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3/"/>
    </mc:Choice>
  </mc:AlternateContent>
  <xr:revisionPtr revIDLastSave="89" documentId="13_ncr:1_{599D01C4-73E4-4B76-AE86-A9A15107E592}" xr6:coauthVersionLast="47" xr6:coauthVersionMax="47" xr10:uidLastSave="{E3FD6E09-0D9C-4E7C-8F7E-AA8BDAB91B1F}"/>
  <bookViews>
    <workbookView xWindow="-108" yWindow="-108" windowWidth="46296" windowHeight="25536" activeTab="5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Bestellung" sheetId="7" r:id="rId6"/>
    <sheet name="Produkt" sheetId="6" r:id="rId7"/>
    <sheet name="Position" sheetId="8" r:id="rId8"/>
    <sheet name="Lieferung" sheetId="9" r:id="rId9"/>
    <sheet name="LieferDienst" sheetId="10" r:id="rId10"/>
    <sheet name="Produkttyp Referenztabelle" sheetId="11" r:id="rId11"/>
  </sheets>
  <externalReferences>
    <externalReference r:id="rId12"/>
  </externalReferences>
  <definedNames>
    <definedName name="_xlnm._FilterDatabase" localSheetId="7" hidden="1">Position!$A$1:$G$2003</definedName>
    <definedName name="_xlnm._FilterDatabase" localSheetId="1" hidden="1">Wohnort!$A$1:$N$696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2" l="1"/>
  <c r="L70" i="2"/>
  <c r="K71" i="2"/>
  <c r="L71" i="2"/>
  <c r="L69" i="2"/>
  <c r="L724" i="2"/>
  <c r="L72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4" i="2"/>
  <c r="D4371" i="9"/>
  <c r="D4370" i="9"/>
  <c r="D4369" i="9"/>
  <c r="D4368" i="9"/>
  <c r="D4367" i="9"/>
  <c r="D4366" i="9"/>
  <c r="D4365" i="9"/>
  <c r="D4364" i="9"/>
  <c r="D4363" i="9"/>
  <c r="D4362" i="9"/>
  <c r="D4361" i="9"/>
  <c r="D4360" i="9"/>
  <c r="D4359" i="9"/>
  <c r="D4358" i="9"/>
  <c r="D4357" i="9"/>
  <c r="D4356" i="9"/>
  <c r="D4355" i="9"/>
  <c r="D4354" i="9"/>
  <c r="D4353" i="9"/>
  <c r="D4352" i="9"/>
  <c r="D4351" i="9"/>
  <c r="D4350" i="9"/>
  <c r="D4349" i="9"/>
  <c r="D4348" i="9"/>
  <c r="D4347" i="9"/>
  <c r="D4346" i="9"/>
  <c r="D4345" i="9"/>
  <c r="D4344" i="9"/>
  <c r="D4343" i="9"/>
  <c r="D4342" i="9"/>
  <c r="D4341" i="9"/>
  <c r="D4340" i="9"/>
  <c r="D4339" i="9"/>
  <c r="D4338" i="9"/>
  <c r="D4337" i="9"/>
  <c r="D4336" i="9"/>
  <c r="D4335" i="9"/>
  <c r="D4334" i="9"/>
  <c r="D4333" i="9"/>
  <c r="D4332" i="9"/>
  <c r="D4331" i="9"/>
  <c r="D4330" i="9"/>
  <c r="D4329" i="9"/>
  <c r="D4328" i="9"/>
  <c r="D4327" i="9"/>
  <c r="D4326" i="9"/>
  <c r="D4325" i="9"/>
  <c r="D4324" i="9"/>
  <c r="D4323" i="9"/>
  <c r="D4322" i="9"/>
  <c r="D4321" i="9"/>
  <c r="D4320" i="9"/>
  <c r="D4319" i="9"/>
  <c r="D4318" i="9"/>
  <c r="D4317" i="9"/>
  <c r="D4316" i="9"/>
  <c r="D4315" i="9"/>
  <c r="D4314" i="9"/>
  <c r="D4313" i="9"/>
  <c r="D4312" i="9"/>
  <c r="D4311" i="9"/>
  <c r="D4310" i="9"/>
  <c r="D4309" i="9"/>
  <c r="D4308" i="9"/>
  <c r="D4307" i="9"/>
  <c r="D4306" i="9"/>
  <c r="D4305" i="9"/>
  <c r="D4304" i="9"/>
  <c r="D4303" i="9"/>
  <c r="D4302" i="9"/>
  <c r="D4301" i="9"/>
  <c r="D4300" i="9"/>
  <c r="D4299" i="9"/>
  <c r="D4298" i="9"/>
  <c r="D4297" i="9"/>
  <c r="D4296" i="9"/>
  <c r="D4295" i="9"/>
  <c r="D4294" i="9"/>
  <c r="D4293" i="9"/>
  <c r="D4292" i="9"/>
  <c r="D4291" i="9"/>
  <c r="D4290" i="9"/>
  <c r="D4289" i="9"/>
  <c r="D4288" i="9"/>
  <c r="D4287" i="9"/>
  <c r="D4286" i="9"/>
  <c r="D4285" i="9"/>
  <c r="D4284" i="9"/>
  <c r="D4283" i="9"/>
  <c r="D4282" i="9"/>
  <c r="D4281" i="9"/>
  <c r="D4280" i="9"/>
  <c r="D4279" i="9"/>
  <c r="D4278" i="9"/>
  <c r="D4277" i="9"/>
  <c r="D4276" i="9"/>
  <c r="D4275" i="9"/>
  <c r="D4274" i="9"/>
  <c r="D4273" i="9"/>
  <c r="D4272" i="9"/>
  <c r="D4271" i="9"/>
  <c r="D4270" i="9"/>
  <c r="D4269" i="9"/>
  <c r="D4268" i="9"/>
  <c r="D4267" i="9"/>
  <c r="D4266" i="9"/>
  <c r="D4265" i="9"/>
  <c r="D4264" i="9"/>
  <c r="D4263" i="9"/>
  <c r="D4262" i="9"/>
  <c r="D4261" i="9"/>
  <c r="D4260" i="9"/>
  <c r="D4259" i="9"/>
  <c r="D4258" i="9"/>
  <c r="D4257" i="9"/>
  <c r="D4256" i="9"/>
  <c r="D4255" i="9"/>
  <c r="D4254" i="9"/>
  <c r="D4253" i="9"/>
  <c r="D4252" i="9"/>
  <c r="D4251" i="9"/>
  <c r="D4250" i="9"/>
  <c r="D4249" i="9"/>
  <c r="D4248" i="9"/>
  <c r="D4247" i="9"/>
  <c r="D4246" i="9"/>
  <c r="D4245" i="9"/>
  <c r="D4244" i="9"/>
  <c r="D4243" i="9"/>
  <c r="D4242" i="9"/>
  <c r="D4241" i="9"/>
  <c r="D4240" i="9"/>
  <c r="D4239" i="9"/>
  <c r="D4238" i="9"/>
  <c r="D4237" i="9"/>
  <c r="D4236" i="9"/>
  <c r="D4235" i="9"/>
  <c r="D4234" i="9"/>
  <c r="D4233" i="9"/>
  <c r="D4232" i="9"/>
  <c r="D4231" i="9"/>
  <c r="D4230" i="9"/>
  <c r="D4229" i="9"/>
  <c r="D4228" i="9"/>
  <c r="D4227" i="9"/>
  <c r="D4226" i="9"/>
  <c r="D4225" i="9"/>
  <c r="D4224" i="9"/>
  <c r="D4223" i="9"/>
  <c r="D4222" i="9"/>
  <c r="D4221" i="9"/>
  <c r="D4220" i="9"/>
  <c r="D4219" i="9"/>
  <c r="D4218" i="9"/>
  <c r="D4217" i="9"/>
  <c r="D4216" i="9"/>
  <c r="D4215" i="9"/>
  <c r="D4214" i="9"/>
  <c r="D4213" i="9"/>
  <c r="D4212" i="9"/>
  <c r="D4211" i="9"/>
  <c r="D4210" i="9"/>
  <c r="D4209" i="9"/>
  <c r="D4208" i="9"/>
  <c r="D4207" i="9"/>
  <c r="D4206" i="9"/>
  <c r="D4205" i="9"/>
  <c r="D4204" i="9"/>
  <c r="D4203" i="9"/>
  <c r="D4202" i="9"/>
  <c r="D4201" i="9"/>
  <c r="D4200" i="9"/>
  <c r="D4199" i="9"/>
  <c r="D4198" i="9"/>
  <c r="D4197" i="9"/>
  <c r="D4196" i="9"/>
  <c r="D4195" i="9"/>
  <c r="D4194" i="9"/>
  <c r="D4193" i="9"/>
  <c r="D4192" i="9"/>
  <c r="D4191" i="9"/>
  <c r="D4190" i="9"/>
  <c r="D4189" i="9"/>
  <c r="D4188" i="9"/>
  <c r="D4187" i="9"/>
  <c r="D4186" i="9"/>
  <c r="D4185" i="9"/>
  <c r="D4184" i="9"/>
  <c r="D4183" i="9"/>
  <c r="D4182" i="9"/>
  <c r="D4181" i="9"/>
  <c r="D4180" i="9"/>
  <c r="D4179" i="9"/>
  <c r="D4178" i="9"/>
  <c r="D4177" i="9"/>
  <c r="D4176" i="9"/>
  <c r="D4175" i="9"/>
  <c r="D4174" i="9"/>
  <c r="D4173" i="9"/>
  <c r="D4172" i="9"/>
  <c r="D4171" i="9"/>
  <c r="D4170" i="9"/>
  <c r="D4169" i="9"/>
  <c r="D4168" i="9"/>
  <c r="D4167" i="9"/>
  <c r="D4166" i="9"/>
  <c r="D4165" i="9"/>
  <c r="D4164" i="9"/>
  <c r="D4163" i="9"/>
  <c r="D4162" i="9"/>
  <c r="D4161" i="9"/>
  <c r="D4160" i="9"/>
  <c r="D4159" i="9"/>
  <c r="D4158" i="9"/>
  <c r="D4157" i="9"/>
  <c r="D4156" i="9"/>
  <c r="D4155" i="9"/>
  <c r="D4154" i="9"/>
  <c r="D4153" i="9"/>
  <c r="D4152" i="9"/>
  <c r="D4151" i="9"/>
  <c r="D4150" i="9"/>
  <c r="D4149" i="9"/>
  <c r="D4148" i="9"/>
  <c r="D4147" i="9"/>
  <c r="D4146" i="9"/>
  <c r="D4145" i="9"/>
  <c r="D4144" i="9"/>
  <c r="D4143" i="9"/>
  <c r="D4142" i="9"/>
  <c r="D4141" i="9"/>
  <c r="D4140" i="9"/>
  <c r="D4139" i="9"/>
  <c r="D4138" i="9"/>
  <c r="D4137" i="9"/>
  <c r="D4136" i="9"/>
  <c r="D4135" i="9"/>
  <c r="D4134" i="9"/>
  <c r="D4133" i="9"/>
  <c r="D4132" i="9"/>
  <c r="D4131" i="9"/>
  <c r="D4130" i="9"/>
  <c r="D4129" i="9"/>
  <c r="D4128" i="9"/>
  <c r="D4127" i="9"/>
  <c r="D4126" i="9"/>
  <c r="D4125" i="9"/>
  <c r="D4124" i="9"/>
  <c r="D4123" i="9"/>
  <c r="D4122" i="9"/>
  <c r="D4121" i="9"/>
  <c r="D4120" i="9"/>
  <c r="D4119" i="9"/>
  <c r="D4118" i="9"/>
  <c r="D4117" i="9"/>
  <c r="D4116" i="9"/>
  <c r="D4115" i="9"/>
  <c r="D4114" i="9"/>
  <c r="D4113" i="9"/>
  <c r="D4112" i="9"/>
  <c r="D4111" i="9"/>
  <c r="D4110" i="9"/>
  <c r="D4109" i="9"/>
  <c r="D4108" i="9"/>
  <c r="D4107" i="9"/>
  <c r="D4106" i="9"/>
  <c r="D4105" i="9"/>
  <c r="D4104" i="9"/>
  <c r="D4103" i="9"/>
  <c r="D4102" i="9"/>
  <c r="D4101" i="9"/>
  <c r="D4100" i="9"/>
  <c r="D4099" i="9"/>
  <c r="D4098" i="9"/>
  <c r="D4097" i="9"/>
  <c r="D4096" i="9"/>
  <c r="D4095" i="9"/>
  <c r="D4094" i="9"/>
  <c r="D4093" i="9"/>
  <c r="D4092" i="9"/>
  <c r="D4091" i="9"/>
  <c r="D4090" i="9"/>
  <c r="D4089" i="9"/>
  <c r="D4088" i="9"/>
  <c r="D4087" i="9"/>
  <c r="D4086" i="9"/>
  <c r="D4085" i="9"/>
  <c r="D4084" i="9"/>
  <c r="D4083" i="9"/>
  <c r="D4082" i="9"/>
  <c r="D4081" i="9"/>
  <c r="D4080" i="9"/>
  <c r="D4079" i="9"/>
  <c r="D4078" i="9"/>
  <c r="D4077" i="9"/>
  <c r="D4076" i="9"/>
  <c r="D4075" i="9"/>
  <c r="D4074" i="9"/>
  <c r="D4073" i="9"/>
  <c r="D4072" i="9"/>
  <c r="D4071" i="9"/>
  <c r="D4070" i="9"/>
  <c r="D4069" i="9"/>
  <c r="D4068" i="9"/>
  <c r="D4067" i="9"/>
  <c r="D4066" i="9"/>
  <c r="D4065" i="9"/>
  <c r="D4064" i="9"/>
  <c r="D4063" i="9"/>
  <c r="D4062" i="9"/>
  <c r="D4061" i="9"/>
  <c r="D4060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26" i="9"/>
  <c r="D3725" i="9"/>
  <c r="D3724" i="9"/>
  <c r="D3723" i="9"/>
  <c r="D3722" i="9"/>
  <c r="D3721" i="9"/>
  <c r="D3720" i="9"/>
  <c r="D3719" i="9"/>
  <c r="D3718" i="9"/>
  <c r="D3717" i="9"/>
  <c r="D3716" i="9"/>
  <c r="D3715" i="9"/>
  <c r="D3714" i="9"/>
  <c r="D3713" i="9"/>
  <c r="D3712" i="9"/>
  <c r="D3711" i="9"/>
  <c r="D3710" i="9"/>
  <c r="D3709" i="9"/>
  <c r="D3708" i="9"/>
  <c r="D3707" i="9"/>
  <c r="D3706" i="9"/>
  <c r="D3705" i="9"/>
  <c r="D3704" i="9"/>
  <c r="D3703" i="9"/>
  <c r="D3702" i="9"/>
  <c r="D3701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613" i="9"/>
  <c r="D3612" i="9"/>
  <c r="D3611" i="9"/>
  <c r="D3610" i="9"/>
  <c r="D3609" i="9"/>
  <c r="D3608" i="9"/>
  <c r="D3607" i="9"/>
  <c r="D3606" i="9"/>
  <c r="D3605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92" i="9"/>
  <c r="D3591" i="9"/>
  <c r="D3590" i="9"/>
  <c r="D3589" i="9"/>
  <c r="D3588" i="9"/>
  <c r="D3587" i="9"/>
  <c r="D3586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569" i="9"/>
  <c r="D3568" i="9"/>
  <c r="D3567" i="9"/>
  <c r="D3566" i="9"/>
  <c r="D3565" i="9"/>
  <c r="D3564" i="9"/>
  <c r="D3563" i="9"/>
  <c r="D3562" i="9"/>
  <c r="D3561" i="9"/>
  <c r="D3560" i="9"/>
  <c r="D3559" i="9"/>
  <c r="D3558" i="9"/>
  <c r="D3557" i="9"/>
  <c r="D3556" i="9"/>
  <c r="D3555" i="9"/>
  <c r="D3554" i="9"/>
  <c r="D3553" i="9"/>
  <c r="D3552" i="9"/>
  <c r="D3551" i="9"/>
  <c r="D3550" i="9"/>
  <c r="D3549" i="9"/>
  <c r="D3548" i="9"/>
  <c r="D3547" i="9"/>
  <c r="D3546" i="9"/>
  <c r="D3545" i="9"/>
  <c r="D3544" i="9"/>
  <c r="D3543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F2371" i="9"/>
  <c r="D2371" i="9"/>
  <c r="E2371" i="9" s="1"/>
  <c r="A2371" i="9"/>
  <c r="F2370" i="9"/>
  <c r="A2370" i="9"/>
  <c r="F2369" i="9"/>
  <c r="D2369" i="9"/>
  <c r="A2369" i="9"/>
  <c r="F2368" i="9"/>
  <c r="A2368" i="9"/>
  <c r="D2368" i="9" s="1"/>
  <c r="E2368" i="9" s="1"/>
  <c r="F2367" i="9"/>
  <c r="D2367" i="9"/>
  <c r="A2367" i="9"/>
  <c r="F2366" i="9"/>
  <c r="E2366" i="9"/>
  <c r="G2366" i="9" s="1"/>
  <c r="D2366" i="9"/>
  <c r="A2366" i="9"/>
  <c r="F2365" i="9"/>
  <c r="D2365" i="9"/>
  <c r="E2365" i="9" s="1"/>
  <c r="A2365" i="9"/>
  <c r="F2364" i="9"/>
  <c r="A2364" i="9"/>
  <c r="F2363" i="9"/>
  <c r="A2363" i="9"/>
  <c r="F2362" i="9"/>
  <c r="A2362" i="9"/>
  <c r="F2361" i="9"/>
  <c r="D2361" i="9"/>
  <c r="E2361" i="9" s="1"/>
  <c r="G2361" i="9" s="1"/>
  <c r="A2361" i="9"/>
  <c r="F2360" i="9"/>
  <c r="A2360" i="9"/>
  <c r="F2359" i="9"/>
  <c r="D2359" i="9"/>
  <c r="E2359" i="9" s="1"/>
  <c r="A2359" i="9"/>
  <c r="F2358" i="9"/>
  <c r="A2358" i="9"/>
  <c r="F2357" i="9"/>
  <c r="D2357" i="9"/>
  <c r="A2357" i="9"/>
  <c r="F2356" i="9"/>
  <c r="A2356" i="9"/>
  <c r="D2356" i="9" s="1"/>
  <c r="E2356" i="9" s="1"/>
  <c r="G2356" i="9" s="1"/>
  <c r="F2355" i="9"/>
  <c r="D2355" i="9"/>
  <c r="A2355" i="9"/>
  <c r="F2354" i="9"/>
  <c r="E2354" i="9"/>
  <c r="G2354" i="9" s="1"/>
  <c r="D2354" i="9"/>
  <c r="A2354" i="9"/>
  <c r="F2353" i="9"/>
  <c r="D2353" i="9"/>
  <c r="E2353" i="9" s="1"/>
  <c r="A2353" i="9"/>
  <c r="F2352" i="9"/>
  <c r="A2352" i="9"/>
  <c r="F2351" i="9"/>
  <c r="A2351" i="9"/>
  <c r="F2350" i="9"/>
  <c r="A2350" i="9"/>
  <c r="F2349" i="9"/>
  <c r="D2349" i="9"/>
  <c r="E2349" i="9" s="1"/>
  <c r="G2349" i="9" s="1"/>
  <c r="A2349" i="9"/>
  <c r="F2348" i="9"/>
  <c r="A2348" i="9"/>
  <c r="F2347" i="9"/>
  <c r="D2347" i="9"/>
  <c r="E2347" i="9" s="1"/>
  <c r="A2347" i="9"/>
  <c r="F2346" i="9"/>
  <c r="A2346" i="9"/>
  <c r="F2345" i="9"/>
  <c r="D2345" i="9"/>
  <c r="A2345" i="9"/>
  <c r="F2344" i="9"/>
  <c r="A2344" i="9"/>
  <c r="D2344" i="9" s="1"/>
  <c r="E2344" i="9" s="1"/>
  <c r="G2344" i="9" s="1"/>
  <c r="F2343" i="9"/>
  <c r="D2343" i="9"/>
  <c r="A2343" i="9"/>
  <c r="F2342" i="9"/>
  <c r="E2342" i="9"/>
  <c r="G2342" i="9" s="1"/>
  <c r="D2342" i="9"/>
  <c r="A2342" i="9"/>
  <c r="F2341" i="9"/>
  <c r="D2341" i="9"/>
  <c r="E2341" i="9" s="1"/>
  <c r="A2341" i="9"/>
  <c r="F2340" i="9"/>
  <c r="A2340" i="9"/>
  <c r="F2339" i="9"/>
  <c r="A2339" i="9"/>
  <c r="F2338" i="9"/>
  <c r="A2338" i="9"/>
  <c r="F2337" i="9"/>
  <c r="D2337" i="9"/>
  <c r="E2337" i="9" s="1"/>
  <c r="G2337" i="9" s="1"/>
  <c r="A2337" i="9"/>
  <c r="F2336" i="9"/>
  <c r="A2336" i="9"/>
  <c r="F2335" i="9"/>
  <c r="D2335" i="9"/>
  <c r="E2335" i="9" s="1"/>
  <c r="A2335" i="9"/>
  <c r="F2334" i="9"/>
  <c r="A2334" i="9"/>
  <c r="F2333" i="9"/>
  <c r="D2333" i="9"/>
  <c r="A2333" i="9"/>
  <c r="F2332" i="9"/>
  <c r="A2332" i="9"/>
  <c r="D2332" i="9" s="1"/>
  <c r="E2332" i="9" s="1"/>
  <c r="G2332" i="9" s="1"/>
  <c r="F2331" i="9"/>
  <c r="D2331" i="9"/>
  <c r="A2331" i="9"/>
  <c r="F2330" i="9"/>
  <c r="E2330" i="9"/>
  <c r="G2330" i="9" s="1"/>
  <c r="D2330" i="9"/>
  <c r="A2330" i="9"/>
  <c r="F2329" i="9"/>
  <c r="D2329" i="9"/>
  <c r="E2329" i="9" s="1"/>
  <c r="A2329" i="9"/>
  <c r="F2328" i="9"/>
  <c r="A2328" i="9"/>
  <c r="F2327" i="9"/>
  <c r="A2327" i="9"/>
  <c r="F2326" i="9"/>
  <c r="A2326" i="9"/>
  <c r="F2325" i="9"/>
  <c r="D2325" i="9"/>
  <c r="E2325" i="9" s="1"/>
  <c r="G2325" i="9" s="1"/>
  <c r="A2325" i="9"/>
  <c r="F2324" i="9"/>
  <c r="A2324" i="9"/>
  <c r="F2323" i="9"/>
  <c r="D2323" i="9"/>
  <c r="E2323" i="9" s="1"/>
  <c r="A2323" i="9"/>
  <c r="F2322" i="9"/>
  <c r="A2322" i="9"/>
  <c r="F2321" i="9"/>
  <c r="D2321" i="9"/>
  <c r="A2321" i="9"/>
  <c r="F2320" i="9"/>
  <c r="A2320" i="9"/>
  <c r="D2320" i="9" s="1"/>
  <c r="E2320" i="9" s="1"/>
  <c r="G2320" i="9" s="1"/>
  <c r="F2319" i="9"/>
  <c r="D2319" i="9"/>
  <c r="A2319" i="9"/>
  <c r="F2318" i="9"/>
  <c r="E2318" i="9"/>
  <c r="G2318" i="9" s="1"/>
  <c r="D2318" i="9"/>
  <c r="A2318" i="9"/>
  <c r="F2317" i="9"/>
  <c r="D2317" i="9"/>
  <c r="E2317" i="9" s="1"/>
  <c r="A2317" i="9"/>
  <c r="F2316" i="9"/>
  <c r="A2316" i="9"/>
  <c r="F2315" i="9"/>
  <c r="A2315" i="9"/>
  <c r="F2314" i="9"/>
  <c r="A2314" i="9"/>
  <c r="F2313" i="9"/>
  <c r="D2313" i="9"/>
  <c r="E2313" i="9" s="1"/>
  <c r="G2313" i="9" s="1"/>
  <c r="A2313" i="9"/>
  <c r="F2312" i="9"/>
  <c r="A2312" i="9"/>
  <c r="F2311" i="9"/>
  <c r="D2311" i="9"/>
  <c r="E2311" i="9" s="1"/>
  <c r="A2311" i="9"/>
  <c r="F2310" i="9"/>
  <c r="A2310" i="9"/>
  <c r="F2309" i="9"/>
  <c r="D2309" i="9"/>
  <c r="A2309" i="9"/>
  <c r="F2308" i="9"/>
  <c r="A2308" i="9"/>
  <c r="D2308" i="9" s="1"/>
  <c r="E2308" i="9" s="1"/>
  <c r="F2307" i="9"/>
  <c r="D2307" i="9"/>
  <c r="A2307" i="9"/>
  <c r="F2306" i="9"/>
  <c r="E2306" i="9"/>
  <c r="G2306" i="9" s="1"/>
  <c r="D2306" i="9"/>
  <c r="A2306" i="9"/>
  <c r="F2305" i="9"/>
  <c r="D2305" i="9"/>
  <c r="E2305" i="9" s="1"/>
  <c r="A2305" i="9"/>
  <c r="F2304" i="9"/>
  <c r="A2304" i="9"/>
  <c r="D2304" i="9" s="1"/>
  <c r="F2303" i="9"/>
  <c r="A2303" i="9"/>
  <c r="F2302" i="9"/>
  <c r="A2302" i="9"/>
  <c r="F2301" i="9"/>
  <c r="E2301" i="9"/>
  <c r="G2301" i="9" s="1"/>
  <c r="D2301" i="9"/>
  <c r="A2301" i="9"/>
  <c r="F2300" i="9"/>
  <c r="A2300" i="9"/>
  <c r="F2299" i="9"/>
  <c r="D2299" i="9"/>
  <c r="A2299" i="9"/>
  <c r="F2298" i="9"/>
  <c r="A2298" i="9"/>
  <c r="F2297" i="9"/>
  <c r="D2297" i="9"/>
  <c r="A2297" i="9"/>
  <c r="F2296" i="9"/>
  <c r="A2296" i="9"/>
  <c r="D2296" i="9" s="1"/>
  <c r="E2296" i="9" s="1"/>
  <c r="G2296" i="9" s="1"/>
  <c r="F2295" i="9"/>
  <c r="D2295" i="9"/>
  <c r="A2295" i="9"/>
  <c r="F2294" i="9"/>
  <c r="D2294" i="9"/>
  <c r="A2294" i="9"/>
  <c r="F2293" i="9"/>
  <c r="D2293" i="9"/>
  <c r="E2293" i="9" s="1"/>
  <c r="A2293" i="9"/>
  <c r="F2292" i="9"/>
  <c r="D2292" i="9"/>
  <c r="E2292" i="9" s="1"/>
  <c r="A2292" i="9"/>
  <c r="F2291" i="9"/>
  <c r="A2291" i="9"/>
  <c r="F2290" i="9"/>
  <c r="E2290" i="9"/>
  <c r="A2290" i="9"/>
  <c r="D2290" i="9" s="1"/>
  <c r="F2289" i="9"/>
  <c r="D2289" i="9"/>
  <c r="A2289" i="9"/>
  <c r="F2288" i="9"/>
  <c r="A2288" i="9"/>
  <c r="F2287" i="9"/>
  <c r="D2287" i="9"/>
  <c r="A2287" i="9"/>
  <c r="F2286" i="9"/>
  <c r="A2286" i="9"/>
  <c r="F2285" i="9"/>
  <c r="D2285" i="9"/>
  <c r="A2285" i="9"/>
  <c r="F2284" i="9"/>
  <c r="A2284" i="9"/>
  <c r="D2284" i="9" s="1"/>
  <c r="E2284" i="9" s="1"/>
  <c r="G2284" i="9" s="1"/>
  <c r="F2283" i="9"/>
  <c r="D2283" i="9"/>
  <c r="A2283" i="9"/>
  <c r="F2282" i="9"/>
  <c r="E2282" i="9"/>
  <c r="G2282" i="9" s="1"/>
  <c r="D2282" i="9"/>
  <c r="A2282" i="9"/>
  <c r="F2281" i="9"/>
  <c r="D2281" i="9"/>
  <c r="E2281" i="9" s="1"/>
  <c r="A2281" i="9"/>
  <c r="F2280" i="9"/>
  <c r="A2280" i="9"/>
  <c r="D2280" i="9" s="1"/>
  <c r="F2279" i="9"/>
  <c r="A2279" i="9"/>
  <c r="F2278" i="9"/>
  <c r="E2278" i="9"/>
  <c r="A2278" i="9"/>
  <c r="D2278" i="9" s="1"/>
  <c r="F2277" i="9"/>
  <c r="E2277" i="9"/>
  <c r="G2277" i="9" s="1"/>
  <c r="D2277" i="9"/>
  <c r="A2277" i="9"/>
  <c r="F2276" i="9"/>
  <c r="A2276" i="9"/>
  <c r="F2275" i="9"/>
  <c r="D2275" i="9"/>
  <c r="E2275" i="9" s="1"/>
  <c r="A2275" i="9"/>
  <c r="F2274" i="9"/>
  <c r="A2274" i="9"/>
  <c r="F2273" i="9"/>
  <c r="A2273" i="9"/>
  <c r="F2272" i="9"/>
  <c r="A2272" i="9"/>
  <c r="D2272" i="9" s="1"/>
  <c r="E2272" i="9" s="1"/>
  <c r="G2272" i="9" s="1"/>
  <c r="F2271" i="9"/>
  <c r="D2271" i="9"/>
  <c r="A2271" i="9"/>
  <c r="F2270" i="9"/>
  <c r="A2270" i="9"/>
  <c r="F2269" i="9"/>
  <c r="D2269" i="9"/>
  <c r="E2269" i="9" s="1"/>
  <c r="A2269" i="9"/>
  <c r="F2268" i="9"/>
  <c r="A2268" i="9"/>
  <c r="F2267" i="9"/>
  <c r="A2267" i="9"/>
  <c r="F2266" i="9"/>
  <c r="E2266" i="9"/>
  <c r="G2266" i="9" s="1"/>
  <c r="A2266" i="9"/>
  <c r="D2266" i="9" s="1"/>
  <c r="F2265" i="9"/>
  <c r="D2265" i="9"/>
  <c r="E2265" i="9" s="1"/>
  <c r="G2265" i="9" s="1"/>
  <c r="A2265" i="9"/>
  <c r="F2264" i="9"/>
  <c r="A2264" i="9"/>
  <c r="F2263" i="9"/>
  <c r="E2263" i="9"/>
  <c r="D2263" i="9"/>
  <c r="A2263" i="9"/>
  <c r="F2262" i="9"/>
  <c r="A2262" i="9"/>
  <c r="F2261" i="9"/>
  <c r="D2261" i="9"/>
  <c r="A2261" i="9"/>
  <c r="F2260" i="9"/>
  <c r="E2260" i="9"/>
  <c r="G2260" i="9" s="1"/>
  <c r="A2260" i="9"/>
  <c r="D2260" i="9" s="1"/>
  <c r="F2259" i="9"/>
  <c r="D2259" i="9"/>
  <c r="E2259" i="9" s="1"/>
  <c r="A2259" i="9"/>
  <c r="F2258" i="9"/>
  <c r="A2258" i="9"/>
  <c r="D2258" i="9" s="1"/>
  <c r="F2257" i="9"/>
  <c r="E2257" i="9"/>
  <c r="D2257" i="9"/>
  <c r="A2257" i="9"/>
  <c r="F2256" i="9"/>
  <c r="A2256" i="9"/>
  <c r="F2255" i="9"/>
  <c r="A2255" i="9"/>
  <c r="F2254" i="9"/>
  <c r="E2254" i="9"/>
  <c r="G2254" i="9" s="1"/>
  <c r="A2254" i="9"/>
  <c r="D2254" i="9" s="1"/>
  <c r="F2253" i="9"/>
  <c r="D2253" i="9"/>
  <c r="E2253" i="9" s="1"/>
  <c r="G2253" i="9" s="1"/>
  <c r="A2253" i="9"/>
  <c r="F2252" i="9"/>
  <c r="A2252" i="9"/>
  <c r="F2251" i="9"/>
  <c r="E2251" i="9"/>
  <c r="D2251" i="9"/>
  <c r="A2251" i="9"/>
  <c r="F2250" i="9"/>
  <c r="A2250" i="9"/>
  <c r="F2249" i="9"/>
  <c r="D2249" i="9"/>
  <c r="A2249" i="9"/>
  <c r="F2248" i="9"/>
  <c r="E2248" i="9"/>
  <c r="G2248" i="9" s="1"/>
  <c r="A2248" i="9"/>
  <c r="D2248" i="9" s="1"/>
  <c r="F2247" i="9"/>
  <c r="D2247" i="9"/>
  <c r="E2247" i="9" s="1"/>
  <c r="A2247" i="9"/>
  <c r="F2246" i="9"/>
  <c r="A2246" i="9"/>
  <c r="D2246" i="9" s="1"/>
  <c r="F2245" i="9"/>
  <c r="E2245" i="9"/>
  <c r="D2245" i="9"/>
  <c r="A2245" i="9"/>
  <c r="F2244" i="9"/>
  <c r="A2244" i="9"/>
  <c r="F2243" i="9"/>
  <c r="A2243" i="9"/>
  <c r="F2242" i="9"/>
  <c r="E2242" i="9"/>
  <c r="G2242" i="9" s="1"/>
  <c r="A2242" i="9"/>
  <c r="D2242" i="9" s="1"/>
  <c r="F2241" i="9"/>
  <c r="D2241" i="9"/>
  <c r="E2241" i="9" s="1"/>
  <c r="G2241" i="9" s="1"/>
  <c r="A2241" i="9"/>
  <c r="F2240" i="9"/>
  <c r="A2240" i="9"/>
  <c r="F2239" i="9"/>
  <c r="E2239" i="9"/>
  <c r="D2239" i="9"/>
  <c r="A2239" i="9"/>
  <c r="F2238" i="9"/>
  <c r="A2238" i="9"/>
  <c r="F2237" i="9"/>
  <c r="D2237" i="9"/>
  <c r="A2237" i="9"/>
  <c r="F2236" i="9"/>
  <c r="E2236" i="9"/>
  <c r="G2236" i="9" s="1"/>
  <c r="A2236" i="9"/>
  <c r="D2236" i="9" s="1"/>
  <c r="F2235" i="9"/>
  <c r="D2235" i="9"/>
  <c r="E2235" i="9" s="1"/>
  <c r="A2235" i="9"/>
  <c r="F2234" i="9"/>
  <c r="A2234" i="9"/>
  <c r="D2234" i="9" s="1"/>
  <c r="F2233" i="9"/>
  <c r="E2233" i="9"/>
  <c r="D2233" i="9"/>
  <c r="A2233" i="9"/>
  <c r="F2232" i="9"/>
  <c r="A2232" i="9"/>
  <c r="F2231" i="9"/>
  <c r="A2231" i="9"/>
  <c r="F2230" i="9"/>
  <c r="E2230" i="9"/>
  <c r="G2230" i="9" s="1"/>
  <c r="A2230" i="9"/>
  <c r="D2230" i="9" s="1"/>
  <c r="F2229" i="9"/>
  <c r="D2229" i="9"/>
  <c r="E2229" i="9" s="1"/>
  <c r="G2229" i="9" s="1"/>
  <c r="A2229" i="9"/>
  <c r="F2228" i="9"/>
  <c r="A2228" i="9"/>
  <c r="F2227" i="9"/>
  <c r="E2227" i="9"/>
  <c r="D2227" i="9"/>
  <c r="A2227" i="9"/>
  <c r="F2226" i="9"/>
  <c r="A2226" i="9"/>
  <c r="F2225" i="9"/>
  <c r="D2225" i="9"/>
  <c r="A2225" i="9"/>
  <c r="F2224" i="9"/>
  <c r="E2224" i="9"/>
  <c r="G2224" i="9" s="1"/>
  <c r="A2224" i="9"/>
  <c r="D2224" i="9" s="1"/>
  <c r="F2223" i="9"/>
  <c r="D2223" i="9"/>
  <c r="E2223" i="9" s="1"/>
  <c r="A2223" i="9"/>
  <c r="F2222" i="9"/>
  <c r="A2222" i="9"/>
  <c r="D2222" i="9" s="1"/>
  <c r="F2221" i="9"/>
  <c r="E2221" i="9"/>
  <c r="D2221" i="9"/>
  <c r="A2221" i="9"/>
  <c r="F2220" i="9"/>
  <c r="A2220" i="9"/>
  <c r="F2219" i="9"/>
  <c r="A2219" i="9"/>
  <c r="F2218" i="9"/>
  <c r="E2218" i="9"/>
  <c r="G2218" i="9" s="1"/>
  <c r="A2218" i="9"/>
  <c r="D2218" i="9" s="1"/>
  <c r="F2217" i="9"/>
  <c r="D2217" i="9"/>
  <c r="E2217" i="9" s="1"/>
  <c r="G2217" i="9" s="1"/>
  <c r="A2217" i="9"/>
  <c r="F2216" i="9"/>
  <c r="A2216" i="9"/>
  <c r="F2215" i="9"/>
  <c r="E2215" i="9"/>
  <c r="D2215" i="9"/>
  <c r="A2215" i="9"/>
  <c r="F2214" i="9"/>
  <c r="A2214" i="9"/>
  <c r="F2213" i="9"/>
  <c r="D2213" i="9"/>
  <c r="A2213" i="9"/>
  <c r="F2212" i="9"/>
  <c r="E2212" i="9"/>
  <c r="G2212" i="9" s="1"/>
  <c r="A2212" i="9"/>
  <c r="D2212" i="9" s="1"/>
  <c r="F2211" i="9"/>
  <c r="D2211" i="9"/>
  <c r="E2211" i="9" s="1"/>
  <c r="A2211" i="9"/>
  <c r="F2210" i="9"/>
  <c r="A2210" i="9"/>
  <c r="D2210" i="9" s="1"/>
  <c r="F2209" i="9"/>
  <c r="E2209" i="9"/>
  <c r="D2209" i="9"/>
  <c r="A2209" i="9"/>
  <c r="F2208" i="9"/>
  <c r="A2208" i="9"/>
  <c r="F2207" i="9"/>
  <c r="A2207" i="9"/>
  <c r="F2206" i="9"/>
  <c r="A2206" i="9"/>
  <c r="D2206" i="9" s="1"/>
  <c r="F2205" i="9"/>
  <c r="D2205" i="9"/>
  <c r="A2205" i="9"/>
  <c r="F2204" i="9"/>
  <c r="E2204" i="9"/>
  <c r="A2204" i="9"/>
  <c r="D2204" i="9" s="1"/>
  <c r="F2203" i="9"/>
  <c r="A2203" i="9"/>
  <c r="F2202" i="9"/>
  <c r="E2202" i="9"/>
  <c r="D2202" i="9"/>
  <c r="A2202" i="9"/>
  <c r="F2201" i="9"/>
  <c r="D2201" i="9"/>
  <c r="A2201" i="9"/>
  <c r="F2200" i="9"/>
  <c r="A2200" i="9"/>
  <c r="D2200" i="9" s="1"/>
  <c r="F2199" i="9"/>
  <c r="D2199" i="9"/>
  <c r="A2199" i="9"/>
  <c r="F2198" i="9"/>
  <c r="E2198" i="9"/>
  <c r="D2198" i="9"/>
  <c r="A2198" i="9"/>
  <c r="F2197" i="9"/>
  <c r="D2197" i="9"/>
  <c r="E2197" i="9" s="1"/>
  <c r="A2197" i="9"/>
  <c r="F2196" i="9"/>
  <c r="A2196" i="9"/>
  <c r="D2196" i="9" s="1"/>
  <c r="F2195" i="9"/>
  <c r="D2195" i="9"/>
  <c r="A2195" i="9"/>
  <c r="F2194" i="9"/>
  <c r="A2194" i="9"/>
  <c r="D2194" i="9" s="1"/>
  <c r="F2193" i="9"/>
  <c r="D2193" i="9"/>
  <c r="E2193" i="9" s="1"/>
  <c r="G2193" i="9" s="1"/>
  <c r="A2193" i="9"/>
  <c r="F2192" i="9"/>
  <c r="A2192" i="9"/>
  <c r="D2192" i="9" s="1"/>
  <c r="F2191" i="9"/>
  <c r="A2191" i="9"/>
  <c r="F2190" i="9"/>
  <c r="D2190" i="9"/>
  <c r="A2190" i="9"/>
  <c r="F2189" i="9"/>
  <c r="A2189" i="9"/>
  <c r="F2188" i="9"/>
  <c r="A2188" i="9"/>
  <c r="F2187" i="9"/>
  <c r="D2187" i="9"/>
  <c r="E2187" i="9" s="1"/>
  <c r="G2187" i="9" s="1"/>
  <c r="A2187" i="9"/>
  <c r="F2186" i="9"/>
  <c r="A2186" i="9"/>
  <c r="F2185" i="9"/>
  <c r="D2185" i="9"/>
  <c r="E2185" i="9" s="1"/>
  <c r="A2185" i="9"/>
  <c r="F2184" i="9"/>
  <c r="E2184" i="9"/>
  <c r="D2184" i="9"/>
  <c r="A2184" i="9"/>
  <c r="F2183" i="9"/>
  <c r="D2183" i="9"/>
  <c r="A2183" i="9"/>
  <c r="F2182" i="9"/>
  <c r="E2182" i="9"/>
  <c r="G2182" i="9" s="1"/>
  <c r="A2182" i="9"/>
  <c r="D2182" i="9" s="1"/>
  <c r="F2181" i="9"/>
  <c r="E2181" i="9"/>
  <c r="G2181" i="9" s="1"/>
  <c r="D2181" i="9"/>
  <c r="A2181" i="9"/>
  <c r="F2180" i="9"/>
  <c r="A2180" i="9"/>
  <c r="D2180" i="9" s="1"/>
  <c r="F2179" i="9"/>
  <c r="A2179" i="9"/>
  <c r="F2178" i="9"/>
  <c r="A2178" i="9"/>
  <c r="F2177" i="9"/>
  <c r="A2177" i="9"/>
  <c r="F2176" i="9"/>
  <c r="A2176" i="9"/>
  <c r="D2176" i="9" s="1"/>
  <c r="F2175" i="9"/>
  <c r="D2175" i="9"/>
  <c r="E2175" i="9" s="1"/>
  <c r="G2175" i="9" s="1"/>
  <c r="A2175" i="9"/>
  <c r="F2174" i="9"/>
  <c r="A2174" i="9"/>
  <c r="F2173" i="9"/>
  <c r="D2173" i="9"/>
  <c r="E2173" i="9" s="1"/>
  <c r="A2173" i="9"/>
  <c r="F2172" i="9"/>
  <c r="A2172" i="9"/>
  <c r="F2171" i="9"/>
  <c r="D2171" i="9"/>
  <c r="A2171" i="9"/>
  <c r="F2170" i="9"/>
  <c r="A2170" i="9"/>
  <c r="F2169" i="9"/>
  <c r="D2169" i="9"/>
  <c r="A2169" i="9"/>
  <c r="F2168" i="9"/>
  <c r="A2168" i="9"/>
  <c r="D2168" i="9" s="1"/>
  <c r="F2167" i="9"/>
  <c r="E2167" i="9"/>
  <c r="D2167" i="9"/>
  <c r="A2167" i="9"/>
  <c r="F2166" i="9"/>
  <c r="A2166" i="9"/>
  <c r="F2165" i="9"/>
  <c r="A2165" i="9"/>
  <c r="F2164" i="9"/>
  <c r="A2164" i="9"/>
  <c r="D2164" i="9" s="1"/>
  <c r="F2163" i="9"/>
  <c r="D2163" i="9"/>
  <c r="E2163" i="9" s="1"/>
  <c r="G2163" i="9" s="1"/>
  <c r="A2163" i="9"/>
  <c r="F2162" i="9"/>
  <c r="E2162" i="9"/>
  <c r="D2162" i="9"/>
  <c r="A2162" i="9"/>
  <c r="F2161" i="9"/>
  <c r="D2161" i="9"/>
  <c r="E2161" i="9" s="1"/>
  <c r="A2161" i="9"/>
  <c r="F2160" i="9"/>
  <c r="A2160" i="9"/>
  <c r="D2160" i="9" s="1"/>
  <c r="F2159" i="9"/>
  <c r="D2159" i="9"/>
  <c r="A2159" i="9"/>
  <c r="F2158" i="9"/>
  <c r="A2158" i="9"/>
  <c r="D2158" i="9" s="1"/>
  <c r="F2157" i="9"/>
  <c r="D2157" i="9"/>
  <c r="E2157" i="9" s="1"/>
  <c r="G2157" i="9" s="1"/>
  <c r="A2157" i="9"/>
  <c r="F2156" i="9"/>
  <c r="A2156" i="9"/>
  <c r="F2155" i="9"/>
  <c r="A2155" i="9"/>
  <c r="F2154" i="9"/>
  <c r="E2154" i="9"/>
  <c r="D2154" i="9"/>
  <c r="A2154" i="9"/>
  <c r="F2153" i="9"/>
  <c r="D2153" i="9"/>
  <c r="A2153" i="9"/>
  <c r="F2152" i="9"/>
  <c r="E2152" i="9"/>
  <c r="G2152" i="9" s="1"/>
  <c r="A2152" i="9"/>
  <c r="D2152" i="9" s="1"/>
  <c r="F2151" i="9"/>
  <c r="E2151" i="9"/>
  <c r="G2151" i="9" s="1"/>
  <c r="D2151" i="9"/>
  <c r="A2151" i="9"/>
  <c r="F2150" i="9"/>
  <c r="A2150" i="9"/>
  <c r="F2149" i="9"/>
  <c r="A2149" i="9"/>
  <c r="F2148" i="9"/>
  <c r="A2148" i="9"/>
  <c r="F2147" i="9"/>
  <c r="A2147" i="9"/>
  <c r="F2146" i="9"/>
  <c r="A2146" i="9"/>
  <c r="F2145" i="9"/>
  <c r="D2145" i="9"/>
  <c r="A2145" i="9"/>
  <c r="F2144" i="9"/>
  <c r="E2144" i="9"/>
  <c r="A2144" i="9"/>
  <c r="D2144" i="9" s="1"/>
  <c r="F2143" i="9"/>
  <c r="E2143" i="9"/>
  <c r="D2143" i="9"/>
  <c r="A2143" i="9"/>
  <c r="F2142" i="9"/>
  <c r="A2142" i="9"/>
  <c r="F2141" i="9"/>
  <c r="A2141" i="9"/>
  <c r="F2140" i="9"/>
  <c r="A2140" i="9"/>
  <c r="D2140" i="9" s="1"/>
  <c r="F2139" i="9"/>
  <c r="D2139" i="9"/>
  <c r="A2139" i="9"/>
  <c r="F2138" i="9"/>
  <c r="D2138" i="9"/>
  <c r="E2138" i="9" s="1"/>
  <c r="A2138" i="9"/>
  <c r="F2137" i="9"/>
  <c r="D2137" i="9"/>
  <c r="E2137" i="9" s="1"/>
  <c r="A2137" i="9"/>
  <c r="F2136" i="9"/>
  <c r="A2136" i="9"/>
  <c r="D2136" i="9" s="1"/>
  <c r="F2135" i="9"/>
  <c r="D2135" i="9"/>
  <c r="A2135" i="9"/>
  <c r="F2134" i="9"/>
  <c r="A2134" i="9"/>
  <c r="D2134" i="9" s="1"/>
  <c r="F2133" i="9"/>
  <c r="D2133" i="9"/>
  <c r="E2133" i="9" s="1"/>
  <c r="G2133" i="9" s="1"/>
  <c r="A2133" i="9"/>
  <c r="F2132" i="9"/>
  <c r="A2132" i="9"/>
  <c r="F2131" i="9"/>
  <c r="D2131" i="9"/>
  <c r="A2131" i="9"/>
  <c r="F2130" i="9"/>
  <c r="D2130" i="9"/>
  <c r="E2130" i="9" s="1"/>
  <c r="A2130" i="9"/>
  <c r="F2129" i="9"/>
  <c r="D2129" i="9"/>
  <c r="A2129" i="9"/>
  <c r="F2128" i="9"/>
  <c r="E2128" i="9"/>
  <c r="G2128" i="9" s="1"/>
  <c r="A2128" i="9"/>
  <c r="D2128" i="9" s="1"/>
  <c r="F2127" i="9"/>
  <c r="E2127" i="9"/>
  <c r="G2127" i="9" s="1"/>
  <c r="D2127" i="9"/>
  <c r="A2127" i="9"/>
  <c r="F2126" i="9"/>
  <c r="A2126" i="9"/>
  <c r="F2125" i="9"/>
  <c r="A2125" i="9"/>
  <c r="F2124" i="9"/>
  <c r="A2124" i="9"/>
  <c r="F2123" i="9"/>
  <c r="A2123" i="9"/>
  <c r="F2122" i="9"/>
  <c r="A2122" i="9"/>
  <c r="F2121" i="9"/>
  <c r="D2121" i="9"/>
  <c r="A2121" i="9"/>
  <c r="F2120" i="9"/>
  <c r="A2120" i="9"/>
  <c r="D2120" i="9" s="1"/>
  <c r="F2119" i="9"/>
  <c r="E2119" i="9"/>
  <c r="D2119" i="9"/>
  <c r="A2119" i="9"/>
  <c r="F2118" i="9"/>
  <c r="A2118" i="9"/>
  <c r="F2117" i="9"/>
  <c r="A2117" i="9"/>
  <c r="F2116" i="9"/>
  <c r="A2116" i="9"/>
  <c r="D2116" i="9" s="1"/>
  <c r="F2115" i="9"/>
  <c r="D2115" i="9"/>
  <c r="E2115" i="9" s="1"/>
  <c r="A2115" i="9"/>
  <c r="F2114" i="9"/>
  <c r="D2114" i="9"/>
  <c r="E2114" i="9" s="1"/>
  <c r="A2114" i="9"/>
  <c r="F2113" i="9"/>
  <c r="D2113" i="9"/>
  <c r="E2113" i="9" s="1"/>
  <c r="A2113" i="9"/>
  <c r="F2112" i="9"/>
  <c r="A2112" i="9"/>
  <c r="D2112" i="9" s="1"/>
  <c r="F2111" i="9"/>
  <c r="D2111" i="9"/>
  <c r="A2111" i="9"/>
  <c r="F2110" i="9"/>
  <c r="A2110" i="9"/>
  <c r="D2110" i="9" s="1"/>
  <c r="F2109" i="9"/>
  <c r="D2109" i="9"/>
  <c r="E2109" i="9" s="1"/>
  <c r="G2109" i="9" s="1"/>
  <c r="A2109" i="9"/>
  <c r="F2108" i="9"/>
  <c r="A2108" i="9"/>
  <c r="F2107" i="9"/>
  <c r="A2107" i="9"/>
  <c r="F2106" i="9"/>
  <c r="E2106" i="9"/>
  <c r="D2106" i="9"/>
  <c r="A2106" i="9"/>
  <c r="F2105" i="9"/>
  <c r="D2105" i="9"/>
  <c r="A2105" i="9"/>
  <c r="F2104" i="9"/>
  <c r="E2104" i="9"/>
  <c r="G2104" i="9" s="1"/>
  <c r="A2104" i="9"/>
  <c r="D2104" i="9" s="1"/>
  <c r="F2103" i="9"/>
  <c r="E2103" i="9"/>
  <c r="G2103" i="9" s="1"/>
  <c r="D2103" i="9"/>
  <c r="A2103" i="9"/>
  <c r="F2102" i="9"/>
  <c r="A2102" i="9"/>
  <c r="F2101" i="9"/>
  <c r="A2101" i="9"/>
  <c r="F2100" i="9"/>
  <c r="A2100" i="9"/>
  <c r="F2099" i="9"/>
  <c r="A2099" i="9"/>
  <c r="F2098" i="9"/>
  <c r="A2098" i="9"/>
  <c r="F2097" i="9"/>
  <c r="D2097" i="9"/>
  <c r="A2097" i="9"/>
  <c r="F2096" i="9"/>
  <c r="A2096" i="9"/>
  <c r="D2096" i="9" s="1"/>
  <c r="F2095" i="9"/>
  <c r="E2095" i="9"/>
  <c r="D2095" i="9"/>
  <c r="A2095" i="9"/>
  <c r="F2094" i="9"/>
  <c r="A2094" i="9"/>
  <c r="F2093" i="9"/>
  <c r="A2093" i="9"/>
  <c r="F2092" i="9"/>
  <c r="A2092" i="9"/>
  <c r="D2092" i="9" s="1"/>
  <c r="F2091" i="9"/>
  <c r="D2091" i="9"/>
  <c r="E2091" i="9" s="1"/>
  <c r="A2091" i="9"/>
  <c r="F2090" i="9"/>
  <c r="D2090" i="9"/>
  <c r="E2090" i="9" s="1"/>
  <c r="A2090" i="9"/>
  <c r="F2089" i="9"/>
  <c r="D2089" i="9"/>
  <c r="E2089" i="9" s="1"/>
  <c r="A2089" i="9"/>
  <c r="F2088" i="9"/>
  <c r="E2088" i="9"/>
  <c r="A2088" i="9"/>
  <c r="D2088" i="9" s="1"/>
  <c r="F2087" i="9"/>
  <c r="D2087" i="9"/>
  <c r="A2087" i="9"/>
  <c r="F2086" i="9"/>
  <c r="A2086" i="9"/>
  <c r="D2086" i="9" s="1"/>
  <c r="F2085" i="9"/>
  <c r="D2085" i="9"/>
  <c r="E2085" i="9" s="1"/>
  <c r="G2085" i="9" s="1"/>
  <c r="A2085" i="9"/>
  <c r="F2084" i="9"/>
  <c r="A2084" i="9"/>
  <c r="F2083" i="9"/>
  <c r="D2083" i="9"/>
  <c r="A2083" i="9"/>
  <c r="F2082" i="9"/>
  <c r="D2082" i="9"/>
  <c r="E2082" i="9" s="1"/>
  <c r="A2082" i="9"/>
  <c r="F2081" i="9"/>
  <c r="D2081" i="9"/>
  <c r="A2081" i="9"/>
  <c r="F2080" i="9"/>
  <c r="E2080" i="9"/>
  <c r="G2080" i="9" s="1"/>
  <c r="A2080" i="9"/>
  <c r="D2080" i="9" s="1"/>
  <c r="F2079" i="9"/>
  <c r="E2079" i="9"/>
  <c r="D2079" i="9"/>
  <c r="A2079" i="9"/>
  <c r="F2078" i="9"/>
  <c r="A2078" i="9"/>
  <c r="F2077" i="9"/>
  <c r="A2077" i="9"/>
  <c r="F2076" i="9"/>
  <c r="A2076" i="9"/>
  <c r="F2075" i="9"/>
  <c r="D2075" i="9"/>
  <c r="A2075" i="9"/>
  <c r="F2074" i="9"/>
  <c r="A2074" i="9"/>
  <c r="F2073" i="9"/>
  <c r="D2073" i="9"/>
  <c r="A2073" i="9"/>
  <c r="F2072" i="9"/>
  <c r="E2072" i="9"/>
  <c r="A2072" i="9"/>
  <c r="D2072" i="9" s="1"/>
  <c r="F2071" i="9"/>
  <c r="E2071" i="9"/>
  <c r="D2071" i="9"/>
  <c r="A2071" i="9"/>
  <c r="F2070" i="9"/>
  <c r="A2070" i="9"/>
  <c r="F2069" i="9"/>
  <c r="A2069" i="9"/>
  <c r="F2068" i="9"/>
  <c r="A2068" i="9"/>
  <c r="F2067" i="9"/>
  <c r="D2067" i="9"/>
  <c r="E2067" i="9" s="1"/>
  <c r="A2067" i="9"/>
  <c r="F2066" i="9"/>
  <c r="D2066" i="9"/>
  <c r="E2066" i="9" s="1"/>
  <c r="A2066" i="9"/>
  <c r="F2065" i="9"/>
  <c r="E2065" i="9"/>
  <c r="D2065" i="9"/>
  <c r="A2065" i="9"/>
  <c r="F2064" i="9"/>
  <c r="E2064" i="9"/>
  <c r="A2064" i="9"/>
  <c r="D2064" i="9" s="1"/>
  <c r="F2063" i="9"/>
  <c r="D2063" i="9"/>
  <c r="A2063" i="9"/>
  <c r="F2062" i="9"/>
  <c r="A2062" i="9"/>
  <c r="D2062" i="9" s="1"/>
  <c r="F2061" i="9"/>
  <c r="D2061" i="9"/>
  <c r="E2061" i="9" s="1"/>
  <c r="G2061" i="9" s="1"/>
  <c r="A2061" i="9"/>
  <c r="F2060" i="9"/>
  <c r="A2060" i="9"/>
  <c r="F2059" i="9"/>
  <c r="A2059" i="9"/>
  <c r="F2058" i="9"/>
  <c r="E2058" i="9"/>
  <c r="D2058" i="9"/>
  <c r="A2058" i="9"/>
  <c r="F2057" i="9"/>
  <c r="D2057" i="9"/>
  <c r="A2057" i="9"/>
  <c r="F2056" i="9"/>
  <c r="E2056" i="9"/>
  <c r="G2056" i="9" s="1"/>
  <c r="A2056" i="9"/>
  <c r="D2056" i="9" s="1"/>
  <c r="F2055" i="9"/>
  <c r="E2055" i="9"/>
  <c r="D2055" i="9"/>
  <c r="A2055" i="9"/>
  <c r="F2054" i="9"/>
  <c r="D2054" i="9"/>
  <c r="A2054" i="9"/>
  <c r="F2053" i="9"/>
  <c r="A2053" i="9"/>
  <c r="F2052" i="9"/>
  <c r="D2052" i="9"/>
  <c r="A2052" i="9"/>
  <c r="F2051" i="9"/>
  <c r="A2051" i="9"/>
  <c r="F2050" i="9"/>
  <c r="A2050" i="9"/>
  <c r="F2049" i="9"/>
  <c r="E2049" i="9"/>
  <c r="D2049" i="9"/>
  <c r="A2049" i="9"/>
  <c r="F2048" i="9"/>
  <c r="E2048" i="9"/>
  <c r="G2048" i="9" s="1"/>
  <c r="A2048" i="9"/>
  <c r="D2048" i="9" s="1"/>
  <c r="F2047" i="9"/>
  <c r="E2047" i="9"/>
  <c r="D2047" i="9"/>
  <c r="A2047" i="9"/>
  <c r="F2046" i="9"/>
  <c r="D2046" i="9"/>
  <c r="A2046" i="9"/>
  <c r="F2045" i="9"/>
  <c r="A2045" i="9"/>
  <c r="F2044" i="9"/>
  <c r="A2044" i="9"/>
  <c r="F2043" i="9"/>
  <c r="D2043" i="9"/>
  <c r="E2043" i="9" s="1"/>
  <c r="G2043" i="9" s="1"/>
  <c r="A2043" i="9"/>
  <c r="F2042" i="9"/>
  <c r="E2042" i="9"/>
  <c r="D2042" i="9"/>
  <c r="A2042" i="9"/>
  <c r="F2041" i="9"/>
  <c r="E2041" i="9"/>
  <c r="D2041" i="9"/>
  <c r="A2041" i="9"/>
  <c r="F2040" i="9"/>
  <c r="E2040" i="9"/>
  <c r="A2040" i="9"/>
  <c r="D2040" i="9" s="1"/>
  <c r="F2039" i="9"/>
  <c r="D2039" i="9"/>
  <c r="A2039" i="9"/>
  <c r="F2038" i="9"/>
  <c r="A2038" i="9"/>
  <c r="F2037" i="9"/>
  <c r="D2037" i="9"/>
  <c r="E2037" i="9" s="1"/>
  <c r="A2037" i="9"/>
  <c r="F2036" i="9"/>
  <c r="E2036" i="9"/>
  <c r="D2036" i="9"/>
  <c r="A2036" i="9"/>
  <c r="F2035" i="9"/>
  <c r="A2035" i="9"/>
  <c r="D2035" i="9" s="1"/>
  <c r="F2034" i="9"/>
  <c r="E2034" i="9"/>
  <c r="A2034" i="9"/>
  <c r="D2034" i="9" s="1"/>
  <c r="F2033" i="9"/>
  <c r="E2033" i="9"/>
  <c r="D2033" i="9"/>
  <c r="A2033" i="9"/>
  <c r="F2032" i="9"/>
  <c r="A2032" i="9"/>
  <c r="F2031" i="9"/>
  <c r="E2031" i="9"/>
  <c r="D2031" i="9"/>
  <c r="A2031" i="9"/>
  <c r="F2030" i="9"/>
  <c r="E2030" i="9"/>
  <c r="G2030" i="9" s="1"/>
  <c r="A2030" i="9"/>
  <c r="D2030" i="9" s="1"/>
  <c r="F2029" i="9"/>
  <c r="E2029" i="9"/>
  <c r="G2029" i="9" s="1"/>
  <c r="A2029" i="9"/>
  <c r="D2029" i="9" s="1"/>
  <c r="F2028" i="9"/>
  <c r="A2028" i="9"/>
  <c r="F2027" i="9"/>
  <c r="A2027" i="9"/>
  <c r="F2026" i="9"/>
  <c r="A2026" i="9"/>
  <c r="F2025" i="9"/>
  <c r="A2025" i="9"/>
  <c r="F2024" i="9"/>
  <c r="D2024" i="9"/>
  <c r="A2024" i="9"/>
  <c r="F2023" i="9"/>
  <c r="E2023" i="9"/>
  <c r="D2023" i="9"/>
  <c r="A2023" i="9"/>
  <c r="F2022" i="9"/>
  <c r="E2022" i="9"/>
  <c r="D2022" i="9"/>
  <c r="A2022" i="9"/>
  <c r="F2021" i="9"/>
  <c r="D2021" i="9"/>
  <c r="A2021" i="9"/>
  <c r="F2020" i="9"/>
  <c r="A2020" i="9"/>
  <c r="D2020" i="9" s="1"/>
  <c r="F2019" i="9"/>
  <c r="D2019" i="9"/>
  <c r="A2019" i="9"/>
  <c r="F2018" i="9"/>
  <c r="E2018" i="9"/>
  <c r="A2018" i="9"/>
  <c r="D2018" i="9" s="1"/>
  <c r="F2017" i="9"/>
  <c r="A2017" i="9"/>
  <c r="D2017" i="9" s="1"/>
  <c r="F2016" i="9"/>
  <c r="E2016" i="9"/>
  <c r="D2016" i="9"/>
  <c r="A2016" i="9"/>
  <c r="F2015" i="9"/>
  <c r="A2015" i="9"/>
  <c r="F2014" i="9"/>
  <c r="A2014" i="9"/>
  <c r="F2013" i="9"/>
  <c r="D2013" i="9"/>
  <c r="A2013" i="9"/>
  <c r="F2012" i="9"/>
  <c r="D2012" i="9"/>
  <c r="A2012" i="9"/>
  <c r="F2011" i="9"/>
  <c r="D2011" i="9"/>
  <c r="A2011" i="9"/>
  <c r="F2010" i="9"/>
  <c r="E2010" i="9"/>
  <c r="D2010" i="9"/>
  <c r="A2010" i="9"/>
  <c r="F2009" i="9"/>
  <c r="A2009" i="9"/>
  <c r="F2008" i="9"/>
  <c r="E2008" i="9"/>
  <c r="D2008" i="9"/>
  <c r="A2008" i="9"/>
  <c r="F2007" i="9"/>
  <c r="E2007" i="9"/>
  <c r="G2007" i="9" s="1"/>
  <c r="D2007" i="9"/>
  <c r="A2007" i="9"/>
  <c r="F2006" i="9"/>
  <c r="A2006" i="9"/>
  <c r="D2006" i="9" s="1"/>
  <c r="F2005" i="9"/>
  <c r="A2005" i="9"/>
  <c r="F2004" i="9"/>
  <c r="D2004" i="9"/>
  <c r="A2004" i="9"/>
  <c r="F2003" i="9"/>
  <c r="A2003" i="9"/>
  <c r="F2002" i="9"/>
  <c r="A2002" i="9"/>
  <c r="F2001" i="9"/>
  <c r="A2001" i="9"/>
  <c r="F2000" i="9"/>
  <c r="A2000" i="9"/>
  <c r="F1999" i="9"/>
  <c r="E1999" i="9"/>
  <c r="D1999" i="9"/>
  <c r="A1999" i="9"/>
  <c r="F1998" i="9"/>
  <c r="D1998" i="9"/>
  <c r="A1998" i="9"/>
  <c r="F1997" i="9"/>
  <c r="A1997" i="9"/>
  <c r="F1996" i="9"/>
  <c r="E1996" i="9"/>
  <c r="D1996" i="9"/>
  <c r="A1996" i="9"/>
  <c r="F1995" i="9"/>
  <c r="D1995" i="9"/>
  <c r="A1995" i="9"/>
  <c r="F1994" i="9"/>
  <c r="E1994" i="9"/>
  <c r="G1994" i="9" s="1"/>
  <c r="A1994" i="9"/>
  <c r="D1994" i="9" s="1"/>
  <c r="F1993" i="9"/>
  <c r="E1993" i="9"/>
  <c r="G1993" i="9" s="1"/>
  <c r="A1993" i="9"/>
  <c r="D1993" i="9" s="1"/>
  <c r="F1992" i="9"/>
  <c r="E1992" i="9"/>
  <c r="A1992" i="9"/>
  <c r="D1992" i="9" s="1"/>
  <c r="F1991" i="9"/>
  <c r="A1991" i="9"/>
  <c r="F1990" i="9"/>
  <c r="A1990" i="9"/>
  <c r="F1989" i="9"/>
  <c r="D1989" i="9"/>
  <c r="A1989" i="9"/>
  <c r="F1988" i="9"/>
  <c r="D1988" i="9"/>
  <c r="A1988" i="9"/>
  <c r="F1987" i="9"/>
  <c r="E1987" i="9"/>
  <c r="D1987" i="9"/>
  <c r="A1987" i="9"/>
  <c r="F1986" i="9"/>
  <c r="E1986" i="9"/>
  <c r="G1986" i="9" s="1"/>
  <c r="D1986" i="9"/>
  <c r="A1986" i="9"/>
  <c r="F1985" i="9"/>
  <c r="D1985" i="9"/>
  <c r="A1985" i="9"/>
  <c r="E1985" i="9" s="1"/>
  <c r="F1984" i="9"/>
  <c r="A1984" i="9"/>
  <c r="F1983" i="9"/>
  <c r="E1983" i="9"/>
  <c r="D1983" i="9"/>
  <c r="A1983" i="9"/>
  <c r="F1982" i="9"/>
  <c r="E1982" i="9"/>
  <c r="G1982" i="9" s="1"/>
  <c r="A1982" i="9"/>
  <c r="D1982" i="9" s="1"/>
  <c r="F1981" i="9"/>
  <c r="E1981" i="9"/>
  <c r="G1981" i="9" s="1"/>
  <c r="A1981" i="9"/>
  <c r="D1981" i="9" s="1"/>
  <c r="F1980" i="9"/>
  <c r="A1980" i="9"/>
  <c r="F1979" i="9"/>
  <c r="A1979" i="9"/>
  <c r="F1978" i="9"/>
  <c r="A1978" i="9"/>
  <c r="F1977" i="9"/>
  <c r="A1977" i="9"/>
  <c r="F1976" i="9"/>
  <c r="A1976" i="9"/>
  <c r="F1975" i="9"/>
  <c r="D1975" i="9"/>
  <c r="E1975" i="9" s="1"/>
  <c r="G1975" i="9" s="1"/>
  <c r="A1975" i="9"/>
  <c r="F1974" i="9"/>
  <c r="E1974" i="9"/>
  <c r="D1974" i="9"/>
  <c r="A1974" i="9"/>
  <c r="F1973" i="9"/>
  <c r="D1973" i="9"/>
  <c r="A1973" i="9"/>
  <c r="F1972" i="9"/>
  <c r="A1972" i="9"/>
  <c r="F1971" i="9"/>
  <c r="D1971" i="9"/>
  <c r="A1971" i="9"/>
  <c r="F1970" i="9"/>
  <c r="D1970" i="9"/>
  <c r="E1970" i="9" s="1"/>
  <c r="G1970" i="9" s="1"/>
  <c r="A1970" i="9"/>
  <c r="F1969" i="9"/>
  <c r="E1969" i="9"/>
  <c r="A1969" i="9"/>
  <c r="D1969" i="9" s="1"/>
  <c r="F1968" i="9"/>
  <c r="D1968" i="9"/>
  <c r="A1968" i="9"/>
  <c r="F1967" i="9"/>
  <c r="A1967" i="9"/>
  <c r="F1966" i="9"/>
  <c r="A1966" i="9"/>
  <c r="F1965" i="9"/>
  <c r="A1965" i="9"/>
  <c r="F1964" i="9"/>
  <c r="D1964" i="9"/>
  <c r="A1964" i="9"/>
  <c r="F1963" i="9"/>
  <c r="A1963" i="9"/>
  <c r="F1962" i="9"/>
  <c r="E1962" i="9"/>
  <c r="D1962" i="9"/>
  <c r="A1962" i="9"/>
  <c r="F1961" i="9"/>
  <c r="A1961" i="9"/>
  <c r="F1960" i="9"/>
  <c r="A1960" i="9"/>
  <c r="F1959" i="9"/>
  <c r="E1959" i="9"/>
  <c r="D1959" i="9"/>
  <c r="A1959" i="9"/>
  <c r="F1958" i="9"/>
  <c r="D1958" i="9"/>
  <c r="A1958" i="9"/>
  <c r="F1957" i="9"/>
  <c r="A1957" i="9"/>
  <c r="F1956" i="9"/>
  <c r="D1956" i="9"/>
  <c r="A1956" i="9"/>
  <c r="E1956" i="9" s="1"/>
  <c r="F1955" i="9"/>
  <c r="D1955" i="9"/>
  <c r="A1955" i="9"/>
  <c r="F1954" i="9"/>
  <c r="E1954" i="9"/>
  <c r="D1954" i="9"/>
  <c r="A1954" i="9"/>
  <c r="F1953" i="9"/>
  <c r="A1953" i="9"/>
  <c r="D1953" i="9" s="1"/>
  <c r="F1952" i="9"/>
  <c r="D1952" i="9"/>
  <c r="A1952" i="9"/>
  <c r="F1951" i="9"/>
  <c r="A1951" i="9"/>
  <c r="F1950" i="9"/>
  <c r="E1950" i="9"/>
  <c r="D1950" i="9"/>
  <c r="A1950" i="9"/>
  <c r="F1949" i="9"/>
  <c r="A1949" i="9"/>
  <c r="F1948" i="9"/>
  <c r="A1948" i="9"/>
  <c r="F1947" i="9"/>
  <c r="E1947" i="9"/>
  <c r="D1947" i="9"/>
  <c r="A1947" i="9"/>
  <c r="F1946" i="9"/>
  <c r="D1946" i="9"/>
  <c r="A1946" i="9"/>
  <c r="F1945" i="9"/>
  <c r="A1945" i="9"/>
  <c r="F1944" i="9"/>
  <c r="D1944" i="9"/>
  <c r="A1944" i="9"/>
  <c r="F1943" i="9"/>
  <c r="D1943" i="9"/>
  <c r="E1943" i="9" s="1"/>
  <c r="A1943" i="9"/>
  <c r="F1942" i="9"/>
  <c r="E1942" i="9"/>
  <c r="D1942" i="9"/>
  <c r="A1942" i="9"/>
  <c r="F1941" i="9"/>
  <c r="E1941" i="9"/>
  <c r="G1941" i="9" s="1"/>
  <c r="A1941" i="9"/>
  <c r="D1941" i="9" s="1"/>
  <c r="F1940" i="9"/>
  <c r="D1940" i="9"/>
  <c r="A1940" i="9"/>
  <c r="F1939" i="9"/>
  <c r="A1939" i="9"/>
  <c r="F1938" i="9"/>
  <c r="E1938" i="9"/>
  <c r="D1938" i="9"/>
  <c r="A1938" i="9"/>
  <c r="F1937" i="9"/>
  <c r="A1937" i="9"/>
  <c r="F1936" i="9"/>
  <c r="A1936" i="9"/>
  <c r="F1935" i="9"/>
  <c r="D1935" i="9"/>
  <c r="E1935" i="9" s="1"/>
  <c r="A1935" i="9"/>
  <c r="F1934" i="9"/>
  <c r="E1934" i="9"/>
  <c r="D1934" i="9"/>
  <c r="A1934" i="9"/>
  <c r="F1933" i="9"/>
  <c r="A1933" i="9"/>
  <c r="F1932" i="9"/>
  <c r="A1932" i="9"/>
  <c r="F1931" i="9"/>
  <c r="D1931" i="9"/>
  <c r="E1931" i="9" s="1"/>
  <c r="G1931" i="9" s="1"/>
  <c r="A1931" i="9"/>
  <c r="F1930" i="9"/>
  <c r="E1930" i="9"/>
  <c r="D1930" i="9"/>
  <c r="A1930" i="9"/>
  <c r="F1929" i="9"/>
  <c r="A1929" i="9"/>
  <c r="D1929" i="9" s="1"/>
  <c r="F1928" i="9"/>
  <c r="A1928" i="9"/>
  <c r="F1927" i="9"/>
  <c r="A1927" i="9"/>
  <c r="F1926" i="9"/>
  <c r="E1926" i="9"/>
  <c r="D1926" i="9"/>
  <c r="A1926" i="9"/>
  <c r="F1925" i="9"/>
  <c r="A1925" i="9"/>
  <c r="F1924" i="9"/>
  <c r="A1924" i="9"/>
  <c r="F1923" i="9"/>
  <c r="E1923" i="9"/>
  <c r="D1923" i="9"/>
  <c r="A1923" i="9"/>
  <c r="F1922" i="9"/>
  <c r="D1922" i="9"/>
  <c r="A1922" i="9"/>
  <c r="F1921" i="9"/>
  <c r="A1921" i="9"/>
  <c r="F1920" i="9"/>
  <c r="A1920" i="9"/>
  <c r="F1919" i="9"/>
  <c r="D1919" i="9"/>
  <c r="E1919" i="9" s="1"/>
  <c r="A1919" i="9"/>
  <c r="F1918" i="9"/>
  <c r="E1918" i="9"/>
  <c r="D1918" i="9"/>
  <c r="A1918" i="9"/>
  <c r="F1917" i="9"/>
  <c r="A1917" i="9"/>
  <c r="D1917" i="9" s="1"/>
  <c r="F1916" i="9"/>
  <c r="A1916" i="9"/>
  <c r="F1915" i="9"/>
  <c r="D1915" i="9"/>
  <c r="A1915" i="9"/>
  <c r="F1914" i="9"/>
  <c r="E1914" i="9"/>
  <c r="D1914" i="9"/>
  <c r="A1914" i="9"/>
  <c r="F1913" i="9"/>
  <c r="A1913" i="9"/>
  <c r="D1913" i="9" s="1"/>
  <c r="F1912" i="9"/>
  <c r="A1912" i="9"/>
  <c r="F1911" i="9"/>
  <c r="A1911" i="9"/>
  <c r="F1910" i="9"/>
  <c r="D1910" i="9"/>
  <c r="A1910" i="9"/>
  <c r="F1909" i="9"/>
  <c r="A1909" i="9"/>
  <c r="F1908" i="9"/>
  <c r="A1908" i="9"/>
  <c r="F1907" i="9"/>
  <c r="D1907" i="9"/>
  <c r="E1907" i="9" s="1"/>
  <c r="G1907" i="9" s="1"/>
  <c r="A1907" i="9"/>
  <c r="F1906" i="9"/>
  <c r="D1906" i="9"/>
  <c r="A1906" i="9"/>
  <c r="F1905" i="9"/>
  <c r="A1905" i="9"/>
  <c r="D1905" i="9" s="1"/>
  <c r="E1905" i="9" s="1"/>
  <c r="G1905" i="9" s="1"/>
  <c r="F1904" i="9"/>
  <c r="A1904" i="9"/>
  <c r="F1903" i="9"/>
  <c r="E1903" i="9"/>
  <c r="D1903" i="9"/>
  <c r="A1903" i="9"/>
  <c r="F1902" i="9"/>
  <c r="E1902" i="9"/>
  <c r="D1902" i="9"/>
  <c r="A1902" i="9"/>
  <c r="F1901" i="9"/>
  <c r="A1901" i="9"/>
  <c r="D1901" i="9" s="1"/>
  <c r="F1900" i="9"/>
  <c r="D1900" i="9"/>
  <c r="A1900" i="9"/>
  <c r="F1899" i="9"/>
  <c r="A1899" i="9"/>
  <c r="F1898" i="9"/>
  <c r="D1898" i="9"/>
  <c r="A1898" i="9"/>
  <c r="F1897" i="9"/>
  <c r="A1897" i="9"/>
  <c r="F1896" i="9"/>
  <c r="A1896" i="9"/>
  <c r="F1895" i="9"/>
  <c r="D1895" i="9"/>
  <c r="E1895" i="9" s="1"/>
  <c r="G1895" i="9" s="1"/>
  <c r="A1895" i="9"/>
  <c r="F1894" i="9"/>
  <c r="E1894" i="9"/>
  <c r="D1894" i="9"/>
  <c r="A1894" i="9"/>
  <c r="F1893" i="9"/>
  <c r="A1893" i="9"/>
  <c r="D1893" i="9" s="1"/>
  <c r="F1892" i="9"/>
  <c r="A1892" i="9"/>
  <c r="F1891" i="9"/>
  <c r="A1891" i="9"/>
  <c r="F1890" i="9"/>
  <c r="E1890" i="9"/>
  <c r="D1890" i="9"/>
  <c r="A1890" i="9"/>
  <c r="F1889" i="9"/>
  <c r="A1889" i="9"/>
  <c r="D1889" i="9" s="1"/>
  <c r="F1888" i="9"/>
  <c r="A1888" i="9"/>
  <c r="F1887" i="9"/>
  <c r="A1887" i="9"/>
  <c r="F1886" i="9"/>
  <c r="D1886" i="9"/>
  <c r="A1886" i="9"/>
  <c r="F1885" i="9"/>
  <c r="A1885" i="9"/>
  <c r="F1884" i="9"/>
  <c r="A1884" i="9"/>
  <c r="F1883" i="9"/>
  <c r="D1883" i="9"/>
  <c r="E1883" i="9" s="1"/>
  <c r="G1883" i="9" s="1"/>
  <c r="A1883" i="9"/>
  <c r="F1882" i="9"/>
  <c r="E1882" i="9"/>
  <c r="D1882" i="9"/>
  <c r="A1882" i="9"/>
  <c r="F1881" i="9"/>
  <c r="A1881" i="9"/>
  <c r="D1881" i="9" s="1"/>
  <c r="F1880" i="9"/>
  <c r="A1880" i="9"/>
  <c r="F1879" i="9"/>
  <c r="D1879" i="9"/>
  <c r="A1879" i="9"/>
  <c r="F1878" i="9"/>
  <c r="D1878" i="9"/>
  <c r="E1878" i="9" s="1"/>
  <c r="A1878" i="9"/>
  <c r="F1877" i="9"/>
  <c r="A1877" i="9"/>
  <c r="D1877" i="9" s="1"/>
  <c r="F1876" i="9"/>
  <c r="D1876" i="9"/>
  <c r="A1876" i="9"/>
  <c r="F1875" i="9"/>
  <c r="A1875" i="9"/>
  <c r="D1875" i="9" s="1"/>
  <c r="F1874" i="9"/>
  <c r="D1874" i="9"/>
  <c r="A1874" i="9"/>
  <c r="F1873" i="9"/>
  <c r="A1873" i="9"/>
  <c r="D1873" i="9" s="1"/>
  <c r="F1872" i="9"/>
  <c r="A1872" i="9"/>
  <c r="F1871" i="9"/>
  <c r="E1871" i="9"/>
  <c r="D1871" i="9"/>
  <c r="A1871" i="9"/>
  <c r="F1870" i="9"/>
  <c r="D1870" i="9"/>
  <c r="A1870" i="9"/>
  <c r="F1869" i="9"/>
  <c r="A1869" i="9"/>
  <c r="D1869" i="9" s="1"/>
  <c r="F1868" i="9"/>
  <c r="D1868" i="9"/>
  <c r="A1868" i="9"/>
  <c r="F1867" i="9"/>
  <c r="A1867" i="9"/>
  <c r="F1866" i="9"/>
  <c r="D1866" i="9"/>
  <c r="E1866" i="9" s="1"/>
  <c r="A1866" i="9"/>
  <c r="F1865" i="9"/>
  <c r="A1865" i="9"/>
  <c r="F1864" i="9"/>
  <c r="A1864" i="9"/>
  <c r="F1863" i="9"/>
  <c r="A1863" i="9"/>
  <c r="F1862" i="9"/>
  <c r="D1862" i="9"/>
  <c r="A1862" i="9"/>
  <c r="F1861" i="9"/>
  <c r="E1861" i="9"/>
  <c r="G1861" i="9" s="1"/>
  <c r="A1861" i="9"/>
  <c r="D1861" i="9" s="1"/>
  <c r="F1860" i="9"/>
  <c r="A1860" i="9"/>
  <c r="F1859" i="9"/>
  <c r="A1859" i="9"/>
  <c r="D1859" i="9" s="1"/>
  <c r="F1858" i="9"/>
  <c r="E1858" i="9"/>
  <c r="D1858" i="9"/>
  <c r="A1858" i="9"/>
  <c r="F1857" i="9"/>
  <c r="E1857" i="9"/>
  <c r="A1857" i="9"/>
  <c r="D1857" i="9" s="1"/>
  <c r="F1856" i="9"/>
  <c r="A1856" i="9"/>
  <c r="F1855" i="9"/>
  <c r="A1855" i="9"/>
  <c r="F1854" i="9"/>
  <c r="E1854" i="9"/>
  <c r="D1854" i="9"/>
  <c r="A1854" i="9"/>
  <c r="F1853" i="9"/>
  <c r="A1853" i="9"/>
  <c r="D1853" i="9" s="1"/>
  <c r="F1852" i="9"/>
  <c r="A1852" i="9"/>
  <c r="F1851" i="9"/>
  <c r="A1851" i="9"/>
  <c r="F1850" i="9"/>
  <c r="D1850" i="9"/>
  <c r="A1850" i="9"/>
  <c r="F1849" i="9"/>
  <c r="A1849" i="9"/>
  <c r="D1849" i="9" s="1"/>
  <c r="F1848" i="9"/>
  <c r="A1848" i="9"/>
  <c r="F1847" i="9"/>
  <c r="D1847" i="9"/>
  <c r="A1847" i="9"/>
  <c r="F1846" i="9"/>
  <c r="D1846" i="9"/>
  <c r="A1846" i="9"/>
  <c r="F1845" i="9"/>
  <c r="E1845" i="9"/>
  <c r="G1845" i="9" s="1"/>
  <c r="A1845" i="9"/>
  <c r="D1845" i="9" s="1"/>
  <c r="F1844" i="9"/>
  <c r="D1844" i="9"/>
  <c r="A1844" i="9"/>
  <c r="F1843" i="9"/>
  <c r="D1843" i="9"/>
  <c r="A1843" i="9"/>
  <c r="F1842" i="9"/>
  <c r="E1842" i="9"/>
  <c r="D1842" i="9"/>
  <c r="A1842" i="9"/>
  <c r="F1841" i="9"/>
  <c r="A1841" i="9"/>
  <c r="D1841" i="9" s="1"/>
  <c r="F1840" i="9"/>
  <c r="D1840" i="9"/>
  <c r="A1840" i="9"/>
  <c r="F1839" i="9"/>
  <c r="A1839" i="9"/>
  <c r="F1838" i="9"/>
  <c r="D1838" i="9"/>
  <c r="A1838" i="9"/>
  <c r="F1837" i="9"/>
  <c r="E1837" i="9"/>
  <c r="G1837" i="9" s="1"/>
  <c r="A1837" i="9"/>
  <c r="D1837" i="9" s="1"/>
  <c r="F1836" i="9"/>
  <c r="A1836" i="9"/>
  <c r="F1835" i="9"/>
  <c r="A1835" i="9"/>
  <c r="F1834" i="9"/>
  <c r="E1834" i="9"/>
  <c r="D1834" i="9"/>
  <c r="A1834" i="9"/>
  <c r="F1833" i="9"/>
  <c r="A1833" i="9"/>
  <c r="D1833" i="9" s="1"/>
  <c r="F1832" i="9"/>
  <c r="A1832" i="9"/>
  <c r="F1831" i="9"/>
  <c r="D1831" i="9"/>
  <c r="E1831" i="9" s="1"/>
  <c r="A1831" i="9"/>
  <c r="F1830" i="9"/>
  <c r="D1830" i="9"/>
  <c r="E1830" i="9" s="1"/>
  <c r="A1830" i="9"/>
  <c r="F1829" i="9"/>
  <c r="A1829" i="9"/>
  <c r="F1828" i="9"/>
  <c r="D1828" i="9"/>
  <c r="A1828" i="9"/>
  <c r="F1827" i="9"/>
  <c r="A1827" i="9"/>
  <c r="D1827" i="9" s="1"/>
  <c r="F1826" i="9"/>
  <c r="D1826" i="9"/>
  <c r="A1826" i="9"/>
  <c r="F1825" i="9"/>
  <c r="A1825" i="9"/>
  <c r="F1824" i="9"/>
  <c r="D1824" i="9"/>
  <c r="A1824" i="9"/>
  <c r="F1823" i="9"/>
  <c r="A1823" i="9"/>
  <c r="F1822" i="9"/>
  <c r="D1822" i="9"/>
  <c r="A1822" i="9"/>
  <c r="F1821" i="9"/>
  <c r="A1821" i="9"/>
  <c r="F1820" i="9"/>
  <c r="E1820" i="9"/>
  <c r="A1820" i="9"/>
  <c r="D1820" i="9" s="1"/>
  <c r="F1819" i="9"/>
  <c r="A1819" i="9"/>
  <c r="F1818" i="9"/>
  <c r="E1818" i="9"/>
  <c r="D1818" i="9"/>
  <c r="A1818" i="9"/>
  <c r="F1817" i="9"/>
  <c r="A1817" i="9"/>
  <c r="D1817" i="9" s="1"/>
  <c r="F1816" i="9"/>
  <c r="A1816" i="9"/>
  <c r="F1815" i="9"/>
  <c r="A1815" i="9"/>
  <c r="F1814" i="9"/>
  <c r="D1814" i="9"/>
  <c r="A1814" i="9"/>
  <c r="F1813" i="9"/>
  <c r="A1813" i="9"/>
  <c r="F1812" i="9"/>
  <c r="D1812" i="9"/>
  <c r="A1812" i="9"/>
  <c r="F1811" i="9"/>
  <c r="A1811" i="9"/>
  <c r="D1811" i="9" s="1"/>
  <c r="F1810" i="9"/>
  <c r="E1810" i="9"/>
  <c r="D1810" i="9"/>
  <c r="A1810" i="9"/>
  <c r="F1809" i="9"/>
  <c r="A1809" i="9"/>
  <c r="D1809" i="9" s="1"/>
  <c r="F1808" i="9"/>
  <c r="A1808" i="9"/>
  <c r="F1807" i="9"/>
  <c r="D1807" i="9"/>
  <c r="E1807" i="9" s="1"/>
  <c r="G1807" i="9" s="1"/>
  <c r="A1807" i="9"/>
  <c r="F1806" i="9"/>
  <c r="D1806" i="9"/>
  <c r="E1806" i="9" s="1"/>
  <c r="A1806" i="9"/>
  <c r="F1805" i="9"/>
  <c r="A1805" i="9"/>
  <c r="F1804" i="9"/>
  <c r="D1804" i="9"/>
  <c r="A1804" i="9"/>
  <c r="F1803" i="9"/>
  <c r="A1803" i="9"/>
  <c r="D1803" i="9" s="1"/>
  <c r="F1802" i="9"/>
  <c r="D1802" i="9"/>
  <c r="A1802" i="9"/>
  <c r="F1801" i="9"/>
  <c r="A1801" i="9"/>
  <c r="F1800" i="9"/>
  <c r="A1800" i="9"/>
  <c r="F1799" i="9"/>
  <c r="A1799" i="9"/>
  <c r="F1798" i="9"/>
  <c r="D1798" i="9"/>
  <c r="A1798" i="9"/>
  <c r="F1797" i="9"/>
  <c r="A1797" i="9"/>
  <c r="F1796" i="9"/>
  <c r="A1796" i="9"/>
  <c r="D1796" i="9" s="1"/>
  <c r="F1795" i="9"/>
  <c r="A1795" i="9"/>
  <c r="F1794" i="9"/>
  <c r="E1794" i="9"/>
  <c r="D1794" i="9"/>
  <c r="A1794" i="9"/>
  <c r="F1793" i="9"/>
  <c r="A1793" i="9"/>
  <c r="F1792" i="9"/>
  <c r="A1792" i="9"/>
  <c r="F1791" i="9"/>
  <c r="D1791" i="9"/>
  <c r="E1791" i="9" s="1"/>
  <c r="G1791" i="9" s="1"/>
  <c r="A1791" i="9"/>
  <c r="F1790" i="9"/>
  <c r="E1790" i="9"/>
  <c r="G1790" i="9" s="1"/>
  <c r="D1790" i="9"/>
  <c r="A1790" i="9"/>
  <c r="F1789" i="9"/>
  <c r="D1789" i="9"/>
  <c r="E1789" i="9" s="1"/>
  <c r="A1789" i="9"/>
  <c r="F1788" i="9"/>
  <c r="A1788" i="9"/>
  <c r="F1787" i="9"/>
  <c r="A1787" i="9"/>
  <c r="F1786" i="9"/>
  <c r="E1786" i="9"/>
  <c r="G1786" i="9" s="1"/>
  <c r="A1786" i="9"/>
  <c r="D1786" i="9" s="1"/>
  <c r="F1785" i="9"/>
  <c r="A1785" i="9"/>
  <c r="D1785" i="9" s="1"/>
  <c r="F1784" i="9"/>
  <c r="E1784" i="9"/>
  <c r="D1784" i="9"/>
  <c r="A1784" i="9"/>
  <c r="F1783" i="9"/>
  <c r="A1783" i="9"/>
  <c r="F1782" i="9"/>
  <c r="A1782" i="9"/>
  <c r="F1781" i="9"/>
  <c r="D1781" i="9"/>
  <c r="E1781" i="9" s="1"/>
  <c r="A1781" i="9"/>
  <c r="F1780" i="9"/>
  <c r="D1780" i="9"/>
  <c r="A1780" i="9"/>
  <c r="F1779" i="9"/>
  <c r="A1779" i="9"/>
  <c r="F1778" i="9"/>
  <c r="D1778" i="9"/>
  <c r="E1778" i="9" s="1"/>
  <c r="G1778" i="9" s="1"/>
  <c r="A1778" i="9"/>
  <c r="F1777" i="9"/>
  <c r="A1777" i="9"/>
  <c r="F1776" i="9"/>
  <c r="D1776" i="9"/>
  <c r="E1776" i="9" s="1"/>
  <c r="G1776" i="9" s="1"/>
  <c r="A1776" i="9"/>
  <c r="F1775" i="9"/>
  <c r="A1775" i="9"/>
  <c r="D1775" i="9" s="1"/>
  <c r="F1774" i="9"/>
  <c r="E1774" i="9"/>
  <c r="D1774" i="9"/>
  <c r="A1774" i="9"/>
  <c r="F1773" i="9"/>
  <c r="A1773" i="9"/>
  <c r="D1773" i="9" s="1"/>
  <c r="F1772" i="9"/>
  <c r="A1772" i="9"/>
  <c r="F1771" i="9"/>
  <c r="D1771" i="9"/>
  <c r="E1771" i="9" s="1"/>
  <c r="A1771" i="9"/>
  <c r="F1770" i="9"/>
  <c r="D1770" i="9"/>
  <c r="E1770" i="9" s="1"/>
  <c r="A1770" i="9"/>
  <c r="F1769" i="9"/>
  <c r="A1769" i="9"/>
  <c r="F1768" i="9"/>
  <c r="A1768" i="9"/>
  <c r="F1767" i="9"/>
  <c r="A1767" i="9"/>
  <c r="F1766" i="9"/>
  <c r="E1766" i="9"/>
  <c r="G1766" i="9" s="1"/>
  <c r="D1766" i="9"/>
  <c r="A1766" i="9"/>
  <c r="F1765" i="9"/>
  <c r="D1765" i="9"/>
  <c r="A1765" i="9"/>
  <c r="F1764" i="9"/>
  <c r="A1764" i="9"/>
  <c r="F1763" i="9"/>
  <c r="A1763" i="9"/>
  <c r="F1762" i="9"/>
  <c r="A1762" i="9"/>
  <c r="F1761" i="9"/>
  <c r="A1761" i="9"/>
  <c r="F1760" i="9"/>
  <c r="D1760" i="9"/>
  <c r="A1760" i="9"/>
  <c r="F1759" i="9"/>
  <c r="D1759" i="9"/>
  <c r="E1759" i="9" s="1"/>
  <c r="A1759" i="9"/>
  <c r="F1758" i="9"/>
  <c r="A1758" i="9"/>
  <c r="F1757" i="9"/>
  <c r="A1757" i="9"/>
  <c r="F1756" i="9"/>
  <c r="D1756" i="9"/>
  <c r="A1756" i="9"/>
  <c r="F1755" i="9"/>
  <c r="A1755" i="9"/>
  <c r="F1754" i="9"/>
  <c r="D1754" i="9"/>
  <c r="A1754" i="9"/>
  <c r="F1753" i="9"/>
  <c r="A1753" i="9"/>
  <c r="D1753" i="9" s="1"/>
  <c r="E1753" i="9" s="1"/>
  <c r="G1753" i="9" s="1"/>
  <c r="F1752" i="9"/>
  <c r="A1752" i="9"/>
  <c r="F1751" i="9"/>
  <c r="E1751" i="9"/>
  <c r="G1751" i="9" s="1"/>
  <c r="A1751" i="9"/>
  <c r="D1751" i="9" s="1"/>
  <c r="F1750" i="9"/>
  <c r="D1750" i="9"/>
  <c r="A1750" i="9"/>
  <c r="F1749" i="9"/>
  <c r="A1749" i="9"/>
  <c r="F1748" i="9"/>
  <c r="A1748" i="9"/>
  <c r="D1748" i="9" s="1"/>
  <c r="F1747" i="9"/>
  <c r="A1747" i="9"/>
  <c r="F1746" i="9"/>
  <c r="E1746" i="9"/>
  <c r="D1746" i="9"/>
  <c r="A1746" i="9"/>
  <c r="F1745" i="9"/>
  <c r="A1745" i="9"/>
  <c r="F1744" i="9"/>
  <c r="A1744" i="9"/>
  <c r="F1743" i="9"/>
  <c r="D1743" i="9"/>
  <c r="E1743" i="9" s="1"/>
  <c r="G1743" i="9" s="1"/>
  <c r="A1743" i="9"/>
  <c r="F1742" i="9"/>
  <c r="E1742" i="9"/>
  <c r="G1742" i="9" s="1"/>
  <c r="D1742" i="9"/>
  <c r="A1742" i="9"/>
  <c r="F1741" i="9"/>
  <c r="D1741" i="9"/>
  <c r="E1741" i="9" s="1"/>
  <c r="A1741" i="9"/>
  <c r="F1740" i="9"/>
  <c r="A1740" i="9"/>
  <c r="F1739" i="9"/>
  <c r="A1739" i="9"/>
  <c r="F1738" i="9"/>
  <c r="A1738" i="9"/>
  <c r="D1738" i="9" s="1"/>
  <c r="E1738" i="9" s="1"/>
  <c r="G1738" i="9" s="1"/>
  <c r="F1737" i="9"/>
  <c r="A1737" i="9"/>
  <c r="D1737" i="9" s="1"/>
  <c r="F1736" i="9"/>
  <c r="E1736" i="9"/>
  <c r="D1736" i="9"/>
  <c r="A1736" i="9"/>
  <c r="F1735" i="9"/>
  <c r="A1735" i="9"/>
  <c r="F1734" i="9"/>
  <c r="A1734" i="9"/>
  <c r="F1733" i="9"/>
  <c r="E1733" i="9"/>
  <c r="G1733" i="9" s="1"/>
  <c r="A1733" i="9"/>
  <c r="D1733" i="9" s="1"/>
  <c r="F1732" i="9"/>
  <c r="A1732" i="9"/>
  <c r="F1731" i="9"/>
  <c r="E1731" i="9"/>
  <c r="G1731" i="9" s="1"/>
  <c r="A1731" i="9"/>
  <c r="D1731" i="9" s="1"/>
  <c r="F1730" i="9"/>
  <c r="D1730" i="9"/>
  <c r="A1730" i="9"/>
  <c r="F1729" i="9"/>
  <c r="E1729" i="9"/>
  <c r="D1729" i="9"/>
  <c r="A1729" i="9"/>
  <c r="F1728" i="9"/>
  <c r="D1728" i="9"/>
  <c r="A1728" i="9"/>
  <c r="E1728" i="9" s="1"/>
  <c r="G1728" i="9" s="1"/>
  <c r="F1727" i="9"/>
  <c r="A1727" i="9"/>
  <c r="F1726" i="9"/>
  <c r="D1726" i="9"/>
  <c r="E1726" i="9" s="1"/>
  <c r="A1726" i="9"/>
  <c r="F1725" i="9"/>
  <c r="E1725" i="9"/>
  <c r="A1725" i="9"/>
  <c r="D1725" i="9" s="1"/>
  <c r="F1724" i="9"/>
  <c r="E1724" i="9"/>
  <c r="D1724" i="9"/>
  <c r="A1724" i="9"/>
  <c r="F1723" i="9"/>
  <c r="A1723" i="9"/>
  <c r="F1722" i="9"/>
  <c r="D1722" i="9"/>
  <c r="A1722" i="9"/>
  <c r="F1721" i="9"/>
  <c r="A1721" i="9"/>
  <c r="D1721" i="9" s="1"/>
  <c r="F1720" i="9"/>
  <c r="A1720" i="9"/>
  <c r="F1719" i="9"/>
  <c r="A1719" i="9"/>
  <c r="D1719" i="9" s="1"/>
  <c r="F1718" i="9"/>
  <c r="D1718" i="9"/>
  <c r="A1718" i="9"/>
  <c r="F1717" i="9"/>
  <c r="D1717" i="9"/>
  <c r="A1717" i="9"/>
  <c r="F1716" i="9"/>
  <c r="D1716" i="9"/>
  <c r="A1716" i="9"/>
  <c r="E1716" i="9" s="1"/>
  <c r="G1716" i="9" s="1"/>
  <c r="F1715" i="9"/>
  <c r="A1715" i="9"/>
  <c r="F1714" i="9"/>
  <c r="D1714" i="9"/>
  <c r="E1714" i="9" s="1"/>
  <c r="G1714" i="9" s="1"/>
  <c r="A1714" i="9"/>
  <c r="F1713" i="9"/>
  <c r="E1713" i="9"/>
  <c r="A1713" i="9"/>
  <c r="D1713" i="9" s="1"/>
  <c r="F1712" i="9"/>
  <c r="D1712" i="9"/>
  <c r="E1712" i="9" s="1"/>
  <c r="A1712" i="9"/>
  <c r="F1711" i="9"/>
  <c r="A1711" i="9"/>
  <c r="F1710" i="9"/>
  <c r="A1710" i="9"/>
  <c r="F1709" i="9"/>
  <c r="A1709" i="9"/>
  <c r="D1709" i="9" s="1"/>
  <c r="F1708" i="9"/>
  <c r="A1708" i="9"/>
  <c r="F1707" i="9"/>
  <c r="A1707" i="9"/>
  <c r="F1706" i="9"/>
  <c r="D1706" i="9"/>
  <c r="A1706" i="9"/>
  <c r="F1705" i="9"/>
  <c r="A1705" i="9"/>
  <c r="F1704" i="9"/>
  <c r="D1704" i="9"/>
  <c r="A1704" i="9"/>
  <c r="E1704" i="9" s="1"/>
  <c r="G1704" i="9" s="1"/>
  <c r="F1703" i="9"/>
  <c r="A1703" i="9"/>
  <c r="F1702" i="9"/>
  <c r="D1702" i="9"/>
  <c r="A1702" i="9"/>
  <c r="F1701" i="9"/>
  <c r="E1701" i="9"/>
  <c r="A1701" i="9"/>
  <c r="D1701" i="9" s="1"/>
  <c r="F1700" i="9"/>
  <c r="D1700" i="9"/>
  <c r="A1700" i="9"/>
  <c r="F1699" i="9"/>
  <c r="A1699" i="9"/>
  <c r="F1698" i="9"/>
  <c r="A1698" i="9"/>
  <c r="F1697" i="9"/>
  <c r="A1697" i="9"/>
  <c r="D1697" i="9" s="1"/>
  <c r="E1697" i="9" s="1"/>
  <c r="G1697" i="9" s="1"/>
  <c r="F1696" i="9"/>
  <c r="A1696" i="9"/>
  <c r="F1695" i="9"/>
  <c r="A1695" i="9"/>
  <c r="F1694" i="9"/>
  <c r="D1694" i="9"/>
  <c r="A1694" i="9"/>
  <c r="F1693" i="9"/>
  <c r="D1693" i="9"/>
  <c r="A1693" i="9"/>
  <c r="F1692" i="9"/>
  <c r="D1692" i="9"/>
  <c r="A1692" i="9"/>
  <c r="E1692" i="9" s="1"/>
  <c r="G1692" i="9" s="1"/>
  <c r="F1691" i="9"/>
  <c r="A1691" i="9"/>
  <c r="F1690" i="9"/>
  <c r="D1690" i="9"/>
  <c r="A1690" i="9"/>
  <c r="F1689" i="9"/>
  <c r="A1689" i="9"/>
  <c r="D1689" i="9" s="1"/>
  <c r="F1688" i="9"/>
  <c r="E1688" i="9"/>
  <c r="D1688" i="9"/>
  <c r="A1688" i="9"/>
  <c r="F1687" i="9"/>
  <c r="E1687" i="9"/>
  <c r="A1687" i="9"/>
  <c r="D1687" i="9" s="1"/>
  <c r="F1686" i="9"/>
  <c r="A1686" i="9"/>
  <c r="F1685" i="9"/>
  <c r="E1685" i="9"/>
  <c r="A1685" i="9"/>
  <c r="D1685" i="9" s="1"/>
  <c r="F1684" i="9"/>
  <c r="D1684" i="9"/>
  <c r="A1684" i="9"/>
  <c r="E1684" i="9" s="1"/>
  <c r="G1684" i="9" s="1"/>
  <c r="F1683" i="9"/>
  <c r="A1683" i="9"/>
  <c r="F1682" i="9"/>
  <c r="D1682" i="9"/>
  <c r="A1682" i="9"/>
  <c r="F1681" i="9"/>
  <c r="A1681" i="9"/>
  <c r="G1680" i="9"/>
  <c r="F1680" i="9"/>
  <c r="D1680" i="9"/>
  <c r="A1680" i="9"/>
  <c r="E1680" i="9" s="1"/>
  <c r="F1679" i="9"/>
  <c r="A1679" i="9"/>
  <c r="F1678" i="9"/>
  <c r="E1678" i="9"/>
  <c r="G1678" i="9" s="1"/>
  <c r="D1678" i="9"/>
  <c r="A1678" i="9"/>
  <c r="F1677" i="9"/>
  <c r="A1677" i="9"/>
  <c r="D1677" i="9" s="1"/>
  <c r="E1677" i="9" s="1"/>
  <c r="G1677" i="9" s="1"/>
  <c r="F1676" i="9"/>
  <c r="A1676" i="9"/>
  <c r="F1675" i="9"/>
  <c r="A1675" i="9"/>
  <c r="F1674" i="9"/>
  <c r="A1674" i="9"/>
  <c r="F1673" i="9"/>
  <c r="A1673" i="9"/>
  <c r="F1672" i="9"/>
  <c r="D1672" i="9"/>
  <c r="A1672" i="9"/>
  <c r="E1672" i="9" s="1"/>
  <c r="G1672" i="9" s="1"/>
  <c r="F1671" i="9"/>
  <c r="A1671" i="9"/>
  <c r="F1670" i="9"/>
  <c r="D1670" i="9"/>
  <c r="A1670" i="9"/>
  <c r="F1669" i="9"/>
  <c r="A1669" i="9"/>
  <c r="F1668" i="9"/>
  <c r="A1668" i="9"/>
  <c r="F1667" i="9"/>
  <c r="A1667" i="9"/>
  <c r="F1666" i="9"/>
  <c r="D1666" i="9"/>
  <c r="E1666" i="9" s="1"/>
  <c r="G1666" i="9" s="1"/>
  <c r="A1666" i="9"/>
  <c r="F1665" i="9"/>
  <c r="A1665" i="9"/>
  <c r="D1665" i="9" s="1"/>
  <c r="F1664" i="9"/>
  <c r="D1664" i="9"/>
  <c r="E1664" i="9" s="1"/>
  <c r="A1664" i="9"/>
  <c r="F1663" i="9"/>
  <c r="D1663" i="9"/>
  <c r="A1663" i="9"/>
  <c r="F1662" i="9"/>
  <c r="A1662" i="9"/>
  <c r="F1661" i="9"/>
  <c r="E1661" i="9"/>
  <c r="A1661" i="9"/>
  <c r="D1661" i="9" s="1"/>
  <c r="F1660" i="9"/>
  <c r="D1660" i="9"/>
  <c r="A1660" i="9"/>
  <c r="E1660" i="9" s="1"/>
  <c r="G1660" i="9" s="1"/>
  <c r="F1659" i="9"/>
  <c r="A1659" i="9"/>
  <c r="F1658" i="9"/>
  <c r="E1658" i="9"/>
  <c r="D1658" i="9"/>
  <c r="A1658" i="9"/>
  <c r="F1657" i="9"/>
  <c r="D1657" i="9"/>
  <c r="A1657" i="9"/>
  <c r="F1656" i="9"/>
  <c r="A1656" i="9"/>
  <c r="F1655" i="9"/>
  <c r="A1655" i="9"/>
  <c r="F1654" i="9"/>
  <c r="D1654" i="9"/>
  <c r="A1654" i="9"/>
  <c r="F1653" i="9"/>
  <c r="A1653" i="9"/>
  <c r="D1653" i="9" s="1"/>
  <c r="F1652" i="9"/>
  <c r="E1652" i="9"/>
  <c r="D1652" i="9"/>
  <c r="A1652" i="9"/>
  <c r="F1651" i="9"/>
  <c r="E1651" i="9"/>
  <c r="D1651" i="9"/>
  <c r="A1651" i="9"/>
  <c r="F1650" i="9"/>
  <c r="A1650" i="9"/>
  <c r="F1649" i="9"/>
  <c r="E1649" i="9"/>
  <c r="G1649" i="9" s="1"/>
  <c r="A1649" i="9"/>
  <c r="D1649" i="9" s="1"/>
  <c r="F1648" i="9"/>
  <c r="D1648" i="9"/>
  <c r="A1648" i="9"/>
  <c r="F1647" i="9"/>
  <c r="A1647" i="9"/>
  <c r="F1646" i="9"/>
  <c r="E1646" i="9"/>
  <c r="D1646" i="9"/>
  <c r="A1646" i="9"/>
  <c r="F1645" i="9"/>
  <c r="A1645" i="9"/>
  <c r="D1645" i="9" s="1"/>
  <c r="F1644" i="9"/>
  <c r="A1644" i="9"/>
  <c r="F1643" i="9"/>
  <c r="A1643" i="9"/>
  <c r="D1643" i="9" s="1"/>
  <c r="F1642" i="9"/>
  <c r="D1642" i="9"/>
  <c r="E1642" i="9" s="1"/>
  <c r="G1642" i="9" s="1"/>
  <c r="A1642" i="9"/>
  <c r="F1641" i="9"/>
  <c r="E1641" i="9"/>
  <c r="A1641" i="9"/>
  <c r="D1641" i="9" s="1"/>
  <c r="F1640" i="9"/>
  <c r="D1640" i="9"/>
  <c r="A1640" i="9"/>
  <c r="F1639" i="9"/>
  <c r="A1639" i="9"/>
  <c r="F1638" i="9"/>
  <c r="E1638" i="9"/>
  <c r="D1638" i="9"/>
  <c r="A1638" i="9"/>
  <c r="F1637" i="9"/>
  <c r="E1637" i="9"/>
  <c r="G1637" i="9" s="1"/>
  <c r="A1637" i="9"/>
  <c r="D1637" i="9" s="1"/>
  <c r="F1636" i="9"/>
  <c r="A1636" i="9"/>
  <c r="F1635" i="9"/>
  <c r="A1635" i="9"/>
  <c r="F1634" i="9"/>
  <c r="E1634" i="9"/>
  <c r="D1634" i="9"/>
  <c r="A1634" i="9"/>
  <c r="F1633" i="9"/>
  <c r="D1633" i="9"/>
  <c r="E1633" i="9" s="1"/>
  <c r="A1633" i="9"/>
  <c r="F1632" i="9"/>
  <c r="A1632" i="9"/>
  <c r="F1631" i="9"/>
  <c r="A1631" i="9"/>
  <c r="F1630" i="9"/>
  <c r="E1630" i="9"/>
  <c r="G1630" i="9" s="1"/>
  <c r="D1630" i="9"/>
  <c r="A1630" i="9"/>
  <c r="F1629" i="9"/>
  <c r="E1629" i="9"/>
  <c r="G1629" i="9" s="1"/>
  <c r="A1629" i="9"/>
  <c r="D1629" i="9" s="1"/>
  <c r="F1628" i="9"/>
  <c r="A1628" i="9"/>
  <c r="F1627" i="9"/>
  <c r="A1627" i="9"/>
  <c r="F1626" i="9"/>
  <c r="A1626" i="9"/>
  <c r="F1625" i="9"/>
  <c r="E1625" i="9"/>
  <c r="A1625" i="9"/>
  <c r="D1625" i="9" s="1"/>
  <c r="F1624" i="9"/>
  <c r="A1624" i="9"/>
  <c r="F1623" i="9"/>
  <c r="A1623" i="9"/>
  <c r="F1622" i="9"/>
  <c r="E1622" i="9"/>
  <c r="D1622" i="9"/>
  <c r="A1622" i="9"/>
  <c r="F1621" i="9"/>
  <c r="E1621" i="9"/>
  <c r="D1621" i="9"/>
  <c r="A1621" i="9"/>
  <c r="F1620" i="9"/>
  <c r="D1620" i="9"/>
  <c r="A1620" i="9"/>
  <c r="F1619" i="9"/>
  <c r="A1619" i="9"/>
  <c r="F1618" i="9"/>
  <c r="A1618" i="9"/>
  <c r="F1617" i="9"/>
  <c r="E1617" i="9"/>
  <c r="G1617" i="9" s="1"/>
  <c r="A1617" i="9"/>
  <c r="D1617" i="9" s="1"/>
  <c r="F1616" i="9"/>
  <c r="E1616" i="9"/>
  <c r="D1616" i="9"/>
  <c r="A1616" i="9"/>
  <c r="G1616" i="9" s="1"/>
  <c r="F1615" i="9"/>
  <c r="D1615" i="9"/>
  <c r="A1615" i="9"/>
  <c r="F1614" i="9"/>
  <c r="A1614" i="9"/>
  <c r="F1613" i="9"/>
  <c r="A1613" i="9"/>
  <c r="F1612" i="9"/>
  <c r="D1612" i="9"/>
  <c r="A1612" i="9"/>
  <c r="F1611" i="9"/>
  <c r="D1611" i="9"/>
  <c r="A1611" i="9"/>
  <c r="F1610" i="9"/>
  <c r="D1610" i="9"/>
  <c r="A1610" i="9"/>
  <c r="F1609" i="9"/>
  <c r="A1609" i="9"/>
  <c r="F1608" i="9"/>
  <c r="A1608" i="9"/>
  <c r="F1607" i="9"/>
  <c r="E1607" i="9"/>
  <c r="D1607" i="9"/>
  <c r="A1607" i="9"/>
  <c r="F1606" i="9"/>
  <c r="E1606" i="9"/>
  <c r="D1606" i="9"/>
  <c r="A1606" i="9"/>
  <c r="F1605" i="9"/>
  <c r="A1605" i="9"/>
  <c r="F1604" i="9"/>
  <c r="A1604" i="9"/>
  <c r="F1603" i="9"/>
  <c r="A1603" i="9"/>
  <c r="F1602" i="9"/>
  <c r="E1602" i="9"/>
  <c r="D1602" i="9"/>
  <c r="A1602" i="9"/>
  <c r="F1601" i="9"/>
  <c r="D1601" i="9"/>
  <c r="A1601" i="9"/>
  <c r="F1600" i="9"/>
  <c r="A1600" i="9"/>
  <c r="F1599" i="9"/>
  <c r="E1599" i="9"/>
  <c r="G1599" i="9" s="1"/>
  <c r="D1599" i="9"/>
  <c r="A1599" i="9"/>
  <c r="F1598" i="9"/>
  <c r="E1598" i="9"/>
  <c r="G1598" i="9" s="1"/>
  <c r="D1598" i="9"/>
  <c r="A1598" i="9"/>
  <c r="F1597" i="9"/>
  <c r="E1597" i="9"/>
  <c r="D1597" i="9"/>
  <c r="A1597" i="9"/>
  <c r="F1596" i="9"/>
  <c r="D1596" i="9"/>
  <c r="A1596" i="9"/>
  <c r="F1595" i="9"/>
  <c r="A1595" i="9"/>
  <c r="F1594" i="9"/>
  <c r="A1594" i="9"/>
  <c r="F1593" i="9"/>
  <c r="A1593" i="9"/>
  <c r="D1593" i="9" s="1"/>
  <c r="F1592" i="9"/>
  <c r="D1592" i="9"/>
  <c r="E1592" i="9" s="1"/>
  <c r="A1592" i="9"/>
  <c r="F1591" i="9"/>
  <c r="D1591" i="9"/>
  <c r="A1591" i="9"/>
  <c r="F1590" i="9"/>
  <c r="A1590" i="9"/>
  <c r="F1589" i="9"/>
  <c r="A1589" i="9"/>
  <c r="F1588" i="9"/>
  <c r="A1588" i="9"/>
  <c r="F1587" i="9"/>
  <c r="E1587" i="9"/>
  <c r="D1587" i="9"/>
  <c r="A1587" i="9"/>
  <c r="F1586" i="9"/>
  <c r="E1586" i="9"/>
  <c r="D1586" i="9"/>
  <c r="A1586" i="9"/>
  <c r="F1585" i="9"/>
  <c r="D1585" i="9"/>
  <c r="A1585" i="9"/>
  <c r="F1584" i="9"/>
  <c r="A1584" i="9"/>
  <c r="F1583" i="9"/>
  <c r="A1583" i="9"/>
  <c r="F1582" i="9"/>
  <c r="E1582" i="9"/>
  <c r="G1582" i="9" s="1"/>
  <c r="D1582" i="9"/>
  <c r="A1582" i="9"/>
  <c r="F1581" i="9"/>
  <c r="A1581" i="9"/>
  <c r="D1581" i="9" s="1"/>
  <c r="F1580" i="9"/>
  <c r="E1580" i="9"/>
  <c r="D1580" i="9"/>
  <c r="A1580" i="9"/>
  <c r="F1579" i="9"/>
  <c r="D1579" i="9"/>
  <c r="A1579" i="9"/>
  <c r="F1578" i="9"/>
  <c r="A1578" i="9"/>
  <c r="F1577" i="9"/>
  <c r="A1577" i="9"/>
  <c r="F1576" i="9"/>
  <c r="A1576" i="9"/>
  <c r="F1575" i="9"/>
  <c r="E1575" i="9"/>
  <c r="D1575" i="9"/>
  <c r="A1575" i="9"/>
  <c r="F1574" i="9"/>
  <c r="E1574" i="9"/>
  <c r="D1574" i="9"/>
  <c r="A1574" i="9"/>
  <c r="F1573" i="9"/>
  <c r="A1573" i="9"/>
  <c r="F1572" i="9"/>
  <c r="A1572" i="9"/>
  <c r="F1571" i="9"/>
  <c r="A1571" i="9"/>
  <c r="F1570" i="9"/>
  <c r="E1570" i="9"/>
  <c r="G1570" i="9" s="1"/>
  <c r="D1570" i="9"/>
  <c r="A1570" i="9"/>
  <c r="F1569" i="9"/>
  <c r="A1569" i="9"/>
  <c r="D1569" i="9" s="1"/>
  <c r="F1568" i="9"/>
  <c r="E1568" i="9"/>
  <c r="D1568" i="9"/>
  <c r="A1568" i="9"/>
  <c r="F1567" i="9"/>
  <c r="D1567" i="9"/>
  <c r="A1567" i="9"/>
  <c r="F1566" i="9"/>
  <c r="A1566" i="9"/>
  <c r="F1565" i="9"/>
  <c r="A1565" i="9"/>
  <c r="F1564" i="9"/>
  <c r="A1564" i="9"/>
  <c r="F1563" i="9"/>
  <c r="E1563" i="9"/>
  <c r="D1563" i="9"/>
  <c r="A1563" i="9"/>
  <c r="F1562" i="9"/>
  <c r="E1562" i="9"/>
  <c r="D1562" i="9"/>
  <c r="A1562" i="9"/>
  <c r="F1561" i="9"/>
  <c r="A1561" i="9"/>
  <c r="F1560" i="9"/>
  <c r="A1560" i="9"/>
  <c r="F1559" i="9"/>
  <c r="A1559" i="9"/>
  <c r="F1558" i="9"/>
  <c r="E1558" i="9"/>
  <c r="G1558" i="9" s="1"/>
  <c r="D1558" i="9"/>
  <c r="A1558" i="9"/>
  <c r="F1557" i="9"/>
  <c r="A1557" i="9"/>
  <c r="D1557" i="9" s="1"/>
  <c r="F1556" i="9"/>
  <c r="D1556" i="9"/>
  <c r="E1556" i="9" s="1"/>
  <c r="A1556" i="9"/>
  <c r="F1555" i="9"/>
  <c r="D1555" i="9"/>
  <c r="A1555" i="9"/>
  <c r="F1554" i="9"/>
  <c r="A1554" i="9"/>
  <c r="F1553" i="9"/>
  <c r="A1553" i="9"/>
  <c r="F1552" i="9"/>
  <c r="A1552" i="9"/>
  <c r="F1551" i="9"/>
  <c r="D1551" i="9"/>
  <c r="A1551" i="9"/>
  <c r="F1550" i="9"/>
  <c r="E1550" i="9"/>
  <c r="D1550" i="9"/>
  <c r="A1550" i="9"/>
  <c r="F1549" i="9"/>
  <c r="D1549" i="9"/>
  <c r="A1549" i="9"/>
  <c r="F1548" i="9"/>
  <c r="A1548" i="9"/>
  <c r="F1547" i="9"/>
  <c r="A1547" i="9"/>
  <c r="F1546" i="9"/>
  <c r="E1546" i="9"/>
  <c r="G1546" i="9" s="1"/>
  <c r="D1546" i="9"/>
  <c r="A1546" i="9"/>
  <c r="F1545" i="9"/>
  <c r="A1545" i="9"/>
  <c r="D1545" i="9" s="1"/>
  <c r="F1544" i="9"/>
  <c r="A1544" i="9"/>
  <c r="F1543" i="9"/>
  <c r="D1543" i="9"/>
  <c r="A1543" i="9"/>
  <c r="F1542" i="9"/>
  <c r="A1542" i="9"/>
  <c r="F1541" i="9"/>
  <c r="A1541" i="9"/>
  <c r="F1540" i="9"/>
  <c r="A1540" i="9"/>
  <c r="F1539" i="9"/>
  <c r="E1539" i="9"/>
  <c r="D1539" i="9"/>
  <c r="A1539" i="9"/>
  <c r="F1538" i="9"/>
  <c r="E1538" i="9"/>
  <c r="D1538" i="9"/>
  <c r="A1538" i="9"/>
  <c r="F1537" i="9"/>
  <c r="D1537" i="9"/>
  <c r="A1537" i="9"/>
  <c r="F1536" i="9"/>
  <c r="A1536" i="9"/>
  <c r="F1535" i="9"/>
  <c r="A1535" i="9"/>
  <c r="F1534" i="9"/>
  <c r="E1534" i="9"/>
  <c r="G1534" i="9" s="1"/>
  <c r="D1534" i="9"/>
  <c r="A1534" i="9"/>
  <c r="F1533" i="9"/>
  <c r="A1533" i="9"/>
  <c r="D1533" i="9" s="1"/>
  <c r="F1532" i="9"/>
  <c r="D1532" i="9"/>
  <c r="A1532" i="9"/>
  <c r="F1531" i="9"/>
  <c r="D1531" i="9"/>
  <c r="A1531" i="9"/>
  <c r="F1530" i="9"/>
  <c r="A1530" i="9"/>
  <c r="F1529" i="9"/>
  <c r="A1529" i="9"/>
  <c r="F1528" i="9"/>
  <c r="A1528" i="9"/>
  <c r="F1527" i="9"/>
  <c r="D1527" i="9"/>
  <c r="A1527" i="9"/>
  <c r="F1526" i="9"/>
  <c r="E1526" i="9"/>
  <c r="D1526" i="9"/>
  <c r="A1526" i="9"/>
  <c r="F1525" i="9"/>
  <c r="A1525" i="9"/>
  <c r="F1524" i="9"/>
  <c r="A1524" i="9"/>
  <c r="F1523" i="9"/>
  <c r="A1523" i="9"/>
  <c r="F1522" i="9"/>
  <c r="E1522" i="9"/>
  <c r="G1522" i="9" s="1"/>
  <c r="D1522" i="9"/>
  <c r="A1522" i="9"/>
  <c r="F1521" i="9"/>
  <c r="A1521" i="9"/>
  <c r="D1521" i="9" s="1"/>
  <c r="F1520" i="9"/>
  <c r="A1520" i="9"/>
  <c r="F1519" i="9"/>
  <c r="D1519" i="9"/>
  <c r="A1519" i="9"/>
  <c r="F1518" i="9"/>
  <c r="A1518" i="9"/>
  <c r="F1517" i="9"/>
  <c r="A1517" i="9"/>
  <c r="F1516" i="9"/>
  <c r="A1516" i="9"/>
  <c r="F1515" i="9"/>
  <c r="E1515" i="9"/>
  <c r="D1515" i="9"/>
  <c r="A1515" i="9"/>
  <c r="F1514" i="9"/>
  <c r="E1514" i="9"/>
  <c r="D1514" i="9"/>
  <c r="A1514" i="9"/>
  <c r="F1513" i="9"/>
  <c r="A1513" i="9"/>
  <c r="F1512" i="9"/>
  <c r="A1512" i="9"/>
  <c r="F1511" i="9"/>
  <c r="A1511" i="9"/>
  <c r="F1510" i="9"/>
  <c r="E1510" i="9"/>
  <c r="G1510" i="9" s="1"/>
  <c r="D1510" i="9"/>
  <c r="A1510" i="9"/>
  <c r="F1509" i="9"/>
  <c r="A1509" i="9"/>
  <c r="D1509" i="9" s="1"/>
  <c r="F1508" i="9"/>
  <c r="A1508" i="9"/>
  <c r="F1507" i="9"/>
  <c r="D1507" i="9"/>
  <c r="A1507" i="9"/>
  <c r="F1506" i="9"/>
  <c r="A1506" i="9"/>
  <c r="F1505" i="9"/>
  <c r="A1505" i="9"/>
  <c r="F1504" i="9"/>
  <c r="A1504" i="9"/>
  <c r="F1503" i="9"/>
  <c r="E1503" i="9"/>
  <c r="G1503" i="9" s="1"/>
  <c r="D1503" i="9"/>
  <c r="A1503" i="9"/>
  <c r="F1502" i="9"/>
  <c r="D1502" i="9"/>
  <c r="A1502" i="9"/>
  <c r="F1501" i="9"/>
  <c r="A1501" i="9"/>
  <c r="F1500" i="9"/>
  <c r="A1500" i="9"/>
  <c r="F1499" i="9"/>
  <c r="A1499" i="9"/>
  <c r="F1498" i="9"/>
  <c r="E1498" i="9"/>
  <c r="G1498" i="9" s="1"/>
  <c r="D1498" i="9"/>
  <c r="A1498" i="9"/>
  <c r="F1497" i="9"/>
  <c r="E1497" i="9"/>
  <c r="A1497" i="9"/>
  <c r="D1497" i="9" s="1"/>
  <c r="F1496" i="9"/>
  <c r="D1496" i="9"/>
  <c r="A1496" i="9"/>
  <c r="F1495" i="9"/>
  <c r="A1495" i="9"/>
  <c r="F1494" i="9"/>
  <c r="A1494" i="9"/>
  <c r="F1493" i="9"/>
  <c r="A1493" i="9"/>
  <c r="F1492" i="9"/>
  <c r="A1492" i="9"/>
  <c r="F1491" i="9"/>
  <c r="E1491" i="9"/>
  <c r="D1491" i="9"/>
  <c r="A1491" i="9"/>
  <c r="F1490" i="9"/>
  <c r="E1490" i="9"/>
  <c r="D1490" i="9"/>
  <c r="A1490" i="9"/>
  <c r="F1489" i="9"/>
  <c r="A1489" i="9"/>
  <c r="F1488" i="9"/>
  <c r="A1488" i="9"/>
  <c r="F1487" i="9"/>
  <c r="A1487" i="9"/>
  <c r="F1486" i="9"/>
  <c r="E1486" i="9"/>
  <c r="G1486" i="9" s="1"/>
  <c r="D1486" i="9"/>
  <c r="A1486" i="9"/>
  <c r="F1485" i="9"/>
  <c r="A1485" i="9"/>
  <c r="D1485" i="9" s="1"/>
  <c r="F1484" i="9"/>
  <c r="D1484" i="9"/>
  <c r="A1484" i="9"/>
  <c r="E1484" i="9" s="1"/>
  <c r="F1483" i="9"/>
  <c r="D1483" i="9"/>
  <c r="A1483" i="9"/>
  <c r="F1482" i="9"/>
  <c r="A1482" i="9"/>
  <c r="F1481" i="9"/>
  <c r="A1481" i="9"/>
  <c r="F1480" i="9"/>
  <c r="A1480" i="9"/>
  <c r="F1479" i="9"/>
  <c r="D1479" i="9"/>
  <c r="A1479" i="9"/>
  <c r="F1478" i="9"/>
  <c r="D1478" i="9"/>
  <c r="A1478" i="9"/>
  <c r="F1477" i="9"/>
  <c r="E1477" i="9"/>
  <c r="D1477" i="9"/>
  <c r="A1477" i="9"/>
  <c r="F1476" i="9"/>
  <c r="A1476" i="9"/>
  <c r="F1475" i="9"/>
  <c r="A1475" i="9"/>
  <c r="F1474" i="9"/>
  <c r="E1474" i="9"/>
  <c r="G1474" i="9" s="1"/>
  <c r="D1474" i="9"/>
  <c r="A1474" i="9"/>
  <c r="F1473" i="9"/>
  <c r="E1473" i="9"/>
  <c r="A1473" i="9"/>
  <c r="D1473" i="9" s="1"/>
  <c r="F1472" i="9"/>
  <c r="A1472" i="9"/>
  <c r="F1471" i="9"/>
  <c r="D1471" i="9"/>
  <c r="A1471" i="9"/>
  <c r="F1470" i="9"/>
  <c r="D1470" i="9"/>
  <c r="A1470" i="9"/>
  <c r="F1469" i="9"/>
  <c r="A1469" i="9"/>
  <c r="F1468" i="9"/>
  <c r="A1468" i="9"/>
  <c r="F1467" i="9"/>
  <c r="D1467" i="9"/>
  <c r="A1467" i="9"/>
  <c r="F1466" i="9"/>
  <c r="E1466" i="9"/>
  <c r="D1466" i="9"/>
  <c r="A1466" i="9"/>
  <c r="F1465" i="9"/>
  <c r="A1465" i="9"/>
  <c r="F1464" i="9"/>
  <c r="A1464" i="9"/>
  <c r="F1463" i="9"/>
  <c r="A1463" i="9"/>
  <c r="F1462" i="9"/>
  <c r="E1462" i="9"/>
  <c r="G1462" i="9" s="1"/>
  <c r="D1462" i="9"/>
  <c r="A1462" i="9"/>
  <c r="F1461" i="9"/>
  <c r="E1461" i="9"/>
  <c r="A1461" i="9"/>
  <c r="D1461" i="9" s="1"/>
  <c r="F1460" i="9"/>
  <c r="E1460" i="9"/>
  <c r="D1460" i="9"/>
  <c r="A1460" i="9"/>
  <c r="F1459" i="9"/>
  <c r="D1459" i="9"/>
  <c r="A1459" i="9"/>
  <c r="F1458" i="9"/>
  <c r="D1458" i="9"/>
  <c r="E1458" i="9" s="1"/>
  <c r="A1458" i="9"/>
  <c r="F1457" i="9"/>
  <c r="A1457" i="9"/>
  <c r="F1456" i="9"/>
  <c r="A1456" i="9"/>
  <c r="F1455" i="9"/>
  <c r="D1455" i="9"/>
  <c r="A1455" i="9"/>
  <c r="F1454" i="9"/>
  <c r="D1454" i="9"/>
  <c r="A1454" i="9"/>
  <c r="F1453" i="9"/>
  <c r="A1453" i="9"/>
  <c r="F1452" i="9"/>
  <c r="A1452" i="9"/>
  <c r="F1451" i="9"/>
  <c r="D1451" i="9"/>
  <c r="A1451" i="9"/>
  <c r="F1450" i="9"/>
  <c r="E1450" i="9"/>
  <c r="G1450" i="9" s="1"/>
  <c r="D1450" i="9"/>
  <c r="A1450" i="9"/>
  <c r="F1449" i="9"/>
  <c r="E1449" i="9"/>
  <c r="A1449" i="9"/>
  <c r="D1449" i="9" s="1"/>
  <c r="F1448" i="9"/>
  <c r="D1448" i="9"/>
  <c r="E1448" i="9" s="1"/>
  <c r="A1448" i="9"/>
  <c r="F1447" i="9"/>
  <c r="A1447" i="9"/>
  <c r="F1446" i="9"/>
  <c r="E1446" i="9"/>
  <c r="D1446" i="9"/>
  <c r="A1446" i="9"/>
  <c r="F1445" i="9"/>
  <c r="A1445" i="9"/>
  <c r="F1444" i="9"/>
  <c r="A1444" i="9"/>
  <c r="F1443" i="9"/>
  <c r="D1443" i="9"/>
  <c r="A1443" i="9"/>
  <c r="F1442" i="9"/>
  <c r="E1442" i="9"/>
  <c r="D1442" i="9"/>
  <c r="A1442" i="9"/>
  <c r="F1441" i="9"/>
  <c r="D1441" i="9"/>
  <c r="A1441" i="9"/>
  <c r="F1440" i="9"/>
  <c r="D1440" i="9"/>
  <c r="A1440" i="9"/>
  <c r="F1439" i="9"/>
  <c r="A1439" i="9"/>
  <c r="F1438" i="9"/>
  <c r="E1438" i="9"/>
  <c r="G1438" i="9" s="1"/>
  <c r="D1438" i="9"/>
  <c r="A1438" i="9"/>
  <c r="F1437" i="9"/>
  <c r="E1437" i="9"/>
  <c r="G1437" i="9" s="1"/>
  <c r="A1437" i="9"/>
  <c r="D1437" i="9" s="1"/>
  <c r="F1436" i="9"/>
  <c r="E1436" i="9"/>
  <c r="G1436" i="9" s="1"/>
  <c r="D1436" i="9"/>
  <c r="A1436" i="9"/>
  <c r="F1435" i="9"/>
  <c r="A1435" i="9"/>
  <c r="F1434" i="9"/>
  <c r="A1434" i="9"/>
  <c r="F1433" i="9"/>
  <c r="A1433" i="9"/>
  <c r="F1432" i="9"/>
  <c r="A1432" i="9"/>
  <c r="F1431" i="9"/>
  <c r="E1431" i="9"/>
  <c r="D1431" i="9"/>
  <c r="A1431" i="9"/>
  <c r="F1430" i="9"/>
  <c r="D1430" i="9"/>
  <c r="A1430" i="9"/>
  <c r="F1429" i="9"/>
  <c r="A1429" i="9"/>
  <c r="F1428" i="9"/>
  <c r="D1428" i="9"/>
  <c r="A1428" i="9"/>
  <c r="F1427" i="9"/>
  <c r="D1427" i="9"/>
  <c r="A1427" i="9"/>
  <c r="F1426" i="9"/>
  <c r="E1426" i="9"/>
  <c r="G1426" i="9" s="1"/>
  <c r="D1426" i="9"/>
  <c r="A1426" i="9"/>
  <c r="F1425" i="9"/>
  <c r="A1425" i="9"/>
  <c r="D1425" i="9" s="1"/>
  <c r="F1424" i="9"/>
  <c r="A1424" i="9"/>
  <c r="F1423" i="9"/>
  <c r="A1423" i="9"/>
  <c r="F1422" i="9"/>
  <c r="D1422" i="9"/>
  <c r="A1422" i="9"/>
  <c r="E1422" i="9" s="1"/>
  <c r="F1421" i="9"/>
  <c r="A1421" i="9"/>
  <c r="F1420" i="9"/>
  <c r="A1420" i="9"/>
  <c r="F1419" i="9"/>
  <c r="E1419" i="9"/>
  <c r="G1419" i="9" s="1"/>
  <c r="D1419" i="9"/>
  <c r="A1419" i="9"/>
  <c r="F1418" i="9"/>
  <c r="E1418" i="9"/>
  <c r="D1418" i="9"/>
  <c r="A1418" i="9"/>
  <c r="F1417" i="9"/>
  <c r="A1417" i="9"/>
  <c r="F1416" i="9"/>
  <c r="A1416" i="9"/>
  <c r="F1415" i="9"/>
  <c r="D1415" i="9"/>
  <c r="A1415" i="9"/>
  <c r="F1414" i="9"/>
  <c r="E1414" i="9"/>
  <c r="G1414" i="9" s="1"/>
  <c r="D1414" i="9"/>
  <c r="A1414" i="9"/>
  <c r="F1413" i="9"/>
  <c r="E1413" i="9"/>
  <c r="G1413" i="9" s="1"/>
  <c r="A1413" i="9"/>
  <c r="D1413" i="9" s="1"/>
  <c r="F1412" i="9"/>
  <c r="D1412" i="9"/>
  <c r="A1412" i="9"/>
  <c r="E1412" i="9" s="1"/>
  <c r="F1411" i="9"/>
  <c r="D1411" i="9"/>
  <c r="E1411" i="9" s="1"/>
  <c r="A1411" i="9"/>
  <c r="F1410" i="9"/>
  <c r="A1410" i="9"/>
  <c r="F1409" i="9"/>
  <c r="A1409" i="9"/>
  <c r="F1408" i="9"/>
  <c r="A1408" i="9"/>
  <c r="F1407" i="9"/>
  <c r="D1407" i="9"/>
  <c r="A1407" i="9"/>
  <c r="F1406" i="9"/>
  <c r="E1406" i="9"/>
  <c r="D1406" i="9"/>
  <c r="A1406" i="9"/>
  <c r="F1405" i="9"/>
  <c r="A1405" i="9"/>
  <c r="F1404" i="9"/>
  <c r="D1404" i="9"/>
  <c r="A1404" i="9"/>
  <c r="F1403" i="9"/>
  <c r="A1403" i="9"/>
  <c r="F1402" i="9"/>
  <c r="D1402" i="9"/>
  <c r="A1402" i="9"/>
  <c r="F1401" i="9"/>
  <c r="A1401" i="9"/>
  <c r="D1401" i="9" s="1"/>
  <c r="F1400" i="9"/>
  <c r="A1400" i="9"/>
  <c r="F1399" i="9"/>
  <c r="A1399" i="9"/>
  <c r="F1398" i="9"/>
  <c r="E1398" i="9"/>
  <c r="D1398" i="9"/>
  <c r="A1398" i="9"/>
  <c r="F1397" i="9"/>
  <c r="A1397" i="9"/>
  <c r="D1397" i="9" s="1"/>
  <c r="F1396" i="9"/>
  <c r="A1396" i="9"/>
  <c r="F1395" i="9"/>
  <c r="A1395" i="9"/>
  <c r="F1394" i="9"/>
  <c r="D1394" i="9"/>
  <c r="A1394" i="9"/>
  <c r="F1393" i="9"/>
  <c r="E1393" i="9"/>
  <c r="A1393" i="9"/>
  <c r="D1393" i="9" s="1"/>
  <c r="F1392" i="9"/>
  <c r="D1392" i="9"/>
  <c r="A1392" i="9"/>
  <c r="F1391" i="9"/>
  <c r="E1391" i="9"/>
  <c r="D1391" i="9"/>
  <c r="A1391" i="9"/>
  <c r="F1390" i="9"/>
  <c r="E1390" i="9"/>
  <c r="G1390" i="9" s="1"/>
  <c r="D1390" i="9"/>
  <c r="A1390" i="9"/>
  <c r="F1389" i="9"/>
  <c r="A1389" i="9"/>
  <c r="D1389" i="9" s="1"/>
  <c r="F1388" i="9"/>
  <c r="D1388" i="9"/>
  <c r="A1388" i="9"/>
  <c r="F1387" i="9"/>
  <c r="D1387" i="9"/>
  <c r="A1387" i="9"/>
  <c r="E1387" i="9" s="1"/>
  <c r="F1386" i="9"/>
  <c r="D1386" i="9"/>
  <c r="E1386" i="9" s="1"/>
  <c r="A1386" i="9"/>
  <c r="F1385" i="9"/>
  <c r="A1385" i="9"/>
  <c r="D1385" i="9" s="1"/>
  <c r="F1384" i="9"/>
  <c r="D1384" i="9"/>
  <c r="A1384" i="9"/>
  <c r="F1383" i="9"/>
  <c r="E1383" i="9"/>
  <c r="D1383" i="9"/>
  <c r="A1383" i="9"/>
  <c r="F1382" i="9"/>
  <c r="D1382" i="9"/>
  <c r="A1382" i="9"/>
  <c r="F1381" i="9"/>
  <c r="A1381" i="9"/>
  <c r="F1380" i="9"/>
  <c r="A1380" i="9"/>
  <c r="F1379" i="9"/>
  <c r="A1379" i="9"/>
  <c r="F1378" i="9"/>
  <c r="D1378" i="9"/>
  <c r="A1378" i="9"/>
  <c r="F1377" i="9"/>
  <c r="A1377" i="9"/>
  <c r="D1377" i="9" s="1"/>
  <c r="F1376" i="9"/>
  <c r="A1376" i="9"/>
  <c r="F1375" i="9"/>
  <c r="A1375" i="9"/>
  <c r="F1374" i="9"/>
  <c r="A1374" i="9"/>
  <c r="F1373" i="9"/>
  <c r="A1373" i="9"/>
  <c r="D1373" i="9" s="1"/>
  <c r="F1372" i="9"/>
  <c r="A1372" i="9"/>
  <c r="F1371" i="9"/>
  <c r="A1371" i="9"/>
  <c r="F1370" i="9"/>
  <c r="D1370" i="9"/>
  <c r="A1370" i="9"/>
  <c r="F1369" i="9"/>
  <c r="A1369" i="9"/>
  <c r="D1369" i="9" s="1"/>
  <c r="E1369" i="9" s="1"/>
  <c r="F1368" i="9"/>
  <c r="D1368" i="9"/>
  <c r="A1368" i="9"/>
  <c r="F1367" i="9"/>
  <c r="E1367" i="9"/>
  <c r="D1367" i="9"/>
  <c r="A1367" i="9"/>
  <c r="F1366" i="9"/>
  <c r="E1366" i="9"/>
  <c r="G1366" i="9" s="1"/>
  <c r="D1366" i="9"/>
  <c r="A1366" i="9"/>
  <c r="F1365" i="9"/>
  <c r="A1365" i="9"/>
  <c r="D1365" i="9" s="1"/>
  <c r="F1364" i="9"/>
  <c r="D1364" i="9"/>
  <c r="A1364" i="9"/>
  <c r="F1363" i="9"/>
  <c r="D1363" i="9"/>
  <c r="A1363" i="9"/>
  <c r="E1363" i="9" s="1"/>
  <c r="F1362" i="9"/>
  <c r="D1362" i="9"/>
  <c r="E1362" i="9" s="1"/>
  <c r="A1362" i="9"/>
  <c r="F1361" i="9"/>
  <c r="A1361" i="9"/>
  <c r="D1361" i="9" s="1"/>
  <c r="F1360" i="9"/>
  <c r="D1360" i="9"/>
  <c r="A1360" i="9"/>
  <c r="F1359" i="9"/>
  <c r="E1359" i="9"/>
  <c r="D1359" i="9"/>
  <c r="A1359" i="9"/>
  <c r="F1358" i="9"/>
  <c r="D1358" i="9"/>
  <c r="A1358" i="9"/>
  <c r="F1357" i="9"/>
  <c r="A1357" i="9"/>
  <c r="F1356" i="9"/>
  <c r="A1356" i="9"/>
  <c r="F1355" i="9"/>
  <c r="A1355" i="9"/>
  <c r="F1354" i="9"/>
  <c r="D1354" i="9"/>
  <c r="A1354" i="9"/>
  <c r="F1353" i="9"/>
  <c r="A1353" i="9"/>
  <c r="D1353" i="9" s="1"/>
  <c r="F1352" i="9"/>
  <c r="E1352" i="9"/>
  <c r="D1352" i="9"/>
  <c r="A1352" i="9"/>
  <c r="F1351" i="9"/>
  <c r="A1351" i="9"/>
  <c r="F1350" i="9"/>
  <c r="A1350" i="9"/>
  <c r="F1349" i="9"/>
  <c r="A1349" i="9"/>
  <c r="D1349" i="9" s="1"/>
  <c r="F1348" i="9"/>
  <c r="A1348" i="9"/>
  <c r="F1347" i="9"/>
  <c r="A1347" i="9"/>
  <c r="F1346" i="9"/>
  <c r="D1346" i="9"/>
  <c r="A1346" i="9"/>
  <c r="F1345" i="9"/>
  <c r="A1345" i="9"/>
  <c r="D1345" i="9" s="1"/>
  <c r="E1345" i="9" s="1"/>
  <c r="F1344" i="9"/>
  <c r="D1344" i="9"/>
  <c r="A1344" i="9"/>
  <c r="F1343" i="9"/>
  <c r="E1343" i="9"/>
  <c r="D1343" i="9"/>
  <c r="A1343" i="9"/>
  <c r="F1342" i="9"/>
  <c r="E1342" i="9"/>
  <c r="G1342" i="9" s="1"/>
  <c r="D1342" i="9"/>
  <c r="A1342" i="9"/>
  <c r="F1341" i="9"/>
  <c r="A1341" i="9"/>
  <c r="D1341" i="9" s="1"/>
  <c r="F1340" i="9"/>
  <c r="D1340" i="9"/>
  <c r="A1340" i="9"/>
  <c r="E1340" i="9" s="1"/>
  <c r="F1339" i="9"/>
  <c r="D1339" i="9"/>
  <c r="A1339" i="9"/>
  <c r="E1339" i="9" s="1"/>
  <c r="F1338" i="9"/>
  <c r="D1338" i="9"/>
  <c r="E1338" i="9" s="1"/>
  <c r="A1338" i="9"/>
  <c r="F1337" i="9"/>
  <c r="A1337" i="9"/>
  <c r="D1337" i="9" s="1"/>
  <c r="F1336" i="9"/>
  <c r="D1336" i="9"/>
  <c r="A1336" i="9"/>
  <c r="F1335" i="9"/>
  <c r="E1335" i="9"/>
  <c r="D1335" i="9"/>
  <c r="A1335" i="9"/>
  <c r="F1334" i="9"/>
  <c r="D1334" i="9"/>
  <c r="A1334" i="9"/>
  <c r="F1333" i="9"/>
  <c r="A1333" i="9"/>
  <c r="F1332" i="9"/>
  <c r="A1332" i="9"/>
  <c r="F1331" i="9"/>
  <c r="A1331" i="9"/>
  <c r="F1330" i="9"/>
  <c r="D1330" i="9"/>
  <c r="A1330" i="9"/>
  <c r="F1329" i="9"/>
  <c r="A1329" i="9"/>
  <c r="D1329" i="9" s="1"/>
  <c r="F1328" i="9"/>
  <c r="E1328" i="9"/>
  <c r="D1328" i="9"/>
  <c r="A1328" i="9"/>
  <c r="F1327" i="9"/>
  <c r="A1327" i="9"/>
  <c r="F1326" i="9"/>
  <c r="A1326" i="9"/>
  <c r="F1325" i="9"/>
  <c r="A1325" i="9"/>
  <c r="D1325" i="9" s="1"/>
  <c r="F1324" i="9"/>
  <c r="A1324" i="9"/>
  <c r="F1323" i="9"/>
  <c r="A1323" i="9"/>
  <c r="F1322" i="9"/>
  <c r="D1322" i="9"/>
  <c r="A1322" i="9"/>
  <c r="F1321" i="9"/>
  <c r="A1321" i="9"/>
  <c r="D1321" i="9" s="1"/>
  <c r="F1320" i="9"/>
  <c r="D1320" i="9"/>
  <c r="A1320" i="9"/>
  <c r="F1319" i="9"/>
  <c r="E1319" i="9"/>
  <c r="D1319" i="9"/>
  <c r="A1319" i="9"/>
  <c r="F1318" i="9"/>
  <c r="E1318" i="9"/>
  <c r="G1318" i="9" s="1"/>
  <c r="D1318" i="9"/>
  <c r="A1318" i="9"/>
  <c r="F1317" i="9"/>
  <c r="A1317" i="9"/>
  <c r="F1316" i="9"/>
  <c r="D1316" i="9"/>
  <c r="A1316" i="9"/>
  <c r="F1315" i="9"/>
  <c r="D1315" i="9"/>
  <c r="A1315" i="9"/>
  <c r="E1315" i="9" s="1"/>
  <c r="F1314" i="9"/>
  <c r="D1314" i="9"/>
  <c r="E1314" i="9" s="1"/>
  <c r="A1314" i="9"/>
  <c r="F1313" i="9"/>
  <c r="A1313" i="9"/>
  <c r="D1313" i="9" s="1"/>
  <c r="F1312" i="9"/>
  <c r="D1312" i="9"/>
  <c r="A1312" i="9"/>
  <c r="F1311" i="9"/>
  <c r="E1311" i="9"/>
  <c r="D1311" i="9"/>
  <c r="A1311" i="9"/>
  <c r="F1310" i="9"/>
  <c r="D1310" i="9"/>
  <c r="A1310" i="9"/>
  <c r="F1309" i="9"/>
  <c r="A1309" i="9"/>
  <c r="F1308" i="9"/>
  <c r="A1308" i="9"/>
  <c r="F1307" i="9"/>
  <c r="A1307" i="9"/>
  <c r="F1306" i="9"/>
  <c r="D1306" i="9"/>
  <c r="A1306" i="9"/>
  <c r="F1305" i="9"/>
  <c r="A1305" i="9"/>
  <c r="D1305" i="9" s="1"/>
  <c r="F1304" i="9"/>
  <c r="E1304" i="9"/>
  <c r="D1304" i="9"/>
  <c r="A1304" i="9"/>
  <c r="F1303" i="9"/>
  <c r="A1303" i="9"/>
  <c r="F1302" i="9"/>
  <c r="A1302" i="9"/>
  <c r="F1301" i="9"/>
  <c r="A1301" i="9"/>
  <c r="F1300" i="9"/>
  <c r="A1300" i="9"/>
  <c r="F1299" i="9"/>
  <c r="A1299" i="9"/>
  <c r="F1298" i="9"/>
  <c r="D1298" i="9"/>
  <c r="A1298" i="9"/>
  <c r="F1297" i="9"/>
  <c r="A1297" i="9"/>
  <c r="D1297" i="9" s="1"/>
  <c r="F1296" i="9"/>
  <c r="D1296" i="9"/>
  <c r="A1296" i="9"/>
  <c r="F1295" i="9"/>
  <c r="E1295" i="9"/>
  <c r="D1295" i="9"/>
  <c r="A1295" i="9"/>
  <c r="F1294" i="9"/>
  <c r="E1294" i="9"/>
  <c r="G1294" i="9" s="1"/>
  <c r="D1294" i="9"/>
  <c r="A1294" i="9"/>
  <c r="F1293" i="9"/>
  <c r="A1293" i="9"/>
  <c r="F1292" i="9"/>
  <c r="D1292" i="9"/>
  <c r="A1292" i="9"/>
  <c r="F1291" i="9"/>
  <c r="D1291" i="9"/>
  <c r="A1291" i="9"/>
  <c r="E1291" i="9" s="1"/>
  <c r="F1290" i="9"/>
  <c r="A1290" i="9"/>
  <c r="F1289" i="9"/>
  <c r="A1289" i="9"/>
  <c r="D1289" i="9" s="1"/>
  <c r="F1288" i="9"/>
  <c r="D1288" i="9"/>
  <c r="A1288" i="9"/>
  <c r="F1287" i="9"/>
  <c r="E1287" i="9"/>
  <c r="D1287" i="9"/>
  <c r="A1287" i="9"/>
  <c r="F1286" i="9"/>
  <c r="D1286" i="9"/>
  <c r="A1286" i="9"/>
  <c r="F1285" i="9"/>
  <c r="A1285" i="9"/>
  <c r="F1284" i="9"/>
  <c r="A1284" i="9"/>
  <c r="F1283" i="9"/>
  <c r="A1283" i="9"/>
  <c r="F1282" i="9"/>
  <c r="D1282" i="9"/>
  <c r="A1282" i="9"/>
  <c r="F1281" i="9"/>
  <c r="A1281" i="9"/>
  <c r="D1281" i="9" s="1"/>
  <c r="F1280" i="9"/>
  <c r="E1280" i="9"/>
  <c r="D1280" i="9"/>
  <c r="A1280" i="9"/>
  <c r="F1279" i="9"/>
  <c r="A1279" i="9"/>
  <c r="D1279" i="9" s="1"/>
  <c r="F1278" i="9"/>
  <c r="A1278" i="9"/>
  <c r="F1277" i="9"/>
  <c r="A1277" i="9"/>
  <c r="F1276" i="9"/>
  <c r="A1276" i="9"/>
  <c r="F1275" i="9"/>
  <c r="A1275" i="9"/>
  <c r="F1274" i="9"/>
  <c r="D1274" i="9"/>
  <c r="A1274" i="9"/>
  <c r="F1273" i="9"/>
  <c r="E1273" i="9"/>
  <c r="G1273" i="9" s="1"/>
  <c r="A1273" i="9"/>
  <c r="D1273" i="9" s="1"/>
  <c r="F1272" i="9"/>
  <c r="D1272" i="9"/>
  <c r="A1272" i="9"/>
  <c r="F1271" i="9"/>
  <c r="D1271" i="9"/>
  <c r="E1271" i="9" s="1"/>
  <c r="A1271" i="9"/>
  <c r="F1270" i="9"/>
  <c r="A1270" i="9"/>
  <c r="D1270" i="9" s="1"/>
  <c r="F1269" i="9"/>
  <c r="A1269" i="9"/>
  <c r="F1268" i="9"/>
  <c r="E1268" i="9"/>
  <c r="G1268" i="9" s="1"/>
  <c r="A1268" i="9"/>
  <c r="D1268" i="9" s="1"/>
  <c r="F1267" i="9"/>
  <c r="E1267" i="9"/>
  <c r="D1267" i="9"/>
  <c r="A1267" i="9"/>
  <c r="F1266" i="9"/>
  <c r="A1266" i="9"/>
  <c r="D1266" i="9" s="1"/>
  <c r="F1265" i="9"/>
  <c r="A1265" i="9"/>
  <c r="F1264" i="9"/>
  <c r="A1264" i="9"/>
  <c r="F1263" i="9"/>
  <c r="D1263" i="9"/>
  <c r="A1263" i="9"/>
  <c r="F1262" i="9"/>
  <c r="A1262" i="9"/>
  <c r="F1261" i="9"/>
  <c r="D1261" i="9"/>
  <c r="E1261" i="9" s="1"/>
  <c r="G1261" i="9" s="1"/>
  <c r="A1261" i="9"/>
  <c r="F1260" i="9"/>
  <c r="D1260" i="9"/>
  <c r="A1260" i="9"/>
  <c r="E1260" i="9" s="1"/>
  <c r="F1259" i="9"/>
  <c r="E1259" i="9"/>
  <c r="D1259" i="9"/>
  <c r="A1259" i="9"/>
  <c r="F1258" i="9"/>
  <c r="A1258" i="9"/>
  <c r="D1258" i="9" s="1"/>
  <c r="F1257" i="9"/>
  <c r="A1257" i="9"/>
  <c r="F1256" i="9"/>
  <c r="A1256" i="9"/>
  <c r="D1256" i="9" s="1"/>
  <c r="F1255" i="9"/>
  <c r="E1255" i="9"/>
  <c r="D1255" i="9"/>
  <c r="A1255" i="9"/>
  <c r="F1254" i="9"/>
  <c r="A1254" i="9"/>
  <c r="D1254" i="9" s="1"/>
  <c r="F1253" i="9"/>
  <c r="A1253" i="9"/>
  <c r="F1252" i="9"/>
  <c r="D1252" i="9"/>
  <c r="A1252" i="9"/>
  <c r="F1251" i="9"/>
  <c r="D1251" i="9"/>
  <c r="A1251" i="9"/>
  <c r="F1250" i="9"/>
  <c r="A1250" i="9"/>
  <c r="F1249" i="9"/>
  <c r="D1249" i="9"/>
  <c r="E1249" i="9" s="1"/>
  <c r="G1249" i="9" s="1"/>
  <c r="A1249" i="9"/>
  <c r="F1248" i="9"/>
  <c r="A1248" i="9"/>
  <c r="F1247" i="9"/>
  <c r="D1247" i="9"/>
  <c r="E1247" i="9" s="1"/>
  <c r="A1247" i="9"/>
  <c r="F1246" i="9"/>
  <c r="A1246" i="9"/>
  <c r="D1246" i="9" s="1"/>
  <c r="E1246" i="9" s="1"/>
  <c r="G1246" i="9" s="1"/>
  <c r="F1245" i="9"/>
  <c r="A1245" i="9"/>
  <c r="F1244" i="9"/>
  <c r="A1244" i="9"/>
  <c r="D1244" i="9" s="1"/>
  <c r="F1243" i="9"/>
  <c r="E1243" i="9"/>
  <c r="D1243" i="9"/>
  <c r="A1243" i="9"/>
  <c r="F1242" i="9"/>
  <c r="A1242" i="9"/>
  <c r="D1242" i="9" s="1"/>
  <c r="F1241" i="9"/>
  <c r="A1241" i="9"/>
  <c r="F1240" i="9"/>
  <c r="E1240" i="9"/>
  <c r="G1240" i="9" s="1"/>
  <c r="D1240" i="9"/>
  <c r="A1240" i="9"/>
  <c r="F1239" i="9"/>
  <c r="D1239" i="9"/>
  <c r="A1239" i="9"/>
  <c r="F1238" i="9"/>
  <c r="A1238" i="9"/>
  <c r="F1237" i="9"/>
  <c r="D1237" i="9"/>
  <c r="E1237" i="9" s="1"/>
  <c r="A1237" i="9"/>
  <c r="F1236" i="9"/>
  <c r="A1236" i="9"/>
  <c r="F1235" i="9"/>
  <c r="D1235" i="9"/>
  <c r="E1235" i="9" s="1"/>
  <c r="A1235" i="9"/>
  <c r="F1234" i="9"/>
  <c r="A1234" i="9"/>
  <c r="D1234" i="9" s="1"/>
  <c r="F1233" i="9"/>
  <c r="A1233" i="9"/>
  <c r="F1232" i="9"/>
  <c r="E1232" i="9"/>
  <c r="G1232" i="9" s="1"/>
  <c r="A1232" i="9"/>
  <c r="D1232" i="9" s="1"/>
  <c r="F1231" i="9"/>
  <c r="D1231" i="9"/>
  <c r="E1231" i="9" s="1"/>
  <c r="A1231" i="9"/>
  <c r="F1230" i="9"/>
  <c r="A1230" i="9"/>
  <c r="D1230" i="9" s="1"/>
  <c r="F1229" i="9"/>
  <c r="A1229" i="9"/>
  <c r="F1228" i="9"/>
  <c r="A1228" i="9"/>
  <c r="F1227" i="9"/>
  <c r="D1227" i="9"/>
  <c r="A1227" i="9"/>
  <c r="F1226" i="9"/>
  <c r="A1226" i="9"/>
  <c r="F1225" i="9"/>
  <c r="D1225" i="9"/>
  <c r="E1225" i="9" s="1"/>
  <c r="A1225" i="9"/>
  <c r="F1224" i="9"/>
  <c r="D1224" i="9"/>
  <c r="A1224" i="9"/>
  <c r="F1223" i="9"/>
  <c r="D1223" i="9"/>
  <c r="E1223" i="9" s="1"/>
  <c r="A1223" i="9"/>
  <c r="F1222" i="9"/>
  <c r="A1222" i="9"/>
  <c r="D1222" i="9" s="1"/>
  <c r="F1221" i="9"/>
  <c r="D1221" i="9"/>
  <c r="A1221" i="9"/>
  <c r="F1220" i="9"/>
  <c r="A1220" i="9"/>
  <c r="D1220" i="9" s="1"/>
  <c r="E1220" i="9" s="1"/>
  <c r="F1219" i="9"/>
  <c r="E1219" i="9"/>
  <c r="D1219" i="9"/>
  <c r="A1219" i="9"/>
  <c r="F1218" i="9"/>
  <c r="E1218" i="9"/>
  <c r="G1218" i="9" s="1"/>
  <c r="A1218" i="9"/>
  <c r="D1218" i="9" s="1"/>
  <c r="F1217" i="9"/>
  <c r="A1217" i="9"/>
  <c r="F1216" i="9"/>
  <c r="D1216" i="9"/>
  <c r="A1216" i="9"/>
  <c r="E1216" i="9" s="1"/>
  <c r="F1215" i="9"/>
  <c r="D1215" i="9"/>
  <c r="A1215" i="9"/>
  <c r="F1214" i="9"/>
  <c r="A1214" i="9"/>
  <c r="F1213" i="9"/>
  <c r="D1213" i="9"/>
  <c r="E1213" i="9" s="1"/>
  <c r="A1213" i="9"/>
  <c r="F1212" i="9"/>
  <c r="A1212" i="9"/>
  <c r="F1211" i="9"/>
  <c r="E1211" i="9"/>
  <c r="D1211" i="9"/>
  <c r="A1211" i="9"/>
  <c r="F1210" i="9"/>
  <c r="E1210" i="9"/>
  <c r="G1210" i="9" s="1"/>
  <c r="A1210" i="9"/>
  <c r="D1210" i="9" s="1"/>
  <c r="F1209" i="9"/>
  <c r="A1209" i="9"/>
  <c r="F1208" i="9"/>
  <c r="E1208" i="9"/>
  <c r="G1208" i="9" s="1"/>
  <c r="A1208" i="9"/>
  <c r="D1208" i="9" s="1"/>
  <c r="F1207" i="9"/>
  <c r="D1207" i="9"/>
  <c r="E1207" i="9" s="1"/>
  <c r="A1207" i="9"/>
  <c r="F1206" i="9"/>
  <c r="A1206" i="9"/>
  <c r="D1206" i="9" s="1"/>
  <c r="F1205" i="9"/>
  <c r="A1205" i="9"/>
  <c r="F1204" i="9"/>
  <c r="A1204" i="9"/>
  <c r="F1203" i="9"/>
  <c r="D1203" i="9"/>
  <c r="A1203" i="9"/>
  <c r="F1202" i="9"/>
  <c r="A1202" i="9"/>
  <c r="F1201" i="9"/>
  <c r="D1201" i="9"/>
  <c r="E1201" i="9" s="1"/>
  <c r="G1201" i="9" s="1"/>
  <c r="A1201" i="9"/>
  <c r="F1200" i="9"/>
  <c r="A1200" i="9"/>
  <c r="D1200" i="9" s="1"/>
  <c r="F1199" i="9"/>
  <c r="D1199" i="9"/>
  <c r="E1199" i="9" s="1"/>
  <c r="A1199" i="9"/>
  <c r="F1198" i="9"/>
  <c r="A1198" i="9"/>
  <c r="D1198" i="9" s="1"/>
  <c r="F1197" i="9"/>
  <c r="A1197" i="9"/>
  <c r="F1196" i="9"/>
  <c r="E1196" i="9"/>
  <c r="G1196" i="9" s="1"/>
  <c r="A1196" i="9"/>
  <c r="D1196" i="9" s="1"/>
  <c r="F1195" i="9"/>
  <c r="D1195" i="9"/>
  <c r="E1195" i="9" s="1"/>
  <c r="A1195" i="9"/>
  <c r="F1194" i="9"/>
  <c r="A1194" i="9"/>
  <c r="D1194" i="9" s="1"/>
  <c r="F1193" i="9"/>
  <c r="A1193" i="9"/>
  <c r="F1192" i="9"/>
  <c r="A1192" i="9"/>
  <c r="F1191" i="9"/>
  <c r="D1191" i="9"/>
  <c r="E1191" i="9" s="1"/>
  <c r="A1191" i="9"/>
  <c r="F1190" i="9"/>
  <c r="E1190" i="9"/>
  <c r="G1190" i="9" s="1"/>
  <c r="A1190" i="9"/>
  <c r="D1190" i="9" s="1"/>
  <c r="F1189" i="9"/>
  <c r="D1189" i="9"/>
  <c r="A1189" i="9"/>
  <c r="F1188" i="9"/>
  <c r="A1188" i="9"/>
  <c r="F1187" i="9"/>
  <c r="A1187" i="9"/>
  <c r="F1186" i="9"/>
  <c r="A1186" i="9"/>
  <c r="F1185" i="9"/>
  <c r="A1185" i="9"/>
  <c r="F1184" i="9"/>
  <c r="A1184" i="9"/>
  <c r="D1184" i="9" s="1"/>
  <c r="F1183" i="9"/>
  <c r="E1183" i="9"/>
  <c r="D1183" i="9"/>
  <c r="A1183" i="9"/>
  <c r="F1182" i="9"/>
  <c r="A1182" i="9"/>
  <c r="F1181" i="9"/>
  <c r="A1181" i="9"/>
  <c r="F1180" i="9"/>
  <c r="D1180" i="9"/>
  <c r="A1180" i="9"/>
  <c r="F1179" i="9"/>
  <c r="D1179" i="9"/>
  <c r="E1179" i="9" s="1"/>
  <c r="A1179" i="9"/>
  <c r="F1178" i="9"/>
  <c r="A1178" i="9"/>
  <c r="D1178" i="9" s="1"/>
  <c r="F1177" i="9"/>
  <c r="E1177" i="9"/>
  <c r="G1177" i="9" s="1"/>
  <c r="D1177" i="9"/>
  <c r="A1177" i="9"/>
  <c r="F1176" i="9"/>
  <c r="E1176" i="9"/>
  <c r="G1176" i="9" s="1"/>
  <c r="D1176" i="9"/>
  <c r="A1176" i="9"/>
  <c r="F1175" i="9"/>
  <c r="D1175" i="9"/>
  <c r="E1175" i="9" s="1"/>
  <c r="A1175" i="9"/>
  <c r="F1174" i="9"/>
  <c r="A1174" i="9"/>
  <c r="D1174" i="9" s="1"/>
  <c r="F1173" i="9"/>
  <c r="D1173" i="9"/>
  <c r="A1173" i="9"/>
  <c r="F1172" i="9"/>
  <c r="A1172" i="9"/>
  <c r="F1171" i="9"/>
  <c r="D1171" i="9"/>
  <c r="E1171" i="9" s="1"/>
  <c r="A1171" i="9"/>
  <c r="F1170" i="9"/>
  <c r="A1170" i="9"/>
  <c r="F1169" i="9"/>
  <c r="D1169" i="9"/>
  <c r="A1169" i="9"/>
  <c r="F1168" i="9"/>
  <c r="D1168" i="9"/>
  <c r="E1168" i="9" s="1"/>
  <c r="A1168" i="9"/>
  <c r="F1167" i="9"/>
  <c r="D1167" i="9"/>
  <c r="A1167" i="9"/>
  <c r="F1166" i="9"/>
  <c r="A1166" i="9"/>
  <c r="D1166" i="9" s="1"/>
  <c r="F1165" i="9"/>
  <c r="A1165" i="9"/>
  <c r="D1165" i="9" s="1"/>
  <c r="E1165" i="9" s="1"/>
  <c r="F1164" i="9"/>
  <c r="D1164" i="9"/>
  <c r="A1164" i="9"/>
  <c r="F1163" i="9"/>
  <c r="D1163" i="9"/>
  <c r="A1163" i="9"/>
  <c r="F1162" i="9"/>
  <c r="A1162" i="9"/>
  <c r="D1162" i="9" s="1"/>
  <c r="F1161" i="9"/>
  <c r="D1161" i="9"/>
  <c r="A1161" i="9"/>
  <c r="F1160" i="9"/>
  <c r="D1160" i="9"/>
  <c r="E1160" i="9" s="1"/>
  <c r="A1160" i="9"/>
  <c r="F1159" i="9"/>
  <c r="D1159" i="9"/>
  <c r="E1159" i="9" s="1"/>
  <c r="A1159" i="9"/>
  <c r="F1158" i="9"/>
  <c r="A1158" i="9"/>
  <c r="F1157" i="9"/>
  <c r="D1157" i="9"/>
  <c r="A1157" i="9"/>
  <c r="F1156" i="9"/>
  <c r="A1156" i="9"/>
  <c r="F1155" i="9"/>
  <c r="D1155" i="9"/>
  <c r="A1155" i="9"/>
  <c r="F1154" i="9"/>
  <c r="A1154" i="9"/>
  <c r="D1154" i="9" s="1"/>
  <c r="F1153" i="9"/>
  <c r="E1153" i="9"/>
  <c r="A1153" i="9"/>
  <c r="D1153" i="9" s="1"/>
  <c r="F1152" i="9"/>
  <c r="E1152" i="9"/>
  <c r="G1152" i="9" s="1"/>
  <c r="D1152" i="9"/>
  <c r="A1152" i="9"/>
  <c r="F1151" i="9"/>
  <c r="A1151" i="9"/>
  <c r="F1150" i="9"/>
  <c r="A1150" i="9"/>
  <c r="F1149" i="9"/>
  <c r="A1149" i="9"/>
  <c r="F1148" i="9"/>
  <c r="A1148" i="9"/>
  <c r="D1148" i="9" s="1"/>
  <c r="F1147" i="9"/>
  <c r="E1147" i="9"/>
  <c r="D1147" i="9"/>
  <c r="A1147" i="9"/>
  <c r="F1146" i="9"/>
  <c r="E1146" i="9"/>
  <c r="D1146" i="9"/>
  <c r="A1146" i="9"/>
  <c r="F1145" i="9"/>
  <c r="A1145" i="9"/>
  <c r="F1144" i="9"/>
  <c r="A1144" i="9"/>
  <c r="D1144" i="9" s="1"/>
  <c r="E1144" i="9" s="1"/>
  <c r="G1144" i="9" s="1"/>
  <c r="F1143" i="9"/>
  <c r="D1143" i="9"/>
  <c r="A1143" i="9"/>
  <c r="F1142" i="9"/>
  <c r="D1142" i="9"/>
  <c r="E1142" i="9" s="1"/>
  <c r="A1142" i="9"/>
  <c r="F1141" i="9"/>
  <c r="E1141" i="9"/>
  <c r="D1141" i="9"/>
  <c r="A1141" i="9"/>
  <c r="F1140" i="9"/>
  <c r="A1140" i="9"/>
  <c r="F1139" i="9"/>
  <c r="A1139" i="9"/>
  <c r="F1138" i="9"/>
  <c r="E1138" i="9"/>
  <c r="G1138" i="9" s="1"/>
  <c r="A1138" i="9"/>
  <c r="D1138" i="9" s="1"/>
  <c r="F1137" i="9"/>
  <c r="E1137" i="9"/>
  <c r="D1137" i="9"/>
  <c r="A1137" i="9"/>
  <c r="F1136" i="9"/>
  <c r="E1136" i="9"/>
  <c r="D1136" i="9"/>
  <c r="A1136" i="9"/>
  <c r="F1135" i="9"/>
  <c r="A1135" i="9"/>
  <c r="F1134" i="9"/>
  <c r="A1134" i="9"/>
  <c r="D1134" i="9" s="1"/>
  <c r="E1134" i="9" s="1"/>
  <c r="G1134" i="9" s="1"/>
  <c r="F1133" i="9"/>
  <c r="A1133" i="9"/>
  <c r="F1132" i="9"/>
  <c r="D1132" i="9"/>
  <c r="A1132" i="9"/>
  <c r="F1131" i="9"/>
  <c r="D1131" i="9"/>
  <c r="A1131" i="9"/>
  <c r="F1130" i="9"/>
  <c r="A1130" i="9"/>
  <c r="F1129" i="9"/>
  <c r="A1129" i="9"/>
  <c r="D1129" i="9" s="1"/>
  <c r="E1129" i="9" s="1"/>
  <c r="F1128" i="9"/>
  <c r="D1128" i="9"/>
  <c r="A1128" i="9"/>
  <c r="F1127" i="9"/>
  <c r="D1127" i="9"/>
  <c r="E1127" i="9" s="1"/>
  <c r="A1127" i="9"/>
  <c r="F1126" i="9"/>
  <c r="E1126" i="9"/>
  <c r="A1126" i="9"/>
  <c r="D1126" i="9" s="1"/>
  <c r="F1125" i="9"/>
  <c r="A1125" i="9"/>
  <c r="F1124" i="9"/>
  <c r="A1124" i="9"/>
  <c r="D1124" i="9" s="1"/>
  <c r="E1124" i="9" s="1"/>
  <c r="G1124" i="9" s="1"/>
  <c r="F1123" i="9"/>
  <c r="A1123" i="9"/>
  <c r="F1122" i="9"/>
  <c r="A1122" i="9"/>
  <c r="F1121" i="9"/>
  <c r="A1121" i="9"/>
  <c r="F1120" i="9"/>
  <c r="A1120" i="9"/>
  <c r="D1120" i="9" s="1"/>
  <c r="F1119" i="9"/>
  <c r="E1119" i="9"/>
  <c r="G1119" i="9" s="1"/>
  <c r="D1119" i="9"/>
  <c r="A1119" i="9"/>
  <c r="F1118" i="9"/>
  <c r="A1118" i="9"/>
  <c r="F1117" i="9"/>
  <c r="D1117" i="9"/>
  <c r="A1117" i="9"/>
  <c r="F1116" i="9"/>
  <c r="D1116" i="9"/>
  <c r="A1116" i="9"/>
  <c r="F1115" i="9"/>
  <c r="A1115" i="9"/>
  <c r="F1114" i="9"/>
  <c r="E1114" i="9"/>
  <c r="G1114" i="9" s="1"/>
  <c r="A1114" i="9"/>
  <c r="D1114" i="9" s="1"/>
  <c r="F1113" i="9"/>
  <c r="A1113" i="9"/>
  <c r="F1112" i="9"/>
  <c r="E1112" i="9"/>
  <c r="D1112" i="9"/>
  <c r="A1112" i="9"/>
  <c r="F1111" i="9"/>
  <c r="A1111" i="9"/>
  <c r="F1110" i="9"/>
  <c r="A1110" i="9"/>
  <c r="D1110" i="9" s="1"/>
  <c r="F1109" i="9"/>
  <c r="D1109" i="9"/>
  <c r="A1109" i="9"/>
  <c r="F1108" i="9"/>
  <c r="E1108" i="9"/>
  <c r="D1108" i="9"/>
  <c r="A1108" i="9"/>
  <c r="F1107" i="9"/>
  <c r="D1107" i="9"/>
  <c r="A1107" i="9"/>
  <c r="F1106" i="9"/>
  <c r="A1106" i="9"/>
  <c r="F1105" i="9"/>
  <c r="E1105" i="9"/>
  <c r="A1105" i="9"/>
  <c r="D1105" i="9" s="1"/>
  <c r="F1104" i="9"/>
  <c r="E1104" i="9"/>
  <c r="G1104" i="9" s="1"/>
  <c r="D1104" i="9"/>
  <c r="A1104" i="9"/>
  <c r="F1103" i="9"/>
  <c r="A1103" i="9"/>
  <c r="F1102" i="9"/>
  <c r="A1102" i="9"/>
  <c r="F1101" i="9"/>
  <c r="A1101" i="9"/>
  <c r="F1100" i="9"/>
  <c r="A1100" i="9"/>
  <c r="D1100" i="9" s="1"/>
  <c r="F1099" i="9"/>
  <c r="E1099" i="9"/>
  <c r="D1099" i="9"/>
  <c r="A1099" i="9"/>
  <c r="F1098" i="9"/>
  <c r="E1098" i="9"/>
  <c r="D1098" i="9"/>
  <c r="A1098" i="9"/>
  <c r="F1097" i="9"/>
  <c r="A1097" i="9"/>
  <c r="F1096" i="9"/>
  <c r="A1096" i="9"/>
  <c r="D1096" i="9" s="1"/>
  <c r="F1095" i="9"/>
  <c r="D1095" i="9"/>
  <c r="E1095" i="9" s="1"/>
  <c r="A1095" i="9"/>
  <c r="F1094" i="9"/>
  <c r="E1094" i="9"/>
  <c r="D1094" i="9"/>
  <c r="A1094" i="9"/>
  <c r="F1093" i="9"/>
  <c r="D1093" i="9"/>
  <c r="E1093" i="9" s="1"/>
  <c r="A1093" i="9"/>
  <c r="F1092" i="9"/>
  <c r="D1092" i="9"/>
  <c r="A1092" i="9"/>
  <c r="F1091" i="9"/>
  <c r="A1091" i="9"/>
  <c r="F1090" i="9"/>
  <c r="E1090" i="9"/>
  <c r="G1090" i="9" s="1"/>
  <c r="A1090" i="9"/>
  <c r="D1090" i="9" s="1"/>
  <c r="F1089" i="9"/>
  <c r="A1089" i="9"/>
  <c r="F1088" i="9"/>
  <c r="E1088" i="9"/>
  <c r="D1088" i="9"/>
  <c r="A1088" i="9"/>
  <c r="F1087" i="9"/>
  <c r="A1087" i="9"/>
  <c r="F1086" i="9"/>
  <c r="E1086" i="9"/>
  <c r="G1086" i="9" s="1"/>
  <c r="A1086" i="9"/>
  <c r="D1086" i="9" s="1"/>
  <c r="F1085" i="9"/>
  <c r="A1085" i="9"/>
  <c r="F1084" i="9"/>
  <c r="A1084" i="9"/>
  <c r="F1083" i="9"/>
  <c r="D1083" i="9"/>
  <c r="A1083" i="9"/>
  <c r="F1082" i="9"/>
  <c r="A1082" i="9"/>
  <c r="F1081" i="9"/>
  <c r="E1081" i="9"/>
  <c r="G1081" i="9" s="1"/>
  <c r="A1081" i="9"/>
  <c r="D1081" i="9" s="1"/>
  <c r="F1080" i="9"/>
  <c r="D1080" i="9"/>
  <c r="A1080" i="9"/>
  <c r="E1080" i="9" s="1"/>
  <c r="F1079" i="9"/>
  <c r="E1079" i="9"/>
  <c r="D1079" i="9"/>
  <c r="A1079" i="9"/>
  <c r="F1078" i="9"/>
  <c r="A1078" i="9"/>
  <c r="F1077" i="9"/>
  <c r="A1077" i="9"/>
  <c r="F1076" i="9"/>
  <c r="A1076" i="9"/>
  <c r="D1076" i="9" s="1"/>
  <c r="F1075" i="9"/>
  <c r="A1075" i="9"/>
  <c r="F1074" i="9"/>
  <c r="D1074" i="9"/>
  <c r="E1074" i="9" s="1"/>
  <c r="A1074" i="9"/>
  <c r="F1073" i="9"/>
  <c r="A1073" i="9"/>
  <c r="F1072" i="9"/>
  <c r="E1072" i="9"/>
  <c r="G1072" i="9" s="1"/>
  <c r="A1072" i="9"/>
  <c r="D1072" i="9" s="1"/>
  <c r="F1071" i="9"/>
  <c r="D1071" i="9"/>
  <c r="A1071" i="9"/>
  <c r="F1070" i="9"/>
  <c r="A1070" i="9"/>
  <c r="F1069" i="9"/>
  <c r="E1069" i="9"/>
  <c r="D1069" i="9"/>
  <c r="A1069" i="9"/>
  <c r="F1068" i="9"/>
  <c r="A1068" i="9"/>
  <c r="F1067" i="9"/>
  <c r="A1067" i="9"/>
  <c r="F1066" i="9"/>
  <c r="E1066" i="9"/>
  <c r="A1066" i="9"/>
  <c r="D1066" i="9" s="1"/>
  <c r="F1065" i="9"/>
  <c r="D1065" i="9"/>
  <c r="A1065" i="9"/>
  <c r="F1064" i="9"/>
  <c r="D1064" i="9"/>
  <c r="A1064" i="9"/>
  <c r="E1064" i="9" s="1"/>
  <c r="F1063" i="9"/>
  <c r="E1063" i="9"/>
  <c r="D1063" i="9"/>
  <c r="A1063" i="9"/>
  <c r="F1062" i="9"/>
  <c r="D1062" i="9"/>
  <c r="A1062" i="9"/>
  <c r="F1061" i="9"/>
  <c r="A1061" i="9"/>
  <c r="F1060" i="9"/>
  <c r="E1060" i="9"/>
  <c r="G1060" i="9" s="1"/>
  <c r="A1060" i="9"/>
  <c r="D1060" i="9" s="1"/>
  <c r="F1059" i="9"/>
  <c r="D1059" i="9"/>
  <c r="A1059" i="9"/>
  <c r="F1058" i="9"/>
  <c r="A1058" i="9"/>
  <c r="F1057" i="9"/>
  <c r="D1057" i="9"/>
  <c r="E1057" i="9" s="1"/>
  <c r="A1057" i="9"/>
  <c r="F1056" i="9"/>
  <c r="A1056" i="9"/>
  <c r="F1055" i="9"/>
  <c r="A1055" i="9"/>
  <c r="F1054" i="9"/>
  <c r="E1054" i="9"/>
  <c r="A1054" i="9"/>
  <c r="D1054" i="9" s="1"/>
  <c r="F1053" i="9"/>
  <c r="D1053" i="9"/>
  <c r="A1053" i="9"/>
  <c r="F1052" i="9"/>
  <c r="D1052" i="9"/>
  <c r="A1052" i="9"/>
  <c r="E1052" i="9" s="1"/>
  <c r="F1051" i="9"/>
  <c r="E1051" i="9"/>
  <c r="D1051" i="9"/>
  <c r="A1051" i="9"/>
  <c r="F1050" i="9"/>
  <c r="D1050" i="9"/>
  <c r="A1050" i="9"/>
  <c r="F1049" i="9"/>
  <c r="A1049" i="9"/>
  <c r="F1048" i="9"/>
  <c r="E1048" i="9"/>
  <c r="G1048" i="9" s="1"/>
  <c r="A1048" i="9"/>
  <c r="D1048" i="9" s="1"/>
  <c r="F1047" i="9"/>
  <c r="D1047" i="9"/>
  <c r="A1047" i="9"/>
  <c r="F1046" i="9"/>
  <c r="A1046" i="9"/>
  <c r="F1045" i="9"/>
  <c r="E1045" i="9"/>
  <c r="D1045" i="9"/>
  <c r="A1045" i="9"/>
  <c r="F1044" i="9"/>
  <c r="A1044" i="9"/>
  <c r="F1043" i="9"/>
  <c r="A1043" i="9"/>
  <c r="F1042" i="9"/>
  <c r="A1042" i="9"/>
  <c r="D1042" i="9" s="1"/>
  <c r="F1041" i="9"/>
  <c r="D1041" i="9"/>
  <c r="A1041" i="9"/>
  <c r="F1040" i="9"/>
  <c r="D1040" i="9"/>
  <c r="A1040" i="9"/>
  <c r="E1040" i="9" s="1"/>
  <c r="F1039" i="9"/>
  <c r="D1039" i="9"/>
  <c r="E1039" i="9" s="1"/>
  <c r="A1039" i="9"/>
  <c r="F1038" i="9"/>
  <c r="D1038" i="9"/>
  <c r="E1038" i="9" s="1"/>
  <c r="A1038" i="9"/>
  <c r="F1037" i="9"/>
  <c r="A1037" i="9"/>
  <c r="F1036" i="9"/>
  <c r="E1036" i="9"/>
  <c r="G1036" i="9" s="1"/>
  <c r="A1036" i="9"/>
  <c r="D1036" i="9" s="1"/>
  <c r="F1035" i="9"/>
  <c r="D1035" i="9"/>
  <c r="A1035" i="9"/>
  <c r="F1034" i="9"/>
  <c r="A1034" i="9"/>
  <c r="F1033" i="9"/>
  <c r="E1033" i="9"/>
  <c r="D1033" i="9"/>
  <c r="A1033" i="9"/>
  <c r="F1032" i="9"/>
  <c r="A1032" i="9"/>
  <c r="F1031" i="9"/>
  <c r="A1031" i="9"/>
  <c r="F1030" i="9"/>
  <c r="A1030" i="9"/>
  <c r="D1030" i="9" s="1"/>
  <c r="F1029" i="9"/>
  <c r="D1029" i="9"/>
  <c r="A1029" i="9"/>
  <c r="F1028" i="9"/>
  <c r="D1028" i="9"/>
  <c r="A1028" i="9"/>
  <c r="E1028" i="9" s="1"/>
  <c r="F1027" i="9"/>
  <c r="D1027" i="9"/>
  <c r="E1027" i="9" s="1"/>
  <c r="A1027" i="9"/>
  <c r="F1026" i="9"/>
  <c r="D1026" i="9"/>
  <c r="E1026" i="9" s="1"/>
  <c r="A1026" i="9"/>
  <c r="F1025" i="9"/>
  <c r="A1025" i="9"/>
  <c r="F1024" i="9"/>
  <c r="E1024" i="9"/>
  <c r="G1024" i="9" s="1"/>
  <c r="A1024" i="9"/>
  <c r="D1024" i="9" s="1"/>
  <c r="F1023" i="9"/>
  <c r="D1023" i="9"/>
  <c r="A1023" i="9"/>
  <c r="F1022" i="9"/>
  <c r="A1022" i="9"/>
  <c r="F1021" i="9"/>
  <c r="D1021" i="9"/>
  <c r="E1021" i="9" s="1"/>
  <c r="A1021" i="9"/>
  <c r="F1020" i="9"/>
  <c r="A1020" i="9"/>
  <c r="F1019" i="9"/>
  <c r="A1019" i="9"/>
  <c r="F1018" i="9"/>
  <c r="E1018" i="9"/>
  <c r="A1018" i="9"/>
  <c r="D1018" i="9" s="1"/>
  <c r="F1017" i="9"/>
  <c r="D1017" i="9"/>
  <c r="A1017" i="9"/>
  <c r="F1016" i="9"/>
  <c r="D1016" i="9"/>
  <c r="A1016" i="9"/>
  <c r="E1016" i="9" s="1"/>
  <c r="F1015" i="9"/>
  <c r="D1015" i="9"/>
  <c r="E1015" i="9" s="1"/>
  <c r="A1015" i="9"/>
  <c r="F1014" i="9"/>
  <c r="D1014" i="9"/>
  <c r="A1014" i="9"/>
  <c r="F1013" i="9"/>
  <c r="A1013" i="9"/>
  <c r="F1012" i="9"/>
  <c r="E1012" i="9"/>
  <c r="G1012" i="9" s="1"/>
  <c r="A1012" i="9"/>
  <c r="D1012" i="9" s="1"/>
  <c r="F1011" i="9"/>
  <c r="D1011" i="9"/>
  <c r="A1011" i="9"/>
  <c r="F1010" i="9"/>
  <c r="A1010" i="9"/>
  <c r="F1009" i="9"/>
  <c r="D1009" i="9"/>
  <c r="E1009" i="9" s="1"/>
  <c r="A1009" i="9"/>
  <c r="F1008" i="9"/>
  <c r="A1008" i="9"/>
  <c r="F1007" i="9"/>
  <c r="A1007" i="9"/>
  <c r="F1006" i="9"/>
  <c r="A1006" i="9"/>
  <c r="D1006" i="9" s="1"/>
  <c r="F1005" i="9"/>
  <c r="D1005" i="9"/>
  <c r="A1005" i="9"/>
  <c r="F1004" i="9"/>
  <c r="D1004" i="9"/>
  <c r="A1004" i="9"/>
  <c r="E1004" i="9" s="1"/>
  <c r="F1003" i="9"/>
  <c r="D1003" i="9"/>
  <c r="E1003" i="9" s="1"/>
  <c r="A1003" i="9"/>
  <c r="F1002" i="9"/>
  <c r="D1002" i="9"/>
  <c r="A1002" i="9"/>
  <c r="F1001" i="9"/>
  <c r="A1001" i="9"/>
  <c r="F1000" i="9"/>
  <c r="E1000" i="9"/>
  <c r="G1000" i="9" s="1"/>
  <c r="A1000" i="9"/>
  <c r="D1000" i="9" s="1"/>
  <c r="F999" i="9"/>
  <c r="D999" i="9"/>
  <c r="A999" i="9"/>
  <c r="F998" i="9"/>
  <c r="A998" i="9"/>
  <c r="F997" i="9"/>
  <c r="E997" i="9"/>
  <c r="D997" i="9"/>
  <c r="A997" i="9"/>
  <c r="F996" i="9"/>
  <c r="A996" i="9"/>
  <c r="F995" i="9"/>
  <c r="A995" i="9"/>
  <c r="F994" i="9"/>
  <c r="E994" i="9"/>
  <c r="A994" i="9"/>
  <c r="D994" i="9" s="1"/>
  <c r="F993" i="9"/>
  <c r="D993" i="9"/>
  <c r="A993" i="9"/>
  <c r="F992" i="9"/>
  <c r="D992" i="9"/>
  <c r="A992" i="9"/>
  <c r="E992" i="9" s="1"/>
  <c r="F991" i="9"/>
  <c r="E991" i="9"/>
  <c r="D991" i="9"/>
  <c r="A991" i="9"/>
  <c r="F990" i="9"/>
  <c r="D990" i="9"/>
  <c r="A990" i="9"/>
  <c r="F989" i="9"/>
  <c r="A989" i="9"/>
  <c r="F988" i="9"/>
  <c r="E988" i="9"/>
  <c r="G988" i="9" s="1"/>
  <c r="D988" i="9"/>
  <c r="A988" i="9"/>
  <c r="F987" i="9"/>
  <c r="E987" i="9"/>
  <c r="G987" i="9" s="1"/>
  <c r="D987" i="9"/>
  <c r="A987" i="9"/>
  <c r="F986" i="9"/>
  <c r="A986" i="9"/>
  <c r="F985" i="9"/>
  <c r="A985" i="9"/>
  <c r="F984" i="9"/>
  <c r="D984" i="9"/>
  <c r="A984" i="9"/>
  <c r="F983" i="9"/>
  <c r="A983" i="9"/>
  <c r="F982" i="9"/>
  <c r="A982" i="9"/>
  <c r="D982" i="9" s="1"/>
  <c r="E982" i="9" s="1"/>
  <c r="G982" i="9" s="1"/>
  <c r="F981" i="9"/>
  <c r="D981" i="9"/>
  <c r="A981" i="9"/>
  <c r="F980" i="9"/>
  <c r="D980" i="9"/>
  <c r="A980" i="9"/>
  <c r="F979" i="9"/>
  <c r="D979" i="9"/>
  <c r="E979" i="9" s="1"/>
  <c r="A979" i="9"/>
  <c r="F978" i="9"/>
  <c r="D978" i="9"/>
  <c r="A978" i="9"/>
  <c r="E978" i="9" s="1"/>
  <c r="F977" i="9"/>
  <c r="A977" i="9"/>
  <c r="F976" i="9"/>
  <c r="A976" i="9"/>
  <c r="F975" i="9"/>
  <c r="E975" i="9"/>
  <c r="G975" i="9" s="1"/>
  <c r="D975" i="9"/>
  <c r="A975" i="9"/>
  <c r="F974" i="9"/>
  <c r="A974" i="9"/>
  <c r="F973" i="9"/>
  <c r="D973" i="9"/>
  <c r="A973" i="9"/>
  <c r="F972" i="9"/>
  <c r="A972" i="9"/>
  <c r="F971" i="9"/>
  <c r="E971" i="9"/>
  <c r="D971" i="9"/>
  <c r="A971" i="9"/>
  <c r="F970" i="9"/>
  <c r="E970" i="9"/>
  <c r="G970" i="9" s="1"/>
  <c r="A970" i="9"/>
  <c r="D970" i="9" s="1"/>
  <c r="F969" i="9"/>
  <c r="A969" i="9"/>
  <c r="F968" i="9"/>
  <c r="A968" i="9"/>
  <c r="F967" i="9"/>
  <c r="E967" i="9"/>
  <c r="D967" i="9"/>
  <c r="A967" i="9"/>
  <c r="F966" i="9"/>
  <c r="A966" i="9"/>
  <c r="F965" i="9"/>
  <c r="A965" i="9"/>
  <c r="F964" i="9"/>
  <c r="A964" i="9"/>
  <c r="F963" i="9"/>
  <c r="D963" i="9"/>
  <c r="A963" i="9"/>
  <c r="F962" i="9"/>
  <c r="A962" i="9"/>
  <c r="F961" i="9"/>
  <c r="D961" i="9"/>
  <c r="A961" i="9"/>
  <c r="E961" i="9" s="1"/>
  <c r="F960" i="9"/>
  <c r="D960" i="9"/>
  <c r="A960" i="9"/>
  <c r="F959" i="9"/>
  <c r="A959" i="9"/>
  <c r="F958" i="9"/>
  <c r="E958" i="9"/>
  <c r="G958" i="9" s="1"/>
  <c r="A958" i="9"/>
  <c r="D958" i="9" s="1"/>
  <c r="F957" i="9"/>
  <c r="D957" i="9"/>
  <c r="A957" i="9"/>
  <c r="F956" i="9"/>
  <c r="D956" i="9"/>
  <c r="A956" i="9"/>
  <c r="F955" i="9"/>
  <c r="E955" i="9"/>
  <c r="D955" i="9"/>
  <c r="A955" i="9"/>
  <c r="F954" i="9"/>
  <c r="A954" i="9"/>
  <c r="F953" i="9"/>
  <c r="D953" i="9"/>
  <c r="A953" i="9"/>
  <c r="F952" i="9"/>
  <c r="A952" i="9"/>
  <c r="F951" i="9"/>
  <c r="E951" i="9"/>
  <c r="G951" i="9" s="1"/>
  <c r="D951" i="9"/>
  <c r="A951" i="9"/>
  <c r="F950" i="9"/>
  <c r="E950" i="9"/>
  <c r="G950" i="9" s="1"/>
  <c r="A950" i="9"/>
  <c r="D950" i="9" s="1"/>
  <c r="F949" i="9"/>
  <c r="E949" i="9"/>
  <c r="G949" i="9" s="1"/>
  <c r="D949" i="9"/>
  <c r="A949" i="9"/>
  <c r="F948" i="9"/>
  <c r="E948" i="9"/>
  <c r="G948" i="9" s="1"/>
  <c r="D948" i="9"/>
  <c r="A948" i="9"/>
  <c r="F947" i="9"/>
  <c r="A947" i="9"/>
  <c r="F946" i="9"/>
  <c r="A946" i="9"/>
  <c r="F945" i="9"/>
  <c r="D945" i="9"/>
  <c r="A945" i="9"/>
  <c r="F944" i="9"/>
  <c r="A944" i="9"/>
  <c r="F943" i="9"/>
  <c r="D943" i="9"/>
  <c r="E943" i="9" s="1"/>
  <c r="A943" i="9"/>
  <c r="F942" i="9"/>
  <c r="D942" i="9"/>
  <c r="A942" i="9"/>
  <c r="E942" i="9" s="1"/>
  <c r="F941" i="9"/>
  <c r="D941" i="9"/>
  <c r="A941" i="9"/>
  <c r="F940" i="9"/>
  <c r="D940" i="9"/>
  <c r="A940" i="9"/>
  <c r="F939" i="9"/>
  <c r="D939" i="9"/>
  <c r="A939" i="9"/>
  <c r="F938" i="9"/>
  <c r="D938" i="9"/>
  <c r="A938" i="9"/>
  <c r="E938" i="9" s="1"/>
  <c r="F937" i="9"/>
  <c r="D937" i="9"/>
  <c r="A937" i="9"/>
  <c r="E937" i="9" s="1"/>
  <c r="F936" i="9"/>
  <c r="E936" i="9"/>
  <c r="G936" i="9" s="1"/>
  <c r="D936" i="9"/>
  <c r="A936" i="9"/>
  <c r="F935" i="9"/>
  <c r="E935" i="9"/>
  <c r="G935" i="9" s="1"/>
  <c r="D935" i="9"/>
  <c r="A935" i="9"/>
  <c r="F934" i="9"/>
  <c r="A934" i="9"/>
  <c r="F933" i="9"/>
  <c r="D933" i="9"/>
  <c r="A933" i="9"/>
  <c r="F932" i="9"/>
  <c r="D932" i="9"/>
  <c r="A932" i="9"/>
  <c r="E932" i="9" s="1"/>
  <c r="F931" i="9"/>
  <c r="D931" i="9"/>
  <c r="E931" i="9" s="1"/>
  <c r="A931" i="9"/>
  <c r="F930" i="9"/>
  <c r="D930" i="9"/>
  <c r="A930" i="9"/>
  <c r="F929" i="9"/>
  <c r="A929" i="9"/>
  <c r="F928" i="9"/>
  <c r="A928" i="9"/>
  <c r="F927" i="9"/>
  <c r="E927" i="9"/>
  <c r="G927" i="9" s="1"/>
  <c r="D927" i="9"/>
  <c r="A927" i="9"/>
  <c r="F926" i="9"/>
  <c r="E926" i="9"/>
  <c r="D926" i="9"/>
  <c r="A926" i="9"/>
  <c r="F925" i="9"/>
  <c r="D925" i="9"/>
  <c r="A925" i="9"/>
  <c r="F924" i="9"/>
  <c r="A924" i="9"/>
  <c r="F923" i="9"/>
  <c r="D923" i="9"/>
  <c r="A923" i="9"/>
  <c r="E923" i="9" s="1"/>
  <c r="G923" i="9" s="1"/>
  <c r="F922" i="9"/>
  <c r="A922" i="9"/>
  <c r="D922" i="9" s="1"/>
  <c r="F921" i="9"/>
  <c r="E921" i="9"/>
  <c r="D921" i="9"/>
  <c r="A921" i="9"/>
  <c r="F920" i="9"/>
  <c r="A920" i="9"/>
  <c r="F919" i="9"/>
  <c r="A919" i="9"/>
  <c r="F918" i="9"/>
  <c r="A918" i="9"/>
  <c r="F917" i="9"/>
  <c r="D917" i="9"/>
  <c r="A917" i="9"/>
  <c r="F916" i="9"/>
  <c r="D916" i="9"/>
  <c r="A916" i="9"/>
  <c r="F915" i="9"/>
  <c r="A915" i="9"/>
  <c r="F914" i="9"/>
  <c r="A914" i="9"/>
  <c r="F913" i="9"/>
  <c r="A913" i="9"/>
  <c r="F912" i="9"/>
  <c r="A912" i="9"/>
  <c r="F911" i="9"/>
  <c r="D911" i="9"/>
  <c r="E911" i="9" s="1"/>
  <c r="A911" i="9"/>
  <c r="F910" i="9"/>
  <c r="D910" i="9"/>
  <c r="A910" i="9"/>
  <c r="F909" i="9"/>
  <c r="A909" i="9"/>
  <c r="F908" i="9"/>
  <c r="D908" i="9"/>
  <c r="A908" i="9"/>
  <c r="E908" i="9" s="1"/>
  <c r="G908" i="9" s="1"/>
  <c r="F907" i="9"/>
  <c r="D907" i="9"/>
  <c r="A907" i="9"/>
  <c r="E907" i="9" s="1"/>
  <c r="F906" i="9"/>
  <c r="E906" i="9"/>
  <c r="G906" i="9" s="1"/>
  <c r="D906" i="9"/>
  <c r="A906" i="9"/>
  <c r="F905" i="9"/>
  <c r="D905" i="9"/>
  <c r="E905" i="9" s="1"/>
  <c r="G905" i="9" s="1"/>
  <c r="A905" i="9"/>
  <c r="F904" i="9"/>
  <c r="A904" i="9"/>
  <c r="F903" i="9"/>
  <c r="A903" i="9"/>
  <c r="F902" i="9"/>
  <c r="A902" i="9"/>
  <c r="F901" i="9"/>
  <c r="A901" i="9"/>
  <c r="F900" i="9"/>
  <c r="A900" i="9"/>
  <c r="F899" i="9"/>
  <c r="D899" i="9"/>
  <c r="E899" i="9" s="1"/>
  <c r="A899" i="9"/>
  <c r="F898" i="9"/>
  <c r="D898" i="9"/>
  <c r="A898" i="9"/>
  <c r="F897" i="9"/>
  <c r="A897" i="9"/>
  <c r="F896" i="9"/>
  <c r="D896" i="9"/>
  <c r="A896" i="9"/>
  <c r="F895" i="9"/>
  <c r="D895" i="9"/>
  <c r="A895" i="9"/>
  <c r="E895" i="9" s="1"/>
  <c r="F894" i="9"/>
  <c r="E894" i="9"/>
  <c r="D894" i="9"/>
  <c r="A894" i="9"/>
  <c r="F893" i="9"/>
  <c r="D893" i="9"/>
  <c r="E893" i="9" s="1"/>
  <c r="G893" i="9" s="1"/>
  <c r="A893" i="9"/>
  <c r="F892" i="9"/>
  <c r="D892" i="9"/>
  <c r="A892" i="9"/>
  <c r="F891" i="9"/>
  <c r="A891" i="9"/>
  <c r="D891" i="9" s="1"/>
  <c r="F890" i="9"/>
  <c r="E890" i="9"/>
  <c r="A890" i="9"/>
  <c r="D890" i="9" s="1"/>
  <c r="F889" i="9"/>
  <c r="A889" i="9"/>
  <c r="F888" i="9"/>
  <c r="A888" i="9"/>
  <c r="F887" i="9"/>
  <c r="D887" i="9"/>
  <c r="E887" i="9" s="1"/>
  <c r="A887" i="9"/>
  <c r="F886" i="9"/>
  <c r="A886" i="9"/>
  <c r="F885" i="9"/>
  <c r="A885" i="9"/>
  <c r="F884" i="9"/>
  <c r="D884" i="9"/>
  <c r="A884" i="9"/>
  <c r="E884" i="9" s="1"/>
  <c r="G884" i="9" s="1"/>
  <c r="F883" i="9"/>
  <c r="D883" i="9"/>
  <c r="A883" i="9"/>
  <c r="E883" i="9" s="1"/>
  <c r="F882" i="9"/>
  <c r="E882" i="9"/>
  <c r="D882" i="9"/>
  <c r="A882" i="9"/>
  <c r="F881" i="9"/>
  <c r="D881" i="9"/>
  <c r="E881" i="9" s="1"/>
  <c r="G881" i="9" s="1"/>
  <c r="A881" i="9"/>
  <c r="F880" i="9"/>
  <c r="A880" i="9"/>
  <c r="F879" i="9"/>
  <c r="A879" i="9"/>
  <c r="D879" i="9" s="1"/>
  <c r="F878" i="9"/>
  <c r="A878" i="9"/>
  <c r="D878" i="9" s="1"/>
  <c r="F877" i="9"/>
  <c r="A877" i="9"/>
  <c r="F876" i="9"/>
  <c r="A876" i="9"/>
  <c r="F875" i="9"/>
  <c r="E875" i="9"/>
  <c r="D875" i="9"/>
  <c r="A875" i="9"/>
  <c r="F874" i="9"/>
  <c r="A874" i="9"/>
  <c r="F873" i="9"/>
  <c r="A873" i="9"/>
  <c r="F872" i="9"/>
  <c r="D872" i="9"/>
  <c r="A872" i="9"/>
  <c r="F871" i="9"/>
  <c r="D871" i="9"/>
  <c r="A871" i="9"/>
  <c r="F870" i="9"/>
  <c r="E870" i="9"/>
  <c r="D870" i="9"/>
  <c r="A870" i="9"/>
  <c r="F869" i="9"/>
  <c r="D869" i="9"/>
  <c r="E869" i="9" s="1"/>
  <c r="A869" i="9"/>
  <c r="F868" i="9"/>
  <c r="D868" i="9"/>
  <c r="A868" i="9"/>
  <c r="F867" i="9"/>
  <c r="A867" i="9"/>
  <c r="D867" i="9" s="1"/>
  <c r="E867" i="9" s="1"/>
  <c r="G867" i="9" s="1"/>
  <c r="F866" i="9"/>
  <c r="E866" i="9"/>
  <c r="A866" i="9"/>
  <c r="D866" i="9" s="1"/>
  <c r="F865" i="9"/>
  <c r="E865" i="9"/>
  <c r="A865" i="9"/>
  <c r="D865" i="9" s="1"/>
  <c r="F864" i="9"/>
  <c r="A864" i="9"/>
  <c r="F863" i="9"/>
  <c r="A863" i="9"/>
  <c r="F862" i="9"/>
  <c r="A862" i="9"/>
  <c r="F861" i="9"/>
  <c r="D861" i="9"/>
  <c r="A861" i="9"/>
  <c r="F860" i="9"/>
  <c r="D860" i="9"/>
  <c r="A860" i="9"/>
  <c r="E860" i="9" s="1"/>
  <c r="G860" i="9" s="1"/>
  <c r="F859" i="9"/>
  <c r="D859" i="9"/>
  <c r="A859" i="9"/>
  <c r="E859" i="9" s="1"/>
  <c r="F858" i="9"/>
  <c r="D858" i="9"/>
  <c r="A858" i="9"/>
  <c r="F857" i="9"/>
  <c r="D857" i="9"/>
  <c r="E857" i="9" s="1"/>
  <c r="G857" i="9" s="1"/>
  <c r="A857" i="9"/>
  <c r="F856" i="9"/>
  <c r="A856" i="9"/>
  <c r="F855" i="9"/>
  <c r="E855" i="9"/>
  <c r="G855" i="9" s="1"/>
  <c r="A855" i="9"/>
  <c r="D855" i="9" s="1"/>
  <c r="F854" i="9"/>
  <c r="A854" i="9"/>
  <c r="D854" i="9" s="1"/>
  <c r="F853" i="9"/>
  <c r="A853" i="9"/>
  <c r="D853" i="9" s="1"/>
  <c r="F852" i="9"/>
  <c r="A852" i="9"/>
  <c r="F851" i="9"/>
  <c r="D851" i="9"/>
  <c r="A851" i="9"/>
  <c r="F850" i="9"/>
  <c r="D850" i="9"/>
  <c r="A850" i="9"/>
  <c r="F849" i="9"/>
  <c r="A849" i="9"/>
  <c r="F848" i="9"/>
  <c r="D848" i="9"/>
  <c r="A848" i="9"/>
  <c r="F847" i="9"/>
  <c r="D847" i="9"/>
  <c r="A847" i="9"/>
  <c r="E847" i="9" s="1"/>
  <c r="G847" i="9" s="1"/>
  <c r="F846" i="9"/>
  <c r="D846" i="9"/>
  <c r="A846" i="9"/>
  <c r="F845" i="9"/>
  <c r="D845" i="9"/>
  <c r="E845" i="9" s="1"/>
  <c r="G845" i="9" s="1"/>
  <c r="A845" i="9"/>
  <c r="F844" i="9"/>
  <c r="A844" i="9"/>
  <c r="F843" i="9"/>
  <c r="E843" i="9"/>
  <c r="G843" i="9" s="1"/>
  <c r="A843" i="9"/>
  <c r="D843" i="9" s="1"/>
  <c r="F842" i="9"/>
  <c r="A842" i="9"/>
  <c r="D842" i="9" s="1"/>
  <c r="F841" i="9"/>
  <c r="A841" i="9"/>
  <c r="D841" i="9" s="1"/>
  <c r="F840" i="9"/>
  <c r="A840" i="9"/>
  <c r="F839" i="9"/>
  <c r="D839" i="9"/>
  <c r="A839" i="9"/>
  <c r="F838" i="9"/>
  <c r="D838" i="9"/>
  <c r="A838" i="9"/>
  <c r="F837" i="9"/>
  <c r="A837" i="9"/>
  <c r="F836" i="9"/>
  <c r="D836" i="9"/>
  <c r="A836" i="9"/>
  <c r="F835" i="9"/>
  <c r="D835" i="9"/>
  <c r="A835" i="9"/>
  <c r="E835" i="9" s="1"/>
  <c r="G835" i="9" s="1"/>
  <c r="F834" i="9"/>
  <c r="D834" i="9"/>
  <c r="A834" i="9"/>
  <c r="F833" i="9"/>
  <c r="D833" i="9"/>
  <c r="E833" i="9" s="1"/>
  <c r="G833" i="9" s="1"/>
  <c r="A833" i="9"/>
  <c r="F832" i="9"/>
  <c r="A832" i="9"/>
  <c r="F831" i="9"/>
  <c r="E831" i="9"/>
  <c r="G831" i="9" s="1"/>
  <c r="A831" i="9"/>
  <c r="D831" i="9" s="1"/>
  <c r="F830" i="9"/>
  <c r="A830" i="9"/>
  <c r="D830" i="9" s="1"/>
  <c r="F829" i="9"/>
  <c r="A829" i="9"/>
  <c r="D829" i="9" s="1"/>
  <c r="F828" i="9"/>
  <c r="A828" i="9"/>
  <c r="F827" i="9"/>
  <c r="D827" i="9"/>
  <c r="A827" i="9"/>
  <c r="F826" i="9"/>
  <c r="D826" i="9"/>
  <c r="A826" i="9"/>
  <c r="F825" i="9"/>
  <c r="A825" i="9"/>
  <c r="F824" i="9"/>
  <c r="D824" i="9"/>
  <c r="A824" i="9"/>
  <c r="F823" i="9"/>
  <c r="D823" i="9"/>
  <c r="A823" i="9"/>
  <c r="E823" i="9" s="1"/>
  <c r="G823" i="9" s="1"/>
  <c r="F822" i="9"/>
  <c r="D822" i="9"/>
  <c r="A822" i="9"/>
  <c r="F821" i="9"/>
  <c r="D821" i="9"/>
  <c r="E821" i="9" s="1"/>
  <c r="G821" i="9" s="1"/>
  <c r="A821" i="9"/>
  <c r="F820" i="9"/>
  <c r="A820" i="9"/>
  <c r="F819" i="9"/>
  <c r="E819" i="9"/>
  <c r="G819" i="9" s="1"/>
  <c r="A819" i="9"/>
  <c r="D819" i="9" s="1"/>
  <c r="F818" i="9"/>
  <c r="A818" i="9"/>
  <c r="D818" i="9" s="1"/>
  <c r="F817" i="9"/>
  <c r="A817" i="9"/>
  <c r="D817" i="9" s="1"/>
  <c r="F816" i="9"/>
  <c r="A816" i="9"/>
  <c r="F815" i="9"/>
  <c r="D815" i="9"/>
  <c r="A815" i="9"/>
  <c r="F814" i="9"/>
  <c r="D814" i="9"/>
  <c r="A814" i="9"/>
  <c r="F813" i="9"/>
  <c r="A813" i="9"/>
  <c r="F812" i="9"/>
  <c r="D812" i="9"/>
  <c r="A812" i="9"/>
  <c r="F811" i="9"/>
  <c r="D811" i="9"/>
  <c r="A811" i="9"/>
  <c r="E811" i="9" s="1"/>
  <c r="G811" i="9" s="1"/>
  <c r="F810" i="9"/>
  <c r="D810" i="9"/>
  <c r="A810" i="9"/>
  <c r="F809" i="9"/>
  <c r="D809" i="9"/>
  <c r="E809" i="9" s="1"/>
  <c r="A809" i="9"/>
  <c r="F808" i="9"/>
  <c r="A808" i="9"/>
  <c r="F807" i="9"/>
  <c r="E807" i="9"/>
  <c r="G807" i="9" s="1"/>
  <c r="A807" i="9"/>
  <c r="D807" i="9" s="1"/>
  <c r="F806" i="9"/>
  <c r="A806" i="9"/>
  <c r="D806" i="9" s="1"/>
  <c r="F805" i="9"/>
  <c r="A805" i="9"/>
  <c r="D805" i="9" s="1"/>
  <c r="F804" i="9"/>
  <c r="A804" i="9"/>
  <c r="F803" i="9"/>
  <c r="D803" i="9"/>
  <c r="A803" i="9"/>
  <c r="F802" i="9"/>
  <c r="D802" i="9"/>
  <c r="A802" i="9"/>
  <c r="F801" i="9"/>
  <c r="A801" i="9"/>
  <c r="F800" i="9"/>
  <c r="D800" i="9"/>
  <c r="A800" i="9"/>
  <c r="F799" i="9"/>
  <c r="D799" i="9"/>
  <c r="A799" i="9"/>
  <c r="E799" i="9" s="1"/>
  <c r="G799" i="9" s="1"/>
  <c r="F798" i="9"/>
  <c r="D798" i="9"/>
  <c r="A798" i="9"/>
  <c r="F797" i="9"/>
  <c r="D797" i="9"/>
  <c r="E797" i="9" s="1"/>
  <c r="G797" i="9" s="1"/>
  <c r="A797" i="9"/>
  <c r="F796" i="9"/>
  <c r="A796" i="9"/>
  <c r="F795" i="9"/>
  <c r="E795" i="9"/>
  <c r="G795" i="9" s="1"/>
  <c r="A795" i="9"/>
  <c r="D795" i="9" s="1"/>
  <c r="F794" i="9"/>
  <c r="A794" i="9"/>
  <c r="F793" i="9"/>
  <c r="A793" i="9"/>
  <c r="D793" i="9" s="1"/>
  <c r="F792" i="9"/>
  <c r="A792" i="9"/>
  <c r="F791" i="9"/>
  <c r="A791" i="9"/>
  <c r="F790" i="9"/>
  <c r="A790" i="9"/>
  <c r="F789" i="9"/>
  <c r="E789" i="9"/>
  <c r="D789" i="9"/>
  <c r="A789" i="9"/>
  <c r="F788" i="9"/>
  <c r="A788" i="9"/>
  <c r="F787" i="9"/>
  <c r="A787" i="9"/>
  <c r="F786" i="9"/>
  <c r="E786" i="9"/>
  <c r="G786" i="9" s="1"/>
  <c r="D786" i="9"/>
  <c r="A786" i="9"/>
  <c r="F785" i="9"/>
  <c r="E785" i="9"/>
  <c r="D785" i="9"/>
  <c r="A785" i="9"/>
  <c r="F784" i="9"/>
  <c r="D784" i="9"/>
  <c r="E784" i="9" s="1"/>
  <c r="A784" i="9"/>
  <c r="F783" i="9"/>
  <c r="A783" i="9"/>
  <c r="F782" i="9"/>
  <c r="D782" i="9"/>
  <c r="A782" i="9"/>
  <c r="F781" i="9"/>
  <c r="A781" i="9"/>
  <c r="F780" i="9"/>
  <c r="E780" i="9"/>
  <c r="A780" i="9"/>
  <c r="D780" i="9" s="1"/>
  <c r="F779" i="9"/>
  <c r="A779" i="9"/>
  <c r="F778" i="9"/>
  <c r="D778" i="9"/>
  <c r="A778" i="9"/>
  <c r="F777" i="9"/>
  <c r="E777" i="9"/>
  <c r="D777" i="9"/>
  <c r="A777" i="9"/>
  <c r="F776" i="9"/>
  <c r="A776" i="9"/>
  <c r="F775" i="9"/>
  <c r="D775" i="9"/>
  <c r="A775" i="9"/>
  <c r="F774" i="9"/>
  <c r="E774" i="9"/>
  <c r="D774" i="9"/>
  <c r="A774" i="9"/>
  <c r="F773" i="9"/>
  <c r="E773" i="9"/>
  <c r="G773" i="9" s="1"/>
  <c r="D773" i="9"/>
  <c r="A773" i="9"/>
  <c r="F772" i="9"/>
  <c r="D772" i="9"/>
  <c r="A772" i="9"/>
  <c r="E772" i="9" s="1"/>
  <c r="G772" i="9" s="1"/>
  <c r="F771" i="9"/>
  <c r="A771" i="9"/>
  <c r="F770" i="9"/>
  <c r="A770" i="9"/>
  <c r="D770" i="9" s="1"/>
  <c r="F769" i="9"/>
  <c r="A769" i="9"/>
  <c r="D769" i="9" s="1"/>
  <c r="F768" i="9"/>
  <c r="E768" i="9"/>
  <c r="G768" i="9" s="1"/>
  <c r="A768" i="9"/>
  <c r="D768" i="9" s="1"/>
  <c r="F767" i="9"/>
  <c r="A767" i="9"/>
  <c r="F766" i="9"/>
  <c r="A766" i="9"/>
  <c r="F765" i="9"/>
  <c r="E765" i="9"/>
  <c r="D765" i="9"/>
  <c r="A765" i="9"/>
  <c r="F764" i="9"/>
  <c r="A764" i="9"/>
  <c r="F763" i="9"/>
  <c r="A763" i="9"/>
  <c r="F762" i="9"/>
  <c r="E762" i="9"/>
  <c r="G762" i="9" s="1"/>
  <c r="D762" i="9"/>
  <c r="A762" i="9"/>
  <c r="F761" i="9"/>
  <c r="E761" i="9"/>
  <c r="D761" i="9"/>
  <c r="A761" i="9"/>
  <c r="F760" i="9"/>
  <c r="D760" i="9"/>
  <c r="E760" i="9" s="1"/>
  <c r="A760" i="9"/>
  <c r="F759" i="9"/>
  <c r="A759" i="9"/>
  <c r="F758" i="9"/>
  <c r="D758" i="9"/>
  <c r="A758" i="9"/>
  <c r="F757" i="9"/>
  <c r="A757" i="9"/>
  <c r="F756" i="9"/>
  <c r="E756" i="9"/>
  <c r="A756" i="9"/>
  <c r="D756" i="9" s="1"/>
  <c r="F755" i="9"/>
  <c r="A755" i="9"/>
  <c r="F754" i="9"/>
  <c r="D754" i="9"/>
  <c r="A754" i="9"/>
  <c r="F753" i="9"/>
  <c r="E753" i="9"/>
  <c r="D753" i="9"/>
  <c r="A753" i="9"/>
  <c r="F752" i="9"/>
  <c r="A752" i="9"/>
  <c r="F751" i="9"/>
  <c r="D751" i="9"/>
  <c r="A751" i="9"/>
  <c r="F750" i="9"/>
  <c r="A750" i="9"/>
  <c r="F749" i="9"/>
  <c r="E749" i="9"/>
  <c r="G749" i="9" s="1"/>
  <c r="D749" i="9"/>
  <c r="A749" i="9"/>
  <c r="F748" i="9"/>
  <c r="D748" i="9"/>
  <c r="A748" i="9"/>
  <c r="E748" i="9" s="1"/>
  <c r="G748" i="9" s="1"/>
  <c r="F747" i="9"/>
  <c r="A747" i="9"/>
  <c r="F746" i="9"/>
  <c r="E746" i="9"/>
  <c r="A746" i="9"/>
  <c r="D746" i="9" s="1"/>
  <c r="F745" i="9"/>
  <c r="A745" i="9"/>
  <c r="F744" i="9"/>
  <c r="E744" i="9"/>
  <c r="G744" i="9" s="1"/>
  <c r="A744" i="9"/>
  <c r="D744" i="9" s="1"/>
  <c r="F743" i="9"/>
  <c r="D743" i="9"/>
  <c r="A743" i="9"/>
  <c r="E743" i="9" s="1"/>
  <c r="G743" i="9" s="1"/>
  <c r="F742" i="9"/>
  <c r="D742" i="9"/>
  <c r="A742" i="9"/>
  <c r="F741" i="9"/>
  <c r="D741" i="9"/>
  <c r="A741" i="9"/>
  <c r="F740" i="9"/>
  <c r="A740" i="9"/>
  <c r="F739" i="9"/>
  <c r="D739" i="9"/>
  <c r="A739" i="9"/>
  <c r="F738" i="9"/>
  <c r="A738" i="9"/>
  <c r="F737" i="9"/>
  <c r="D737" i="9"/>
  <c r="A737" i="9"/>
  <c r="F736" i="9"/>
  <c r="D736" i="9"/>
  <c r="A736" i="9"/>
  <c r="F735" i="9"/>
  <c r="A735" i="9"/>
  <c r="F734" i="9"/>
  <c r="E734" i="9"/>
  <c r="G734" i="9" s="1"/>
  <c r="D734" i="9"/>
  <c r="A734" i="9"/>
  <c r="F733" i="9"/>
  <c r="D733" i="9"/>
  <c r="A733" i="9"/>
  <c r="E733" i="9" s="1"/>
  <c r="G733" i="9" s="1"/>
  <c r="F732" i="9"/>
  <c r="A732" i="9"/>
  <c r="F731" i="9"/>
  <c r="D731" i="9"/>
  <c r="A731" i="9"/>
  <c r="F730" i="9"/>
  <c r="A730" i="9"/>
  <c r="F729" i="9"/>
  <c r="D729" i="9"/>
  <c r="E729" i="9" s="1"/>
  <c r="A729" i="9"/>
  <c r="F728" i="9"/>
  <c r="A728" i="9"/>
  <c r="F727" i="9"/>
  <c r="A727" i="9"/>
  <c r="F726" i="9"/>
  <c r="A726" i="9"/>
  <c r="F725" i="9"/>
  <c r="E725" i="9"/>
  <c r="D725" i="9"/>
  <c r="A725" i="9"/>
  <c r="F724" i="9"/>
  <c r="D724" i="9"/>
  <c r="E724" i="9" s="1"/>
  <c r="A724" i="9"/>
  <c r="F723" i="9"/>
  <c r="A723" i="9"/>
  <c r="F722" i="9"/>
  <c r="A722" i="9"/>
  <c r="F721" i="9"/>
  <c r="D721" i="9"/>
  <c r="A721" i="9"/>
  <c r="F720" i="9"/>
  <c r="E720" i="9"/>
  <c r="A720" i="9"/>
  <c r="D720" i="9" s="1"/>
  <c r="F719" i="9"/>
  <c r="E719" i="9"/>
  <c r="D719" i="9"/>
  <c r="A719" i="9"/>
  <c r="F718" i="9"/>
  <c r="A718" i="9"/>
  <c r="F717" i="9"/>
  <c r="A717" i="9"/>
  <c r="F716" i="9"/>
  <c r="A716" i="9"/>
  <c r="F715" i="9"/>
  <c r="D715" i="9"/>
  <c r="A715" i="9"/>
  <c r="F714" i="9"/>
  <c r="A714" i="9"/>
  <c r="F713" i="9"/>
  <c r="E713" i="9"/>
  <c r="G713" i="9" s="1"/>
  <c r="D713" i="9"/>
  <c r="A713" i="9"/>
  <c r="F712" i="9"/>
  <c r="A712" i="9"/>
  <c r="F711" i="9"/>
  <c r="A711" i="9"/>
  <c r="F710" i="9"/>
  <c r="E710" i="9"/>
  <c r="D710" i="9"/>
  <c r="A710" i="9"/>
  <c r="F709" i="9"/>
  <c r="D709" i="9"/>
  <c r="E709" i="9" s="1"/>
  <c r="A709" i="9"/>
  <c r="F708" i="9"/>
  <c r="A708" i="9"/>
  <c r="D708" i="9" s="1"/>
  <c r="F707" i="9"/>
  <c r="A707" i="9"/>
  <c r="F706" i="9"/>
  <c r="A706" i="9"/>
  <c r="F705" i="9"/>
  <c r="D705" i="9"/>
  <c r="A705" i="9"/>
  <c r="F704" i="9"/>
  <c r="E704" i="9"/>
  <c r="D704" i="9"/>
  <c r="A704" i="9"/>
  <c r="F703" i="9"/>
  <c r="D703" i="9"/>
  <c r="A703" i="9"/>
  <c r="F702" i="9"/>
  <c r="A702" i="9"/>
  <c r="F701" i="9"/>
  <c r="E701" i="9"/>
  <c r="G701" i="9" s="1"/>
  <c r="D701" i="9"/>
  <c r="A701" i="9"/>
  <c r="F700" i="9"/>
  <c r="D700" i="9"/>
  <c r="A700" i="9"/>
  <c r="E700" i="9" s="1"/>
  <c r="G700" i="9" s="1"/>
  <c r="F699" i="9"/>
  <c r="A699" i="9"/>
  <c r="F698" i="9"/>
  <c r="A698" i="9"/>
  <c r="D698" i="9" s="1"/>
  <c r="F697" i="9"/>
  <c r="A697" i="9"/>
  <c r="F696" i="9"/>
  <c r="E696" i="9"/>
  <c r="G696" i="9" s="1"/>
  <c r="A696" i="9"/>
  <c r="D696" i="9" s="1"/>
  <c r="F695" i="9"/>
  <c r="D695" i="9"/>
  <c r="A695" i="9"/>
  <c r="E695" i="9" s="1"/>
  <c r="G695" i="9" s="1"/>
  <c r="F694" i="9"/>
  <c r="D694" i="9"/>
  <c r="E694" i="9" s="1"/>
  <c r="A694" i="9"/>
  <c r="F693" i="9"/>
  <c r="D693" i="9"/>
  <c r="A693" i="9"/>
  <c r="F692" i="9"/>
  <c r="A692" i="9"/>
  <c r="F691" i="9"/>
  <c r="D691" i="9"/>
  <c r="A691" i="9"/>
  <c r="F690" i="9"/>
  <c r="A690" i="9"/>
  <c r="F689" i="9"/>
  <c r="D689" i="9"/>
  <c r="A689" i="9"/>
  <c r="F688" i="9"/>
  <c r="D688" i="9"/>
  <c r="A688" i="9"/>
  <c r="E688" i="9" s="1"/>
  <c r="G688" i="9" s="1"/>
  <c r="F687" i="9"/>
  <c r="A687" i="9"/>
  <c r="F686" i="9"/>
  <c r="E686" i="9"/>
  <c r="G686" i="9" s="1"/>
  <c r="D686" i="9"/>
  <c r="A686" i="9"/>
  <c r="F685" i="9"/>
  <c r="D685" i="9"/>
  <c r="A685" i="9"/>
  <c r="E685" i="9" s="1"/>
  <c r="G685" i="9" s="1"/>
  <c r="F684" i="9"/>
  <c r="A684" i="9"/>
  <c r="F683" i="9"/>
  <c r="D683" i="9"/>
  <c r="A683" i="9"/>
  <c r="F682" i="9"/>
  <c r="A682" i="9"/>
  <c r="F681" i="9"/>
  <c r="D681" i="9"/>
  <c r="E681" i="9" s="1"/>
  <c r="A681" i="9"/>
  <c r="F680" i="9"/>
  <c r="A680" i="9"/>
  <c r="F679" i="9"/>
  <c r="A679" i="9"/>
  <c r="F678" i="9"/>
  <c r="A678" i="9"/>
  <c r="F677" i="9"/>
  <c r="E677" i="9"/>
  <c r="D677" i="9"/>
  <c r="A677" i="9"/>
  <c r="F676" i="9"/>
  <c r="D676" i="9"/>
  <c r="E676" i="9" s="1"/>
  <c r="A676" i="9"/>
  <c r="F675" i="9"/>
  <c r="A675" i="9"/>
  <c r="F674" i="9"/>
  <c r="A674" i="9"/>
  <c r="F673" i="9"/>
  <c r="D673" i="9"/>
  <c r="A673" i="9"/>
  <c r="E673" i="9" s="1"/>
  <c r="G673" i="9" s="1"/>
  <c r="F672" i="9"/>
  <c r="E672" i="9"/>
  <c r="A672" i="9"/>
  <c r="D672" i="9" s="1"/>
  <c r="F671" i="9"/>
  <c r="E671" i="9"/>
  <c r="D671" i="9"/>
  <c r="A671" i="9"/>
  <c r="F670" i="9"/>
  <c r="A670" i="9"/>
  <c r="F669" i="9"/>
  <c r="A669" i="9"/>
  <c r="F668" i="9"/>
  <c r="A668" i="9"/>
  <c r="F667" i="9"/>
  <c r="D667" i="9"/>
  <c r="A667" i="9"/>
  <c r="F666" i="9"/>
  <c r="D666" i="9"/>
  <c r="A666" i="9"/>
  <c r="F665" i="9"/>
  <c r="E665" i="9"/>
  <c r="G665" i="9" s="1"/>
  <c r="D665" i="9"/>
  <c r="A665" i="9"/>
  <c r="F664" i="9"/>
  <c r="A664" i="9"/>
  <c r="F663" i="9"/>
  <c r="A663" i="9"/>
  <c r="F662" i="9"/>
  <c r="E662" i="9"/>
  <c r="D662" i="9"/>
  <c r="A662" i="9"/>
  <c r="F661" i="9"/>
  <c r="D661" i="9"/>
  <c r="E661" i="9" s="1"/>
  <c r="A661" i="9"/>
  <c r="F660" i="9"/>
  <c r="E660" i="9"/>
  <c r="A660" i="9"/>
  <c r="D660" i="9" s="1"/>
  <c r="F659" i="9"/>
  <c r="A659" i="9"/>
  <c r="F658" i="9"/>
  <c r="A658" i="9"/>
  <c r="F657" i="9"/>
  <c r="E657" i="9"/>
  <c r="D657" i="9"/>
  <c r="A657" i="9"/>
  <c r="F656" i="9"/>
  <c r="E656" i="9"/>
  <c r="D656" i="9"/>
  <c r="A656" i="9"/>
  <c r="F655" i="9"/>
  <c r="A655" i="9"/>
  <c r="F654" i="9"/>
  <c r="A654" i="9"/>
  <c r="F653" i="9"/>
  <c r="D653" i="9"/>
  <c r="A653" i="9"/>
  <c r="E653" i="9" s="1"/>
  <c r="F652" i="9"/>
  <c r="A652" i="9"/>
  <c r="F651" i="9"/>
  <c r="E651" i="9"/>
  <c r="G651" i="9" s="1"/>
  <c r="D651" i="9"/>
  <c r="A651" i="9"/>
  <c r="F650" i="9"/>
  <c r="D650" i="9"/>
  <c r="A650" i="9"/>
  <c r="E650" i="9" s="1"/>
  <c r="G650" i="9" s="1"/>
  <c r="F649" i="9"/>
  <c r="A649" i="9"/>
  <c r="F648" i="9"/>
  <c r="E648" i="9"/>
  <c r="G648" i="9" s="1"/>
  <c r="D648" i="9"/>
  <c r="A648" i="9"/>
  <c r="F647" i="9"/>
  <c r="A647" i="9"/>
  <c r="F646" i="9"/>
  <c r="A646" i="9"/>
  <c r="F645" i="9"/>
  <c r="E645" i="9"/>
  <c r="D645" i="9"/>
  <c r="A645" i="9"/>
  <c r="F644" i="9"/>
  <c r="D644" i="9"/>
  <c r="E644" i="9" s="1"/>
  <c r="A644" i="9"/>
  <c r="F643" i="9"/>
  <c r="A643" i="9"/>
  <c r="F642" i="9"/>
  <c r="D642" i="9"/>
  <c r="A642" i="9"/>
  <c r="F641" i="9"/>
  <c r="D641" i="9"/>
  <c r="A641" i="9"/>
  <c r="E641" i="9" s="1"/>
  <c r="G641" i="9" s="1"/>
  <c r="F640" i="9"/>
  <c r="A640" i="9"/>
  <c r="F639" i="9"/>
  <c r="E639" i="9"/>
  <c r="G639" i="9" s="1"/>
  <c r="D639" i="9"/>
  <c r="A639" i="9"/>
  <c r="F638" i="9"/>
  <c r="D638" i="9"/>
  <c r="A638" i="9"/>
  <c r="F637" i="9"/>
  <c r="A637" i="9"/>
  <c r="F636" i="9"/>
  <c r="E636" i="9"/>
  <c r="G636" i="9" s="1"/>
  <c r="D636" i="9"/>
  <c r="A636" i="9"/>
  <c r="F635" i="9"/>
  <c r="A635" i="9"/>
  <c r="F634" i="9"/>
  <c r="A634" i="9"/>
  <c r="F633" i="9"/>
  <c r="E633" i="9"/>
  <c r="D633" i="9"/>
  <c r="A633" i="9"/>
  <c r="F632" i="9"/>
  <c r="E632" i="9"/>
  <c r="D632" i="9"/>
  <c r="A632" i="9"/>
  <c r="F631" i="9"/>
  <c r="A631" i="9"/>
  <c r="F630" i="9"/>
  <c r="A630" i="9"/>
  <c r="F629" i="9"/>
  <c r="D629" i="9"/>
  <c r="A629" i="9"/>
  <c r="E629" i="9" s="1"/>
  <c r="F628" i="9"/>
  <c r="A628" i="9"/>
  <c r="F627" i="9"/>
  <c r="E627" i="9"/>
  <c r="G627" i="9" s="1"/>
  <c r="D627" i="9"/>
  <c r="A627" i="9"/>
  <c r="F626" i="9"/>
  <c r="D626" i="9"/>
  <c r="A626" i="9"/>
  <c r="E626" i="9" s="1"/>
  <c r="G626" i="9" s="1"/>
  <c r="F625" i="9"/>
  <c r="A625" i="9"/>
  <c r="F624" i="9"/>
  <c r="E624" i="9"/>
  <c r="G624" i="9" s="1"/>
  <c r="D624" i="9"/>
  <c r="A624" i="9"/>
  <c r="F623" i="9"/>
  <c r="A623" i="9"/>
  <c r="F622" i="9"/>
  <c r="A622" i="9"/>
  <c r="F621" i="9"/>
  <c r="E621" i="9"/>
  <c r="D621" i="9"/>
  <c r="A621" i="9"/>
  <c r="F620" i="9"/>
  <c r="D620" i="9"/>
  <c r="E620" i="9" s="1"/>
  <c r="A620" i="9"/>
  <c r="F619" i="9"/>
  <c r="A619" i="9"/>
  <c r="F618" i="9"/>
  <c r="D618" i="9"/>
  <c r="A618" i="9"/>
  <c r="F617" i="9"/>
  <c r="D617" i="9"/>
  <c r="A617" i="9"/>
  <c r="E617" i="9" s="1"/>
  <c r="G617" i="9" s="1"/>
  <c r="F616" i="9"/>
  <c r="A616" i="9"/>
  <c r="F615" i="9"/>
  <c r="E615" i="9"/>
  <c r="G615" i="9" s="1"/>
  <c r="D615" i="9"/>
  <c r="A615" i="9"/>
  <c r="F614" i="9"/>
  <c r="D614" i="9"/>
  <c r="A614" i="9"/>
  <c r="F613" i="9"/>
  <c r="A613" i="9"/>
  <c r="F612" i="9"/>
  <c r="E612" i="9"/>
  <c r="G612" i="9" s="1"/>
  <c r="D612" i="9"/>
  <c r="A612" i="9"/>
  <c r="F611" i="9"/>
  <c r="A611" i="9"/>
  <c r="F610" i="9"/>
  <c r="A610" i="9"/>
  <c r="F609" i="9"/>
  <c r="E609" i="9"/>
  <c r="D609" i="9"/>
  <c r="A609" i="9"/>
  <c r="F608" i="9"/>
  <c r="E608" i="9"/>
  <c r="D608" i="9"/>
  <c r="A608" i="9"/>
  <c r="F607" i="9"/>
  <c r="A607" i="9"/>
  <c r="F606" i="9"/>
  <c r="A606" i="9"/>
  <c r="F605" i="9"/>
  <c r="D605" i="9"/>
  <c r="A605" i="9"/>
  <c r="E605" i="9" s="1"/>
  <c r="F604" i="9"/>
  <c r="A604" i="9"/>
  <c r="F603" i="9"/>
  <c r="D603" i="9"/>
  <c r="E603" i="9" s="1"/>
  <c r="G603" i="9" s="1"/>
  <c r="A603" i="9"/>
  <c r="F602" i="9"/>
  <c r="D602" i="9"/>
  <c r="A602" i="9"/>
  <c r="E602" i="9" s="1"/>
  <c r="G602" i="9" s="1"/>
  <c r="F601" i="9"/>
  <c r="A601" i="9"/>
  <c r="F600" i="9"/>
  <c r="E600" i="9"/>
  <c r="G600" i="9" s="1"/>
  <c r="D600" i="9"/>
  <c r="A600" i="9"/>
  <c r="F599" i="9"/>
  <c r="A599" i="9"/>
  <c r="F598" i="9"/>
  <c r="A598" i="9"/>
  <c r="D598" i="9" s="1"/>
  <c r="F597" i="9"/>
  <c r="E597" i="9"/>
  <c r="D597" i="9"/>
  <c r="A597" i="9"/>
  <c r="F596" i="9"/>
  <c r="A596" i="9"/>
  <c r="F595" i="9"/>
  <c r="A595" i="9"/>
  <c r="F594" i="9"/>
  <c r="D594" i="9"/>
  <c r="A594" i="9"/>
  <c r="F593" i="9"/>
  <c r="D593" i="9"/>
  <c r="A593" i="9"/>
  <c r="E593" i="9" s="1"/>
  <c r="F592" i="9"/>
  <c r="A592" i="9"/>
  <c r="F591" i="9"/>
  <c r="E591" i="9"/>
  <c r="G591" i="9" s="1"/>
  <c r="D591" i="9"/>
  <c r="A591" i="9"/>
  <c r="F590" i="9"/>
  <c r="D590" i="9"/>
  <c r="A590" i="9"/>
  <c r="F589" i="9"/>
  <c r="A589" i="9"/>
  <c r="F588" i="9"/>
  <c r="E588" i="9"/>
  <c r="G588" i="9" s="1"/>
  <c r="D588" i="9"/>
  <c r="A588" i="9"/>
  <c r="F587" i="9"/>
  <c r="A587" i="9"/>
  <c r="F586" i="9"/>
  <c r="A586" i="9"/>
  <c r="D586" i="9" s="1"/>
  <c r="F585" i="9"/>
  <c r="E585" i="9"/>
  <c r="D585" i="9"/>
  <c r="A585" i="9"/>
  <c r="F584" i="9"/>
  <c r="D584" i="9"/>
  <c r="A584" i="9"/>
  <c r="F583" i="9"/>
  <c r="A583" i="9"/>
  <c r="F582" i="9"/>
  <c r="A582" i="9"/>
  <c r="D582" i="9" s="1"/>
  <c r="F581" i="9"/>
  <c r="D581" i="9"/>
  <c r="A581" i="9"/>
  <c r="F580" i="9"/>
  <c r="A580" i="9"/>
  <c r="F579" i="9"/>
  <c r="E579" i="9"/>
  <c r="G579" i="9" s="1"/>
  <c r="D579" i="9"/>
  <c r="A579" i="9"/>
  <c r="F578" i="9"/>
  <c r="D578" i="9"/>
  <c r="A578" i="9"/>
  <c r="E578" i="9" s="1"/>
  <c r="G578" i="9" s="1"/>
  <c r="F577" i="9"/>
  <c r="D577" i="9"/>
  <c r="A577" i="9"/>
  <c r="F576" i="9"/>
  <c r="E576" i="9"/>
  <c r="G576" i="9" s="1"/>
  <c r="D576" i="9"/>
  <c r="A576" i="9"/>
  <c r="F575" i="9"/>
  <c r="A575" i="9"/>
  <c r="F574" i="9"/>
  <c r="E574" i="9"/>
  <c r="G574" i="9" s="1"/>
  <c r="A574" i="9"/>
  <c r="D574" i="9" s="1"/>
  <c r="F573" i="9"/>
  <c r="E573" i="9"/>
  <c r="D573" i="9"/>
  <c r="A573" i="9"/>
  <c r="F572" i="9"/>
  <c r="A572" i="9"/>
  <c r="F571" i="9"/>
  <c r="A571" i="9"/>
  <c r="F570" i="9"/>
  <c r="D570" i="9"/>
  <c r="A570" i="9"/>
  <c r="F569" i="9"/>
  <c r="D569" i="9"/>
  <c r="A569" i="9"/>
  <c r="F568" i="9"/>
  <c r="A568" i="9"/>
  <c r="F567" i="9"/>
  <c r="D567" i="9"/>
  <c r="A567" i="9"/>
  <c r="F566" i="9"/>
  <c r="D566" i="9"/>
  <c r="A566" i="9"/>
  <c r="F565" i="9"/>
  <c r="E565" i="9"/>
  <c r="D565" i="9"/>
  <c r="A565" i="9"/>
  <c r="F564" i="9"/>
  <c r="E564" i="9"/>
  <c r="G564" i="9" s="1"/>
  <c r="D564" i="9"/>
  <c r="A564" i="9"/>
  <c r="F563" i="9"/>
  <c r="A563" i="9"/>
  <c r="F562" i="9"/>
  <c r="E562" i="9"/>
  <c r="A562" i="9"/>
  <c r="D562" i="9" s="1"/>
  <c r="F561" i="9"/>
  <c r="D561" i="9"/>
  <c r="A561" i="9"/>
  <c r="F560" i="9"/>
  <c r="D560" i="9"/>
  <c r="E560" i="9" s="1"/>
  <c r="A560" i="9"/>
  <c r="F559" i="9"/>
  <c r="A559" i="9"/>
  <c r="F558" i="9"/>
  <c r="D558" i="9"/>
  <c r="A558" i="9"/>
  <c r="F557" i="9"/>
  <c r="D557" i="9"/>
  <c r="A557" i="9"/>
  <c r="E557" i="9" s="1"/>
  <c r="G557" i="9" s="1"/>
  <c r="F556" i="9"/>
  <c r="A556" i="9"/>
  <c r="F555" i="9"/>
  <c r="D555" i="9"/>
  <c r="E555" i="9" s="1"/>
  <c r="G555" i="9" s="1"/>
  <c r="A555" i="9"/>
  <c r="F554" i="9"/>
  <c r="A554" i="9"/>
  <c r="F553" i="9"/>
  <c r="A553" i="9"/>
  <c r="F552" i="9"/>
  <c r="E552" i="9"/>
  <c r="G552" i="9" s="1"/>
  <c r="D552" i="9"/>
  <c r="A552" i="9"/>
  <c r="F551" i="9"/>
  <c r="A551" i="9"/>
  <c r="F550" i="9"/>
  <c r="A550" i="9"/>
  <c r="D550" i="9" s="1"/>
  <c r="F549" i="9"/>
  <c r="D549" i="9"/>
  <c r="A549" i="9"/>
  <c r="F548" i="9"/>
  <c r="A548" i="9"/>
  <c r="F547" i="9"/>
  <c r="A547" i="9"/>
  <c r="F546" i="9"/>
  <c r="A546" i="9"/>
  <c r="F545" i="9"/>
  <c r="D545" i="9"/>
  <c r="A545" i="9"/>
  <c r="F544" i="9"/>
  <c r="A544" i="9"/>
  <c r="F543" i="9"/>
  <c r="E543" i="9"/>
  <c r="D543" i="9"/>
  <c r="A543" i="9"/>
  <c r="F542" i="9"/>
  <c r="D542" i="9"/>
  <c r="A542" i="9"/>
  <c r="F541" i="9"/>
  <c r="E541" i="9"/>
  <c r="D541" i="9"/>
  <c r="A541" i="9"/>
  <c r="F540" i="9"/>
  <c r="E540" i="9"/>
  <c r="G540" i="9" s="1"/>
  <c r="D540" i="9"/>
  <c r="A540" i="9"/>
  <c r="F539" i="9"/>
  <c r="A539" i="9"/>
  <c r="F538" i="9"/>
  <c r="A538" i="9"/>
  <c r="D538" i="9" s="1"/>
  <c r="F537" i="9"/>
  <c r="D537" i="9"/>
  <c r="A537" i="9"/>
  <c r="F536" i="9"/>
  <c r="A536" i="9"/>
  <c r="F535" i="9"/>
  <c r="A535" i="9"/>
  <c r="F534" i="9"/>
  <c r="D534" i="9"/>
  <c r="A534" i="9"/>
  <c r="E534" i="9" s="1"/>
  <c r="G534" i="9" s="1"/>
  <c r="F533" i="9"/>
  <c r="D533" i="9"/>
  <c r="A533" i="9"/>
  <c r="E533" i="9" s="1"/>
  <c r="G533" i="9" s="1"/>
  <c r="F532" i="9"/>
  <c r="A532" i="9"/>
  <c r="F531" i="9"/>
  <c r="D531" i="9"/>
  <c r="E531" i="9" s="1"/>
  <c r="G531" i="9" s="1"/>
  <c r="A531" i="9"/>
  <c r="F530" i="9"/>
  <c r="A530" i="9"/>
  <c r="F529" i="9"/>
  <c r="E529" i="9"/>
  <c r="D529" i="9"/>
  <c r="G2371" i="8"/>
  <c r="D2371" i="8"/>
  <c r="A2371" i="8"/>
  <c r="G2370" i="8"/>
  <c r="D2370" i="8"/>
  <c r="A2370" i="8"/>
  <c r="C2370" i="8" s="1"/>
  <c r="F2370" i="8" s="1"/>
  <c r="G2369" i="8"/>
  <c r="D2369" i="8"/>
  <c r="A2369" i="8"/>
  <c r="G2368" i="8"/>
  <c r="D2368" i="8"/>
  <c r="A2368" i="8"/>
  <c r="G2367" i="8"/>
  <c r="D2367" i="8"/>
  <c r="A2367" i="8"/>
  <c r="G2366" i="8"/>
  <c r="D2366" i="8"/>
  <c r="A2366" i="8"/>
  <c r="G2365" i="8"/>
  <c r="F2365" i="8"/>
  <c r="D2365" i="8"/>
  <c r="C2365" i="8"/>
  <c r="A2365" i="8"/>
  <c r="E2365" i="8" s="1"/>
  <c r="G2364" i="8"/>
  <c r="D2364" i="8"/>
  <c r="C2364" i="8"/>
  <c r="A2364" i="8"/>
  <c r="E2364" i="8" s="1"/>
  <c r="G2363" i="8"/>
  <c r="F2363" i="8"/>
  <c r="D2363" i="8"/>
  <c r="C2363" i="8"/>
  <c r="A2363" i="8"/>
  <c r="G2362" i="8"/>
  <c r="E2362" i="8"/>
  <c r="D2362" i="8"/>
  <c r="C2362" i="8"/>
  <c r="A2362" i="8"/>
  <c r="G2361" i="8"/>
  <c r="F2361" i="8"/>
  <c r="E2361" i="8"/>
  <c r="D2361" i="8"/>
  <c r="C2361" i="8"/>
  <c r="A2361" i="8"/>
  <c r="G2360" i="8"/>
  <c r="D2360" i="8"/>
  <c r="C2360" i="8"/>
  <c r="A2360" i="8"/>
  <c r="G2359" i="8"/>
  <c r="D2359" i="8"/>
  <c r="A2359" i="8"/>
  <c r="G2358" i="8"/>
  <c r="A2358" i="8"/>
  <c r="C2358" i="8" s="1"/>
  <c r="F2358" i="8" s="1"/>
  <c r="G2357" i="8"/>
  <c r="D2357" i="8"/>
  <c r="A2357" i="8"/>
  <c r="G2356" i="8"/>
  <c r="D2356" i="8"/>
  <c r="A2356" i="8"/>
  <c r="C2356" i="8" s="1"/>
  <c r="G2355" i="8"/>
  <c r="D2355" i="8"/>
  <c r="A2355" i="8"/>
  <c r="G2354" i="8"/>
  <c r="D2354" i="8"/>
  <c r="A2354" i="8"/>
  <c r="G2353" i="8"/>
  <c r="D2353" i="8"/>
  <c r="A2353" i="8"/>
  <c r="G2352" i="8"/>
  <c r="D2352" i="8"/>
  <c r="C2352" i="8"/>
  <c r="A2352" i="8"/>
  <c r="E2352" i="8" s="1"/>
  <c r="G2351" i="8"/>
  <c r="F2351" i="8"/>
  <c r="D2351" i="8"/>
  <c r="C2351" i="8"/>
  <c r="A2351" i="8"/>
  <c r="G2350" i="8"/>
  <c r="E2350" i="8"/>
  <c r="D2350" i="8"/>
  <c r="C2350" i="8"/>
  <c r="A2350" i="8"/>
  <c r="G2349" i="8"/>
  <c r="F2349" i="8"/>
  <c r="E2349" i="8"/>
  <c r="D2349" i="8"/>
  <c r="C2349" i="8"/>
  <c r="A2349" i="8"/>
  <c r="G2348" i="8"/>
  <c r="C2348" i="8"/>
  <c r="A2348" i="8"/>
  <c r="G2347" i="8"/>
  <c r="D2347" i="8"/>
  <c r="A2347" i="8"/>
  <c r="G2346" i="8"/>
  <c r="E2346" i="8"/>
  <c r="D2346" i="8"/>
  <c r="C2346" i="8"/>
  <c r="F2346" i="8" s="1"/>
  <c r="A2346" i="8"/>
  <c r="G2345" i="8"/>
  <c r="D2345" i="8"/>
  <c r="A2345" i="8"/>
  <c r="G2344" i="8"/>
  <c r="D2344" i="8"/>
  <c r="A2344" i="8"/>
  <c r="C2344" i="8" s="1"/>
  <c r="G2343" i="8"/>
  <c r="A2343" i="8"/>
  <c r="G2342" i="8"/>
  <c r="D2342" i="8"/>
  <c r="A2342" i="8"/>
  <c r="G2341" i="8"/>
  <c r="D2341" i="8"/>
  <c r="A2341" i="8"/>
  <c r="G2340" i="8"/>
  <c r="D2340" i="8"/>
  <c r="C2340" i="8"/>
  <c r="A2340" i="8"/>
  <c r="E2340" i="8" s="1"/>
  <c r="G2339" i="8"/>
  <c r="F2339" i="8"/>
  <c r="D2339" i="8"/>
  <c r="C2339" i="8"/>
  <c r="A2339" i="8"/>
  <c r="G2338" i="8"/>
  <c r="E2338" i="8"/>
  <c r="D2338" i="8"/>
  <c r="C2338" i="8"/>
  <c r="A2338" i="8"/>
  <c r="G2337" i="8"/>
  <c r="F2337" i="8"/>
  <c r="E2337" i="8"/>
  <c r="D2337" i="8"/>
  <c r="C2337" i="8"/>
  <c r="A2337" i="8"/>
  <c r="G2336" i="8"/>
  <c r="D2336" i="8"/>
  <c r="C2336" i="8"/>
  <c r="A2336" i="8"/>
  <c r="G2335" i="8"/>
  <c r="D2335" i="8"/>
  <c r="A2335" i="8"/>
  <c r="G2334" i="8"/>
  <c r="E2334" i="8"/>
  <c r="D2334" i="8"/>
  <c r="C2334" i="8"/>
  <c r="F2334" i="8" s="1"/>
  <c r="A2334" i="8"/>
  <c r="G2333" i="8"/>
  <c r="D2333" i="8"/>
  <c r="A2333" i="8"/>
  <c r="G2332" i="8"/>
  <c r="D2332" i="8"/>
  <c r="A2332" i="8"/>
  <c r="C2332" i="8" s="1"/>
  <c r="G2331" i="8"/>
  <c r="D2331" i="8"/>
  <c r="A2331" i="8"/>
  <c r="G2330" i="8"/>
  <c r="D2330" i="8"/>
  <c r="A2330" i="8"/>
  <c r="G2329" i="8"/>
  <c r="D2329" i="8"/>
  <c r="A2329" i="8"/>
  <c r="G2328" i="8"/>
  <c r="C2328" i="8"/>
  <c r="A2328" i="8"/>
  <c r="E2328" i="8" s="1"/>
  <c r="G2327" i="8"/>
  <c r="F2327" i="8"/>
  <c r="D2327" i="8"/>
  <c r="C2327" i="8"/>
  <c r="A2327" i="8"/>
  <c r="G2326" i="8"/>
  <c r="E2326" i="8"/>
  <c r="D2326" i="8"/>
  <c r="C2326" i="8"/>
  <c r="A2326" i="8"/>
  <c r="G2325" i="8"/>
  <c r="F2325" i="8"/>
  <c r="E2325" i="8"/>
  <c r="D2325" i="8"/>
  <c r="C2325" i="8"/>
  <c r="A2325" i="8"/>
  <c r="G2324" i="8"/>
  <c r="D2324" i="8"/>
  <c r="C2324" i="8"/>
  <c r="A2324" i="8"/>
  <c r="G2323" i="8"/>
  <c r="A2323" i="8"/>
  <c r="G2322" i="8"/>
  <c r="E2322" i="8"/>
  <c r="D2322" i="8"/>
  <c r="C2322" i="8"/>
  <c r="F2322" i="8" s="1"/>
  <c r="A2322" i="8"/>
  <c r="G2321" i="8"/>
  <c r="D2321" i="8"/>
  <c r="A2321" i="8"/>
  <c r="G2320" i="8"/>
  <c r="D2320" i="8"/>
  <c r="A2320" i="8"/>
  <c r="C2320" i="8" s="1"/>
  <c r="G2319" i="8"/>
  <c r="D2319" i="8"/>
  <c r="A2319" i="8"/>
  <c r="G2318" i="8"/>
  <c r="D2318" i="8"/>
  <c r="A2318" i="8"/>
  <c r="G2317" i="8"/>
  <c r="D2317" i="8"/>
  <c r="A2317" i="8"/>
  <c r="G2316" i="8"/>
  <c r="D2316" i="8"/>
  <c r="C2316" i="8"/>
  <c r="F2316" i="8" s="1"/>
  <c r="A2316" i="8"/>
  <c r="G2315" i="8"/>
  <c r="F2315" i="8"/>
  <c r="D2315" i="8"/>
  <c r="C2315" i="8"/>
  <c r="E2315" i="8" s="1"/>
  <c r="A2315" i="8"/>
  <c r="G2314" i="8"/>
  <c r="E2314" i="8"/>
  <c r="D2314" i="8"/>
  <c r="C2314" i="8"/>
  <c r="A2314" i="8"/>
  <c r="G2313" i="8"/>
  <c r="F2313" i="8"/>
  <c r="C2313" i="8"/>
  <c r="E2313" i="8" s="1"/>
  <c r="A2313" i="8"/>
  <c r="D2313" i="8" s="1"/>
  <c r="G2312" i="8"/>
  <c r="D2312" i="8"/>
  <c r="C2312" i="8"/>
  <c r="A2312" i="8"/>
  <c r="G2311" i="8"/>
  <c r="D2311" i="8"/>
  <c r="A2311" i="8"/>
  <c r="G2310" i="8"/>
  <c r="E2310" i="8"/>
  <c r="D2310" i="8"/>
  <c r="C2310" i="8"/>
  <c r="F2310" i="8" s="1"/>
  <c r="A2310" i="8"/>
  <c r="G2309" i="8"/>
  <c r="D2309" i="8"/>
  <c r="A2309" i="8"/>
  <c r="G2308" i="8"/>
  <c r="A2308" i="8"/>
  <c r="D2308" i="8" s="1"/>
  <c r="G2307" i="8"/>
  <c r="D2307" i="8"/>
  <c r="A2307" i="8"/>
  <c r="G2306" i="8"/>
  <c r="D2306" i="8"/>
  <c r="A2306" i="8"/>
  <c r="G2305" i="8"/>
  <c r="D2305" i="8"/>
  <c r="A2305" i="8"/>
  <c r="G2304" i="8"/>
  <c r="D2304" i="8"/>
  <c r="C2304" i="8"/>
  <c r="F2304" i="8" s="1"/>
  <c r="A2304" i="8"/>
  <c r="G2303" i="8"/>
  <c r="F2303" i="8"/>
  <c r="D2303" i="8"/>
  <c r="C2303" i="8"/>
  <c r="E2303" i="8" s="1"/>
  <c r="A2303" i="8"/>
  <c r="G2302" i="8"/>
  <c r="E2302" i="8"/>
  <c r="D2302" i="8"/>
  <c r="C2302" i="8"/>
  <c r="F2302" i="8" s="1"/>
  <c r="A2302" i="8"/>
  <c r="G2301" i="8"/>
  <c r="F2301" i="8"/>
  <c r="D2301" i="8"/>
  <c r="C2301" i="8"/>
  <c r="E2301" i="8" s="1"/>
  <c r="A2301" i="8"/>
  <c r="G2300" i="8"/>
  <c r="D2300" i="8"/>
  <c r="C2300" i="8"/>
  <c r="A2300" i="8"/>
  <c r="G2299" i="8"/>
  <c r="D2299" i="8"/>
  <c r="A2299" i="8"/>
  <c r="G2298" i="8"/>
  <c r="E2298" i="8"/>
  <c r="C2298" i="8"/>
  <c r="A2298" i="8"/>
  <c r="D2298" i="8" s="1"/>
  <c r="G2297" i="8"/>
  <c r="D2297" i="8"/>
  <c r="A2297" i="8"/>
  <c r="G2296" i="8"/>
  <c r="D2296" i="8"/>
  <c r="A2296" i="8"/>
  <c r="C2296" i="8" s="1"/>
  <c r="G2295" i="8"/>
  <c r="D2295" i="8"/>
  <c r="A2295" i="8"/>
  <c r="G2294" i="8"/>
  <c r="D2294" i="8"/>
  <c r="A2294" i="8"/>
  <c r="G2293" i="8"/>
  <c r="D2293" i="8"/>
  <c r="A2293" i="8"/>
  <c r="G2292" i="8"/>
  <c r="D2292" i="8"/>
  <c r="C2292" i="8"/>
  <c r="F2292" i="8" s="1"/>
  <c r="A2292" i="8"/>
  <c r="G2291" i="8"/>
  <c r="F2291" i="8"/>
  <c r="D2291" i="8"/>
  <c r="C2291" i="8"/>
  <c r="E2291" i="8" s="1"/>
  <c r="A2291" i="8"/>
  <c r="G2290" i="8"/>
  <c r="E2290" i="8"/>
  <c r="D2290" i="8"/>
  <c r="C2290" i="8"/>
  <c r="F2290" i="8" s="1"/>
  <c r="A2290" i="8"/>
  <c r="G2289" i="8"/>
  <c r="F2289" i="8"/>
  <c r="D2289" i="8"/>
  <c r="C2289" i="8"/>
  <c r="E2289" i="8" s="1"/>
  <c r="A2289" i="8"/>
  <c r="G2288" i="8"/>
  <c r="C2288" i="8"/>
  <c r="A2288" i="8"/>
  <c r="D2288" i="8" s="1"/>
  <c r="G2287" i="8"/>
  <c r="D2287" i="8"/>
  <c r="A2287" i="8"/>
  <c r="G2286" i="8"/>
  <c r="E2286" i="8"/>
  <c r="D2286" i="8"/>
  <c r="C2286" i="8"/>
  <c r="A2286" i="8"/>
  <c r="G2285" i="8"/>
  <c r="D2285" i="8"/>
  <c r="C2285" i="8"/>
  <c r="F2285" i="8" s="1"/>
  <c r="A2285" i="8"/>
  <c r="G2284" i="8"/>
  <c r="D2284" i="8"/>
  <c r="A2284" i="8"/>
  <c r="C2284" i="8" s="1"/>
  <c r="G2283" i="8"/>
  <c r="A2283" i="8"/>
  <c r="G2282" i="8"/>
  <c r="D2282" i="8"/>
  <c r="A2282" i="8"/>
  <c r="G2281" i="8"/>
  <c r="D2281" i="8"/>
  <c r="A2281" i="8"/>
  <c r="G2280" i="8"/>
  <c r="D2280" i="8"/>
  <c r="C2280" i="8"/>
  <c r="F2280" i="8" s="1"/>
  <c r="A2280" i="8"/>
  <c r="G2279" i="8"/>
  <c r="F2279" i="8"/>
  <c r="D2279" i="8"/>
  <c r="C2279" i="8"/>
  <c r="E2279" i="8" s="1"/>
  <c r="A2279" i="8"/>
  <c r="G2278" i="8"/>
  <c r="E2278" i="8"/>
  <c r="D2278" i="8"/>
  <c r="C2278" i="8"/>
  <c r="F2278" i="8" s="1"/>
  <c r="A2278" i="8"/>
  <c r="G2277" i="8"/>
  <c r="F2277" i="8"/>
  <c r="D2277" i="8"/>
  <c r="C2277" i="8"/>
  <c r="E2277" i="8" s="1"/>
  <c r="A2277" i="8"/>
  <c r="G2276" i="8"/>
  <c r="D2276" i="8"/>
  <c r="C2276" i="8"/>
  <c r="A2276" i="8"/>
  <c r="G2275" i="8"/>
  <c r="D2275" i="8"/>
  <c r="A2275" i="8"/>
  <c r="G2274" i="8"/>
  <c r="E2274" i="8"/>
  <c r="D2274" i="8"/>
  <c r="C2274" i="8"/>
  <c r="A2274" i="8"/>
  <c r="G2273" i="8"/>
  <c r="D2273" i="8"/>
  <c r="C2273" i="8"/>
  <c r="F2273" i="8" s="1"/>
  <c r="A2273" i="8"/>
  <c r="G2272" i="8"/>
  <c r="D2272" i="8"/>
  <c r="A2272" i="8"/>
  <c r="C2272" i="8" s="1"/>
  <c r="G2271" i="8"/>
  <c r="D2271" i="8"/>
  <c r="A2271" i="8"/>
  <c r="G2270" i="8"/>
  <c r="D2270" i="8"/>
  <c r="A2270" i="8"/>
  <c r="G2269" i="8"/>
  <c r="D2269" i="8"/>
  <c r="A2269" i="8"/>
  <c r="G2268" i="8"/>
  <c r="A2268" i="8"/>
  <c r="G2267" i="8"/>
  <c r="F2267" i="8"/>
  <c r="D2267" i="8"/>
  <c r="C2267" i="8"/>
  <c r="E2267" i="8" s="1"/>
  <c r="A2267" i="8"/>
  <c r="G2266" i="8"/>
  <c r="E2266" i="8"/>
  <c r="D2266" i="8"/>
  <c r="C2266" i="8"/>
  <c r="F2266" i="8" s="1"/>
  <c r="A2266" i="8"/>
  <c r="G2265" i="8"/>
  <c r="F2265" i="8"/>
  <c r="D2265" i="8"/>
  <c r="C2265" i="8"/>
  <c r="E2265" i="8" s="1"/>
  <c r="A2265" i="8"/>
  <c r="G2264" i="8"/>
  <c r="D2264" i="8"/>
  <c r="C2264" i="8"/>
  <c r="A2264" i="8"/>
  <c r="G2263" i="8"/>
  <c r="A2263" i="8"/>
  <c r="G2262" i="8"/>
  <c r="E2262" i="8"/>
  <c r="D2262" i="8"/>
  <c r="C2262" i="8"/>
  <c r="A2262" i="8"/>
  <c r="G2261" i="8"/>
  <c r="D2261" i="8"/>
  <c r="C2261" i="8"/>
  <c r="F2261" i="8" s="1"/>
  <c r="A2261" i="8"/>
  <c r="G2260" i="8"/>
  <c r="D2260" i="8"/>
  <c r="A2260" i="8"/>
  <c r="C2260" i="8" s="1"/>
  <c r="G2259" i="8"/>
  <c r="D2259" i="8"/>
  <c r="A2259" i="8"/>
  <c r="G2258" i="8"/>
  <c r="D2258" i="8"/>
  <c r="A2258" i="8"/>
  <c r="G2257" i="8"/>
  <c r="D2257" i="8"/>
  <c r="A2257" i="8"/>
  <c r="G2256" i="8"/>
  <c r="D2256" i="8"/>
  <c r="A2256" i="8"/>
  <c r="G2255" i="8"/>
  <c r="F2255" i="8"/>
  <c r="D2255" i="8"/>
  <c r="C2255" i="8"/>
  <c r="E2255" i="8" s="1"/>
  <c r="A2255" i="8"/>
  <c r="G2254" i="8"/>
  <c r="E2254" i="8"/>
  <c r="D2254" i="8"/>
  <c r="C2254" i="8"/>
  <c r="F2254" i="8" s="1"/>
  <c r="A2254" i="8"/>
  <c r="G2253" i="8"/>
  <c r="F2253" i="8"/>
  <c r="C2253" i="8"/>
  <c r="E2253" i="8" s="1"/>
  <c r="A2253" i="8"/>
  <c r="D2253" i="8" s="1"/>
  <c r="G2252" i="8"/>
  <c r="D2252" i="8"/>
  <c r="C2252" i="8"/>
  <c r="A2252" i="8"/>
  <c r="G2251" i="8"/>
  <c r="D2251" i="8"/>
  <c r="A2251" i="8"/>
  <c r="G2250" i="8"/>
  <c r="E2250" i="8"/>
  <c r="D2250" i="8"/>
  <c r="C2250" i="8"/>
  <c r="A2250" i="8"/>
  <c r="G2249" i="8"/>
  <c r="D2249" i="8"/>
  <c r="C2249" i="8"/>
  <c r="F2249" i="8" s="1"/>
  <c r="A2249" i="8"/>
  <c r="G2248" i="8"/>
  <c r="A2248" i="8"/>
  <c r="D2248" i="8" s="1"/>
  <c r="G2247" i="8"/>
  <c r="D2247" i="8"/>
  <c r="A2247" i="8"/>
  <c r="G2246" i="8"/>
  <c r="D2246" i="8"/>
  <c r="A2246" i="8"/>
  <c r="G2245" i="8"/>
  <c r="D2245" i="8"/>
  <c r="A2245" i="8"/>
  <c r="G2244" i="8"/>
  <c r="D2244" i="8"/>
  <c r="A2244" i="8"/>
  <c r="G2243" i="8"/>
  <c r="F2243" i="8"/>
  <c r="D2243" i="8"/>
  <c r="C2243" i="8"/>
  <c r="E2243" i="8" s="1"/>
  <c r="A2243" i="8"/>
  <c r="G2242" i="8"/>
  <c r="E2242" i="8"/>
  <c r="D2242" i="8"/>
  <c r="C2242" i="8"/>
  <c r="F2242" i="8" s="1"/>
  <c r="A2242" i="8"/>
  <c r="G2241" i="8"/>
  <c r="D2241" i="8"/>
  <c r="C2241" i="8"/>
  <c r="E2241" i="8" s="1"/>
  <c r="A2241" i="8"/>
  <c r="G2240" i="8"/>
  <c r="F2240" i="8"/>
  <c r="D2240" i="8"/>
  <c r="C2240" i="8"/>
  <c r="A2240" i="8"/>
  <c r="G2239" i="8"/>
  <c r="D2239" i="8"/>
  <c r="A2239" i="8"/>
  <c r="C2239" i="8" s="1"/>
  <c r="G2238" i="8"/>
  <c r="E2238" i="8"/>
  <c r="C2238" i="8"/>
  <c r="F2238" i="8" s="1"/>
  <c r="A2238" i="8"/>
  <c r="D2238" i="8" s="1"/>
  <c r="G2237" i="8"/>
  <c r="D2237" i="8"/>
  <c r="C2237" i="8"/>
  <c r="F2237" i="8" s="1"/>
  <c r="A2237" i="8"/>
  <c r="G2236" i="8"/>
  <c r="D2236" i="8"/>
  <c r="A2236" i="8"/>
  <c r="G2235" i="8"/>
  <c r="D2235" i="8"/>
  <c r="A2235" i="8"/>
  <c r="G2234" i="8"/>
  <c r="D2234" i="8"/>
  <c r="A2234" i="8"/>
  <c r="G2233" i="8"/>
  <c r="D2233" i="8"/>
  <c r="A2233" i="8"/>
  <c r="G2232" i="8"/>
  <c r="D2232" i="8"/>
  <c r="A2232" i="8"/>
  <c r="G2231" i="8"/>
  <c r="F2231" i="8"/>
  <c r="D2231" i="8"/>
  <c r="C2231" i="8"/>
  <c r="E2231" i="8" s="1"/>
  <c r="A2231" i="8"/>
  <c r="G2230" i="8"/>
  <c r="E2230" i="8"/>
  <c r="D2230" i="8"/>
  <c r="C2230" i="8"/>
  <c r="F2230" i="8" s="1"/>
  <c r="A2230" i="8"/>
  <c r="G2229" i="8"/>
  <c r="D2229" i="8"/>
  <c r="C2229" i="8"/>
  <c r="E2229" i="8" s="1"/>
  <c r="A2229" i="8"/>
  <c r="G2228" i="8"/>
  <c r="F2228" i="8"/>
  <c r="C2228" i="8"/>
  <c r="A2228" i="8"/>
  <c r="D2228" i="8" s="1"/>
  <c r="G2227" i="8"/>
  <c r="D2227" i="8"/>
  <c r="A2227" i="8"/>
  <c r="C2227" i="8" s="1"/>
  <c r="F2227" i="8" s="1"/>
  <c r="G2226" i="8"/>
  <c r="D2226" i="8"/>
  <c r="C2226" i="8"/>
  <c r="F2226" i="8" s="1"/>
  <c r="A2226" i="8"/>
  <c r="G2225" i="8"/>
  <c r="D2225" i="8"/>
  <c r="C2225" i="8"/>
  <c r="F2225" i="8" s="1"/>
  <c r="A2225" i="8"/>
  <c r="G2224" i="8"/>
  <c r="D2224" i="8"/>
  <c r="A2224" i="8"/>
  <c r="G2223" i="8"/>
  <c r="A2223" i="8"/>
  <c r="G2222" i="8"/>
  <c r="D2222" i="8"/>
  <c r="A2222" i="8"/>
  <c r="G2221" i="8"/>
  <c r="D2221" i="8"/>
  <c r="A2221" i="8"/>
  <c r="G2220" i="8"/>
  <c r="D2220" i="8"/>
  <c r="A2220" i="8"/>
  <c r="G2219" i="8"/>
  <c r="F2219" i="8"/>
  <c r="D2219" i="8"/>
  <c r="C2219" i="8"/>
  <c r="E2219" i="8" s="1"/>
  <c r="A2219" i="8"/>
  <c r="G2218" i="8"/>
  <c r="E2218" i="8"/>
  <c r="D2218" i="8"/>
  <c r="C2218" i="8"/>
  <c r="F2218" i="8" s="1"/>
  <c r="A2218" i="8"/>
  <c r="G2217" i="8"/>
  <c r="D2217" i="8"/>
  <c r="C2217" i="8"/>
  <c r="E2217" i="8" s="1"/>
  <c r="A2217" i="8"/>
  <c r="G2216" i="8"/>
  <c r="E2216" i="8"/>
  <c r="D2216" i="8"/>
  <c r="C2216" i="8"/>
  <c r="F2216" i="8" s="1"/>
  <c r="A2216" i="8"/>
  <c r="G2215" i="8"/>
  <c r="D2215" i="8"/>
  <c r="A2215" i="8"/>
  <c r="C2215" i="8" s="1"/>
  <c r="F2215" i="8" s="1"/>
  <c r="G2214" i="8"/>
  <c r="D2214" i="8"/>
  <c r="C2214" i="8"/>
  <c r="F2214" i="8" s="1"/>
  <c r="A2214" i="8"/>
  <c r="G2213" i="8"/>
  <c r="D2213" i="8"/>
  <c r="A2213" i="8"/>
  <c r="G2212" i="8"/>
  <c r="D2212" i="8"/>
  <c r="A2212" i="8"/>
  <c r="G2211" i="8"/>
  <c r="D2211" i="8"/>
  <c r="A2211" i="8"/>
  <c r="G2210" i="8"/>
  <c r="D2210" i="8"/>
  <c r="A2210" i="8"/>
  <c r="G2209" i="8"/>
  <c r="D2209" i="8"/>
  <c r="A2209" i="8"/>
  <c r="G2208" i="8"/>
  <c r="A2208" i="8"/>
  <c r="G2207" i="8"/>
  <c r="D2207" i="8"/>
  <c r="C2207" i="8"/>
  <c r="E2207" i="8" s="1"/>
  <c r="A2207" i="8"/>
  <c r="G2206" i="8"/>
  <c r="E2206" i="8"/>
  <c r="D2206" i="8"/>
  <c r="C2206" i="8"/>
  <c r="F2206" i="8" s="1"/>
  <c r="A2206" i="8"/>
  <c r="G2205" i="8"/>
  <c r="E2205" i="8"/>
  <c r="D2205" i="8"/>
  <c r="C2205" i="8"/>
  <c r="F2205" i="8" s="1"/>
  <c r="A2205" i="8"/>
  <c r="G2204" i="8"/>
  <c r="F2204" i="8"/>
  <c r="E2204" i="8"/>
  <c r="D2204" i="8"/>
  <c r="C2204" i="8"/>
  <c r="A2204" i="8"/>
  <c r="G2203" i="8"/>
  <c r="E2203" i="8"/>
  <c r="C2203" i="8"/>
  <c r="F2203" i="8" s="1"/>
  <c r="A2203" i="8"/>
  <c r="D2203" i="8" s="1"/>
  <c r="G2202" i="8"/>
  <c r="E2202" i="8"/>
  <c r="D2202" i="8"/>
  <c r="A2202" i="8"/>
  <c r="C2202" i="8" s="1"/>
  <c r="F2202" i="8" s="1"/>
  <c r="G2201" i="8"/>
  <c r="D2201" i="8"/>
  <c r="C2201" i="8"/>
  <c r="F2201" i="8" s="1"/>
  <c r="A2201" i="8"/>
  <c r="G2200" i="8"/>
  <c r="D2200" i="8"/>
  <c r="A2200" i="8"/>
  <c r="G2199" i="8"/>
  <c r="D2199" i="8"/>
  <c r="A2199" i="8"/>
  <c r="G2198" i="8"/>
  <c r="D2198" i="8"/>
  <c r="A2198" i="8"/>
  <c r="G2197" i="8"/>
  <c r="D2197" i="8"/>
  <c r="A2197" i="8"/>
  <c r="G2196" i="8"/>
  <c r="D2196" i="8"/>
  <c r="C2196" i="8"/>
  <c r="F2196" i="8" s="1"/>
  <c r="A2196" i="8"/>
  <c r="G2195" i="8"/>
  <c r="D2195" i="8"/>
  <c r="C2195" i="8"/>
  <c r="E2195" i="8" s="1"/>
  <c r="A2195" i="8"/>
  <c r="G2194" i="8"/>
  <c r="D2194" i="8"/>
  <c r="C2194" i="8"/>
  <c r="F2194" i="8" s="1"/>
  <c r="A2194" i="8"/>
  <c r="G2193" i="8"/>
  <c r="A2193" i="8"/>
  <c r="D2193" i="8" s="1"/>
  <c r="G2192" i="8"/>
  <c r="D2192" i="8"/>
  <c r="A2192" i="8"/>
  <c r="G2191" i="8"/>
  <c r="E2191" i="8"/>
  <c r="D2191" i="8"/>
  <c r="C2191" i="8"/>
  <c r="F2191" i="8" s="1"/>
  <c r="A2191" i="8"/>
  <c r="G2190" i="8"/>
  <c r="D2190" i="8"/>
  <c r="A2190" i="8"/>
  <c r="G2189" i="8"/>
  <c r="F2189" i="8"/>
  <c r="E2189" i="8"/>
  <c r="D2189" i="8"/>
  <c r="C2189" i="8"/>
  <c r="A2189" i="8"/>
  <c r="G2188" i="8"/>
  <c r="D2188" i="8"/>
  <c r="A2188" i="8"/>
  <c r="G2187" i="8"/>
  <c r="F2187" i="8"/>
  <c r="E2187" i="8"/>
  <c r="D2187" i="8"/>
  <c r="A2187" i="8"/>
  <c r="C2187" i="8" s="1"/>
  <c r="G2186" i="8"/>
  <c r="D2186" i="8"/>
  <c r="C2186" i="8"/>
  <c r="F2186" i="8" s="1"/>
  <c r="A2186" i="8"/>
  <c r="G2185" i="8"/>
  <c r="D2185" i="8"/>
  <c r="A2185" i="8"/>
  <c r="G2184" i="8"/>
  <c r="D2184" i="8"/>
  <c r="A2184" i="8"/>
  <c r="G2183" i="8"/>
  <c r="F2183" i="8"/>
  <c r="E2183" i="8"/>
  <c r="D2183" i="8"/>
  <c r="C2183" i="8"/>
  <c r="A2183" i="8"/>
  <c r="G2182" i="8"/>
  <c r="D2182" i="8"/>
  <c r="C2182" i="8"/>
  <c r="A2182" i="8"/>
  <c r="G2181" i="8"/>
  <c r="D2181" i="8"/>
  <c r="A2181" i="8"/>
  <c r="G2180" i="8"/>
  <c r="D2180" i="8"/>
  <c r="C2180" i="8"/>
  <c r="F2180" i="8" s="1"/>
  <c r="A2180" i="8"/>
  <c r="G2179" i="8"/>
  <c r="D2179" i="8"/>
  <c r="C2179" i="8"/>
  <c r="F2179" i="8" s="1"/>
  <c r="A2179" i="8"/>
  <c r="E2179" i="8" s="1"/>
  <c r="G2178" i="8"/>
  <c r="D2178" i="8"/>
  <c r="C2178" i="8"/>
  <c r="F2178" i="8" s="1"/>
  <c r="A2178" i="8"/>
  <c r="G2177" i="8"/>
  <c r="D2177" i="8"/>
  <c r="C2177" i="8"/>
  <c r="F2177" i="8" s="1"/>
  <c r="A2177" i="8"/>
  <c r="G2176" i="8"/>
  <c r="D2176" i="8"/>
  <c r="A2176" i="8"/>
  <c r="G2175" i="8"/>
  <c r="D2175" i="8"/>
  <c r="A2175" i="8"/>
  <c r="C2175" i="8" s="1"/>
  <c r="F2175" i="8" s="1"/>
  <c r="G2174" i="8"/>
  <c r="D2174" i="8"/>
  <c r="C2174" i="8"/>
  <c r="F2174" i="8" s="1"/>
  <c r="A2174" i="8"/>
  <c r="G2173" i="8"/>
  <c r="A2173" i="8"/>
  <c r="G2172" i="8"/>
  <c r="D2172" i="8"/>
  <c r="C2172" i="8"/>
  <c r="F2172" i="8" s="1"/>
  <c r="A2172" i="8"/>
  <c r="G2171" i="8"/>
  <c r="D2171" i="8"/>
  <c r="C2171" i="8"/>
  <c r="F2171" i="8" s="1"/>
  <c r="A2171" i="8"/>
  <c r="G2170" i="8"/>
  <c r="F2170" i="8"/>
  <c r="E2170" i="8"/>
  <c r="D2170" i="8"/>
  <c r="C2170" i="8"/>
  <c r="A2170" i="8"/>
  <c r="G2169" i="8"/>
  <c r="D2169" i="8"/>
  <c r="A2169" i="8"/>
  <c r="G2168" i="8"/>
  <c r="F2168" i="8"/>
  <c r="E2168" i="8"/>
  <c r="C2168" i="8"/>
  <c r="A2168" i="8"/>
  <c r="D2168" i="8" s="1"/>
  <c r="G2167" i="8"/>
  <c r="D2167" i="8"/>
  <c r="A2167" i="8"/>
  <c r="G2166" i="8"/>
  <c r="E2166" i="8"/>
  <c r="D2166" i="8"/>
  <c r="C2166" i="8"/>
  <c r="F2166" i="8" s="1"/>
  <c r="A2166" i="8"/>
  <c r="G2165" i="8"/>
  <c r="D2165" i="8"/>
  <c r="A2165" i="8"/>
  <c r="G2164" i="8"/>
  <c r="D2164" i="8"/>
  <c r="A2164" i="8"/>
  <c r="G2163" i="8"/>
  <c r="A2163" i="8"/>
  <c r="C2163" i="8" s="1"/>
  <c r="F2163" i="8" s="1"/>
  <c r="G2162" i="8"/>
  <c r="F2162" i="8"/>
  <c r="D2162" i="8"/>
  <c r="C2162" i="8"/>
  <c r="A2162" i="8"/>
  <c r="G2161" i="8"/>
  <c r="D2161" i="8"/>
  <c r="A2161" i="8"/>
  <c r="G2160" i="8"/>
  <c r="F2160" i="8"/>
  <c r="E2160" i="8"/>
  <c r="D2160" i="8"/>
  <c r="C2160" i="8"/>
  <c r="A2160" i="8"/>
  <c r="G2159" i="8"/>
  <c r="D2159" i="8"/>
  <c r="C2159" i="8"/>
  <c r="A2159" i="8"/>
  <c r="G2158" i="8"/>
  <c r="F2158" i="8"/>
  <c r="E2158" i="8"/>
  <c r="D2158" i="8"/>
  <c r="C2158" i="8"/>
  <c r="A2158" i="8"/>
  <c r="G2157" i="8"/>
  <c r="D2157" i="8"/>
  <c r="C2157" i="8"/>
  <c r="A2157" i="8"/>
  <c r="G2156" i="8"/>
  <c r="D2156" i="8"/>
  <c r="C2156" i="8"/>
  <c r="F2156" i="8" s="1"/>
  <c r="A2156" i="8"/>
  <c r="E2156" i="8" s="1"/>
  <c r="G2155" i="8"/>
  <c r="E2155" i="8"/>
  <c r="D2155" i="8"/>
  <c r="A2155" i="8"/>
  <c r="C2155" i="8" s="1"/>
  <c r="F2155" i="8" s="1"/>
  <c r="G2154" i="8"/>
  <c r="D2154" i="8"/>
  <c r="C2154" i="8"/>
  <c r="F2154" i="8" s="1"/>
  <c r="A2154" i="8"/>
  <c r="E2154" i="8" s="1"/>
  <c r="G2153" i="8"/>
  <c r="D2153" i="8"/>
  <c r="A2153" i="8"/>
  <c r="G2152" i="8"/>
  <c r="D2152" i="8"/>
  <c r="A2152" i="8"/>
  <c r="G2151" i="8"/>
  <c r="F2151" i="8"/>
  <c r="E2151" i="8"/>
  <c r="D2151" i="8"/>
  <c r="A2151" i="8"/>
  <c r="C2151" i="8" s="1"/>
  <c r="G2150" i="8"/>
  <c r="D2150" i="8"/>
  <c r="C2150" i="8"/>
  <c r="F2150" i="8" s="1"/>
  <c r="A2150" i="8"/>
  <c r="G2149" i="8"/>
  <c r="D2149" i="8"/>
  <c r="C2149" i="8"/>
  <c r="F2149" i="8" s="1"/>
  <c r="A2149" i="8"/>
  <c r="G2148" i="8"/>
  <c r="D2148" i="8"/>
  <c r="C2148" i="8"/>
  <c r="F2148" i="8" s="1"/>
  <c r="A2148" i="8"/>
  <c r="E2148" i="8" s="1"/>
  <c r="G2147" i="8"/>
  <c r="F2147" i="8"/>
  <c r="E2147" i="8"/>
  <c r="D2147" i="8"/>
  <c r="C2147" i="8"/>
  <c r="A2147" i="8"/>
  <c r="G2146" i="8"/>
  <c r="D2146" i="8"/>
  <c r="C2146" i="8"/>
  <c r="A2146" i="8"/>
  <c r="G2145" i="8"/>
  <c r="D2145" i="8"/>
  <c r="A2145" i="8"/>
  <c r="C2145" i="8" s="1"/>
  <c r="G2144" i="8"/>
  <c r="D2144" i="8"/>
  <c r="C2144" i="8"/>
  <c r="F2144" i="8" s="1"/>
  <c r="A2144" i="8"/>
  <c r="G2143" i="8"/>
  <c r="A2143" i="8"/>
  <c r="D2143" i="8" s="1"/>
  <c r="G2142" i="8"/>
  <c r="D2142" i="8"/>
  <c r="A2142" i="8"/>
  <c r="G2141" i="8"/>
  <c r="D2141" i="8"/>
  <c r="A2141" i="8"/>
  <c r="G2140" i="8"/>
  <c r="D2140" i="8"/>
  <c r="A2140" i="8"/>
  <c r="G2139" i="8"/>
  <c r="F2139" i="8"/>
  <c r="E2139" i="8"/>
  <c r="D2139" i="8"/>
  <c r="A2139" i="8"/>
  <c r="C2139" i="8" s="1"/>
  <c r="G2138" i="8"/>
  <c r="A2138" i="8"/>
  <c r="G2137" i="8"/>
  <c r="D2137" i="8"/>
  <c r="A2137" i="8"/>
  <c r="G2136" i="8"/>
  <c r="D2136" i="8"/>
  <c r="C2136" i="8"/>
  <c r="F2136" i="8" s="1"/>
  <c r="A2136" i="8"/>
  <c r="G2135" i="8"/>
  <c r="F2135" i="8"/>
  <c r="D2135" i="8"/>
  <c r="C2135" i="8"/>
  <c r="E2135" i="8" s="1"/>
  <c r="A2135" i="8"/>
  <c r="G2134" i="8"/>
  <c r="F2134" i="8"/>
  <c r="E2134" i="8"/>
  <c r="D2134" i="8"/>
  <c r="C2134" i="8"/>
  <c r="A2134" i="8"/>
  <c r="G2133" i="8"/>
  <c r="E2133" i="8"/>
  <c r="C2133" i="8"/>
  <c r="F2133" i="8" s="1"/>
  <c r="A2133" i="8"/>
  <c r="D2133" i="8" s="1"/>
  <c r="G2132" i="8"/>
  <c r="F2132" i="8"/>
  <c r="E2132" i="8"/>
  <c r="D2132" i="8"/>
  <c r="C2132" i="8"/>
  <c r="A2132" i="8"/>
  <c r="G2131" i="8"/>
  <c r="D2131" i="8"/>
  <c r="A2131" i="8"/>
  <c r="G2130" i="8"/>
  <c r="F2130" i="8"/>
  <c r="E2130" i="8"/>
  <c r="D2130" i="8"/>
  <c r="C2130" i="8"/>
  <c r="A2130" i="8"/>
  <c r="G2129" i="8"/>
  <c r="D2129" i="8"/>
  <c r="A2129" i="8"/>
  <c r="G2128" i="8"/>
  <c r="A2128" i="8"/>
  <c r="D2128" i="8" s="1"/>
  <c r="G2127" i="8"/>
  <c r="E2127" i="8"/>
  <c r="D2127" i="8"/>
  <c r="C2127" i="8"/>
  <c r="F2127" i="8" s="1"/>
  <c r="A2127" i="8"/>
  <c r="G2126" i="8"/>
  <c r="D2126" i="8"/>
  <c r="C2126" i="8"/>
  <c r="F2126" i="8" s="1"/>
  <c r="A2126" i="8"/>
  <c r="E2126" i="8" s="1"/>
  <c r="G2125" i="8"/>
  <c r="F2125" i="8"/>
  <c r="E2125" i="8"/>
  <c r="D2125" i="8"/>
  <c r="C2125" i="8"/>
  <c r="A2125" i="8"/>
  <c r="G2124" i="8"/>
  <c r="D2124" i="8"/>
  <c r="A2124" i="8"/>
  <c r="G2123" i="8"/>
  <c r="D2123" i="8"/>
  <c r="A2123" i="8"/>
  <c r="C2123" i="8" s="1"/>
  <c r="F2123" i="8" s="1"/>
  <c r="G2122" i="8"/>
  <c r="D2122" i="8"/>
  <c r="A2122" i="8"/>
  <c r="G2121" i="8"/>
  <c r="F2121" i="8"/>
  <c r="D2121" i="8"/>
  <c r="C2121" i="8"/>
  <c r="A2121" i="8"/>
  <c r="E2121" i="8" s="1"/>
  <c r="G2120" i="8"/>
  <c r="D2120" i="8"/>
  <c r="A2120" i="8"/>
  <c r="G2119" i="8"/>
  <c r="D2119" i="8"/>
  <c r="A2119" i="8"/>
  <c r="G2118" i="8"/>
  <c r="F2118" i="8"/>
  <c r="E2118" i="8"/>
  <c r="D2118" i="8"/>
  <c r="C2118" i="8"/>
  <c r="A2118" i="8"/>
  <c r="G2117" i="8"/>
  <c r="D2117" i="8"/>
  <c r="A2117" i="8"/>
  <c r="G2116" i="8"/>
  <c r="D2116" i="8"/>
  <c r="A2116" i="8"/>
  <c r="C2116" i="8" s="1"/>
  <c r="E2116" i="8" s="1"/>
  <c r="G2115" i="8"/>
  <c r="E2115" i="8"/>
  <c r="D2115" i="8"/>
  <c r="C2115" i="8"/>
  <c r="F2115" i="8" s="1"/>
  <c r="A2115" i="8"/>
  <c r="G2114" i="8"/>
  <c r="D2114" i="8"/>
  <c r="C2114" i="8"/>
  <c r="F2114" i="8" s="1"/>
  <c r="A2114" i="8"/>
  <c r="E2114" i="8" s="1"/>
  <c r="G2113" i="8"/>
  <c r="E2113" i="8"/>
  <c r="D2113" i="8"/>
  <c r="C2113" i="8"/>
  <c r="F2113" i="8" s="1"/>
  <c r="A2113" i="8"/>
  <c r="G2112" i="8"/>
  <c r="D2112" i="8"/>
  <c r="C2112" i="8"/>
  <c r="F2112" i="8" s="1"/>
  <c r="A2112" i="8"/>
  <c r="G2111" i="8"/>
  <c r="D2111" i="8"/>
  <c r="A2111" i="8"/>
  <c r="C2111" i="8" s="1"/>
  <c r="G2110" i="8"/>
  <c r="D2110" i="8"/>
  <c r="A2110" i="8"/>
  <c r="G2109" i="8"/>
  <c r="F2109" i="8"/>
  <c r="D2109" i="8"/>
  <c r="C2109" i="8"/>
  <c r="A2109" i="8"/>
  <c r="E2109" i="8" s="1"/>
  <c r="G2108" i="8"/>
  <c r="D2108" i="8"/>
  <c r="A2108" i="8"/>
  <c r="G2107" i="8"/>
  <c r="D2107" i="8"/>
  <c r="A2107" i="8"/>
  <c r="G2106" i="8"/>
  <c r="F2106" i="8"/>
  <c r="E2106" i="8"/>
  <c r="D2106" i="8"/>
  <c r="C2106" i="8"/>
  <c r="A2106" i="8"/>
  <c r="G2105" i="8"/>
  <c r="D2105" i="8"/>
  <c r="A2105" i="8"/>
  <c r="G2104" i="8"/>
  <c r="D2104" i="8"/>
  <c r="A2104" i="8"/>
  <c r="C2104" i="8" s="1"/>
  <c r="E2104" i="8" s="1"/>
  <c r="G2103" i="8"/>
  <c r="E2103" i="8"/>
  <c r="C2103" i="8"/>
  <c r="F2103" i="8" s="1"/>
  <c r="A2103" i="8"/>
  <c r="G2102" i="8"/>
  <c r="D2102" i="8"/>
  <c r="C2102" i="8"/>
  <c r="F2102" i="8" s="1"/>
  <c r="A2102" i="8"/>
  <c r="E2102" i="8" s="1"/>
  <c r="G2101" i="8"/>
  <c r="E2101" i="8"/>
  <c r="D2101" i="8"/>
  <c r="C2101" i="8"/>
  <c r="F2101" i="8" s="1"/>
  <c r="A2101" i="8"/>
  <c r="G2100" i="8"/>
  <c r="D2100" i="8"/>
  <c r="C2100" i="8"/>
  <c r="F2100" i="8" s="1"/>
  <c r="A2100" i="8"/>
  <c r="G2099" i="8"/>
  <c r="F2099" i="8"/>
  <c r="E2099" i="8"/>
  <c r="D2099" i="8"/>
  <c r="A2099" i="8"/>
  <c r="C2099" i="8" s="1"/>
  <c r="G2098" i="8"/>
  <c r="A2098" i="8"/>
  <c r="G2097" i="8"/>
  <c r="F2097" i="8"/>
  <c r="D2097" i="8"/>
  <c r="C2097" i="8"/>
  <c r="A2097" i="8"/>
  <c r="E2097" i="8" s="1"/>
  <c r="G2096" i="8"/>
  <c r="D2096" i="8"/>
  <c r="A2096" i="8"/>
  <c r="G2095" i="8"/>
  <c r="D2095" i="8"/>
  <c r="A2095" i="8"/>
  <c r="G2094" i="8"/>
  <c r="F2094" i="8"/>
  <c r="E2094" i="8"/>
  <c r="D2094" i="8"/>
  <c r="C2094" i="8"/>
  <c r="A2094" i="8"/>
  <c r="G2093" i="8"/>
  <c r="A2093" i="8"/>
  <c r="G2092" i="8"/>
  <c r="E2092" i="8"/>
  <c r="D2092" i="8"/>
  <c r="A2092" i="8"/>
  <c r="C2092" i="8" s="1"/>
  <c r="F2092" i="8" s="1"/>
  <c r="G2091" i="8"/>
  <c r="D2091" i="8"/>
  <c r="A2091" i="8"/>
  <c r="G2090" i="8"/>
  <c r="D2090" i="8"/>
  <c r="C2090" i="8"/>
  <c r="F2090" i="8" s="1"/>
  <c r="A2090" i="8"/>
  <c r="E2090" i="8" s="1"/>
  <c r="G2089" i="8"/>
  <c r="D2089" i="8"/>
  <c r="A2089" i="8"/>
  <c r="G2088" i="8"/>
  <c r="A2088" i="8"/>
  <c r="G2087" i="8"/>
  <c r="F2087" i="8"/>
  <c r="D2087" i="8"/>
  <c r="A2087" i="8"/>
  <c r="C2087" i="8" s="1"/>
  <c r="E2087" i="8" s="1"/>
  <c r="G2086" i="8"/>
  <c r="D2086" i="8"/>
  <c r="C2086" i="8"/>
  <c r="F2086" i="8" s="1"/>
  <c r="A2086" i="8"/>
  <c r="G2085" i="8"/>
  <c r="F2085" i="8"/>
  <c r="D2085" i="8"/>
  <c r="C2085" i="8"/>
  <c r="A2085" i="8"/>
  <c r="E2085" i="8" s="1"/>
  <c r="G2084" i="8"/>
  <c r="D2084" i="8"/>
  <c r="C2084" i="8"/>
  <c r="F2084" i="8" s="1"/>
  <c r="A2084" i="8"/>
  <c r="G2083" i="8"/>
  <c r="A2083" i="8"/>
  <c r="G2082" i="8"/>
  <c r="F2082" i="8"/>
  <c r="E2082" i="8"/>
  <c r="D2082" i="8"/>
  <c r="C2082" i="8"/>
  <c r="A2082" i="8"/>
  <c r="G2081" i="8"/>
  <c r="D2081" i="8"/>
  <c r="A2081" i="8"/>
  <c r="G2080" i="8"/>
  <c r="D2080" i="8"/>
  <c r="A2080" i="8"/>
  <c r="C2080" i="8" s="1"/>
  <c r="G2079" i="8"/>
  <c r="D2079" i="8"/>
  <c r="A2079" i="8"/>
  <c r="G2078" i="8"/>
  <c r="D2078" i="8"/>
  <c r="C2078" i="8"/>
  <c r="F2078" i="8" s="1"/>
  <c r="A2078" i="8"/>
  <c r="E2078" i="8" s="1"/>
  <c r="G2077" i="8"/>
  <c r="D2077" i="8"/>
  <c r="A2077" i="8"/>
  <c r="G2076" i="8"/>
  <c r="D2076" i="8"/>
  <c r="C2076" i="8"/>
  <c r="F2076" i="8" s="1"/>
  <c r="A2076" i="8"/>
  <c r="G2075" i="8"/>
  <c r="F2075" i="8"/>
  <c r="E2075" i="8"/>
  <c r="D2075" i="8"/>
  <c r="A2075" i="8"/>
  <c r="C2075" i="8" s="1"/>
  <c r="G2074" i="8"/>
  <c r="D2074" i="8"/>
  <c r="C2074" i="8"/>
  <c r="F2074" i="8" s="1"/>
  <c r="A2074" i="8"/>
  <c r="G2073" i="8"/>
  <c r="F2073" i="8"/>
  <c r="C2073" i="8"/>
  <c r="A2073" i="8"/>
  <c r="G2072" i="8"/>
  <c r="D2072" i="8"/>
  <c r="A2072" i="8"/>
  <c r="G2071" i="8"/>
  <c r="D2071" i="8"/>
  <c r="A2071" i="8"/>
  <c r="C2071" i="8" s="1"/>
  <c r="F2071" i="8" s="1"/>
  <c r="G2070" i="8"/>
  <c r="F2070" i="8"/>
  <c r="D2070" i="8"/>
  <c r="C2070" i="8"/>
  <c r="E2070" i="8" s="1"/>
  <c r="A2070" i="8"/>
  <c r="G2069" i="8"/>
  <c r="D2069" i="8"/>
  <c r="C2069" i="8"/>
  <c r="F2069" i="8" s="1"/>
  <c r="A2069" i="8"/>
  <c r="G2068" i="8"/>
  <c r="A2068" i="8"/>
  <c r="G2067" i="8"/>
  <c r="D2067" i="8"/>
  <c r="C2067" i="8"/>
  <c r="F2067" i="8" s="1"/>
  <c r="A2067" i="8"/>
  <c r="G2066" i="8"/>
  <c r="D2066" i="8"/>
  <c r="C2066" i="8"/>
  <c r="F2066" i="8" s="1"/>
  <c r="A2066" i="8"/>
  <c r="E2066" i="8" s="1"/>
  <c r="G2065" i="8"/>
  <c r="D2065" i="8"/>
  <c r="C2065" i="8"/>
  <c r="F2065" i="8" s="1"/>
  <c r="A2065" i="8"/>
  <c r="G2064" i="8"/>
  <c r="F2064" i="8"/>
  <c r="E2064" i="8"/>
  <c r="D2064" i="8"/>
  <c r="C2064" i="8"/>
  <c r="A2064" i="8"/>
  <c r="G2063" i="8"/>
  <c r="D2063" i="8"/>
  <c r="A2063" i="8"/>
  <c r="C2063" i="8" s="1"/>
  <c r="G2062" i="8"/>
  <c r="E2062" i="8"/>
  <c r="D2062" i="8"/>
  <c r="C2062" i="8"/>
  <c r="F2062" i="8" s="1"/>
  <c r="A2062" i="8"/>
  <c r="G2061" i="8"/>
  <c r="D2061" i="8"/>
  <c r="C2061" i="8"/>
  <c r="F2061" i="8" s="1"/>
  <c r="A2061" i="8"/>
  <c r="G2060" i="8"/>
  <c r="F2060" i="8"/>
  <c r="E2060" i="8"/>
  <c r="D2060" i="8"/>
  <c r="C2060" i="8"/>
  <c r="A2060" i="8"/>
  <c r="G2059" i="8"/>
  <c r="D2059" i="8"/>
  <c r="A2059" i="8"/>
  <c r="C2059" i="8" s="1"/>
  <c r="F2059" i="8" s="1"/>
  <c r="G2058" i="8"/>
  <c r="F2058" i="8"/>
  <c r="E2058" i="8"/>
  <c r="D2058" i="8"/>
  <c r="C2058" i="8"/>
  <c r="A2058" i="8"/>
  <c r="G2057" i="8"/>
  <c r="D2057" i="8"/>
  <c r="A2057" i="8"/>
  <c r="G2056" i="8"/>
  <c r="F2056" i="8"/>
  <c r="E2056" i="8"/>
  <c r="D2056" i="8"/>
  <c r="A2056" i="8"/>
  <c r="C2056" i="8" s="1"/>
  <c r="G2055" i="8"/>
  <c r="D2055" i="8"/>
  <c r="C2055" i="8"/>
  <c r="F2055" i="8" s="1"/>
  <c r="A2055" i="8"/>
  <c r="G2054" i="8"/>
  <c r="D2054" i="8"/>
  <c r="A2054" i="8"/>
  <c r="G2053" i="8"/>
  <c r="C2053" i="8"/>
  <c r="F2053" i="8" s="1"/>
  <c r="A2053" i="8"/>
  <c r="G2052" i="8"/>
  <c r="F2052" i="8"/>
  <c r="E2052" i="8"/>
  <c r="D2052" i="8"/>
  <c r="C2052" i="8"/>
  <c r="A2052" i="8"/>
  <c r="G2051" i="8"/>
  <c r="D2051" i="8"/>
  <c r="A2051" i="8"/>
  <c r="C2051" i="8" s="1"/>
  <c r="G2050" i="8"/>
  <c r="D2050" i="8"/>
  <c r="A2050" i="8"/>
  <c r="G2049" i="8"/>
  <c r="D2049" i="8"/>
  <c r="C2049" i="8"/>
  <c r="F2049" i="8" s="1"/>
  <c r="A2049" i="8"/>
  <c r="G2048" i="8"/>
  <c r="C2048" i="8"/>
  <c r="F2048" i="8" s="1"/>
  <c r="A2048" i="8"/>
  <c r="D2048" i="8" s="1"/>
  <c r="G2047" i="8"/>
  <c r="D2047" i="8"/>
  <c r="A2047" i="8"/>
  <c r="C2047" i="8" s="1"/>
  <c r="G2046" i="8"/>
  <c r="F2046" i="8"/>
  <c r="D2046" i="8"/>
  <c r="C2046" i="8"/>
  <c r="E2046" i="8" s="1"/>
  <c r="A2046" i="8"/>
  <c r="G2045" i="8"/>
  <c r="D2045" i="8"/>
  <c r="A2045" i="8"/>
  <c r="G2044" i="8"/>
  <c r="D2044" i="8"/>
  <c r="A2044" i="8"/>
  <c r="C2044" i="8" s="1"/>
  <c r="F2044" i="8" s="1"/>
  <c r="G2043" i="8"/>
  <c r="D2043" i="8"/>
  <c r="C2043" i="8"/>
  <c r="A2043" i="8"/>
  <c r="G2042" i="8"/>
  <c r="D2042" i="8"/>
  <c r="A2042" i="8"/>
  <c r="G2041" i="8"/>
  <c r="D2041" i="8"/>
  <c r="C2041" i="8"/>
  <c r="A2041" i="8"/>
  <c r="G2040" i="8"/>
  <c r="D2040" i="8"/>
  <c r="C2040" i="8"/>
  <c r="F2040" i="8" s="1"/>
  <c r="A2040" i="8"/>
  <c r="G2039" i="8"/>
  <c r="F2039" i="8"/>
  <c r="E2039" i="8"/>
  <c r="D2039" i="8"/>
  <c r="H2039" i="8" s="1"/>
  <c r="A2039" i="8"/>
  <c r="C2039" i="8" s="1"/>
  <c r="G2038" i="8"/>
  <c r="A2038" i="8"/>
  <c r="G2037" i="8"/>
  <c r="D2037" i="8"/>
  <c r="A2037" i="8"/>
  <c r="G2036" i="8"/>
  <c r="D2036" i="8"/>
  <c r="A2036" i="8"/>
  <c r="G2035" i="8"/>
  <c r="E2035" i="8"/>
  <c r="D2035" i="8"/>
  <c r="C2035" i="8"/>
  <c r="F2035" i="8" s="1"/>
  <c r="A2035" i="8"/>
  <c r="G2034" i="8"/>
  <c r="D2034" i="8"/>
  <c r="C2034" i="8"/>
  <c r="A2034" i="8"/>
  <c r="G2033" i="8"/>
  <c r="A2033" i="8"/>
  <c r="G2032" i="8"/>
  <c r="E2032" i="8"/>
  <c r="D2032" i="8"/>
  <c r="A2032" i="8"/>
  <c r="C2032" i="8" s="1"/>
  <c r="F2032" i="8" s="1"/>
  <c r="G2031" i="8"/>
  <c r="D2031" i="8"/>
  <c r="C2031" i="8"/>
  <c r="F2031" i="8" s="1"/>
  <c r="A2031" i="8"/>
  <c r="G2030" i="8"/>
  <c r="D2030" i="8"/>
  <c r="C2030" i="8"/>
  <c r="A2030" i="8"/>
  <c r="G2029" i="8"/>
  <c r="D2029" i="8"/>
  <c r="C2029" i="8"/>
  <c r="F2029" i="8" s="1"/>
  <c r="A2029" i="8"/>
  <c r="G2028" i="8"/>
  <c r="D2028" i="8"/>
  <c r="A2028" i="8"/>
  <c r="G2027" i="8"/>
  <c r="F2027" i="8"/>
  <c r="D2027" i="8"/>
  <c r="A2027" i="8"/>
  <c r="C2027" i="8" s="1"/>
  <c r="G2026" i="8"/>
  <c r="D2026" i="8"/>
  <c r="A2026" i="8"/>
  <c r="G2025" i="8"/>
  <c r="D2025" i="8"/>
  <c r="A2025" i="8"/>
  <c r="G2024" i="8"/>
  <c r="D2024" i="8"/>
  <c r="C2024" i="8"/>
  <c r="A2024" i="8"/>
  <c r="G2023" i="8"/>
  <c r="A2023" i="8"/>
  <c r="G2022" i="8"/>
  <c r="F2022" i="8"/>
  <c r="E2022" i="8"/>
  <c r="D2022" i="8"/>
  <c r="C2022" i="8"/>
  <c r="A2022" i="8"/>
  <c r="G2021" i="8"/>
  <c r="D2021" i="8"/>
  <c r="C2021" i="8"/>
  <c r="A2021" i="8"/>
  <c r="G2020" i="8"/>
  <c r="D2020" i="8"/>
  <c r="C2020" i="8"/>
  <c r="F2020" i="8" s="1"/>
  <c r="A2020" i="8"/>
  <c r="G2019" i="8"/>
  <c r="D2019" i="8"/>
  <c r="A2019" i="8"/>
  <c r="G2018" i="8"/>
  <c r="A2018" i="8"/>
  <c r="G2017" i="8"/>
  <c r="F2017" i="8"/>
  <c r="D2017" i="8"/>
  <c r="C2017" i="8"/>
  <c r="A2017" i="8"/>
  <c r="G2016" i="8"/>
  <c r="D2016" i="8"/>
  <c r="C2016" i="8"/>
  <c r="F2016" i="8" s="1"/>
  <c r="A2016" i="8"/>
  <c r="G2015" i="8"/>
  <c r="F2015" i="8"/>
  <c r="E2015" i="8"/>
  <c r="D2015" i="8"/>
  <c r="A2015" i="8"/>
  <c r="C2015" i="8" s="1"/>
  <c r="G2014" i="8"/>
  <c r="D2014" i="8"/>
  <c r="A2014" i="8"/>
  <c r="G2013" i="8"/>
  <c r="D2013" i="8"/>
  <c r="A2013" i="8"/>
  <c r="G2012" i="8"/>
  <c r="D2012" i="8"/>
  <c r="A2012" i="8"/>
  <c r="G2011" i="8"/>
  <c r="D2011" i="8"/>
  <c r="A2011" i="8"/>
  <c r="G2010" i="8"/>
  <c r="E2010" i="8"/>
  <c r="D2010" i="8"/>
  <c r="C2010" i="8"/>
  <c r="A2010" i="8"/>
  <c r="G2009" i="8"/>
  <c r="D2009" i="8"/>
  <c r="A2009" i="8"/>
  <c r="G2008" i="8"/>
  <c r="A2008" i="8"/>
  <c r="G2007" i="8"/>
  <c r="D2007" i="8"/>
  <c r="C2007" i="8"/>
  <c r="F2007" i="8" s="1"/>
  <c r="A2007" i="8"/>
  <c r="G2006" i="8"/>
  <c r="D2006" i="8"/>
  <c r="C2006" i="8"/>
  <c r="A2006" i="8"/>
  <c r="G2005" i="8"/>
  <c r="D2005" i="8"/>
  <c r="A2005" i="8"/>
  <c r="G2004" i="8"/>
  <c r="D2004" i="8"/>
  <c r="A2004" i="8"/>
  <c r="G2003" i="8"/>
  <c r="A2003" i="8"/>
  <c r="G2002" i="8"/>
  <c r="F2002" i="8"/>
  <c r="E2002" i="8"/>
  <c r="D2002" i="8"/>
  <c r="C2002" i="8"/>
  <c r="A2002" i="8"/>
  <c r="G2001" i="8"/>
  <c r="D2001" i="8"/>
  <c r="A2001" i="8"/>
  <c r="G2000" i="8"/>
  <c r="D2000" i="8"/>
  <c r="A2000" i="8"/>
  <c r="G1999" i="8"/>
  <c r="D1999" i="8"/>
  <c r="A1999" i="8"/>
  <c r="G1998" i="8"/>
  <c r="F1998" i="8"/>
  <c r="D1998" i="8"/>
  <c r="C1998" i="8"/>
  <c r="E1998" i="8" s="1"/>
  <c r="A1998" i="8"/>
  <c r="G1997" i="8"/>
  <c r="F1997" i="8"/>
  <c r="D1997" i="8"/>
  <c r="C1997" i="8"/>
  <c r="A1997" i="8"/>
  <c r="G1996" i="8"/>
  <c r="D1996" i="8"/>
  <c r="A1996" i="8"/>
  <c r="G1995" i="8"/>
  <c r="F1995" i="8"/>
  <c r="E1995" i="8"/>
  <c r="D1995" i="8"/>
  <c r="C1995" i="8"/>
  <c r="A1995" i="8"/>
  <c r="G1994" i="8"/>
  <c r="D1994" i="8"/>
  <c r="C1994" i="8"/>
  <c r="F1994" i="8" s="1"/>
  <c r="A1994" i="8"/>
  <c r="G1993" i="8"/>
  <c r="A1993" i="8"/>
  <c r="G1992" i="8"/>
  <c r="D1992" i="8"/>
  <c r="C1992" i="8"/>
  <c r="F1992" i="8" s="1"/>
  <c r="A1992" i="8"/>
  <c r="G1991" i="8"/>
  <c r="D1991" i="8"/>
  <c r="A1991" i="8"/>
  <c r="C1991" i="8" s="1"/>
  <c r="F1991" i="8" s="1"/>
  <c r="G1990" i="8"/>
  <c r="D1990" i="8"/>
  <c r="A1990" i="8"/>
  <c r="G1989" i="8"/>
  <c r="D1989" i="8"/>
  <c r="C1989" i="8"/>
  <c r="F1989" i="8" s="1"/>
  <c r="A1989" i="8"/>
  <c r="G1988" i="8"/>
  <c r="A1988" i="8"/>
  <c r="G1987" i="8"/>
  <c r="D1987" i="8"/>
  <c r="C1987" i="8"/>
  <c r="F1987" i="8" s="1"/>
  <c r="A1987" i="8"/>
  <c r="G1986" i="8"/>
  <c r="D1986" i="8"/>
  <c r="A1986" i="8"/>
  <c r="C1986" i="8" s="1"/>
  <c r="G1985" i="8"/>
  <c r="D1985" i="8"/>
  <c r="A1985" i="8"/>
  <c r="G1984" i="8"/>
  <c r="D1984" i="8"/>
  <c r="A1984" i="8"/>
  <c r="G1983" i="8"/>
  <c r="D1983" i="8"/>
  <c r="A1983" i="8"/>
  <c r="G1982" i="8"/>
  <c r="D1982" i="8"/>
  <c r="A1982" i="8"/>
  <c r="G1981" i="8"/>
  <c r="D1981" i="8"/>
  <c r="C1981" i="8"/>
  <c r="A1981" i="8"/>
  <c r="G1980" i="8"/>
  <c r="D1980" i="8"/>
  <c r="A1980" i="8"/>
  <c r="G1979" i="8"/>
  <c r="F1979" i="8"/>
  <c r="E1979" i="8"/>
  <c r="D1979" i="8"/>
  <c r="C1979" i="8"/>
  <c r="A1979" i="8"/>
  <c r="G1978" i="8"/>
  <c r="D1978" i="8"/>
  <c r="C1978" i="8"/>
  <c r="F1978" i="8" s="1"/>
  <c r="A1978" i="8"/>
  <c r="G1977" i="8"/>
  <c r="D1977" i="8"/>
  <c r="C1977" i="8"/>
  <c r="A1977" i="8"/>
  <c r="G1976" i="8"/>
  <c r="D1976" i="8"/>
  <c r="C1976" i="8"/>
  <c r="F1976" i="8" s="1"/>
  <c r="A1976" i="8"/>
  <c r="G1975" i="8"/>
  <c r="E1975" i="8"/>
  <c r="D1975" i="8"/>
  <c r="C1975" i="8"/>
  <c r="F1975" i="8" s="1"/>
  <c r="A1975" i="8"/>
  <c r="G1974" i="8"/>
  <c r="D1974" i="8"/>
  <c r="A1974" i="8"/>
  <c r="C1974" i="8" s="1"/>
  <c r="F1974" i="8" s="1"/>
  <c r="G1973" i="8"/>
  <c r="A1973" i="8"/>
  <c r="G1972" i="8"/>
  <c r="D1972" i="8"/>
  <c r="A1972" i="8"/>
  <c r="G1971" i="8"/>
  <c r="D1971" i="8"/>
  <c r="A1971" i="8"/>
  <c r="G1970" i="8"/>
  <c r="D1970" i="8"/>
  <c r="A1970" i="8"/>
  <c r="G1969" i="8"/>
  <c r="F1969" i="8"/>
  <c r="D1969" i="8"/>
  <c r="C1969" i="8"/>
  <c r="A1969" i="8"/>
  <c r="G1968" i="8"/>
  <c r="A1968" i="8"/>
  <c r="G1967" i="8"/>
  <c r="F1967" i="8"/>
  <c r="E1967" i="8"/>
  <c r="D1967" i="8"/>
  <c r="C1967" i="8"/>
  <c r="A1967" i="8"/>
  <c r="G1966" i="8"/>
  <c r="D1966" i="8"/>
  <c r="C1966" i="8"/>
  <c r="F1966" i="8" s="1"/>
  <c r="A1966" i="8"/>
  <c r="G1965" i="8"/>
  <c r="D1965" i="8"/>
  <c r="C1965" i="8"/>
  <c r="A1965" i="8"/>
  <c r="G1964" i="8"/>
  <c r="D1964" i="8"/>
  <c r="C1964" i="8"/>
  <c r="F1964" i="8" s="1"/>
  <c r="A1964" i="8"/>
  <c r="G1963" i="8"/>
  <c r="E1963" i="8"/>
  <c r="D1963" i="8"/>
  <c r="C1963" i="8"/>
  <c r="F1963" i="8" s="1"/>
  <c r="A1963" i="8"/>
  <c r="G1962" i="8"/>
  <c r="D1962" i="8"/>
  <c r="A1962" i="8"/>
  <c r="C1962" i="8" s="1"/>
  <c r="F1962" i="8" s="1"/>
  <c r="G1961" i="8"/>
  <c r="D1961" i="8"/>
  <c r="C1961" i="8"/>
  <c r="F1961" i="8" s="1"/>
  <c r="A1961" i="8"/>
  <c r="E1961" i="8" s="1"/>
  <c r="G1960" i="8"/>
  <c r="D1960" i="8"/>
  <c r="A1960" i="8"/>
  <c r="G1959" i="8"/>
  <c r="D1959" i="8"/>
  <c r="A1959" i="8"/>
  <c r="G1958" i="8"/>
  <c r="A1958" i="8"/>
  <c r="G1957" i="8"/>
  <c r="F1957" i="8"/>
  <c r="E1957" i="8"/>
  <c r="D1957" i="8"/>
  <c r="C1957" i="8"/>
  <c r="A1957" i="8"/>
  <c r="G1956" i="8"/>
  <c r="D1956" i="8"/>
  <c r="A1956" i="8"/>
  <c r="G1955" i="8"/>
  <c r="F1955" i="8"/>
  <c r="E1955" i="8"/>
  <c r="D1955" i="8"/>
  <c r="C1955" i="8"/>
  <c r="A1955" i="8"/>
  <c r="G1954" i="8"/>
  <c r="D1954" i="8"/>
  <c r="A1954" i="8"/>
  <c r="G1953" i="8"/>
  <c r="C1953" i="8"/>
  <c r="F1953" i="8" s="1"/>
  <c r="A1953" i="8"/>
  <c r="D1953" i="8" s="1"/>
  <c r="G1952" i="8"/>
  <c r="D1952" i="8"/>
  <c r="A1952" i="8"/>
  <c r="G1951" i="8"/>
  <c r="D1951" i="8"/>
  <c r="C1951" i="8"/>
  <c r="F1951" i="8" s="1"/>
  <c r="A1951" i="8"/>
  <c r="G1950" i="8"/>
  <c r="F1950" i="8"/>
  <c r="E1950" i="8"/>
  <c r="D1950" i="8"/>
  <c r="A1950" i="8"/>
  <c r="C1950" i="8" s="1"/>
  <c r="G1949" i="8"/>
  <c r="D1949" i="8"/>
  <c r="A1949" i="8"/>
  <c r="G1948" i="8"/>
  <c r="D1948" i="8"/>
  <c r="A1948" i="8"/>
  <c r="G1947" i="8"/>
  <c r="D1947" i="8"/>
  <c r="A1947" i="8"/>
  <c r="G1946" i="8"/>
  <c r="D1946" i="8"/>
  <c r="A1946" i="8"/>
  <c r="G1945" i="8"/>
  <c r="D1945" i="8"/>
  <c r="C1945" i="8"/>
  <c r="A1945" i="8"/>
  <c r="G1944" i="8"/>
  <c r="D1944" i="8"/>
  <c r="A1944" i="8"/>
  <c r="G1943" i="8"/>
  <c r="F1943" i="8"/>
  <c r="E1943" i="8"/>
  <c r="C1943" i="8"/>
  <c r="A1943" i="8"/>
  <c r="D1943" i="8" s="1"/>
  <c r="G1942" i="8"/>
  <c r="D1942" i="8"/>
  <c r="A1942" i="8"/>
  <c r="G1941" i="8"/>
  <c r="E1941" i="8"/>
  <c r="D1941" i="8"/>
  <c r="C1941" i="8"/>
  <c r="F1941" i="8" s="1"/>
  <c r="A1941" i="8"/>
  <c r="G1940" i="8"/>
  <c r="D1940" i="8"/>
  <c r="A1940" i="8"/>
  <c r="G1939" i="8"/>
  <c r="E1939" i="8"/>
  <c r="D1939" i="8"/>
  <c r="C1939" i="8"/>
  <c r="F1939" i="8" s="1"/>
  <c r="A1939" i="8"/>
  <c r="G1938" i="8"/>
  <c r="E1938" i="8"/>
  <c r="A1938" i="8"/>
  <c r="C1938" i="8" s="1"/>
  <c r="F1938" i="8" s="1"/>
  <c r="G1937" i="8"/>
  <c r="E1937" i="8"/>
  <c r="D1937" i="8"/>
  <c r="C1937" i="8"/>
  <c r="F1937" i="8" s="1"/>
  <c r="A1937" i="8"/>
  <c r="G1936" i="8"/>
  <c r="D1936" i="8"/>
  <c r="A1936" i="8"/>
  <c r="G1935" i="8"/>
  <c r="D1935" i="8"/>
  <c r="C1935" i="8"/>
  <c r="F1935" i="8" s="1"/>
  <c r="A1935" i="8"/>
  <c r="G1934" i="8"/>
  <c r="D1934" i="8"/>
  <c r="A1934" i="8"/>
  <c r="G1933" i="8"/>
  <c r="D1933" i="8"/>
  <c r="C1933" i="8"/>
  <c r="A1933" i="8"/>
  <c r="G1932" i="8"/>
  <c r="D1932" i="8"/>
  <c r="A1932" i="8"/>
  <c r="G1931" i="8"/>
  <c r="D1931" i="8"/>
  <c r="C1931" i="8"/>
  <c r="A1931" i="8"/>
  <c r="G1930" i="8"/>
  <c r="D1930" i="8"/>
  <c r="A1930" i="8"/>
  <c r="G1929" i="8"/>
  <c r="D1929" i="8"/>
  <c r="A1929" i="8"/>
  <c r="G1928" i="8"/>
  <c r="E1928" i="8"/>
  <c r="C1928" i="8"/>
  <c r="F1928" i="8" s="1"/>
  <c r="A1928" i="8"/>
  <c r="D1928" i="8" s="1"/>
  <c r="G1927" i="8"/>
  <c r="D1927" i="8"/>
  <c r="C1927" i="8"/>
  <c r="A1927" i="8"/>
  <c r="G1926" i="8"/>
  <c r="E1926" i="8"/>
  <c r="D1926" i="8"/>
  <c r="A1926" i="8"/>
  <c r="C1926" i="8" s="1"/>
  <c r="F1926" i="8" s="1"/>
  <c r="G1925" i="8"/>
  <c r="D1925" i="8"/>
  <c r="A1925" i="8"/>
  <c r="G1924" i="8"/>
  <c r="D1924" i="8"/>
  <c r="A1924" i="8"/>
  <c r="G1923" i="8"/>
  <c r="A1923" i="8"/>
  <c r="G1922" i="8"/>
  <c r="D1922" i="8"/>
  <c r="C1922" i="8"/>
  <c r="A1922" i="8"/>
  <c r="G1921" i="8"/>
  <c r="F1921" i="8"/>
  <c r="E1921" i="8"/>
  <c r="D1921" i="8"/>
  <c r="C1921" i="8"/>
  <c r="A1921" i="8"/>
  <c r="G1920" i="8"/>
  <c r="F1920" i="8"/>
  <c r="D1920" i="8"/>
  <c r="A1920" i="8"/>
  <c r="C1920" i="8" s="1"/>
  <c r="G1919" i="8"/>
  <c r="D1919" i="8"/>
  <c r="C1919" i="8"/>
  <c r="A1919" i="8"/>
  <c r="G1918" i="8"/>
  <c r="D1918" i="8"/>
  <c r="A1918" i="8"/>
  <c r="G1917" i="8"/>
  <c r="D1917" i="8"/>
  <c r="A1917" i="8"/>
  <c r="G1916" i="8"/>
  <c r="E1916" i="8"/>
  <c r="D1916" i="8"/>
  <c r="C1916" i="8"/>
  <c r="F1916" i="8" s="1"/>
  <c r="A1916" i="8"/>
  <c r="G1915" i="8"/>
  <c r="D1915" i="8"/>
  <c r="C1915" i="8"/>
  <c r="A1915" i="8"/>
  <c r="G1914" i="8"/>
  <c r="E1914" i="8"/>
  <c r="D1914" i="8"/>
  <c r="A1914" i="8"/>
  <c r="C1914" i="8" s="1"/>
  <c r="F1914" i="8" s="1"/>
  <c r="G1913" i="8"/>
  <c r="A1913" i="8"/>
  <c r="G1912" i="8"/>
  <c r="D1912" i="8"/>
  <c r="A1912" i="8"/>
  <c r="G1911" i="8"/>
  <c r="D1911" i="8"/>
  <c r="A1911" i="8"/>
  <c r="G1910" i="8"/>
  <c r="D1910" i="8"/>
  <c r="A1910" i="8"/>
  <c r="G1909" i="8"/>
  <c r="F1909" i="8"/>
  <c r="E1909" i="8"/>
  <c r="D1909" i="8"/>
  <c r="C1909" i="8"/>
  <c r="A1909" i="8"/>
  <c r="G1908" i="8"/>
  <c r="A1908" i="8"/>
  <c r="G1907" i="8"/>
  <c r="F1907" i="8"/>
  <c r="E1907" i="8"/>
  <c r="D1907" i="8"/>
  <c r="C1907" i="8"/>
  <c r="A1907" i="8"/>
  <c r="G1906" i="8"/>
  <c r="D1906" i="8"/>
  <c r="C1906" i="8"/>
  <c r="F1906" i="8" s="1"/>
  <c r="A1906" i="8"/>
  <c r="G1905" i="8"/>
  <c r="D1905" i="8"/>
  <c r="A1905" i="8"/>
  <c r="G1904" i="8"/>
  <c r="D1904" i="8"/>
  <c r="A1904" i="8"/>
  <c r="G1903" i="8"/>
  <c r="E1903" i="8"/>
  <c r="D1903" i="8"/>
  <c r="C1903" i="8"/>
  <c r="F1903" i="8" s="1"/>
  <c r="A1903" i="8"/>
  <c r="G1902" i="8"/>
  <c r="F1902" i="8"/>
  <c r="D1902" i="8"/>
  <c r="A1902" i="8"/>
  <c r="C1902" i="8" s="1"/>
  <c r="G1901" i="8"/>
  <c r="D1901" i="8"/>
  <c r="A1901" i="8"/>
  <c r="G1900" i="8"/>
  <c r="D1900" i="8"/>
  <c r="A1900" i="8"/>
  <c r="G1899" i="8"/>
  <c r="D1899" i="8"/>
  <c r="A1899" i="8"/>
  <c r="G1898" i="8"/>
  <c r="A1898" i="8"/>
  <c r="G1897" i="8"/>
  <c r="F1897" i="8"/>
  <c r="E1897" i="8"/>
  <c r="D1897" i="8"/>
  <c r="C1897" i="8"/>
  <c r="A1897" i="8"/>
  <c r="G1896" i="8"/>
  <c r="D1896" i="8"/>
  <c r="A1896" i="8"/>
  <c r="G1895" i="8"/>
  <c r="F1895" i="8"/>
  <c r="E1895" i="8"/>
  <c r="D1895" i="8"/>
  <c r="C1895" i="8"/>
  <c r="A1895" i="8"/>
  <c r="G1894" i="8"/>
  <c r="D1894" i="8"/>
  <c r="C1894" i="8"/>
  <c r="F1894" i="8" s="1"/>
  <c r="A1894" i="8"/>
  <c r="G1893" i="8"/>
  <c r="A1893" i="8"/>
  <c r="D1893" i="8" s="1"/>
  <c r="G1892" i="8"/>
  <c r="D1892" i="8"/>
  <c r="C1892" i="8"/>
  <c r="A1892" i="8"/>
  <c r="G1891" i="8"/>
  <c r="E1891" i="8"/>
  <c r="D1891" i="8"/>
  <c r="C1891" i="8"/>
  <c r="F1891" i="8" s="1"/>
  <c r="A1891" i="8"/>
  <c r="G1890" i="8"/>
  <c r="D1890" i="8"/>
  <c r="A1890" i="8"/>
  <c r="G1889" i="8"/>
  <c r="D1889" i="8"/>
  <c r="A1889" i="8"/>
  <c r="G1888" i="8"/>
  <c r="D1888" i="8"/>
  <c r="A1888" i="8"/>
  <c r="G1887" i="8"/>
  <c r="D1887" i="8"/>
  <c r="C1887" i="8"/>
  <c r="A1887" i="8"/>
  <c r="G1886" i="8"/>
  <c r="F1886" i="8"/>
  <c r="D1886" i="8"/>
  <c r="C1886" i="8"/>
  <c r="A1886" i="8"/>
  <c r="G1885" i="8"/>
  <c r="D1885" i="8"/>
  <c r="C1885" i="8"/>
  <c r="A1885" i="8"/>
  <c r="G1884" i="8"/>
  <c r="F1884" i="8"/>
  <c r="E1884" i="8"/>
  <c r="D1884" i="8"/>
  <c r="A1884" i="8"/>
  <c r="C1884" i="8" s="1"/>
  <c r="G1883" i="8"/>
  <c r="C1883" i="8"/>
  <c r="A1883" i="8"/>
  <c r="D1883" i="8" s="1"/>
  <c r="G1882" i="8"/>
  <c r="F1882" i="8"/>
  <c r="D1882" i="8"/>
  <c r="C1882" i="8"/>
  <c r="A1882" i="8"/>
  <c r="G1881" i="8"/>
  <c r="D1881" i="8"/>
  <c r="C1881" i="8"/>
  <c r="A1881" i="8"/>
  <c r="G1880" i="8"/>
  <c r="D1880" i="8"/>
  <c r="A1880" i="8"/>
  <c r="G1879" i="8"/>
  <c r="D1879" i="8"/>
  <c r="C1879" i="8"/>
  <c r="A1879" i="8"/>
  <c r="G1878" i="8"/>
  <c r="F1878" i="8"/>
  <c r="E1878" i="8"/>
  <c r="D1878" i="8"/>
  <c r="A1878" i="8"/>
  <c r="C1878" i="8" s="1"/>
  <c r="G1877" i="8"/>
  <c r="D1877" i="8"/>
  <c r="C1877" i="8"/>
  <c r="A1877" i="8"/>
  <c r="G1876" i="8"/>
  <c r="D1876" i="8"/>
  <c r="A1876" i="8"/>
  <c r="G1875" i="8"/>
  <c r="D1875" i="8"/>
  <c r="A1875" i="8"/>
  <c r="G1874" i="8"/>
  <c r="F1874" i="8"/>
  <c r="D1874" i="8"/>
  <c r="C1874" i="8"/>
  <c r="A1874" i="8"/>
  <c r="G1873" i="8"/>
  <c r="F1873" i="8"/>
  <c r="D1873" i="8"/>
  <c r="C1873" i="8"/>
  <c r="A1873" i="8"/>
  <c r="G1872" i="8"/>
  <c r="F1872" i="8"/>
  <c r="E1872" i="8"/>
  <c r="D1872" i="8"/>
  <c r="A1872" i="8"/>
  <c r="C1872" i="8" s="1"/>
  <c r="G1871" i="8"/>
  <c r="D1871" i="8"/>
  <c r="C1871" i="8"/>
  <c r="A1871" i="8"/>
  <c r="G1870" i="8"/>
  <c r="D1870" i="8"/>
  <c r="A1870" i="8"/>
  <c r="G1869" i="8"/>
  <c r="D1869" i="8"/>
  <c r="A1869" i="8"/>
  <c r="G1868" i="8"/>
  <c r="F1868" i="8"/>
  <c r="C1868" i="8"/>
  <c r="E1868" i="8" s="1"/>
  <c r="A1868" i="8"/>
  <c r="D1868" i="8" s="1"/>
  <c r="G1867" i="8"/>
  <c r="D1867" i="8"/>
  <c r="A1867" i="8"/>
  <c r="G1866" i="8"/>
  <c r="D1866" i="8"/>
  <c r="A1866" i="8"/>
  <c r="G1865" i="8"/>
  <c r="D1865" i="8"/>
  <c r="A1865" i="8"/>
  <c r="G1864" i="8"/>
  <c r="D1864" i="8"/>
  <c r="A1864" i="8"/>
  <c r="G1863" i="8"/>
  <c r="D1863" i="8"/>
  <c r="A1863" i="8"/>
  <c r="C1863" i="8" s="1"/>
  <c r="E1863" i="8" s="1"/>
  <c r="G1862" i="8"/>
  <c r="D1862" i="8"/>
  <c r="A1862" i="8"/>
  <c r="G1861" i="8"/>
  <c r="F1861" i="8"/>
  <c r="E1861" i="8"/>
  <c r="D1861" i="8"/>
  <c r="C1861" i="8"/>
  <c r="A1861" i="8"/>
  <c r="G1860" i="8"/>
  <c r="D1860" i="8"/>
  <c r="A1860" i="8"/>
  <c r="G1859" i="8"/>
  <c r="D1859" i="8"/>
  <c r="A1859" i="8"/>
  <c r="G1858" i="8"/>
  <c r="D1858" i="8"/>
  <c r="A1858" i="8"/>
  <c r="G1857" i="8"/>
  <c r="D1857" i="8"/>
  <c r="C1857" i="8"/>
  <c r="F1857" i="8" s="1"/>
  <c r="A1857" i="8"/>
  <c r="G1856" i="8"/>
  <c r="E1856" i="8"/>
  <c r="D1856" i="8"/>
  <c r="C1856" i="8"/>
  <c r="A1856" i="8"/>
  <c r="G1855" i="8"/>
  <c r="F1855" i="8"/>
  <c r="E1855" i="8"/>
  <c r="D1855" i="8"/>
  <c r="C1855" i="8"/>
  <c r="A1855" i="8"/>
  <c r="G1854" i="8"/>
  <c r="F1854" i="8"/>
  <c r="E1854" i="8"/>
  <c r="D1854" i="8"/>
  <c r="A1854" i="8"/>
  <c r="C1854" i="8" s="1"/>
  <c r="G1853" i="8"/>
  <c r="A1853" i="8"/>
  <c r="G1852" i="8"/>
  <c r="D1852" i="8"/>
  <c r="A1852" i="8"/>
  <c r="G1851" i="8"/>
  <c r="F1851" i="8"/>
  <c r="D1851" i="8"/>
  <c r="C1851" i="8"/>
  <c r="E1851" i="8" s="1"/>
  <c r="A1851" i="8"/>
  <c r="G1850" i="8"/>
  <c r="D1850" i="8"/>
  <c r="C1850" i="8"/>
  <c r="F1850" i="8" s="1"/>
  <c r="A1850" i="8"/>
  <c r="G1849" i="8"/>
  <c r="E1849" i="8"/>
  <c r="D1849" i="8"/>
  <c r="C1849" i="8"/>
  <c r="F1849" i="8" s="1"/>
  <c r="A1849" i="8"/>
  <c r="G1848" i="8"/>
  <c r="D1848" i="8"/>
  <c r="C1848" i="8"/>
  <c r="F1848" i="8" s="1"/>
  <c r="A1848" i="8"/>
  <c r="G1847" i="8"/>
  <c r="E1847" i="8"/>
  <c r="D1847" i="8"/>
  <c r="C1847" i="8"/>
  <c r="A1847" i="8"/>
  <c r="G1846" i="8"/>
  <c r="D1846" i="8"/>
  <c r="A1846" i="8"/>
  <c r="G1845" i="8"/>
  <c r="D1845" i="8"/>
  <c r="A1845" i="8"/>
  <c r="G1844" i="8"/>
  <c r="D1844" i="8"/>
  <c r="A1844" i="8"/>
  <c r="G1843" i="8"/>
  <c r="D1843" i="8"/>
  <c r="A1843" i="8"/>
  <c r="G1842" i="8"/>
  <c r="D1842" i="8"/>
  <c r="A1842" i="8"/>
  <c r="G1841" i="8"/>
  <c r="F1841" i="8"/>
  <c r="E1841" i="8"/>
  <c r="D1841" i="8"/>
  <c r="C1841" i="8"/>
  <c r="A1841" i="8"/>
  <c r="G1840" i="8"/>
  <c r="D1840" i="8"/>
  <c r="A1840" i="8"/>
  <c r="G1839" i="8"/>
  <c r="F1839" i="8"/>
  <c r="D1839" i="8"/>
  <c r="C1839" i="8"/>
  <c r="E1839" i="8" s="1"/>
  <c r="A1839" i="8"/>
  <c r="G1838" i="8"/>
  <c r="C1838" i="8"/>
  <c r="F1838" i="8" s="1"/>
  <c r="A1838" i="8"/>
  <c r="G1837" i="8"/>
  <c r="E1837" i="8"/>
  <c r="D1837" i="8"/>
  <c r="C1837" i="8"/>
  <c r="F1837" i="8" s="1"/>
  <c r="A1837" i="8"/>
  <c r="G1836" i="8"/>
  <c r="D1836" i="8"/>
  <c r="C1836" i="8"/>
  <c r="F1836" i="8" s="1"/>
  <c r="A1836" i="8"/>
  <c r="G1835" i="8"/>
  <c r="E1835" i="8"/>
  <c r="D1835" i="8"/>
  <c r="C1835" i="8"/>
  <c r="A1835" i="8"/>
  <c r="G1834" i="8"/>
  <c r="D1834" i="8"/>
  <c r="A1834" i="8"/>
  <c r="G1833" i="8"/>
  <c r="A1833" i="8"/>
  <c r="G1832" i="8"/>
  <c r="D1832" i="8"/>
  <c r="A1832" i="8"/>
  <c r="G1831" i="8"/>
  <c r="D1831" i="8"/>
  <c r="C1831" i="8"/>
  <c r="F1831" i="8" s="1"/>
  <c r="A1831" i="8"/>
  <c r="G1830" i="8"/>
  <c r="D1830" i="8"/>
  <c r="A1830" i="8"/>
  <c r="G1829" i="8"/>
  <c r="F1829" i="8"/>
  <c r="E1829" i="8"/>
  <c r="D1829" i="8"/>
  <c r="C1829" i="8"/>
  <c r="A1829" i="8"/>
  <c r="G1828" i="8"/>
  <c r="D1828" i="8"/>
  <c r="A1828" i="8"/>
  <c r="G1827" i="8"/>
  <c r="F1827" i="8"/>
  <c r="D1827" i="8"/>
  <c r="C1827" i="8"/>
  <c r="E1827" i="8" s="1"/>
  <c r="A1827" i="8"/>
  <c r="G1826" i="8"/>
  <c r="D1826" i="8"/>
  <c r="C1826" i="8"/>
  <c r="F1826" i="8" s="1"/>
  <c r="A1826" i="8"/>
  <c r="G1825" i="8"/>
  <c r="E1825" i="8"/>
  <c r="D1825" i="8"/>
  <c r="C1825" i="8"/>
  <c r="F1825" i="8" s="1"/>
  <c r="A1825" i="8"/>
  <c r="G1824" i="8"/>
  <c r="D1824" i="8"/>
  <c r="C1824" i="8"/>
  <c r="F1824" i="8" s="1"/>
  <c r="A1824" i="8"/>
  <c r="G1823" i="8"/>
  <c r="E1823" i="8"/>
  <c r="D1823" i="8"/>
  <c r="C1823" i="8"/>
  <c r="F1823" i="8" s="1"/>
  <c r="A1823" i="8"/>
  <c r="G1822" i="8"/>
  <c r="D1822" i="8"/>
  <c r="A1822" i="8"/>
  <c r="G1821" i="8"/>
  <c r="D1821" i="8"/>
  <c r="A1821" i="8"/>
  <c r="G1820" i="8"/>
  <c r="D1820" i="8"/>
  <c r="A1820" i="8"/>
  <c r="G1819" i="8"/>
  <c r="D1819" i="8"/>
  <c r="C1819" i="8"/>
  <c r="F1819" i="8" s="1"/>
  <c r="A1819" i="8"/>
  <c r="G1818" i="8"/>
  <c r="A1818" i="8"/>
  <c r="G1817" i="8"/>
  <c r="D1817" i="8"/>
  <c r="C1817" i="8"/>
  <c r="F1817" i="8" s="1"/>
  <c r="A1817" i="8"/>
  <c r="G1816" i="8"/>
  <c r="D1816" i="8"/>
  <c r="A1816" i="8"/>
  <c r="G1815" i="8"/>
  <c r="D1815" i="8"/>
  <c r="C1815" i="8"/>
  <c r="A1815" i="8"/>
  <c r="G1814" i="8"/>
  <c r="D1814" i="8"/>
  <c r="A1814" i="8"/>
  <c r="G1813" i="8"/>
  <c r="A1813" i="8"/>
  <c r="D1813" i="8" s="1"/>
  <c r="G1812" i="8"/>
  <c r="D1812" i="8"/>
  <c r="A1812" i="8"/>
  <c r="C1812" i="8" s="1"/>
  <c r="G1811" i="8"/>
  <c r="D1811" i="8"/>
  <c r="C1811" i="8"/>
  <c r="F1811" i="8" s="1"/>
  <c r="A1811" i="8"/>
  <c r="G1810" i="8"/>
  <c r="F1810" i="8"/>
  <c r="E1810" i="8"/>
  <c r="D1810" i="8"/>
  <c r="A1810" i="8"/>
  <c r="C1810" i="8" s="1"/>
  <c r="G1809" i="8"/>
  <c r="D1809" i="8"/>
  <c r="C1809" i="8"/>
  <c r="F1809" i="8" s="1"/>
  <c r="A1809" i="8"/>
  <c r="G1808" i="8"/>
  <c r="F1808" i="8"/>
  <c r="C1808" i="8"/>
  <c r="A1808" i="8"/>
  <c r="G1807" i="8"/>
  <c r="D1807" i="8"/>
  <c r="C1807" i="8"/>
  <c r="F1807" i="8" s="1"/>
  <c r="A1807" i="8"/>
  <c r="G1806" i="8"/>
  <c r="D1806" i="8"/>
  <c r="A1806" i="8"/>
  <c r="G1805" i="8"/>
  <c r="E1805" i="8"/>
  <c r="D1805" i="8"/>
  <c r="C1805" i="8"/>
  <c r="F1805" i="8" s="1"/>
  <c r="A1805" i="8"/>
  <c r="G1804" i="8"/>
  <c r="D1804" i="8"/>
  <c r="A1804" i="8"/>
  <c r="C1804" i="8" s="1"/>
  <c r="F1804" i="8" s="1"/>
  <c r="G1803" i="8"/>
  <c r="A1803" i="8"/>
  <c r="G1802" i="8"/>
  <c r="D1802" i="8"/>
  <c r="A1802" i="8"/>
  <c r="G1801" i="8"/>
  <c r="D1801" i="8"/>
  <c r="A1801" i="8"/>
  <c r="G1800" i="8"/>
  <c r="D1800" i="8"/>
  <c r="C1800" i="8"/>
  <c r="F1800" i="8" s="1"/>
  <c r="A1800" i="8"/>
  <c r="G1799" i="8"/>
  <c r="D1799" i="8"/>
  <c r="C1799" i="8"/>
  <c r="A1799" i="8"/>
  <c r="G1798" i="8"/>
  <c r="F1798" i="8"/>
  <c r="E1798" i="8"/>
  <c r="D1798" i="8"/>
  <c r="A1798" i="8"/>
  <c r="C1798" i="8" s="1"/>
  <c r="G1797" i="8"/>
  <c r="D1797" i="8"/>
  <c r="C1797" i="8"/>
  <c r="F1797" i="8" s="1"/>
  <c r="A1797" i="8"/>
  <c r="G1796" i="8"/>
  <c r="D1796" i="8"/>
  <c r="A1796" i="8"/>
  <c r="G1795" i="8"/>
  <c r="D1795" i="8"/>
  <c r="C1795" i="8"/>
  <c r="F1795" i="8" s="1"/>
  <c r="A1795" i="8"/>
  <c r="G1794" i="8"/>
  <c r="D1794" i="8"/>
  <c r="A1794" i="8"/>
  <c r="G1793" i="8"/>
  <c r="D1793" i="8"/>
  <c r="C1793" i="8"/>
  <c r="A1793" i="8"/>
  <c r="G1792" i="8"/>
  <c r="D1792" i="8"/>
  <c r="A1792" i="8"/>
  <c r="C1792" i="8" s="1"/>
  <c r="F1792" i="8" s="1"/>
  <c r="G1791" i="8"/>
  <c r="D1791" i="8"/>
  <c r="A1791" i="8"/>
  <c r="C1791" i="8" s="1"/>
  <c r="G1790" i="8"/>
  <c r="D1790" i="8"/>
  <c r="C1790" i="8"/>
  <c r="F1790" i="8" s="1"/>
  <c r="A1790" i="8"/>
  <c r="G1789" i="8"/>
  <c r="E1789" i="8"/>
  <c r="D1789" i="8"/>
  <c r="A1789" i="8"/>
  <c r="C1789" i="8" s="1"/>
  <c r="G1788" i="8"/>
  <c r="D1788" i="8"/>
  <c r="C1788" i="8"/>
  <c r="F1788" i="8" s="1"/>
  <c r="A1788" i="8"/>
  <c r="G1787" i="8"/>
  <c r="F1787" i="8"/>
  <c r="E1787" i="8"/>
  <c r="D1787" i="8"/>
  <c r="C1787" i="8"/>
  <c r="A1787" i="8"/>
  <c r="G1786" i="8"/>
  <c r="E1786" i="8"/>
  <c r="D1786" i="8"/>
  <c r="A1786" i="8"/>
  <c r="C1786" i="8" s="1"/>
  <c r="F1786" i="8" s="1"/>
  <c r="G1785" i="8"/>
  <c r="D1785" i="8"/>
  <c r="A1785" i="8"/>
  <c r="G1784" i="8"/>
  <c r="D1784" i="8"/>
  <c r="A1784" i="8"/>
  <c r="G1783" i="8"/>
  <c r="A1783" i="8"/>
  <c r="G1782" i="8"/>
  <c r="D1782" i="8"/>
  <c r="C1782" i="8"/>
  <c r="F1782" i="8" s="1"/>
  <c r="A1782" i="8"/>
  <c r="G1781" i="8"/>
  <c r="D1781" i="8"/>
  <c r="C1781" i="8"/>
  <c r="A1781" i="8"/>
  <c r="G1780" i="8"/>
  <c r="D1780" i="8"/>
  <c r="A1780" i="8"/>
  <c r="G1779" i="8"/>
  <c r="D1779" i="8"/>
  <c r="A1779" i="8"/>
  <c r="G1778" i="8"/>
  <c r="D1778" i="8"/>
  <c r="C1778" i="8"/>
  <c r="F1778" i="8" s="1"/>
  <c r="A1778" i="8"/>
  <c r="G1777" i="8"/>
  <c r="D1777" i="8"/>
  <c r="A1777" i="8"/>
  <c r="G1776" i="8"/>
  <c r="D1776" i="8"/>
  <c r="C1776" i="8"/>
  <c r="A1776" i="8"/>
  <c r="G1775" i="8"/>
  <c r="E1775" i="8"/>
  <c r="D1775" i="8"/>
  <c r="C1775" i="8"/>
  <c r="F1775" i="8" s="1"/>
  <c r="A1775" i="8"/>
  <c r="G1774" i="8"/>
  <c r="F1774" i="8"/>
  <c r="E1774" i="8"/>
  <c r="D1774" i="8"/>
  <c r="A1774" i="8"/>
  <c r="C1774" i="8" s="1"/>
  <c r="G1773" i="8"/>
  <c r="A1773" i="8"/>
  <c r="D1773" i="8" s="1"/>
  <c r="G1772" i="8"/>
  <c r="F1772" i="8"/>
  <c r="D1772" i="8"/>
  <c r="C1772" i="8"/>
  <c r="A1772" i="8"/>
  <c r="G1771" i="8"/>
  <c r="D1771" i="8"/>
  <c r="A1771" i="8"/>
  <c r="G1770" i="8"/>
  <c r="E1770" i="8"/>
  <c r="D1770" i="8"/>
  <c r="A1770" i="8"/>
  <c r="C1770" i="8" s="1"/>
  <c r="G1769" i="8"/>
  <c r="D1769" i="8"/>
  <c r="C1769" i="8"/>
  <c r="A1769" i="8"/>
  <c r="G1768" i="8"/>
  <c r="F1768" i="8"/>
  <c r="E1768" i="8"/>
  <c r="A1768" i="8"/>
  <c r="C1768" i="8" s="1"/>
  <c r="G1767" i="8"/>
  <c r="D1767" i="8"/>
  <c r="C1767" i="8"/>
  <c r="F1767" i="8" s="1"/>
  <c r="A1767" i="8"/>
  <c r="G1766" i="8"/>
  <c r="F1766" i="8"/>
  <c r="D1766" i="8"/>
  <c r="C1766" i="8"/>
  <c r="A1766" i="8"/>
  <c r="G1765" i="8"/>
  <c r="D1765" i="8"/>
  <c r="C1765" i="8"/>
  <c r="F1765" i="8" s="1"/>
  <c r="A1765" i="8"/>
  <c r="G1764" i="8"/>
  <c r="D1764" i="8"/>
  <c r="A1764" i="8"/>
  <c r="G1763" i="8"/>
  <c r="E1763" i="8"/>
  <c r="D1763" i="8"/>
  <c r="C1763" i="8"/>
  <c r="F1763" i="8" s="1"/>
  <c r="A1763" i="8"/>
  <c r="G1762" i="8"/>
  <c r="D1762" i="8"/>
  <c r="A1762" i="8"/>
  <c r="C1762" i="8" s="1"/>
  <c r="F1762" i="8" s="1"/>
  <c r="G1761" i="8"/>
  <c r="D1761" i="8"/>
  <c r="A1761" i="8"/>
  <c r="G1760" i="8"/>
  <c r="D1760" i="8"/>
  <c r="C1760" i="8"/>
  <c r="F1760" i="8" s="1"/>
  <c r="A1760" i="8"/>
  <c r="G1759" i="8"/>
  <c r="D1759" i="8"/>
  <c r="A1759" i="8"/>
  <c r="G1758" i="8"/>
  <c r="D1758" i="8"/>
  <c r="A1758" i="8"/>
  <c r="G1757" i="8"/>
  <c r="D1757" i="8"/>
  <c r="C1757" i="8"/>
  <c r="A1757" i="8"/>
  <c r="G1756" i="8"/>
  <c r="E1756" i="8"/>
  <c r="D1756" i="8"/>
  <c r="A1756" i="8"/>
  <c r="C1756" i="8" s="1"/>
  <c r="F1756" i="8" s="1"/>
  <c r="G1755" i="8"/>
  <c r="D1755" i="8"/>
  <c r="C1755" i="8"/>
  <c r="A1755" i="8"/>
  <c r="G1754" i="8"/>
  <c r="D1754" i="8"/>
  <c r="A1754" i="8"/>
  <c r="G1753" i="8"/>
  <c r="E1753" i="8"/>
  <c r="D1753" i="8"/>
  <c r="C1753" i="8"/>
  <c r="A1753" i="8"/>
  <c r="G1752" i="8"/>
  <c r="D1752" i="8"/>
  <c r="C1752" i="8"/>
  <c r="F1752" i="8" s="1"/>
  <c r="A1752" i="8"/>
  <c r="G1751" i="8"/>
  <c r="F1751" i="8"/>
  <c r="E1751" i="8"/>
  <c r="D1751" i="8"/>
  <c r="C1751" i="8"/>
  <c r="A1751" i="8"/>
  <c r="G1750" i="8"/>
  <c r="D1750" i="8"/>
  <c r="A1750" i="8"/>
  <c r="C1750" i="8" s="1"/>
  <c r="F1750" i="8" s="1"/>
  <c r="G1749" i="8"/>
  <c r="F1749" i="8"/>
  <c r="E1749" i="8"/>
  <c r="D1749" i="8"/>
  <c r="C1749" i="8"/>
  <c r="A1749" i="8"/>
  <c r="G1748" i="8"/>
  <c r="D1748" i="8"/>
  <c r="C1748" i="8"/>
  <c r="F1748" i="8" s="1"/>
  <c r="A1748" i="8"/>
  <c r="G1747" i="8"/>
  <c r="E1747" i="8"/>
  <c r="D1747" i="8"/>
  <c r="C1747" i="8"/>
  <c r="F1747" i="8" s="1"/>
  <c r="A1747" i="8"/>
  <c r="G1746" i="8"/>
  <c r="D1746" i="8"/>
  <c r="A1746" i="8"/>
  <c r="G1745" i="8"/>
  <c r="F1745" i="8"/>
  <c r="D1745" i="8"/>
  <c r="C1745" i="8"/>
  <c r="A1745" i="8"/>
  <c r="G1744" i="8"/>
  <c r="D1744" i="8"/>
  <c r="A1744" i="8"/>
  <c r="G1743" i="8"/>
  <c r="A1743" i="8"/>
  <c r="D1743" i="8" s="1"/>
  <c r="G1742" i="8"/>
  <c r="D1742" i="8"/>
  <c r="A1742" i="8"/>
  <c r="G1741" i="8"/>
  <c r="D1741" i="8"/>
  <c r="A1741" i="8"/>
  <c r="G1740" i="8"/>
  <c r="D1740" i="8"/>
  <c r="C1740" i="8"/>
  <c r="F1740" i="8" s="1"/>
  <c r="A1740" i="8"/>
  <c r="G1739" i="8"/>
  <c r="D1739" i="8"/>
  <c r="C1739" i="8"/>
  <c r="F1739" i="8" s="1"/>
  <c r="A1739" i="8"/>
  <c r="G1738" i="8"/>
  <c r="D1738" i="8"/>
  <c r="A1738" i="8"/>
  <c r="G1737" i="8"/>
  <c r="D1737" i="8"/>
  <c r="A1737" i="8"/>
  <c r="G1736" i="8"/>
  <c r="D1736" i="8"/>
  <c r="A1736" i="8"/>
  <c r="G1735" i="8"/>
  <c r="D1735" i="8"/>
  <c r="A1735" i="8"/>
  <c r="G1734" i="8"/>
  <c r="F1734" i="8"/>
  <c r="E1734" i="8"/>
  <c r="D1734" i="8"/>
  <c r="A1734" i="8"/>
  <c r="C1734" i="8" s="1"/>
  <c r="G1733" i="8"/>
  <c r="D1733" i="8"/>
  <c r="C1733" i="8"/>
  <c r="F1733" i="8" s="1"/>
  <c r="A1733" i="8"/>
  <c r="G1732" i="8"/>
  <c r="D1732" i="8"/>
  <c r="A1732" i="8"/>
  <c r="G1731" i="8"/>
  <c r="D1731" i="8"/>
  <c r="C1731" i="8"/>
  <c r="F1731" i="8" s="1"/>
  <c r="A1731" i="8"/>
  <c r="G1730" i="8"/>
  <c r="D1730" i="8"/>
  <c r="A1730" i="8"/>
  <c r="G1729" i="8"/>
  <c r="D1729" i="8"/>
  <c r="C1729" i="8"/>
  <c r="A1729" i="8"/>
  <c r="G1728" i="8"/>
  <c r="C1728" i="8"/>
  <c r="F1728" i="8" s="1"/>
  <c r="A1728" i="8"/>
  <c r="G1727" i="8"/>
  <c r="F1727" i="8"/>
  <c r="E1727" i="8"/>
  <c r="D1727" i="8"/>
  <c r="C1727" i="8"/>
  <c r="A1727" i="8"/>
  <c r="G1726" i="8"/>
  <c r="D1726" i="8"/>
  <c r="A1726" i="8"/>
  <c r="G1725" i="8"/>
  <c r="D1725" i="8"/>
  <c r="C1725" i="8"/>
  <c r="F1725" i="8" s="1"/>
  <c r="A1725" i="8"/>
  <c r="G1724" i="8"/>
  <c r="D1724" i="8"/>
  <c r="A1724" i="8"/>
  <c r="G1723" i="8"/>
  <c r="A1723" i="8"/>
  <c r="G1722" i="8"/>
  <c r="F1722" i="8"/>
  <c r="E1722" i="8"/>
  <c r="D1722" i="8"/>
  <c r="A1722" i="8"/>
  <c r="C1722" i="8" s="1"/>
  <c r="G1721" i="8"/>
  <c r="D1721" i="8"/>
  <c r="C1721" i="8"/>
  <c r="F1721" i="8" s="1"/>
  <c r="A1721" i="8"/>
  <c r="G1720" i="8"/>
  <c r="D1720" i="8"/>
  <c r="A1720" i="8"/>
  <c r="G1719" i="8"/>
  <c r="D1719" i="8"/>
  <c r="A1719" i="8"/>
  <c r="G1718" i="8"/>
  <c r="D1718" i="8"/>
  <c r="A1718" i="8"/>
  <c r="G1717" i="8"/>
  <c r="E1717" i="8"/>
  <c r="D1717" i="8"/>
  <c r="C1717" i="8"/>
  <c r="A1717" i="8"/>
  <c r="G1716" i="8"/>
  <c r="D1716" i="8"/>
  <c r="C1716" i="8"/>
  <c r="F1716" i="8" s="1"/>
  <c r="A1716" i="8"/>
  <c r="G1715" i="8"/>
  <c r="F1715" i="8"/>
  <c r="E1715" i="8"/>
  <c r="D1715" i="8"/>
  <c r="C1715" i="8"/>
  <c r="A1715" i="8"/>
  <c r="G1714" i="8"/>
  <c r="D1714" i="8"/>
  <c r="A1714" i="8"/>
  <c r="G1713" i="8"/>
  <c r="D1713" i="8"/>
  <c r="C1713" i="8"/>
  <c r="F1713" i="8" s="1"/>
  <c r="A1713" i="8"/>
  <c r="G1712" i="8"/>
  <c r="D1712" i="8"/>
  <c r="C1712" i="8"/>
  <c r="F1712" i="8" s="1"/>
  <c r="A1712" i="8"/>
  <c r="G1711" i="8"/>
  <c r="D1711" i="8"/>
  <c r="A1711" i="8"/>
  <c r="G1710" i="8"/>
  <c r="F1710" i="8"/>
  <c r="D1710" i="8"/>
  <c r="A1710" i="8"/>
  <c r="C1710" i="8" s="1"/>
  <c r="G1709" i="8"/>
  <c r="D1709" i="8"/>
  <c r="C1709" i="8"/>
  <c r="F1709" i="8" s="1"/>
  <c r="A1709" i="8"/>
  <c r="G1708" i="8"/>
  <c r="A1708" i="8"/>
  <c r="G1707" i="8"/>
  <c r="D1707" i="8"/>
  <c r="C1707" i="8"/>
  <c r="F1707" i="8" s="1"/>
  <c r="A1707" i="8"/>
  <c r="G1706" i="8"/>
  <c r="D1706" i="8"/>
  <c r="A1706" i="8"/>
  <c r="G1705" i="8"/>
  <c r="D1705" i="8"/>
  <c r="C1705" i="8"/>
  <c r="F1705" i="8" s="1"/>
  <c r="A1705" i="8"/>
  <c r="G1704" i="8"/>
  <c r="D1704" i="8"/>
  <c r="C1704" i="8"/>
  <c r="F1704" i="8" s="1"/>
  <c r="A1704" i="8"/>
  <c r="G1703" i="8"/>
  <c r="F1703" i="8"/>
  <c r="E1703" i="8"/>
  <c r="C1703" i="8"/>
  <c r="A1703" i="8"/>
  <c r="D1703" i="8" s="1"/>
  <c r="G1702" i="8"/>
  <c r="D1702" i="8"/>
  <c r="A1702" i="8"/>
  <c r="G1701" i="8"/>
  <c r="D1701" i="8"/>
  <c r="C1701" i="8"/>
  <c r="F1701" i="8" s="1"/>
  <c r="A1701" i="8"/>
  <c r="G1700" i="8"/>
  <c r="D1700" i="8"/>
  <c r="A1700" i="8"/>
  <c r="G1699" i="8"/>
  <c r="D1699" i="8"/>
  <c r="A1699" i="8"/>
  <c r="G1698" i="8"/>
  <c r="F1698" i="8"/>
  <c r="E1698" i="8"/>
  <c r="D1698" i="8"/>
  <c r="A1698" i="8"/>
  <c r="C1698" i="8" s="1"/>
  <c r="G1697" i="8"/>
  <c r="D1697" i="8"/>
  <c r="C1697" i="8"/>
  <c r="F1697" i="8" s="1"/>
  <c r="A1697" i="8"/>
  <c r="G1696" i="8"/>
  <c r="D1696" i="8"/>
  <c r="A1696" i="8"/>
  <c r="G1695" i="8"/>
  <c r="F1695" i="8"/>
  <c r="D1695" i="8"/>
  <c r="C1695" i="8"/>
  <c r="A1695" i="8"/>
  <c r="G1694" i="8"/>
  <c r="D1694" i="8"/>
  <c r="A1694" i="8"/>
  <c r="G1693" i="8"/>
  <c r="E1693" i="8"/>
  <c r="D1693" i="8"/>
  <c r="C1693" i="8"/>
  <c r="F1693" i="8" s="1"/>
  <c r="A1693" i="8"/>
  <c r="G1692" i="8"/>
  <c r="D1692" i="8"/>
  <c r="A1692" i="8"/>
  <c r="G1691" i="8"/>
  <c r="F1691" i="8"/>
  <c r="E1691" i="8"/>
  <c r="D1691" i="8"/>
  <c r="C1691" i="8"/>
  <c r="A1691" i="8"/>
  <c r="G1690" i="8"/>
  <c r="D1690" i="8"/>
  <c r="A1690" i="8"/>
  <c r="G1689" i="8"/>
  <c r="D1689" i="8"/>
  <c r="C1689" i="8"/>
  <c r="F1689" i="8" s="1"/>
  <c r="A1689" i="8"/>
  <c r="G1688" i="8"/>
  <c r="F1688" i="8"/>
  <c r="D1688" i="8"/>
  <c r="C1688" i="8"/>
  <c r="A1688" i="8"/>
  <c r="G1687" i="8"/>
  <c r="D1687" i="8"/>
  <c r="A1687" i="8"/>
  <c r="G1686" i="8"/>
  <c r="D1686" i="8"/>
  <c r="A1686" i="8"/>
  <c r="C1686" i="8" s="1"/>
  <c r="G1685" i="8"/>
  <c r="D1685" i="8"/>
  <c r="C1685" i="8"/>
  <c r="F1685" i="8" s="1"/>
  <c r="A1685" i="8"/>
  <c r="G1684" i="8"/>
  <c r="D1684" i="8"/>
  <c r="A1684" i="8"/>
  <c r="G1683" i="8"/>
  <c r="C1683" i="8"/>
  <c r="A1683" i="8"/>
  <c r="G1682" i="8"/>
  <c r="D1682" i="8"/>
  <c r="A1682" i="8"/>
  <c r="G1681" i="8"/>
  <c r="E1681" i="8"/>
  <c r="D1681" i="8"/>
  <c r="C1681" i="8"/>
  <c r="F1681" i="8" s="1"/>
  <c r="A1681" i="8"/>
  <c r="G1680" i="8"/>
  <c r="D1680" i="8"/>
  <c r="C1680" i="8"/>
  <c r="F1680" i="8" s="1"/>
  <c r="A1680" i="8"/>
  <c r="G1679" i="8"/>
  <c r="F1679" i="8"/>
  <c r="E1679" i="8"/>
  <c r="D1679" i="8"/>
  <c r="C1679" i="8"/>
  <c r="A1679" i="8"/>
  <c r="G1678" i="8"/>
  <c r="D1678" i="8"/>
  <c r="A1678" i="8"/>
  <c r="G1677" i="8"/>
  <c r="D1677" i="8"/>
  <c r="C1677" i="8"/>
  <c r="F1677" i="8" s="1"/>
  <c r="A1677" i="8"/>
  <c r="G1676" i="8"/>
  <c r="D1676" i="8"/>
  <c r="A1676" i="8"/>
  <c r="G1675" i="8"/>
  <c r="D1675" i="8"/>
  <c r="A1675" i="8"/>
  <c r="G1674" i="8"/>
  <c r="F1674" i="8"/>
  <c r="E1674" i="8"/>
  <c r="D1674" i="8"/>
  <c r="A1674" i="8"/>
  <c r="C1674" i="8" s="1"/>
  <c r="G1673" i="8"/>
  <c r="D1673" i="8"/>
  <c r="C1673" i="8"/>
  <c r="F1673" i="8" s="1"/>
  <c r="A1673" i="8"/>
  <c r="G1672" i="8"/>
  <c r="D1672" i="8"/>
  <c r="A1672" i="8"/>
  <c r="G1671" i="8"/>
  <c r="D1671" i="8"/>
  <c r="A1671" i="8"/>
  <c r="G1670" i="8"/>
  <c r="D1670" i="8"/>
  <c r="A1670" i="8"/>
  <c r="G1669" i="8"/>
  <c r="E1669" i="8"/>
  <c r="D1669" i="8"/>
  <c r="C1669" i="8"/>
  <c r="F1669" i="8" s="1"/>
  <c r="A1669" i="8"/>
  <c r="G1668" i="8"/>
  <c r="A1668" i="8"/>
  <c r="G1667" i="8"/>
  <c r="F1667" i="8"/>
  <c r="E1667" i="8"/>
  <c r="D1667" i="8"/>
  <c r="C1667" i="8"/>
  <c r="A1667" i="8"/>
  <c r="G1666" i="8"/>
  <c r="D1666" i="8"/>
  <c r="A1666" i="8"/>
  <c r="G1665" i="8"/>
  <c r="D1665" i="8"/>
  <c r="C1665" i="8"/>
  <c r="F1665" i="8" s="1"/>
  <c r="A1665" i="8"/>
  <c r="G1664" i="8"/>
  <c r="D1664" i="8"/>
  <c r="A1664" i="8"/>
  <c r="G1663" i="8"/>
  <c r="A1663" i="8"/>
  <c r="G1662" i="8"/>
  <c r="D1662" i="8"/>
  <c r="A1662" i="8"/>
  <c r="C1662" i="8" s="1"/>
  <c r="F1662" i="8" s="1"/>
  <c r="G1661" i="8"/>
  <c r="D1661" i="8"/>
  <c r="C1661" i="8"/>
  <c r="F1661" i="8" s="1"/>
  <c r="A1661" i="8"/>
  <c r="G1660" i="8"/>
  <c r="D1660" i="8"/>
  <c r="A1660" i="8"/>
  <c r="G1659" i="8"/>
  <c r="D1659" i="8"/>
  <c r="A1659" i="8"/>
  <c r="G1658" i="8"/>
  <c r="D1658" i="8"/>
  <c r="A1658" i="8"/>
  <c r="G1657" i="8"/>
  <c r="D1657" i="8"/>
  <c r="C1657" i="8"/>
  <c r="F1657" i="8" s="1"/>
  <c r="A1657" i="8"/>
  <c r="G1656" i="8"/>
  <c r="D1656" i="8"/>
  <c r="A1656" i="8"/>
  <c r="G1655" i="8"/>
  <c r="F1655" i="8"/>
  <c r="E1655" i="8"/>
  <c r="D1655" i="8"/>
  <c r="C1655" i="8"/>
  <c r="A1655" i="8"/>
  <c r="G1654" i="8"/>
  <c r="D1654" i="8"/>
  <c r="A1654" i="8"/>
  <c r="G1653" i="8"/>
  <c r="D1653" i="8"/>
  <c r="C1653" i="8"/>
  <c r="A1653" i="8"/>
  <c r="G1652" i="8"/>
  <c r="D1652" i="8"/>
  <c r="A1652" i="8"/>
  <c r="G1651" i="8"/>
  <c r="D1651" i="8"/>
  <c r="A1651" i="8"/>
  <c r="G1650" i="8"/>
  <c r="F1650" i="8"/>
  <c r="D1650" i="8"/>
  <c r="A1650" i="8"/>
  <c r="C1650" i="8" s="1"/>
  <c r="G1649" i="8"/>
  <c r="D1649" i="8"/>
  <c r="C1649" i="8"/>
  <c r="F1649" i="8" s="1"/>
  <c r="A1649" i="8"/>
  <c r="G1648" i="8"/>
  <c r="A1648" i="8"/>
  <c r="G1647" i="8"/>
  <c r="D1647" i="8"/>
  <c r="A1647" i="8"/>
  <c r="G1646" i="8"/>
  <c r="D1646" i="8"/>
  <c r="A1646" i="8"/>
  <c r="G1645" i="8"/>
  <c r="F1645" i="8"/>
  <c r="D1645" i="8"/>
  <c r="C1645" i="8"/>
  <c r="A1645" i="8"/>
  <c r="G1644" i="8"/>
  <c r="F1644" i="8"/>
  <c r="D1644" i="8"/>
  <c r="C1644" i="8"/>
  <c r="A1644" i="8"/>
  <c r="G1643" i="8"/>
  <c r="F1643" i="8"/>
  <c r="E1643" i="8"/>
  <c r="D1643" i="8"/>
  <c r="C1643" i="8"/>
  <c r="A1643" i="8"/>
  <c r="G1642" i="8"/>
  <c r="D1642" i="8"/>
  <c r="A1642" i="8"/>
  <c r="C1642" i="8" s="1"/>
  <c r="G1641" i="8"/>
  <c r="D1641" i="8"/>
  <c r="C1641" i="8"/>
  <c r="A1641" i="8"/>
  <c r="G1640" i="8"/>
  <c r="F1640" i="8"/>
  <c r="E1640" i="8"/>
  <c r="D1640" i="8"/>
  <c r="C1640" i="8"/>
  <c r="A1640" i="8"/>
  <c r="G1639" i="8"/>
  <c r="D1639" i="8"/>
  <c r="A1639" i="8"/>
  <c r="G1638" i="8"/>
  <c r="E1638" i="8"/>
  <c r="D1638" i="8"/>
  <c r="A1638" i="8"/>
  <c r="C1638" i="8" s="1"/>
  <c r="G1637" i="8"/>
  <c r="D1637" i="8"/>
  <c r="A1637" i="8"/>
  <c r="G1636" i="8"/>
  <c r="D1636" i="8"/>
  <c r="A1636" i="8"/>
  <c r="G1635" i="8"/>
  <c r="F1635" i="8"/>
  <c r="E1635" i="8"/>
  <c r="D1635" i="8"/>
  <c r="C1635" i="8"/>
  <c r="A1635" i="8"/>
  <c r="G1634" i="8"/>
  <c r="D1634" i="8"/>
  <c r="A1634" i="8"/>
  <c r="G1633" i="8"/>
  <c r="F1633" i="8"/>
  <c r="E1633" i="8"/>
  <c r="D1633" i="8"/>
  <c r="C1633" i="8"/>
  <c r="A1633" i="8"/>
  <c r="G1632" i="8"/>
  <c r="D1632" i="8"/>
  <c r="A1632" i="8"/>
  <c r="G1631" i="8"/>
  <c r="F1631" i="8"/>
  <c r="E1631" i="8"/>
  <c r="D1631" i="8"/>
  <c r="C1631" i="8"/>
  <c r="A1631" i="8"/>
  <c r="G1630" i="8"/>
  <c r="F1630" i="8"/>
  <c r="D1630" i="8"/>
  <c r="C1630" i="8"/>
  <c r="A1630" i="8"/>
  <c r="G1629" i="8"/>
  <c r="D1629" i="8"/>
  <c r="C1629" i="8"/>
  <c r="A1629" i="8"/>
  <c r="G1628" i="8"/>
  <c r="F1628" i="8"/>
  <c r="C1628" i="8"/>
  <c r="A1628" i="8"/>
  <c r="G1627" i="8"/>
  <c r="E1627" i="8"/>
  <c r="D1627" i="8"/>
  <c r="C1627" i="8"/>
  <c r="F1627" i="8" s="1"/>
  <c r="A1627" i="8"/>
  <c r="G1626" i="8"/>
  <c r="F1626" i="8"/>
  <c r="D1626" i="8"/>
  <c r="A1626" i="8"/>
  <c r="C1626" i="8" s="1"/>
  <c r="G1625" i="8"/>
  <c r="E1625" i="8"/>
  <c r="D1625" i="8"/>
  <c r="C1625" i="8"/>
  <c r="F1625" i="8" s="1"/>
  <c r="A1625" i="8"/>
  <c r="G1624" i="8"/>
  <c r="D1624" i="8"/>
  <c r="A1624" i="8"/>
  <c r="G1623" i="8"/>
  <c r="D1623" i="8"/>
  <c r="C1623" i="8"/>
  <c r="A1623" i="8"/>
  <c r="G1622" i="8"/>
  <c r="D1622" i="8"/>
  <c r="A1622" i="8"/>
  <c r="G1621" i="8"/>
  <c r="D1621" i="8"/>
  <c r="C1621" i="8"/>
  <c r="F1621" i="8" s="1"/>
  <c r="A1621" i="8"/>
  <c r="G1620" i="8"/>
  <c r="D1620" i="8"/>
  <c r="A1620" i="8"/>
  <c r="G1619" i="8"/>
  <c r="F1619" i="8"/>
  <c r="E1619" i="8"/>
  <c r="D1619" i="8"/>
  <c r="C1619" i="8"/>
  <c r="A1619" i="8"/>
  <c r="G1618" i="8"/>
  <c r="D1618" i="8"/>
  <c r="C1618" i="8"/>
  <c r="A1618" i="8"/>
  <c r="G1617" i="8"/>
  <c r="D1617" i="8"/>
  <c r="C1617" i="8"/>
  <c r="A1617" i="8"/>
  <c r="G1616" i="8"/>
  <c r="D1616" i="8"/>
  <c r="C1616" i="8"/>
  <c r="A1616" i="8"/>
  <c r="E1616" i="8" s="1"/>
  <c r="G1615" i="8"/>
  <c r="D1615" i="8"/>
  <c r="A1615" i="8"/>
  <c r="G1614" i="8"/>
  <c r="D1614" i="8"/>
  <c r="A1614" i="8"/>
  <c r="C1614" i="8" s="1"/>
  <c r="G1613" i="8"/>
  <c r="A1613" i="8"/>
  <c r="G1612" i="8"/>
  <c r="D1612" i="8"/>
  <c r="A1612" i="8"/>
  <c r="G1611" i="8"/>
  <c r="F1611" i="8"/>
  <c r="D1611" i="8"/>
  <c r="C1611" i="8"/>
  <c r="A1611" i="8"/>
  <c r="G1610" i="8"/>
  <c r="D1610" i="8"/>
  <c r="A1610" i="8"/>
  <c r="G1609" i="8"/>
  <c r="F1609" i="8"/>
  <c r="E1609" i="8"/>
  <c r="D1609" i="8"/>
  <c r="C1609" i="8"/>
  <c r="A1609" i="8"/>
  <c r="G1608" i="8"/>
  <c r="F1608" i="8"/>
  <c r="D1608" i="8"/>
  <c r="C1608" i="8"/>
  <c r="A1608" i="8"/>
  <c r="G1607" i="8"/>
  <c r="F1607" i="8"/>
  <c r="E1607" i="8"/>
  <c r="D1607" i="8"/>
  <c r="C1607" i="8"/>
  <c r="A1607" i="8"/>
  <c r="G1606" i="8"/>
  <c r="F1606" i="8"/>
  <c r="D1606" i="8"/>
  <c r="A1606" i="8"/>
  <c r="C1606" i="8" s="1"/>
  <c r="G1605" i="8"/>
  <c r="D1605" i="8"/>
  <c r="C1605" i="8"/>
  <c r="A1605" i="8"/>
  <c r="G1604" i="8"/>
  <c r="D1604" i="8"/>
  <c r="A1604" i="8"/>
  <c r="C1604" i="8" s="1"/>
  <c r="G1603" i="8"/>
  <c r="A1603" i="8"/>
  <c r="G1602" i="8"/>
  <c r="F1602" i="8"/>
  <c r="E1602" i="8"/>
  <c r="D1602" i="8"/>
  <c r="A1602" i="8"/>
  <c r="C1602" i="8" s="1"/>
  <c r="G1601" i="8"/>
  <c r="D1601" i="8"/>
  <c r="C1601" i="8"/>
  <c r="F1601" i="8" s="1"/>
  <c r="A1601" i="8"/>
  <c r="G1600" i="8"/>
  <c r="D1600" i="8"/>
  <c r="A1600" i="8"/>
  <c r="G1599" i="8"/>
  <c r="D1599" i="8"/>
  <c r="A1599" i="8"/>
  <c r="G1598" i="8"/>
  <c r="A1598" i="8"/>
  <c r="G1597" i="8"/>
  <c r="D1597" i="8"/>
  <c r="C1597" i="8"/>
  <c r="F1597" i="8" s="1"/>
  <c r="A1597" i="8"/>
  <c r="G1596" i="8"/>
  <c r="D1596" i="8"/>
  <c r="A1596" i="8"/>
  <c r="G1595" i="8"/>
  <c r="D1595" i="8"/>
  <c r="C1595" i="8"/>
  <c r="A1595" i="8"/>
  <c r="G1594" i="8"/>
  <c r="E1594" i="8"/>
  <c r="D1594" i="8"/>
  <c r="C1594" i="8"/>
  <c r="A1594" i="8"/>
  <c r="G1593" i="8"/>
  <c r="E1593" i="8"/>
  <c r="D1593" i="8"/>
  <c r="C1593" i="8"/>
  <c r="F1593" i="8" s="1"/>
  <c r="A1593" i="8"/>
  <c r="G1592" i="8"/>
  <c r="F1592" i="8"/>
  <c r="E1592" i="8"/>
  <c r="D1592" i="8"/>
  <c r="C1592" i="8"/>
  <c r="A1592" i="8"/>
  <c r="G1591" i="8"/>
  <c r="D1591" i="8"/>
  <c r="A1591" i="8"/>
  <c r="G1590" i="8"/>
  <c r="F1590" i="8"/>
  <c r="E1590" i="8"/>
  <c r="D1590" i="8"/>
  <c r="C1590" i="8"/>
  <c r="A1590" i="8"/>
  <c r="G1589" i="8"/>
  <c r="D1589" i="8"/>
  <c r="A1589" i="8"/>
  <c r="G1588" i="8"/>
  <c r="F1588" i="8"/>
  <c r="E1588" i="8"/>
  <c r="D1588" i="8"/>
  <c r="A1588" i="8"/>
  <c r="C1588" i="8" s="1"/>
  <c r="G1587" i="8"/>
  <c r="D1587" i="8"/>
  <c r="A1587" i="8"/>
  <c r="G1586" i="8"/>
  <c r="D1586" i="8"/>
  <c r="A1586" i="8"/>
  <c r="G1585" i="8"/>
  <c r="D1585" i="8"/>
  <c r="A1585" i="8"/>
  <c r="G1584" i="8"/>
  <c r="F1584" i="8"/>
  <c r="D1584" i="8"/>
  <c r="C1584" i="8"/>
  <c r="A1584" i="8"/>
  <c r="G1583" i="8"/>
  <c r="F1583" i="8"/>
  <c r="E1583" i="8"/>
  <c r="D1583" i="8"/>
  <c r="C1583" i="8"/>
  <c r="A1583" i="8"/>
  <c r="G1582" i="8"/>
  <c r="D1582" i="8"/>
  <c r="A1582" i="8"/>
  <c r="C1582" i="8" s="1"/>
  <c r="G1581" i="8"/>
  <c r="D1581" i="8"/>
  <c r="C1581" i="8"/>
  <c r="F1581" i="8" s="1"/>
  <c r="A1581" i="8"/>
  <c r="G1580" i="8"/>
  <c r="D1580" i="8"/>
  <c r="A1580" i="8"/>
  <c r="G1579" i="8"/>
  <c r="D1579" i="8"/>
  <c r="A1579" i="8"/>
  <c r="G1578" i="8"/>
  <c r="D1578" i="8"/>
  <c r="C1578" i="8"/>
  <c r="A1578" i="8"/>
  <c r="G1577" i="8"/>
  <c r="D1577" i="8"/>
  <c r="A1577" i="8"/>
  <c r="G1576" i="8"/>
  <c r="D1576" i="8"/>
  <c r="A1576" i="8"/>
  <c r="G1575" i="8"/>
  <c r="D1575" i="8"/>
  <c r="A1575" i="8"/>
  <c r="G1574" i="8"/>
  <c r="D1574" i="8"/>
  <c r="A1574" i="8"/>
  <c r="G1573" i="8"/>
  <c r="C1573" i="8"/>
  <c r="F1573" i="8" s="1"/>
  <c r="A1573" i="8"/>
  <c r="G1572" i="8"/>
  <c r="D1572" i="8"/>
  <c r="A1572" i="8"/>
  <c r="G1571" i="8"/>
  <c r="D1571" i="8"/>
  <c r="C1571" i="8"/>
  <c r="A1571" i="8"/>
  <c r="G1570" i="8"/>
  <c r="D1570" i="8"/>
  <c r="A1570" i="8"/>
  <c r="G1569" i="8"/>
  <c r="F1569" i="8"/>
  <c r="E1569" i="8"/>
  <c r="D1569" i="8"/>
  <c r="C1569" i="8"/>
  <c r="A1569" i="8"/>
  <c r="G1568" i="8"/>
  <c r="F1568" i="8"/>
  <c r="C1568" i="8"/>
  <c r="A1568" i="8"/>
  <c r="G1567" i="8"/>
  <c r="D1567" i="8"/>
  <c r="A1567" i="8"/>
  <c r="C1567" i="8" s="1"/>
  <c r="G1566" i="8"/>
  <c r="D1566" i="8"/>
  <c r="A1566" i="8"/>
  <c r="G1565" i="8"/>
  <c r="D1565" i="8"/>
  <c r="A1565" i="8"/>
  <c r="G1564" i="8"/>
  <c r="D1564" i="8"/>
  <c r="A1564" i="8"/>
  <c r="C1564" i="8" s="1"/>
  <c r="F1564" i="8" s="1"/>
  <c r="G1563" i="8"/>
  <c r="D1563" i="8"/>
  <c r="A1563" i="8"/>
  <c r="G1562" i="8"/>
  <c r="D1562" i="8"/>
  <c r="A1562" i="8"/>
  <c r="C1562" i="8" s="1"/>
  <c r="F1562" i="8" s="1"/>
  <c r="G1561" i="8"/>
  <c r="D1561" i="8"/>
  <c r="A1561" i="8"/>
  <c r="G1560" i="8"/>
  <c r="D1560" i="8"/>
  <c r="A1560" i="8"/>
  <c r="G1559" i="8"/>
  <c r="D1559" i="8"/>
  <c r="A1559" i="8"/>
  <c r="G1558" i="8"/>
  <c r="D1558" i="8"/>
  <c r="C1558" i="8"/>
  <c r="E1558" i="8" s="1"/>
  <c r="A1558" i="8"/>
  <c r="G1557" i="8"/>
  <c r="D1557" i="8"/>
  <c r="A1557" i="8"/>
  <c r="G1556" i="8"/>
  <c r="F1556" i="8"/>
  <c r="E1556" i="8"/>
  <c r="D1556" i="8"/>
  <c r="C1556" i="8"/>
  <c r="A1556" i="8"/>
  <c r="G1555" i="8"/>
  <c r="F1555" i="8"/>
  <c r="D1555" i="8"/>
  <c r="C1555" i="8"/>
  <c r="A1555" i="8"/>
  <c r="G1554" i="8"/>
  <c r="D1554" i="8"/>
  <c r="A1554" i="8"/>
  <c r="G1553" i="8"/>
  <c r="A1553" i="8"/>
  <c r="G1552" i="8"/>
  <c r="D1552" i="8"/>
  <c r="C1552" i="8"/>
  <c r="A1552" i="8"/>
  <c r="E1552" i="8" s="1"/>
  <c r="G1551" i="8"/>
  <c r="F1551" i="8"/>
  <c r="E1551" i="8"/>
  <c r="D1551" i="8"/>
  <c r="C1551" i="8"/>
  <c r="A1551" i="8"/>
  <c r="G1550" i="8"/>
  <c r="D1550" i="8"/>
  <c r="A1550" i="8"/>
  <c r="G1549" i="8"/>
  <c r="D1549" i="8"/>
  <c r="A1549" i="8"/>
  <c r="C1549" i="8" s="1"/>
  <c r="G1548" i="8"/>
  <c r="D1548" i="8"/>
  <c r="A1548" i="8"/>
  <c r="G1547" i="8"/>
  <c r="D1547" i="8"/>
  <c r="A1547" i="8"/>
  <c r="G1546" i="8"/>
  <c r="F1546" i="8"/>
  <c r="D1546" i="8"/>
  <c r="C1546" i="8"/>
  <c r="E1546" i="8" s="1"/>
  <c r="A1546" i="8"/>
  <c r="G1545" i="8"/>
  <c r="D1545" i="8"/>
  <c r="A1545" i="8"/>
  <c r="G1544" i="8"/>
  <c r="F1544" i="8"/>
  <c r="E1544" i="8"/>
  <c r="D1544" i="8"/>
  <c r="C1544" i="8"/>
  <c r="A1544" i="8"/>
  <c r="G1543" i="8"/>
  <c r="A1543" i="8"/>
  <c r="G1542" i="8"/>
  <c r="D1542" i="8"/>
  <c r="A1542" i="8"/>
  <c r="G1541" i="8"/>
  <c r="E1541" i="8"/>
  <c r="D1541" i="8"/>
  <c r="C1541" i="8"/>
  <c r="F1541" i="8" s="1"/>
  <c r="A1541" i="8"/>
  <c r="G1540" i="8"/>
  <c r="D1540" i="8"/>
  <c r="C1540" i="8"/>
  <c r="A1540" i="8"/>
  <c r="G1539" i="8"/>
  <c r="F1539" i="8"/>
  <c r="E1539" i="8"/>
  <c r="D1539" i="8"/>
  <c r="C1539" i="8"/>
  <c r="A1539" i="8"/>
  <c r="G1538" i="8"/>
  <c r="A1538" i="8"/>
  <c r="G1537" i="8"/>
  <c r="F1537" i="8"/>
  <c r="D1537" i="8"/>
  <c r="A1537" i="8"/>
  <c r="C1537" i="8" s="1"/>
  <c r="E1537" i="8" s="1"/>
  <c r="G1536" i="8"/>
  <c r="D1536" i="8"/>
  <c r="C1536" i="8"/>
  <c r="F1536" i="8" s="1"/>
  <c r="A1536" i="8"/>
  <c r="G1535" i="8"/>
  <c r="D1535" i="8"/>
  <c r="A1535" i="8"/>
  <c r="G1534" i="8"/>
  <c r="E1534" i="8"/>
  <c r="D1534" i="8"/>
  <c r="C1534" i="8"/>
  <c r="F1534" i="8" s="1"/>
  <c r="A1534" i="8"/>
  <c r="G1533" i="8"/>
  <c r="D1533" i="8"/>
  <c r="A1533" i="8"/>
  <c r="G1532" i="8"/>
  <c r="F1532" i="8"/>
  <c r="E1532" i="8"/>
  <c r="D1532" i="8"/>
  <c r="C1532" i="8"/>
  <c r="A1532" i="8"/>
  <c r="G1531" i="8"/>
  <c r="D1531" i="8"/>
  <c r="C1531" i="8"/>
  <c r="F1531" i="8" s="1"/>
  <c r="A1531" i="8"/>
  <c r="G1530" i="8"/>
  <c r="D1530" i="8"/>
  <c r="A1530" i="8"/>
  <c r="G1529" i="8"/>
  <c r="D1529" i="8"/>
  <c r="A1529" i="8"/>
  <c r="G1528" i="8"/>
  <c r="D1528" i="8"/>
  <c r="C1528" i="8"/>
  <c r="F1528" i="8" s="1"/>
  <c r="A1528" i="8"/>
  <c r="G1527" i="8"/>
  <c r="F1527" i="8"/>
  <c r="D1527" i="8"/>
  <c r="C1527" i="8"/>
  <c r="A1527" i="8"/>
  <c r="G1526" i="8"/>
  <c r="D1526" i="8"/>
  <c r="A1526" i="8"/>
  <c r="G1525" i="8"/>
  <c r="F1525" i="8"/>
  <c r="D1525" i="8"/>
  <c r="A1525" i="8"/>
  <c r="C1525" i="8" s="1"/>
  <c r="G1524" i="8"/>
  <c r="D1524" i="8"/>
  <c r="A1524" i="8"/>
  <c r="G1523" i="8"/>
  <c r="A1523" i="8"/>
  <c r="G1522" i="8"/>
  <c r="D1522" i="8"/>
  <c r="C1522" i="8"/>
  <c r="F1522" i="8" s="1"/>
  <c r="A1522" i="8"/>
  <c r="G1521" i="8"/>
  <c r="D1521" i="8"/>
  <c r="A1521" i="8"/>
  <c r="G1520" i="8"/>
  <c r="F1520" i="8"/>
  <c r="E1520" i="8"/>
  <c r="D1520" i="8"/>
  <c r="C1520" i="8"/>
  <c r="A1520" i="8"/>
  <c r="G1519" i="8"/>
  <c r="D1519" i="8"/>
  <c r="C1519" i="8"/>
  <c r="F1519" i="8" s="1"/>
  <c r="A1519" i="8"/>
  <c r="G1518" i="8"/>
  <c r="A1518" i="8"/>
  <c r="G1517" i="8"/>
  <c r="D1517" i="8"/>
  <c r="A1517" i="8"/>
  <c r="G1516" i="8"/>
  <c r="D1516" i="8"/>
  <c r="C1516" i="8"/>
  <c r="F1516" i="8" s="1"/>
  <c r="A1516" i="8"/>
  <c r="E1516" i="8" s="1"/>
  <c r="G1515" i="8"/>
  <c r="F1515" i="8"/>
  <c r="E1515" i="8"/>
  <c r="D1515" i="8"/>
  <c r="C1515" i="8"/>
  <c r="A1515" i="8"/>
  <c r="G1514" i="8"/>
  <c r="E1514" i="8"/>
  <c r="D1514" i="8"/>
  <c r="C1514" i="8"/>
  <c r="F1514" i="8" s="1"/>
  <c r="A1514" i="8"/>
  <c r="G1513" i="8"/>
  <c r="D1513" i="8"/>
  <c r="A1513" i="8"/>
  <c r="C1513" i="8" s="1"/>
  <c r="F1513" i="8" s="1"/>
  <c r="G1512" i="8"/>
  <c r="E1512" i="8"/>
  <c r="D1512" i="8"/>
  <c r="C1512" i="8"/>
  <c r="F1512" i="8" s="1"/>
  <c r="A1512" i="8"/>
  <c r="G1511" i="8"/>
  <c r="D1511" i="8"/>
  <c r="A1511" i="8"/>
  <c r="G1510" i="8"/>
  <c r="D1510" i="8"/>
  <c r="A1510" i="8"/>
  <c r="G1509" i="8"/>
  <c r="D1509" i="8"/>
  <c r="A1509" i="8"/>
  <c r="G1508" i="8"/>
  <c r="F1508" i="8"/>
  <c r="E1508" i="8"/>
  <c r="D1508" i="8"/>
  <c r="C1508" i="8"/>
  <c r="A1508" i="8"/>
  <c r="G1507" i="8"/>
  <c r="D1507" i="8"/>
  <c r="C1507" i="8"/>
  <c r="F1507" i="8" s="1"/>
  <c r="A1507" i="8"/>
  <c r="G1506" i="8"/>
  <c r="D1506" i="8"/>
  <c r="A1506" i="8"/>
  <c r="G1505" i="8"/>
  <c r="D1505" i="8"/>
  <c r="C1505" i="8"/>
  <c r="F1505" i="8" s="1"/>
  <c r="A1505" i="8"/>
  <c r="G1504" i="8"/>
  <c r="D1504" i="8"/>
  <c r="A1504" i="8"/>
  <c r="G1503" i="8"/>
  <c r="D1503" i="8"/>
  <c r="C1503" i="8"/>
  <c r="A1503" i="8"/>
  <c r="G1502" i="8"/>
  <c r="D1502" i="8"/>
  <c r="A1502" i="8"/>
  <c r="G1501" i="8"/>
  <c r="D1501" i="8"/>
  <c r="A1501" i="8"/>
  <c r="C1501" i="8" s="1"/>
  <c r="G1500" i="8"/>
  <c r="F1500" i="8"/>
  <c r="D1500" i="8"/>
  <c r="C1500" i="8"/>
  <c r="A1500" i="8"/>
  <c r="G1499" i="8"/>
  <c r="D1499" i="8"/>
  <c r="C1499" i="8"/>
  <c r="F1499" i="8" s="1"/>
  <c r="A1499" i="8"/>
  <c r="G1498" i="8"/>
  <c r="F1498" i="8"/>
  <c r="D1498" i="8"/>
  <c r="C1498" i="8"/>
  <c r="A1498" i="8"/>
  <c r="G1497" i="8"/>
  <c r="D1497" i="8"/>
  <c r="C1497" i="8"/>
  <c r="F1497" i="8" s="1"/>
  <c r="A1497" i="8"/>
  <c r="G1496" i="8"/>
  <c r="F1496" i="8"/>
  <c r="E1496" i="8"/>
  <c r="D1496" i="8"/>
  <c r="C1496" i="8"/>
  <c r="A1496" i="8"/>
  <c r="G1495" i="8"/>
  <c r="D1495" i="8"/>
  <c r="C1495" i="8"/>
  <c r="F1495" i="8" s="1"/>
  <c r="A1495" i="8"/>
  <c r="G1494" i="8"/>
  <c r="D1494" i="8"/>
  <c r="A1494" i="8"/>
  <c r="G1493" i="8"/>
  <c r="D1493" i="8"/>
  <c r="C1493" i="8"/>
  <c r="A1493" i="8"/>
  <c r="G1492" i="8"/>
  <c r="D1492" i="8"/>
  <c r="A1492" i="8"/>
  <c r="G1491" i="8"/>
  <c r="D1491" i="8"/>
  <c r="C1491" i="8"/>
  <c r="A1491" i="8"/>
  <c r="G1490" i="8"/>
  <c r="F1490" i="8"/>
  <c r="D1490" i="8"/>
  <c r="C1490" i="8"/>
  <c r="A1490" i="8"/>
  <c r="G1489" i="8"/>
  <c r="F1489" i="8"/>
  <c r="E1489" i="8"/>
  <c r="D1489" i="8"/>
  <c r="A1489" i="8"/>
  <c r="C1489" i="8" s="1"/>
  <c r="G1488" i="8"/>
  <c r="D1488" i="8"/>
  <c r="A1488" i="8"/>
  <c r="G1487" i="8"/>
  <c r="D1487" i="8"/>
  <c r="A1487" i="8"/>
  <c r="G1486" i="8"/>
  <c r="E1486" i="8"/>
  <c r="D1486" i="8"/>
  <c r="C1486" i="8"/>
  <c r="F1486" i="8" s="1"/>
  <c r="A1486" i="8"/>
  <c r="G1485" i="8"/>
  <c r="D1485" i="8"/>
  <c r="A1485" i="8"/>
  <c r="G1484" i="8"/>
  <c r="F1484" i="8"/>
  <c r="D1484" i="8"/>
  <c r="C1484" i="8"/>
  <c r="A1484" i="8"/>
  <c r="G1483" i="8"/>
  <c r="D1483" i="8"/>
  <c r="C1483" i="8"/>
  <c r="F1483" i="8" s="1"/>
  <c r="A1483" i="8"/>
  <c r="G1482" i="8"/>
  <c r="E1482" i="8"/>
  <c r="D1482" i="8"/>
  <c r="A1482" i="8"/>
  <c r="C1482" i="8" s="1"/>
  <c r="F1482" i="8" s="1"/>
  <c r="G1481" i="8"/>
  <c r="D1481" i="8"/>
  <c r="A1481" i="8"/>
  <c r="C1481" i="8" s="1"/>
  <c r="G1480" i="8"/>
  <c r="D1480" i="8"/>
  <c r="C1480" i="8"/>
  <c r="F1480" i="8" s="1"/>
  <c r="A1480" i="8"/>
  <c r="G1479" i="8"/>
  <c r="D1479" i="8"/>
  <c r="A1479" i="8"/>
  <c r="C1479" i="8" s="1"/>
  <c r="G1478" i="8"/>
  <c r="A1478" i="8"/>
  <c r="G1477" i="8"/>
  <c r="F1477" i="8"/>
  <c r="E1477" i="8"/>
  <c r="D1477" i="8"/>
  <c r="A1477" i="8"/>
  <c r="C1477" i="8" s="1"/>
  <c r="G1476" i="8"/>
  <c r="D1476" i="8"/>
  <c r="C1476" i="8"/>
  <c r="F1476" i="8" s="1"/>
  <c r="A1476" i="8"/>
  <c r="G1475" i="8"/>
  <c r="D1475" i="8"/>
  <c r="A1475" i="8"/>
  <c r="G1474" i="8"/>
  <c r="D1474" i="8"/>
  <c r="C1474" i="8"/>
  <c r="A1474" i="8"/>
  <c r="G1473" i="8"/>
  <c r="D1473" i="8"/>
  <c r="C1473" i="8"/>
  <c r="F1473" i="8" s="1"/>
  <c r="A1473" i="8"/>
  <c r="E1473" i="8" s="1"/>
  <c r="G1472" i="8"/>
  <c r="F1472" i="8"/>
  <c r="E1472" i="8"/>
  <c r="D1472" i="8"/>
  <c r="C1472" i="8"/>
  <c r="A1472" i="8"/>
  <c r="G1471" i="8"/>
  <c r="D1471" i="8"/>
  <c r="A1471" i="8"/>
  <c r="G1470" i="8"/>
  <c r="F1470" i="8"/>
  <c r="E1470" i="8"/>
  <c r="D1470" i="8"/>
  <c r="A1470" i="8"/>
  <c r="C1470" i="8" s="1"/>
  <c r="G1469" i="8"/>
  <c r="E1469" i="8"/>
  <c r="D1469" i="8"/>
  <c r="C1469" i="8"/>
  <c r="F1469" i="8" s="1"/>
  <c r="A1469" i="8"/>
  <c r="G1468" i="8"/>
  <c r="D1468" i="8"/>
  <c r="A1468" i="8"/>
  <c r="G1467" i="8"/>
  <c r="E1467" i="8"/>
  <c r="D1467" i="8"/>
  <c r="C1467" i="8"/>
  <c r="F1467" i="8" s="1"/>
  <c r="A1467" i="8"/>
  <c r="G1466" i="8"/>
  <c r="D1466" i="8"/>
  <c r="A1466" i="8"/>
  <c r="G1465" i="8"/>
  <c r="F1465" i="8"/>
  <c r="D1465" i="8"/>
  <c r="A1465" i="8"/>
  <c r="C1465" i="8" s="1"/>
  <c r="G1464" i="8"/>
  <c r="D1464" i="8"/>
  <c r="C1464" i="8"/>
  <c r="F1464" i="8" s="1"/>
  <c r="A1464" i="8"/>
  <c r="G1463" i="8"/>
  <c r="C1463" i="8"/>
  <c r="F1463" i="8" s="1"/>
  <c r="A1463" i="8"/>
  <c r="G1462" i="8"/>
  <c r="D1462" i="8"/>
  <c r="C1462" i="8"/>
  <c r="F1462" i="8" s="1"/>
  <c r="A1462" i="8"/>
  <c r="G1461" i="8"/>
  <c r="D1461" i="8"/>
  <c r="C1461" i="8"/>
  <c r="F1461" i="8" s="1"/>
  <c r="A1461" i="8"/>
  <c r="E1461" i="8" s="1"/>
  <c r="G1460" i="8"/>
  <c r="F1460" i="8"/>
  <c r="E1460" i="8"/>
  <c r="D1460" i="8"/>
  <c r="C1460" i="8"/>
  <c r="A1460" i="8"/>
  <c r="G1459" i="8"/>
  <c r="D1459" i="8"/>
  <c r="A1459" i="8"/>
  <c r="G1458" i="8"/>
  <c r="A1458" i="8"/>
  <c r="G1457" i="8"/>
  <c r="D1457" i="8"/>
  <c r="A1457" i="8"/>
  <c r="G1456" i="8"/>
  <c r="D1456" i="8"/>
  <c r="C1456" i="8"/>
  <c r="A1456" i="8"/>
  <c r="G1455" i="8"/>
  <c r="D1455" i="8"/>
  <c r="A1455" i="8"/>
  <c r="G1454" i="8"/>
  <c r="D1454" i="8"/>
  <c r="A1454" i="8"/>
  <c r="G1453" i="8"/>
  <c r="D1453" i="8"/>
  <c r="A1453" i="8"/>
  <c r="C1453" i="8" s="1"/>
  <c r="G1452" i="8"/>
  <c r="D1452" i="8"/>
  <c r="A1452" i="8"/>
  <c r="G1451" i="8"/>
  <c r="D1451" i="8"/>
  <c r="C1451" i="8"/>
  <c r="F1451" i="8" s="1"/>
  <c r="A1451" i="8"/>
  <c r="G1450" i="8"/>
  <c r="F1450" i="8"/>
  <c r="D1450" i="8"/>
  <c r="C1450" i="8"/>
  <c r="A1450" i="8"/>
  <c r="G1449" i="8"/>
  <c r="E1449" i="8"/>
  <c r="D1449" i="8"/>
  <c r="A1449" i="8"/>
  <c r="C1449" i="8" s="1"/>
  <c r="G1448" i="8"/>
  <c r="E1448" i="8"/>
  <c r="C1448" i="8"/>
  <c r="F1448" i="8" s="1"/>
  <c r="A1448" i="8"/>
  <c r="D1448" i="8" s="1"/>
  <c r="G1447" i="8"/>
  <c r="D1447" i="8"/>
  <c r="C1447" i="8"/>
  <c r="A1447" i="8"/>
  <c r="G1446" i="8"/>
  <c r="D1446" i="8"/>
  <c r="A1446" i="8"/>
  <c r="G1445" i="8"/>
  <c r="D1445" i="8"/>
  <c r="A1445" i="8"/>
  <c r="G1444" i="8"/>
  <c r="D1444" i="8"/>
  <c r="C1444" i="8"/>
  <c r="F1444" i="8" s="1"/>
  <c r="A1444" i="8"/>
  <c r="G1443" i="8"/>
  <c r="D1443" i="8"/>
  <c r="A1443" i="8"/>
  <c r="G1442" i="8"/>
  <c r="D1442" i="8"/>
  <c r="A1442" i="8"/>
  <c r="G1441" i="8"/>
  <c r="F1441" i="8"/>
  <c r="D1441" i="8"/>
  <c r="C1441" i="8"/>
  <c r="A1441" i="8"/>
  <c r="G1440" i="8"/>
  <c r="D1440" i="8"/>
  <c r="A1440" i="8"/>
  <c r="C1440" i="8" s="1"/>
  <c r="G1439" i="8"/>
  <c r="D1439" i="8"/>
  <c r="C1439" i="8"/>
  <c r="A1439" i="8"/>
  <c r="E1439" i="8" s="1"/>
  <c r="G1438" i="8"/>
  <c r="F1438" i="8"/>
  <c r="D1438" i="8"/>
  <c r="C1438" i="8"/>
  <c r="A1438" i="8"/>
  <c r="G1437" i="8"/>
  <c r="E1437" i="8"/>
  <c r="D1437" i="8"/>
  <c r="A1437" i="8"/>
  <c r="C1437" i="8" s="1"/>
  <c r="G1436" i="8"/>
  <c r="E1436" i="8"/>
  <c r="D1436" i="8"/>
  <c r="C1436" i="8"/>
  <c r="F1436" i="8" s="1"/>
  <c r="A1436" i="8"/>
  <c r="G1435" i="8"/>
  <c r="D1435" i="8"/>
  <c r="C1435" i="8"/>
  <c r="A1435" i="8"/>
  <c r="G1434" i="8"/>
  <c r="D1434" i="8"/>
  <c r="A1434" i="8"/>
  <c r="G1433" i="8"/>
  <c r="A1433" i="8"/>
  <c r="G1432" i="8"/>
  <c r="D1432" i="8"/>
  <c r="C1432" i="8"/>
  <c r="A1432" i="8"/>
  <c r="G1431" i="8"/>
  <c r="D1431" i="8"/>
  <c r="A1431" i="8"/>
  <c r="G1430" i="8"/>
  <c r="D1430" i="8"/>
  <c r="A1430" i="8"/>
  <c r="G1429" i="8"/>
  <c r="F1429" i="8"/>
  <c r="D1429" i="8"/>
  <c r="C1429" i="8"/>
  <c r="A1429" i="8"/>
  <c r="G1428" i="8"/>
  <c r="D1428" i="8"/>
  <c r="A1428" i="8"/>
  <c r="C1428" i="8" s="1"/>
  <c r="G1427" i="8"/>
  <c r="D1427" i="8"/>
  <c r="C1427" i="8"/>
  <c r="F1427" i="8" s="1"/>
  <c r="A1427" i="8"/>
  <c r="E1427" i="8" s="1"/>
  <c r="G1426" i="8"/>
  <c r="D1426" i="8"/>
  <c r="C1426" i="8"/>
  <c r="F1426" i="8" s="1"/>
  <c r="A1426" i="8"/>
  <c r="G1425" i="8"/>
  <c r="D1425" i="8"/>
  <c r="A1425" i="8"/>
  <c r="C1425" i="8" s="1"/>
  <c r="G1424" i="8"/>
  <c r="E1424" i="8"/>
  <c r="D1424" i="8"/>
  <c r="C1424" i="8"/>
  <c r="F1424" i="8" s="1"/>
  <c r="A1424" i="8"/>
  <c r="G1423" i="8"/>
  <c r="F1423" i="8"/>
  <c r="D1423" i="8"/>
  <c r="C1423" i="8"/>
  <c r="A1423" i="8"/>
  <c r="G1422" i="8"/>
  <c r="D1422" i="8"/>
  <c r="A1422" i="8"/>
  <c r="G1421" i="8"/>
  <c r="E1421" i="8"/>
  <c r="D1421" i="8"/>
  <c r="A1421" i="8"/>
  <c r="C1421" i="8" s="1"/>
  <c r="F1421" i="8" s="1"/>
  <c r="G1420" i="8"/>
  <c r="D1420" i="8"/>
  <c r="C1420" i="8"/>
  <c r="A1420" i="8"/>
  <c r="G1419" i="8"/>
  <c r="D1419" i="8"/>
  <c r="A1419" i="8"/>
  <c r="G1418" i="8"/>
  <c r="A1418" i="8"/>
  <c r="G1417" i="8"/>
  <c r="F1417" i="8"/>
  <c r="D1417" i="8"/>
  <c r="C1417" i="8"/>
  <c r="A1417" i="8"/>
  <c r="G1416" i="8"/>
  <c r="D1416" i="8"/>
  <c r="A1416" i="8"/>
  <c r="C1416" i="8" s="1"/>
  <c r="G1415" i="8"/>
  <c r="F1415" i="8"/>
  <c r="D1415" i="8"/>
  <c r="C1415" i="8"/>
  <c r="A1415" i="8"/>
  <c r="G1414" i="8"/>
  <c r="F1414" i="8"/>
  <c r="D1414" i="8"/>
  <c r="C1414" i="8"/>
  <c r="A1414" i="8"/>
  <c r="G1413" i="8"/>
  <c r="E1413" i="8"/>
  <c r="D1413" i="8"/>
  <c r="A1413" i="8"/>
  <c r="C1413" i="8" s="1"/>
  <c r="F1413" i="8" s="1"/>
  <c r="G1412" i="8"/>
  <c r="D1412" i="8"/>
  <c r="C1412" i="8"/>
  <c r="F1412" i="8" s="1"/>
  <c r="A1412" i="8"/>
  <c r="G1411" i="8"/>
  <c r="D1411" i="8"/>
  <c r="C1411" i="8"/>
  <c r="A1411" i="8"/>
  <c r="G1410" i="8"/>
  <c r="D1410" i="8"/>
  <c r="A1410" i="8"/>
  <c r="G1409" i="8"/>
  <c r="D1409" i="8"/>
  <c r="A1409" i="8"/>
  <c r="C1409" i="8" s="1"/>
  <c r="F1409" i="8" s="1"/>
  <c r="G1408" i="8"/>
  <c r="F1408" i="8"/>
  <c r="D1408" i="8"/>
  <c r="C1408" i="8"/>
  <c r="A1408" i="8"/>
  <c r="G1407" i="8"/>
  <c r="D1407" i="8"/>
  <c r="A1407" i="8"/>
  <c r="G1406" i="8"/>
  <c r="F1406" i="8"/>
  <c r="D1406" i="8"/>
  <c r="A1406" i="8"/>
  <c r="C1406" i="8" s="1"/>
  <c r="G1405" i="8"/>
  <c r="F1405" i="8"/>
  <c r="D1405" i="8"/>
  <c r="C1405" i="8"/>
  <c r="A1405" i="8"/>
  <c r="G1404" i="8"/>
  <c r="D1404" i="8"/>
  <c r="A1404" i="8"/>
  <c r="C1404" i="8" s="1"/>
  <c r="G1403" i="8"/>
  <c r="A1403" i="8"/>
  <c r="D1403" i="8" s="1"/>
  <c r="G1402" i="8"/>
  <c r="D1402" i="8"/>
  <c r="C1402" i="8"/>
  <c r="F1402" i="8" s="1"/>
  <c r="A1402" i="8"/>
  <c r="G1401" i="8"/>
  <c r="D1401" i="8"/>
  <c r="A1401" i="8"/>
  <c r="C1401" i="8" s="1"/>
  <c r="G1400" i="8"/>
  <c r="D1400" i="8"/>
  <c r="A1400" i="8"/>
  <c r="G1399" i="8"/>
  <c r="F1399" i="8"/>
  <c r="D1399" i="8"/>
  <c r="C1399" i="8"/>
  <c r="A1399" i="8"/>
  <c r="G1398" i="8"/>
  <c r="D1398" i="8"/>
  <c r="A1398" i="8"/>
  <c r="G1397" i="8"/>
  <c r="D1397" i="8"/>
  <c r="A1397" i="8"/>
  <c r="C1397" i="8" s="1"/>
  <c r="F1397" i="8" s="1"/>
  <c r="G1396" i="8"/>
  <c r="D1396" i="8"/>
  <c r="C1396" i="8"/>
  <c r="A1396" i="8"/>
  <c r="G1395" i="8"/>
  <c r="D1395" i="8"/>
  <c r="A1395" i="8"/>
  <c r="G1394" i="8"/>
  <c r="E1394" i="8"/>
  <c r="D1394" i="8"/>
  <c r="A1394" i="8"/>
  <c r="C1394" i="8" s="1"/>
  <c r="F1394" i="8" s="1"/>
  <c r="G1393" i="8"/>
  <c r="F1393" i="8"/>
  <c r="D1393" i="8"/>
  <c r="C1393" i="8"/>
  <c r="A1393" i="8"/>
  <c r="G1392" i="8"/>
  <c r="D1392" i="8"/>
  <c r="A1392" i="8"/>
  <c r="C1392" i="8" s="1"/>
  <c r="G1391" i="8"/>
  <c r="D1391" i="8"/>
  <c r="A1391" i="8"/>
  <c r="G1390" i="8"/>
  <c r="D1390" i="8"/>
  <c r="C1390" i="8"/>
  <c r="F1390" i="8" s="1"/>
  <c r="A1390" i="8"/>
  <c r="G1389" i="8"/>
  <c r="D1389" i="8"/>
  <c r="A1389" i="8"/>
  <c r="C1389" i="8" s="1"/>
  <c r="G1388" i="8"/>
  <c r="A1388" i="8"/>
  <c r="D1388" i="8" s="1"/>
  <c r="G1387" i="8"/>
  <c r="D1387" i="8"/>
  <c r="C1387" i="8"/>
  <c r="A1387" i="8"/>
  <c r="G1386" i="8"/>
  <c r="D1386" i="8"/>
  <c r="A1386" i="8"/>
  <c r="G1385" i="8"/>
  <c r="E1385" i="8"/>
  <c r="D1385" i="8"/>
  <c r="A1385" i="8"/>
  <c r="C1385" i="8" s="1"/>
  <c r="F1385" i="8" s="1"/>
  <c r="G1384" i="8"/>
  <c r="D1384" i="8"/>
  <c r="C1384" i="8"/>
  <c r="A1384" i="8"/>
  <c r="G1383" i="8"/>
  <c r="D1383" i="8"/>
  <c r="A1383" i="8"/>
  <c r="G1382" i="8"/>
  <c r="F1382" i="8"/>
  <c r="D1382" i="8"/>
  <c r="A1382" i="8"/>
  <c r="C1382" i="8" s="1"/>
  <c r="G1381" i="8"/>
  <c r="F1381" i="8"/>
  <c r="D1381" i="8"/>
  <c r="C1381" i="8"/>
  <c r="A1381" i="8"/>
  <c r="G1380" i="8"/>
  <c r="D1380" i="8"/>
  <c r="A1380" i="8"/>
  <c r="C1380" i="8" s="1"/>
  <c r="G1379" i="8"/>
  <c r="D1379" i="8"/>
  <c r="C1379" i="8"/>
  <c r="A1379" i="8"/>
  <c r="G1378" i="8"/>
  <c r="D1378" i="8"/>
  <c r="C1378" i="8"/>
  <c r="F1378" i="8" s="1"/>
  <c r="A1378" i="8"/>
  <c r="G1377" i="8"/>
  <c r="D1377" i="8"/>
  <c r="A1377" i="8"/>
  <c r="C1377" i="8" s="1"/>
  <c r="F1377" i="8" s="1"/>
  <c r="G1376" i="8"/>
  <c r="D1376" i="8"/>
  <c r="A1376" i="8"/>
  <c r="C1376" i="8" s="1"/>
  <c r="G1375" i="8"/>
  <c r="D1375" i="8"/>
  <c r="C1375" i="8"/>
  <c r="A1375" i="8"/>
  <c r="G1374" i="8"/>
  <c r="D1374" i="8"/>
  <c r="A1374" i="8"/>
  <c r="G1373" i="8"/>
  <c r="A1373" i="8"/>
  <c r="G1372" i="8"/>
  <c r="F1372" i="8"/>
  <c r="D1372" i="8"/>
  <c r="C1372" i="8"/>
  <c r="A1372" i="8"/>
  <c r="G1371" i="8"/>
  <c r="D1371" i="8"/>
  <c r="A1371" i="8"/>
  <c r="G1370" i="8"/>
  <c r="D1370" i="8"/>
  <c r="A1370" i="8"/>
  <c r="C1370" i="8" s="1"/>
  <c r="F1370" i="8" s="1"/>
  <c r="G1369" i="8"/>
  <c r="D1369" i="8"/>
  <c r="C1369" i="8"/>
  <c r="F1369" i="8" s="1"/>
  <c r="A1369" i="8"/>
  <c r="G1368" i="8"/>
  <c r="D1368" i="8"/>
  <c r="A1368" i="8"/>
  <c r="C1368" i="8" s="1"/>
  <c r="G1367" i="8"/>
  <c r="D1367" i="8"/>
  <c r="A1367" i="8"/>
  <c r="G1366" i="8"/>
  <c r="F1366" i="8"/>
  <c r="D1366" i="8"/>
  <c r="C1366" i="8"/>
  <c r="A1366" i="8"/>
  <c r="G1365" i="8"/>
  <c r="E1365" i="8"/>
  <c r="D1365" i="8"/>
  <c r="A1365" i="8"/>
  <c r="C1365" i="8" s="1"/>
  <c r="F1365" i="8" s="1"/>
  <c r="G1364" i="8"/>
  <c r="D1364" i="8"/>
  <c r="A1364" i="8"/>
  <c r="C1364" i="8" s="1"/>
  <c r="G1363" i="8"/>
  <c r="D1363" i="8"/>
  <c r="C1363" i="8"/>
  <c r="A1363" i="8"/>
  <c r="G1362" i="8"/>
  <c r="D1362" i="8"/>
  <c r="A1362" i="8"/>
  <c r="G1361" i="8"/>
  <c r="F1361" i="8"/>
  <c r="E1361" i="8"/>
  <c r="D1361" i="8"/>
  <c r="A1361" i="8"/>
  <c r="C1361" i="8" s="1"/>
  <c r="G1360" i="8"/>
  <c r="D1360" i="8"/>
  <c r="C1360" i="8"/>
  <c r="A1360" i="8"/>
  <c r="G1359" i="8"/>
  <c r="D1359" i="8"/>
  <c r="A1359" i="8"/>
  <c r="G1358" i="8"/>
  <c r="A1358" i="8"/>
  <c r="D1358" i="8" s="1"/>
  <c r="G1357" i="8"/>
  <c r="F1357" i="8"/>
  <c r="D1357" i="8"/>
  <c r="C1357" i="8"/>
  <c r="A1357" i="8"/>
  <c r="G1356" i="8"/>
  <c r="D1356" i="8"/>
  <c r="A1356" i="8"/>
  <c r="C1356" i="8" s="1"/>
  <c r="F1356" i="8" s="1"/>
  <c r="G1355" i="8"/>
  <c r="E1355" i="8"/>
  <c r="D1355" i="8"/>
  <c r="C1355" i="8"/>
  <c r="A1355" i="8"/>
  <c r="G1354" i="8"/>
  <c r="F1354" i="8"/>
  <c r="D1354" i="8"/>
  <c r="C1354" i="8"/>
  <c r="A1354" i="8"/>
  <c r="G1353" i="8"/>
  <c r="E1353" i="8"/>
  <c r="D1353" i="8"/>
  <c r="A1353" i="8"/>
  <c r="C1353" i="8" s="1"/>
  <c r="F1353" i="8" s="1"/>
  <c r="G1352" i="8"/>
  <c r="D1352" i="8"/>
  <c r="C1352" i="8"/>
  <c r="F1352" i="8" s="1"/>
  <c r="A1352" i="8"/>
  <c r="G1351" i="8"/>
  <c r="D1351" i="8"/>
  <c r="C1351" i="8"/>
  <c r="A1351" i="8"/>
  <c r="G1350" i="8"/>
  <c r="D1350" i="8"/>
  <c r="A1350" i="8"/>
  <c r="G1349" i="8"/>
  <c r="E1349" i="8"/>
  <c r="D1349" i="8"/>
  <c r="A1349" i="8"/>
  <c r="C1349" i="8" s="1"/>
  <c r="F1349" i="8" s="1"/>
  <c r="G1348" i="8"/>
  <c r="F1348" i="8"/>
  <c r="D1348" i="8"/>
  <c r="C1348" i="8"/>
  <c r="A1348" i="8"/>
  <c r="G1347" i="8"/>
  <c r="D1347" i="8"/>
  <c r="A1347" i="8"/>
  <c r="G1346" i="8"/>
  <c r="D1346" i="8"/>
  <c r="A1346" i="8"/>
  <c r="G1345" i="8"/>
  <c r="D1345" i="8"/>
  <c r="C1345" i="8"/>
  <c r="F1345" i="8" s="1"/>
  <c r="A1345" i="8"/>
  <c r="G1344" i="8"/>
  <c r="D1344" i="8"/>
  <c r="A1344" i="8"/>
  <c r="G1343" i="8"/>
  <c r="A1343" i="8"/>
  <c r="D1343" i="8" s="1"/>
  <c r="G1342" i="8"/>
  <c r="F1342" i="8"/>
  <c r="D1342" i="8"/>
  <c r="C1342" i="8"/>
  <c r="A1342" i="8"/>
  <c r="G1341" i="8"/>
  <c r="E1341" i="8"/>
  <c r="D1341" i="8"/>
  <c r="A1341" i="8"/>
  <c r="C1341" i="8" s="1"/>
  <c r="F1341" i="8" s="1"/>
  <c r="G1340" i="8"/>
  <c r="D1340" i="8"/>
  <c r="A1340" i="8"/>
  <c r="G1339" i="8"/>
  <c r="F1339" i="8"/>
  <c r="D1339" i="8"/>
  <c r="C1339" i="8"/>
  <c r="A1339" i="8"/>
  <c r="G1338" i="8"/>
  <c r="D1338" i="8"/>
  <c r="A1338" i="8"/>
  <c r="C1338" i="8" s="1"/>
  <c r="F1338" i="8" s="1"/>
  <c r="G1337" i="8"/>
  <c r="F1337" i="8"/>
  <c r="D1337" i="8"/>
  <c r="A1337" i="8"/>
  <c r="C1337" i="8" s="1"/>
  <c r="G1336" i="8"/>
  <c r="D1336" i="8"/>
  <c r="C1336" i="8"/>
  <c r="A1336" i="8"/>
  <c r="G1335" i="8"/>
  <c r="E1335" i="8"/>
  <c r="D1335" i="8"/>
  <c r="A1335" i="8"/>
  <c r="C1335" i="8" s="1"/>
  <c r="F1335" i="8" s="1"/>
  <c r="G1334" i="8"/>
  <c r="D1334" i="8"/>
  <c r="C1334" i="8"/>
  <c r="F1334" i="8" s="1"/>
  <c r="A1334" i="8"/>
  <c r="G1333" i="8"/>
  <c r="D1333" i="8"/>
  <c r="A1333" i="8"/>
  <c r="C1333" i="8" s="1"/>
  <c r="F1333" i="8" s="1"/>
  <c r="G1332" i="8"/>
  <c r="E1332" i="8"/>
  <c r="D1332" i="8"/>
  <c r="A1332" i="8"/>
  <c r="C1332" i="8" s="1"/>
  <c r="F1332" i="8" s="1"/>
  <c r="G1331" i="8"/>
  <c r="D1331" i="8"/>
  <c r="A1331" i="8"/>
  <c r="G1330" i="8"/>
  <c r="D1330" i="8"/>
  <c r="C1330" i="8"/>
  <c r="F1330" i="8" s="1"/>
  <c r="A1330" i="8"/>
  <c r="G1329" i="8"/>
  <c r="F1329" i="8"/>
  <c r="E1329" i="8"/>
  <c r="D1329" i="8"/>
  <c r="A1329" i="8"/>
  <c r="C1329" i="8" s="1"/>
  <c r="G1328" i="8"/>
  <c r="C1328" i="8"/>
  <c r="A1328" i="8"/>
  <c r="D1328" i="8" s="1"/>
  <c r="G1327" i="8"/>
  <c r="D1327" i="8"/>
  <c r="C1327" i="8"/>
  <c r="A1327" i="8"/>
  <c r="G1326" i="8"/>
  <c r="D1326" i="8"/>
  <c r="C1326" i="8"/>
  <c r="F1326" i="8" s="1"/>
  <c r="A1326" i="8"/>
  <c r="G1325" i="8"/>
  <c r="D1325" i="8"/>
  <c r="A1325" i="8"/>
  <c r="G1324" i="8"/>
  <c r="F1324" i="8"/>
  <c r="E1324" i="8"/>
  <c r="D1324" i="8"/>
  <c r="C1324" i="8"/>
  <c r="A1324" i="8"/>
  <c r="G1323" i="8"/>
  <c r="E1323" i="8"/>
  <c r="D1323" i="8"/>
  <c r="A1323" i="8"/>
  <c r="C1323" i="8" s="1"/>
  <c r="F1323" i="8" s="1"/>
  <c r="G1322" i="8"/>
  <c r="D1322" i="8"/>
  <c r="A1322" i="8"/>
  <c r="G1321" i="8"/>
  <c r="D1321" i="8"/>
  <c r="C1321" i="8"/>
  <c r="F1321" i="8" s="1"/>
  <c r="A1321" i="8"/>
  <c r="G1320" i="8"/>
  <c r="D1320" i="8"/>
  <c r="A1320" i="8"/>
  <c r="C1320" i="8" s="1"/>
  <c r="F1320" i="8" s="1"/>
  <c r="G1319" i="8"/>
  <c r="D1319" i="8"/>
  <c r="C1319" i="8"/>
  <c r="A1319" i="8"/>
  <c r="G1318" i="8"/>
  <c r="D1318" i="8"/>
  <c r="C1318" i="8"/>
  <c r="F1318" i="8" s="1"/>
  <c r="A1318" i="8"/>
  <c r="G1317" i="8"/>
  <c r="D1317" i="8"/>
  <c r="A1317" i="8"/>
  <c r="G1316" i="8"/>
  <c r="D1316" i="8"/>
  <c r="C1316" i="8"/>
  <c r="F1316" i="8" s="1"/>
  <c r="A1316" i="8"/>
  <c r="G1315" i="8"/>
  <c r="D1315" i="8"/>
  <c r="C1315" i="8"/>
  <c r="A1315" i="8"/>
  <c r="G1314" i="8"/>
  <c r="D1314" i="8"/>
  <c r="C1314" i="8"/>
  <c r="F1314" i="8" s="1"/>
  <c r="A1314" i="8"/>
  <c r="G1313" i="8"/>
  <c r="C1313" i="8"/>
  <c r="A1313" i="8"/>
  <c r="D1313" i="8" s="1"/>
  <c r="G1312" i="8"/>
  <c r="D1312" i="8"/>
  <c r="C1312" i="8"/>
  <c r="A1312" i="8"/>
  <c r="G1311" i="8"/>
  <c r="D1311" i="8"/>
  <c r="A1311" i="8"/>
  <c r="G1310" i="8"/>
  <c r="D1310" i="8"/>
  <c r="C1310" i="8"/>
  <c r="F1310" i="8" s="1"/>
  <c r="A1310" i="8"/>
  <c r="G1309" i="8"/>
  <c r="D1309" i="8"/>
  <c r="A1309" i="8"/>
  <c r="G1308" i="8"/>
  <c r="A1308" i="8"/>
  <c r="C1308" i="8" s="1"/>
  <c r="F1308" i="8" s="1"/>
  <c r="G1307" i="8"/>
  <c r="D1307" i="8"/>
  <c r="A1307" i="8"/>
  <c r="G1306" i="8"/>
  <c r="F1306" i="8"/>
  <c r="D1306" i="8"/>
  <c r="C1306" i="8"/>
  <c r="A1306" i="8"/>
  <c r="G1305" i="8"/>
  <c r="F1305" i="8"/>
  <c r="D1305" i="8"/>
  <c r="A1305" i="8"/>
  <c r="C1305" i="8" s="1"/>
  <c r="G1304" i="8"/>
  <c r="D1304" i="8"/>
  <c r="A1304" i="8"/>
  <c r="G1303" i="8"/>
  <c r="D1303" i="8"/>
  <c r="C1303" i="8"/>
  <c r="E1303" i="8" s="1"/>
  <c r="A1303" i="8"/>
  <c r="G1302" i="8"/>
  <c r="D1302" i="8"/>
  <c r="A1302" i="8"/>
  <c r="G1301" i="8"/>
  <c r="D1301" i="8"/>
  <c r="C1301" i="8"/>
  <c r="A1301" i="8"/>
  <c r="G1300" i="8"/>
  <c r="D1300" i="8"/>
  <c r="C1300" i="8"/>
  <c r="A1300" i="8"/>
  <c r="G1299" i="8"/>
  <c r="D1299" i="8"/>
  <c r="A1299" i="8"/>
  <c r="G1298" i="8"/>
  <c r="A1298" i="8"/>
  <c r="D1298" i="8" s="1"/>
  <c r="G1297" i="8"/>
  <c r="D1297" i="8"/>
  <c r="A1297" i="8"/>
  <c r="G1296" i="8"/>
  <c r="E1296" i="8"/>
  <c r="D1296" i="8"/>
  <c r="A1296" i="8"/>
  <c r="C1296" i="8" s="1"/>
  <c r="F1296" i="8" s="1"/>
  <c r="G1295" i="8"/>
  <c r="D1295" i="8"/>
  <c r="A1295" i="8"/>
  <c r="G1294" i="8"/>
  <c r="F1294" i="8"/>
  <c r="D1294" i="8"/>
  <c r="C1294" i="8"/>
  <c r="A1294" i="8"/>
  <c r="G1293" i="8"/>
  <c r="E1293" i="8"/>
  <c r="A1293" i="8"/>
  <c r="C1293" i="8" s="1"/>
  <c r="F1293" i="8" s="1"/>
  <c r="G1292" i="8"/>
  <c r="D1292" i="8"/>
  <c r="A1292" i="8"/>
  <c r="C1292" i="8" s="1"/>
  <c r="G1291" i="8"/>
  <c r="F1291" i="8"/>
  <c r="D1291" i="8"/>
  <c r="C1291" i="8"/>
  <c r="E1291" i="8" s="1"/>
  <c r="A1291" i="8"/>
  <c r="G1290" i="8"/>
  <c r="D1290" i="8"/>
  <c r="A1290" i="8"/>
  <c r="C1290" i="8" s="1"/>
  <c r="G1289" i="8"/>
  <c r="D1289" i="8"/>
  <c r="A1289" i="8"/>
  <c r="G1288" i="8"/>
  <c r="D1288" i="8"/>
  <c r="C1288" i="8"/>
  <c r="F1288" i="8" s="1"/>
  <c r="A1288" i="8"/>
  <c r="G1287" i="8"/>
  <c r="D1287" i="8"/>
  <c r="C1287" i="8"/>
  <c r="A1287" i="8"/>
  <c r="G1286" i="8"/>
  <c r="D1286" i="8"/>
  <c r="A1286" i="8"/>
  <c r="G1285" i="8"/>
  <c r="D1285" i="8"/>
  <c r="A1285" i="8"/>
  <c r="G1284" i="8"/>
  <c r="E1284" i="8"/>
  <c r="D1284" i="8"/>
  <c r="A1284" i="8"/>
  <c r="C1284" i="8" s="1"/>
  <c r="F1284" i="8" s="1"/>
  <c r="G1283" i="8"/>
  <c r="D1283" i="8"/>
  <c r="A1283" i="8"/>
  <c r="G1282" i="8"/>
  <c r="D1282" i="8"/>
  <c r="C1282" i="8"/>
  <c r="F1282" i="8" s="1"/>
  <c r="A1282" i="8"/>
  <c r="G1281" i="8"/>
  <c r="F1281" i="8"/>
  <c r="E1281" i="8"/>
  <c r="D1281" i="8"/>
  <c r="A1281" i="8"/>
  <c r="C1281" i="8" s="1"/>
  <c r="G1280" i="8"/>
  <c r="D1280" i="8"/>
  <c r="A1280" i="8"/>
  <c r="G1279" i="8"/>
  <c r="F1279" i="8"/>
  <c r="D1279" i="8"/>
  <c r="C1279" i="8"/>
  <c r="E1279" i="8" s="1"/>
  <c r="A1279" i="8"/>
  <c r="G1278" i="8"/>
  <c r="C1278" i="8"/>
  <c r="A1278" i="8"/>
  <c r="G1277" i="8"/>
  <c r="F1277" i="8"/>
  <c r="D1277" i="8"/>
  <c r="A1277" i="8"/>
  <c r="C1277" i="8" s="1"/>
  <c r="G1276" i="8"/>
  <c r="E1276" i="8"/>
  <c r="D1276" i="8"/>
  <c r="C1276" i="8"/>
  <c r="A1276" i="8"/>
  <c r="G1275" i="8"/>
  <c r="D1275" i="8"/>
  <c r="A1275" i="8"/>
  <c r="C1275" i="8" s="1"/>
  <c r="G1274" i="8"/>
  <c r="D1274" i="8"/>
  <c r="A1274" i="8"/>
  <c r="G1273" i="8"/>
  <c r="A1273" i="8"/>
  <c r="G1272" i="8"/>
  <c r="E1272" i="8"/>
  <c r="D1272" i="8"/>
  <c r="A1272" i="8"/>
  <c r="C1272" i="8" s="1"/>
  <c r="F1272" i="8" s="1"/>
  <c r="G1271" i="8"/>
  <c r="D1271" i="8"/>
  <c r="A1271" i="8"/>
  <c r="G1270" i="8"/>
  <c r="D1270" i="8"/>
  <c r="A1270" i="8"/>
  <c r="G1269" i="8"/>
  <c r="D1269" i="8"/>
  <c r="C1269" i="8"/>
  <c r="A1269" i="8"/>
  <c r="G1268" i="8"/>
  <c r="D1268" i="8"/>
  <c r="A1268" i="8"/>
  <c r="G1267" i="8"/>
  <c r="D1267" i="8"/>
  <c r="C1267" i="8"/>
  <c r="A1267" i="8"/>
  <c r="G1266" i="8"/>
  <c r="F1266" i="8"/>
  <c r="D1266" i="8"/>
  <c r="A1266" i="8"/>
  <c r="C1266" i="8" s="1"/>
  <c r="G1265" i="8"/>
  <c r="D1265" i="8"/>
  <c r="A1265" i="8"/>
  <c r="G1264" i="8"/>
  <c r="D1264" i="8"/>
  <c r="A1264" i="8"/>
  <c r="G1263" i="8"/>
  <c r="D1263" i="8"/>
  <c r="C1263" i="8"/>
  <c r="A1263" i="8"/>
  <c r="G1262" i="8"/>
  <c r="D1262" i="8"/>
  <c r="A1262" i="8"/>
  <c r="G1261" i="8"/>
  <c r="E1261" i="8"/>
  <c r="D1261" i="8"/>
  <c r="C1261" i="8"/>
  <c r="A1261" i="8"/>
  <c r="G1260" i="8"/>
  <c r="F1260" i="8"/>
  <c r="D1260" i="8"/>
  <c r="C1260" i="8"/>
  <c r="A1260" i="8"/>
  <c r="G1259" i="8"/>
  <c r="D1259" i="8"/>
  <c r="A1259" i="8"/>
  <c r="C1259" i="8" s="1"/>
  <c r="G1258" i="8"/>
  <c r="A1258" i="8"/>
  <c r="G1257" i="8"/>
  <c r="D1257" i="8"/>
  <c r="C1257" i="8"/>
  <c r="A1257" i="8"/>
  <c r="G1256" i="8"/>
  <c r="D1256" i="8"/>
  <c r="A1256" i="8"/>
  <c r="G1255" i="8"/>
  <c r="E1255" i="8"/>
  <c r="D1255" i="8"/>
  <c r="C1255" i="8"/>
  <c r="F1255" i="8" s="1"/>
  <c r="A1255" i="8"/>
  <c r="G1254" i="8"/>
  <c r="D1254" i="8"/>
  <c r="A1254" i="8"/>
  <c r="C1254" i="8" s="1"/>
  <c r="G1253" i="8"/>
  <c r="A1253" i="8"/>
  <c r="G1252" i="8"/>
  <c r="D1252" i="8"/>
  <c r="A1252" i="8"/>
  <c r="G1251" i="8"/>
  <c r="D1251" i="8"/>
  <c r="C1251" i="8"/>
  <c r="A1251" i="8"/>
  <c r="G1250" i="8"/>
  <c r="D1250" i="8"/>
  <c r="A1250" i="8"/>
  <c r="G1249" i="8"/>
  <c r="E1249" i="8"/>
  <c r="D1249" i="8"/>
  <c r="C1249" i="8"/>
  <c r="A1249" i="8"/>
  <c r="G1248" i="8"/>
  <c r="F1248" i="8"/>
  <c r="D1248" i="8"/>
  <c r="C1248" i="8"/>
  <c r="A1248" i="8"/>
  <c r="G1247" i="8"/>
  <c r="D1247" i="8"/>
  <c r="A1247" i="8"/>
  <c r="C1247" i="8" s="1"/>
  <c r="G1246" i="8"/>
  <c r="D1246" i="8"/>
  <c r="A1246" i="8"/>
  <c r="G1245" i="8"/>
  <c r="D1245" i="8"/>
  <c r="C1245" i="8"/>
  <c r="A1245" i="8"/>
  <c r="G1244" i="8"/>
  <c r="D1244" i="8"/>
  <c r="A1244" i="8"/>
  <c r="G1243" i="8"/>
  <c r="C1243" i="8"/>
  <c r="F1243" i="8" s="1"/>
  <c r="A1243" i="8"/>
  <c r="G1242" i="8"/>
  <c r="D1242" i="8"/>
  <c r="A1242" i="8"/>
  <c r="C1242" i="8" s="1"/>
  <c r="G1241" i="8"/>
  <c r="D1241" i="8"/>
  <c r="A1241" i="8"/>
  <c r="G1240" i="8"/>
  <c r="D1240" i="8"/>
  <c r="A1240" i="8"/>
  <c r="G1239" i="8"/>
  <c r="D1239" i="8"/>
  <c r="C1239" i="8"/>
  <c r="A1239" i="8"/>
  <c r="G1238" i="8"/>
  <c r="D1238" i="8"/>
  <c r="A1238" i="8"/>
  <c r="G1237" i="8"/>
  <c r="E1237" i="8"/>
  <c r="D1237" i="8"/>
  <c r="C1237" i="8"/>
  <c r="A1237" i="8"/>
  <c r="G1236" i="8"/>
  <c r="F1236" i="8"/>
  <c r="D1236" i="8"/>
  <c r="C1236" i="8"/>
  <c r="A1236" i="8"/>
  <c r="G1235" i="8"/>
  <c r="D1235" i="8"/>
  <c r="A1235" i="8"/>
  <c r="C1235" i="8" s="1"/>
  <c r="G1234" i="8"/>
  <c r="D1234" i="8"/>
  <c r="A1234" i="8"/>
  <c r="G1233" i="8"/>
  <c r="D1233" i="8"/>
  <c r="C1233" i="8"/>
  <c r="A1233" i="8"/>
  <c r="G1232" i="8"/>
  <c r="D1232" i="8"/>
  <c r="A1232" i="8"/>
  <c r="G1231" i="8"/>
  <c r="D1231" i="8"/>
  <c r="C1231" i="8"/>
  <c r="F1231" i="8" s="1"/>
  <c r="A1231" i="8"/>
  <c r="G1230" i="8"/>
  <c r="D1230" i="8"/>
  <c r="A1230" i="8"/>
  <c r="C1230" i="8" s="1"/>
  <c r="G1229" i="8"/>
  <c r="D1229" i="8"/>
  <c r="A1229" i="8"/>
  <c r="G1228" i="8"/>
  <c r="A1228" i="8"/>
  <c r="G1227" i="8"/>
  <c r="D1227" i="8"/>
  <c r="C1227" i="8"/>
  <c r="A1227" i="8"/>
  <c r="G1226" i="8"/>
  <c r="D1226" i="8"/>
  <c r="A1226" i="8"/>
  <c r="G1225" i="8"/>
  <c r="F1225" i="8"/>
  <c r="E1225" i="8"/>
  <c r="D1225" i="8"/>
  <c r="C1225" i="8"/>
  <c r="A1225" i="8"/>
  <c r="G1224" i="8"/>
  <c r="F1224" i="8"/>
  <c r="D1224" i="8"/>
  <c r="C1224" i="8"/>
  <c r="A1224" i="8"/>
  <c r="G1223" i="8"/>
  <c r="A1223" i="8"/>
  <c r="D1223" i="8" s="1"/>
  <c r="G1222" i="8"/>
  <c r="D1222" i="8"/>
  <c r="C1222" i="8"/>
  <c r="F1222" i="8" s="1"/>
  <c r="A1222" i="8"/>
  <c r="G1221" i="8"/>
  <c r="D1221" i="8"/>
  <c r="C1221" i="8"/>
  <c r="A1221" i="8"/>
  <c r="G1220" i="8"/>
  <c r="D1220" i="8"/>
  <c r="A1220" i="8"/>
  <c r="C1220" i="8" s="1"/>
  <c r="F1220" i="8" s="1"/>
  <c r="G1219" i="8"/>
  <c r="D1219" i="8"/>
  <c r="A1219" i="8"/>
  <c r="G1218" i="8"/>
  <c r="D1218" i="8"/>
  <c r="A1218" i="8"/>
  <c r="C1218" i="8" s="1"/>
  <c r="G1217" i="8"/>
  <c r="D1217" i="8"/>
  <c r="A1217" i="8"/>
  <c r="G1216" i="8"/>
  <c r="D1216" i="8"/>
  <c r="A1216" i="8"/>
  <c r="G1215" i="8"/>
  <c r="F1215" i="8"/>
  <c r="D1215" i="8"/>
  <c r="C1215" i="8"/>
  <c r="E1215" i="8" s="1"/>
  <c r="A1215" i="8"/>
  <c r="G1214" i="8"/>
  <c r="D1214" i="8"/>
  <c r="A1214" i="8"/>
  <c r="G1213" i="8"/>
  <c r="D1213" i="8"/>
  <c r="C1213" i="8"/>
  <c r="A1213" i="8"/>
  <c r="G1212" i="8"/>
  <c r="D1212" i="8"/>
  <c r="C1212" i="8"/>
  <c r="F1212" i="8" s="1"/>
  <c r="A1212" i="8"/>
  <c r="G1211" i="8"/>
  <c r="D1211" i="8"/>
  <c r="A1211" i="8"/>
  <c r="C1211" i="8" s="1"/>
  <c r="G1210" i="8"/>
  <c r="F1210" i="8"/>
  <c r="E1210" i="8"/>
  <c r="D1210" i="8"/>
  <c r="C1210" i="8"/>
  <c r="A1210" i="8"/>
  <c r="G1209" i="8"/>
  <c r="D1209" i="8"/>
  <c r="C1209" i="8"/>
  <c r="A1209" i="8"/>
  <c r="G1208" i="8"/>
  <c r="F1208" i="8"/>
  <c r="E1208" i="8"/>
  <c r="D1208" i="8"/>
  <c r="C1208" i="8"/>
  <c r="A1208" i="8"/>
  <c r="G1207" i="8"/>
  <c r="D1207" i="8"/>
  <c r="C1207" i="8"/>
  <c r="F1207" i="8" s="1"/>
  <c r="A1207" i="8"/>
  <c r="G1206" i="8"/>
  <c r="F1206" i="8"/>
  <c r="E1206" i="8"/>
  <c r="D1206" i="8"/>
  <c r="A1206" i="8"/>
  <c r="C1206" i="8" s="1"/>
  <c r="G1205" i="8"/>
  <c r="D1205" i="8"/>
  <c r="C1205" i="8"/>
  <c r="F1205" i="8" s="1"/>
  <c r="A1205" i="8"/>
  <c r="G1204" i="8"/>
  <c r="F1204" i="8"/>
  <c r="D1204" i="8"/>
  <c r="C1204" i="8"/>
  <c r="A1204" i="8"/>
  <c r="G1203" i="8"/>
  <c r="D1203" i="8"/>
  <c r="C1203" i="8"/>
  <c r="F1203" i="8" s="1"/>
  <c r="A1203" i="8"/>
  <c r="G1202" i="8"/>
  <c r="E1202" i="8"/>
  <c r="D1202" i="8"/>
  <c r="A1202" i="8"/>
  <c r="C1202" i="8" s="1"/>
  <c r="F1202" i="8" s="1"/>
  <c r="G1201" i="8"/>
  <c r="D1201" i="8"/>
  <c r="C1201" i="8"/>
  <c r="A1201" i="8"/>
  <c r="G1200" i="8"/>
  <c r="F1200" i="8"/>
  <c r="D1200" i="8"/>
  <c r="C1200" i="8"/>
  <c r="A1200" i="8"/>
  <c r="G1199" i="8"/>
  <c r="D1199" i="8"/>
  <c r="A1199" i="8"/>
  <c r="C1199" i="8" s="1"/>
  <c r="G1198" i="8"/>
  <c r="F1198" i="8"/>
  <c r="C1198" i="8"/>
  <c r="A1198" i="8"/>
  <c r="E1198" i="8" s="1"/>
  <c r="G1197" i="8"/>
  <c r="E1197" i="8"/>
  <c r="D1197" i="8"/>
  <c r="C1197" i="8"/>
  <c r="F1197" i="8" s="1"/>
  <c r="A1197" i="8"/>
  <c r="G1196" i="8"/>
  <c r="D1196" i="8"/>
  <c r="C1196" i="8"/>
  <c r="F1196" i="8" s="1"/>
  <c r="A1196" i="8"/>
  <c r="E1196" i="8" s="1"/>
  <c r="G1195" i="8"/>
  <c r="D1195" i="8"/>
  <c r="C1195" i="8"/>
  <c r="F1195" i="8" s="1"/>
  <c r="A1195" i="8"/>
  <c r="G1194" i="8"/>
  <c r="E1194" i="8"/>
  <c r="D1194" i="8"/>
  <c r="A1194" i="8"/>
  <c r="C1194" i="8" s="1"/>
  <c r="F1194" i="8" s="1"/>
  <c r="G1193" i="8"/>
  <c r="C1193" i="8"/>
  <c r="F1193" i="8" s="1"/>
  <c r="A1193" i="8"/>
  <c r="E1193" i="8" s="1"/>
  <c r="G1192" i="8"/>
  <c r="D1192" i="8"/>
  <c r="C1192" i="8"/>
  <c r="F1192" i="8" s="1"/>
  <c r="A1192" i="8"/>
  <c r="G1191" i="8"/>
  <c r="D1191" i="8"/>
  <c r="C1191" i="8"/>
  <c r="F1191" i="8" s="1"/>
  <c r="A1191" i="8"/>
  <c r="G1190" i="8"/>
  <c r="E1190" i="8"/>
  <c r="D1190" i="8"/>
  <c r="A1190" i="8"/>
  <c r="C1190" i="8" s="1"/>
  <c r="F1190" i="8" s="1"/>
  <c r="G1189" i="8"/>
  <c r="D1189" i="8"/>
  <c r="C1189" i="8"/>
  <c r="F1189" i="8" s="1"/>
  <c r="A1189" i="8"/>
  <c r="G1188" i="8"/>
  <c r="A1188" i="8"/>
  <c r="G1187" i="8"/>
  <c r="D1187" i="8"/>
  <c r="C1187" i="8"/>
  <c r="A1187" i="8"/>
  <c r="G1186" i="8"/>
  <c r="D1186" i="8"/>
  <c r="C1186" i="8"/>
  <c r="F1186" i="8" s="1"/>
  <c r="A1186" i="8"/>
  <c r="G1185" i="8"/>
  <c r="E1185" i="8"/>
  <c r="D1185" i="8"/>
  <c r="C1185" i="8"/>
  <c r="F1185" i="8" s="1"/>
  <c r="A1185" i="8"/>
  <c r="G1184" i="8"/>
  <c r="D1184" i="8"/>
  <c r="A1184" i="8"/>
  <c r="C1184" i="8" s="1"/>
  <c r="G1183" i="8"/>
  <c r="F1183" i="8"/>
  <c r="E1183" i="8"/>
  <c r="C1183" i="8"/>
  <c r="A1183" i="8"/>
  <c r="G1182" i="8"/>
  <c r="F1182" i="8"/>
  <c r="E1182" i="8"/>
  <c r="D1182" i="8"/>
  <c r="A1182" i="8"/>
  <c r="C1182" i="8" s="1"/>
  <c r="G1181" i="8"/>
  <c r="E1181" i="8"/>
  <c r="D1181" i="8"/>
  <c r="C1181" i="8"/>
  <c r="F1181" i="8" s="1"/>
  <c r="A1181" i="8"/>
  <c r="G1180" i="8"/>
  <c r="D1180" i="8"/>
  <c r="C1180" i="8"/>
  <c r="A1180" i="8"/>
  <c r="G1179" i="8"/>
  <c r="F1179" i="8"/>
  <c r="E1179" i="8"/>
  <c r="D1179" i="8"/>
  <c r="C1179" i="8"/>
  <c r="A1179" i="8"/>
  <c r="G1178" i="8"/>
  <c r="F1178" i="8"/>
  <c r="E1178" i="8"/>
  <c r="D1178" i="8"/>
  <c r="A1178" i="8"/>
  <c r="C1178" i="8" s="1"/>
  <c r="G1177" i="8"/>
  <c r="F1177" i="8"/>
  <c r="E1177" i="8"/>
  <c r="D1177" i="8"/>
  <c r="C1177" i="8"/>
  <c r="A1177" i="8"/>
  <c r="G1176" i="8"/>
  <c r="D1176" i="8"/>
  <c r="A1176" i="8"/>
  <c r="G1175" i="8"/>
  <c r="F1175" i="8"/>
  <c r="D1175" i="8"/>
  <c r="C1175" i="8"/>
  <c r="A1175" i="8"/>
  <c r="E1175" i="8" s="1"/>
  <c r="G1174" i="8"/>
  <c r="D1174" i="8"/>
  <c r="C1174" i="8"/>
  <c r="F1174" i="8" s="1"/>
  <c r="A1174" i="8"/>
  <c r="G1173" i="8"/>
  <c r="D1173" i="8"/>
  <c r="C1173" i="8"/>
  <c r="F1173" i="8" s="1"/>
  <c r="A1173" i="8"/>
  <c r="G1172" i="8"/>
  <c r="D1172" i="8"/>
  <c r="A1172" i="8"/>
  <c r="G1171" i="8"/>
  <c r="D1171" i="8"/>
  <c r="A1171" i="8"/>
  <c r="G1170" i="8"/>
  <c r="D1170" i="8"/>
  <c r="A1170" i="8"/>
  <c r="G1169" i="8"/>
  <c r="D1169" i="8"/>
  <c r="A1169" i="8"/>
  <c r="G1168" i="8"/>
  <c r="A1168" i="8"/>
  <c r="G1167" i="8"/>
  <c r="D1167" i="8"/>
  <c r="A1167" i="8"/>
  <c r="G1166" i="8"/>
  <c r="D1166" i="8"/>
  <c r="A1166" i="8"/>
  <c r="G1165" i="8"/>
  <c r="D1165" i="8"/>
  <c r="C1165" i="8"/>
  <c r="A1165" i="8"/>
  <c r="G1164" i="8"/>
  <c r="D1164" i="8"/>
  <c r="C1164" i="8"/>
  <c r="F1164" i="8" s="1"/>
  <c r="A1164" i="8"/>
  <c r="G1163" i="8"/>
  <c r="C1163" i="8"/>
  <c r="F1163" i="8" s="1"/>
  <c r="A1163" i="8"/>
  <c r="D1163" i="8" s="1"/>
  <c r="G1162" i="8"/>
  <c r="F1162" i="8"/>
  <c r="E1162" i="8"/>
  <c r="D1162" i="8"/>
  <c r="C1162" i="8"/>
  <c r="A1162" i="8"/>
  <c r="G1161" i="8"/>
  <c r="D1161" i="8"/>
  <c r="C1161" i="8"/>
  <c r="F1161" i="8" s="1"/>
  <c r="A1161" i="8"/>
  <c r="G1160" i="8"/>
  <c r="E1160" i="8"/>
  <c r="D1160" i="8"/>
  <c r="A1160" i="8"/>
  <c r="C1160" i="8" s="1"/>
  <c r="F1160" i="8" s="1"/>
  <c r="G1159" i="8"/>
  <c r="D1159" i="8"/>
  <c r="A1159" i="8"/>
  <c r="G1158" i="8"/>
  <c r="F1158" i="8"/>
  <c r="A1158" i="8"/>
  <c r="C1158" i="8" s="1"/>
  <c r="G1157" i="8"/>
  <c r="D1157" i="8"/>
  <c r="A1157" i="8"/>
  <c r="G1156" i="8"/>
  <c r="D1156" i="8"/>
  <c r="A1156" i="8"/>
  <c r="G1155" i="8"/>
  <c r="D1155" i="8"/>
  <c r="A1155" i="8"/>
  <c r="G1154" i="8"/>
  <c r="F1154" i="8"/>
  <c r="D1154" i="8"/>
  <c r="A1154" i="8"/>
  <c r="C1154" i="8" s="1"/>
  <c r="G1153" i="8"/>
  <c r="F1153" i="8"/>
  <c r="E1153" i="8"/>
  <c r="D1153" i="8"/>
  <c r="C1153" i="8"/>
  <c r="A1153" i="8"/>
  <c r="G1152" i="8"/>
  <c r="D1152" i="8"/>
  <c r="C1152" i="8"/>
  <c r="F1152" i="8" s="1"/>
  <c r="A1152" i="8"/>
  <c r="G1151" i="8"/>
  <c r="D1151" i="8"/>
  <c r="C1151" i="8"/>
  <c r="F1151" i="8" s="1"/>
  <c r="A1151" i="8"/>
  <c r="G1150" i="8"/>
  <c r="D1150" i="8"/>
  <c r="A1150" i="8"/>
  <c r="G1149" i="8"/>
  <c r="D1149" i="8"/>
  <c r="C1149" i="8"/>
  <c r="F1149" i="8" s="1"/>
  <c r="A1149" i="8"/>
  <c r="G1148" i="8"/>
  <c r="C1148" i="8"/>
  <c r="F1148" i="8" s="1"/>
  <c r="A1148" i="8"/>
  <c r="G1147" i="8"/>
  <c r="D1147" i="8"/>
  <c r="C1147" i="8"/>
  <c r="A1147" i="8"/>
  <c r="G1146" i="8"/>
  <c r="D1146" i="8"/>
  <c r="A1146" i="8"/>
  <c r="C1146" i="8" s="1"/>
  <c r="F1146" i="8" s="1"/>
  <c r="G1145" i="8"/>
  <c r="D1145" i="8"/>
  <c r="C1145" i="8"/>
  <c r="A1145" i="8"/>
  <c r="G1144" i="8"/>
  <c r="D1144" i="8"/>
  <c r="C1144" i="8"/>
  <c r="F1144" i="8" s="1"/>
  <c r="A1144" i="8"/>
  <c r="G1143" i="8"/>
  <c r="D1143" i="8"/>
  <c r="C1143" i="8"/>
  <c r="A1143" i="8"/>
  <c r="G1142" i="8"/>
  <c r="D1142" i="8"/>
  <c r="A1142" i="8"/>
  <c r="C1142" i="8" s="1"/>
  <c r="F1142" i="8" s="1"/>
  <c r="G1141" i="8"/>
  <c r="F1141" i="8"/>
  <c r="E1141" i="8"/>
  <c r="D1141" i="8"/>
  <c r="C1141" i="8"/>
  <c r="A1141" i="8"/>
  <c r="G1140" i="8"/>
  <c r="D1140" i="8"/>
  <c r="C1140" i="8"/>
  <c r="A1140" i="8"/>
  <c r="G1139" i="8"/>
  <c r="E1139" i="8"/>
  <c r="D1139" i="8"/>
  <c r="A1139" i="8"/>
  <c r="C1139" i="8" s="1"/>
  <c r="F1139" i="8" s="1"/>
  <c r="G1138" i="8"/>
  <c r="A1138" i="8"/>
  <c r="G1137" i="8"/>
  <c r="D1137" i="8"/>
  <c r="C1137" i="8"/>
  <c r="F1137" i="8" s="1"/>
  <c r="A1137" i="8"/>
  <c r="G1136" i="8"/>
  <c r="D1136" i="8"/>
  <c r="C1136" i="8"/>
  <c r="F1136" i="8" s="1"/>
  <c r="A1136" i="8"/>
  <c r="G1135" i="8"/>
  <c r="D1135" i="8"/>
  <c r="C1135" i="8"/>
  <c r="F1135" i="8" s="1"/>
  <c r="A1135" i="8"/>
  <c r="G1134" i="8"/>
  <c r="D1134" i="8"/>
  <c r="A1134" i="8"/>
  <c r="C1134" i="8" s="1"/>
  <c r="F1134" i="8" s="1"/>
  <c r="G1133" i="8"/>
  <c r="D1133" i="8"/>
  <c r="C1133" i="8"/>
  <c r="F1133" i="8" s="1"/>
  <c r="A1133" i="8"/>
  <c r="E1133" i="8" s="1"/>
  <c r="G1132" i="8"/>
  <c r="D1132" i="8"/>
  <c r="C1132" i="8"/>
  <c r="F1132" i="8" s="1"/>
  <c r="A1132" i="8"/>
  <c r="G1131" i="8"/>
  <c r="D1131" i="8"/>
  <c r="C1131" i="8"/>
  <c r="F1131" i="8" s="1"/>
  <c r="A1131" i="8"/>
  <c r="G1130" i="8"/>
  <c r="D1130" i="8"/>
  <c r="A1130" i="8"/>
  <c r="G1129" i="8"/>
  <c r="D1129" i="8"/>
  <c r="C1129" i="8"/>
  <c r="F1129" i="8" s="1"/>
  <c r="A1129" i="8"/>
  <c r="G1128" i="8"/>
  <c r="F1128" i="8"/>
  <c r="E1128" i="8"/>
  <c r="D1128" i="8"/>
  <c r="C1128" i="8"/>
  <c r="A1128" i="8"/>
  <c r="G1127" i="8"/>
  <c r="D1127" i="8"/>
  <c r="A1127" i="8"/>
  <c r="C1127" i="8" s="1"/>
  <c r="G1126" i="8"/>
  <c r="F1126" i="8"/>
  <c r="D1126" i="8"/>
  <c r="C1126" i="8"/>
  <c r="A1126" i="8"/>
  <c r="E1126" i="8" s="1"/>
  <c r="G1125" i="8"/>
  <c r="D1125" i="8"/>
  <c r="C1125" i="8"/>
  <c r="F1125" i="8" s="1"/>
  <c r="A1125" i="8"/>
  <c r="G1124" i="8"/>
  <c r="D1124" i="8"/>
  <c r="A1124" i="8"/>
  <c r="G1123" i="8"/>
  <c r="D1123" i="8"/>
  <c r="C1123" i="8"/>
  <c r="A1123" i="8"/>
  <c r="G1122" i="8"/>
  <c r="D1122" i="8"/>
  <c r="C1122" i="8"/>
  <c r="F1122" i="8" s="1"/>
  <c r="A1122" i="8"/>
  <c r="G1121" i="8"/>
  <c r="D1121" i="8"/>
  <c r="A1121" i="8"/>
  <c r="C1121" i="8" s="1"/>
  <c r="F1121" i="8" s="1"/>
  <c r="G1120" i="8"/>
  <c r="D1120" i="8"/>
  <c r="A1120" i="8"/>
  <c r="G1119" i="8"/>
  <c r="D1119" i="8"/>
  <c r="C1119" i="8"/>
  <c r="F1119" i="8" s="1"/>
  <c r="A1119" i="8"/>
  <c r="E1119" i="8" s="1"/>
  <c r="G1118" i="8"/>
  <c r="A1118" i="8"/>
  <c r="G1117" i="8"/>
  <c r="D1117" i="8"/>
  <c r="C1117" i="8"/>
  <c r="F1117" i="8" s="1"/>
  <c r="A1117" i="8"/>
  <c r="G1116" i="8"/>
  <c r="F1116" i="8"/>
  <c r="E1116" i="8"/>
  <c r="D1116" i="8"/>
  <c r="C1116" i="8"/>
  <c r="A1116" i="8"/>
  <c r="G1115" i="8"/>
  <c r="D1115" i="8"/>
  <c r="A1115" i="8"/>
  <c r="C1115" i="8" s="1"/>
  <c r="G1114" i="8"/>
  <c r="F1114" i="8"/>
  <c r="D1114" i="8"/>
  <c r="C1114" i="8"/>
  <c r="A1114" i="8"/>
  <c r="E1114" i="8" s="1"/>
  <c r="G1113" i="8"/>
  <c r="C1113" i="8"/>
  <c r="F1113" i="8" s="1"/>
  <c r="A1113" i="8"/>
  <c r="G1112" i="8"/>
  <c r="D1112" i="8"/>
  <c r="A1112" i="8"/>
  <c r="G1111" i="8"/>
  <c r="D1111" i="8"/>
  <c r="C1111" i="8"/>
  <c r="A1111" i="8"/>
  <c r="G1110" i="8"/>
  <c r="D1110" i="8"/>
  <c r="C1110" i="8"/>
  <c r="F1110" i="8" s="1"/>
  <c r="A1110" i="8"/>
  <c r="G1109" i="8"/>
  <c r="E1109" i="8"/>
  <c r="D1109" i="8"/>
  <c r="A1109" i="8"/>
  <c r="C1109" i="8" s="1"/>
  <c r="F1109" i="8" s="1"/>
  <c r="G1108" i="8"/>
  <c r="A1108" i="8"/>
  <c r="G1107" i="8"/>
  <c r="D1107" i="8"/>
  <c r="C1107" i="8"/>
  <c r="F1107" i="8" s="1"/>
  <c r="A1107" i="8"/>
  <c r="E1107" i="8" s="1"/>
  <c r="G1106" i="8"/>
  <c r="D1106" i="8"/>
  <c r="A1106" i="8"/>
  <c r="G1105" i="8"/>
  <c r="D1105" i="8"/>
  <c r="C1105" i="8"/>
  <c r="F1105" i="8" s="1"/>
  <c r="A1105" i="8"/>
  <c r="G1104" i="8"/>
  <c r="F1104" i="8"/>
  <c r="E1104" i="8"/>
  <c r="D1104" i="8"/>
  <c r="C1104" i="8"/>
  <c r="A1104" i="8"/>
  <c r="G1103" i="8"/>
  <c r="D1103" i="8"/>
  <c r="A1103" i="8"/>
  <c r="C1103" i="8" s="1"/>
  <c r="G1102" i="8"/>
  <c r="F1102" i="8"/>
  <c r="D1102" i="8"/>
  <c r="C1102" i="8"/>
  <c r="A1102" i="8"/>
  <c r="E1102" i="8" s="1"/>
  <c r="G1101" i="8"/>
  <c r="D1101" i="8"/>
  <c r="C1101" i="8"/>
  <c r="F1101" i="8" s="1"/>
  <c r="A1101" i="8"/>
  <c r="G1100" i="8"/>
  <c r="D1100" i="8"/>
  <c r="A1100" i="8"/>
  <c r="G1099" i="8"/>
  <c r="D1099" i="8"/>
  <c r="C1099" i="8"/>
  <c r="A1099" i="8"/>
  <c r="G1098" i="8"/>
  <c r="D1098" i="8"/>
  <c r="C1098" i="8"/>
  <c r="F1098" i="8" s="1"/>
  <c r="A1098" i="8"/>
  <c r="G1097" i="8"/>
  <c r="E1097" i="8"/>
  <c r="D1097" i="8"/>
  <c r="A1097" i="8"/>
  <c r="C1097" i="8" s="1"/>
  <c r="F1097" i="8" s="1"/>
  <c r="G1096" i="8"/>
  <c r="D1096" i="8"/>
  <c r="A1096" i="8"/>
  <c r="G1095" i="8"/>
  <c r="D1095" i="8"/>
  <c r="C1095" i="8"/>
  <c r="F1095" i="8" s="1"/>
  <c r="A1095" i="8"/>
  <c r="E1095" i="8" s="1"/>
  <c r="G1094" i="8"/>
  <c r="D1094" i="8"/>
  <c r="A1094" i="8"/>
  <c r="G1093" i="8"/>
  <c r="C1093" i="8"/>
  <c r="F1093" i="8" s="1"/>
  <c r="A1093" i="8"/>
  <c r="G1092" i="8"/>
  <c r="F1092" i="8"/>
  <c r="E1092" i="8"/>
  <c r="D1092" i="8"/>
  <c r="C1092" i="8"/>
  <c r="A1092" i="8"/>
  <c r="G1091" i="8"/>
  <c r="D1091" i="8"/>
  <c r="A1091" i="8"/>
  <c r="C1091" i="8" s="1"/>
  <c r="G1090" i="8"/>
  <c r="F1090" i="8"/>
  <c r="D1090" i="8"/>
  <c r="C1090" i="8"/>
  <c r="A1090" i="8"/>
  <c r="E1090" i="8" s="1"/>
  <c r="G1089" i="8"/>
  <c r="D1089" i="8"/>
  <c r="C1089" i="8"/>
  <c r="F1089" i="8" s="1"/>
  <c r="A1089" i="8"/>
  <c r="G1088" i="8"/>
  <c r="A1088" i="8"/>
  <c r="G1087" i="8"/>
  <c r="D1087" i="8"/>
  <c r="C1087" i="8"/>
  <c r="A1087" i="8"/>
  <c r="G1086" i="8"/>
  <c r="D1086" i="8"/>
  <c r="C1086" i="8"/>
  <c r="F1086" i="8" s="1"/>
  <c r="A1086" i="8"/>
  <c r="G1085" i="8"/>
  <c r="D1085" i="8"/>
  <c r="A1085" i="8"/>
  <c r="C1085" i="8" s="1"/>
  <c r="G1084" i="8"/>
  <c r="D1084" i="8"/>
  <c r="A1084" i="8"/>
  <c r="G1083" i="8"/>
  <c r="D1083" i="8"/>
  <c r="C1083" i="8"/>
  <c r="F1083" i="8" s="1"/>
  <c r="A1083" i="8"/>
  <c r="E1083" i="8" s="1"/>
  <c r="G1082" i="8"/>
  <c r="D1082" i="8"/>
  <c r="A1082" i="8"/>
  <c r="G1081" i="8"/>
  <c r="D1081" i="8"/>
  <c r="C1081" i="8"/>
  <c r="F1081" i="8" s="1"/>
  <c r="A1081" i="8"/>
  <c r="G1080" i="8"/>
  <c r="F1080" i="8"/>
  <c r="E1080" i="8"/>
  <c r="D1080" i="8"/>
  <c r="C1080" i="8"/>
  <c r="A1080" i="8"/>
  <c r="G1079" i="8"/>
  <c r="D1079" i="8"/>
  <c r="A1079" i="8"/>
  <c r="C1079" i="8" s="1"/>
  <c r="G1078" i="8"/>
  <c r="F1078" i="8"/>
  <c r="C1078" i="8"/>
  <c r="A1078" i="8"/>
  <c r="E1078" i="8" s="1"/>
  <c r="G1077" i="8"/>
  <c r="D1077" i="8"/>
  <c r="C1077" i="8"/>
  <c r="F1077" i="8" s="1"/>
  <c r="A1077" i="8"/>
  <c r="G1076" i="8"/>
  <c r="D1076" i="8"/>
  <c r="A1076" i="8"/>
  <c r="G1075" i="8"/>
  <c r="D1075" i="8"/>
  <c r="C1075" i="8"/>
  <c r="A1075" i="8"/>
  <c r="G1074" i="8"/>
  <c r="D1074" i="8"/>
  <c r="C1074" i="8"/>
  <c r="F1074" i="8" s="1"/>
  <c r="A1074" i="8"/>
  <c r="G1073" i="8"/>
  <c r="A1073" i="8"/>
  <c r="D1073" i="8" s="1"/>
  <c r="G1072" i="8"/>
  <c r="D1072" i="8"/>
  <c r="A1072" i="8"/>
  <c r="G1071" i="8"/>
  <c r="D1071" i="8"/>
  <c r="C1071" i="8"/>
  <c r="F1071" i="8" s="1"/>
  <c r="A1071" i="8"/>
  <c r="E1071" i="8" s="1"/>
  <c r="G1070" i="8"/>
  <c r="D1070" i="8"/>
  <c r="A1070" i="8"/>
  <c r="G1069" i="8"/>
  <c r="D1069" i="8"/>
  <c r="C1069" i="8"/>
  <c r="F1069" i="8" s="1"/>
  <c r="A1069" i="8"/>
  <c r="G1068" i="8"/>
  <c r="F1068" i="8"/>
  <c r="E1068" i="8"/>
  <c r="D1068" i="8"/>
  <c r="C1068" i="8"/>
  <c r="A1068" i="8"/>
  <c r="G1067" i="8"/>
  <c r="D1067" i="8"/>
  <c r="A1067" i="8"/>
  <c r="C1067" i="8" s="1"/>
  <c r="G1066" i="8"/>
  <c r="F1066" i="8"/>
  <c r="D1066" i="8"/>
  <c r="C1066" i="8"/>
  <c r="A1066" i="8"/>
  <c r="E1066" i="8" s="1"/>
  <c r="G1065" i="8"/>
  <c r="D1065" i="8"/>
  <c r="C1065" i="8"/>
  <c r="F1065" i="8" s="1"/>
  <c r="A1065" i="8"/>
  <c r="G1064" i="8"/>
  <c r="D1064" i="8"/>
  <c r="A1064" i="8"/>
  <c r="G1063" i="8"/>
  <c r="D1063" i="8"/>
  <c r="C1063" i="8"/>
  <c r="A1063" i="8"/>
  <c r="G1062" i="8"/>
  <c r="D1062" i="8"/>
  <c r="C1062" i="8"/>
  <c r="F1062" i="8" s="1"/>
  <c r="A1062" i="8"/>
  <c r="G1061" i="8"/>
  <c r="D1061" i="8"/>
  <c r="A1061" i="8"/>
  <c r="C1061" i="8" s="1"/>
  <c r="F1061" i="8" s="1"/>
  <c r="G1060" i="8"/>
  <c r="D1060" i="8"/>
  <c r="A1060" i="8"/>
  <c r="G1059" i="8"/>
  <c r="D1059" i="8"/>
  <c r="C1059" i="8"/>
  <c r="F1059" i="8" s="1"/>
  <c r="A1059" i="8"/>
  <c r="E1059" i="8" s="1"/>
  <c r="G1058" i="8"/>
  <c r="A1058" i="8"/>
  <c r="G1057" i="8"/>
  <c r="D1057" i="8"/>
  <c r="C1057" i="8"/>
  <c r="F1057" i="8" s="1"/>
  <c r="A1057" i="8"/>
  <c r="G1056" i="8"/>
  <c r="F1056" i="8"/>
  <c r="E1056" i="8"/>
  <c r="D1056" i="8"/>
  <c r="C1056" i="8"/>
  <c r="A1056" i="8"/>
  <c r="G1055" i="8"/>
  <c r="D1055" i="8"/>
  <c r="A1055" i="8"/>
  <c r="C1055" i="8" s="1"/>
  <c r="G1054" i="8"/>
  <c r="F1054" i="8"/>
  <c r="D1054" i="8"/>
  <c r="C1054" i="8"/>
  <c r="A1054" i="8"/>
  <c r="E1054" i="8" s="1"/>
  <c r="G1053" i="8"/>
  <c r="C1053" i="8"/>
  <c r="F1053" i="8" s="1"/>
  <c r="A1053" i="8"/>
  <c r="G1052" i="8"/>
  <c r="D1052" i="8"/>
  <c r="A1052" i="8"/>
  <c r="G1051" i="8"/>
  <c r="D1051" i="8"/>
  <c r="C1051" i="8"/>
  <c r="A1051" i="8"/>
  <c r="G1050" i="8"/>
  <c r="D1050" i="8"/>
  <c r="C1050" i="8"/>
  <c r="F1050" i="8" s="1"/>
  <c r="A1050" i="8"/>
  <c r="G1049" i="8"/>
  <c r="D1049" i="8"/>
  <c r="A1049" i="8"/>
  <c r="C1049" i="8" s="1"/>
  <c r="F1049" i="8" s="1"/>
  <c r="G1048" i="8"/>
  <c r="A1048" i="8"/>
  <c r="G1047" i="8"/>
  <c r="D1047" i="8"/>
  <c r="C1047" i="8"/>
  <c r="F1047" i="8" s="1"/>
  <c r="A1047" i="8"/>
  <c r="E1047" i="8" s="1"/>
  <c r="G1046" i="8"/>
  <c r="D1046" i="8"/>
  <c r="A1046" i="8"/>
  <c r="G1045" i="8"/>
  <c r="D1045" i="8"/>
  <c r="C1045" i="8"/>
  <c r="F1045" i="8" s="1"/>
  <c r="A1045" i="8"/>
  <c r="G1044" i="8"/>
  <c r="F1044" i="8"/>
  <c r="E1044" i="8"/>
  <c r="D1044" i="8"/>
  <c r="C1044" i="8"/>
  <c r="A1044" i="8"/>
  <c r="G1043" i="8"/>
  <c r="D1043" i="8"/>
  <c r="A1043" i="8"/>
  <c r="C1043" i="8" s="1"/>
  <c r="G1042" i="8"/>
  <c r="F1042" i="8"/>
  <c r="D1042" i="8"/>
  <c r="C1042" i="8"/>
  <c r="A1042" i="8"/>
  <c r="E1042" i="8" s="1"/>
  <c r="G1041" i="8"/>
  <c r="D1041" i="8"/>
  <c r="C1041" i="8"/>
  <c r="F1041" i="8" s="1"/>
  <c r="A1041" i="8"/>
  <c r="G1040" i="8"/>
  <c r="D1040" i="8"/>
  <c r="A1040" i="8"/>
  <c r="G1039" i="8"/>
  <c r="D1039" i="8"/>
  <c r="C1039" i="8"/>
  <c r="A1039" i="8"/>
  <c r="G1038" i="8"/>
  <c r="D1038" i="8"/>
  <c r="C1038" i="8"/>
  <c r="F1038" i="8" s="1"/>
  <c r="A1038" i="8"/>
  <c r="G1037" i="8"/>
  <c r="D1037" i="8"/>
  <c r="A1037" i="8"/>
  <c r="C1037" i="8" s="1"/>
  <c r="F1037" i="8" s="1"/>
  <c r="G1036" i="8"/>
  <c r="D1036" i="8"/>
  <c r="A1036" i="8"/>
  <c r="G1035" i="8"/>
  <c r="D1035" i="8"/>
  <c r="C1035" i="8"/>
  <c r="F1035" i="8" s="1"/>
  <c r="A1035" i="8"/>
  <c r="E1035" i="8" s="1"/>
  <c r="G1034" i="8"/>
  <c r="D1034" i="8"/>
  <c r="A1034" i="8"/>
  <c r="G1033" i="8"/>
  <c r="C1033" i="8"/>
  <c r="F1033" i="8" s="1"/>
  <c r="A1033" i="8"/>
  <c r="G1032" i="8"/>
  <c r="F1032" i="8"/>
  <c r="E1032" i="8"/>
  <c r="D1032" i="8"/>
  <c r="C1032" i="8"/>
  <c r="A1032" i="8"/>
  <c r="G1031" i="8"/>
  <c r="D1031" i="8"/>
  <c r="A1031" i="8"/>
  <c r="C1031" i="8" s="1"/>
  <c r="G1030" i="8"/>
  <c r="F1030" i="8"/>
  <c r="D1030" i="8"/>
  <c r="C1030" i="8"/>
  <c r="A1030" i="8"/>
  <c r="E1030" i="8" s="1"/>
  <c r="G1029" i="8"/>
  <c r="D1029" i="8"/>
  <c r="C1029" i="8"/>
  <c r="F1029" i="8" s="1"/>
  <c r="A1029" i="8"/>
  <c r="G1028" i="8"/>
  <c r="A1028" i="8"/>
  <c r="G1027" i="8"/>
  <c r="D1027" i="8"/>
  <c r="C1027" i="8"/>
  <c r="A1027" i="8"/>
  <c r="G1026" i="8"/>
  <c r="D1026" i="8"/>
  <c r="C1026" i="8"/>
  <c r="F1026" i="8" s="1"/>
  <c r="A1026" i="8"/>
  <c r="G1025" i="8"/>
  <c r="D1025" i="8"/>
  <c r="A1025" i="8"/>
  <c r="C1025" i="8" s="1"/>
  <c r="G1024" i="8"/>
  <c r="D1024" i="8"/>
  <c r="A1024" i="8"/>
  <c r="G1023" i="8"/>
  <c r="D1023" i="8"/>
  <c r="C1023" i="8"/>
  <c r="F1023" i="8" s="1"/>
  <c r="A1023" i="8"/>
  <c r="E1023" i="8" s="1"/>
  <c r="G1022" i="8"/>
  <c r="D1022" i="8"/>
  <c r="A1022" i="8"/>
  <c r="G1021" i="8"/>
  <c r="D1021" i="8"/>
  <c r="C1021" i="8"/>
  <c r="F1021" i="8" s="1"/>
  <c r="A1021" i="8"/>
  <c r="G1020" i="8"/>
  <c r="F1020" i="8"/>
  <c r="E1020" i="8"/>
  <c r="D1020" i="8"/>
  <c r="C1020" i="8"/>
  <c r="A1020" i="8"/>
  <c r="G1019" i="8"/>
  <c r="E1019" i="8"/>
  <c r="D1019" i="8"/>
  <c r="A1019" i="8"/>
  <c r="C1019" i="8" s="1"/>
  <c r="G1018" i="8"/>
  <c r="F1018" i="8"/>
  <c r="C1018" i="8"/>
  <c r="A1018" i="8"/>
  <c r="E1018" i="8" s="1"/>
  <c r="G1017" i="8"/>
  <c r="D1017" i="8"/>
  <c r="C1017" i="8"/>
  <c r="F1017" i="8" s="1"/>
  <c r="A1017" i="8"/>
  <c r="G1016" i="8"/>
  <c r="D1016" i="8"/>
  <c r="A1016" i="8"/>
  <c r="G1015" i="8"/>
  <c r="D1015" i="8"/>
  <c r="C1015" i="8"/>
  <c r="A1015" i="8"/>
  <c r="G1014" i="8"/>
  <c r="D1014" i="8"/>
  <c r="C1014" i="8"/>
  <c r="F1014" i="8" s="1"/>
  <c r="A1014" i="8"/>
  <c r="G1013" i="8"/>
  <c r="A1013" i="8"/>
  <c r="D1013" i="8" s="1"/>
  <c r="G1012" i="8"/>
  <c r="D1012" i="8"/>
  <c r="A1012" i="8"/>
  <c r="G1011" i="8"/>
  <c r="D1011" i="8"/>
  <c r="C1011" i="8"/>
  <c r="F1011" i="8" s="1"/>
  <c r="A1011" i="8"/>
  <c r="E1011" i="8" s="1"/>
  <c r="G1010" i="8"/>
  <c r="D1010" i="8"/>
  <c r="A1010" i="8"/>
  <c r="G1009" i="8"/>
  <c r="D1009" i="8"/>
  <c r="C1009" i="8"/>
  <c r="F1009" i="8" s="1"/>
  <c r="A1009" i="8"/>
  <c r="G1008" i="8"/>
  <c r="F1008" i="8"/>
  <c r="E1008" i="8"/>
  <c r="D1008" i="8"/>
  <c r="C1008" i="8"/>
  <c r="A1008" i="8"/>
  <c r="G1007" i="8"/>
  <c r="E1007" i="8"/>
  <c r="D1007" i="8"/>
  <c r="A1007" i="8"/>
  <c r="C1007" i="8" s="1"/>
  <c r="G1006" i="8"/>
  <c r="F1006" i="8"/>
  <c r="D1006" i="8"/>
  <c r="C1006" i="8"/>
  <c r="A1006" i="8"/>
  <c r="E1006" i="8" s="1"/>
  <c r="G1005" i="8"/>
  <c r="D1005" i="8"/>
  <c r="C1005" i="8"/>
  <c r="F1005" i="8" s="1"/>
  <c r="A1005" i="8"/>
  <c r="G1004" i="8"/>
  <c r="D1004" i="8"/>
  <c r="A1004" i="8"/>
  <c r="G1003" i="8"/>
  <c r="D1003" i="8"/>
  <c r="C1003" i="8"/>
  <c r="A1003" i="8"/>
  <c r="G1002" i="8"/>
  <c r="D1002" i="8"/>
  <c r="C1002" i="8"/>
  <c r="F1002" i="8" s="1"/>
  <c r="A1002" i="8"/>
  <c r="G1001" i="8"/>
  <c r="E1001" i="8"/>
  <c r="D1001" i="8"/>
  <c r="A1001" i="8"/>
  <c r="C1001" i="8" s="1"/>
  <c r="F1001" i="8" s="1"/>
  <c r="G1000" i="8"/>
  <c r="D1000" i="8"/>
  <c r="A1000" i="8"/>
  <c r="G999" i="8"/>
  <c r="F999" i="8"/>
  <c r="D999" i="8"/>
  <c r="C999" i="8"/>
  <c r="A999" i="8"/>
  <c r="E999" i="8" s="1"/>
  <c r="G998" i="8"/>
  <c r="A998" i="8"/>
  <c r="G997" i="8"/>
  <c r="D997" i="8"/>
  <c r="C997" i="8"/>
  <c r="F997" i="8" s="1"/>
  <c r="A997" i="8"/>
  <c r="G996" i="8"/>
  <c r="D996" i="8"/>
  <c r="C996" i="8"/>
  <c r="A996" i="8"/>
  <c r="G995" i="8"/>
  <c r="D995" i="8"/>
  <c r="A995" i="8"/>
  <c r="C995" i="8" s="1"/>
  <c r="G994" i="8"/>
  <c r="F994" i="8"/>
  <c r="E994" i="8"/>
  <c r="D994" i="8"/>
  <c r="C994" i="8"/>
  <c r="A994" i="8"/>
  <c r="G993" i="8"/>
  <c r="C993" i="8"/>
  <c r="F993" i="8" s="1"/>
  <c r="A993" i="8"/>
  <c r="G992" i="8"/>
  <c r="D992" i="8"/>
  <c r="A992" i="8"/>
  <c r="G991" i="8"/>
  <c r="D991" i="8"/>
  <c r="A991" i="8"/>
  <c r="G990" i="8"/>
  <c r="D990" i="8"/>
  <c r="C990" i="8"/>
  <c r="F990" i="8" s="1"/>
  <c r="A990" i="8"/>
  <c r="G989" i="8"/>
  <c r="D989" i="8"/>
  <c r="A989" i="8"/>
  <c r="C989" i="8" s="1"/>
  <c r="F989" i="8" s="1"/>
  <c r="G988" i="8"/>
  <c r="A988" i="8"/>
  <c r="G987" i="8"/>
  <c r="F987" i="8"/>
  <c r="D987" i="8"/>
  <c r="C987" i="8"/>
  <c r="A987" i="8"/>
  <c r="E987" i="8" s="1"/>
  <c r="G986" i="8"/>
  <c r="D986" i="8"/>
  <c r="A986" i="8"/>
  <c r="G985" i="8"/>
  <c r="D985" i="8"/>
  <c r="C985" i="8"/>
  <c r="F985" i="8" s="1"/>
  <c r="A985" i="8"/>
  <c r="G984" i="8"/>
  <c r="F984" i="8"/>
  <c r="D984" i="8"/>
  <c r="C984" i="8"/>
  <c r="E984" i="8" s="1"/>
  <c r="A984" i="8"/>
  <c r="G983" i="8"/>
  <c r="D983" i="8"/>
  <c r="A983" i="8"/>
  <c r="C983" i="8" s="1"/>
  <c r="G982" i="8"/>
  <c r="F982" i="8"/>
  <c r="E982" i="8"/>
  <c r="D982" i="8"/>
  <c r="C982" i="8"/>
  <c r="A982" i="8"/>
  <c r="G981" i="8"/>
  <c r="D981" i="8"/>
  <c r="C981" i="8"/>
  <c r="F981" i="8" s="1"/>
  <c r="A981" i="8"/>
  <c r="G980" i="8"/>
  <c r="D980" i="8"/>
  <c r="A980" i="8"/>
  <c r="G979" i="8"/>
  <c r="E979" i="8"/>
  <c r="D979" i="8"/>
  <c r="C979" i="8"/>
  <c r="F979" i="8" s="1"/>
  <c r="A979" i="8"/>
  <c r="G978" i="8"/>
  <c r="D978" i="8"/>
  <c r="C978" i="8"/>
  <c r="F978" i="8" s="1"/>
  <c r="A978" i="8"/>
  <c r="G977" i="8"/>
  <c r="D977" i="8"/>
  <c r="A977" i="8"/>
  <c r="C977" i="8" s="1"/>
  <c r="G976" i="8"/>
  <c r="D976" i="8"/>
  <c r="A976" i="8"/>
  <c r="G975" i="8"/>
  <c r="F975" i="8"/>
  <c r="D975" i="8"/>
  <c r="C975" i="8"/>
  <c r="A975" i="8"/>
  <c r="E975" i="8" s="1"/>
  <c r="G974" i="8"/>
  <c r="D974" i="8"/>
  <c r="A974" i="8"/>
  <c r="G973" i="8"/>
  <c r="C973" i="8"/>
  <c r="F973" i="8" s="1"/>
  <c r="A973" i="8"/>
  <c r="E973" i="8" s="1"/>
  <c r="G972" i="8"/>
  <c r="D972" i="8"/>
  <c r="C972" i="8"/>
  <c r="E972" i="8" s="1"/>
  <c r="A972" i="8"/>
  <c r="G971" i="8"/>
  <c r="E971" i="8"/>
  <c r="D971" i="8"/>
  <c r="A971" i="8"/>
  <c r="C971" i="8" s="1"/>
  <c r="G970" i="8"/>
  <c r="F970" i="8"/>
  <c r="E970" i="8"/>
  <c r="D970" i="8"/>
  <c r="C970" i="8"/>
  <c r="A970" i="8"/>
  <c r="G969" i="8"/>
  <c r="D969" i="8"/>
  <c r="C969" i="8"/>
  <c r="F969" i="8" s="1"/>
  <c r="A969" i="8"/>
  <c r="G968" i="8"/>
  <c r="A968" i="8"/>
  <c r="G967" i="8"/>
  <c r="D967" i="8"/>
  <c r="C967" i="8"/>
  <c r="F967" i="8" s="1"/>
  <c r="A967" i="8"/>
  <c r="G966" i="8"/>
  <c r="D966" i="8"/>
  <c r="C966" i="8"/>
  <c r="F966" i="8" s="1"/>
  <c r="A966" i="8"/>
  <c r="G965" i="8"/>
  <c r="D965" i="8"/>
  <c r="A965" i="8"/>
  <c r="C965" i="8" s="1"/>
  <c r="F965" i="8" s="1"/>
  <c r="G964" i="8"/>
  <c r="D964" i="8"/>
  <c r="A964" i="8"/>
  <c r="G963" i="8"/>
  <c r="F963" i="8"/>
  <c r="D963" i="8"/>
  <c r="C963" i="8"/>
  <c r="A963" i="8"/>
  <c r="E963" i="8" s="1"/>
  <c r="G962" i="8"/>
  <c r="D962" i="8"/>
  <c r="C962" i="8"/>
  <c r="F962" i="8" s="1"/>
  <c r="A962" i="8"/>
  <c r="G961" i="8"/>
  <c r="D961" i="8"/>
  <c r="C961" i="8"/>
  <c r="A961" i="8"/>
  <c r="G960" i="8"/>
  <c r="E960" i="8"/>
  <c r="D960" i="8"/>
  <c r="C960" i="8"/>
  <c r="A960" i="8"/>
  <c r="G959" i="8"/>
  <c r="D959" i="8"/>
  <c r="A959" i="8"/>
  <c r="C959" i="8" s="1"/>
  <c r="G958" i="8"/>
  <c r="F958" i="8"/>
  <c r="E958" i="8"/>
  <c r="C958" i="8"/>
  <c r="A958" i="8"/>
  <c r="D958" i="8" s="1"/>
  <c r="G957" i="8"/>
  <c r="D957" i="8"/>
  <c r="A957" i="8"/>
  <c r="G956" i="8"/>
  <c r="D956" i="8"/>
  <c r="A956" i="8"/>
  <c r="G955" i="8"/>
  <c r="D955" i="8"/>
  <c r="C955" i="8"/>
  <c r="F955" i="8" s="1"/>
  <c r="A955" i="8"/>
  <c r="G954" i="8"/>
  <c r="D954" i="8"/>
  <c r="C954" i="8"/>
  <c r="F954" i="8" s="1"/>
  <c r="A954" i="8"/>
  <c r="G953" i="8"/>
  <c r="F953" i="8"/>
  <c r="E953" i="8"/>
  <c r="D953" i="8"/>
  <c r="A953" i="8"/>
  <c r="C953" i="8" s="1"/>
  <c r="G952" i="8"/>
  <c r="D952" i="8"/>
  <c r="A952" i="8"/>
  <c r="G951" i="8"/>
  <c r="F951" i="8"/>
  <c r="D951" i="8"/>
  <c r="C951" i="8"/>
  <c r="A951" i="8"/>
  <c r="E951" i="8" s="1"/>
  <c r="G950" i="8"/>
  <c r="D950" i="8"/>
  <c r="C950" i="8"/>
  <c r="F950" i="8" s="1"/>
  <c r="A950" i="8"/>
  <c r="G949" i="8"/>
  <c r="D949" i="8"/>
  <c r="C949" i="8"/>
  <c r="F949" i="8" s="1"/>
  <c r="A949" i="8"/>
  <c r="E949" i="8" s="1"/>
  <c r="G948" i="8"/>
  <c r="D948" i="8"/>
  <c r="C948" i="8"/>
  <c r="A948" i="8"/>
  <c r="G947" i="8"/>
  <c r="D947" i="8"/>
  <c r="A947" i="8"/>
  <c r="C947" i="8" s="1"/>
  <c r="G946" i="8"/>
  <c r="F946" i="8"/>
  <c r="E946" i="8"/>
  <c r="D946" i="8"/>
  <c r="C946" i="8"/>
  <c r="A946" i="8"/>
  <c r="G945" i="8"/>
  <c r="D945" i="8"/>
  <c r="C945" i="8"/>
  <c r="F945" i="8" s="1"/>
  <c r="A945" i="8"/>
  <c r="G944" i="8"/>
  <c r="D944" i="8"/>
  <c r="A944" i="8"/>
  <c r="G943" i="8"/>
  <c r="D943" i="8"/>
  <c r="C943" i="8"/>
  <c r="F943" i="8" s="1"/>
  <c r="A943" i="8"/>
  <c r="G942" i="8"/>
  <c r="D942" i="8"/>
  <c r="C942" i="8"/>
  <c r="F942" i="8" s="1"/>
  <c r="A942" i="8"/>
  <c r="G941" i="8"/>
  <c r="F941" i="8"/>
  <c r="E941" i="8"/>
  <c r="D941" i="8"/>
  <c r="A941" i="8"/>
  <c r="C941" i="8" s="1"/>
  <c r="G940" i="8"/>
  <c r="D940" i="8"/>
  <c r="A940" i="8"/>
  <c r="G939" i="8"/>
  <c r="F939" i="8"/>
  <c r="D939" i="8"/>
  <c r="C939" i="8"/>
  <c r="A939" i="8"/>
  <c r="E939" i="8" s="1"/>
  <c r="G938" i="8"/>
  <c r="A938" i="8"/>
  <c r="G937" i="8"/>
  <c r="D937" i="8"/>
  <c r="A937" i="8"/>
  <c r="G936" i="8"/>
  <c r="D936" i="8"/>
  <c r="C936" i="8"/>
  <c r="A936" i="8"/>
  <c r="G935" i="8"/>
  <c r="E935" i="8"/>
  <c r="D935" i="8"/>
  <c r="A935" i="8"/>
  <c r="C935" i="8" s="1"/>
  <c r="G934" i="8"/>
  <c r="F934" i="8"/>
  <c r="E934" i="8"/>
  <c r="D934" i="8"/>
  <c r="C934" i="8"/>
  <c r="A934" i="8"/>
  <c r="G933" i="8"/>
  <c r="A933" i="8"/>
  <c r="G932" i="8"/>
  <c r="D932" i="8"/>
  <c r="A932" i="8"/>
  <c r="G931" i="8"/>
  <c r="D931" i="8"/>
  <c r="A931" i="8"/>
  <c r="G930" i="8"/>
  <c r="D930" i="8"/>
  <c r="C930" i="8"/>
  <c r="F930" i="8" s="1"/>
  <c r="A930" i="8"/>
  <c r="G929" i="8"/>
  <c r="D929" i="8"/>
  <c r="A929" i="8"/>
  <c r="G928" i="8"/>
  <c r="A928" i="8"/>
  <c r="G927" i="8"/>
  <c r="F927" i="8"/>
  <c r="D927" i="8"/>
  <c r="C927" i="8"/>
  <c r="A927" i="8"/>
  <c r="E927" i="8" s="1"/>
  <c r="G926" i="8"/>
  <c r="D926" i="8"/>
  <c r="A926" i="8"/>
  <c r="G925" i="8"/>
  <c r="D925" i="8"/>
  <c r="A925" i="8"/>
  <c r="C925" i="8" s="1"/>
  <c r="G924" i="8"/>
  <c r="F924" i="8"/>
  <c r="D924" i="8"/>
  <c r="C924" i="8"/>
  <c r="A924" i="8"/>
  <c r="G923" i="8"/>
  <c r="E923" i="8"/>
  <c r="D923" i="8"/>
  <c r="A923" i="8"/>
  <c r="C923" i="8" s="1"/>
  <c r="F923" i="8" s="1"/>
  <c r="G922" i="8"/>
  <c r="F922" i="8"/>
  <c r="D922" i="8"/>
  <c r="C922" i="8"/>
  <c r="E922" i="8" s="1"/>
  <c r="A922" i="8"/>
  <c r="G921" i="8"/>
  <c r="D921" i="8"/>
  <c r="C921" i="8"/>
  <c r="F921" i="8" s="1"/>
  <c r="A921" i="8"/>
  <c r="G920" i="8"/>
  <c r="E920" i="8"/>
  <c r="D920" i="8"/>
  <c r="A920" i="8"/>
  <c r="C920" i="8" s="1"/>
  <c r="F920" i="8" s="1"/>
  <c r="G919" i="8"/>
  <c r="D919" i="8"/>
  <c r="C919" i="8"/>
  <c r="A919" i="8"/>
  <c r="G918" i="8"/>
  <c r="D918" i="8"/>
  <c r="C918" i="8"/>
  <c r="F918" i="8" s="1"/>
  <c r="A918" i="8"/>
  <c r="G917" i="8"/>
  <c r="D917" i="8"/>
  <c r="A917" i="8"/>
  <c r="G916" i="8"/>
  <c r="D916" i="8"/>
  <c r="A916" i="8"/>
  <c r="G915" i="8"/>
  <c r="D915" i="8"/>
  <c r="C915" i="8"/>
  <c r="A915" i="8"/>
  <c r="G914" i="8"/>
  <c r="D914" i="8"/>
  <c r="A914" i="8"/>
  <c r="G913" i="8"/>
  <c r="E913" i="8"/>
  <c r="C913" i="8"/>
  <c r="A913" i="8"/>
  <c r="D913" i="8" s="1"/>
  <c r="G912" i="8"/>
  <c r="E912" i="8"/>
  <c r="D912" i="8"/>
  <c r="C912" i="8"/>
  <c r="A912" i="8"/>
  <c r="G911" i="8"/>
  <c r="D911" i="8"/>
  <c r="A911" i="8"/>
  <c r="G910" i="8"/>
  <c r="D910" i="8"/>
  <c r="A910" i="8"/>
  <c r="G909" i="8"/>
  <c r="D909" i="8"/>
  <c r="C909" i="8"/>
  <c r="F909" i="8" s="1"/>
  <c r="A909" i="8"/>
  <c r="G908" i="8"/>
  <c r="D908" i="8"/>
  <c r="A908" i="8"/>
  <c r="C908" i="8" s="1"/>
  <c r="F908" i="8" s="1"/>
  <c r="G907" i="8"/>
  <c r="D907" i="8"/>
  <c r="A907" i="8"/>
  <c r="G906" i="8"/>
  <c r="D906" i="8"/>
  <c r="C906" i="8"/>
  <c r="F906" i="8" s="1"/>
  <c r="A906" i="8"/>
  <c r="G905" i="8"/>
  <c r="D905" i="8"/>
  <c r="A905" i="8"/>
  <c r="G904" i="8"/>
  <c r="D904" i="8"/>
  <c r="C904" i="8"/>
  <c r="F904" i="8" s="1"/>
  <c r="A904" i="8"/>
  <c r="E904" i="8" s="1"/>
  <c r="G903" i="8"/>
  <c r="D903" i="8"/>
  <c r="C903" i="8"/>
  <c r="A903" i="8"/>
  <c r="E903" i="8" s="1"/>
  <c r="G902" i="8"/>
  <c r="D902" i="8"/>
  <c r="C902" i="8"/>
  <c r="F902" i="8" s="1"/>
  <c r="A902" i="8"/>
  <c r="G901" i="8"/>
  <c r="D901" i="8"/>
  <c r="C901" i="8"/>
  <c r="A901" i="8"/>
  <c r="G900" i="8"/>
  <c r="E900" i="8"/>
  <c r="D900" i="8"/>
  <c r="C900" i="8"/>
  <c r="A900" i="8"/>
  <c r="G899" i="8"/>
  <c r="D899" i="8"/>
  <c r="A899" i="8"/>
  <c r="G898" i="8"/>
  <c r="E898" i="8"/>
  <c r="C898" i="8"/>
  <c r="F898" i="8" s="1"/>
  <c r="A898" i="8"/>
  <c r="D898" i="8" s="1"/>
  <c r="G897" i="8"/>
  <c r="D897" i="8"/>
  <c r="A897" i="8"/>
  <c r="G896" i="8"/>
  <c r="D896" i="8"/>
  <c r="A896" i="8"/>
  <c r="C896" i="8" s="1"/>
  <c r="F896" i="8" s="1"/>
  <c r="G895" i="8"/>
  <c r="D895" i="8"/>
  <c r="A895" i="8"/>
  <c r="G894" i="8"/>
  <c r="F894" i="8"/>
  <c r="D894" i="8"/>
  <c r="C894" i="8"/>
  <c r="A894" i="8"/>
  <c r="G893" i="8"/>
  <c r="F893" i="8"/>
  <c r="E893" i="8"/>
  <c r="D893" i="8"/>
  <c r="A893" i="8"/>
  <c r="C893" i="8" s="1"/>
  <c r="G892" i="8"/>
  <c r="D892" i="8"/>
  <c r="C892" i="8"/>
  <c r="F892" i="8" s="1"/>
  <c r="A892" i="8"/>
  <c r="E892" i="8" s="1"/>
  <c r="G891" i="8"/>
  <c r="F891" i="8"/>
  <c r="D891" i="8"/>
  <c r="C891" i="8"/>
  <c r="A891" i="8"/>
  <c r="E891" i="8" s="1"/>
  <c r="G890" i="8"/>
  <c r="D890" i="8"/>
  <c r="C890" i="8"/>
  <c r="F890" i="8" s="1"/>
  <c r="A890" i="8"/>
  <c r="E890" i="8" s="1"/>
  <c r="G889" i="8"/>
  <c r="D889" i="8"/>
  <c r="A889" i="8"/>
  <c r="G888" i="8"/>
  <c r="D888" i="8"/>
  <c r="C888" i="8"/>
  <c r="A888" i="8"/>
  <c r="G887" i="8"/>
  <c r="D887" i="8"/>
  <c r="A887" i="8"/>
  <c r="G886" i="8"/>
  <c r="D886" i="8"/>
  <c r="C886" i="8"/>
  <c r="F886" i="8" s="1"/>
  <c r="A886" i="8"/>
  <c r="E886" i="8" s="1"/>
  <c r="G885" i="8"/>
  <c r="D885" i="8"/>
  <c r="A885" i="8"/>
  <c r="G884" i="8"/>
  <c r="D884" i="8"/>
  <c r="A884" i="8"/>
  <c r="C884" i="8" s="1"/>
  <c r="F884" i="8" s="1"/>
  <c r="G883" i="8"/>
  <c r="A883" i="8"/>
  <c r="G882" i="8"/>
  <c r="F882" i="8"/>
  <c r="D882" i="8"/>
  <c r="C882" i="8"/>
  <c r="A882" i="8"/>
  <c r="G881" i="8"/>
  <c r="F881" i="8"/>
  <c r="E881" i="8"/>
  <c r="D881" i="8"/>
  <c r="A881" i="8"/>
  <c r="C881" i="8" s="1"/>
  <c r="G880" i="8"/>
  <c r="D880" i="8"/>
  <c r="C880" i="8"/>
  <c r="F880" i="8" s="1"/>
  <c r="A880" i="8"/>
  <c r="E880" i="8" s="1"/>
  <c r="G879" i="8"/>
  <c r="F879" i="8"/>
  <c r="D879" i="8"/>
  <c r="C879" i="8"/>
  <c r="A879" i="8"/>
  <c r="E879" i="8" s="1"/>
  <c r="G878" i="8"/>
  <c r="C878" i="8"/>
  <c r="F878" i="8" s="1"/>
  <c r="A878" i="8"/>
  <c r="E878" i="8" s="1"/>
  <c r="G877" i="8"/>
  <c r="D877" i="8"/>
  <c r="A877" i="8"/>
  <c r="G876" i="8"/>
  <c r="D876" i="8"/>
  <c r="C876" i="8"/>
  <c r="A876" i="8"/>
  <c r="G875" i="8"/>
  <c r="D875" i="8"/>
  <c r="A875" i="8"/>
  <c r="G874" i="8"/>
  <c r="D874" i="8"/>
  <c r="C874" i="8"/>
  <c r="F874" i="8" s="1"/>
  <c r="A874" i="8"/>
  <c r="E874" i="8" s="1"/>
  <c r="G873" i="8"/>
  <c r="A873" i="8"/>
  <c r="G872" i="8"/>
  <c r="D872" i="8"/>
  <c r="A872" i="8"/>
  <c r="C872" i="8" s="1"/>
  <c r="F872" i="8" s="1"/>
  <c r="G871" i="8"/>
  <c r="D871" i="8"/>
  <c r="A871" i="8"/>
  <c r="G870" i="8"/>
  <c r="F870" i="8"/>
  <c r="D870" i="8"/>
  <c r="C870" i="8"/>
  <c r="A870" i="8"/>
  <c r="G869" i="8"/>
  <c r="F869" i="8"/>
  <c r="E869" i="8"/>
  <c r="D869" i="8"/>
  <c r="A869" i="8"/>
  <c r="C869" i="8" s="1"/>
  <c r="G868" i="8"/>
  <c r="A868" i="8"/>
  <c r="D868" i="8" s="1"/>
  <c r="G867" i="8"/>
  <c r="D867" i="8"/>
  <c r="C867" i="8"/>
  <c r="A867" i="8"/>
  <c r="G866" i="8"/>
  <c r="D866" i="8"/>
  <c r="A866" i="8"/>
  <c r="G865" i="8"/>
  <c r="D865" i="8"/>
  <c r="A865" i="8"/>
  <c r="G864" i="8"/>
  <c r="D864" i="8"/>
  <c r="C864" i="8"/>
  <c r="A864" i="8"/>
  <c r="G863" i="8"/>
  <c r="E863" i="8"/>
  <c r="D863" i="8"/>
  <c r="A863" i="8"/>
  <c r="C863" i="8" s="1"/>
  <c r="F863" i="8" s="1"/>
  <c r="G862" i="8"/>
  <c r="D862" i="8"/>
  <c r="C862" i="8"/>
  <c r="F862" i="8" s="1"/>
  <c r="A862" i="8"/>
  <c r="E862" i="8" s="1"/>
  <c r="G861" i="8"/>
  <c r="D861" i="8"/>
  <c r="C861" i="8"/>
  <c r="F861" i="8" s="1"/>
  <c r="A861" i="8"/>
  <c r="G860" i="8"/>
  <c r="E860" i="8"/>
  <c r="D860" i="8"/>
  <c r="A860" i="8"/>
  <c r="C860" i="8" s="1"/>
  <c r="F860" i="8" s="1"/>
  <c r="G859" i="8"/>
  <c r="D859" i="8"/>
  <c r="C859" i="8"/>
  <c r="F859" i="8" s="1"/>
  <c r="A859" i="8"/>
  <c r="G858" i="8"/>
  <c r="F858" i="8"/>
  <c r="D858" i="8"/>
  <c r="C858" i="8"/>
  <c r="A858" i="8"/>
  <c r="G857" i="8"/>
  <c r="D857" i="8"/>
  <c r="A857" i="8"/>
  <c r="C857" i="8" s="1"/>
  <c r="F857" i="8" s="1"/>
  <c r="G856" i="8"/>
  <c r="D856" i="8"/>
  <c r="A856" i="8"/>
  <c r="G855" i="8"/>
  <c r="D855" i="8"/>
  <c r="C855" i="8"/>
  <c r="A855" i="8"/>
  <c r="G854" i="8"/>
  <c r="D854" i="8"/>
  <c r="A854" i="8"/>
  <c r="G853" i="8"/>
  <c r="C853" i="8"/>
  <c r="A853" i="8"/>
  <c r="D853" i="8" s="1"/>
  <c r="G852" i="8"/>
  <c r="F852" i="8"/>
  <c r="E852" i="8"/>
  <c r="D852" i="8"/>
  <c r="C852" i="8"/>
  <c r="A852" i="8"/>
  <c r="G851" i="8"/>
  <c r="D851" i="8"/>
  <c r="A851" i="8"/>
  <c r="C851" i="8" s="1"/>
  <c r="F851" i="8" s="1"/>
  <c r="G850" i="8"/>
  <c r="D850" i="8"/>
  <c r="A850" i="8"/>
  <c r="G849" i="8"/>
  <c r="D849" i="8"/>
  <c r="A849" i="8"/>
  <c r="G848" i="8"/>
  <c r="E848" i="8"/>
  <c r="D848" i="8"/>
  <c r="A848" i="8"/>
  <c r="C848" i="8" s="1"/>
  <c r="F848" i="8" s="1"/>
  <c r="G847" i="8"/>
  <c r="D847" i="8"/>
  <c r="A847" i="8"/>
  <c r="G846" i="8"/>
  <c r="F846" i="8"/>
  <c r="D846" i="8"/>
  <c r="C846" i="8"/>
  <c r="A846" i="8"/>
  <c r="G845" i="8"/>
  <c r="D845" i="8"/>
  <c r="A845" i="8"/>
  <c r="C845" i="8" s="1"/>
  <c r="F845" i="8" s="1"/>
  <c r="G844" i="8"/>
  <c r="F844" i="8"/>
  <c r="E844" i="8"/>
  <c r="D844" i="8"/>
  <c r="C844" i="8"/>
  <c r="A844" i="8"/>
  <c r="G843" i="8"/>
  <c r="D843" i="8"/>
  <c r="C843" i="8"/>
  <c r="F843" i="8" s="1"/>
  <c r="A843" i="8"/>
  <c r="E843" i="8" s="1"/>
  <c r="G842" i="8"/>
  <c r="E842" i="8"/>
  <c r="D842" i="8"/>
  <c r="C842" i="8"/>
  <c r="F842" i="8" s="1"/>
  <c r="A842" i="8"/>
  <c r="G841" i="8"/>
  <c r="D841" i="8"/>
  <c r="C841" i="8"/>
  <c r="F841" i="8" s="1"/>
  <c r="A841" i="8"/>
  <c r="G840" i="8"/>
  <c r="F840" i="8"/>
  <c r="E840" i="8"/>
  <c r="D840" i="8"/>
  <c r="C840" i="8"/>
  <c r="A840" i="8"/>
  <c r="G839" i="8"/>
  <c r="D839" i="8"/>
  <c r="A839" i="8"/>
  <c r="C839" i="8" s="1"/>
  <c r="F839" i="8" s="1"/>
  <c r="G838" i="8"/>
  <c r="F838" i="8"/>
  <c r="E838" i="8"/>
  <c r="C838" i="8"/>
  <c r="A838" i="8"/>
  <c r="D838" i="8" s="1"/>
  <c r="G837" i="8"/>
  <c r="D837" i="8"/>
  <c r="C837" i="8"/>
  <c r="F837" i="8" s="1"/>
  <c r="A837" i="8"/>
  <c r="G836" i="8"/>
  <c r="E836" i="8"/>
  <c r="D836" i="8"/>
  <c r="A836" i="8"/>
  <c r="C836" i="8" s="1"/>
  <c r="F836" i="8" s="1"/>
  <c r="G835" i="8"/>
  <c r="F835" i="8"/>
  <c r="D835" i="8"/>
  <c r="C835" i="8"/>
  <c r="A835" i="8"/>
  <c r="G834" i="8"/>
  <c r="D834" i="8"/>
  <c r="C834" i="8"/>
  <c r="F834" i="8" s="1"/>
  <c r="A834" i="8"/>
  <c r="G833" i="8"/>
  <c r="F833" i="8"/>
  <c r="A833" i="8"/>
  <c r="C833" i="8" s="1"/>
  <c r="G832" i="8"/>
  <c r="D832" i="8"/>
  <c r="C832" i="8"/>
  <c r="A832" i="8"/>
  <c r="G831" i="8"/>
  <c r="D831" i="8"/>
  <c r="C831" i="8"/>
  <c r="A831" i="8"/>
  <c r="G830" i="8"/>
  <c r="D830" i="8"/>
  <c r="C830" i="8"/>
  <c r="A830" i="8"/>
  <c r="G829" i="8"/>
  <c r="D829" i="8"/>
  <c r="A829" i="8"/>
  <c r="G828" i="8"/>
  <c r="F828" i="8"/>
  <c r="E828" i="8"/>
  <c r="D828" i="8"/>
  <c r="C828" i="8"/>
  <c r="A828" i="8"/>
  <c r="G827" i="8"/>
  <c r="D827" i="8"/>
  <c r="A827" i="8"/>
  <c r="C827" i="8" s="1"/>
  <c r="F827" i="8" s="1"/>
  <c r="G826" i="8"/>
  <c r="F826" i="8"/>
  <c r="E826" i="8"/>
  <c r="D826" i="8"/>
  <c r="C826" i="8"/>
  <c r="A826" i="8"/>
  <c r="G825" i="8"/>
  <c r="D825" i="8"/>
  <c r="C825" i="8"/>
  <c r="F825" i="8" s="1"/>
  <c r="A825" i="8"/>
  <c r="G824" i="8"/>
  <c r="D824" i="8"/>
  <c r="A824" i="8"/>
  <c r="G823" i="8"/>
  <c r="F823" i="8"/>
  <c r="C823" i="8"/>
  <c r="A823" i="8"/>
  <c r="G822" i="8"/>
  <c r="D822" i="8"/>
  <c r="C822" i="8"/>
  <c r="F822" i="8" s="1"/>
  <c r="A822" i="8"/>
  <c r="G821" i="8"/>
  <c r="F821" i="8"/>
  <c r="D821" i="8"/>
  <c r="A821" i="8"/>
  <c r="C821" i="8" s="1"/>
  <c r="G820" i="8"/>
  <c r="E820" i="8"/>
  <c r="D820" i="8"/>
  <c r="C820" i="8"/>
  <c r="A820" i="8"/>
  <c r="G819" i="8"/>
  <c r="D819" i="8"/>
  <c r="C819" i="8"/>
  <c r="A819" i="8"/>
  <c r="G818" i="8"/>
  <c r="D818" i="8"/>
  <c r="C818" i="8"/>
  <c r="A818" i="8"/>
  <c r="G817" i="8"/>
  <c r="D817" i="8"/>
  <c r="A817" i="8"/>
  <c r="G816" i="8"/>
  <c r="F816" i="8"/>
  <c r="E816" i="8"/>
  <c r="D816" i="8"/>
  <c r="C816" i="8"/>
  <c r="A816" i="8"/>
  <c r="G815" i="8"/>
  <c r="D815" i="8"/>
  <c r="A815" i="8"/>
  <c r="C815" i="8" s="1"/>
  <c r="F815" i="8" s="1"/>
  <c r="G814" i="8"/>
  <c r="F814" i="8"/>
  <c r="E814" i="8"/>
  <c r="D814" i="8"/>
  <c r="C814" i="8"/>
  <c r="A814" i="8"/>
  <c r="G813" i="8"/>
  <c r="C813" i="8"/>
  <c r="F813" i="8" s="1"/>
  <c r="A813" i="8"/>
  <c r="G812" i="8"/>
  <c r="D812" i="8"/>
  <c r="A812" i="8"/>
  <c r="G811" i="8"/>
  <c r="F811" i="8"/>
  <c r="D811" i="8"/>
  <c r="C811" i="8"/>
  <c r="A811" i="8"/>
  <c r="G810" i="8"/>
  <c r="D810" i="8"/>
  <c r="C810" i="8"/>
  <c r="F810" i="8" s="1"/>
  <c r="A810" i="8"/>
  <c r="G809" i="8"/>
  <c r="F809" i="8"/>
  <c r="D809" i="8"/>
  <c r="A809" i="8"/>
  <c r="C809" i="8" s="1"/>
  <c r="G808" i="8"/>
  <c r="A808" i="8"/>
  <c r="G807" i="8"/>
  <c r="F807" i="8"/>
  <c r="D807" i="8"/>
  <c r="C807" i="8"/>
  <c r="A807" i="8"/>
  <c r="E807" i="8" s="1"/>
  <c r="G806" i="8"/>
  <c r="D806" i="8"/>
  <c r="C806" i="8"/>
  <c r="F806" i="8" s="1"/>
  <c r="A806" i="8"/>
  <c r="G805" i="8"/>
  <c r="F805" i="8"/>
  <c r="D805" i="8"/>
  <c r="C805" i="8"/>
  <c r="A805" i="8"/>
  <c r="G804" i="8"/>
  <c r="D804" i="8"/>
  <c r="C804" i="8"/>
  <c r="E804" i="8" s="1"/>
  <c r="A804" i="8"/>
  <c r="G803" i="8"/>
  <c r="A803" i="8"/>
  <c r="C803" i="8" s="1"/>
  <c r="F803" i="8" s="1"/>
  <c r="G802" i="8"/>
  <c r="D802" i="8"/>
  <c r="C802" i="8"/>
  <c r="A802" i="8"/>
  <c r="G801" i="8"/>
  <c r="D801" i="8"/>
  <c r="A801" i="8"/>
  <c r="G800" i="8"/>
  <c r="D800" i="8"/>
  <c r="A800" i="8"/>
  <c r="G799" i="8"/>
  <c r="D799" i="8"/>
  <c r="A799" i="8"/>
  <c r="C799" i="8" s="1"/>
  <c r="F799" i="8" s="1"/>
  <c r="G798" i="8"/>
  <c r="D798" i="8"/>
  <c r="C798" i="8"/>
  <c r="F798" i="8" s="1"/>
  <c r="A798" i="8"/>
  <c r="G797" i="8"/>
  <c r="E797" i="8"/>
  <c r="D797" i="8"/>
  <c r="A797" i="8"/>
  <c r="C797" i="8" s="1"/>
  <c r="F797" i="8" s="1"/>
  <c r="G796" i="8"/>
  <c r="D796" i="8"/>
  <c r="A796" i="8"/>
  <c r="G795" i="8"/>
  <c r="F795" i="8"/>
  <c r="D795" i="8"/>
  <c r="C795" i="8"/>
  <c r="A795" i="8"/>
  <c r="E795" i="8" s="1"/>
  <c r="G794" i="8"/>
  <c r="D794" i="8"/>
  <c r="C794" i="8"/>
  <c r="F794" i="8" s="1"/>
  <c r="A794" i="8"/>
  <c r="G793" i="8"/>
  <c r="A793" i="8"/>
  <c r="D793" i="8" s="1"/>
  <c r="G792" i="8"/>
  <c r="F792" i="8"/>
  <c r="D792" i="8"/>
  <c r="C792" i="8"/>
  <c r="A792" i="8"/>
  <c r="G791" i="8"/>
  <c r="E791" i="8"/>
  <c r="D791" i="8"/>
  <c r="A791" i="8"/>
  <c r="C791" i="8" s="1"/>
  <c r="F791" i="8" s="1"/>
  <c r="G790" i="8"/>
  <c r="D790" i="8"/>
  <c r="C790" i="8"/>
  <c r="F790" i="8" s="1"/>
  <c r="A790" i="8"/>
  <c r="G789" i="8"/>
  <c r="D789" i="8"/>
  <c r="C789" i="8"/>
  <c r="F789" i="8" s="1"/>
  <c r="A789" i="8"/>
  <c r="G788" i="8"/>
  <c r="A788" i="8"/>
  <c r="G787" i="8"/>
  <c r="D787" i="8"/>
  <c r="C787" i="8"/>
  <c r="F787" i="8" s="1"/>
  <c r="A787" i="8"/>
  <c r="E787" i="8" s="1"/>
  <c r="G786" i="8"/>
  <c r="D786" i="8"/>
  <c r="A786" i="8"/>
  <c r="G785" i="8"/>
  <c r="D785" i="8"/>
  <c r="A785" i="8"/>
  <c r="C785" i="8" s="1"/>
  <c r="F785" i="8" s="1"/>
  <c r="G784" i="8"/>
  <c r="D784" i="8"/>
  <c r="C784" i="8"/>
  <c r="F784" i="8" s="1"/>
  <c r="A784" i="8"/>
  <c r="E784" i="8" s="1"/>
  <c r="G783" i="8"/>
  <c r="D783" i="8"/>
  <c r="C783" i="8"/>
  <c r="F783" i="8" s="1"/>
  <c r="A783" i="8"/>
  <c r="G782" i="8"/>
  <c r="D782" i="8"/>
  <c r="A782" i="8"/>
  <c r="G781" i="8"/>
  <c r="F781" i="8"/>
  <c r="D781" i="8"/>
  <c r="C781" i="8"/>
  <c r="A781" i="8"/>
  <c r="G780" i="8"/>
  <c r="F780" i="8"/>
  <c r="E780" i="8"/>
  <c r="D780" i="8"/>
  <c r="C780" i="8"/>
  <c r="A780" i="8"/>
  <c r="G779" i="8"/>
  <c r="D779" i="8"/>
  <c r="C779" i="8"/>
  <c r="A779" i="8"/>
  <c r="G778" i="8"/>
  <c r="F778" i="8"/>
  <c r="C778" i="8"/>
  <c r="A778" i="8"/>
  <c r="G777" i="8"/>
  <c r="D777" i="8"/>
  <c r="A777" i="8"/>
  <c r="G776" i="8"/>
  <c r="D776" i="8"/>
  <c r="A776" i="8"/>
  <c r="C776" i="8" s="1"/>
  <c r="F776" i="8" s="1"/>
  <c r="G775" i="8"/>
  <c r="D775" i="8"/>
  <c r="C775" i="8"/>
  <c r="A775" i="8"/>
  <c r="G774" i="8"/>
  <c r="D774" i="8"/>
  <c r="A774" i="8"/>
  <c r="G773" i="8"/>
  <c r="A773" i="8"/>
  <c r="G772" i="8"/>
  <c r="D772" i="8"/>
  <c r="A772" i="8"/>
  <c r="G771" i="8"/>
  <c r="D771" i="8"/>
  <c r="C771" i="8"/>
  <c r="F771" i="8" s="1"/>
  <c r="A771" i="8"/>
  <c r="E771" i="8" s="1"/>
  <c r="G770" i="8"/>
  <c r="D770" i="8"/>
  <c r="C770" i="8"/>
  <c r="F770" i="8" s="1"/>
  <c r="A770" i="8"/>
  <c r="G769" i="8"/>
  <c r="F769" i="8"/>
  <c r="D769" i="8"/>
  <c r="C769" i="8"/>
  <c r="A769" i="8"/>
  <c r="G768" i="8"/>
  <c r="F768" i="8"/>
  <c r="E768" i="8"/>
  <c r="D768" i="8"/>
  <c r="C768" i="8"/>
  <c r="A768" i="8"/>
  <c r="G767" i="8"/>
  <c r="D767" i="8"/>
  <c r="C767" i="8"/>
  <c r="A767" i="8"/>
  <c r="G766" i="8"/>
  <c r="F766" i="8"/>
  <c r="D766" i="8"/>
  <c r="C766" i="8"/>
  <c r="A766" i="8"/>
  <c r="E766" i="8" s="1"/>
  <c r="G765" i="8"/>
  <c r="D765" i="8"/>
  <c r="A765" i="8"/>
  <c r="G764" i="8"/>
  <c r="E764" i="8"/>
  <c r="D764" i="8"/>
  <c r="A764" i="8"/>
  <c r="C764" i="8" s="1"/>
  <c r="F764" i="8" s="1"/>
  <c r="G763" i="8"/>
  <c r="E763" i="8"/>
  <c r="D763" i="8"/>
  <c r="C763" i="8"/>
  <c r="A763" i="8"/>
  <c r="G762" i="8"/>
  <c r="D762" i="8"/>
  <c r="A762" i="8"/>
  <c r="G761" i="8"/>
  <c r="D761" i="8"/>
  <c r="A761" i="8"/>
  <c r="G760" i="8"/>
  <c r="D760" i="8"/>
  <c r="A760" i="8"/>
  <c r="G759" i="8"/>
  <c r="D759" i="8"/>
  <c r="C759" i="8"/>
  <c r="F759" i="8" s="1"/>
  <c r="A759" i="8"/>
  <c r="E759" i="8" s="1"/>
  <c r="G758" i="8"/>
  <c r="D758" i="8"/>
  <c r="C758" i="8"/>
  <c r="F758" i="8" s="1"/>
  <c r="A758" i="8"/>
  <c r="G757" i="8"/>
  <c r="F757" i="8"/>
  <c r="D757" i="8"/>
  <c r="C757" i="8"/>
  <c r="A757" i="8"/>
  <c r="G756" i="8"/>
  <c r="F756" i="8"/>
  <c r="E756" i="8"/>
  <c r="D756" i="8"/>
  <c r="C756" i="8"/>
  <c r="A756" i="8"/>
  <c r="G755" i="8"/>
  <c r="E755" i="8"/>
  <c r="D755" i="8"/>
  <c r="C755" i="8"/>
  <c r="F755" i="8" s="1"/>
  <c r="A755" i="8"/>
  <c r="G754" i="8"/>
  <c r="D754" i="8"/>
  <c r="C754" i="8"/>
  <c r="F754" i="8" s="1"/>
  <c r="A754" i="8"/>
  <c r="G753" i="8"/>
  <c r="C753" i="8"/>
  <c r="F753" i="8" s="1"/>
  <c r="A753" i="8"/>
  <c r="G752" i="8"/>
  <c r="E752" i="8"/>
  <c r="D752" i="8"/>
  <c r="A752" i="8"/>
  <c r="C752" i="8" s="1"/>
  <c r="F752" i="8" s="1"/>
  <c r="G751" i="8"/>
  <c r="D751" i="8"/>
  <c r="C751" i="8"/>
  <c r="A751" i="8"/>
  <c r="G750" i="8"/>
  <c r="D750" i="8"/>
  <c r="A750" i="8"/>
  <c r="G749" i="8"/>
  <c r="D749" i="8"/>
  <c r="A749" i="8"/>
  <c r="G748" i="8"/>
  <c r="A748" i="8"/>
  <c r="G747" i="8"/>
  <c r="D747" i="8"/>
  <c r="C747" i="8"/>
  <c r="F747" i="8" s="1"/>
  <c r="A747" i="8"/>
  <c r="E747" i="8" s="1"/>
  <c r="G746" i="8"/>
  <c r="D746" i="8"/>
  <c r="A746" i="8"/>
  <c r="G745" i="8"/>
  <c r="F745" i="8"/>
  <c r="D745" i="8"/>
  <c r="C745" i="8"/>
  <c r="A745" i="8"/>
  <c r="G744" i="8"/>
  <c r="F744" i="8"/>
  <c r="E744" i="8"/>
  <c r="D744" i="8"/>
  <c r="C744" i="8"/>
  <c r="A744" i="8"/>
  <c r="G743" i="8"/>
  <c r="C743" i="8"/>
  <c r="F743" i="8" s="1"/>
  <c r="A743" i="8"/>
  <c r="D743" i="8" s="1"/>
  <c r="G742" i="8"/>
  <c r="D742" i="8"/>
  <c r="C742" i="8"/>
  <c r="F742" i="8" s="1"/>
  <c r="A742" i="8"/>
  <c r="G741" i="8"/>
  <c r="D741" i="8"/>
  <c r="A741" i="8"/>
  <c r="G740" i="8"/>
  <c r="D740" i="8"/>
  <c r="A740" i="8"/>
  <c r="C740" i="8" s="1"/>
  <c r="F740" i="8" s="1"/>
  <c r="G739" i="8"/>
  <c r="D739" i="8"/>
  <c r="C739" i="8"/>
  <c r="A739" i="8"/>
  <c r="G738" i="8"/>
  <c r="D738" i="8"/>
  <c r="A738" i="8"/>
  <c r="G737" i="8"/>
  <c r="D737" i="8"/>
  <c r="A737" i="8"/>
  <c r="G736" i="8"/>
  <c r="D736" i="8"/>
  <c r="A736" i="8"/>
  <c r="G735" i="8"/>
  <c r="D735" i="8"/>
  <c r="C735" i="8"/>
  <c r="F735" i="8" s="1"/>
  <c r="A735" i="8"/>
  <c r="E735" i="8" s="1"/>
  <c r="G734" i="8"/>
  <c r="D734" i="8"/>
  <c r="C734" i="8"/>
  <c r="F734" i="8" s="1"/>
  <c r="A734" i="8"/>
  <c r="G733" i="8"/>
  <c r="C733" i="8"/>
  <c r="F733" i="8" s="1"/>
  <c r="A733" i="8"/>
  <c r="G732" i="8"/>
  <c r="F732" i="8"/>
  <c r="E732" i="8"/>
  <c r="D732" i="8"/>
  <c r="C732" i="8"/>
  <c r="A732" i="8"/>
  <c r="G731" i="8"/>
  <c r="E731" i="8"/>
  <c r="D731" i="8"/>
  <c r="C731" i="8"/>
  <c r="F731" i="8" s="1"/>
  <c r="A731" i="8"/>
  <c r="G730" i="8"/>
  <c r="F730" i="8"/>
  <c r="D730" i="8"/>
  <c r="C730" i="8"/>
  <c r="A730" i="8"/>
  <c r="E730" i="8" s="1"/>
  <c r="G729" i="8"/>
  <c r="E729" i="8"/>
  <c r="D729" i="8"/>
  <c r="C729" i="8"/>
  <c r="F729" i="8" s="1"/>
  <c r="A729" i="8"/>
  <c r="G728" i="8"/>
  <c r="A728" i="8"/>
  <c r="G727" i="8"/>
  <c r="D727" i="8"/>
  <c r="C727" i="8"/>
  <c r="A727" i="8"/>
  <c r="G726" i="8"/>
  <c r="D726" i="8"/>
  <c r="A726" i="8"/>
  <c r="G725" i="8"/>
  <c r="D725" i="8"/>
  <c r="A725" i="8"/>
  <c r="G724" i="8"/>
  <c r="D724" i="8"/>
  <c r="A724" i="8"/>
  <c r="G723" i="8"/>
  <c r="D723" i="8"/>
  <c r="C723" i="8"/>
  <c r="F723" i="8" s="1"/>
  <c r="A723" i="8"/>
  <c r="E723" i="8" s="1"/>
  <c r="G722" i="8"/>
  <c r="D722" i="8"/>
  <c r="C722" i="8"/>
  <c r="F722" i="8" s="1"/>
  <c r="A722" i="8"/>
  <c r="G721" i="8"/>
  <c r="F721" i="8"/>
  <c r="D721" i="8"/>
  <c r="C721" i="8"/>
  <c r="A721" i="8"/>
  <c r="G720" i="8"/>
  <c r="F720" i="8"/>
  <c r="E720" i="8"/>
  <c r="D720" i="8"/>
  <c r="C720" i="8"/>
  <c r="A720" i="8"/>
  <c r="G719" i="8"/>
  <c r="E719" i="8"/>
  <c r="D719" i="8"/>
  <c r="C719" i="8"/>
  <c r="F719" i="8" s="1"/>
  <c r="A719" i="8"/>
  <c r="G718" i="8"/>
  <c r="F718" i="8"/>
  <c r="C718" i="8"/>
  <c r="A718" i="8"/>
  <c r="E718" i="8" s="1"/>
  <c r="G717" i="8"/>
  <c r="E717" i="8"/>
  <c r="D717" i="8"/>
  <c r="C717" i="8"/>
  <c r="F717" i="8" s="1"/>
  <c r="A717" i="8"/>
  <c r="G716" i="8"/>
  <c r="D716" i="8"/>
  <c r="A716" i="8"/>
  <c r="C716" i="8" s="1"/>
  <c r="F716" i="8" s="1"/>
  <c r="G715" i="8"/>
  <c r="D715" i="8"/>
  <c r="C715" i="8"/>
  <c r="A715" i="8"/>
  <c r="G714" i="8"/>
  <c r="D714" i="8"/>
  <c r="A714" i="8"/>
  <c r="G713" i="8"/>
  <c r="A713" i="8"/>
  <c r="G712" i="8"/>
  <c r="D712" i="8"/>
  <c r="A712" i="8"/>
  <c r="G711" i="8"/>
  <c r="D711" i="8"/>
  <c r="C711" i="8"/>
  <c r="F711" i="8" s="1"/>
  <c r="A711" i="8"/>
  <c r="E711" i="8" s="1"/>
  <c r="G710" i="8"/>
  <c r="D710" i="8"/>
  <c r="C710" i="8"/>
  <c r="F710" i="8" s="1"/>
  <c r="A710" i="8"/>
  <c r="G709" i="8"/>
  <c r="F709" i="8"/>
  <c r="D709" i="8"/>
  <c r="C709" i="8"/>
  <c r="A709" i="8"/>
  <c r="G708" i="8"/>
  <c r="F708" i="8"/>
  <c r="E708" i="8"/>
  <c r="D708" i="8"/>
  <c r="C708" i="8"/>
  <c r="A708" i="8"/>
  <c r="G707" i="8"/>
  <c r="E707" i="8"/>
  <c r="D707" i="8"/>
  <c r="C707" i="8"/>
  <c r="F707" i="8" s="1"/>
  <c r="A707" i="8"/>
  <c r="G706" i="8"/>
  <c r="D706" i="8"/>
  <c r="C706" i="8"/>
  <c r="A706" i="8"/>
  <c r="G705" i="8"/>
  <c r="D705" i="8"/>
  <c r="A705" i="8"/>
  <c r="G704" i="8"/>
  <c r="E704" i="8"/>
  <c r="D704" i="8"/>
  <c r="A704" i="8"/>
  <c r="C704" i="8" s="1"/>
  <c r="F704" i="8" s="1"/>
  <c r="G703" i="8"/>
  <c r="E703" i="8"/>
  <c r="D703" i="8"/>
  <c r="C703" i="8"/>
  <c r="A703" i="8"/>
  <c r="G702" i="8"/>
  <c r="D702" i="8"/>
  <c r="A702" i="8"/>
  <c r="G701" i="8"/>
  <c r="D701" i="8"/>
  <c r="A701" i="8"/>
  <c r="G700" i="8"/>
  <c r="D700" i="8"/>
  <c r="A700" i="8"/>
  <c r="G699" i="8"/>
  <c r="D699" i="8"/>
  <c r="C699" i="8"/>
  <c r="F699" i="8" s="1"/>
  <c r="A699" i="8"/>
  <c r="E699" i="8" s="1"/>
  <c r="G698" i="8"/>
  <c r="D698" i="8"/>
  <c r="C698" i="8"/>
  <c r="F698" i="8" s="1"/>
  <c r="A698" i="8"/>
  <c r="G697" i="8"/>
  <c r="F697" i="8"/>
  <c r="D697" i="8"/>
  <c r="C697" i="8"/>
  <c r="A697" i="8"/>
  <c r="G696" i="8"/>
  <c r="F696" i="8"/>
  <c r="E696" i="8"/>
  <c r="D696" i="8"/>
  <c r="C696" i="8"/>
  <c r="A696" i="8"/>
  <c r="G695" i="8"/>
  <c r="D695" i="8"/>
  <c r="A695" i="8"/>
  <c r="C695" i="8" s="1"/>
  <c r="G694" i="8"/>
  <c r="D694" i="8"/>
  <c r="C694" i="8"/>
  <c r="A694" i="8"/>
  <c r="G693" i="8"/>
  <c r="D693" i="8"/>
  <c r="A693" i="8"/>
  <c r="G692" i="8"/>
  <c r="D692" i="8"/>
  <c r="A692" i="8"/>
  <c r="C692" i="8" s="1"/>
  <c r="F692" i="8" s="1"/>
  <c r="G691" i="8"/>
  <c r="F691" i="8"/>
  <c r="E691" i="8"/>
  <c r="D691" i="8"/>
  <c r="C691" i="8"/>
  <c r="A691" i="8"/>
  <c r="G690" i="8"/>
  <c r="D690" i="8"/>
  <c r="A690" i="8"/>
  <c r="G689" i="8"/>
  <c r="E689" i="8"/>
  <c r="D689" i="8"/>
  <c r="A689" i="8"/>
  <c r="C689" i="8" s="1"/>
  <c r="F689" i="8" s="1"/>
  <c r="G688" i="8"/>
  <c r="F688" i="8"/>
  <c r="C688" i="8"/>
  <c r="A688" i="8"/>
  <c r="G687" i="8"/>
  <c r="D687" i="8"/>
  <c r="C687" i="8"/>
  <c r="F687" i="8" s="1"/>
  <c r="A687" i="8"/>
  <c r="E687" i="8" s="1"/>
  <c r="G686" i="8"/>
  <c r="F686" i="8"/>
  <c r="D686" i="8"/>
  <c r="C686" i="8"/>
  <c r="A686" i="8"/>
  <c r="E686" i="8" s="1"/>
  <c r="G685" i="8"/>
  <c r="D685" i="8"/>
  <c r="C685" i="8"/>
  <c r="F685" i="8" s="1"/>
  <c r="A685" i="8"/>
  <c r="G684" i="8"/>
  <c r="F684" i="8"/>
  <c r="E684" i="8"/>
  <c r="D684" i="8"/>
  <c r="C684" i="8"/>
  <c r="A684" i="8"/>
  <c r="G683" i="8"/>
  <c r="D683" i="8"/>
  <c r="A683" i="8"/>
  <c r="C683" i="8" s="1"/>
  <c r="F683" i="8" s="1"/>
  <c r="G682" i="8"/>
  <c r="D682" i="8"/>
  <c r="C682" i="8"/>
  <c r="F682" i="8" s="1"/>
  <c r="A682" i="8"/>
  <c r="G681" i="8"/>
  <c r="D681" i="8"/>
  <c r="A681" i="8"/>
  <c r="G680" i="8"/>
  <c r="D680" i="8"/>
  <c r="A680" i="8"/>
  <c r="C680" i="8" s="1"/>
  <c r="F680" i="8" s="1"/>
  <c r="G679" i="8"/>
  <c r="F679" i="8"/>
  <c r="E679" i="8"/>
  <c r="D679" i="8"/>
  <c r="C679" i="8"/>
  <c r="A679" i="8"/>
  <c r="G678" i="8"/>
  <c r="D678" i="8"/>
  <c r="A678" i="8"/>
  <c r="G677" i="8"/>
  <c r="D677" i="8"/>
  <c r="A677" i="8"/>
  <c r="C677" i="8" s="1"/>
  <c r="F677" i="8" s="1"/>
  <c r="G676" i="8"/>
  <c r="D676" i="8"/>
  <c r="A676" i="8"/>
  <c r="G675" i="8"/>
  <c r="D675" i="8"/>
  <c r="C675" i="8"/>
  <c r="F675" i="8" s="1"/>
  <c r="A675" i="8"/>
  <c r="E675" i="8" s="1"/>
  <c r="G674" i="8"/>
  <c r="D674" i="8"/>
  <c r="A674" i="8"/>
  <c r="C674" i="8" s="1"/>
  <c r="G673" i="8"/>
  <c r="A673" i="8"/>
  <c r="G672" i="8"/>
  <c r="F672" i="8"/>
  <c r="E672" i="8"/>
  <c r="D672" i="8"/>
  <c r="C672" i="8"/>
  <c r="A672" i="8"/>
  <c r="G671" i="8"/>
  <c r="D671" i="8"/>
  <c r="C671" i="8"/>
  <c r="F671" i="8" s="1"/>
  <c r="A671" i="8"/>
  <c r="G670" i="8"/>
  <c r="F670" i="8"/>
  <c r="D670" i="8"/>
  <c r="C670" i="8"/>
  <c r="A670" i="8"/>
  <c r="G669" i="8"/>
  <c r="D669" i="8"/>
  <c r="C669" i="8"/>
  <c r="F669" i="8" s="1"/>
  <c r="A669" i="8"/>
  <c r="G668" i="8"/>
  <c r="A668" i="8"/>
  <c r="G667" i="8"/>
  <c r="E667" i="8"/>
  <c r="D667" i="8"/>
  <c r="C667" i="8"/>
  <c r="F667" i="8" s="1"/>
  <c r="A667" i="8"/>
  <c r="G666" i="8"/>
  <c r="D666" i="8"/>
  <c r="A666" i="8"/>
  <c r="G665" i="8"/>
  <c r="D665" i="8"/>
  <c r="A665" i="8"/>
  <c r="C665" i="8" s="1"/>
  <c r="F665" i="8" s="1"/>
  <c r="G664" i="8"/>
  <c r="D664" i="8"/>
  <c r="A664" i="8"/>
  <c r="G663" i="8"/>
  <c r="D663" i="8"/>
  <c r="C663" i="8"/>
  <c r="F663" i="8" s="1"/>
  <c r="A663" i="8"/>
  <c r="E663" i="8" s="1"/>
  <c r="G662" i="8"/>
  <c r="D662" i="8"/>
  <c r="A662" i="8"/>
  <c r="C662" i="8" s="1"/>
  <c r="F662" i="8" s="1"/>
  <c r="G661" i="8"/>
  <c r="D661" i="8"/>
  <c r="A661" i="8"/>
  <c r="G660" i="8"/>
  <c r="F660" i="8"/>
  <c r="E660" i="8"/>
  <c r="D660" i="8"/>
  <c r="C660" i="8"/>
  <c r="A660" i="8"/>
  <c r="G659" i="8"/>
  <c r="D659" i="8"/>
  <c r="C659" i="8"/>
  <c r="F659" i="8" s="1"/>
  <c r="A659" i="8"/>
  <c r="E659" i="8" s="1"/>
  <c r="G658" i="8"/>
  <c r="C658" i="8"/>
  <c r="A658" i="8"/>
  <c r="G657" i="8"/>
  <c r="D657" i="8"/>
  <c r="A657" i="8"/>
  <c r="G656" i="8"/>
  <c r="D656" i="8"/>
  <c r="A656" i="8"/>
  <c r="C656" i="8" s="1"/>
  <c r="F656" i="8" s="1"/>
  <c r="G655" i="8"/>
  <c r="F655" i="8"/>
  <c r="E655" i="8"/>
  <c r="D655" i="8"/>
  <c r="C655" i="8"/>
  <c r="A655" i="8"/>
  <c r="G654" i="8"/>
  <c r="D654" i="8"/>
  <c r="C654" i="8"/>
  <c r="F654" i="8" s="1"/>
  <c r="A654" i="8"/>
  <c r="G653" i="8"/>
  <c r="A653" i="8"/>
  <c r="G652" i="8"/>
  <c r="D652" i="8"/>
  <c r="A652" i="8"/>
  <c r="G651" i="8"/>
  <c r="D651" i="8"/>
  <c r="C651" i="8"/>
  <c r="F651" i="8" s="1"/>
  <c r="A651" i="8"/>
  <c r="E651" i="8" s="1"/>
  <c r="G650" i="8"/>
  <c r="D650" i="8"/>
  <c r="A650" i="8"/>
  <c r="G649" i="8"/>
  <c r="F649" i="8"/>
  <c r="D649" i="8"/>
  <c r="C649" i="8"/>
  <c r="A649" i="8"/>
  <c r="G648" i="8"/>
  <c r="F648" i="8"/>
  <c r="E648" i="8"/>
  <c r="D648" i="8"/>
  <c r="C648" i="8"/>
  <c r="A648" i="8"/>
  <c r="G647" i="8"/>
  <c r="D647" i="8"/>
  <c r="A647" i="8"/>
  <c r="C647" i="8" s="1"/>
  <c r="G646" i="8"/>
  <c r="F646" i="8"/>
  <c r="D646" i="8"/>
  <c r="C646" i="8"/>
  <c r="A646" i="8"/>
  <c r="E646" i="8" s="1"/>
  <c r="G645" i="8"/>
  <c r="D645" i="8"/>
  <c r="A645" i="8"/>
  <c r="G644" i="8"/>
  <c r="E644" i="8"/>
  <c r="D644" i="8"/>
  <c r="A644" i="8"/>
  <c r="C644" i="8" s="1"/>
  <c r="F644" i="8" s="1"/>
  <c r="G643" i="8"/>
  <c r="F643" i="8"/>
  <c r="E643" i="8"/>
  <c r="D643" i="8"/>
  <c r="C643" i="8"/>
  <c r="A643" i="8"/>
  <c r="G642" i="8"/>
  <c r="D642" i="8"/>
  <c r="C642" i="8"/>
  <c r="F642" i="8" s="1"/>
  <c r="A642" i="8"/>
  <c r="G641" i="8"/>
  <c r="E641" i="8"/>
  <c r="D641" i="8"/>
  <c r="A641" i="8"/>
  <c r="C641" i="8" s="1"/>
  <c r="F641" i="8" s="1"/>
  <c r="G640" i="8"/>
  <c r="F640" i="8"/>
  <c r="D640" i="8"/>
  <c r="C640" i="8"/>
  <c r="A640" i="8"/>
  <c r="G639" i="8"/>
  <c r="D639" i="8"/>
  <c r="C639" i="8"/>
  <c r="F639" i="8" s="1"/>
  <c r="A639" i="8"/>
  <c r="G638" i="8"/>
  <c r="F638" i="8"/>
  <c r="C638" i="8"/>
  <c r="A638" i="8"/>
  <c r="E638" i="8" s="1"/>
  <c r="G637" i="8"/>
  <c r="D637" i="8"/>
  <c r="A637" i="8"/>
  <c r="G636" i="8"/>
  <c r="F636" i="8"/>
  <c r="E636" i="8"/>
  <c r="D636" i="8"/>
  <c r="C636" i="8"/>
  <c r="A636" i="8"/>
  <c r="G635" i="8"/>
  <c r="E635" i="8"/>
  <c r="D635" i="8"/>
  <c r="C635" i="8"/>
  <c r="F635" i="8" s="1"/>
  <c r="A635" i="8"/>
  <c r="G634" i="8"/>
  <c r="D634" i="8"/>
  <c r="C634" i="8"/>
  <c r="F634" i="8" s="1"/>
  <c r="A634" i="8"/>
  <c r="G633" i="8"/>
  <c r="E633" i="8"/>
  <c r="D633" i="8"/>
  <c r="C633" i="8"/>
  <c r="F633" i="8" s="1"/>
  <c r="A633" i="8"/>
  <c r="G632" i="8"/>
  <c r="D632" i="8"/>
  <c r="A632" i="8"/>
  <c r="C632" i="8" s="1"/>
  <c r="F632" i="8" s="1"/>
  <c r="G631" i="8"/>
  <c r="E631" i="8"/>
  <c r="D631" i="8"/>
  <c r="C631" i="8"/>
  <c r="A631" i="8"/>
  <c r="G630" i="8"/>
  <c r="D630" i="8"/>
  <c r="C630" i="8"/>
  <c r="F630" i="8" s="1"/>
  <c r="A630" i="8"/>
  <c r="G629" i="8"/>
  <c r="E629" i="8"/>
  <c r="D629" i="8"/>
  <c r="A629" i="8"/>
  <c r="C629" i="8" s="1"/>
  <c r="F629" i="8" s="1"/>
  <c r="G628" i="8"/>
  <c r="D628" i="8"/>
  <c r="C628" i="8"/>
  <c r="F628" i="8" s="1"/>
  <c r="A628" i="8"/>
  <c r="E628" i="8" s="1"/>
  <c r="G627" i="8"/>
  <c r="D627" i="8"/>
  <c r="C627" i="8"/>
  <c r="F627" i="8" s="1"/>
  <c r="A627" i="8"/>
  <c r="E627" i="8" s="1"/>
  <c r="G626" i="8"/>
  <c r="D626" i="8"/>
  <c r="C626" i="8"/>
  <c r="F626" i="8" s="1"/>
  <c r="A626" i="8"/>
  <c r="E626" i="8" s="1"/>
  <c r="G625" i="8"/>
  <c r="E625" i="8"/>
  <c r="D625" i="8"/>
  <c r="C625" i="8"/>
  <c r="F625" i="8" s="1"/>
  <c r="A625" i="8"/>
  <c r="G624" i="8"/>
  <c r="F624" i="8"/>
  <c r="E624" i="8"/>
  <c r="D624" i="8"/>
  <c r="C624" i="8"/>
  <c r="A624" i="8"/>
  <c r="G623" i="8"/>
  <c r="D623" i="8"/>
  <c r="A623" i="8"/>
  <c r="C623" i="8" s="1"/>
  <c r="G622" i="8"/>
  <c r="D622" i="8"/>
  <c r="A622" i="8"/>
  <c r="G621" i="8"/>
  <c r="D621" i="8"/>
  <c r="A621" i="8"/>
  <c r="G620" i="8"/>
  <c r="E620" i="8"/>
  <c r="D620" i="8"/>
  <c r="A620" i="8"/>
  <c r="C620" i="8" s="1"/>
  <c r="F620" i="8" s="1"/>
  <c r="G619" i="8"/>
  <c r="F619" i="8"/>
  <c r="E619" i="8"/>
  <c r="D619" i="8"/>
  <c r="C619" i="8"/>
  <c r="A619" i="8"/>
  <c r="G618" i="8"/>
  <c r="D618" i="8"/>
  <c r="C618" i="8"/>
  <c r="F618" i="8" s="1"/>
  <c r="A618" i="8"/>
  <c r="G617" i="8"/>
  <c r="F617" i="8"/>
  <c r="E617" i="8"/>
  <c r="D617" i="8"/>
  <c r="A617" i="8"/>
  <c r="C617" i="8" s="1"/>
  <c r="G616" i="8"/>
  <c r="D616" i="8"/>
  <c r="A616" i="8"/>
  <c r="G615" i="8"/>
  <c r="D615" i="8"/>
  <c r="C615" i="8"/>
  <c r="F615" i="8" s="1"/>
  <c r="A615" i="8"/>
  <c r="G614" i="8"/>
  <c r="D614" i="8"/>
  <c r="A614" i="8"/>
  <c r="G613" i="8"/>
  <c r="F613" i="8"/>
  <c r="C613" i="8"/>
  <c r="E613" i="8" s="1"/>
  <c r="A613" i="8"/>
  <c r="G612" i="8"/>
  <c r="F612" i="8"/>
  <c r="E612" i="8"/>
  <c r="D612" i="8"/>
  <c r="C612" i="8"/>
  <c r="A612" i="8"/>
  <c r="G611" i="8"/>
  <c r="D611" i="8"/>
  <c r="A611" i="8"/>
  <c r="G610" i="8"/>
  <c r="D610" i="8"/>
  <c r="A610" i="8"/>
  <c r="G609" i="8"/>
  <c r="D609" i="8"/>
  <c r="A609" i="8"/>
  <c r="G608" i="8"/>
  <c r="E608" i="8"/>
  <c r="D608" i="8"/>
  <c r="A608" i="8"/>
  <c r="C608" i="8" s="1"/>
  <c r="F608" i="8" s="1"/>
  <c r="G607" i="8"/>
  <c r="F607" i="8"/>
  <c r="E607" i="8"/>
  <c r="D607" i="8"/>
  <c r="C607" i="8"/>
  <c r="A607" i="8"/>
  <c r="G606" i="8"/>
  <c r="D606" i="8"/>
  <c r="C606" i="8"/>
  <c r="F606" i="8" s="1"/>
  <c r="A606" i="8"/>
  <c r="G605" i="8"/>
  <c r="F605" i="8"/>
  <c r="E605" i="8"/>
  <c r="D605" i="8"/>
  <c r="A605" i="8"/>
  <c r="C605" i="8" s="1"/>
  <c r="G604" i="8"/>
  <c r="D604" i="8"/>
  <c r="A604" i="8"/>
  <c r="G603" i="8"/>
  <c r="D603" i="8"/>
  <c r="C603" i="8"/>
  <c r="F603" i="8" s="1"/>
  <c r="A603" i="8"/>
  <c r="G602" i="8"/>
  <c r="D602" i="8"/>
  <c r="A602" i="8"/>
  <c r="G601" i="8"/>
  <c r="D601" i="8"/>
  <c r="A601" i="8"/>
  <c r="G600" i="8"/>
  <c r="F600" i="8"/>
  <c r="E600" i="8"/>
  <c r="D600" i="8"/>
  <c r="C600" i="8"/>
  <c r="A600" i="8"/>
  <c r="G599" i="8"/>
  <c r="D599" i="8"/>
  <c r="A599" i="8"/>
  <c r="C599" i="8" s="1"/>
  <c r="G598" i="8"/>
  <c r="C598" i="8"/>
  <c r="F598" i="8" s="1"/>
  <c r="A598" i="8"/>
  <c r="G597" i="8"/>
  <c r="D597" i="8"/>
  <c r="A597" i="8"/>
  <c r="C597" i="8" s="1"/>
  <c r="G596" i="8"/>
  <c r="D596" i="8"/>
  <c r="A596" i="8"/>
  <c r="G595" i="8"/>
  <c r="F595" i="8"/>
  <c r="E595" i="8"/>
  <c r="D595" i="8"/>
  <c r="C595" i="8"/>
  <c r="A595" i="8"/>
  <c r="G594" i="8"/>
  <c r="D594" i="8"/>
  <c r="C594" i="8"/>
  <c r="F594" i="8" s="1"/>
  <c r="A594" i="8"/>
  <c r="G593" i="8"/>
  <c r="A593" i="8"/>
  <c r="G592" i="8"/>
  <c r="D592" i="8"/>
  <c r="C592" i="8"/>
  <c r="F592" i="8" s="1"/>
  <c r="A592" i="8"/>
  <c r="G591" i="8"/>
  <c r="D591" i="8"/>
  <c r="A591" i="8"/>
  <c r="G590" i="8"/>
  <c r="D590" i="8"/>
  <c r="C590" i="8"/>
  <c r="F590" i="8" s="1"/>
  <c r="A590" i="8"/>
  <c r="G589" i="8"/>
  <c r="D589" i="8"/>
  <c r="A589" i="8"/>
  <c r="G588" i="8"/>
  <c r="F588" i="8"/>
  <c r="E588" i="8"/>
  <c r="D588" i="8"/>
  <c r="C588" i="8"/>
  <c r="A588" i="8"/>
  <c r="G587" i="8"/>
  <c r="D587" i="8"/>
  <c r="C587" i="8"/>
  <c r="F587" i="8" s="1"/>
  <c r="A587" i="8"/>
  <c r="E587" i="8" s="1"/>
  <c r="G586" i="8"/>
  <c r="F586" i="8"/>
  <c r="D586" i="8"/>
  <c r="C586" i="8"/>
  <c r="A586" i="8"/>
  <c r="G585" i="8"/>
  <c r="D585" i="8"/>
  <c r="A585" i="8"/>
  <c r="G584" i="8"/>
  <c r="D584" i="8"/>
  <c r="A584" i="8"/>
  <c r="G583" i="8"/>
  <c r="C583" i="8"/>
  <c r="F583" i="8" s="1"/>
  <c r="A583" i="8"/>
  <c r="G582" i="8"/>
  <c r="E582" i="8"/>
  <c r="D582" i="8"/>
  <c r="C582" i="8"/>
  <c r="F582" i="8" s="1"/>
  <c r="A582" i="8"/>
  <c r="G581" i="8"/>
  <c r="D581" i="8"/>
  <c r="A581" i="8"/>
  <c r="C581" i="8" s="1"/>
  <c r="F581" i="8" s="1"/>
  <c r="G580" i="8"/>
  <c r="D580" i="8"/>
  <c r="A580" i="8"/>
  <c r="C580" i="8" s="1"/>
  <c r="G579" i="8"/>
  <c r="D579" i="8"/>
  <c r="A579" i="8"/>
  <c r="G578" i="8"/>
  <c r="A578" i="8"/>
  <c r="D578" i="8" s="1"/>
  <c r="G577" i="8"/>
  <c r="D577" i="8"/>
  <c r="A577" i="8"/>
  <c r="C577" i="8" s="1"/>
  <c r="F577" i="8" s="1"/>
  <c r="G576" i="8"/>
  <c r="D576" i="8"/>
  <c r="C576" i="8"/>
  <c r="F576" i="8" s="1"/>
  <c r="A576" i="8"/>
  <c r="G575" i="8"/>
  <c r="D575" i="8"/>
  <c r="A575" i="8"/>
  <c r="G574" i="8"/>
  <c r="D574" i="8"/>
  <c r="C574" i="8"/>
  <c r="F574" i="8" s="1"/>
  <c r="A574" i="8"/>
  <c r="G573" i="8"/>
  <c r="D573" i="8"/>
  <c r="A573" i="8"/>
  <c r="C573" i="8" s="1"/>
  <c r="G572" i="8"/>
  <c r="D572" i="8"/>
  <c r="A572" i="8"/>
  <c r="G571" i="8"/>
  <c r="D571" i="8"/>
  <c r="A571" i="8"/>
  <c r="C571" i="8" s="1"/>
  <c r="G570" i="8"/>
  <c r="D570" i="8"/>
  <c r="C570" i="8"/>
  <c r="F570" i="8" s="1"/>
  <c r="A570" i="8"/>
  <c r="G569" i="8"/>
  <c r="F569" i="8"/>
  <c r="D569" i="8"/>
  <c r="A569" i="8"/>
  <c r="C569" i="8" s="1"/>
  <c r="G568" i="8"/>
  <c r="D568" i="8"/>
  <c r="A568" i="8"/>
  <c r="C568" i="8" s="1"/>
  <c r="F568" i="8" s="1"/>
  <c r="G567" i="8"/>
  <c r="D567" i="8"/>
  <c r="A567" i="8"/>
  <c r="G566" i="8"/>
  <c r="E566" i="8"/>
  <c r="D566" i="8"/>
  <c r="C566" i="8"/>
  <c r="F566" i="8" s="1"/>
  <c r="A566" i="8"/>
  <c r="G565" i="8"/>
  <c r="D565" i="8"/>
  <c r="A565" i="8"/>
  <c r="G564" i="8"/>
  <c r="E564" i="8"/>
  <c r="D564" i="8"/>
  <c r="C564" i="8"/>
  <c r="F564" i="8" s="1"/>
  <c r="A564" i="8"/>
  <c r="G563" i="8"/>
  <c r="A563" i="8"/>
  <c r="G562" i="8"/>
  <c r="D562" i="8"/>
  <c r="A562" i="8"/>
  <c r="C562" i="8" s="1"/>
  <c r="G561" i="8"/>
  <c r="D561" i="8"/>
  <c r="A561" i="8"/>
  <c r="C561" i="8" s="1"/>
  <c r="F561" i="8" s="1"/>
  <c r="G560" i="8"/>
  <c r="D560" i="8"/>
  <c r="A560" i="8"/>
  <c r="G559" i="8"/>
  <c r="E559" i="8"/>
  <c r="D559" i="8"/>
  <c r="C559" i="8"/>
  <c r="F559" i="8" s="1"/>
  <c r="A559" i="8"/>
  <c r="G558" i="8"/>
  <c r="D558" i="8"/>
  <c r="C558" i="8"/>
  <c r="F558" i="8" s="1"/>
  <c r="A558" i="8"/>
  <c r="G557" i="8"/>
  <c r="F557" i="8"/>
  <c r="E557" i="8"/>
  <c r="D557" i="8"/>
  <c r="A557" i="8"/>
  <c r="C557" i="8" s="1"/>
  <c r="G556" i="8"/>
  <c r="D556" i="8"/>
  <c r="A556" i="8"/>
  <c r="G555" i="8"/>
  <c r="D555" i="8"/>
  <c r="A555" i="8"/>
  <c r="G554" i="8"/>
  <c r="D554" i="8"/>
  <c r="C554" i="8"/>
  <c r="F554" i="8" s="1"/>
  <c r="A554" i="8"/>
  <c r="G553" i="8"/>
  <c r="D553" i="8"/>
  <c r="A553" i="8"/>
  <c r="C553" i="8" s="1"/>
  <c r="G552" i="8"/>
  <c r="D552" i="8"/>
  <c r="C552" i="8"/>
  <c r="A552" i="8"/>
  <c r="G551" i="8"/>
  <c r="D551" i="8"/>
  <c r="A551" i="8"/>
  <c r="G550" i="8"/>
  <c r="E550" i="8"/>
  <c r="D550" i="8"/>
  <c r="C550" i="8"/>
  <c r="F550" i="8" s="1"/>
  <c r="A550" i="8"/>
  <c r="G549" i="8"/>
  <c r="D549" i="8"/>
  <c r="A549" i="8"/>
  <c r="G548" i="8"/>
  <c r="D548" i="8"/>
  <c r="A548" i="8"/>
  <c r="G547" i="8"/>
  <c r="D547" i="8"/>
  <c r="C547" i="8"/>
  <c r="F547" i="8" s="1"/>
  <c r="A547" i="8"/>
  <c r="G546" i="8"/>
  <c r="E546" i="8"/>
  <c r="D546" i="8"/>
  <c r="C546" i="8"/>
  <c r="F546" i="8" s="1"/>
  <c r="A546" i="8"/>
  <c r="G545" i="8"/>
  <c r="D545" i="8"/>
  <c r="A545" i="8"/>
  <c r="C545" i="8" s="1"/>
  <c r="F545" i="8" s="1"/>
  <c r="G544" i="8"/>
  <c r="D544" i="8"/>
  <c r="A544" i="8"/>
  <c r="C544" i="8" s="1"/>
  <c r="G543" i="8"/>
  <c r="A543" i="8"/>
  <c r="G542" i="8"/>
  <c r="D542" i="8"/>
  <c r="A542" i="8"/>
  <c r="C542" i="8" s="1"/>
  <c r="G541" i="8"/>
  <c r="D541" i="8"/>
  <c r="A541" i="8"/>
  <c r="C541" i="8" s="1"/>
  <c r="F541" i="8" s="1"/>
  <c r="G540" i="8"/>
  <c r="D540" i="8"/>
  <c r="C540" i="8"/>
  <c r="F540" i="8" s="1"/>
  <c r="A540" i="8"/>
  <c r="G539" i="8"/>
  <c r="D539" i="8"/>
  <c r="A539" i="8"/>
  <c r="G538" i="8"/>
  <c r="A538" i="8"/>
  <c r="D538" i="8" s="1"/>
  <c r="G537" i="8"/>
  <c r="E537" i="8"/>
  <c r="D537" i="8"/>
  <c r="C537" i="8"/>
  <c r="F537" i="8" s="1"/>
  <c r="A537" i="8"/>
  <c r="G536" i="8"/>
  <c r="D536" i="8"/>
  <c r="C536" i="8"/>
  <c r="F536" i="8" s="1"/>
  <c r="A536" i="8"/>
  <c r="G535" i="8"/>
  <c r="D535" i="8"/>
  <c r="A535" i="8"/>
  <c r="C535" i="8" s="1"/>
  <c r="G534" i="8"/>
  <c r="D534" i="8"/>
  <c r="A534" i="8"/>
  <c r="G533" i="8"/>
  <c r="F533" i="8"/>
  <c r="E533" i="8"/>
  <c r="A533" i="8"/>
  <c r="C533" i="8" s="1"/>
  <c r="G532" i="8"/>
  <c r="D532" i="8"/>
  <c r="C532" i="8"/>
  <c r="F532" i="8" s="1"/>
  <c r="A532" i="8"/>
  <c r="G531" i="8"/>
  <c r="D531" i="8"/>
  <c r="A531" i="8"/>
  <c r="G530" i="8"/>
  <c r="D530" i="8"/>
  <c r="A530" i="8"/>
  <c r="C530" i="8" s="1"/>
  <c r="F530" i="8" s="1"/>
  <c r="G529" i="8"/>
  <c r="D529" i="8"/>
  <c r="C529" i="8"/>
  <c r="F529" i="8" s="1"/>
  <c r="K82" i="10"/>
  <c r="L82" i="10"/>
  <c r="K83" i="10"/>
  <c r="L83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4" i="8"/>
  <c r="G374" i="7"/>
  <c r="M374" i="7"/>
  <c r="N374" i="7"/>
  <c r="G375" i="7"/>
  <c r="M375" i="7"/>
  <c r="N375" i="7"/>
  <c r="G376" i="7"/>
  <c r="M376" i="7"/>
  <c r="N376" i="7"/>
  <c r="G377" i="7"/>
  <c r="M377" i="7"/>
  <c r="N377" i="7"/>
  <c r="G378" i="7"/>
  <c r="M378" i="7"/>
  <c r="N378" i="7"/>
  <c r="G379" i="7"/>
  <c r="M379" i="7"/>
  <c r="N379" i="7"/>
  <c r="G380" i="7"/>
  <c r="M380" i="7"/>
  <c r="N380" i="7"/>
  <c r="G381" i="7"/>
  <c r="M381" i="7"/>
  <c r="N381" i="7"/>
  <c r="G382" i="7"/>
  <c r="M382" i="7"/>
  <c r="N382" i="7"/>
  <c r="G383" i="7"/>
  <c r="M383" i="7"/>
  <c r="N383" i="7"/>
  <c r="G384" i="7"/>
  <c r="M384" i="7"/>
  <c r="N384" i="7"/>
  <c r="G385" i="7"/>
  <c r="M385" i="7"/>
  <c r="N385" i="7"/>
  <c r="G386" i="7"/>
  <c r="M386" i="7"/>
  <c r="N386" i="7"/>
  <c r="G387" i="7"/>
  <c r="M387" i="7"/>
  <c r="N387" i="7"/>
  <c r="G388" i="7"/>
  <c r="M388" i="7"/>
  <c r="N388" i="7"/>
  <c r="G389" i="7"/>
  <c r="M389" i="7"/>
  <c r="N389" i="7"/>
  <c r="G390" i="7"/>
  <c r="M390" i="7"/>
  <c r="N390" i="7"/>
  <c r="G391" i="7"/>
  <c r="M391" i="7"/>
  <c r="N391" i="7"/>
  <c r="G392" i="7"/>
  <c r="M392" i="7"/>
  <c r="N392" i="7"/>
  <c r="G393" i="7"/>
  <c r="M393" i="7"/>
  <c r="N393" i="7"/>
  <c r="G394" i="7"/>
  <c r="M394" i="7"/>
  <c r="N394" i="7"/>
  <c r="G395" i="7"/>
  <c r="M395" i="7"/>
  <c r="N395" i="7"/>
  <c r="G396" i="7"/>
  <c r="M396" i="7"/>
  <c r="N396" i="7"/>
  <c r="G397" i="7"/>
  <c r="M397" i="7"/>
  <c r="N397" i="7"/>
  <c r="G398" i="7"/>
  <c r="M398" i="7"/>
  <c r="N398" i="7"/>
  <c r="G399" i="7"/>
  <c r="M399" i="7"/>
  <c r="N399" i="7"/>
  <c r="G400" i="7"/>
  <c r="M400" i="7"/>
  <c r="N400" i="7"/>
  <c r="G401" i="7"/>
  <c r="M401" i="7"/>
  <c r="N401" i="7"/>
  <c r="G402" i="7"/>
  <c r="M402" i="7"/>
  <c r="N402" i="7"/>
  <c r="G403" i="7"/>
  <c r="M403" i="7"/>
  <c r="N403" i="7"/>
  <c r="G404" i="7"/>
  <c r="M404" i="7"/>
  <c r="N404" i="7"/>
  <c r="G405" i="7"/>
  <c r="M405" i="7"/>
  <c r="N405" i="7"/>
  <c r="G406" i="7"/>
  <c r="M406" i="7"/>
  <c r="N406" i="7"/>
  <c r="G407" i="7"/>
  <c r="M407" i="7"/>
  <c r="N407" i="7"/>
  <c r="G408" i="7"/>
  <c r="M408" i="7"/>
  <c r="N408" i="7"/>
  <c r="G409" i="7"/>
  <c r="M409" i="7"/>
  <c r="N409" i="7"/>
  <c r="G410" i="7"/>
  <c r="M410" i="7"/>
  <c r="N410" i="7"/>
  <c r="G411" i="7"/>
  <c r="M411" i="7"/>
  <c r="N411" i="7"/>
  <c r="G412" i="7"/>
  <c r="M412" i="7"/>
  <c r="N412" i="7"/>
  <c r="G413" i="7"/>
  <c r="M413" i="7"/>
  <c r="N413" i="7"/>
  <c r="G414" i="7"/>
  <c r="M414" i="7"/>
  <c r="N414" i="7"/>
  <c r="G415" i="7"/>
  <c r="M415" i="7"/>
  <c r="N415" i="7"/>
  <c r="G416" i="7"/>
  <c r="M416" i="7"/>
  <c r="N416" i="7"/>
  <c r="G417" i="7"/>
  <c r="M417" i="7"/>
  <c r="N417" i="7"/>
  <c r="G418" i="7"/>
  <c r="M418" i="7"/>
  <c r="N418" i="7"/>
  <c r="G419" i="7"/>
  <c r="M419" i="7"/>
  <c r="N419" i="7"/>
  <c r="G420" i="7"/>
  <c r="M420" i="7"/>
  <c r="N420" i="7"/>
  <c r="G421" i="7"/>
  <c r="M421" i="7"/>
  <c r="N421" i="7"/>
  <c r="G422" i="7"/>
  <c r="M422" i="7"/>
  <c r="N422" i="7"/>
  <c r="G423" i="7"/>
  <c r="M423" i="7"/>
  <c r="N423" i="7"/>
  <c r="G424" i="7"/>
  <c r="M424" i="7"/>
  <c r="N424" i="7"/>
  <c r="G425" i="7"/>
  <c r="M425" i="7"/>
  <c r="N425" i="7"/>
  <c r="G426" i="7"/>
  <c r="M426" i="7"/>
  <c r="N426" i="7"/>
  <c r="G427" i="7"/>
  <c r="M427" i="7"/>
  <c r="N427" i="7"/>
  <c r="G428" i="7"/>
  <c r="M428" i="7"/>
  <c r="N428" i="7"/>
  <c r="G429" i="7"/>
  <c r="M429" i="7"/>
  <c r="N429" i="7"/>
  <c r="G430" i="7"/>
  <c r="M430" i="7"/>
  <c r="N430" i="7"/>
  <c r="G431" i="7"/>
  <c r="M431" i="7"/>
  <c r="N431" i="7"/>
  <c r="G432" i="7"/>
  <c r="M432" i="7"/>
  <c r="N432" i="7"/>
  <c r="G433" i="7"/>
  <c r="M433" i="7"/>
  <c r="N433" i="7"/>
  <c r="G434" i="7"/>
  <c r="M434" i="7"/>
  <c r="N434" i="7"/>
  <c r="G435" i="7"/>
  <c r="M435" i="7"/>
  <c r="N435" i="7"/>
  <c r="G436" i="7"/>
  <c r="M436" i="7"/>
  <c r="N436" i="7"/>
  <c r="G437" i="7"/>
  <c r="M437" i="7"/>
  <c r="N437" i="7"/>
  <c r="G438" i="7"/>
  <c r="M438" i="7"/>
  <c r="N438" i="7"/>
  <c r="G439" i="7"/>
  <c r="M439" i="7"/>
  <c r="N439" i="7"/>
  <c r="G440" i="7"/>
  <c r="M440" i="7"/>
  <c r="N440" i="7"/>
  <c r="G441" i="7"/>
  <c r="M441" i="7"/>
  <c r="N441" i="7"/>
  <c r="G442" i="7"/>
  <c r="M442" i="7"/>
  <c r="N442" i="7"/>
  <c r="G443" i="7"/>
  <c r="M443" i="7"/>
  <c r="N443" i="7"/>
  <c r="G444" i="7"/>
  <c r="M444" i="7"/>
  <c r="N444" i="7"/>
  <c r="G445" i="7"/>
  <c r="M445" i="7"/>
  <c r="N445" i="7"/>
  <c r="G446" i="7"/>
  <c r="M446" i="7"/>
  <c r="N446" i="7"/>
  <c r="G447" i="7"/>
  <c r="M447" i="7"/>
  <c r="N447" i="7"/>
  <c r="G448" i="7"/>
  <c r="M448" i="7"/>
  <c r="N448" i="7"/>
  <c r="G449" i="7"/>
  <c r="M449" i="7"/>
  <c r="N449" i="7"/>
  <c r="G450" i="7"/>
  <c r="M450" i="7"/>
  <c r="N450" i="7"/>
  <c r="G451" i="7"/>
  <c r="M451" i="7"/>
  <c r="N451" i="7"/>
  <c r="G452" i="7"/>
  <c r="M452" i="7"/>
  <c r="N452" i="7"/>
  <c r="G453" i="7"/>
  <c r="M453" i="7"/>
  <c r="N453" i="7"/>
  <c r="G454" i="7"/>
  <c r="M454" i="7"/>
  <c r="N454" i="7"/>
  <c r="G455" i="7"/>
  <c r="M455" i="7"/>
  <c r="N455" i="7"/>
  <c r="G456" i="7"/>
  <c r="M456" i="7"/>
  <c r="N456" i="7"/>
  <c r="G457" i="7"/>
  <c r="M457" i="7"/>
  <c r="N457" i="7"/>
  <c r="G458" i="7"/>
  <c r="M458" i="7"/>
  <c r="N458" i="7"/>
  <c r="G459" i="7"/>
  <c r="M459" i="7"/>
  <c r="N459" i="7"/>
  <c r="G460" i="7"/>
  <c r="M460" i="7"/>
  <c r="N460" i="7"/>
  <c r="G461" i="7"/>
  <c r="M461" i="7"/>
  <c r="N461" i="7"/>
  <c r="G462" i="7"/>
  <c r="M462" i="7"/>
  <c r="N462" i="7"/>
  <c r="G463" i="7"/>
  <c r="M463" i="7"/>
  <c r="N463" i="7"/>
  <c r="G464" i="7"/>
  <c r="M464" i="7"/>
  <c r="N464" i="7"/>
  <c r="G465" i="7"/>
  <c r="M465" i="7"/>
  <c r="N465" i="7"/>
  <c r="G466" i="7"/>
  <c r="M466" i="7"/>
  <c r="N466" i="7"/>
  <c r="G467" i="7"/>
  <c r="M467" i="7"/>
  <c r="N467" i="7"/>
  <c r="G468" i="7"/>
  <c r="M468" i="7"/>
  <c r="N468" i="7"/>
  <c r="G469" i="7"/>
  <c r="M469" i="7"/>
  <c r="N469" i="7"/>
  <c r="G470" i="7"/>
  <c r="M470" i="7"/>
  <c r="N470" i="7"/>
  <c r="G471" i="7"/>
  <c r="M471" i="7"/>
  <c r="N471" i="7"/>
  <c r="G472" i="7"/>
  <c r="M472" i="7"/>
  <c r="N472" i="7"/>
  <c r="G473" i="7"/>
  <c r="M473" i="7"/>
  <c r="N473" i="7"/>
  <c r="G474" i="7"/>
  <c r="M474" i="7"/>
  <c r="N474" i="7"/>
  <c r="G475" i="7"/>
  <c r="M475" i="7"/>
  <c r="N475" i="7"/>
  <c r="G476" i="7"/>
  <c r="M476" i="7"/>
  <c r="N476" i="7"/>
  <c r="G477" i="7"/>
  <c r="M477" i="7"/>
  <c r="N477" i="7"/>
  <c r="G478" i="7"/>
  <c r="M478" i="7"/>
  <c r="N478" i="7"/>
  <c r="G479" i="7"/>
  <c r="M479" i="7"/>
  <c r="N479" i="7"/>
  <c r="G480" i="7"/>
  <c r="M480" i="7"/>
  <c r="N480" i="7"/>
  <c r="G481" i="7"/>
  <c r="M481" i="7"/>
  <c r="N481" i="7"/>
  <c r="G482" i="7"/>
  <c r="M482" i="7"/>
  <c r="N482" i="7"/>
  <c r="G483" i="7"/>
  <c r="M483" i="7"/>
  <c r="N483" i="7"/>
  <c r="G484" i="7"/>
  <c r="M484" i="7"/>
  <c r="N484" i="7"/>
  <c r="G485" i="7"/>
  <c r="M485" i="7"/>
  <c r="N485" i="7"/>
  <c r="G486" i="7"/>
  <c r="M486" i="7"/>
  <c r="N486" i="7"/>
  <c r="G487" i="7"/>
  <c r="M487" i="7"/>
  <c r="N487" i="7"/>
  <c r="G488" i="7"/>
  <c r="M488" i="7"/>
  <c r="N488" i="7"/>
  <c r="G489" i="7"/>
  <c r="M489" i="7"/>
  <c r="N489" i="7"/>
  <c r="G490" i="7"/>
  <c r="M490" i="7"/>
  <c r="N490" i="7"/>
  <c r="G491" i="7"/>
  <c r="M491" i="7"/>
  <c r="N491" i="7"/>
  <c r="G492" i="7"/>
  <c r="M492" i="7"/>
  <c r="N492" i="7"/>
  <c r="G493" i="7"/>
  <c r="M493" i="7"/>
  <c r="N493" i="7"/>
  <c r="G494" i="7"/>
  <c r="M494" i="7"/>
  <c r="N494" i="7"/>
  <c r="G495" i="7"/>
  <c r="M495" i="7"/>
  <c r="N495" i="7"/>
  <c r="G496" i="7"/>
  <c r="M496" i="7"/>
  <c r="N496" i="7"/>
  <c r="G497" i="7"/>
  <c r="M497" i="7"/>
  <c r="N497" i="7"/>
  <c r="G498" i="7"/>
  <c r="M498" i="7"/>
  <c r="N498" i="7"/>
  <c r="G499" i="7"/>
  <c r="M499" i="7"/>
  <c r="N499" i="7"/>
  <c r="G500" i="7"/>
  <c r="M500" i="7"/>
  <c r="N500" i="7"/>
  <c r="G501" i="7"/>
  <c r="M501" i="7"/>
  <c r="N501" i="7"/>
  <c r="G502" i="7"/>
  <c r="M502" i="7"/>
  <c r="N502" i="7"/>
  <c r="G503" i="7"/>
  <c r="M503" i="7"/>
  <c r="N503" i="7"/>
  <c r="G504" i="7"/>
  <c r="M504" i="7"/>
  <c r="N504" i="7"/>
  <c r="G505" i="7"/>
  <c r="M505" i="7"/>
  <c r="N505" i="7"/>
  <c r="G506" i="7"/>
  <c r="M506" i="7"/>
  <c r="N506" i="7"/>
  <c r="G507" i="7"/>
  <c r="M507" i="7"/>
  <c r="N507" i="7"/>
  <c r="G508" i="7"/>
  <c r="M508" i="7"/>
  <c r="N508" i="7"/>
  <c r="G509" i="7"/>
  <c r="M509" i="7"/>
  <c r="N509" i="7"/>
  <c r="G510" i="7"/>
  <c r="M510" i="7"/>
  <c r="N510" i="7"/>
  <c r="G511" i="7"/>
  <c r="M511" i="7"/>
  <c r="N511" i="7"/>
  <c r="G512" i="7"/>
  <c r="M512" i="7"/>
  <c r="N512" i="7"/>
  <c r="G513" i="7"/>
  <c r="M513" i="7"/>
  <c r="N513" i="7"/>
  <c r="G514" i="7"/>
  <c r="M514" i="7"/>
  <c r="N514" i="7"/>
  <c r="G515" i="7"/>
  <c r="M515" i="7"/>
  <c r="N515" i="7"/>
  <c r="G516" i="7"/>
  <c r="M516" i="7"/>
  <c r="N516" i="7"/>
  <c r="G517" i="7"/>
  <c r="M517" i="7"/>
  <c r="N517" i="7"/>
  <c r="G518" i="7"/>
  <c r="M518" i="7"/>
  <c r="N518" i="7"/>
  <c r="G519" i="7"/>
  <c r="M519" i="7"/>
  <c r="N519" i="7"/>
  <c r="G520" i="7"/>
  <c r="M520" i="7"/>
  <c r="N520" i="7"/>
  <c r="G521" i="7"/>
  <c r="M521" i="7"/>
  <c r="N521" i="7"/>
  <c r="G522" i="7"/>
  <c r="M522" i="7"/>
  <c r="N522" i="7"/>
  <c r="G523" i="7"/>
  <c r="M523" i="7"/>
  <c r="N523" i="7"/>
  <c r="G524" i="7"/>
  <c r="M524" i="7"/>
  <c r="N524" i="7"/>
  <c r="G525" i="7"/>
  <c r="M525" i="7"/>
  <c r="N525" i="7"/>
  <c r="G526" i="7"/>
  <c r="M526" i="7"/>
  <c r="N526" i="7"/>
  <c r="G527" i="7"/>
  <c r="M527" i="7"/>
  <c r="N527" i="7"/>
  <c r="G528" i="7"/>
  <c r="M528" i="7"/>
  <c r="N528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4" i="7"/>
  <c r="L738" i="2" l="1"/>
  <c r="L725" i="2"/>
  <c r="L731" i="2"/>
  <c r="L729" i="2"/>
  <c r="L73" i="2"/>
  <c r="L72" i="2"/>
  <c r="L726" i="2"/>
  <c r="L74" i="2"/>
  <c r="L734" i="2"/>
  <c r="L733" i="2"/>
  <c r="L732" i="2"/>
  <c r="L730" i="2"/>
  <c r="L728" i="2"/>
  <c r="L735" i="2"/>
  <c r="G1359" i="9"/>
  <c r="H797" i="8"/>
  <c r="H1681" i="8"/>
  <c r="H2087" i="8"/>
  <c r="H2230" i="8"/>
  <c r="H2361" i="8"/>
  <c r="G1651" i="9"/>
  <c r="H951" i="8"/>
  <c r="H1323" i="8"/>
  <c r="H663" i="8"/>
  <c r="G1028" i="9"/>
  <c r="H607" i="8"/>
  <c r="H619" i="8"/>
  <c r="H707" i="8"/>
  <c r="H719" i="8"/>
  <c r="H2337" i="8"/>
  <c r="G2341" i="9"/>
  <c r="G784" i="9"/>
  <c r="G1052" i="9"/>
  <c r="H752" i="8"/>
  <c r="H958" i="8"/>
  <c r="H2168" i="8"/>
  <c r="H711" i="8"/>
  <c r="H723" i="8"/>
  <c r="H1296" i="8"/>
  <c r="H1361" i="8"/>
  <c r="G1335" i="9"/>
  <c r="G1343" i="9"/>
  <c r="G2010" i="9"/>
  <c r="H1178" i="8"/>
  <c r="H1955" i="8"/>
  <c r="H699" i="8"/>
  <c r="H735" i="8"/>
  <c r="H764" i="8"/>
  <c r="H934" i="8"/>
  <c r="H1556" i="8"/>
  <c r="G1902" i="9"/>
  <c r="G1938" i="9"/>
  <c r="H1190" i="8"/>
  <c r="H1943" i="8"/>
  <c r="H2114" i="8"/>
  <c r="G932" i="9"/>
  <c r="G1094" i="9"/>
  <c r="H860" i="8"/>
  <c r="H890" i="8"/>
  <c r="H1281" i="8"/>
  <c r="H768" i="8"/>
  <c r="H1194" i="8"/>
  <c r="H1532" i="8"/>
  <c r="H1341" i="8"/>
  <c r="H747" i="8"/>
  <c r="H1851" i="8"/>
  <c r="H2238" i="8"/>
  <c r="G774" i="9"/>
  <c r="G1291" i="9"/>
  <c r="H862" i="8"/>
  <c r="H636" i="8"/>
  <c r="H1133" i="8"/>
  <c r="H1537" i="8"/>
  <c r="H1643" i="8"/>
  <c r="H1849" i="8"/>
  <c r="H1861" i="8"/>
  <c r="H2139" i="8"/>
  <c r="H756" i="8"/>
  <c r="H892" i="8"/>
  <c r="H1602" i="8"/>
  <c r="H2302" i="8"/>
  <c r="G656" i="9"/>
  <c r="G2016" i="9"/>
  <c r="H744" i="8"/>
  <c r="H1353" i="8"/>
  <c r="H1825" i="8"/>
  <c r="H2075" i="8"/>
  <c r="G605" i="9"/>
  <c r="G2008" i="9"/>
  <c r="H1544" i="8"/>
  <c r="H1693" i="8"/>
  <c r="H1998" i="8"/>
  <c r="H2290" i="8"/>
  <c r="G1260" i="9"/>
  <c r="H655" i="8"/>
  <c r="H766" i="8"/>
  <c r="H881" i="8"/>
  <c r="H2002" i="8"/>
  <c r="H2099" i="8"/>
  <c r="H2166" i="8"/>
  <c r="H612" i="8"/>
  <c r="H624" i="8"/>
  <c r="H1619" i="8"/>
  <c r="H1895" i="8"/>
  <c r="H600" i="8"/>
  <c r="H963" i="8"/>
  <c r="H982" i="8"/>
  <c r="H1056" i="8"/>
  <c r="H1104" i="8"/>
  <c r="H2070" i="8"/>
  <c r="H2130" i="8"/>
  <c r="H2349" i="8"/>
  <c r="G2022" i="9"/>
  <c r="H1329" i="8"/>
  <c r="G2347" i="9"/>
  <c r="H628" i="8"/>
  <c r="G1412" i="9"/>
  <c r="H1023" i="8"/>
  <c r="H1030" i="8"/>
  <c r="H1255" i="8"/>
  <c r="H2289" i="8"/>
  <c r="G921" i="9"/>
  <c r="G1136" i="9"/>
  <c r="G2106" i="9"/>
  <c r="H617" i="8"/>
  <c r="H648" i="8"/>
  <c r="H667" i="8"/>
  <c r="H843" i="8"/>
  <c r="H1520" i="8"/>
  <c r="H2183" i="8"/>
  <c r="H2325" i="8"/>
  <c r="G760" i="9"/>
  <c r="G785" i="9"/>
  <c r="G1255" i="9"/>
  <c r="G1962" i="9"/>
  <c r="H999" i="8"/>
  <c r="H1107" i="8"/>
  <c r="H731" i="8"/>
  <c r="H1206" i="8"/>
  <c r="H1279" i="8"/>
  <c r="H2277" i="8"/>
  <c r="G1315" i="9"/>
  <c r="G1431" i="9"/>
  <c r="G2305" i="9"/>
  <c r="H684" i="8"/>
  <c r="H886" i="8"/>
  <c r="H904" i="8"/>
  <c r="H1102" i="8"/>
  <c r="H1472" i="8"/>
  <c r="H1592" i="8"/>
  <c r="H1631" i="8"/>
  <c r="H1655" i="8"/>
  <c r="H1839" i="8"/>
  <c r="H1941" i="8"/>
  <c r="H2206" i="8"/>
  <c r="H2265" i="8"/>
  <c r="G1538" i="9"/>
  <c r="G1942" i="9"/>
  <c r="G2031" i="9"/>
  <c r="H643" i="8"/>
  <c r="H1421" i="8"/>
  <c r="H2090" i="8"/>
  <c r="H2253" i="8"/>
  <c r="G2329" i="9"/>
  <c r="H708" i="8"/>
  <c r="H557" i="8"/>
  <c r="H771" i="8"/>
  <c r="H807" i="8"/>
  <c r="H880" i="8"/>
  <c r="H1181" i="8"/>
  <c r="H1798" i="8"/>
  <c r="H1878" i="8"/>
  <c r="H1884" i="8"/>
  <c r="H1967" i="8"/>
  <c r="H2118" i="8"/>
  <c r="H2133" i="8"/>
  <c r="G632" i="9"/>
  <c r="G1267" i="9"/>
  <c r="G1304" i="9"/>
  <c r="G1903" i="9"/>
  <c r="G1926" i="9"/>
  <c r="H732" i="8"/>
  <c r="H874" i="8"/>
  <c r="H893" i="8"/>
  <c r="H1448" i="8"/>
  <c r="H2015" i="8"/>
  <c r="H2106" i="8"/>
  <c r="H2158" i="8"/>
  <c r="G1871" i="9"/>
  <c r="G1890" i="9"/>
  <c r="G2311" i="9"/>
  <c r="H1747" i="8"/>
  <c r="H550" i="8"/>
  <c r="H651" i="8"/>
  <c r="H686" i="8"/>
  <c r="H826" i="8"/>
  <c r="H1044" i="8"/>
  <c r="H1162" i="8"/>
  <c r="H1436" i="8"/>
  <c r="H1588" i="8"/>
  <c r="H1609" i="8"/>
  <c r="H1715" i="8"/>
  <c r="H1837" i="8"/>
  <c r="H2056" i="8"/>
  <c r="H2154" i="8"/>
  <c r="H2254" i="8"/>
  <c r="G653" i="9"/>
  <c r="G1141" i="9"/>
  <c r="G1449" i="9"/>
  <c r="G1550" i="9"/>
  <c r="G1606" i="9"/>
  <c r="H605" i="8"/>
  <c r="H842" i="8"/>
  <c r="H730" i="8"/>
  <c r="H1080" i="8"/>
  <c r="H1083" i="8"/>
  <c r="H1090" i="8"/>
  <c r="H1703" i="8"/>
  <c r="H2097" i="8"/>
  <c r="H2109" i="8"/>
  <c r="H2121" i="8"/>
  <c r="H646" i="8"/>
  <c r="H780" i="8"/>
  <c r="H635" i="8"/>
  <c r="H759" i="8"/>
  <c r="H838" i="8"/>
  <c r="H869" i="8"/>
  <c r="H1128" i="8"/>
  <c r="H1477" i="8"/>
  <c r="H1496" i="8"/>
  <c r="H1508" i="8"/>
  <c r="H1916" i="8"/>
  <c r="H2135" i="8"/>
  <c r="G629" i="9"/>
  <c r="G710" i="9"/>
  <c r="G1080" i="9"/>
  <c r="G1146" i="9"/>
  <c r="G1328" i="9"/>
  <c r="G1363" i="9"/>
  <c r="G1367" i="9"/>
  <c r="G1950" i="9"/>
  <c r="G1954" i="9"/>
  <c r="G1992" i="9"/>
  <c r="H1365" i="8"/>
  <c r="H1153" i="8"/>
  <c r="H1469" i="8"/>
  <c r="H1512" i="8"/>
  <c r="H1607" i="8"/>
  <c r="H1633" i="8"/>
  <c r="H1995" i="8"/>
  <c r="H2219" i="8"/>
  <c r="G894" i="9"/>
  <c r="G1142" i="9"/>
  <c r="G1515" i="9"/>
  <c r="G1586" i="9"/>
  <c r="G2033" i="9"/>
  <c r="H588" i="8"/>
  <c r="H627" i="8"/>
  <c r="H994" i="8"/>
  <c r="H1119" i="8"/>
  <c r="H1854" i="8"/>
  <c r="H2078" i="8"/>
  <c r="G926" i="9"/>
  <c r="G1383" i="9"/>
  <c r="G1996" i="9"/>
  <c r="H659" i="8"/>
  <c r="H1427" i="8"/>
  <c r="H1460" i="8"/>
  <c r="H675" i="8"/>
  <c r="H696" i="8"/>
  <c r="H787" i="8"/>
  <c r="H939" i="8"/>
  <c r="H1116" i="8"/>
  <c r="H1126" i="8"/>
  <c r="H1202" i="8"/>
  <c r="H1569" i="8"/>
  <c r="H1691" i="8"/>
  <c r="H2085" i="8"/>
  <c r="H2160" i="8"/>
  <c r="H2179" i="8"/>
  <c r="H2313" i="8"/>
  <c r="G597" i="9"/>
  <c r="G720" i="9"/>
  <c r="G882" i="9"/>
  <c r="G1183" i="9"/>
  <c r="G1280" i="9"/>
  <c r="G1387" i="9"/>
  <c r="G1391" i="9"/>
  <c r="G1574" i="9"/>
  <c r="G2079" i="9"/>
  <c r="G2292" i="9"/>
  <c r="H595" i="8"/>
  <c r="H679" i="8"/>
  <c r="H687" i="8"/>
  <c r="H949" i="8"/>
  <c r="H1177" i="8"/>
  <c r="H1182" i="8"/>
  <c r="H1424" i="8"/>
  <c r="H1467" i="8"/>
  <c r="H1482" i="8"/>
  <c r="H1679" i="8"/>
  <c r="H2082" i="8"/>
  <c r="G543" i="9"/>
  <c r="G593" i="9"/>
  <c r="G725" i="9"/>
  <c r="G895" i="9"/>
  <c r="G938" i="9"/>
  <c r="G1352" i="9"/>
  <c r="G1526" i="9"/>
  <c r="G1562" i="9"/>
  <c r="G1621" i="9"/>
  <c r="G2058" i="9"/>
  <c r="H672" i="8"/>
  <c r="H848" i="8"/>
  <c r="H970" i="8"/>
  <c r="H1008" i="8"/>
  <c r="H1095" i="8"/>
  <c r="H1185" i="8"/>
  <c r="H1291" i="8"/>
  <c r="H1541" i="8"/>
  <c r="H1590" i="8"/>
  <c r="H1727" i="8"/>
  <c r="H2022" i="8"/>
  <c r="H2058" i="8"/>
  <c r="H2066" i="8"/>
  <c r="H2126" i="8"/>
  <c r="H2301" i="8"/>
  <c r="H559" i="8"/>
  <c r="H566" i="8"/>
  <c r="H587" i="8"/>
  <c r="H626" i="8"/>
  <c r="H660" i="8"/>
  <c r="H720" i="8"/>
  <c r="H927" i="8"/>
  <c r="H946" i="8"/>
  <c r="H1413" i="8"/>
  <c r="H1486" i="8"/>
  <c r="H1674" i="8"/>
  <c r="H1827" i="8"/>
  <c r="H1868" i="8"/>
  <c r="H2046" i="8"/>
  <c r="H2205" i="8"/>
  <c r="G608" i="9"/>
  <c r="G761" i="9"/>
  <c r="G866" i="9"/>
  <c r="G1016" i="9"/>
  <c r="G1983" i="9"/>
  <c r="H1903" i="8"/>
  <c r="H1939" i="8"/>
  <c r="H2102" i="8"/>
  <c r="G875" i="9"/>
  <c r="G1491" i="9"/>
  <c r="G2040" i="9"/>
  <c r="D716" i="9"/>
  <c r="E716" i="9" s="1"/>
  <c r="G716" i="9" s="1"/>
  <c r="E897" i="9"/>
  <c r="G897" i="9" s="1"/>
  <c r="D897" i="9"/>
  <c r="D1928" i="9"/>
  <c r="E1928" i="9" s="1"/>
  <c r="D1991" i="9"/>
  <c r="D536" i="9"/>
  <c r="E536" i="9" s="1"/>
  <c r="G536" i="9" s="1"/>
  <c r="E539" i="9"/>
  <c r="G539" i="9" s="1"/>
  <c r="E551" i="9"/>
  <c r="D551" i="9"/>
  <c r="D599" i="9"/>
  <c r="E599" i="9" s="1"/>
  <c r="G599" i="9" s="1"/>
  <c r="D619" i="9"/>
  <c r="D643" i="9"/>
  <c r="E664" i="9"/>
  <c r="D664" i="9"/>
  <c r="D679" i="9"/>
  <c r="E679" i="9" s="1"/>
  <c r="D747" i="9"/>
  <c r="E747" i="9" s="1"/>
  <c r="G747" i="9" s="1"/>
  <c r="E770" i="9"/>
  <c r="G770" i="9" s="1"/>
  <c r="D781" i="9"/>
  <c r="E781" i="9"/>
  <c r="G781" i="9" s="1"/>
  <c r="D530" i="9"/>
  <c r="E530" i="9" s="1"/>
  <c r="G530" i="9" s="1"/>
  <c r="D539" i="9"/>
  <c r="E542" i="9"/>
  <c r="G542" i="9" s="1"/>
  <c r="E545" i="9"/>
  <c r="G545" i="9" s="1"/>
  <c r="D548" i="9"/>
  <c r="D554" i="9"/>
  <c r="E554" i="9" s="1"/>
  <c r="G554" i="9" s="1"/>
  <c r="G573" i="9"/>
  <c r="E586" i="9"/>
  <c r="G586" i="9" s="1"/>
  <c r="D589" i="9"/>
  <c r="D596" i="9"/>
  <c r="G609" i="9"/>
  <c r="D623" i="9"/>
  <c r="G633" i="9"/>
  <c r="D647" i="9"/>
  <c r="G657" i="9"/>
  <c r="G661" i="9"/>
  <c r="G676" i="9"/>
  <c r="E698" i="9"/>
  <c r="G698" i="9" s="1"/>
  <c r="E721" i="9"/>
  <c r="G721" i="9" s="1"/>
  <c r="E736" i="9"/>
  <c r="G736" i="9" s="1"/>
  <c r="E766" i="9"/>
  <c r="D766" i="9"/>
  <c r="D828" i="9"/>
  <c r="E548" i="9"/>
  <c r="G551" i="9"/>
  <c r="E570" i="9"/>
  <c r="G570" i="9" s="1"/>
  <c r="D583" i="9"/>
  <c r="G620" i="9"/>
  <c r="G644" i="9"/>
  <c r="G664" i="9"/>
  <c r="E668" i="9"/>
  <c r="G668" i="9" s="1"/>
  <c r="D668" i="9"/>
  <c r="E680" i="9"/>
  <c r="D680" i="9"/>
  <c r="D684" i="9"/>
  <c r="D717" i="9"/>
  <c r="E717" i="9" s="1"/>
  <c r="G717" i="9" s="1"/>
  <c r="D755" i="9"/>
  <c r="D771" i="9"/>
  <c r="D613" i="9"/>
  <c r="D637" i="9"/>
  <c r="E684" i="9"/>
  <c r="G684" i="9" s="1"/>
  <c r="E755" i="9"/>
  <c r="G755" i="9" s="1"/>
  <c r="E771" i="9"/>
  <c r="G771" i="9" s="1"/>
  <c r="E558" i="9"/>
  <c r="G558" i="9" s="1"/>
  <c r="E561" i="9"/>
  <c r="G561" i="9" s="1"/>
  <c r="E567" i="9"/>
  <c r="G567" i="9" s="1"/>
  <c r="E587" i="9"/>
  <c r="G587" i="9" s="1"/>
  <c r="D587" i="9"/>
  <c r="E590" i="9"/>
  <c r="G590" i="9" s="1"/>
  <c r="D606" i="9"/>
  <c r="D610" i="9"/>
  <c r="E613" i="9"/>
  <c r="G613" i="9" s="1"/>
  <c r="D630" i="9"/>
  <c r="E634" i="9"/>
  <c r="G634" i="9" s="1"/>
  <c r="D634" i="9"/>
  <c r="E637" i="9"/>
  <c r="D654" i="9"/>
  <c r="E658" i="9"/>
  <c r="G658" i="9" s="1"/>
  <c r="D658" i="9"/>
  <c r="D699" i="9"/>
  <c r="E699" i="9" s="1"/>
  <c r="D706" i="9"/>
  <c r="D763" i="9"/>
  <c r="D816" i="9"/>
  <c r="E816" i="9"/>
  <c r="G709" i="9"/>
  <c r="D732" i="9"/>
  <c r="E732" i="9" s="1"/>
  <c r="G732" i="9" s="1"/>
  <c r="D944" i="9"/>
  <c r="E944" i="9" s="1"/>
  <c r="G944" i="9" s="1"/>
  <c r="D669" i="9"/>
  <c r="D714" i="9"/>
  <c r="E722" i="9"/>
  <c r="G722" i="9" s="1"/>
  <c r="D752" i="9"/>
  <c r="E752" i="9" s="1"/>
  <c r="E537" i="9"/>
  <c r="G537" i="9" s="1"/>
  <c r="D546" i="9"/>
  <c r="E546" i="9" s="1"/>
  <c r="E549" i="9"/>
  <c r="G549" i="9" s="1"/>
  <c r="G565" i="9"/>
  <c r="D571" i="9"/>
  <c r="E577" i="9"/>
  <c r="G577" i="9" s="1"/>
  <c r="E584" i="9"/>
  <c r="G584" i="9" s="1"/>
  <c r="E607" i="9"/>
  <c r="G607" i="9" s="1"/>
  <c r="D607" i="9"/>
  <c r="E614" i="9"/>
  <c r="G614" i="9" s="1"/>
  <c r="D631" i="9"/>
  <c r="E631" i="9" s="1"/>
  <c r="G631" i="9" s="1"/>
  <c r="E638" i="9"/>
  <c r="G638" i="9" s="1"/>
  <c r="E655" i="9"/>
  <c r="D655" i="9"/>
  <c r="G662" i="9"/>
  <c r="G677" i="9"/>
  <c r="E714" i="9"/>
  <c r="G714" i="9" s="1"/>
  <c r="G719" i="9"/>
  <c r="D722" i="9"/>
  <c r="D726" i="9"/>
  <c r="E737" i="9"/>
  <c r="G737" i="9" s="1"/>
  <c r="D779" i="9"/>
  <c r="D913" i="9"/>
  <c r="E913" i="9" s="1"/>
  <c r="G913" i="9" s="1"/>
  <c r="E1042" i="9"/>
  <c r="G1042" i="9" s="1"/>
  <c r="E581" i="9"/>
  <c r="G581" i="9" s="1"/>
  <c r="E594" i="9"/>
  <c r="G594" i="9" s="1"/>
  <c r="E611" i="9"/>
  <c r="G611" i="9" s="1"/>
  <c r="D611" i="9"/>
  <c r="G621" i="9"/>
  <c r="D635" i="9"/>
  <c r="E635" i="9" s="1"/>
  <c r="G645" i="9"/>
  <c r="D659" i="9"/>
  <c r="E659" i="9" s="1"/>
  <c r="G659" i="9" s="1"/>
  <c r="E670" i="9"/>
  <c r="D670" i="9"/>
  <c r="E707" i="9"/>
  <c r="G707" i="9" s="1"/>
  <c r="D707" i="9"/>
  <c r="E711" i="9"/>
  <c r="G711" i="9" s="1"/>
  <c r="D711" i="9"/>
  <c r="E731" i="9"/>
  <c r="G731" i="9" s="1"/>
  <c r="D745" i="9"/>
  <c r="D804" i="9"/>
  <c r="E804" i="9"/>
  <c r="G804" i="9" s="1"/>
  <c r="D852" i="9"/>
  <c r="E852" i="9"/>
  <c r="E963" i="9"/>
  <c r="G963" i="9" s="1"/>
  <c r="E582" i="9"/>
  <c r="G582" i="9" s="1"/>
  <c r="D559" i="9"/>
  <c r="D575" i="9"/>
  <c r="E575" i="9" s="1"/>
  <c r="G575" i="9" s="1"/>
  <c r="E674" i="9"/>
  <c r="G674" i="9" s="1"/>
  <c r="D757" i="9"/>
  <c r="E757" i="9" s="1"/>
  <c r="G757" i="9" s="1"/>
  <c r="E879" i="9"/>
  <c r="G879" i="9" s="1"/>
  <c r="D675" i="9"/>
  <c r="E690" i="9"/>
  <c r="G690" i="9" s="1"/>
  <c r="D690" i="9"/>
  <c r="G529" i="9"/>
  <c r="D532" i="9"/>
  <c r="E532" i="9" s="1"/>
  <c r="G532" i="9" s="1"/>
  <c r="D535" i="9"/>
  <c r="E538" i="9"/>
  <c r="G538" i="9" s="1"/>
  <c r="G541" i="9"/>
  <c r="E550" i="9"/>
  <c r="G550" i="9" s="1"/>
  <c r="D553" i="9"/>
  <c r="G562" i="9"/>
  <c r="D572" i="9"/>
  <c r="G585" i="9"/>
  <c r="E598" i="9"/>
  <c r="G598" i="9" s="1"/>
  <c r="D601" i="9"/>
  <c r="E618" i="9"/>
  <c r="G618" i="9" s="1"/>
  <c r="D625" i="9"/>
  <c r="E642" i="9"/>
  <c r="G642" i="9" s="1"/>
  <c r="D649" i="9"/>
  <c r="E649" i="9" s="1"/>
  <c r="D663" i="9"/>
  <c r="E666" i="9"/>
  <c r="G666" i="9" s="1"/>
  <c r="G671" i="9"/>
  <c r="D674" i="9"/>
  <c r="E678" i="9"/>
  <c r="D678" i="9"/>
  <c r="E689" i="9"/>
  <c r="G689" i="9" s="1"/>
  <c r="G704" i="9"/>
  <c r="D727" i="9"/>
  <c r="E742" i="9"/>
  <c r="G742" i="9" s="1"/>
  <c r="G746" i="9"/>
  <c r="D776" i="9"/>
  <c r="E776" i="9" s="1"/>
  <c r="G776" i="9" s="1"/>
  <c r="G809" i="9"/>
  <c r="D544" i="9"/>
  <c r="E544" i="9" s="1"/>
  <c r="G544" i="9" s="1"/>
  <c r="D547" i="9"/>
  <c r="E553" i="9"/>
  <c r="G560" i="9"/>
  <c r="D563" i="9"/>
  <c r="E566" i="9"/>
  <c r="G566" i="9" s="1"/>
  <c r="E569" i="9"/>
  <c r="G569" i="9" s="1"/>
  <c r="E572" i="9"/>
  <c r="E595" i="9"/>
  <c r="G595" i="9" s="1"/>
  <c r="D595" i="9"/>
  <c r="E601" i="9"/>
  <c r="E622" i="9"/>
  <c r="D622" i="9"/>
  <c r="E625" i="9"/>
  <c r="G625" i="9" s="1"/>
  <c r="E646" i="9"/>
  <c r="D646" i="9"/>
  <c r="E683" i="9"/>
  <c r="G683" i="9" s="1"/>
  <c r="G694" i="9"/>
  <c r="E697" i="9"/>
  <c r="G697" i="9" s="1"/>
  <c r="D697" i="9"/>
  <c r="E712" i="9"/>
  <c r="G712" i="9" s="1"/>
  <c r="D712" i="9"/>
  <c r="G724" i="9"/>
  <c r="D840" i="9"/>
  <c r="E840" i="9"/>
  <c r="E861" i="9"/>
  <c r="G861" i="9" s="1"/>
  <c r="E868" i="9"/>
  <c r="G868" i="9" s="1"/>
  <c r="E871" i="9"/>
  <c r="G871" i="9" s="1"/>
  <c r="E909" i="9"/>
  <c r="G909" i="9" s="1"/>
  <c r="D909" i="9"/>
  <c r="E980" i="9"/>
  <c r="G980" i="9" s="1"/>
  <c r="G1004" i="9"/>
  <c r="G1026" i="9"/>
  <c r="E801" i="9"/>
  <c r="G801" i="9" s="1"/>
  <c r="E837" i="9"/>
  <c r="E849" i="9"/>
  <c r="G849" i="9" s="1"/>
  <c r="G887" i="9"/>
  <c r="D918" i="9"/>
  <c r="E918" i="9" s="1"/>
  <c r="E758" i="9"/>
  <c r="G758" i="9" s="1"/>
  <c r="E782" i="9"/>
  <c r="G782" i="9" s="1"/>
  <c r="D787" i="9"/>
  <c r="E787" i="9" s="1"/>
  <c r="G787" i="9" s="1"/>
  <c r="D790" i="9"/>
  <c r="E790" i="9" s="1"/>
  <c r="E793" i="9"/>
  <c r="G793" i="9" s="1"/>
  <c r="E798" i="9"/>
  <c r="G798" i="9" s="1"/>
  <c r="D801" i="9"/>
  <c r="E810" i="9"/>
  <c r="G810" i="9" s="1"/>
  <c r="D813" i="9"/>
  <c r="E822" i="9"/>
  <c r="G822" i="9" s="1"/>
  <c r="D825" i="9"/>
  <c r="E834" i="9"/>
  <c r="G834" i="9" s="1"/>
  <c r="D837" i="9"/>
  <c r="E846" i="9"/>
  <c r="G846" i="9" s="1"/>
  <c r="D849" i="9"/>
  <c r="E858" i="9"/>
  <c r="G858" i="9" s="1"/>
  <c r="E891" i="9"/>
  <c r="G891" i="9" s="1"/>
  <c r="D934" i="9"/>
  <c r="E934" i="9"/>
  <c r="G934" i="9" s="1"/>
  <c r="G937" i="9"/>
  <c r="E952" i="9"/>
  <c r="G992" i="9"/>
  <c r="E1030" i="9"/>
  <c r="G1030" i="9" s="1"/>
  <c r="G1064" i="9"/>
  <c r="D556" i="9"/>
  <c r="E556" i="9" s="1"/>
  <c r="D568" i="9"/>
  <c r="E568" i="9" s="1"/>
  <c r="D580" i="9"/>
  <c r="E580" i="9" s="1"/>
  <c r="D592" i="9"/>
  <c r="D604" i="9"/>
  <c r="E604" i="9" s="1"/>
  <c r="D616" i="9"/>
  <c r="E616" i="9" s="1"/>
  <c r="D628" i="9"/>
  <c r="E628" i="9" s="1"/>
  <c r="G628" i="9" s="1"/>
  <c r="D640" i="9"/>
  <c r="E640" i="9" s="1"/>
  <c r="D652" i="9"/>
  <c r="E652" i="9" s="1"/>
  <c r="G652" i="9" s="1"/>
  <c r="D682" i="9"/>
  <c r="D687" i="9"/>
  <c r="E687" i="9" s="1"/>
  <c r="D692" i="9"/>
  <c r="E692" i="9" s="1"/>
  <c r="G692" i="9" s="1"/>
  <c r="D702" i="9"/>
  <c r="E702" i="9" s="1"/>
  <c r="D730" i="9"/>
  <c r="D735" i="9"/>
  <c r="E735" i="9" s="1"/>
  <c r="D740" i="9"/>
  <c r="E740" i="9" s="1"/>
  <c r="D750" i="9"/>
  <c r="E750" i="9" s="1"/>
  <c r="G753" i="9"/>
  <c r="E769" i="9"/>
  <c r="G769" i="9" s="1"/>
  <c r="G777" i="9"/>
  <c r="D796" i="9"/>
  <c r="E805" i="9"/>
  <c r="G805" i="9" s="1"/>
  <c r="D808" i="9"/>
  <c r="E817" i="9"/>
  <c r="G817" i="9" s="1"/>
  <c r="D820" i="9"/>
  <c r="E820" i="9" s="1"/>
  <c r="E829" i="9"/>
  <c r="G829" i="9" s="1"/>
  <c r="D832" i="9"/>
  <c r="E841" i="9"/>
  <c r="G841" i="9" s="1"/>
  <c r="D844" i="9"/>
  <c r="E853" i="9"/>
  <c r="G853" i="9" s="1"/>
  <c r="D856" i="9"/>
  <c r="D862" i="9"/>
  <c r="G865" i="9"/>
  <c r="E872" i="9"/>
  <c r="G872" i="9" s="1"/>
  <c r="E876" i="9"/>
  <c r="D876" i="9"/>
  <c r="D880" i="9"/>
  <c r="E880" i="9" s="1"/>
  <c r="G883" i="9"/>
  <c r="D952" i="9"/>
  <c r="G1018" i="9"/>
  <c r="E667" i="9"/>
  <c r="E682" i="9"/>
  <c r="G682" i="9" s="1"/>
  <c r="E715" i="9"/>
  <c r="G715" i="9" s="1"/>
  <c r="E796" i="9"/>
  <c r="G796" i="9" s="1"/>
  <c r="E802" i="9"/>
  <c r="G802" i="9" s="1"/>
  <c r="E808" i="9"/>
  <c r="E814" i="9"/>
  <c r="G814" i="9" s="1"/>
  <c r="E826" i="9"/>
  <c r="G826" i="9" s="1"/>
  <c r="E838" i="9"/>
  <c r="G838" i="9" s="1"/>
  <c r="E844" i="9"/>
  <c r="E850" i="9"/>
  <c r="G850" i="9" s="1"/>
  <c r="E856" i="9"/>
  <c r="E892" i="9"/>
  <c r="G892" i="9" s="1"/>
  <c r="G899" i="9"/>
  <c r="E977" i="9"/>
  <c r="G977" i="9" s="1"/>
  <c r="D977" i="9"/>
  <c r="E1096" i="9"/>
  <c r="G1096" i="9" s="1"/>
  <c r="E764" i="9"/>
  <c r="D877" i="9"/>
  <c r="E877" i="9" s="1"/>
  <c r="G877" i="9" s="1"/>
  <c r="E888" i="9"/>
  <c r="G888" i="9" s="1"/>
  <c r="D888" i="9"/>
  <c r="G911" i="9"/>
  <c r="D946" i="9"/>
  <c r="E1083" i="9"/>
  <c r="G1083" i="9" s="1"/>
  <c r="D1122" i="9"/>
  <c r="E1122" i="9" s="1"/>
  <c r="G1122" i="9" s="1"/>
  <c r="G672" i="9"/>
  <c r="E705" i="9"/>
  <c r="G705" i="9" s="1"/>
  <c r="D718" i="9"/>
  <c r="D723" i="9"/>
  <c r="D728" i="9"/>
  <c r="E728" i="9" s="1"/>
  <c r="D738" i="9"/>
  <c r="D759" i="9"/>
  <c r="D764" i="9"/>
  <c r="D767" i="9"/>
  <c r="D783" i="9"/>
  <c r="D788" i="9"/>
  <c r="D791" i="9"/>
  <c r="E791" i="9" s="1"/>
  <c r="G791" i="9" s="1"/>
  <c r="D794" i="9"/>
  <c r="G859" i="9"/>
  <c r="D863" i="9"/>
  <c r="G907" i="9"/>
  <c r="D924" i="9"/>
  <c r="G942" i="9"/>
  <c r="G961" i="9"/>
  <c r="E1006" i="9"/>
  <c r="G1006" i="9" s="1"/>
  <c r="G1040" i="9"/>
  <c r="G1093" i="9"/>
  <c r="D1118" i="9"/>
  <c r="G667" i="9"/>
  <c r="E703" i="9"/>
  <c r="G703" i="9" s="1"/>
  <c r="E708" i="9"/>
  <c r="G708" i="9" s="1"/>
  <c r="E738" i="9"/>
  <c r="E751" i="9"/>
  <c r="G751" i="9" s="1"/>
  <c r="G756" i="9"/>
  <c r="E759" i="9"/>
  <c r="E767" i="9"/>
  <c r="E775" i="9"/>
  <c r="G775" i="9" s="1"/>
  <c r="G780" i="9"/>
  <c r="E794" i="9"/>
  <c r="E806" i="9"/>
  <c r="G806" i="9" s="1"/>
  <c r="E818" i="9"/>
  <c r="G818" i="9" s="1"/>
  <c r="E830" i="9"/>
  <c r="G830" i="9" s="1"/>
  <c r="E842" i="9"/>
  <c r="G842" i="9" s="1"/>
  <c r="E854" i="9"/>
  <c r="G854" i="9" s="1"/>
  <c r="G869" i="9"/>
  <c r="D873" i="9"/>
  <c r="E889" i="9"/>
  <c r="G889" i="9" s="1"/>
  <c r="D889" i="9"/>
  <c r="E896" i="9"/>
  <c r="G896" i="9" s="1"/>
  <c r="D904" i="9"/>
  <c r="E916" i="9"/>
  <c r="G916" i="9" s="1"/>
  <c r="E928" i="9"/>
  <c r="G928" i="9" s="1"/>
  <c r="D928" i="9"/>
  <c r="D966" i="9"/>
  <c r="G978" i="9"/>
  <c r="G994" i="9"/>
  <c r="G1066" i="9"/>
  <c r="E947" i="9"/>
  <c r="D947" i="9"/>
  <c r="E1110" i="9"/>
  <c r="G1110" i="9" s="1"/>
  <c r="G660" i="9"/>
  <c r="E693" i="9"/>
  <c r="G693" i="9" s="1"/>
  <c r="E741" i="9"/>
  <c r="G741" i="9" s="1"/>
  <c r="E754" i="9"/>
  <c r="G754" i="9" s="1"/>
  <c r="G765" i="9"/>
  <c r="E778" i="9"/>
  <c r="G778" i="9" s="1"/>
  <c r="G789" i="9"/>
  <c r="E800" i="9"/>
  <c r="G800" i="9" s="1"/>
  <c r="E803" i="9"/>
  <c r="G803" i="9" s="1"/>
  <c r="E812" i="9"/>
  <c r="G812" i="9" s="1"/>
  <c r="E815" i="9"/>
  <c r="G815" i="9" s="1"/>
  <c r="E824" i="9"/>
  <c r="G824" i="9" s="1"/>
  <c r="E827" i="9"/>
  <c r="G827" i="9" s="1"/>
  <c r="E836" i="9"/>
  <c r="G836" i="9" s="1"/>
  <c r="E839" i="9"/>
  <c r="G839" i="9" s="1"/>
  <c r="E848" i="9"/>
  <c r="G848" i="9" s="1"/>
  <c r="E851" i="9"/>
  <c r="G851" i="9" s="1"/>
  <c r="D864" i="9"/>
  <c r="E864" i="9" s="1"/>
  <c r="G864" i="9" s="1"/>
  <c r="G870" i="9"/>
  <c r="E878" i="9"/>
  <c r="G878" i="9" s="1"/>
  <c r="D885" i="9"/>
  <c r="E983" i="9"/>
  <c r="G983" i="9" s="1"/>
  <c r="D983" i="9"/>
  <c r="G1054" i="9"/>
  <c r="E1076" i="9"/>
  <c r="G1076" i="9" s="1"/>
  <c r="G681" i="9"/>
  <c r="E691" i="9"/>
  <c r="G691" i="9" s="1"/>
  <c r="G729" i="9"/>
  <c r="E739" i="9"/>
  <c r="G739" i="9" s="1"/>
  <c r="D792" i="9"/>
  <c r="G890" i="9"/>
  <c r="D901" i="9"/>
  <c r="E933" i="9"/>
  <c r="G933" i="9" s="1"/>
  <c r="G1038" i="9"/>
  <c r="E1107" i="9"/>
  <c r="G1107" i="9" s="1"/>
  <c r="G955" i="9"/>
  <c r="E972" i="9"/>
  <c r="G972" i="9" s="1"/>
  <c r="D986" i="9"/>
  <c r="G1127" i="9"/>
  <c r="D1301" i="9"/>
  <c r="E1434" i="9"/>
  <c r="G1434" i="9" s="1"/>
  <c r="D1434" i="9"/>
  <c r="D902" i="9"/>
  <c r="E902" i="9" s="1"/>
  <c r="G902" i="9" s="1"/>
  <c r="D914" i="9"/>
  <c r="D919" i="9"/>
  <c r="E919" i="9" s="1"/>
  <c r="D929" i="9"/>
  <c r="E929" i="9" s="1"/>
  <c r="E939" i="9"/>
  <c r="G939" i="9" s="1"/>
  <c r="D969" i="9"/>
  <c r="E969" i="9" s="1"/>
  <c r="D972" i="9"/>
  <c r="E986" i="9"/>
  <c r="G986" i="9" s="1"/>
  <c r="E989" i="9"/>
  <c r="G989" i="9" s="1"/>
  <c r="D989" i="9"/>
  <c r="D998" i="9"/>
  <c r="E998" i="9" s="1"/>
  <c r="G998" i="9" s="1"/>
  <c r="D1001" i="9"/>
  <c r="E1001" i="9" s="1"/>
  <c r="G1001" i="9" s="1"/>
  <c r="D1010" i="9"/>
  <c r="E1010" i="9" s="1"/>
  <c r="E1013" i="9"/>
  <c r="G1013" i="9" s="1"/>
  <c r="D1013" i="9"/>
  <c r="D1022" i="9"/>
  <c r="E1022" i="9" s="1"/>
  <c r="G1022" i="9" s="1"/>
  <c r="E1025" i="9"/>
  <c r="G1025" i="9" s="1"/>
  <c r="D1025" i="9"/>
  <c r="D1034" i="9"/>
  <c r="E1034" i="9" s="1"/>
  <c r="G1034" i="9" s="1"/>
  <c r="D1037" i="9"/>
  <c r="D1046" i="9"/>
  <c r="E1046" i="9" s="1"/>
  <c r="E1049" i="9"/>
  <c r="G1049" i="9" s="1"/>
  <c r="D1049" i="9"/>
  <c r="D1058" i="9"/>
  <c r="E1058" i="9" s="1"/>
  <c r="E1061" i="9"/>
  <c r="G1061" i="9" s="1"/>
  <c r="D1061" i="9"/>
  <c r="D1070" i="9"/>
  <c r="E1070" i="9" s="1"/>
  <c r="G1070" i="9" s="1"/>
  <c r="D1073" i="9"/>
  <c r="E1073" i="9" s="1"/>
  <c r="G1073" i="9" s="1"/>
  <c r="D1087" i="9"/>
  <c r="E1087" i="9" s="1"/>
  <c r="G1087" i="9" s="1"/>
  <c r="D1097" i="9"/>
  <c r="E1097" i="9" s="1"/>
  <c r="E1100" i="9"/>
  <c r="G1100" i="9" s="1"/>
  <c r="D1111" i="9"/>
  <c r="D1115" i="9"/>
  <c r="D1150" i="9"/>
  <c r="E1150" i="9" s="1"/>
  <c r="G1150" i="9" s="1"/>
  <c r="E1163" i="9"/>
  <c r="G1163" i="9" s="1"/>
  <c r="D1202" i="9"/>
  <c r="E1202" i="9"/>
  <c r="E1234" i="9"/>
  <c r="G1234" i="9" s="1"/>
  <c r="E995" i="9"/>
  <c r="G995" i="9" s="1"/>
  <c r="E1019" i="9"/>
  <c r="G1019" i="9" s="1"/>
  <c r="E1031" i="9"/>
  <c r="G1031" i="9" s="1"/>
  <c r="E1067" i="9"/>
  <c r="G1067" i="9" s="1"/>
  <c r="E1123" i="9"/>
  <c r="D1123" i="9"/>
  <c r="E1193" i="9"/>
  <c r="G1193" i="9" s="1"/>
  <c r="D1193" i="9"/>
  <c r="E1270" i="9"/>
  <c r="G1270" i="9" s="1"/>
  <c r="D900" i="9"/>
  <c r="D912" i="9"/>
  <c r="E917" i="9"/>
  <c r="G917" i="9" s="1"/>
  <c r="E922" i="9"/>
  <c r="G922" i="9" s="1"/>
  <c r="E945" i="9"/>
  <c r="G945" i="9" s="1"/>
  <c r="E953" i="9"/>
  <c r="G953" i="9" s="1"/>
  <c r="D964" i="9"/>
  <c r="G967" i="9"/>
  <c r="E981" i="9"/>
  <c r="G981" i="9" s="1"/>
  <c r="E984" i="9"/>
  <c r="G984" i="9" s="1"/>
  <c r="D995" i="9"/>
  <c r="D1007" i="9"/>
  <c r="E1007" i="9" s="1"/>
  <c r="G1007" i="9" s="1"/>
  <c r="D1019" i="9"/>
  <c r="D1031" i="9"/>
  <c r="D1043" i="9"/>
  <c r="E1043" i="9" s="1"/>
  <c r="D1055" i="9"/>
  <c r="D1067" i="9"/>
  <c r="E1077" i="9"/>
  <c r="G1077" i="9" s="1"/>
  <c r="D1077" i="9"/>
  <c r="D1084" i="9"/>
  <c r="G1088" i="9"/>
  <c r="D1091" i="9"/>
  <c r="G1097" i="9"/>
  <c r="D1101" i="9"/>
  <c r="G1108" i="9"/>
  <c r="G1112" i="9"/>
  <c r="E1132" i="9"/>
  <c r="G1132" i="9" s="1"/>
  <c r="E1140" i="9"/>
  <c r="D1140" i="9"/>
  <c r="E1143" i="9"/>
  <c r="G1143" i="9" s="1"/>
  <c r="E1151" i="9"/>
  <c r="G1151" i="9" s="1"/>
  <c r="D1151" i="9"/>
  <c r="E1155" i="9"/>
  <c r="G1155" i="9" s="1"/>
  <c r="G1216" i="9"/>
  <c r="D1356" i="9"/>
  <c r="E964" i="9"/>
  <c r="G1074" i="9"/>
  <c r="G1098" i="9"/>
  <c r="G1105" i="9"/>
  <c r="E1128" i="9"/>
  <c r="G1128" i="9" s="1"/>
  <c r="G1160" i="9"/>
  <c r="E1164" i="9"/>
  <c r="G1164" i="9" s="1"/>
  <c r="G1168" i="9"/>
  <c r="E1172" i="9"/>
  <c r="G1172" i="9" s="1"/>
  <c r="D1172" i="9"/>
  <c r="E1180" i="9"/>
  <c r="G1180" i="9" s="1"/>
  <c r="D874" i="9"/>
  <c r="D886" i="9"/>
  <c r="E886" i="9" s="1"/>
  <c r="D920" i="9"/>
  <c r="E1008" i="9"/>
  <c r="E1020" i="9"/>
  <c r="G1020" i="9" s="1"/>
  <c r="E1056" i="9"/>
  <c r="G1056" i="9" s="1"/>
  <c r="D1078" i="9"/>
  <c r="G1137" i="9"/>
  <c r="E1156" i="9"/>
  <c r="G1156" i="9" s="1"/>
  <c r="D1156" i="9"/>
  <c r="G1231" i="9"/>
  <c r="D1290" i="9"/>
  <c r="E898" i="9"/>
  <c r="G898" i="9" s="1"/>
  <c r="D903" i="9"/>
  <c r="E903" i="9" s="1"/>
  <c r="E910" i="9"/>
  <c r="G910" i="9" s="1"/>
  <c r="D915" i="9"/>
  <c r="E920" i="9"/>
  <c r="E925" i="9"/>
  <c r="G925" i="9" s="1"/>
  <c r="E930" i="9"/>
  <c r="G930" i="9" s="1"/>
  <c r="E940" i="9"/>
  <c r="G940" i="9" s="1"/>
  <c r="G943" i="9"/>
  <c r="E956" i="9"/>
  <c r="G956" i="9" s="1"/>
  <c r="D959" i="9"/>
  <c r="E959" i="9" s="1"/>
  <c r="D962" i="9"/>
  <c r="E973" i="9"/>
  <c r="G973" i="9" s="1"/>
  <c r="D976" i="9"/>
  <c r="E976" i="9" s="1"/>
  <c r="G976" i="9" s="1"/>
  <c r="G979" i="9"/>
  <c r="E990" i="9"/>
  <c r="G990" i="9" s="1"/>
  <c r="E993" i="9"/>
  <c r="G993" i="9" s="1"/>
  <c r="D996" i="9"/>
  <c r="E999" i="9"/>
  <c r="G999" i="9" s="1"/>
  <c r="E1002" i="9"/>
  <c r="G1002" i="9" s="1"/>
  <c r="E1005" i="9"/>
  <c r="G1005" i="9" s="1"/>
  <c r="D1008" i="9"/>
  <c r="E1011" i="9"/>
  <c r="G1011" i="9" s="1"/>
  <c r="E1014" i="9"/>
  <c r="G1014" i="9" s="1"/>
  <c r="E1017" i="9"/>
  <c r="G1017" i="9" s="1"/>
  <c r="D1020" i="9"/>
  <c r="E1023" i="9"/>
  <c r="G1023" i="9" s="1"/>
  <c r="E1029" i="9"/>
  <c r="G1029" i="9" s="1"/>
  <c r="D1032" i="9"/>
  <c r="E1035" i="9"/>
  <c r="G1035" i="9" s="1"/>
  <c r="E1041" i="9"/>
  <c r="G1041" i="9" s="1"/>
  <c r="D1044" i="9"/>
  <c r="E1044" i="9" s="1"/>
  <c r="E1047" i="9"/>
  <c r="G1047" i="9" s="1"/>
  <c r="E1050" i="9"/>
  <c r="G1050" i="9" s="1"/>
  <c r="E1053" i="9"/>
  <c r="G1053" i="9" s="1"/>
  <c r="D1056" i="9"/>
  <c r="E1059" i="9"/>
  <c r="G1059" i="9" s="1"/>
  <c r="E1062" i="9"/>
  <c r="G1062" i="9" s="1"/>
  <c r="E1065" i="9"/>
  <c r="G1065" i="9" s="1"/>
  <c r="D1068" i="9"/>
  <c r="E1068" i="9" s="1"/>
  <c r="G1068" i="9" s="1"/>
  <c r="E1071" i="9"/>
  <c r="G1071" i="9" s="1"/>
  <c r="E1078" i="9"/>
  <c r="D1085" i="9"/>
  <c r="E1085" i="9" s="1"/>
  <c r="E1092" i="9"/>
  <c r="G1092" i="9" s="1"/>
  <c r="D1102" i="9"/>
  <c r="E1120" i="9"/>
  <c r="G1120" i="9" s="1"/>
  <c r="D1133" i="9"/>
  <c r="E1133" i="9" s="1"/>
  <c r="E965" i="9"/>
  <c r="G965" i="9" s="1"/>
  <c r="D965" i="9"/>
  <c r="D1106" i="9"/>
  <c r="E1113" i="9"/>
  <c r="G1113" i="9" s="1"/>
  <c r="D1113" i="9"/>
  <c r="E1200" i="9"/>
  <c r="G1200" i="9" s="1"/>
  <c r="D954" i="9"/>
  <c r="D968" i="9"/>
  <c r="G971" i="9"/>
  <c r="D985" i="9"/>
  <c r="D1075" i="9"/>
  <c r="E1075" i="9" s="1"/>
  <c r="G1075" i="9" s="1"/>
  <c r="G1079" i="9"/>
  <c r="E1082" i="9"/>
  <c r="G1082" i="9" s="1"/>
  <c r="D1082" i="9"/>
  <c r="D1089" i="9"/>
  <c r="E1117" i="9"/>
  <c r="G1117" i="9" s="1"/>
  <c r="E1148" i="9"/>
  <c r="G1148" i="9" s="1"/>
  <c r="D1186" i="9"/>
  <c r="E1186" i="9" s="1"/>
  <c r="G1186" i="9" s="1"/>
  <c r="D1205" i="9"/>
  <c r="G931" i="9"/>
  <c r="E941" i="9"/>
  <c r="G941" i="9" s="1"/>
  <c r="E957" i="9"/>
  <c r="G957" i="9" s="1"/>
  <c r="E960" i="9"/>
  <c r="G960" i="9" s="1"/>
  <c r="D974" i="9"/>
  <c r="E974" i="9" s="1"/>
  <c r="G974" i="9" s="1"/>
  <c r="G991" i="9"/>
  <c r="G997" i="9"/>
  <c r="G1003" i="9"/>
  <c r="G1009" i="9"/>
  <c r="G1015" i="9"/>
  <c r="G1021" i="9"/>
  <c r="G1027" i="9"/>
  <c r="G1033" i="9"/>
  <c r="G1039" i="9"/>
  <c r="G1045" i="9"/>
  <c r="G1051" i="9"/>
  <c r="G1057" i="9"/>
  <c r="G1063" i="9"/>
  <c r="G1069" i="9"/>
  <c r="E1089" i="9"/>
  <c r="G1089" i="9" s="1"/>
  <c r="G1095" i="9"/>
  <c r="E1103" i="9"/>
  <c r="G1103" i="9" s="1"/>
  <c r="D1103" i="9"/>
  <c r="G1129" i="9"/>
  <c r="G1153" i="9"/>
  <c r="G1165" i="9"/>
  <c r="E1182" i="9"/>
  <c r="D1182" i="9"/>
  <c r="E1263" i="9"/>
  <c r="G1263" i="9" s="1"/>
  <c r="G1171" i="9"/>
  <c r="G1247" i="9"/>
  <c r="D1250" i="9"/>
  <c r="E1250" i="9" s="1"/>
  <c r="G1250" i="9" s="1"/>
  <c r="E1257" i="9"/>
  <c r="G1257" i="9" s="1"/>
  <c r="E1330" i="9"/>
  <c r="G1330" i="9" s="1"/>
  <c r="D1185" i="9"/>
  <c r="E1185" i="9" s="1"/>
  <c r="G1185" i="9" s="1"/>
  <c r="D1188" i="9"/>
  <c r="E1188" i="9" s="1"/>
  <c r="E1209" i="9"/>
  <c r="E1215" i="9"/>
  <c r="G1215" i="9" s="1"/>
  <c r="D1228" i="9"/>
  <c r="E1244" i="9"/>
  <c r="G1244" i="9" s="1"/>
  <c r="E1254" i="9"/>
  <c r="G1254" i="9" s="1"/>
  <c r="D1257" i="9"/>
  <c r="E1297" i="9"/>
  <c r="G1297" i="9" s="1"/>
  <c r="E1321" i="9"/>
  <c r="G1321" i="9" s="1"/>
  <c r="G1339" i="9"/>
  <c r="E1388" i="9"/>
  <c r="G1388" i="9" s="1"/>
  <c r="E1454" i="9"/>
  <c r="G1454" i="9" s="1"/>
  <c r="D1511" i="9"/>
  <c r="D1125" i="9"/>
  <c r="D1130" i="9"/>
  <c r="E1130" i="9" s="1"/>
  <c r="D1135" i="9"/>
  <c r="D1145" i="9"/>
  <c r="D1158" i="9"/>
  <c r="E1166" i="9"/>
  <c r="G1166" i="9" s="1"/>
  <c r="E1174" i="9"/>
  <c r="G1174" i="9" s="1"/>
  <c r="G1179" i="9"/>
  <c r="E1206" i="9"/>
  <c r="G1206" i="9" s="1"/>
  <c r="D1209" i="9"/>
  <c r="D1212" i="9"/>
  <c r="G1219" i="9"/>
  <c r="G1237" i="9"/>
  <c r="E1241" i="9"/>
  <c r="G1241" i="9" s="1"/>
  <c r="D1241" i="9"/>
  <c r="D1264" i="9"/>
  <c r="E1282" i="9"/>
  <c r="G1282" i="9" s="1"/>
  <c r="G1287" i="9"/>
  <c r="E1306" i="9"/>
  <c r="G1306" i="9" s="1"/>
  <c r="G1311" i="9"/>
  <c r="D1396" i="9"/>
  <c r="E1396" i="9" s="1"/>
  <c r="G1396" i="9" s="1"/>
  <c r="E1467" i="9"/>
  <c r="G1467" i="9" s="1"/>
  <c r="E1561" i="9"/>
  <c r="G1561" i="9" s="1"/>
  <c r="D1561" i="9"/>
  <c r="E1125" i="9"/>
  <c r="E1135" i="9"/>
  <c r="E1158" i="9"/>
  <c r="E1161" i="9"/>
  <c r="G1161" i="9" s="1"/>
  <c r="E1169" i="9"/>
  <c r="G1169" i="9" s="1"/>
  <c r="E1194" i="9"/>
  <c r="G1194" i="9" s="1"/>
  <c r="D1197" i="9"/>
  <c r="E1197" i="9" s="1"/>
  <c r="E1222" i="9"/>
  <c r="G1222" i="9" s="1"/>
  <c r="G1235" i="9"/>
  <c r="D1238" i="9"/>
  <c r="E1238" i="9" s="1"/>
  <c r="G1271" i="9"/>
  <c r="E1274" i="9"/>
  <c r="G1274" i="9" s="1"/>
  <c r="E1279" i="9"/>
  <c r="G1279" i="9" s="1"/>
  <c r="E1303" i="9"/>
  <c r="G1303" i="9" s="1"/>
  <c r="D1303" i="9"/>
  <c r="E1327" i="9"/>
  <c r="G1327" i="9" s="1"/>
  <c r="D1327" i="9"/>
  <c r="E1380" i="9"/>
  <c r="G1380" i="9" s="1"/>
  <c r="D1380" i="9"/>
  <c r="E1494" i="9"/>
  <c r="G1494" i="9" s="1"/>
  <c r="D1494" i="9"/>
  <c r="E1203" i="9"/>
  <c r="G1203" i="9" s="1"/>
  <c r="E1251" i="9"/>
  <c r="G1251" i="9" s="1"/>
  <c r="E1298" i="9"/>
  <c r="G1298" i="9" s="1"/>
  <c r="E1332" i="9"/>
  <c r="D1332" i="9"/>
  <c r="G1340" i="9"/>
  <c r="D1348" i="9"/>
  <c r="E1348" i="9" s="1"/>
  <c r="D1375" i="9"/>
  <c r="E1557" i="9"/>
  <c r="G1557" i="9" s="1"/>
  <c r="G1175" i="9"/>
  <c r="G1191" i="9"/>
  <c r="G1207" i="9"/>
  <c r="G1225" i="9"/>
  <c r="D1229" i="9"/>
  <c r="E1242" i="9"/>
  <c r="G1242" i="9" s="1"/>
  <c r="D1245" i="9"/>
  <c r="E1245" i="9" s="1"/>
  <c r="D1248" i="9"/>
  <c r="E1258" i="9"/>
  <c r="G1258" i="9" s="1"/>
  <c r="D1265" i="9"/>
  <c r="G1295" i="9"/>
  <c r="G1319" i="9"/>
  <c r="E1464" i="9"/>
  <c r="D1464" i="9"/>
  <c r="G1159" i="9"/>
  <c r="G1195" i="9"/>
  <c r="G1223" i="9"/>
  <c r="D1226" i="9"/>
  <c r="E1226" i="9" s="1"/>
  <c r="E1284" i="9"/>
  <c r="G1284" i="9" s="1"/>
  <c r="D1284" i="9"/>
  <c r="E1292" i="9"/>
  <c r="G1292" i="9" s="1"/>
  <c r="E1308" i="9"/>
  <c r="G1308" i="9" s="1"/>
  <c r="D1308" i="9"/>
  <c r="E1316" i="9"/>
  <c r="G1316" i="9" s="1"/>
  <c r="E1407" i="9"/>
  <c r="G1407" i="9" s="1"/>
  <c r="E1167" i="9"/>
  <c r="G1167" i="9" s="1"/>
  <c r="E1189" i="9"/>
  <c r="G1189" i="9" s="1"/>
  <c r="D1192" i="9"/>
  <c r="E1198" i="9"/>
  <c r="G1198" i="9" s="1"/>
  <c r="D1204" i="9"/>
  <c r="E1239" i="9"/>
  <c r="G1239" i="9" s="1"/>
  <c r="E1276" i="9"/>
  <c r="G1276" i="9" s="1"/>
  <c r="D1276" i="9"/>
  <c r="E1518" i="9"/>
  <c r="D1518" i="9"/>
  <c r="E1116" i="9"/>
  <c r="G1116" i="9" s="1"/>
  <c r="D1121" i="9"/>
  <c r="E1121" i="9" s="1"/>
  <c r="E1131" i="9"/>
  <c r="G1131" i="9" s="1"/>
  <c r="D1139" i="9"/>
  <c r="E1139" i="9" s="1"/>
  <c r="D1149" i="9"/>
  <c r="E1154" i="9"/>
  <c r="G1154" i="9" s="1"/>
  <c r="E1162" i="9"/>
  <c r="G1162" i="9" s="1"/>
  <c r="D1170" i="9"/>
  <c r="E1178" i="9"/>
  <c r="G1178" i="9" s="1"/>
  <c r="E1192" i="9"/>
  <c r="E1204" i="9"/>
  <c r="G1204" i="9" s="1"/>
  <c r="G1213" i="9"/>
  <c r="D1217" i="9"/>
  <c r="E1230" i="9"/>
  <c r="G1230" i="9" s="1"/>
  <c r="D1233" i="9"/>
  <c r="D1236" i="9"/>
  <c r="G1243" i="9"/>
  <c r="E1252" i="9"/>
  <c r="G1252" i="9" s="1"/>
  <c r="G1259" i="9"/>
  <c r="D1262" i="9"/>
  <c r="E1266" i="9"/>
  <c r="G1266" i="9" s="1"/>
  <c r="D1269" i="9"/>
  <c r="E1269" i="9" s="1"/>
  <c r="G1269" i="9" s="1"/>
  <c r="D1300" i="9"/>
  <c r="E1324" i="9"/>
  <c r="G1324" i="9" s="1"/>
  <c r="D1324" i="9"/>
  <c r="G1126" i="9"/>
  <c r="E1157" i="9"/>
  <c r="G1157" i="9" s="1"/>
  <c r="E1173" i="9"/>
  <c r="G1173" i="9" s="1"/>
  <c r="D1181" i="9"/>
  <c r="E1184" i="9"/>
  <c r="G1184" i="9" s="1"/>
  <c r="D1187" i="9"/>
  <c r="E1187" i="9" s="1"/>
  <c r="G1187" i="9" s="1"/>
  <c r="G1211" i="9"/>
  <c r="D1214" i="9"/>
  <c r="G1220" i="9"/>
  <c r="E1256" i="9"/>
  <c r="G1256" i="9" s="1"/>
  <c r="D1285" i="9"/>
  <c r="E1285" i="9" s="1"/>
  <c r="G1285" i="9" s="1"/>
  <c r="E1309" i="9"/>
  <c r="G1309" i="9" s="1"/>
  <c r="D1309" i="9"/>
  <c r="E1364" i="9"/>
  <c r="G1364" i="9" s="1"/>
  <c r="E1416" i="9"/>
  <c r="G1416" i="9" s="1"/>
  <c r="D1416" i="9"/>
  <c r="E1425" i="9"/>
  <c r="G1425" i="9" s="1"/>
  <c r="E1501" i="9"/>
  <c r="G1501" i="9" s="1"/>
  <c r="D1501" i="9"/>
  <c r="G1099" i="9"/>
  <c r="E1109" i="9"/>
  <c r="G1109" i="9" s="1"/>
  <c r="G1147" i="9"/>
  <c r="G1199" i="9"/>
  <c r="E1221" i="9"/>
  <c r="G1221" i="9" s="1"/>
  <c r="E1224" i="9"/>
  <c r="G1224" i="9" s="1"/>
  <c r="E1227" i="9"/>
  <c r="G1227" i="9" s="1"/>
  <c r="E1253" i="9"/>
  <c r="G1253" i="9" s="1"/>
  <c r="D1253" i="9"/>
  <c r="D1277" i="9"/>
  <c r="E1277" i="9"/>
  <c r="G1277" i="9" s="1"/>
  <c r="D1293" i="9"/>
  <c r="E1293" i="9" s="1"/>
  <c r="D1317" i="9"/>
  <c r="E1317" i="9"/>
  <c r="E1351" i="9"/>
  <c r="D1351" i="9"/>
  <c r="E1372" i="9"/>
  <c r="G1372" i="9" s="1"/>
  <c r="D1372" i="9"/>
  <c r="E1399" i="9"/>
  <c r="G1399" i="9" s="1"/>
  <c r="D1399" i="9"/>
  <c r="E1428" i="9"/>
  <c r="G1428" i="9" s="1"/>
  <c r="G1446" i="9"/>
  <c r="G1448" i="9"/>
  <c r="G1461" i="9"/>
  <c r="E1471" i="9"/>
  <c r="G1471" i="9" s="1"/>
  <c r="E1530" i="9"/>
  <c r="D1530" i="9"/>
  <c r="E1569" i="9"/>
  <c r="G1569" i="9" s="1"/>
  <c r="E1573" i="9"/>
  <c r="G1573" i="9" s="1"/>
  <c r="G1597" i="9"/>
  <c r="G1314" i="9"/>
  <c r="G1338" i="9"/>
  <c r="G1345" i="9"/>
  <c r="G1362" i="9"/>
  <c r="G1369" i="9"/>
  <c r="G1386" i="9"/>
  <c r="G1393" i="9"/>
  <c r="G1411" i="9"/>
  <c r="E1440" i="9"/>
  <c r="G1440" i="9" s="1"/>
  <c r="G1458" i="9"/>
  <c r="D1488" i="9"/>
  <c r="D1508" i="9"/>
  <c r="E1512" i="9"/>
  <c r="D1512" i="9"/>
  <c r="D1542" i="9"/>
  <c r="D1573" i="9"/>
  <c r="E1581" i="9"/>
  <c r="G1581" i="9" s="1"/>
  <c r="E1585" i="9"/>
  <c r="G1585" i="9" s="1"/>
  <c r="D1673" i="9"/>
  <c r="E1673" i="9" s="1"/>
  <c r="G1673" i="9" s="1"/>
  <c r="E1888" i="9"/>
  <c r="G1888" i="9" s="1"/>
  <c r="D1888" i="9"/>
  <c r="D1554" i="9"/>
  <c r="E1354" i="9"/>
  <c r="G1354" i="9" s="1"/>
  <c r="E1378" i="9"/>
  <c r="G1378" i="9" s="1"/>
  <c r="E1402" i="9"/>
  <c r="G1402" i="9" s="1"/>
  <c r="D1405" i="9"/>
  <c r="E1408" i="9"/>
  <c r="G1408" i="9" s="1"/>
  <c r="D1408" i="9"/>
  <c r="D1423" i="9"/>
  <c r="E1443" i="9"/>
  <c r="G1443" i="9" s="1"/>
  <c r="D1452" i="9"/>
  <c r="E1452" i="9" s="1"/>
  <c r="D1465" i="9"/>
  <c r="E1475" i="9"/>
  <c r="G1475" i="9" s="1"/>
  <c r="D1475" i="9"/>
  <c r="E1478" i="9"/>
  <c r="G1478" i="9" s="1"/>
  <c r="E1485" i="9"/>
  <c r="G1485" i="9" s="1"/>
  <c r="D1495" i="9"/>
  <c r="E1566" i="9"/>
  <c r="G1566" i="9" s="1"/>
  <c r="D1566" i="9"/>
  <c r="D1605" i="9"/>
  <c r="E1322" i="9"/>
  <c r="G1322" i="9" s="1"/>
  <c r="E1325" i="9"/>
  <c r="G1325" i="9" s="1"/>
  <c r="D1333" i="9"/>
  <c r="E1341" i="9"/>
  <c r="G1341" i="9" s="1"/>
  <c r="E1346" i="9"/>
  <c r="G1346" i="9" s="1"/>
  <c r="E1349" i="9"/>
  <c r="G1349" i="9" s="1"/>
  <c r="D1357" i="9"/>
  <c r="E1365" i="9"/>
  <c r="G1365" i="9" s="1"/>
  <c r="E1370" i="9"/>
  <c r="G1370" i="9" s="1"/>
  <c r="E1373" i="9"/>
  <c r="G1373" i="9" s="1"/>
  <c r="D1381" i="9"/>
  <c r="E1389" i="9"/>
  <c r="G1389" i="9" s="1"/>
  <c r="E1394" i="9"/>
  <c r="G1394" i="9" s="1"/>
  <c r="E1397" i="9"/>
  <c r="G1397" i="9" s="1"/>
  <c r="D1417" i="9"/>
  <c r="E1420" i="9"/>
  <c r="D1420" i="9"/>
  <c r="E1423" i="9"/>
  <c r="G1423" i="9" s="1"/>
  <c r="D1435" i="9"/>
  <c r="E1455" i="9"/>
  <c r="G1455" i="9" s="1"/>
  <c r="E1465" i="9"/>
  <c r="D1472" i="9"/>
  <c r="E1472" i="9" s="1"/>
  <c r="E1482" i="9"/>
  <c r="G1482" i="9" s="1"/>
  <c r="E1509" i="9"/>
  <c r="G1509" i="9" s="1"/>
  <c r="E1578" i="9"/>
  <c r="G1578" i="9" s="1"/>
  <c r="D1578" i="9"/>
  <c r="E1715" i="9"/>
  <c r="G1715" i="9" s="1"/>
  <c r="D1715" i="9"/>
  <c r="E1272" i="9"/>
  <c r="G1272" i="9" s="1"/>
  <c r="E1288" i="9"/>
  <c r="G1288" i="9" s="1"/>
  <c r="E1296" i="9"/>
  <c r="G1296" i="9" s="1"/>
  <c r="E1312" i="9"/>
  <c r="G1312" i="9" s="1"/>
  <c r="E1320" i="9"/>
  <c r="G1320" i="9" s="1"/>
  <c r="E1333" i="9"/>
  <c r="E1336" i="9"/>
  <c r="G1336" i="9" s="1"/>
  <c r="E1344" i="9"/>
  <c r="G1344" i="9" s="1"/>
  <c r="E1357" i="9"/>
  <c r="E1360" i="9"/>
  <c r="G1360" i="9" s="1"/>
  <c r="E1368" i="9"/>
  <c r="G1368" i="9" s="1"/>
  <c r="D1376" i="9"/>
  <c r="E1376" i="9" s="1"/>
  <c r="E1381" i="9"/>
  <c r="E1384" i="9"/>
  <c r="G1384" i="9" s="1"/>
  <c r="E1392" i="9"/>
  <c r="G1392" i="9" s="1"/>
  <c r="D1400" i="9"/>
  <c r="E1400" i="9" s="1"/>
  <c r="E1417" i="9"/>
  <c r="G1417" i="9" s="1"/>
  <c r="D1429" i="9"/>
  <c r="E1429" i="9" s="1"/>
  <c r="D1432" i="9"/>
  <c r="E1432" i="9" s="1"/>
  <c r="G1432" i="9" s="1"/>
  <c r="E1435" i="9"/>
  <c r="D1447" i="9"/>
  <c r="E1447" i="9" s="1"/>
  <c r="G1447" i="9" s="1"/>
  <c r="E1459" i="9"/>
  <c r="G1459" i="9" s="1"/>
  <c r="D1482" i="9"/>
  <c r="D1489" i="9"/>
  <c r="E1489" i="9" s="1"/>
  <c r="E1499" i="9"/>
  <c r="D1499" i="9"/>
  <c r="E1502" i="9"/>
  <c r="G1502" i="9" s="1"/>
  <c r="D1513" i="9"/>
  <c r="E1513" i="9" s="1"/>
  <c r="D1520" i="9"/>
  <c r="E1520" i="9" s="1"/>
  <c r="D1524" i="9"/>
  <c r="E1524" i="9" s="1"/>
  <c r="E1527" i="9"/>
  <c r="G1527" i="9" s="1"/>
  <c r="G1539" i="9"/>
  <c r="E1590" i="9"/>
  <c r="G1590" i="9" s="1"/>
  <c r="D1590" i="9"/>
  <c r="E1670" i="9"/>
  <c r="G1670" i="9" s="1"/>
  <c r="E1403" i="9"/>
  <c r="G1403" i="9" s="1"/>
  <c r="E1409" i="9"/>
  <c r="G1409" i="9" s="1"/>
  <c r="D1409" i="9"/>
  <c r="E1444" i="9"/>
  <c r="G1444" i="9" s="1"/>
  <c r="D1444" i="9"/>
  <c r="E1469" i="9"/>
  <c r="D1476" i="9"/>
  <c r="E1476" i="9" s="1"/>
  <c r="G1476" i="9" s="1"/>
  <c r="E1627" i="9"/>
  <c r="D1644" i="9"/>
  <c r="E1644" i="9" s="1"/>
  <c r="D1698" i="9"/>
  <c r="D1275" i="9"/>
  <c r="D1283" i="9"/>
  <c r="D1299" i="9"/>
  <c r="D1307" i="9"/>
  <c r="D1323" i="9"/>
  <c r="D1331" i="9"/>
  <c r="D1347" i="9"/>
  <c r="E1347" i="9" s="1"/>
  <c r="D1355" i="9"/>
  <c r="D1371" i="9"/>
  <c r="D1379" i="9"/>
  <c r="D1395" i="9"/>
  <c r="G1398" i="9"/>
  <c r="D1403" i="9"/>
  <c r="G1406" i="9"/>
  <c r="E1415" i="9"/>
  <c r="G1415" i="9" s="1"/>
  <c r="E1421" i="9"/>
  <c r="D1421" i="9"/>
  <c r="D1424" i="9"/>
  <c r="E1441" i="9"/>
  <c r="G1441" i="9" s="1"/>
  <c r="D1453" i="9"/>
  <c r="E1456" i="9"/>
  <c r="D1456" i="9"/>
  <c r="G1466" i="9"/>
  <c r="G1473" i="9"/>
  <c r="E1479" i="9"/>
  <c r="G1479" i="9" s="1"/>
  <c r="E1483" i="9"/>
  <c r="G1483" i="9" s="1"/>
  <c r="E1496" i="9"/>
  <c r="G1496" i="9" s="1"/>
  <c r="D1506" i="9"/>
  <c r="E1506" i="9" s="1"/>
  <c r="G1506" i="9" s="1"/>
  <c r="E1532" i="9"/>
  <c r="G1532" i="9" s="1"/>
  <c r="D1544" i="9"/>
  <c r="E1551" i="9"/>
  <c r="G1551" i="9" s="1"/>
  <c r="G1556" i="9"/>
  <c r="G1563" i="9"/>
  <c r="E1595" i="9"/>
  <c r="G1595" i="9" s="1"/>
  <c r="D1595" i="9"/>
  <c r="E1615" i="9"/>
  <c r="G1615" i="9" s="1"/>
  <c r="E1671" i="9"/>
  <c r="D1676" i="9"/>
  <c r="E1275" i="9"/>
  <c r="G1275" i="9" s="1"/>
  <c r="D1278" i="9"/>
  <c r="E1278" i="9" s="1"/>
  <c r="E1283" i="9"/>
  <c r="E1299" i="9"/>
  <c r="D1302" i="9"/>
  <c r="E1302" i="9" s="1"/>
  <c r="G1302" i="9" s="1"/>
  <c r="E1307" i="9"/>
  <c r="E1323" i="9"/>
  <c r="G1323" i="9" s="1"/>
  <c r="D1326" i="9"/>
  <c r="D1350" i="9"/>
  <c r="E1355" i="9"/>
  <c r="E1371" i="9"/>
  <c r="G1371" i="9" s="1"/>
  <c r="D1374" i="9"/>
  <c r="E1374" i="9" s="1"/>
  <c r="G1374" i="9" s="1"/>
  <c r="E1395" i="9"/>
  <c r="G1418" i="9"/>
  <c r="E1424" i="9"/>
  <c r="G1424" i="9" s="1"/>
  <c r="E1427" i="9"/>
  <c r="G1427" i="9" s="1"/>
  <c r="D1433" i="9"/>
  <c r="G1460" i="9"/>
  <c r="E1463" i="9"/>
  <c r="D1463" i="9"/>
  <c r="D1500" i="9"/>
  <c r="E1521" i="9"/>
  <c r="G1521" i="9" s="1"/>
  <c r="E1525" i="9"/>
  <c r="E1544" i="9"/>
  <c r="G1544" i="9" s="1"/>
  <c r="G1568" i="9"/>
  <c r="G1575" i="9"/>
  <c r="E1619" i="9"/>
  <c r="D1628" i="9"/>
  <c r="E1628" i="9" s="1"/>
  <c r="E1645" i="9"/>
  <c r="G1645" i="9" s="1"/>
  <c r="D1821" i="9"/>
  <c r="E1821" i="9"/>
  <c r="E1439" i="9"/>
  <c r="E1445" i="9"/>
  <c r="D1445" i="9"/>
  <c r="E1470" i="9"/>
  <c r="G1470" i="9" s="1"/>
  <c r="G1477" i="9"/>
  <c r="G1490" i="9"/>
  <c r="G1497" i="9"/>
  <c r="G1514" i="9"/>
  <c r="D1525" i="9"/>
  <c r="E1529" i="9"/>
  <c r="E1533" i="9"/>
  <c r="G1533" i="9" s="1"/>
  <c r="E1537" i="9"/>
  <c r="G1537" i="9" s="1"/>
  <c r="G1580" i="9"/>
  <c r="G1587" i="9"/>
  <c r="E1281" i="9"/>
  <c r="G1281" i="9" s="1"/>
  <c r="E1286" i="9"/>
  <c r="G1286" i="9" s="1"/>
  <c r="E1289" i="9"/>
  <c r="G1289" i="9" s="1"/>
  <c r="E1305" i="9"/>
  <c r="G1305" i="9" s="1"/>
  <c r="E1310" i="9"/>
  <c r="G1310" i="9" s="1"/>
  <c r="E1313" i="9"/>
  <c r="G1313" i="9" s="1"/>
  <c r="E1329" i="9"/>
  <c r="G1329" i="9" s="1"/>
  <c r="E1334" i="9"/>
  <c r="G1334" i="9" s="1"/>
  <c r="E1337" i="9"/>
  <c r="G1337" i="9" s="1"/>
  <c r="E1353" i="9"/>
  <c r="G1353" i="9" s="1"/>
  <c r="E1358" i="9"/>
  <c r="G1358" i="9" s="1"/>
  <c r="E1361" i="9"/>
  <c r="G1361" i="9" s="1"/>
  <c r="E1377" i="9"/>
  <c r="G1377" i="9" s="1"/>
  <c r="E1382" i="9"/>
  <c r="G1382" i="9" s="1"/>
  <c r="E1385" i="9"/>
  <c r="G1385" i="9" s="1"/>
  <c r="E1401" i="9"/>
  <c r="G1401" i="9" s="1"/>
  <c r="E1404" i="9"/>
  <c r="G1404" i="9" s="1"/>
  <c r="D1410" i="9"/>
  <c r="E1410" i="9" s="1"/>
  <c r="G1410" i="9" s="1"/>
  <c r="G1422" i="9"/>
  <c r="E1430" i="9"/>
  <c r="G1430" i="9" s="1"/>
  <c r="D1439" i="9"/>
  <c r="G1442" i="9"/>
  <c r="E1451" i="9"/>
  <c r="G1451" i="9" s="1"/>
  <c r="G1484" i="9"/>
  <c r="D1487" i="9"/>
  <c r="E1541" i="9"/>
  <c r="E1545" i="9"/>
  <c r="G1545" i="9" s="1"/>
  <c r="E1549" i="9"/>
  <c r="G1549" i="9" s="1"/>
  <c r="E1584" i="9"/>
  <c r="G1592" i="9"/>
  <c r="E1603" i="9"/>
  <c r="G1607" i="9"/>
  <c r="E1620" i="9"/>
  <c r="G1620" i="9" s="1"/>
  <c r="G1633" i="9"/>
  <c r="D1667" i="9"/>
  <c r="E1667" i="9" s="1"/>
  <c r="G1667" i="9" s="1"/>
  <c r="E1748" i="9"/>
  <c r="G1748" i="9" s="1"/>
  <c r="D1679" i="9"/>
  <c r="E1679" i="9" s="1"/>
  <c r="G1679" i="9" s="1"/>
  <c r="E1682" i="9"/>
  <c r="G1682" i="9" s="1"/>
  <c r="E1708" i="9"/>
  <c r="G1712" i="9"/>
  <c r="G1741" i="9"/>
  <c r="D1744" i="9"/>
  <c r="E1744" i="9" s="1"/>
  <c r="G1744" i="9" s="1"/>
  <c r="E1779" i="9"/>
  <c r="G1779" i="9" s="1"/>
  <c r="E1783" i="9"/>
  <c r="E1826" i="9"/>
  <c r="G1826" i="9" s="1"/>
  <c r="E1879" i="9"/>
  <c r="G1879" i="9" s="1"/>
  <c r="E1915" i="9"/>
  <c r="G1915" i="9" s="1"/>
  <c r="E1600" i="9"/>
  <c r="G1625" i="9"/>
  <c r="D1636" i="9"/>
  <c r="E1636" i="9" s="1"/>
  <c r="D1639" i="9"/>
  <c r="G1641" i="9"/>
  <c r="D1647" i="9"/>
  <c r="E1650" i="9"/>
  <c r="G1650" i="9" s="1"/>
  <c r="G1661" i="9"/>
  <c r="G1685" i="9"/>
  <c r="D1695" i="9"/>
  <c r="D1705" i="9"/>
  <c r="E1705" i="9" s="1"/>
  <c r="E1719" i="9"/>
  <c r="G1719" i="9" s="1"/>
  <c r="E1723" i="9"/>
  <c r="G1723" i="9" s="1"/>
  <c r="D1723" i="9"/>
  <c r="E1775" i="9"/>
  <c r="G1775" i="9" s="1"/>
  <c r="D1779" i="9"/>
  <c r="D1787" i="9"/>
  <c r="E1799" i="9"/>
  <c r="G1799" i="9" s="1"/>
  <c r="D1799" i="9"/>
  <c r="E1848" i="9"/>
  <c r="D1848" i="9"/>
  <c r="E1875" i="9"/>
  <c r="G1875" i="9" s="1"/>
  <c r="D1984" i="9"/>
  <c r="E1984" i="9"/>
  <c r="G1984" i="9" s="1"/>
  <c r="D1523" i="9"/>
  <c r="E1523" i="9" s="1"/>
  <c r="G1523" i="9" s="1"/>
  <c r="D1535" i="9"/>
  <c r="D1547" i="9"/>
  <c r="D1559" i="9"/>
  <c r="D1571" i="9"/>
  <c r="D1583" i="9"/>
  <c r="D1600" i="9"/>
  <c r="E1610" i="9"/>
  <c r="G1610" i="9" s="1"/>
  <c r="D1618" i="9"/>
  <c r="D1623" i="9"/>
  <c r="E1623" i="9" s="1"/>
  <c r="D1631" i="9"/>
  <c r="E1631" i="9" s="1"/>
  <c r="G1631" i="9" s="1"/>
  <c r="E1639" i="9"/>
  <c r="G1639" i="9" s="1"/>
  <c r="E1647" i="9"/>
  <c r="D1650" i="9"/>
  <c r="E1653" i="9"/>
  <c r="G1653" i="9" s="1"/>
  <c r="D1656" i="9"/>
  <c r="D1659" i="9"/>
  <c r="E1689" i="9"/>
  <c r="G1689" i="9" s="1"/>
  <c r="D1699" i="9"/>
  <c r="E1699" i="9" s="1"/>
  <c r="G1699" i="9" s="1"/>
  <c r="E1702" i="9"/>
  <c r="G1702" i="9" s="1"/>
  <c r="G1726" i="9"/>
  <c r="E1730" i="9"/>
  <c r="G1730" i="9" s="1"/>
  <c r="D1745" i="9"/>
  <c r="D1764" i="9"/>
  <c r="E1764" i="9" s="1"/>
  <c r="G1764" i="9" s="1"/>
  <c r="E1813" i="9"/>
  <c r="D1813" i="9"/>
  <c r="E1827" i="9"/>
  <c r="G1827" i="9" s="1"/>
  <c r="D1468" i="9"/>
  <c r="D1480" i="9"/>
  <c r="D1492" i="9"/>
  <c r="E1492" i="9" s="1"/>
  <c r="D1504" i="9"/>
  <c r="D1516" i="9"/>
  <c r="E1516" i="9" s="1"/>
  <c r="D1528" i="9"/>
  <c r="E1535" i="9"/>
  <c r="D1540" i="9"/>
  <c r="E1540" i="9" s="1"/>
  <c r="E1547" i="9"/>
  <c r="G1547" i="9" s="1"/>
  <c r="D1552" i="9"/>
  <c r="D1564" i="9"/>
  <c r="D1576" i="9"/>
  <c r="E1583" i="9"/>
  <c r="D1588" i="9"/>
  <c r="D1603" i="9"/>
  <c r="D1608" i="9"/>
  <c r="D1613" i="9"/>
  <c r="E1618" i="9"/>
  <c r="D1626" i="9"/>
  <c r="E1659" i="9"/>
  <c r="D1662" i="9"/>
  <c r="E1665" i="9"/>
  <c r="G1665" i="9" s="1"/>
  <c r="D1668" i="9"/>
  <c r="E1668" i="9" s="1"/>
  <c r="D1671" i="9"/>
  <c r="D1683" i="9"/>
  <c r="D1686" i="9"/>
  <c r="E1709" i="9"/>
  <c r="G1709" i="9" s="1"/>
  <c r="D1727" i="9"/>
  <c r="D1734" i="9"/>
  <c r="D1749" i="9"/>
  <c r="E1760" i="9"/>
  <c r="G1760" i="9" s="1"/>
  <c r="G1771" i="9"/>
  <c r="G1784" i="9"/>
  <c r="D1805" i="9"/>
  <c r="G1831" i="9"/>
  <c r="E1912" i="9"/>
  <c r="G1912" i="9" s="1"/>
  <c r="D1912" i="9"/>
  <c r="D1921" i="9"/>
  <c r="E1921" i="9" s="1"/>
  <c r="G1921" i="9" s="1"/>
  <c r="D1963" i="9"/>
  <c r="E1963" i="9"/>
  <c r="G1963" i="9" s="1"/>
  <c r="E1593" i="9"/>
  <c r="G1593" i="9" s="1"/>
  <c r="E1626" i="9"/>
  <c r="G1634" i="9"/>
  <c r="D1674" i="9"/>
  <c r="G1713" i="9"/>
  <c r="E1720" i="9"/>
  <c r="G1724" i="9"/>
  <c r="E1749" i="9"/>
  <c r="E1823" i="9"/>
  <c r="G1823" i="9" s="1"/>
  <c r="D1823" i="9"/>
  <c r="E1862" i="9"/>
  <c r="G1862" i="9" s="1"/>
  <c r="E1648" i="9"/>
  <c r="G1648" i="9" s="1"/>
  <c r="E1703" i="9"/>
  <c r="D1703" i="9"/>
  <c r="E1706" i="9"/>
  <c r="G1706" i="9" s="1"/>
  <c r="D1735" i="9"/>
  <c r="E1735" i="9" s="1"/>
  <c r="G1735" i="9" s="1"/>
  <c r="D1761" i="9"/>
  <c r="E1761" i="9"/>
  <c r="G1761" i="9" s="1"/>
  <c r="E1955" i="9"/>
  <c r="G1955" i="9" s="1"/>
  <c r="E1765" i="9"/>
  <c r="G1765" i="9" s="1"/>
  <c r="D1769" i="9"/>
  <c r="E1769" i="9" s="1"/>
  <c r="G1789" i="9"/>
  <c r="E1796" i="9"/>
  <c r="G1796" i="9" s="1"/>
  <c r="G1810" i="9"/>
  <c r="E1819" i="9"/>
  <c r="E1863" i="9"/>
  <c r="D1863" i="9"/>
  <c r="E1507" i="9"/>
  <c r="G1507" i="9" s="1"/>
  <c r="E1519" i="9"/>
  <c r="G1519" i="9" s="1"/>
  <c r="E1531" i="9"/>
  <c r="G1531" i="9" s="1"/>
  <c r="D1536" i="9"/>
  <c r="E1543" i="9"/>
  <c r="G1543" i="9" s="1"/>
  <c r="D1548" i="9"/>
  <c r="E1548" i="9" s="1"/>
  <c r="E1555" i="9"/>
  <c r="G1555" i="9" s="1"/>
  <c r="D1560" i="9"/>
  <c r="E1560" i="9" s="1"/>
  <c r="E1567" i="9"/>
  <c r="G1567" i="9" s="1"/>
  <c r="D1572" i="9"/>
  <c r="E1579" i="9"/>
  <c r="G1579" i="9" s="1"/>
  <c r="D1584" i="9"/>
  <c r="E1591" i="9"/>
  <c r="G1591" i="9" s="1"/>
  <c r="E1596" i="9"/>
  <c r="G1596" i="9" s="1"/>
  <c r="E1601" i="9"/>
  <c r="G1601" i="9" s="1"/>
  <c r="E1611" i="9"/>
  <c r="G1611" i="9" s="1"/>
  <c r="D1619" i="9"/>
  <c r="D1624" i="9"/>
  <c r="E1624" i="9" s="1"/>
  <c r="G1624" i="9" s="1"/>
  <c r="D1627" i="9"/>
  <c r="D1632" i="9"/>
  <c r="E1632" i="9" s="1"/>
  <c r="E1640" i="9"/>
  <c r="G1640" i="9" s="1"/>
  <c r="E1654" i="9"/>
  <c r="G1654" i="9" s="1"/>
  <c r="E1657" i="9"/>
  <c r="G1657" i="9" s="1"/>
  <c r="E1663" i="9"/>
  <c r="G1663" i="9" s="1"/>
  <c r="D1669" i="9"/>
  <c r="D1675" i="9"/>
  <c r="E1690" i="9"/>
  <c r="G1690" i="9" s="1"/>
  <c r="E1693" i="9"/>
  <c r="G1693" i="9" s="1"/>
  <c r="E1700" i="9"/>
  <c r="G1700" i="9" s="1"/>
  <c r="D1710" i="9"/>
  <c r="E1717" i="9"/>
  <c r="G1717" i="9" s="1"/>
  <c r="E1721" i="9"/>
  <c r="G1721" i="9" s="1"/>
  <c r="D1739" i="9"/>
  <c r="E1739" i="9" s="1"/>
  <c r="G1739" i="9" s="1"/>
  <c r="E1750" i="9"/>
  <c r="G1750" i="9" s="1"/>
  <c r="E1777" i="9"/>
  <c r="D1815" i="9"/>
  <c r="E1815" i="9" s="1"/>
  <c r="G1815" i="9" s="1"/>
  <c r="D1829" i="9"/>
  <c r="E1829" i="9"/>
  <c r="D1891" i="9"/>
  <c r="D1457" i="9"/>
  <c r="D1469" i="9"/>
  <c r="D1481" i="9"/>
  <c r="D1493" i="9"/>
  <c r="E1493" i="9" s="1"/>
  <c r="D1505" i="9"/>
  <c r="D1517" i="9"/>
  <c r="E1517" i="9" s="1"/>
  <c r="D1529" i="9"/>
  <c r="D1541" i="9"/>
  <c r="D1553" i="9"/>
  <c r="D1565" i="9"/>
  <c r="D1577" i="9"/>
  <c r="E1577" i="9" s="1"/>
  <c r="D1589" i="9"/>
  <c r="D1594" i="9"/>
  <c r="D1604" i="9"/>
  <c r="D1609" i="9"/>
  <c r="D1614" i="9"/>
  <c r="D1635" i="9"/>
  <c r="G1638" i="9"/>
  <c r="E1643" i="9"/>
  <c r="G1643" i="9" s="1"/>
  <c r="E1669" i="9"/>
  <c r="G1669" i="9" s="1"/>
  <c r="D1681" i="9"/>
  <c r="G1687" i="9"/>
  <c r="D1707" i="9"/>
  <c r="G1725" i="9"/>
  <c r="G1736" i="9"/>
  <c r="E1754" i="9"/>
  <c r="G1754" i="9" s="1"/>
  <c r="E1762" i="9"/>
  <c r="D1762" i="9"/>
  <c r="D1797" i="9"/>
  <c r="E1797" i="9"/>
  <c r="G1797" i="9" s="1"/>
  <c r="E1802" i="9"/>
  <c r="G1802" i="9" s="1"/>
  <c r="G1820" i="9"/>
  <c r="E1859" i="9"/>
  <c r="G1859" i="9" s="1"/>
  <c r="E1614" i="9"/>
  <c r="G1614" i="9" s="1"/>
  <c r="G1646" i="9"/>
  <c r="G1652" i="9"/>
  <c r="E1681" i="9"/>
  <c r="G1681" i="9" s="1"/>
  <c r="G1688" i="9"/>
  <c r="G1701" i="9"/>
  <c r="D1711" i="9"/>
  <c r="G1729" i="9"/>
  <c r="E1740" i="9"/>
  <c r="D1740" i="9"/>
  <c r="G1774" i="9"/>
  <c r="G1781" i="9"/>
  <c r="E1811" i="9"/>
  <c r="G1811" i="9" s="1"/>
  <c r="E1825" i="9"/>
  <c r="G1825" i="9" s="1"/>
  <c r="D1851" i="9"/>
  <c r="E1851" i="9" s="1"/>
  <c r="D2015" i="9"/>
  <c r="E2015" i="9" s="1"/>
  <c r="G1602" i="9"/>
  <c r="E1612" i="9"/>
  <c r="G1612" i="9" s="1"/>
  <c r="G1622" i="9"/>
  <c r="E1655" i="9"/>
  <c r="D1655" i="9"/>
  <c r="G1658" i="9"/>
  <c r="G1664" i="9"/>
  <c r="D1691" i="9"/>
  <c r="E1694" i="9"/>
  <c r="G1694" i="9" s="1"/>
  <c r="E1718" i="9"/>
  <c r="G1718" i="9" s="1"/>
  <c r="E1722" i="9"/>
  <c r="G1722" i="9" s="1"/>
  <c r="E1755" i="9"/>
  <c r="D1755" i="9"/>
  <c r="G1759" i="9"/>
  <c r="E1803" i="9"/>
  <c r="G1803" i="9" s="1"/>
  <c r="E1860" i="9"/>
  <c r="G1860" i="9" s="1"/>
  <c r="D1860" i="9"/>
  <c r="D1865" i="9"/>
  <c r="E1865" i="9"/>
  <c r="G1865" i="9" s="1"/>
  <c r="G1746" i="9"/>
  <c r="E1756" i="9"/>
  <c r="G1756" i="9" s="1"/>
  <c r="G1794" i="9"/>
  <c r="G1818" i="9"/>
  <c r="G1834" i="9"/>
  <c r="G1854" i="9"/>
  <c r="E1868" i="9"/>
  <c r="G1868" i="9" s="1"/>
  <c r="G1882" i="9"/>
  <c r="D1885" i="9"/>
  <c r="E1900" i="9"/>
  <c r="G1900" i="9" s="1"/>
  <c r="G1918" i="9"/>
  <c r="E1925" i="9"/>
  <c r="D1925" i="9"/>
  <c r="E1949" i="9"/>
  <c r="D1949" i="9"/>
  <c r="E1968" i="9"/>
  <c r="G1968" i="9" s="1"/>
  <c r="E1972" i="9"/>
  <c r="G1972" i="9" s="1"/>
  <c r="D1972" i="9"/>
  <c r="D1976" i="9"/>
  <c r="E1976" i="9" s="1"/>
  <c r="E1998" i="9"/>
  <c r="G1998" i="9" s="1"/>
  <c r="E2038" i="9"/>
  <c r="D2038" i="9"/>
  <c r="D2132" i="9"/>
  <c r="E2132" i="9" s="1"/>
  <c r="G2132" i="9" s="1"/>
  <c r="D2208" i="9"/>
  <c r="E2208" i="9" s="1"/>
  <c r="G2208" i="9" s="1"/>
  <c r="E2246" i="9"/>
  <c r="G2246" i="9" s="1"/>
  <c r="E1840" i="9"/>
  <c r="G1840" i="9" s="1"/>
  <c r="G1894" i="9"/>
  <c r="D1897" i="9"/>
  <c r="E1897" i="9" s="1"/>
  <c r="D1909" i="9"/>
  <c r="E1909" i="9" s="1"/>
  <c r="G1909" i="9" s="1"/>
  <c r="G1935" i="9"/>
  <c r="D1945" i="9"/>
  <c r="E1945" i="9" s="1"/>
  <c r="G1945" i="9" s="1"/>
  <c r="E1977" i="9"/>
  <c r="G1977" i="9" s="1"/>
  <c r="D1977" i="9"/>
  <c r="E1995" i="9"/>
  <c r="G1995" i="9" s="1"/>
  <c r="E2027" i="9"/>
  <c r="D2027" i="9"/>
  <c r="E2101" i="9"/>
  <c r="D2101" i="9"/>
  <c r="E2124" i="9"/>
  <c r="G2124" i="9" s="1"/>
  <c r="D2124" i="9"/>
  <c r="E2155" i="9"/>
  <c r="G2155" i="9" s="1"/>
  <c r="D2155" i="9"/>
  <c r="E1843" i="9"/>
  <c r="G1843" i="9" s="1"/>
  <c r="G1866" i="9"/>
  <c r="E1874" i="9"/>
  <c r="G1874" i="9" s="1"/>
  <c r="E1877" i="9"/>
  <c r="G1877" i="9" s="1"/>
  <c r="E1906" i="9"/>
  <c r="G1906" i="9" s="1"/>
  <c r="E1913" i="9"/>
  <c r="G1913" i="9" s="1"/>
  <c r="E1922" i="9"/>
  <c r="G1922" i="9" s="1"/>
  <c r="E1932" i="9"/>
  <c r="G1932" i="9" s="1"/>
  <c r="D1939" i="9"/>
  <c r="E1939" i="9" s="1"/>
  <c r="G1939" i="9" s="1"/>
  <c r="E1953" i="9"/>
  <c r="G1953" i="9" s="1"/>
  <c r="G1956" i="9"/>
  <c r="E1973" i="9"/>
  <c r="G1973" i="9" s="1"/>
  <c r="G1985" i="9"/>
  <c r="E2035" i="9"/>
  <c r="G2035" i="9" s="1"/>
  <c r="D2074" i="9"/>
  <c r="E2074" i="9" s="1"/>
  <c r="D1772" i="9"/>
  <c r="D1777" i="9"/>
  <c r="D1782" i="9"/>
  <c r="E1782" i="9" s="1"/>
  <c r="D1792" i="9"/>
  <c r="E1792" i="9" s="1"/>
  <c r="E1800" i="9"/>
  <c r="D1808" i="9"/>
  <c r="E1824" i="9"/>
  <c r="G1824" i="9" s="1"/>
  <c r="D1832" i="9"/>
  <c r="E1832" i="9" s="1"/>
  <c r="D1835" i="9"/>
  <c r="E1846" i="9"/>
  <c r="G1846" i="9" s="1"/>
  <c r="E1849" i="9"/>
  <c r="G1849" i="9" s="1"/>
  <c r="E1852" i="9"/>
  <c r="G1857" i="9"/>
  <c r="D1880" i="9"/>
  <c r="E1880" i="9" s="1"/>
  <c r="G1880" i="9" s="1"/>
  <c r="E1889" i="9"/>
  <c r="G1889" i="9" s="1"/>
  <c r="D1916" i="9"/>
  <c r="E1916" i="9" s="1"/>
  <c r="G1916" i="9" s="1"/>
  <c r="E1929" i="9"/>
  <c r="G1929" i="9" s="1"/>
  <c r="D1932" i="9"/>
  <c r="E1946" i="9"/>
  <c r="G1946" i="9" s="1"/>
  <c r="E1961" i="9"/>
  <c r="G1961" i="9" s="1"/>
  <c r="D1961" i="9"/>
  <c r="E2020" i="9"/>
  <c r="G2020" i="9" s="1"/>
  <c r="D2147" i="9"/>
  <c r="E2147" i="9" s="1"/>
  <c r="D1696" i="9"/>
  <c r="D1708" i="9"/>
  <c r="D1720" i="9"/>
  <c r="D1732" i="9"/>
  <c r="E1732" i="9" s="1"/>
  <c r="D1747" i="9"/>
  <c r="D1752" i="9"/>
  <c r="D1757" i="9"/>
  <c r="D1767" i="9"/>
  <c r="E1772" i="9"/>
  <c r="D1795" i="9"/>
  <c r="E1795" i="9" s="1"/>
  <c r="D1800" i="9"/>
  <c r="D1816" i="9"/>
  <c r="D1819" i="9"/>
  <c r="D1852" i="9"/>
  <c r="D1855" i="9"/>
  <c r="E1869" i="9"/>
  <c r="G1869" i="9" s="1"/>
  <c r="E1886" i="9"/>
  <c r="G1886" i="9" s="1"/>
  <c r="D1892" i="9"/>
  <c r="E1901" i="9"/>
  <c r="G1901" i="9" s="1"/>
  <c r="E1904" i="9"/>
  <c r="E1910" i="9"/>
  <c r="G1910" i="9" s="1"/>
  <c r="G1923" i="9"/>
  <c r="D1936" i="9"/>
  <c r="E1957" i="9"/>
  <c r="D1957" i="9"/>
  <c r="D2005" i="9"/>
  <c r="E2005" i="9"/>
  <c r="G2005" i="9" s="1"/>
  <c r="E2120" i="9"/>
  <c r="G2120" i="9" s="1"/>
  <c r="D2174" i="9"/>
  <c r="E1737" i="9"/>
  <c r="G1737" i="9" s="1"/>
  <c r="G1770" i="9"/>
  <c r="E1780" i="9"/>
  <c r="G1780" i="9" s="1"/>
  <c r="E1785" i="9"/>
  <c r="G1785" i="9" s="1"/>
  <c r="G1806" i="9"/>
  <c r="G1830" i="9"/>
  <c r="E1838" i="9"/>
  <c r="G1838" i="9" s="1"/>
  <c r="E1841" i="9"/>
  <c r="G1841" i="9" s="1"/>
  <c r="E1844" i="9"/>
  <c r="G1844" i="9" s="1"/>
  <c r="G1858" i="9"/>
  <c r="D1872" i="9"/>
  <c r="E1872" i="9" s="1"/>
  <c r="G1878" i="9"/>
  <c r="E1898" i="9"/>
  <c r="G1898" i="9" s="1"/>
  <c r="D1904" i="9"/>
  <c r="G1914" i="9"/>
  <c r="G1919" i="9"/>
  <c r="E1940" i="9"/>
  <c r="G1940" i="9" s="1"/>
  <c r="G1947" i="9"/>
  <c r="G1974" i="9"/>
  <c r="E2009" i="9"/>
  <c r="G2009" i="9" s="1"/>
  <c r="D2009" i="9"/>
  <c r="D2032" i="9"/>
  <c r="E2032" i="9"/>
  <c r="D1933" i="9"/>
  <c r="D1951" i="9"/>
  <c r="D1966" i="9"/>
  <c r="D1979" i="9"/>
  <c r="E1979" i="9" s="1"/>
  <c r="G1979" i="9" s="1"/>
  <c r="D2093" i="9"/>
  <c r="E2093" i="9" s="1"/>
  <c r="G2093" i="9" s="1"/>
  <c r="D2170" i="9"/>
  <c r="E2170" i="9"/>
  <c r="G2170" i="9" s="1"/>
  <c r="D1783" i="9"/>
  <c r="D1788" i="9"/>
  <c r="D1793" i="9"/>
  <c r="E1793" i="9" s="1"/>
  <c r="E1798" i="9"/>
  <c r="G1798" i="9" s="1"/>
  <c r="E1822" i="9"/>
  <c r="G1822" i="9" s="1"/>
  <c r="E1833" i="9"/>
  <c r="G1833" i="9" s="1"/>
  <c r="E1836" i="9"/>
  <c r="E1847" i="9"/>
  <c r="G1847" i="9" s="1"/>
  <c r="D1864" i="9"/>
  <c r="D1867" i="9"/>
  <c r="E1867" i="9" s="1"/>
  <c r="E1881" i="9"/>
  <c r="G1881" i="9" s="1"/>
  <c r="D1887" i="9"/>
  <c r="E1887" i="9" s="1"/>
  <c r="D1911" i="9"/>
  <c r="E1917" i="9"/>
  <c r="G1917" i="9" s="1"/>
  <c r="D1920" i="9"/>
  <c r="E1920" i="9" s="1"/>
  <c r="G1920" i="9" s="1"/>
  <c r="D1927" i="9"/>
  <c r="G1930" i="9"/>
  <c r="D1937" i="9"/>
  <c r="E1937" i="9" s="1"/>
  <c r="G1937" i="9" s="1"/>
  <c r="E1951" i="9"/>
  <c r="G1951" i="9" s="1"/>
  <c r="E1958" i="9"/>
  <c r="G1958" i="9" s="1"/>
  <c r="D2001" i="9"/>
  <c r="E2001" i="9" s="1"/>
  <c r="E2139" i="9"/>
  <c r="G2139" i="9" s="1"/>
  <c r="D2166" i="9"/>
  <c r="D1763" i="9"/>
  <c r="E1773" i="9"/>
  <c r="G1773" i="9" s="1"/>
  <c r="D1801" i="9"/>
  <c r="E1801" i="9" s="1"/>
  <c r="G1801" i="9" s="1"/>
  <c r="E1809" i="9"/>
  <c r="G1809" i="9" s="1"/>
  <c r="E1814" i="9"/>
  <c r="G1814" i="9" s="1"/>
  <c r="E1817" i="9"/>
  <c r="G1817" i="9" s="1"/>
  <c r="D1825" i="9"/>
  <c r="D1836" i="9"/>
  <c r="D1839" i="9"/>
  <c r="E1839" i="9" s="1"/>
  <c r="G1842" i="9"/>
  <c r="E1850" i="9"/>
  <c r="G1850" i="9" s="1"/>
  <c r="E1853" i="9"/>
  <c r="G1853" i="9" s="1"/>
  <c r="D1884" i="9"/>
  <c r="E1884" i="9" s="1"/>
  <c r="E1893" i="9"/>
  <c r="G1893" i="9" s="1"/>
  <c r="E1896" i="9"/>
  <c r="D1899" i="9"/>
  <c r="E1911" i="9"/>
  <c r="G1911" i="9" s="1"/>
  <c r="D1924" i="9"/>
  <c r="E1927" i="9"/>
  <c r="G1943" i="9"/>
  <c r="E1967" i="9"/>
  <c r="G1967" i="9" s="1"/>
  <c r="D1967" i="9"/>
  <c r="E1980" i="9"/>
  <c r="G1980" i="9" s="1"/>
  <c r="D1980" i="9"/>
  <c r="D1758" i="9"/>
  <c r="E1758" i="9" s="1"/>
  <c r="G1758" i="9" s="1"/>
  <c r="D1768" i="9"/>
  <c r="E1804" i="9"/>
  <c r="G1804" i="9" s="1"/>
  <c r="E1812" i="9"/>
  <c r="G1812" i="9" s="1"/>
  <c r="E1828" i="9"/>
  <c r="G1828" i="9" s="1"/>
  <c r="D1856" i="9"/>
  <c r="E1856" i="9" s="1"/>
  <c r="E1870" i="9"/>
  <c r="G1870" i="9" s="1"/>
  <c r="E1873" i="9"/>
  <c r="G1873" i="9" s="1"/>
  <c r="E1876" i="9"/>
  <c r="G1876" i="9" s="1"/>
  <c r="D1896" i="9"/>
  <c r="D1908" i="9"/>
  <c r="G1934" i="9"/>
  <c r="E1944" i="9"/>
  <c r="G1944" i="9" s="1"/>
  <c r="D1948" i="9"/>
  <c r="E1948" i="9" s="1"/>
  <c r="G1948" i="9" s="1"/>
  <c r="E1952" i="9"/>
  <c r="G1952" i="9" s="1"/>
  <c r="G1959" i="9"/>
  <c r="D2002" i="9"/>
  <c r="E2002" i="9"/>
  <c r="G2002" i="9" s="1"/>
  <c r="E2012" i="9"/>
  <c r="G2012" i="9" s="1"/>
  <c r="G2023" i="9"/>
  <c r="D2044" i="9"/>
  <c r="E2044" i="9" s="1"/>
  <c r="G2064" i="9"/>
  <c r="G2090" i="9"/>
  <c r="E2097" i="9"/>
  <c r="G2097" i="9" s="1"/>
  <c r="E2191" i="9"/>
  <c r="G2191" i="9" s="1"/>
  <c r="D2191" i="9"/>
  <c r="E2199" i="9"/>
  <c r="G2199" i="9" s="1"/>
  <c r="E2102" i="9"/>
  <c r="D2102" i="9"/>
  <c r="E2136" i="9"/>
  <c r="G2136" i="9" s="1"/>
  <c r="E2234" i="9"/>
  <c r="G2234" i="9" s="1"/>
  <c r="E2268" i="9"/>
  <c r="G2268" i="9" s="1"/>
  <c r="D2268" i="9"/>
  <c r="E1971" i="9"/>
  <c r="G1971" i="9" s="1"/>
  <c r="D1990" i="9"/>
  <c r="E1990" i="9" s="1"/>
  <c r="E2004" i="9"/>
  <c r="G2004" i="9" s="1"/>
  <c r="E2021" i="9"/>
  <c r="G2021" i="9" s="1"/>
  <c r="D2051" i="9"/>
  <c r="E2051" i="9" s="1"/>
  <c r="G2051" i="9" s="1"/>
  <c r="G2067" i="9"/>
  <c r="E2075" i="9"/>
  <c r="G2075" i="9" s="1"/>
  <c r="E2083" i="9"/>
  <c r="G2083" i="9" s="1"/>
  <c r="D2094" i="9"/>
  <c r="D2098" i="9"/>
  <c r="E2098" i="9" s="1"/>
  <c r="G2098" i="9" s="1"/>
  <c r="D2117" i="9"/>
  <c r="E2125" i="9"/>
  <c r="D2125" i="9"/>
  <c r="G2144" i="9"/>
  <c r="E2148" i="9"/>
  <c r="D2148" i="9"/>
  <c r="D2156" i="9"/>
  <c r="E2171" i="9"/>
  <c r="G2171" i="9" s="1"/>
  <c r="E2196" i="9"/>
  <c r="G2196" i="9" s="1"/>
  <c r="G1987" i="9"/>
  <c r="G2018" i="9"/>
  <c r="E2024" i="9"/>
  <c r="G2024" i="9" s="1"/>
  <c r="G2042" i="9"/>
  <c r="D2045" i="9"/>
  <c r="G2055" i="9"/>
  <c r="D2068" i="9"/>
  <c r="E2068" i="9"/>
  <c r="G2114" i="9"/>
  <c r="E2121" i="9"/>
  <c r="G2121" i="9" s="1"/>
  <c r="E2222" i="9"/>
  <c r="G2222" i="9" s="1"/>
  <c r="D2256" i="9"/>
  <c r="E2287" i="9"/>
  <c r="G2287" i="9" s="1"/>
  <c r="E1964" i="9"/>
  <c r="G1964" i="9" s="1"/>
  <c r="E2013" i="9"/>
  <c r="G2013" i="9" s="1"/>
  <c r="G2036" i="9"/>
  <c r="E2052" i="9"/>
  <c r="G2052" i="9" s="1"/>
  <c r="G2072" i="9"/>
  <c r="E2126" i="9"/>
  <c r="D2126" i="9"/>
  <c r="G2130" i="9"/>
  <c r="E2160" i="9"/>
  <c r="G2160" i="9" s="1"/>
  <c r="G2184" i="9"/>
  <c r="E2076" i="9"/>
  <c r="G2076" i="9" s="1"/>
  <c r="D2076" i="9"/>
  <c r="D2084" i="9"/>
  <c r="E2099" i="9"/>
  <c r="G2099" i="9" s="1"/>
  <c r="D2118" i="9"/>
  <c r="D2122" i="9"/>
  <c r="D2141" i="9"/>
  <c r="D2149" i="9"/>
  <c r="D2172" i="9"/>
  <c r="D2188" i="9"/>
  <c r="E2205" i="9"/>
  <c r="G2205" i="9" s="1"/>
  <c r="E2210" i="9"/>
  <c r="G2210" i="9" s="1"/>
  <c r="E2244" i="9"/>
  <c r="G2244" i="9" s="1"/>
  <c r="D2244" i="9"/>
  <c r="G1969" i="9"/>
  <c r="E1988" i="9"/>
  <c r="G1988" i="9" s="1"/>
  <c r="G1999" i="9"/>
  <c r="E2019" i="9"/>
  <c r="G2019" i="9" s="1"/>
  <c r="D2028" i="9"/>
  <c r="E2028" i="9" s="1"/>
  <c r="G2028" i="9" s="1"/>
  <c r="E2046" i="9"/>
  <c r="G2046" i="9" s="1"/>
  <c r="D2059" i="9"/>
  <c r="E2059" i="9" s="1"/>
  <c r="D2069" i="9"/>
  <c r="E2069" i="9" s="1"/>
  <c r="G2088" i="9"/>
  <c r="D2099" i="9"/>
  <c r="D2107" i="9"/>
  <c r="E2107" i="9" s="1"/>
  <c r="G2107" i="9" s="1"/>
  <c r="E2122" i="9"/>
  <c r="G2122" i="9" s="1"/>
  <c r="G2138" i="9"/>
  <c r="E2145" i="9"/>
  <c r="G2145" i="9" s="1"/>
  <c r="E2168" i="9"/>
  <c r="G2168" i="9" s="1"/>
  <c r="E2270" i="9"/>
  <c r="E2025" i="9"/>
  <c r="D2025" i="9"/>
  <c r="G2049" i="9"/>
  <c r="G2066" i="9"/>
  <c r="G2091" i="9"/>
  <c r="D2150" i="9"/>
  <c r="G2154" i="9"/>
  <c r="G2198" i="9"/>
  <c r="G2202" i="9"/>
  <c r="D2232" i="9"/>
  <c r="E2232" i="9" s="1"/>
  <c r="G2232" i="9" s="1"/>
  <c r="E1997" i="9"/>
  <c r="D2014" i="9"/>
  <c r="E2053" i="9"/>
  <c r="G2053" i="9" s="1"/>
  <c r="D2053" i="9"/>
  <c r="E2077" i="9"/>
  <c r="G2077" i="9" s="1"/>
  <c r="D2077" i="9"/>
  <c r="D2100" i="9"/>
  <c r="E2108" i="9"/>
  <c r="D2108" i="9"/>
  <c r="E2123" i="9"/>
  <c r="G2123" i="9" s="1"/>
  <c r="E2131" i="9"/>
  <c r="G2131" i="9" s="1"/>
  <c r="E2142" i="9"/>
  <c r="G2142" i="9" s="1"/>
  <c r="D2142" i="9"/>
  <c r="D2146" i="9"/>
  <c r="E2146" i="9" s="1"/>
  <c r="D2165" i="9"/>
  <c r="G2173" i="9"/>
  <c r="G2185" i="9"/>
  <c r="E2280" i="9"/>
  <c r="G2280" i="9" s="1"/>
  <c r="D1960" i="9"/>
  <c r="E1960" i="9" s="1"/>
  <c r="G1960" i="9" s="1"/>
  <c r="D1965" i="9"/>
  <c r="D1997" i="9"/>
  <c r="D2003" i="9"/>
  <c r="E2014" i="9"/>
  <c r="G2014" i="9" s="1"/>
  <c r="E2017" i="9"/>
  <c r="G2017" i="9" s="1"/>
  <c r="E2060" i="9"/>
  <c r="E2070" i="9"/>
  <c r="D2070" i="9"/>
  <c r="E2073" i="9"/>
  <c r="G2073" i="9" s="1"/>
  <c r="E2096" i="9"/>
  <c r="G2096" i="9" s="1"/>
  <c r="D2123" i="9"/>
  <c r="G2162" i="9"/>
  <c r="E2169" i="9"/>
  <c r="G2169" i="9" s="1"/>
  <c r="D2207" i="9"/>
  <c r="E2207" i="9" s="1"/>
  <c r="G2207" i="9" s="1"/>
  <c r="D2220" i="9"/>
  <c r="E2258" i="9"/>
  <c r="G2258" i="9" s="1"/>
  <c r="D1978" i="9"/>
  <c r="E1978" i="9" s="1"/>
  <c r="G1978" i="9" s="1"/>
  <c r="E1989" i="9"/>
  <c r="G1989" i="9" s="1"/>
  <c r="D2000" i="9"/>
  <c r="E2003" i="9"/>
  <c r="G2003" i="9" s="1"/>
  <c r="E2006" i="9"/>
  <c r="G2006" i="9" s="1"/>
  <c r="E2011" i="9"/>
  <c r="G2011" i="9" s="1"/>
  <c r="D2026" i="9"/>
  <c r="E2026" i="9" s="1"/>
  <c r="G2034" i="9"/>
  <c r="G2037" i="9"/>
  <c r="D2050" i="9"/>
  <c r="E2050" i="9" s="1"/>
  <c r="G2050" i="9" s="1"/>
  <c r="E2054" i="9"/>
  <c r="G2054" i="9" s="1"/>
  <c r="D2060" i="9"/>
  <c r="D2078" i="9"/>
  <c r="G2082" i="9"/>
  <c r="E2112" i="9"/>
  <c r="G2112" i="9" s="1"/>
  <c r="G2115" i="9"/>
  <c r="E2178" i="9"/>
  <c r="E2214" i="9"/>
  <c r="E2238" i="9"/>
  <c r="G2308" i="9"/>
  <c r="G2335" i="9"/>
  <c r="D2340" i="9"/>
  <c r="G2371" i="9"/>
  <c r="G2041" i="9"/>
  <c r="E2057" i="9"/>
  <c r="G2057" i="9" s="1"/>
  <c r="E2062" i="9"/>
  <c r="G2062" i="9" s="1"/>
  <c r="G2065" i="9"/>
  <c r="E2081" i="9"/>
  <c r="G2081" i="9" s="1"/>
  <c r="E2086" i="9"/>
  <c r="G2086" i="9" s="1"/>
  <c r="G2089" i="9"/>
  <c r="E2105" i="9"/>
  <c r="G2105" i="9" s="1"/>
  <c r="E2110" i="9"/>
  <c r="G2110" i="9" s="1"/>
  <c r="G2113" i="9"/>
  <c r="E2129" i="9"/>
  <c r="G2129" i="9" s="1"/>
  <c r="E2134" i="9"/>
  <c r="G2134" i="9" s="1"/>
  <c r="G2137" i="9"/>
  <c r="E2153" i="9"/>
  <c r="G2153" i="9" s="1"/>
  <c r="E2158" i="9"/>
  <c r="G2158" i="9" s="1"/>
  <c r="G2161" i="9"/>
  <c r="D2177" i="9"/>
  <c r="E2180" i="9"/>
  <c r="G2180" i="9" s="1"/>
  <c r="E2183" i="9"/>
  <c r="G2183" i="9" s="1"/>
  <c r="E2194" i="9"/>
  <c r="G2194" i="9" s="1"/>
  <c r="G2197" i="9"/>
  <c r="D2214" i="9"/>
  <c r="D2226" i="9"/>
  <c r="E2226" i="9" s="1"/>
  <c r="D2238" i="9"/>
  <c r="D2250" i="9"/>
  <c r="D2262" i="9"/>
  <c r="E2262" i="9" s="1"/>
  <c r="E2271" i="9"/>
  <c r="G2271" i="9" s="1"/>
  <c r="G2275" i="9"/>
  <c r="G2281" i="9"/>
  <c r="G2290" i="9"/>
  <c r="D2288" i="9"/>
  <c r="E2288" i="9" s="1"/>
  <c r="D2302" i="9"/>
  <c r="E2302" i="9" s="1"/>
  <c r="G2302" i="9" s="1"/>
  <c r="D2186" i="9"/>
  <c r="E2189" i="9"/>
  <c r="G2189" i="9" s="1"/>
  <c r="E2200" i="9"/>
  <c r="G2200" i="9" s="1"/>
  <c r="D2203" i="9"/>
  <c r="E2203" i="9" s="1"/>
  <c r="E2294" i="9"/>
  <c r="G2294" i="9" s="1"/>
  <c r="E2039" i="9"/>
  <c r="G2039" i="9" s="1"/>
  <c r="G2047" i="9"/>
  <c r="E2063" i="9"/>
  <c r="G2063" i="9" s="1"/>
  <c r="G2071" i="9"/>
  <c r="E2087" i="9"/>
  <c r="G2087" i="9" s="1"/>
  <c r="E2092" i="9"/>
  <c r="G2092" i="9" s="1"/>
  <c r="G2095" i="9"/>
  <c r="E2111" i="9"/>
  <c r="G2111" i="9" s="1"/>
  <c r="E2116" i="9"/>
  <c r="G2116" i="9" s="1"/>
  <c r="G2119" i="9"/>
  <c r="E2135" i="9"/>
  <c r="G2135" i="9" s="1"/>
  <c r="E2140" i="9"/>
  <c r="G2140" i="9" s="1"/>
  <c r="G2143" i="9"/>
  <c r="E2159" i="9"/>
  <c r="G2159" i="9" s="1"/>
  <c r="E2164" i="9"/>
  <c r="G2164" i="9" s="1"/>
  <c r="G2167" i="9"/>
  <c r="D2178" i="9"/>
  <c r="D2189" i="9"/>
  <c r="E2192" i="9"/>
  <c r="G2192" i="9" s="1"/>
  <c r="E2195" i="9"/>
  <c r="G2195" i="9" s="1"/>
  <c r="E2206" i="9"/>
  <c r="G2206" i="9" s="1"/>
  <c r="G2209" i="9"/>
  <c r="G2211" i="9"/>
  <c r="G2215" i="9"/>
  <c r="G2221" i="9"/>
  <c r="G2223" i="9"/>
  <c r="G2227" i="9"/>
  <c r="G2233" i="9"/>
  <c r="G2235" i="9"/>
  <c r="G2239" i="9"/>
  <c r="G2245" i="9"/>
  <c r="G2247" i="9"/>
  <c r="G2251" i="9"/>
  <c r="G2257" i="9"/>
  <c r="G2259" i="9"/>
  <c r="G2263" i="9"/>
  <c r="G2269" i="9"/>
  <c r="G2278" i="9"/>
  <c r="E2285" i="9"/>
  <c r="G2285" i="9" s="1"/>
  <c r="G2323" i="9"/>
  <c r="E2328" i="9"/>
  <c r="D2328" i="9"/>
  <c r="G2359" i="9"/>
  <c r="E2364" i="9"/>
  <c r="D2364" i="9"/>
  <c r="D2276" i="9"/>
  <c r="E2276" i="9" s="1"/>
  <c r="E2299" i="9"/>
  <c r="G2299" i="9" s="1"/>
  <c r="E2201" i="9"/>
  <c r="G2201" i="9" s="1"/>
  <c r="E2319" i="9"/>
  <c r="G2319" i="9" s="1"/>
  <c r="G2365" i="9"/>
  <c r="G2368" i="9"/>
  <c r="D2286" i="9"/>
  <c r="E2286" i="9" s="1"/>
  <c r="G2286" i="9" s="1"/>
  <c r="E2289" i="9"/>
  <c r="G2289" i="9" s="1"/>
  <c r="E2295" i="9"/>
  <c r="G2295" i="9" s="1"/>
  <c r="D2316" i="9"/>
  <c r="E2316" i="9" s="1"/>
  <c r="G2316" i="9" s="1"/>
  <c r="E2190" i="9"/>
  <c r="G2190" i="9" s="1"/>
  <c r="D2216" i="9"/>
  <c r="E2219" i="9"/>
  <c r="D2219" i="9"/>
  <c r="D2228" i="9"/>
  <c r="D2231" i="9"/>
  <c r="D2240" i="9"/>
  <c r="D2243" i="9"/>
  <c r="D2252" i="9"/>
  <c r="E2252" i="9" s="1"/>
  <c r="G2252" i="9" s="1"/>
  <c r="E2255" i="9"/>
  <c r="D2255" i="9"/>
  <c r="D2264" i="9"/>
  <c r="D2267" i="9"/>
  <c r="D2270" i="9"/>
  <c r="D2273" i="9"/>
  <c r="D2300" i="9"/>
  <c r="E2304" i="9"/>
  <c r="G2304" i="9" s="1"/>
  <c r="E2307" i="9"/>
  <c r="G2307" i="9" s="1"/>
  <c r="D2352" i="9"/>
  <c r="E2176" i="9"/>
  <c r="G2176" i="9" s="1"/>
  <c r="D2179" i="9"/>
  <c r="E2179" i="9" s="1"/>
  <c r="G2204" i="9"/>
  <c r="E2213" i="9"/>
  <c r="G2213" i="9" s="1"/>
  <c r="E2216" i="9"/>
  <c r="G2216" i="9" s="1"/>
  <c r="E2225" i="9"/>
  <c r="G2225" i="9" s="1"/>
  <c r="E2237" i="9"/>
  <c r="G2237" i="9" s="1"/>
  <c r="E2240" i="9"/>
  <c r="E2249" i="9"/>
  <c r="G2249" i="9" s="1"/>
  <c r="E2261" i="9"/>
  <c r="G2261" i="9" s="1"/>
  <c r="E2264" i="9"/>
  <c r="D2312" i="9"/>
  <c r="E2312" i="9" s="1"/>
  <c r="G2312" i="9" s="1"/>
  <c r="E2274" i="9"/>
  <c r="G2274" i="9" s="1"/>
  <c r="D2274" i="9"/>
  <c r="E2283" i="9"/>
  <c r="G2283" i="9" s="1"/>
  <c r="G2293" i="9"/>
  <c r="G2317" i="9"/>
  <c r="E2339" i="9"/>
  <c r="G2353" i="9"/>
  <c r="E2297" i="9"/>
  <c r="G2297" i="9" s="1"/>
  <c r="E2309" i="9"/>
  <c r="G2309" i="9" s="1"/>
  <c r="D2314" i="9"/>
  <c r="E2314" i="9" s="1"/>
  <c r="E2321" i="9"/>
  <c r="G2321" i="9" s="1"/>
  <c r="D2326" i="9"/>
  <c r="E2326" i="9" s="1"/>
  <c r="G2326" i="9" s="1"/>
  <c r="E2333" i="9"/>
  <c r="G2333" i="9" s="1"/>
  <c r="D2338" i="9"/>
  <c r="E2338" i="9" s="1"/>
  <c r="E2345" i="9"/>
  <c r="G2345" i="9" s="1"/>
  <c r="D2350" i="9"/>
  <c r="E2350" i="9" s="1"/>
  <c r="E2357" i="9"/>
  <c r="G2357" i="9" s="1"/>
  <c r="D2362" i="9"/>
  <c r="E2362" i="9" s="1"/>
  <c r="G2362" i="9" s="1"/>
  <c r="E2369" i="9"/>
  <c r="G2369" i="9" s="1"/>
  <c r="D2324" i="9"/>
  <c r="E2331" i="9"/>
  <c r="G2331" i="9" s="1"/>
  <c r="D2336" i="9"/>
  <c r="E2336" i="9" s="1"/>
  <c r="E2343" i="9"/>
  <c r="G2343" i="9" s="1"/>
  <c r="D2348" i="9"/>
  <c r="E2355" i="9"/>
  <c r="G2355" i="9" s="1"/>
  <c r="D2360" i="9"/>
  <c r="E2360" i="9" s="1"/>
  <c r="E2367" i="9"/>
  <c r="G2367" i="9" s="1"/>
  <c r="E2324" i="9"/>
  <c r="D2298" i="9"/>
  <c r="E2298" i="9" s="1"/>
  <c r="D2310" i="9"/>
  <c r="D2322" i="9"/>
  <c r="D2334" i="9"/>
  <c r="D2346" i="9"/>
  <c r="D2358" i="9"/>
  <c r="D2370" i="9"/>
  <c r="E2370" i="9" s="1"/>
  <c r="D2279" i="9"/>
  <c r="D2291" i="9"/>
  <c r="E2291" i="9" s="1"/>
  <c r="D2303" i="9"/>
  <c r="E2303" i="9" s="1"/>
  <c r="E2310" i="9"/>
  <c r="G2310" i="9" s="1"/>
  <c r="D2315" i="9"/>
  <c r="E2315" i="9" s="1"/>
  <c r="D2327" i="9"/>
  <c r="E2334" i="9"/>
  <c r="G2334" i="9" s="1"/>
  <c r="D2339" i="9"/>
  <c r="E2346" i="9"/>
  <c r="D2351" i="9"/>
  <c r="E2358" i="9"/>
  <c r="D2363" i="9"/>
  <c r="E2363" i="9" s="1"/>
  <c r="F544" i="8"/>
  <c r="E544" i="8"/>
  <c r="H564" i="8"/>
  <c r="F571" i="8"/>
  <c r="E571" i="8"/>
  <c r="F647" i="8"/>
  <c r="H647" i="8" s="1"/>
  <c r="E647" i="8"/>
  <c r="E534" i="8"/>
  <c r="F599" i="8"/>
  <c r="E599" i="8"/>
  <c r="F623" i="8"/>
  <c r="H623" i="8" s="1"/>
  <c r="E623" i="8"/>
  <c r="H537" i="8"/>
  <c r="F562" i="8"/>
  <c r="E562" i="8"/>
  <c r="F580" i="8"/>
  <c r="H580" i="8" s="1"/>
  <c r="E580" i="8"/>
  <c r="F535" i="8"/>
  <c r="E535" i="8"/>
  <c r="F542" i="8"/>
  <c r="E542" i="8"/>
  <c r="H532" i="8"/>
  <c r="F573" i="8"/>
  <c r="E573" i="8"/>
  <c r="F553" i="8"/>
  <c r="H553" i="8" s="1"/>
  <c r="E553" i="8"/>
  <c r="F695" i="8"/>
  <c r="H695" i="8" s="1"/>
  <c r="E695" i="8"/>
  <c r="F597" i="8"/>
  <c r="H597" i="8" s="1"/>
  <c r="E597" i="8"/>
  <c r="F674" i="8"/>
  <c r="E674" i="8"/>
  <c r="E530" i="8"/>
  <c r="C534" i="8"/>
  <c r="F534" i="8" s="1"/>
  <c r="H534" i="8" s="1"/>
  <c r="E541" i="8"/>
  <c r="C543" i="8"/>
  <c r="F543" i="8" s="1"/>
  <c r="E561" i="8"/>
  <c r="C563" i="8"/>
  <c r="F563" i="8" s="1"/>
  <c r="E568" i="8"/>
  <c r="C572" i="8"/>
  <c r="F572" i="8" s="1"/>
  <c r="E577" i="8"/>
  <c r="C579" i="8"/>
  <c r="F579" i="8" s="1"/>
  <c r="C596" i="8"/>
  <c r="F596" i="8" s="1"/>
  <c r="E598" i="8"/>
  <c r="D598" i="8"/>
  <c r="H598" i="8" s="1"/>
  <c r="F631" i="8"/>
  <c r="H631" i="8" s="1"/>
  <c r="E654" i="8"/>
  <c r="H654" i="8" s="1"/>
  <c r="F658" i="8"/>
  <c r="E662" i="8"/>
  <c r="E683" i="8"/>
  <c r="H683" i="8" s="1"/>
  <c r="E706" i="8"/>
  <c r="E710" i="8"/>
  <c r="E722" i="8"/>
  <c r="F727" i="8"/>
  <c r="E734" i="8"/>
  <c r="F739" i="8"/>
  <c r="C748" i="8"/>
  <c r="F748" i="8" s="1"/>
  <c r="E753" i="8"/>
  <c r="C765" i="8"/>
  <c r="F765" i="8" s="1"/>
  <c r="F775" i="8"/>
  <c r="F818" i="8"/>
  <c r="H879" i="8"/>
  <c r="C905" i="8"/>
  <c r="F905" i="8" s="1"/>
  <c r="H905" i="8" s="1"/>
  <c r="E905" i="8"/>
  <c r="C1106" i="8"/>
  <c r="F1106" i="8" s="1"/>
  <c r="C712" i="8"/>
  <c r="F712" i="8" s="1"/>
  <c r="F715" i="8"/>
  <c r="C724" i="8"/>
  <c r="F724" i="8" s="1"/>
  <c r="E736" i="8"/>
  <c r="C736" i="8"/>
  <c r="F736" i="8" s="1"/>
  <c r="H736" i="8" s="1"/>
  <c r="C1010" i="8"/>
  <c r="F1010" i="8" s="1"/>
  <c r="E532" i="8"/>
  <c r="D543" i="8"/>
  <c r="E552" i="8"/>
  <c r="D563" i="8"/>
  <c r="E570" i="8"/>
  <c r="E590" i="8"/>
  <c r="H590" i="8" s="1"/>
  <c r="E592" i="8"/>
  <c r="H592" i="8" s="1"/>
  <c r="E594" i="8"/>
  <c r="E622" i="8"/>
  <c r="E656" i="8"/>
  <c r="H656" i="8" s="1"/>
  <c r="D673" i="8"/>
  <c r="E677" i="8"/>
  <c r="F694" i="8"/>
  <c r="C701" i="8"/>
  <c r="F701" i="8" s="1"/>
  <c r="E715" i="8"/>
  <c r="D748" i="8"/>
  <c r="F751" i="8"/>
  <c r="H755" i="8"/>
  <c r="E760" i="8"/>
  <c r="C760" i="8"/>
  <c r="F760" i="8" s="1"/>
  <c r="H760" i="8" s="1"/>
  <c r="E772" i="8"/>
  <c r="C772" i="8"/>
  <c r="F772" i="8" s="1"/>
  <c r="C782" i="8"/>
  <c r="F782" i="8" s="1"/>
  <c r="C796" i="8"/>
  <c r="F796" i="8" s="1"/>
  <c r="C824" i="8"/>
  <c r="F824" i="8" s="1"/>
  <c r="H824" i="8" s="1"/>
  <c r="F832" i="8"/>
  <c r="D873" i="8"/>
  <c r="C873" i="8"/>
  <c r="F873" i="8" s="1"/>
  <c r="C885" i="8"/>
  <c r="F885" i="8" s="1"/>
  <c r="F915" i="8"/>
  <c r="C937" i="8"/>
  <c r="F937" i="8" s="1"/>
  <c r="F1091" i="8"/>
  <c r="H1091" i="8" s="1"/>
  <c r="E1091" i="8"/>
  <c r="E1094" i="8"/>
  <c r="C1094" i="8"/>
  <c r="F1094" i="8" s="1"/>
  <c r="H1094" i="8" s="1"/>
  <c r="C538" i="8"/>
  <c r="F538" i="8" s="1"/>
  <c r="E545" i="8"/>
  <c r="C549" i="8"/>
  <c r="F549" i="8" s="1"/>
  <c r="F552" i="8"/>
  <c r="C556" i="8"/>
  <c r="F556" i="8" s="1"/>
  <c r="H558" i="8"/>
  <c r="E563" i="8"/>
  <c r="C565" i="8"/>
  <c r="F565" i="8" s="1"/>
  <c r="E572" i="8"/>
  <c r="E581" i="8"/>
  <c r="D583" i="8"/>
  <c r="H583" i="8" s="1"/>
  <c r="C585" i="8"/>
  <c r="F585" i="8" s="1"/>
  <c r="E596" i="8"/>
  <c r="C602" i="8"/>
  <c r="F602" i="8" s="1"/>
  <c r="C604" i="8"/>
  <c r="F604" i="8" s="1"/>
  <c r="E606" i="8"/>
  <c r="H606" i="8" s="1"/>
  <c r="C610" i="8"/>
  <c r="F610" i="8" s="1"/>
  <c r="C614" i="8"/>
  <c r="F614" i="8" s="1"/>
  <c r="C616" i="8"/>
  <c r="F616" i="8" s="1"/>
  <c r="H618" i="8"/>
  <c r="E618" i="8"/>
  <c r="C622" i="8"/>
  <c r="F622" i="8" s="1"/>
  <c r="H622" i="8" s="1"/>
  <c r="H629" i="8"/>
  <c r="E634" i="8"/>
  <c r="H634" i="8" s="1"/>
  <c r="H641" i="8"/>
  <c r="C650" i="8"/>
  <c r="F650" i="8" s="1"/>
  <c r="C652" i="8"/>
  <c r="F652" i="8" s="1"/>
  <c r="C673" i="8"/>
  <c r="F673" i="8" s="1"/>
  <c r="H689" i="8"/>
  <c r="E692" i="8"/>
  <c r="H692" i="8" s="1"/>
  <c r="E727" i="8"/>
  <c r="E739" i="8"/>
  <c r="E742" i="8"/>
  <c r="H742" i="8" s="1"/>
  <c r="C746" i="8"/>
  <c r="F746" i="8" s="1"/>
  <c r="E754" i="8"/>
  <c r="H754" i="8" s="1"/>
  <c r="E758" i="8"/>
  <c r="H758" i="8" s="1"/>
  <c r="F763" i="8"/>
  <c r="H763" i="8" s="1"/>
  <c r="E775" i="8"/>
  <c r="E778" i="8"/>
  <c r="E818" i="8"/>
  <c r="H891" i="8"/>
  <c r="E909" i="8"/>
  <c r="H909" i="8" s="1"/>
  <c r="H922" i="8"/>
  <c r="F961" i="8"/>
  <c r="F977" i="8"/>
  <c r="H977" i="8" s="1"/>
  <c r="E977" i="8"/>
  <c r="F767" i="8"/>
  <c r="E767" i="8"/>
  <c r="F804" i="8"/>
  <c r="H804" i="8" s="1"/>
  <c r="C899" i="8"/>
  <c r="F899" i="8" s="1"/>
  <c r="H530" i="8"/>
  <c r="E536" i="8"/>
  <c r="H536" i="8" s="1"/>
  <c r="H541" i="8"/>
  <c r="E547" i="8"/>
  <c r="H547" i="8" s="1"/>
  <c r="E554" i="8"/>
  <c r="H554" i="8" s="1"/>
  <c r="H561" i="8"/>
  <c r="H568" i="8"/>
  <c r="E574" i="8"/>
  <c r="H574" i="8" s="1"/>
  <c r="H577" i="8"/>
  <c r="E583" i="8"/>
  <c r="H630" i="8"/>
  <c r="E630" i="8"/>
  <c r="H640" i="8"/>
  <c r="H642" i="8"/>
  <c r="E642" i="8"/>
  <c r="H662" i="8"/>
  <c r="E669" i="8"/>
  <c r="H669" i="8" s="1"/>
  <c r="E671" i="8"/>
  <c r="H671" i="8" s="1"/>
  <c r="E682" i="8"/>
  <c r="H682" i="8" s="1"/>
  <c r="E690" i="8"/>
  <c r="C690" i="8"/>
  <c r="F690" i="8" s="1"/>
  <c r="E701" i="8"/>
  <c r="F706" i="8"/>
  <c r="D713" i="8"/>
  <c r="C713" i="8"/>
  <c r="C725" i="8"/>
  <c r="F725" i="8" s="1"/>
  <c r="C737" i="8"/>
  <c r="F737" i="8" s="1"/>
  <c r="E751" i="8"/>
  <c r="H751" i="8" s="1"/>
  <c r="H770" i="8"/>
  <c r="E770" i="8"/>
  <c r="C788" i="8"/>
  <c r="D788" i="8"/>
  <c r="E794" i="8"/>
  <c r="H794" i="8" s="1"/>
  <c r="E824" i="8"/>
  <c r="E832" i="8"/>
  <c r="F919" i="8"/>
  <c r="H919" i="8" s="1"/>
  <c r="E919" i="8"/>
  <c r="E944" i="8"/>
  <c r="C944" i="8"/>
  <c r="F944" i="8" s="1"/>
  <c r="E974" i="8"/>
  <c r="C974" i="8"/>
  <c r="F974" i="8" s="1"/>
  <c r="F996" i="8"/>
  <c r="H996" i="8" s="1"/>
  <c r="E996" i="8"/>
  <c r="F1085" i="8"/>
  <c r="E1085" i="8"/>
  <c r="E531" i="8"/>
  <c r="C551" i="8"/>
  <c r="E551" i="8" s="1"/>
  <c r="E556" i="8"/>
  <c r="C560" i="8"/>
  <c r="E560" i="8" s="1"/>
  <c r="E565" i="8"/>
  <c r="C567" i="8"/>
  <c r="E585" i="8"/>
  <c r="E602" i="8"/>
  <c r="E604" i="8"/>
  <c r="E614" i="8"/>
  <c r="E650" i="8"/>
  <c r="E652" i="8"/>
  <c r="H677" i="8"/>
  <c r="D728" i="8"/>
  <c r="C728" i="8"/>
  <c r="C749" i="8"/>
  <c r="F749" i="8" s="1"/>
  <c r="D773" i="8"/>
  <c r="C773" i="8"/>
  <c r="F773" i="8" s="1"/>
  <c r="F802" i="8"/>
  <c r="F830" i="8"/>
  <c r="H830" i="8" s="1"/>
  <c r="E856" i="8"/>
  <c r="C877" i="8"/>
  <c r="F877" i="8" s="1"/>
  <c r="C897" i="8"/>
  <c r="F897" i="8" s="1"/>
  <c r="F903" i="8"/>
  <c r="H903" i="8" s="1"/>
  <c r="F925" i="8"/>
  <c r="H925" i="8" s="1"/>
  <c r="E529" i="8"/>
  <c r="H529" i="8" s="1"/>
  <c r="C531" i="8"/>
  <c r="E540" i="8"/>
  <c r="H540" i="8" s="1"/>
  <c r="H545" i="8"/>
  <c r="E558" i="8"/>
  <c r="E576" i="8"/>
  <c r="H576" i="8" s="1"/>
  <c r="C578" i="8"/>
  <c r="H581" i="8"/>
  <c r="C589" i="8"/>
  <c r="E591" i="8"/>
  <c r="D593" i="8"/>
  <c r="C593" i="8"/>
  <c r="E632" i="8"/>
  <c r="H632" i="8" s="1"/>
  <c r="D638" i="8"/>
  <c r="H638" i="8" s="1"/>
  <c r="C657" i="8"/>
  <c r="C661" i="8"/>
  <c r="F661" i="8" s="1"/>
  <c r="E665" i="8"/>
  <c r="H665" i="8" s="1"/>
  <c r="D688" i="8"/>
  <c r="H688" i="8" s="1"/>
  <c r="H697" i="8"/>
  <c r="H710" i="8"/>
  <c r="E716" i="8"/>
  <c r="H716" i="8" s="1"/>
  <c r="H722" i="8"/>
  <c r="E725" i="8"/>
  <c r="E728" i="8"/>
  <c r="H734" i="8"/>
  <c r="C761" i="8"/>
  <c r="E773" i="8"/>
  <c r="E799" i="8"/>
  <c r="H799" i="8" s="1"/>
  <c r="D808" i="8"/>
  <c r="H811" i="8"/>
  <c r="C889" i="8"/>
  <c r="F889" i="8" s="1"/>
  <c r="F959" i="8"/>
  <c r="E959" i="8"/>
  <c r="F1031" i="8"/>
  <c r="E1031" i="8"/>
  <c r="D533" i="8"/>
  <c r="H533" i="8" s="1"/>
  <c r="H546" i="8"/>
  <c r="E569" i="8"/>
  <c r="H569" i="8" s="1"/>
  <c r="H582" i="8"/>
  <c r="C591" i="8"/>
  <c r="E593" i="8"/>
  <c r="H608" i="8"/>
  <c r="H620" i="8"/>
  <c r="E640" i="8"/>
  <c r="H644" i="8"/>
  <c r="E670" i="8"/>
  <c r="H670" i="8" s="1"/>
  <c r="C676" i="8"/>
  <c r="C678" i="8"/>
  <c r="F678" i="8" s="1"/>
  <c r="E680" i="8"/>
  <c r="H680" i="8" s="1"/>
  <c r="E688" i="8"/>
  <c r="C693" i="8"/>
  <c r="C702" i="8"/>
  <c r="F702" i="8" s="1"/>
  <c r="H704" i="8"/>
  <c r="E740" i="8"/>
  <c r="H740" i="8" s="1"/>
  <c r="E776" i="8"/>
  <c r="H776" i="8" s="1"/>
  <c r="E802" i="8"/>
  <c r="C808" i="8"/>
  <c r="E830" i="8"/>
  <c r="H836" i="8"/>
  <c r="E865" i="8"/>
  <c r="C865" i="8"/>
  <c r="F865" i="8" s="1"/>
  <c r="C871" i="8"/>
  <c r="F871" i="8" s="1"/>
  <c r="F913" i="8"/>
  <c r="H913" i="8" s="1"/>
  <c r="E925" i="8"/>
  <c r="D1028" i="8"/>
  <c r="C1028" i="8"/>
  <c r="F1028" i="8" s="1"/>
  <c r="E555" i="8"/>
  <c r="D653" i="8"/>
  <c r="C653" i="8"/>
  <c r="H691" i="8"/>
  <c r="C714" i="8"/>
  <c r="F714" i="8" s="1"/>
  <c r="E786" i="8"/>
  <c r="C786" i="8"/>
  <c r="F786" i="8" s="1"/>
  <c r="H786" i="8" s="1"/>
  <c r="H844" i="8"/>
  <c r="D883" i="8"/>
  <c r="C883" i="8"/>
  <c r="F883" i="8" s="1"/>
  <c r="E907" i="8"/>
  <c r="C917" i="8"/>
  <c r="F917" i="8" s="1"/>
  <c r="H917" i="8" s="1"/>
  <c r="E917" i="8"/>
  <c r="F1025" i="8"/>
  <c r="H1025" i="8" s="1"/>
  <c r="E1025" i="8"/>
  <c r="E579" i="8"/>
  <c r="C539" i="8"/>
  <c r="E539" i="8" s="1"/>
  <c r="C548" i="8"/>
  <c r="C555" i="8"/>
  <c r="C575" i="8"/>
  <c r="C584" i="8"/>
  <c r="E586" i="8"/>
  <c r="H586" i="8" s="1"/>
  <c r="C601" i="8"/>
  <c r="F601" i="8" s="1"/>
  <c r="E603" i="8"/>
  <c r="H603" i="8" s="1"/>
  <c r="C609" i="8"/>
  <c r="F609" i="8" s="1"/>
  <c r="C611" i="8"/>
  <c r="E611" i="8" s="1"/>
  <c r="D613" i="8"/>
  <c r="H613" i="8" s="1"/>
  <c r="E615" i="8"/>
  <c r="H615" i="8" s="1"/>
  <c r="C621" i="8"/>
  <c r="H625" i="8"/>
  <c r="H633" i="8"/>
  <c r="C645" i="8"/>
  <c r="H649" i="8"/>
  <c r="E649" i="8"/>
  <c r="D668" i="8"/>
  <c r="C668" i="8"/>
  <c r="C705" i="8"/>
  <c r="H717" i="8"/>
  <c r="E726" i="8"/>
  <c r="C726" i="8"/>
  <c r="F726" i="8" s="1"/>
  <c r="H726" i="8" s="1"/>
  <c r="H729" i="8"/>
  <c r="E738" i="8"/>
  <c r="C738" i="8"/>
  <c r="F738" i="8" s="1"/>
  <c r="E774" i="8"/>
  <c r="C774" i="8"/>
  <c r="F774" i="8" s="1"/>
  <c r="H774" i="8" s="1"/>
  <c r="F779" i="8"/>
  <c r="E779" i="8"/>
  <c r="E792" i="8"/>
  <c r="H792" i="8" s="1"/>
  <c r="H795" i="8"/>
  <c r="C800" i="8"/>
  <c r="F800" i="8" s="1"/>
  <c r="H800" i="8" s="1"/>
  <c r="E800" i="8"/>
  <c r="H806" i="8"/>
  <c r="E806" i="8"/>
  <c r="H814" i="8"/>
  <c r="C875" i="8"/>
  <c r="F875" i="8" s="1"/>
  <c r="E875" i="8"/>
  <c r="F901" i="8"/>
  <c r="E901" i="8"/>
  <c r="C907" i="8"/>
  <c r="F907" i="8" s="1"/>
  <c r="H923" i="8"/>
  <c r="E666" i="8"/>
  <c r="C700" i="8"/>
  <c r="F700" i="8" s="1"/>
  <c r="C750" i="8"/>
  <c r="F750" i="8" s="1"/>
  <c r="F820" i="8"/>
  <c r="H820" i="8" s="1"/>
  <c r="C887" i="8"/>
  <c r="F887" i="8" s="1"/>
  <c r="E895" i="8"/>
  <c r="C895" i="8"/>
  <c r="F895" i="8" s="1"/>
  <c r="C911" i="8"/>
  <c r="F911" i="8" s="1"/>
  <c r="E911" i="8"/>
  <c r="H930" i="8"/>
  <c r="C1022" i="8"/>
  <c r="F1022" i="8" s="1"/>
  <c r="F1051" i="8"/>
  <c r="E1051" i="8"/>
  <c r="E543" i="8"/>
  <c r="H570" i="8"/>
  <c r="H594" i="8"/>
  <c r="E601" i="8"/>
  <c r="C637" i="8"/>
  <c r="F637" i="8" s="1"/>
  <c r="E639" i="8"/>
  <c r="H639" i="8" s="1"/>
  <c r="E658" i="8"/>
  <c r="C664" i="8"/>
  <c r="F664" i="8" s="1"/>
  <c r="C666" i="8"/>
  <c r="F666" i="8" s="1"/>
  <c r="C681" i="8"/>
  <c r="F681" i="8" s="1"/>
  <c r="H685" i="8"/>
  <c r="E685" i="8"/>
  <c r="E694" i="8"/>
  <c r="E698" i="8"/>
  <c r="H698" i="8" s="1"/>
  <c r="F703" i="8"/>
  <c r="H703" i="8" s="1"/>
  <c r="C741" i="8"/>
  <c r="F741" i="8" s="1"/>
  <c r="E743" i="8"/>
  <c r="H743" i="8" s="1"/>
  <c r="D753" i="8"/>
  <c r="H753" i="8" s="1"/>
  <c r="C762" i="8"/>
  <c r="F762" i="8" s="1"/>
  <c r="C777" i="8"/>
  <c r="F777" i="8" s="1"/>
  <c r="H784" i="8"/>
  <c r="H790" i="8"/>
  <c r="E790" i="8"/>
  <c r="C812" i="8"/>
  <c r="F1143" i="8"/>
  <c r="E1143" i="8"/>
  <c r="F1079" i="8"/>
  <c r="E1079" i="8"/>
  <c r="E1150" i="8"/>
  <c r="E855" i="8"/>
  <c r="H855" i="8" s="1"/>
  <c r="H861" i="8"/>
  <c r="E861" i="8"/>
  <c r="E867" i="8"/>
  <c r="F935" i="8"/>
  <c r="H935" i="8" s="1"/>
  <c r="C980" i="8"/>
  <c r="E985" i="8"/>
  <c r="E1034" i="8"/>
  <c r="C1034" i="8"/>
  <c r="E1040" i="8"/>
  <c r="C1040" i="8"/>
  <c r="E1082" i="8"/>
  <c r="C1082" i="8"/>
  <c r="F1082" i="8" s="1"/>
  <c r="H1098" i="8"/>
  <c r="E849" i="8"/>
  <c r="D933" i="8"/>
  <c r="F947" i="8"/>
  <c r="E957" i="8"/>
  <c r="E964" i="8"/>
  <c r="C964" i="8"/>
  <c r="F964" i="8" s="1"/>
  <c r="H1017" i="8"/>
  <c r="F1043" i="8"/>
  <c r="F1067" i="8"/>
  <c r="H1067" i="8" s="1"/>
  <c r="E1067" i="8"/>
  <c r="H1141" i="8"/>
  <c r="F1147" i="8"/>
  <c r="H1147" i="8" s="1"/>
  <c r="E1147" i="8"/>
  <c r="C1170" i="8"/>
  <c r="F1170" i="8" s="1"/>
  <c r="E1170" i="8"/>
  <c r="E813" i="8"/>
  <c r="C817" i="8"/>
  <c r="F817" i="8" s="1"/>
  <c r="E819" i="8"/>
  <c r="E825" i="8"/>
  <c r="H825" i="8" s="1"/>
  <c r="C829" i="8"/>
  <c r="F829" i="8" s="1"/>
  <c r="E831" i="8"/>
  <c r="E837" i="8"/>
  <c r="H837" i="8" s="1"/>
  <c r="C847" i="8"/>
  <c r="F847" i="8" s="1"/>
  <c r="C849" i="8"/>
  <c r="F849" i="8" s="1"/>
  <c r="H849" i="8" s="1"/>
  <c r="E853" i="8"/>
  <c r="D928" i="8"/>
  <c r="C928" i="8"/>
  <c r="C933" i="8"/>
  <c r="F933" i="8" s="1"/>
  <c r="C940" i="8"/>
  <c r="F940" i="8" s="1"/>
  <c r="H945" i="8"/>
  <c r="E945" i="8"/>
  <c r="C957" i="8"/>
  <c r="F957" i="8" s="1"/>
  <c r="E962" i="8"/>
  <c r="H962" i="8" s="1"/>
  <c r="H975" i="8"/>
  <c r="D988" i="8"/>
  <c r="C988" i="8"/>
  <c r="F988" i="8" s="1"/>
  <c r="C991" i="8"/>
  <c r="F991" i="8" s="1"/>
  <c r="E997" i="8"/>
  <c r="H997" i="8" s="1"/>
  <c r="H1011" i="8"/>
  <c r="H1020" i="8"/>
  <c r="E1037" i="8"/>
  <c r="C1052" i="8"/>
  <c r="F1055" i="8"/>
  <c r="E1055" i="8"/>
  <c r="E1061" i="8"/>
  <c r="E1070" i="8"/>
  <c r="C1070" i="8"/>
  <c r="F1070" i="8" s="1"/>
  <c r="H1070" i="8" s="1"/>
  <c r="H1092" i="8"/>
  <c r="H1114" i="8"/>
  <c r="F1123" i="8"/>
  <c r="H1123" i="8" s="1"/>
  <c r="E1123" i="8"/>
  <c r="C1166" i="8"/>
  <c r="F1166" i="8" s="1"/>
  <c r="H1166" i="8" s="1"/>
  <c r="E1166" i="8"/>
  <c r="E801" i="8"/>
  <c r="E839" i="8"/>
  <c r="E841" i="8"/>
  <c r="H841" i="8" s="1"/>
  <c r="E851" i="8"/>
  <c r="H851" i="8" s="1"/>
  <c r="F853" i="8"/>
  <c r="F855" i="8"/>
  <c r="E857" i="8"/>
  <c r="H857" i="8" s="1"/>
  <c r="E859" i="8"/>
  <c r="H859" i="8" s="1"/>
  <c r="F867" i="8"/>
  <c r="H924" i="8"/>
  <c r="E947" i="8"/>
  <c r="C952" i="8"/>
  <c r="F952" i="8" s="1"/>
  <c r="H978" i="8"/>
  <c r="F983" i="8"/>
  <c r="H1006" i="8"/>
  <c r="E1043" i="8"/>
  <c r="C1046" i="8"/>
  <c r="D1058" i="8"/>
  <c r="C1058" i="8"/>
  <c r="F1058" i="8" s="1"/>
  <c r="H1151" i="8"/>
  <c r="F1184" i="8"/>
  <c r="E1184" i="8"/>
  <c r="E1315" i="8"/>
  <c r="F1315" i="8"/>
  <c r="D733" i="8"/>
  <c r="H733" i="8" s="1"/>
  <c r="E783" i="8"/>
  <c r="H783" i="8" s="1"/>
  <c r="H789" i="8"/>
  <c r="E789" i="8"/>
  <c r="C793" i="8"/>
  <c r="F793" i="8" s="1"/>
  <c r="C801" i="8"/>
  <c r="F801" i="8" s="1"/>
  <c r="D803" i="8"/>
  <c r="H803" i="8" s="1"/>
  <c r="D813" i="8"/>
  <c r="E815" i="8"/>
  <c r="H815" i="8" s="1"/>
  <c r="E817" i="8"/>
  <c r="D823" i="8"/>
  <c r="H823" i="8" s="1"/>
  <c r="E827" i="8"/>
  <c r="H827" i="8" s="1"/>
  <c r="E829" i="8"/>
  <c r="D833" i="8"/>
  <c r="H833" i="8" s="1"/>
  <c r="E845" i="8"/>
  <c r="E847" i="8"/>
  <c r="H863" i="8"/>
  <c r="C910" i="8"/>
  <c r="C914" i="8"/>
  <c r="C916" i="8"/>
  <c r="C926" i="8"/>
  <c r="F926" i="8" s="1"/>
  <c r="C931" i="8"/>
  <c r="C938" i="8"/>
  <c r="F938" i="8" s="1"/>
  <c r="E940" i="8"/>
  <c r="E950" i="8"/>
  <c r="H955" i="8"/>
  <c r="F972" i="8"/>
  <c r="H972" i="8" s="1"/>
  <c r="H985" i="8"/>
  <c r="F1003" i="8"/>
  <c r="E1003" i="8"/>
  <c r="H1032" i="8"/>
  <c r="H1035" i="8"/>
  <c r="H1038" i="8"/>
  <c r="E1049" i="8"/>
  <c r="F1111" i="8"/>
  <c r="E1111" i="8"/>
  <c r="F1187" i="8"/>
  <c r="E1187" i="8"/>
  <c r="F1199" i="8"/>
  <c r="H1199" i="8" s="1"/>
  <c r="E1199" i="8"/>
  <c r="E1262" i="8"/>
  <c r="C1262" i="8"/>
  <c r="F1262" i="8" s="1"/>
  <c r="E697" i="8"/>
  <c r="E709" i="8"/>
  <c r="H709" i="8" s="1"/>
  <c r="E721" i="8"/>
  <c r="H721" i="8" s="1"/>
  <c r="E733" i="8"/>
  <c r="E745" i="8"/>
  <c r="H745" i="8" s="1"/>
  <c r="E757" i="8"/>
  <c r="H757" i="8" s="1"/>
  <c r="E769" i="8"/>
  <c r="H769" i="8" s="1"/>
  <c r="E781" i="8"/>
  <c r="H781" i="8" s="1"/>
  <c r="E803" i="8"/>
  <c r="E805" i="8"/>
  <c r="H805" i="8" s="1"/>
  <c r="E809" i="8"/>
  <c r="E811" i="8"/>
  <c r="F819" i="8"/>
  <c r="E821" i="8"/>
  <c r="H821" i="8" s="1"/>
  <c r="E823" i="8"/>
  <c r="F831" i="8"/>
  <c r="H831" i="8" s="1"/>
  <c r="E833" i="8"/>
  <c r="E835" i="8"/>
  <c r="H835" i="8" s="1"/>
  <c r="H839" i="8"/>
  <c r="E924" i="8"/>
  <c r="D938" i="8"/>
  <c r="E967" i="8"/>
  <c r="H967" i="8" s="1"/>
  <c r="E983" i="8"/>
  <c r="C986" i="8"/>
  <c r="F986" i="8" s="1"/>
  <c r="E992" i="8"/>
  <c r="C992" i="8"/>
  <c r="F992" i="8" s="1"/>
  <c r="H992" i="8" s="1"/>
  <c r="H1059" i="8"/>
  <c r="H1068" i="8"/>
  <c r="H1071" i="8"/>
  <c r="F1099" i="8"/>
  <c r="H1099" i="8" s="1"/>
  <c r="E1099" i="8"/>
  <c r="H1196" i="8"/>
  <c r="H1210" i="8"/>
  <c r="C929" i="8"/>
  <c r="F929" i="8" s="1"/>
  <c r="F995" i="8"/>
  <c r="H995" i="8" s="1"/>
  <c r="H1009" i="8"/>
  <c r="F1015" i="8"/>
  <c r="E1015" i="8"/>
  <c r="H1050" i="8"/>
  <c r="H1105" i="8"/>
  <c r="F1127" i="8"/>
  <c r="E1127" i="8"/>
  <c r="H1136" i="8"/>
  <c r="F1145" i="8"/>
  <c r="H1145" i="8" s="1"/>
  <c r="E1145" i="8"/>
  <c r="D658" i="8"/>
  <c r="D718" i="8"/>
  <c r="H718" i="8" s="1"/>
  <c r="D778" i="8"/>
  <c r="H778" i="8" s="1"/>
  <c r="E785" i="8"/>
  <c r="H785" i="8" s="1"/>
  <c r="H840" i="8"/>
  <c r="H845" i="8"/>
  <c r="C850" i="8"/>
  <c r="F850" i="8" s="1"/>
  <c r="H852" i="8"/>
  <c r="C854" i="8"/>
  <c r="C856" i="8"/>
  <c r="F856" i="8" s="1"/>
  <c r="C866" i="8"/>
  <c r="E866" i="8" s="1"/>
  <c r="C868" i="8"/>
  <c r="E876" i="8"/>
  <c r="D878" i="8"/>
  <c r="H878" i="8" s="1"/>
  <c r="E888" i="8"/>
  <c r="F900" i="8"/>
  <c r="H900" i="8" s="1"/>
  <c r="E902" i="8"/>
  <c r="H902" i="8" s="1"/>
  <c r="E908" i="8"/>
  <c r="F912" i="8"/>
  <c r="H912" i="8" s="1"/>
  <c r="E936" i="8"/>
  <c r="E943" i="8"/>
  <c r="H943" i="8" s="1"/>
  <c r="E955" i="8"/>
  <c r="F960" i="8"/>
  <c r="H960" i="8" s="1"/>
  <c r="E965" i="8"/>
  <c r="H965" i="8" s="1"/>
  <c r="D968" i="8"/>
  <c r="C968" i="8"/>
  <c r="E976" i="8"/>
  <c r="C976" i="8"/>
  <c r="F976" i="8" s="1"/>
  <c r="H979" i="8"/>
  <c r="H984" i="8"/>
  <c r="E989" i="8"/>
  <c r="H989" i="8" s="1"/>
  <c r="D998" i="8"/>
  <c r="C998" i="8"/>
  <c r="E1004" i="8"/>
  <c r="C1004" i="8"/>
  <c r="H1021" i="8"/>
  <c r="H1047" i="8"/>
  <c r="F1087" i="8"/>
  <c r="E1087" i="8"/>
  <c r="F1115" i="8"/>
  <c r="H1115" i="8" s="1"/>
  <c r="E1115" i="8"/>
  <c r="E1121" i="8"/>
  <c r="H1121" i="8" s="1"/>
  <c r="E1130" i="8"/>
  <c r="C1130" i="8"/>
  <c r="F1130" i="8" s="1"/>
  <c r="C1172" i="8"/>
  <c r="F1172" i="8" s="1"/>
  <c r="H1175" i="8"/>
  <c r="H1208" i="8"/>
  <c r="E1230" i="8"/>
  <c r="F1230" i="8"/>
  <c r="H791" i="8"/>
  <c r="H809" i="8"/>
  <c r="H816" i="8"/>
  <c r="H828" i="8"/>
  <c r="H846" i="8"/>
  <c r="E864" i="8"/>
  <c r="E868" i="8"/>
  <c r="E872" i="8"/>
  <c r="H872" i="8" s="1"/>
  <c r="F876" i="8"/>
  <c r="H876" i="8" s="1"/>
  <c r="E884" i="8"/>
  <c r="H884" i="8" s="1"/>
  <c r="F888" i="8"/>
  <c r="E896" i="8"/>
  <c r="H896" i="8" s="1"/>
  <c r="H920" i="8"/>
  <c r="F936" i="8"/>
  <c r="H936" i="8" s="1"/>
  <c r="E948" i="8"/>
  <c r="H950" i="8"/>
  <c r="E995" i="8"/>
  <c r="F1007" i="8"/>
  <c r="H1007" i="8" s="1"/>
  <c r="F1027" i="8"/>
  <c r="E1027" i="8"/>
  <c r="H1042" i="8"/>
  <c r="H1066" i="8"/>
  <c r="F1075" i="8"/>
  <c r="E1075" i="8"/>
  <c r="D1118" i="8"/>
  <c r="C1118" i="8"/>
  <c r="F1118" i="8" s="1"/>
  <c r="D1168" i="8"/>
  <c r="C1168" i="8"/>
  <c r="F1168" i="8" s="1"/>
  <c r="F864" i="8"/>
  <c r="H864" i="8" s="1"/>
  <c r="H898" i="8"/>
  <c r="H908" i="8"/>
  <c r="E915" i="8"/>
  <c r="H921" i="8"/>
  <c r="E921" i="8"/>
  <c r="E932" i="8"/>
  <c r="C932" i="8"/>
  <c r="F948" i="8"/>
  <c r="C956" i="8"/>
  <c r="E961" i="8"/>
  <c r="F971" i="8"/>
  <c r="H971" i="8" s="1"/>
  <c r="H987" i="8"/>
  <c r="C1016" i="8"/>
  <c r="F1019" i="8"/>
  <c r="H1019" i="8" s="1"/>
  <c r="F1039" i="8"/>
  <c r="H1039" i="8" s="1"/>
  <c r="E1039" i="8"/>
  <c r="H1054" i="8"/>
  <c r="F1063" i="8"/>
  <c r="E1063" i="8"/>
  <c r="F1103" i="8"/>
  <c r="H1103" i="8" s="1"/>
  <c r="E1103" i="8"/>
  <c r="H1122" i="8"/>
  <c r="C1250" i="8"/>
  <c r="F1250" i="8" s="1"/>
  <c r="E1132" i="8"/>
  <c r="H1132" i="8" s="1"/>
  <c r="C1217" i="8"/>
  <c r="F1217" i="8" s="1"/>
  <c r="F1227" i="8"/>
  <c r="E1227" i="8"/>
  <c r="H1236" i="8"/>
  <c r="F1275" i="8"/>
  <c r="E1275" i="8"/>
  <c r="C1299" i="8"/>
  <c r="F1299" i="8" s="1"/>
  <c r="E1299" i="8"/>
  <c r="E1302" i="8"/>
  <c r="F1233" i="8"/>
  <c r="H1233" i="8" s="1"/>
  <c r="E1233" i="8"/>
  <c r="E1242" i="8"/>
  <c r="H1248" i="8"/>
  <c r="E1254" i="8"/>
  <c r="F1287" i="8"/>
  <c r="E1287" i="8"/>
  <c r="F1290" i="8"/>
  <c r="E1290" i="8"/>
  <c r="E1309" i="8"/>
  <c r="C1309" i="8"/>
  <c r="F1309" i="8" s="1"/>
  <c r="E1325" i="8"/>
  <c r="C1344" i="8"/>
  <c r="F1344" i="8" s="1"/>
  <c r="H1344" i="8" s="1"/>
  <c r="E1344" i="8"/>
  <c r="F1376" i="8"/>
  <c r="E1376" i="8"/>
  <c r="F1379" i="8"/>
  <c r="H1379" i="8" s="1"/>
  <c r="E1379" i="8"/>
  <c r="F1389" i="8"/>
  <c r="E1389" i="8"/>
  <c r="H941" i="8"/>
  <c r="H953" i="8"/>
  <c r="D993" i="8"/>
  <c r="H993" i="8" s="1"/>
  <c r="C1000" i="8"/>
  <c r="F1000" i="8" s="1"/>
  <c r="H1001" i="8"/>
  <c r="C1012" i="8"/>
  <c r="F1012" i="8" s="1"/>
  <c r="C1024" i="8"/>
  <c r="F1024" i="8" s="1"/>
  <c r="C1036" i="8"/>
  <c r="F1036" i="8" s="1"/>
  <c r="H1037" i="8"/>
  <c r="C1048" i="8"/>
  <c r="F1048" i="8" s="1"/>
  <c r="H1049" i="8"/>
  <c r="D1053" i="8"/>
  <c r="H1053" i="8" s="1"/>
  <c r="C1060" i="8"/>
  <c r="F1060" i="8" s="1"/>
  <c r="H1060" i="8" s="1"/>
  <c r="H1061" i="8"/>
  <c r="C1072" i="8"/>
  <c r="F1072" i="8" s="1"/>
  <c r="C1084" i="8"/>
  <c r="H1085" i="8"/>
  <c r="C1096" i="8"/>
  <c r="F1096" i="8" s="1"/>
  <c r="H1097" i="8"/>
  <c r="C1108" i="8"/>
  <c r="F1108" i="8" s="1"/>
  <c r="H1109" i="8"/>
  <c r="D1113" i="8"/>
  <c r="H1113" i="8" s="1"/>
  <c r="C1120" i="8"/>
  <c r="F1120" i="8" s="1"/>
  <c r="E1134" i="8"/>
  <c r="H1134" i="8" s="1"/>
  <c r="C1138" i="8"/>
  <c r="F1138" i="8" s="1"/>
  <c r="H1139" i="8"/>
  <c r="E1149" i="8"/>
  <c r="H1149" i="8" s="1"/>
  <c r="H1160" i="8"/>
  <c r="E1189" i="8"/>
  <c r="H1189" i="8" s="1"/>
  <c r="D1193" i="8"/>
  <c r="H1193" i="8" s="1"/>
  <c r="H1215" i="8"/>
  <c r="H1225" i="8"/>
  <c r="F1239" i="8"/>
  <c r="E1239" i="8"/>
  <c r="F1245" i="8"/>
  <c r="H1245" i="8" s="1"/>
  <c r="E1245" i="8"/>
  <c r="E1266" i="8"/>
  <c r="H1266" i="8" s="1"/>
  <c r="F1278" i="8"/>
  <c r="E1278" i="8"/>
  <c r="F1319" i="8"/>
  <c r="E1319" i="8"/>
  <c r="D1418" i="8"/>
  <c r="C1418" i="8"/>
  <c r="F1418" i="8" s="1"/>
  <c r="E1418" i="8"/>
  <c r="E969" i="8"/>
  <c r="H969" i="8" s="1"/>
  <c r="E981" i="8"/>
  <c r="H981" i="8" s="1"/>
  <c r="E993" i="8"/>
  <c r="E1005" i="8"/>
  <c r="H1005" i="8" s="1"/>
  <c r="E1017" i="8"/>
  <c r="E1029" i="8"/>
  <c r="H1029" i="8" s="1"/>
  <c r="E1041" i="8"/>
  <c r="H1041" i="8" s="1"/>
  <c r="D1048" i="8"/>
  <c r="E1053" i="8"/>
  <c r="E1065" i="8"/>
  <c r="H1065" i="8" s="1"/>
  <c r="E1077" i="8"/>
  <c r="H1077" i="8" s="1"/>
  <c r="E1089" i="8"/>
  <c r="H1089" i="8" s="1"/>
  <c r="E1101" i="8"/>
  <c r="H1101" i="8" s="1"/>
  <c r="D1108" i="8"/>
  <c r="E1113" i="8"/>
  <c r="E1125" i="8"/>
  <c r="H1125" i="8" s="1"/>
  <c r="E1136" i="8"/>
  <c r="D1138" i="8"/>
  <c r="E1140" i="8"/>
  <c r="E1151" i="8"/>
  <c r="C1155" i="8"/>
  <c r="C1157" i="8"/>
  <c r="C1159" i="8"/>
  <c r="E1174" i="8"/>
  <c r="H1174" i="8" s="1"/>
  <c r="C1176" i="8"/>
  <c r="F1176" i="8" s="1"/>
  <c r="E1180" i="8"/>
  <c r="E1191" i="8"/>
  <c r="H1191" i="8" s="1"/>
  <c r="E1195" i="8"/>
  <c r="H1195" i="8" s="1"/>
  <c r="E1220" i="8"/>
  <c r="H1220" i="8" s="1"/>
  <c r="D1228" i="8"/>
  <c r="C1228" i="8"/>
  <c r="F1242" i="8"/>
  <c r="H1242" i="8" s="1"/>
  <c r="F1251" i="8"/>
  <c r="H1251" i="8" s="1"/>
  <c r="E1251" i="8"/>
  <c r="F1254" i="8"/>
  <c r="H1254" i="8" s="1"/>
  <c r="F1257" i="8"/>
  <c r="H1257" i="8" s="1"/>
  <c r="E1257" i="8"/>
  <c r="F1263" i="8"/>
  <c r="H1263" i="8" s="1"/>
  <c r="E1263" i="8"/>
  <c r="E1396" i="8"/>
  <c r="F1396" i="8"/>
  <c r="H1396" i="8" s="1"/>
  <c r="E1000" i="8"/>
  <c r="E1012" i="8"/>
  <c r="E1036" i="8"/>
  <c r="E1048" i="8"/>
  <c r="E1060" i="8"/>
  <c r="E1072" i="8"/>
  <c r="E1096" i="8"/>
  <c r="E1108" i="8"/>
  <c r="E1144" i="8"/>
  <c r="E1218" i="8"/>
  <c r="C1234" i="8"/>
  <c r="F1234" i="8" s="1"/>
  <c r="F1269" i="8"/>
  <c r="E1269" i="8"/>
  <c r="F1313" i="8"/>
  <c r="H1313" i="8" s="1"/>
  <c r="E1313" i="8"/>
  <c r="F1435" i="8"/>
  <c r="E1435" i="8"/>
  <c r="F1209" i="8"/>
  <c r="H1209" i="8" s="1"/>
  <c r="E1209" i="8"/>
  <c r="E1240" i="8"/>
  <c r="C1240" i="8"/>
  <c r="F1240" i="8" s="1"/>
  <c r="H1240" i="8" s="1"/>
  <c r="C1246" i="8"/>
  <c r="F1246" i="8" s="1"/>
  <c r="E798" i="8"/>
  <c r="H798" i="8" s="1"/>
  <c r="E810" i="8"/>
  <c r="H810" i="8" s="1"/>
  <c r="E822" i="8"/>
  <c r="H822" i="8" s="1"/>
  <c r="E834" i="8"/>
  <c r="H834" i="8" s="1"/>
  <c r="E846" i="8"/>
  <c r="E858" i="8"/>
  <c r="H858" i="8" s="1"/>
  <c r="E870" i="8"/>
  <c r="H870" i="8" s="1"/>
  <c r="E882" i="8"/>
  <c r="H882" i="8" s="1"/>
  <c r="E894" i="8"/>
  <c r="H894" i="8" s="1"/>
  <c r="E906" i="8"/>
  <c r="H906" i="8" s="1"/>
  <c r="E918" i="8"/>
  <c r="H918" i="8" s="1"/>
  <c r="E930" i="8"/>
  <c r="E942" i="8"/>
  <c r="H942" i="8" s="1"/>
  <c r="E954" i="8"/>
  <c r="H954" i="8" s="1"/>
  <c r="E966" i="8"/>
  <c r="H966" i="8" s="1"/>
  <c r="D973" i="8"/>
  <c r="H973" i="8" s="1"/>
  <c r="E978" i="8"/>
  <c r="E990" i="8"/>
  <c r="H990" i="8" s="1"/>
  <c r="E1002" i="8"/>
  <c r="H1002" i="8" s="1"/>
  <c r="E1014" i="8"/>
  <c r="H1014" i="8" s="1"/>
  <c r="E1026" i="8"/>
  <c r="H1026" i="8" s="1"/>
  <c r="D1033" i="8"/>
  <c r="H1033" i="8" s="1"/>
  <c r="E1038" i="8"/>
  <c r="E1050" i="8"/>
  <c r="E1062" i="8"/>
  <c r="H1062" i="8" s="1"/>
  <c r="C1064" i="8"/>
  <c r="E1074" i="8"/>
  <c r="H1074" i="8" s="1"/>
  <c r="C1076" i="8"/>
  <c r="E1086" i="8"/>
  <c r="H1086" i="8" s="1"/>
  <c r="C1088" i="8"/>
  <c r="E1088" i="8" s="1"/>
  <c r="D1093" i="8"/>
  <c r="H1093" i="8" s="1"/>
  <c r="E1098" i="8"/>
  <c r="C1100" i="8"/>
  <c r="E1100" i="8" s="1"/>
  <c r="E1110" i="8"/>
  <c r="H1110" i="8" s="1"/>
  <c r="C1112" i="8"/>
  <c r="E1112" i="8" s="1"/>
  <c r="E1122" i="8"/>
  <c r="C1124" i="8"/>
  <c r="E1124" i="8" s="1"/>
  <c r="H1131" i="8"/>
  <c r="F1140" i="8"/>
  <c r="E1142" i="8"/>
  <c r="H1142" i="8" s="1"/>
  <c r="E1146" i="8"/>
  <c r="H1146" i="8" s="1"/>
  <c r="D1148" i="8"/>
  <c r="H1148" i="8" s="1"/>
  <c r="C1150" i="8"/>
  <c r="E1161" i="8"/>
  <c r="E1163" i="8"/>
  <c r="H1163" i="8" s="1"/>
  <c r="C1167" i="8"/>
  <c r="F1167" i="8" s="1"/>
  <c r="C1169" i="8"/>
  <c r="F1169" i="8" s="1"/>
  <c r="C1171" i="8"/>
  <c r="F1171" i="8" s="1"/>
  <c r="F1180" i="8"/>
  <c r="H1180" i="8" s="1"/>
  <c r="E1186" i="8"/>
  <c r="H1186" i="8" s="1"/>
  <c r="C1188" i="8"/>
  <c r="E1192" i="8"/>
  <c r="H1192" i="8" s="1"/>
  <c r="H1197" i="8"/>
  <c r="E1201" i="8"/>
  <c r="E1203" i="8"/>
  <c r="H1203" i="8" s="1"/>
  <c r="E1205" i="8"/>
  <c r="E1207" i="8"/>
  <c r="H1207" i="8" s="1"/>
  <c r="E1211" i="8"/>
  <c r="E1213" i="8"/>
  <c r="F1218" i="8"/>
  <c r="H1218" i="8" s="1"/>
  <c r="E1231" i="8"/>
  <c r="H1231" i="8" s="1"/>
  <c r="E1252" i="8"/>
  <c r="C1252" i="8"/>
  <c r="F1252" i="8" s="1"/>
  <c r="E1258" i="8"/>
  <c r="D1258" i="8"/>
  <c r="C1258" i="8"/>
  <c r="F1258" i="8" s="1"/>
  <c r="C1264" i="8"/>
  <c r="F1264" i="8" s="1"/>
  <c r="D1273" i="8"/>
  <c r="C1273" i="8"/>
  <c r="F1273" i="8" s="1"/>
  <c r="C1317" i="8"/>
  <c r="E1317" i="8" s="1"/>
  <c r="F1364" i="8"/>
  <c r="E1367" i="8"/>
  <c r="C1367" i="8"/>
  <c r="F1367" i="8" s="1"/>
  <c r="E1009" i="8"/>
  <c r="E1021" i="8"/>
  <c r="E1033" i="8"/>
  <c r="E1045" i="8"/>
  <c r="H1045" i="8" s="1"/>
  <c r="E1057" i="8"/>
  <c r="H1057" i="8" s="1"/>
  <c r="E1069" i="8"/>
  <c r="H1069" i="8" s="1"/>
  <c r="E1081" i="8"/>
  <c r="H1081" i="8" s="1"/>
  <c r="D1088" i="8"/>
  <c r="E1093" i="8"/>
  <c r="E1105" i="8"/>
  <c r="E1117" i="8"/>
  <c r="H1117" i="8" s="1"/>
  <c r="E1129" i="8"/>
  <c r="H1129" i="8" s="1"/>
  <c r="E1148" i="8"/>
  <c r="E1152" i="8"/>
  <c r="H1152" i="8" s="1"/>
  <c r="E1165" i="8"/>
  <c r="D1188" i="8"/>
  <c r="F1201" i="8"/>
  <c r="F1211" i="8"/>
  <c r="F1213" i="8"/>
  <c r="E1216" i="8"/>
  <c r="C1216" i="8"/>
  <c r="F1221" i="8"/>
  <c r="E1221" i="8"/>
  <c r="C1226" i="8"/>
  <c r="E1243" i="8"/>
  <c r="F1267" i="8"/>
  <c r="C1270" i="8"/>
  <c r="F1270" i="8" s="1"/>
  <c r="H1161" i="8"/>
  <c r="F1165" i="8"/>
  <c r="E1167" i="8"/>
  <c r="E1169" i="8"/>
  <c r="H1205" i="8"/>
  <c r="C1232" i="8"/>
  <c r="E1274" i="8"/>
  <c r="C1274" i="8"/>
  <c r="F1274" i="8" s="1"/>
  <c r="E1307" i="8"/>
  <c r="C1307" i="8"/>
  <c r="F1307" i="8" s="1"/>
  <c r="C1311" i="8"/>
  <c r="F1311" i="8" s="1"/>
  <c r="E1311" i="8"/>
  <c r="F1401" i="8"/>
  <c r="H1401" i="8" s="1"/>
  <c r="E1401" i="8"/>
  <c r="C1013" i="8"/>
  <c r="D1018" i="8"/>
  <c r="H1018" i="8" s="1"/>
  <c r="C1073" i="8"/>
  <c r="D1078" i="8"/>
  <c r="H1078" i="8" s="1"/>
  <c r="E1131" i="8"/>
  <c r="E1135" i="8"/>
  <c r="H1135" i="8" s="1"/>
  <c r="H1144" i="8"/>
  <c r="C1156" i="8"/>
  <c r="D1158" i="8"/>
  <c r="H1158" i="8" s="1"/>
  <c r="E1173" i="8"/>
  <c r="H1173" i="8" s="1"/>
  <c r="H1179" i="8"/>
  <c r="D1183" i="8"/>
  <c r="H1183" i="8" s="1"/>
  <c r="D1198" i="8"/>
  <c r="H1198" i="8" s="1"/>
  <c r="E1200" i="8"/>
  <c r="H1200" i="8" s="1"/>
  <c r="E1204" i="8"/>
  <c r="H1204" i="8" s="1"/>
  <c r="C1219" i="8"/>
  <c r="E1235" i="8"/>
  <c r="F1235" i="8"/>
  <c r="H1235" i="8" s="1"/>
  <c r="E1267" i="8"/>
  <c r="E1277" i="8"/>
  <c r="H1277" i="8" s="1"/>
  <c r="E1280" i="8"/>
  <c r="C1280" i="8"/>
  <c r="F1280" i="8" s="1"/>
  <c r="C1286" i="8"/>
  <c r="F1286" i="8" s="1"/>
  <c r="C1289" i="8"/>
  <c r="F1289" i="8" s="1"/>
  <c r="F1301" i="8"/>
  <c r="E1301" i="8"/>
  <c r="E1327" i="8"/>
  <c r="F1327" i="8"/>
  <c r="H1327" i="8" s="1"/>
  <c r="E1137" i="8"/>
  <c r="H1137" i="8" s="1"/>
  <c r="H1143" i="8"/>
  <c r="E1154" i="8"/>
  <c r="H1154" i="8" s="1"/>
  <c r="E1158" i="8"/>
  <c r="E1164" i="8"/>
  <c r="H1164" i="8" s="1"/>
  <c r="E1212" i="8"/>
  <c r="H1212" i="8" s="1"/>
  <c r="C1214" i="8"/>
  <c r="E1222" i="8"/>
  <c r="H1222" i="8" s="1"/>
  <c r="C1238" i="8"/>
  <c r="F1238" i="8" s="1"/>
  <c r="E1247" i="8"/>
  <c r="F1247" i="8"/>
  <c r="E1259" i="8"/>
  <c r="F1259" i="8"/>
  <c r="C1271" i="8"/>
  <c r="E1292" i="8"/>
  <c r="F1292" i="8"/>
  <c r="H1334" i="8"/>
  <c r="E1337" i="8"/>
  <c r="H1337" i="8" s="1"/>
  <c r="C1244" i="8"/>
  <c r="C1256" i="8"/>
  <c r="E1256" i="8" s="1"/>
  <c r="C1268" i="8"/>
  <c r="E1268" i="8" s="1"/>
  <c r="C1283" i="8"/>
  <c r="C1285" i="8"/>
  <c r="F1285" i="8" s="1"/>
  <c r="H1310" i="8"/>
  <c r="H1316" i="8"/>
  <c r="H1321" i="8"/>
  <c r="E1321" i="8"/>
  <c r="C1325" i="8"/>
  <c r="C1331" i="8"/>
  <c r="C1346" i="8"/>
  <c r="E1346" i="8" s="1"/>
  <c r="C1362" i="8"/>
  <c r="E1364" i="8"/>
  <c r="C1391" i="8"/>
  <c r="C1403" i="8"/>
  <c r="E1408" i="8"/>
  <c r="H1408" i="8" s="1"/>
  <c r="H1426" i="8"/>
  <c r="H1465" i="8"/>
  <c r="F1503" i="8"/>
  <c r="E1503" i="8"/>
  <c r="E1580" i="8"/>
  <c r="C1580" i="8"/>
  <c r="F1580" i="8" s="1"/>
  <c r="F1237" i="8"/>
  <c r="H1237" i="8" s="1"/>
  <c r="F1249" i="8"/>
  <c r="H1249" i="8" s="1"/>
  <c r="F1261" i="8"/>
  <c r="H1261" i="8" s="1"/>
  <c r="E1297" i="8"/>
  <c r="E1351" i="8"/>
  <c r="F1355" i="8"/>
  <c r="H1355" i="8" s="1"/>
  <c r="E1360" i="8"/>
  <c r="E1384" i="8"/>
  <c r="E1411" i="8"/>
  <c r="H1429" i="8"/>
  <c r="F1456" i="8"/>
  <c r="H1456" i="8" s="1"/>
  <c r="H1489" i="8"/>
  <c r="E1522" i="8"/>
  <c r="E1577" i="8"/>
  <c r="C1577" i="8"/>
  <c r="F1577" i="8" s="1"/>
  <c r="H1577" i="8" s="1"/>
  <c r="C1229" i="8"/>
  <c r="C1241" i="8"/>
  <c r="C1253" i="8"/>
  <c r="C1265" i="8"/>
  <c r="C1295" i="8"/>
  <c r="C1297" i="8"/>
  <c r="H1335" i="8"/>
  <c r="C1340" i="8"/>
  <c r="H1372" i="8"/>
  <c r="E1372" i="8"/>
  <c r="E1399" i="8"/>
  <c r="H1399" i="8"/>
  <c r="F1447" i="8"/>
  <c r="H1447" i="8" s="1"/>
  <c r="E1447" i="8"/>
  <c r="E1529" i="8"/>
  <c r="C1529" i="8"/>
  <c r="F1529" i="8" s="1"/>
  <c r="H1529" i="8" s="1"/>
  <c r="D1538" i="8"/>
  <c r="C1538" i="8"/>
  <c r="F1538" i="8" s="1"/>
  <c r="E1538" i="8"/>
  <c r="D1553" i="8"/>
  <c r="C1553" i="8"/>
  <c r="D1253" i="8"/>
  <c r="D1293" i="8"/>
  <c r="H1293" i="8" s="1"/>
  <c r="F1303" i="8"/>
  <c r="H1303" i="8" s="1"/>
  <c r="E1305" i="8"/>
  <c r="H1305" i="8" s="1"/>
  <c r="F1351" i="8"/>
  <c r="C1358" i="8"/>
  <c r="F1360" i="8"/>
  <c r="H1360" i="8" s="1"/>
  <c r="E1375" i="8"/>
  <c r="E1377" i="8"/>
  <c r="H1377" i="8" s="1"/>
  <c r="F1384" i="8"/>
  <c r="E1387" i="8"/>
  <c r="E1406" i="8"/>
  <c r="H1406" i="8" s="1"/>
  <c r="F1411" i="8"/>
  <c r="F1416" i="8"/>
  <c r="H1416" i="8" s="1"/>
  <c r="E1416" i="8"/>
  <c r="F1453" i="8"/>
  <c r="H1453" i="8" s="1"/>
  <c r="E1453" i="8"/>
  <c r="E1336" i="8"/>
  <c r="E1363" i="8"/>
  <c r="F1404" i="8"/>
  <c r="H1404" i="8" s="1"/>
  <c r="E1404" i="8"/>
  <c r="C1419" i="8"/>
  <c r="C1422" i="8"/>
  <c r="C1457" i="8"/>
  <c r="F1457" i="8" s="1"/>
  <c r="F1481" i="8"/>
  <c r="E1481" i="8"/>
  <c r="E1224" i="8"/>
  <c r="H1224" i="8" s="1"/>
  <c r="E1236" i="8"/>
  <c r="D1243" i="8"/>
  <c r="H1243" i="8" s="1"/>
  <c r="E1248" i="8"/>
  <c r="E1260" i="8"/>
  <c r="H1260" i="8" s="1"/>
  <c r="H1272" i="8"/>
  <c r="F1276" i="8"/>
  <c r="H1276" i="8" s="1"/>
  <c r="D1278" i="8"/>
  <c r="H1282" i="8"/>
  <c r="E1282" i="8"/>
  <c r="C1322" i="8"/>
  <c r="F1322" i="8" s="1"/>
  <c r="H1324" i="8"/>
  <c r="E1338" i="8"/>
  <c r="H1338" i="8" s="1"/>
  <c r="E1347" i="8"/>
  <c r="C1347" i="8"/>
  <c r="F1375" i="8"/>
  <c r="E1382" i="8"/>
  <c r="H1382" i="8" s="1"/>
  <c r="F1387" i="8"/>
  <c r="F1392" i="8"/>
  <c r="E1392" i="8"/>
  <c r="E1409" i="8"/>
  <c r="H1409" i="8" s="1"/>
  <c r="D1433" i="8"/>
  <c r="C1433" i="8"/>
  <c r="H1505" i="8"/>
  <c r="C1615" i="8"/>
  <c r="F1615" i="8" s="1"/>
  <c r="F1618" i="8"/>
  <c r="H1318" i="8"/>
  <c r="E1334" i="8"/>
  <c r="F1336" i="8"/>
  <c r="H1336" i="8" s="1"/>
  <c r="E1356" i="8"/>
  <c r="H1356" i="8" s="1"/>
  <c r="F1363" i="8"/>
  <c r="H1363" i="8" s="1"/>
  <c r="E1370" i="8"/>
  <c r="D1373" i="8"/>
  <c r="C1373" i="8"/>
  <c r="F1373" i="8" s="1"/>
  <c r="F1380" i="8"/>
  <c r="E1380" i="8"/>
  <c r="E1397" i="8"/>
  <c r="C1430" i="8"/>
  <c r="F1430" i="8" s="1"/>
  <c r="E1478" i="8"/>
  <c r="D1478" i="8"/>
  <c r="C1478" i="8"/>
  <c r="F1478" i="8" s="1"/>
  <c r="C1298" i="8"/>
  <c r="E1298" i="8" s="1"/>
  <c r="C1302" i="8"/>
  <c r="F1302" i="8" s="1"/>
  <c r="H1302" i="8" s="1"/>
  <c r="C1304" i="8"/>
  <c r="E1304" i="8" s="1"/>
  <c r="E1328" i="8"/>
  <c r="C1343" i="8"/>
  <c r="F1343" i="8" s="1"/>
  <c r="H1349" i="8"/>
  <c r="H1366" i="8"/>
  <c r="F1368" i="8"/>
  <c r="E1368" i="8"/>
  <c r="H1394" i="8"/>
  <c r="C1400" i="8"/>
  <c r="F1400" i="8" s="1"/>
  <c r="C1407" i="8"/>
  <c r="F1407" i="8" s="1"/>
  <c r="F1425" i="8"/>
  <c r="H1425" i="8" s="1"/>
  <c r="F1439" i="8"/>
  <c r="H1439" i="8" s="1"/>
  <c r="C1442" i="8"/>
  <c r="F1442" i="8" s="1"/>
  <c r="H1499" i="8"/>
  <c r="C1223" i="8"/>
  <c r="E1288" i="8"/>
  <c r="H1288" i="8" s="1"/>
  <c r="E1300" i="8"/>
  <c r="D1308" i="8"/>
  <c r="E1310" i="8"/>
  <c r="E1312" i="8"/>
  <c r="E1314" i="8"/>
  <c r="E1316" i="8"/>
  <c r="E1320" i="8"/>
  <c r="H1320" i="8" s="1"/>
  <c r="E1326" i="8"/>
  <c r="F1328" i="8"/>
  <c r="H1328" i="8" s="1"/>
  <c r="E1343" i="8"/>
  <c r="C1350" i="8"/>
  <c r="E1352" i="8"/>
  <c r="H1352" i="8" s="1"/>
  <c r="C1359" i="8"/>
  <c r="C1388" i="8"/>
  <c r="F1388" i="8" s="1"/>
  <c r="H1388" i="8" s="1"/>
  <c r="E1395" i="8"/>
  <c r="C1395" i="8"/>
  <c r="F1395" i="8" s="1"/>
  <c r="H1397" i="8"/>
  <c r="C1410" i="8"/>
  <c r="E1412" i="8"/>
  <c r="F1420" i="8"/>
  <c r="E1420" i="8"/>
  <c r="C1434" i="8"/>
  <c r="F1479" i="8"/>
  <c r="E1479" i="8"/>
  <c r="H1284" i="8"/>
  <c r="F1300" i="8"/>
  <c r="E1308" i="8"/>
  <c r="F1312" i="8"/>
  <c r="H1332" i="8"/>
  <c r="E1339" i="8"/>
  <c r="H1339" i="8" s="1"/>
  <c r="H1370" i="8"/>
  <c r="C1383" i="8"/>
  <c r="H1385" i="8"/>
  <c r="E1388" i="8"/>
  <c r="C1398" i="8"/>
  <c r="E1415" i="8"/>
  <c r="H1415" i="8" s="1"/>
  <c r="E1423" i="8"/>
  <c r="H1423" i="8"/>
  <c r="E1425" i="8"/>
  <c r="F1428" i="8"/>
  <c r="E1428" i="8"/>
  <c r="F1437" i="8"/>
  <c r="H1437" i="8" s="1"/>
  <c r="C1455" i="8"/>
  <c r="H1515" i="8"/>
  <c r="H1314" i="8"/>
  <c r="H1326" i="8"/>
  <c r="H1333" i="8"/>
  <c r="E1333" i="8"/>
  <c r="E1348" i="8"/>
  <c r="H1348" i="8" s="1"/>
  <c r="C1371" i="8"/>
  <c r="C1374" i="8"/>
  <c r="C1386" i="8"/>
  <c r="H1412" i="8"/>
  <c r="F1440" i="8"/>
  <c r="E1440" i="8"/>
  <c r="C1446" i="8"/>
  <c r="F1449" i="8"/>
  <c r="H1449" i="8" s="1"/>
  <c r="C1459" i="8"/>
  <c r="E1497" i="8"/>
  <c r="E1509" i="8"/>
  <c r="H1525" i="8"/>
  <c r="D1543" i="8"/>
  <c r="C1543" i="8"/>
  <c r="E1432" i="8"/>
  <c r="E1444" i="8"/>
  <c r="H1444" i="8" s="1"/>
  <c r="E1474" i="8"/>
  <c r="E1480" i="8"/>
  <c r="H1480" i="8" s="1"/>
  <c r="E1491" i="8"/>
  <c r="E1493" i="8"/>
  <c r="E1495" i="8"/>
  <c r="E1501" i="8"/>
  <c r="H1513" i="8"/>
  <c r="C1548" i="8"/>
  <c r="H1583" i="8"/>
  <c r="H1704" i="8"/>
  <c r="F1755" i="8"/>
  <c r="E1755" i="8"/>
  <c r="C1784" i="8"/>
  <c r="F1784" i="8" s="1"/>
  <c r="F1432" i="8"/>
  <c r="H1432" i="8" s="1"/>
  <c r="E1463" i="8"/>
  <c r="D1463" i="8"/>
  <c r="H1463" i="8" s="1"/>
  <c r="H1470" i="8"/>
  <c r="F1474" i="8"/>
  <c r="H1474" i="8" s="1"/>
  <c r="E1476" i="8"/>
  <c r="H1476" i="8" s="1"/>
  <c r="F1491" i="8"/>
  <c r="F1493" i="8"/>
  <c r="H1493" i="8" s="1"/>
  <c r="F1501" i="8"/>
  <c r="E1505" i="8"/>
  <c r="H1514" i="8"/>
  <c r="E1536" i="8"/>
  <c r="H1536" i="8" s="1"/>
  <c r="E1604" i="8"/>
  <c r="D1518" i="8"/>
  <c r="C1518" i="8"/>
  <c r="H1534" i="8"/>
  <c r="H1546" i="8"/>
  <c r="H1551" i="8"/>
  <c r="C1654" i="8"/>
  <c r="F1654" i="8" s="1"/>
  <c r="E1345" i="8"/>
  <c r="H1345" i="8" s="1"/>
  <c r="E1357" i="8"/>
  <c r="H1357" i="8" s="1"/>
  <c r="E1369" i="8"/>
  <c r="H1369" i="8" s="1"/>
  <c r="E1381" i="8"/>
  <c r="H1381" i="8" s="1"/>
  <c r="E1393" i="8"/>
  <c r="H1393" i="8" s="1"/>
  <c r="E1405" i="8"/>
  <c r="H1405" i="8" s="1"/>
  <c r="E1417" i="8"/>
  <c r="H1417" i="8" s="1"/>
  <c r="E1429" i="8"/>
  <c r="C1431" i="8"/>
  <c r="F1431" i="8" s="1"/>
  <c r="E1441" i="8"/>
  <c r="H1441" i="8" s="1"/>
  <c r="C1443" i="8"/>
  <c r="E1465" i="8"/>
  <c r="C1471" i="8"/>
  <c r="E1484" i="8"/>
  <c r="H1484" i="8" s="1"/>
  <c r="C1488" i="8"/>
  <c r="H1490" i="8"/>
  <c r="C1510" i="8"/>
  <c r="F1510" i="8" s="1"/>
  <c r="E1525" i="8"/>
  <c r="E1527" i="8"/>
  <c r="H1527" i="8" s="1"/>
  <c r="F1558" i="8"/>
  <c r="H1558" i="8" s="1"/>
  <c r="F1571" i="8"/>
  <c r="H1571" i="8" s="1"/>
  <c r="E1571" i="8"/>
  <c r="E1578" i="8"/>
  <c r="F1604" i="8"/>
  <c r="F1616" i="8"/>
  <c r="H1616" i="8" s="1"/>
  <c r="E1475" i="8"/>
  <c r="E1494" i="8"/>
  <c r="C1494" i="8"/>
  <c r="F1494" i="8" s="1"/>
  <c r="H1494" i="8" s="1"/>
  <c r="E1523" i="8"/>
  <c r="D1523" i="8"/>
  <c r="H1539" i="8"/>
  <c r="E1549" i="8"/>
  <c r="C1554" i="8"/>
  <c r="E1575" i="8"/>
  <c r="F1578" i="8"/>
  <c r="F1642" i="8"/>
  <c r="H1642" i="8" s="1"/>
  <c r="E1642" i="8"/>
  <c r="E1431" i="8"/>
  <c r="C1445" i="8"/>
  <c r="C1452" i="8"/>
  <c r="H1461" i="8"/>
  <c r="C1475" i="8"/>
  <c r="F1475" i="8" s="1"/>
  <c r="H1475" i="8" s="1"/>
  <c r="C1492" i="8"/>
  <c r="C1502" i="8"/>
  <c r="C1506" i="8"/>
  <c r="E1510" i="8"/>
  <c r="C1523" i="8"/>
  <c r="E1530" i="8"/>
  <c r="C1530" i="8"/>
  <c r="F1530" i="8" s="1"/>
  <c r="C1559" i="8"/>
  <c r="C1575" i="8"/>
  <c r="F1575" i="8" s="1"/>
  <c r="H1575" i="8" s="1"/>
  <c r="F1683" i="8"/>
  <c r="E1683" i="8"/>
  <c r="E1294" i="8"/>
  <c r="H1294" i="8" s="1"/>
  <c r="E1306" i="8"/>
  <c r="H1306" i="8" s="1"/>
  <c r="E1318" i="8"/>
  <c r="E1330" i="8"/>
  <c r="H1330" i="8" s="1"/>
  <c r="E1342" i="8"/>
  <c r="H1342" i="8" s="1"/>
  <c r="E1354" i="8"/>
  <c r="H1354" i="8" s="1"/>
  <c r="E1366" i="8"/>
  <c r="E1378" i="8"/>
  <c r="H1378" i="8" s="1"/>
  <c r="E1390" i="8"/>
  <c r="H1390" i="8" s="1"/>
  <c r="E1402" i="8"/>
  <c r="H1402" i="8" s="1"/>
  <c r="E1414" i="8"/>
  <c r="H1414" i="8" s="1"/>
  <c r="E1426" i="8"/>
  <c r="E1438" i="8"/>
  <c r="H1438" i="8" s="1"/>
  <c r="E1450" i="8"/>
  <c r="H1450" i="8" s="1"/>
  <c r="C1454" i="8"/>
  <c r="E1456" i="8"/>
  <c r="D1458" i="8"/>
  <c r="C1458" i="8"/>
  <c r="E1490" i="8"/>
  <c r="E1498" i="8"/>
  <c r="H1498" i="8" s="1"/>
  <c r="E1500" i="8"/>
  <c r="H1500" i="8" s="1"/>
  <c r="C1504" i="8"/>
  <c r="E1504" i="8" s="1"/>
  <c r="H1516" i="8"/>
  <c r="H1519" i="8"/>
  <c r="E1519" i="8"/>
  <c r="C1521" i="8"/>
  <c r="E1528" i="8"/>
  <c r="H1528" i="8" s="1"/>
  <c r="F1549" i="8"/>
  <c r="H1549" i="8" s="1"/>
  <c r="E1566" i="8"/>
  <c r="C1566" i="8"/>
  <c r="F1566" i="8" s="1"/>
  <c r="E1572" i="8"/>
  <c r="C1572" i="8"/>
  <c r="F1572" i="8" s="1"/>
  <c r="F1595" i="8"/>
  <c r="E1595" i="8"/>
  <c r="E1801" i="8"/>
  <c r="C1801" i="8"/>
  <c r="F1801" i="8" s="1"/>
  <c r="H1801" i="8" s="1"/>
  <c r="C1526" i="8"/>
  <c r="F1526" i="8" s="1"/>
  <c r="E1542" i="8"/>
  <c r="C1542" i="8"/>
  <c r="F1542" i="8" s="1"/>
  <c r="E1547" i="8"/>
  <c r="E1582" i="8"/>
  <c r="H1584" i="8"/>
  <c r="E1599" i="8"/>
  <c r="C1599" i="8"/>
  <c r="H1645" i="8"/>
  <c r="E1668" i="8"/>
  <c r="D1668" i="8"/>
  <c r="C1668" i="8"/>
  <c r="F1668" i="8" s="1"/>
  <c r="C1466" i="8"/>
  <c r="E1468" i="8"/>
  <c r="H1473" i="8"/>
  <c r="C1485" i="8"/>
  <c r="C1517" i="8"/>
  <c r="E1524" i="8"/>
  <c r="E1535" i="8"/>
  <c r="C1547" i="8"/>
  <c r="C1550" i="8"/>
  <c r="F1552" i="8"/>
  <c r="H1552" i="8" s="1"/>
  <c r="C1576" i="8"/>
  <c r="C1579" i="8"/>
  <c r="F1614" i="8"/>
  <c r="H1614" i="8" s="1"/>
  <c r="E1614" i="8"/>
  <c r="F1623" i="8"/>
  <c r="H1623" i="8" s="1"/>
  <c r="E1623" i="8"/>
  <c r="E1462" i="8"/>
  <c r="H1462" i="8" s="1"/>
  <c r="E1464" i="8"/>
  <c r="H1464" i="8" s="1"/>
  <c r="C1468" i="8"/>
  <c r="F1468" i="8" s="1"/>
  <c r="H1468" i="8" s="1"/>
  <c r="E1483" i="8"/>
  <c r="H1483" i="8" s="1"/>
  <c r="C1487" i="8"/>
  <c r="H1495" i="8"/>
  <c r="C1511" i="8"/>
  <c r="E1513" i="8"/>
  <c r="C1524" i="8"/>
  <c r="F1524" i="8" s="1"/>
  <c r="E1526" i="8"/>
  <c r="C1535" i="8"/>
  <c r="F1535" i="8" s="1"/>
  <c r="H1535" i="8" s="1"/>
  <c r="E1540" i="8"/>
  <c r="C1560" i="8"/>
  <c r="F1567" i="8"/>
  <c r="E1567" i="8"/>
  <c r="E1573" i="8"/>
  <c r="D1573" i="8"/>
  <c r="H1573" i="8" s="1"/>
  <c r="F1582" i="8"/>
  <c r="C1596" i="8"/>
  <c r="E1606" i="8"/>
  <c r="H1606" i="8" s="1"/>
  <c r="E1726" i="8"/>
  <c r="C1726" i="8"/>
  <c r="E1451" i="8"/>
  <c r="H1451" i="8" s="1"/>
  <c r="H1497" i="8"/>
  <c r="E1499" i="8"/>
  <c r="E1507" i="8"/>
  <c r="H1507" i="8" s="1"/>
  <c r="C1509" i="8"/>
  <c r="F1509" i="8" s="1"/>
  <c r="H1509" i="8" s="1"/>
  <c r="H1522" i="8"/>
  <c r="H1531" i="8"/>
  <c r="E1531" i="8"/>
  <c r="F1540" i="8"/>
  <c r="E1600" i="8"/>
  <c r="C1600" i="8"/>
  <c r="F1600" i="8" s="1"/>
  <c r="E1618" i="8"/>
  <c r="C1586" i="8"/>
  <c r="E1649" i="8"/>
  <c r="H1649" i="8" s="1"/>
  <c r="H1657" i="8"/>
  <c r="C1678" i="8"/>
  <c r="D1683" i="8"/>
  <c r="H1709" i="8"/>
  <c r="E1712" i="8"/>
  <c r="H1712" i="8" s="1"/>
  <c r="F1717" i="8"/>
  <c r="H1717" i="8" s="1"/>
  <c r="C1744" i="8"/>
  <c r="H1749" i="8"/>
  <c r="H1752" i="8"/>
  <c r="H1810" i="8"/>
  <c r="E1598" i="8"/>
  <c r="C1598" i="8"/>
  <c r="F1598" i="8" s="1"/>
  <c r="F1617" i="8"/>
  <c r="E1617" i="8"/>
  <c r="E1656" i="8"/>
  <c r="D1663" i="8"/>
  <c r="C1663" i="8"/>
  <c r="F1663" i="8" s="1"/>
  <c r="F1729" i="8"/>
  <c r="E1732" i="8"/>
  <c r="E1821" i="8"/>
  <c r="C1821" i="8"/>
  <c r="F1594" i="8"/>
  <c r="H1594" i="8" s="1"/>
  <c r="D1598" i="8"/>
  <c r="C1613" i="8"/>
  <c r="F1613" i="8" s="1"/>
  <c r="C1636" i="8"/>
  <c r="F1638" i="8"/>
  <c r="H1638" i="8" s="1"/>
  <c r="C1647" i="8"/>
  <c r="F1647" i="8" s="1"/>
  <c r="C1652" i="8"/>
  <c r="C1656" i="8"/>
  <c r="F1656" i="8" s="1"/>
  <c r="E1663" i="8"/>
  <c r="C1666" i="8"/>
  <c r="C1671" i="8"/>
  <c r="F1671" i="8" s="1"/>
  <c r="H1671" i="8" s="1"/>
  <c r="C1676" i="8"/>
  <c r="H1707" i="8"/>
  <c r="E1707" i="8"/>
  <c r="C1738" i="8"/>
  <c r="C1761" i="8"/>
  <c r="E1761" i="8" s="1"/>
  <c r="E1778" i="8"/>
  <c r="H1778" i="8" s="1"/>
  <c r="D1613" i="8"/>
  <c r="E1621" i="8"/>
  <c r="H1621" i="8" s="1"/>
  <c r="E1686" i="8"/>
  <c r="C1699" i="8"/>
  <c r="C1702" i="8"/>
  <c r="H1710" i="8"/>
  <c r="E1729" i="8"/>
  <c r="F1793" i="8"/>
  <c r="H1793" i="8" s="1"/>
  <c r="C1954" i="8"/>
  <c r="E1562" i="8"/>
  <c r="H1562" i="8" s="1"/>
  <c r="E1564" i="8"/>
  <c r="H1564" i="8" s="1"/>
  <c r="D1568" i="8"/>
  <c r="H1568" i="8" s="1"/>
  <c r="E1581" i="8"/>
  <c r="H1581" i="8" s="1"/>
  <c r="D1603" i="8"/>
  <c r="F1605" i="8"/>
  <c r="E1605" i="8"/>
  <c r="E1613" i="8"/>
  <c r="D1628" i="8"/>
  <c r="H1628" i="8" s="1"/>
  <c r="C1634" i="8"/>
  <c r="F1641" i="8"/>
  <c r="E1641" i="8"/>
  <c r="E1647" i="8"/>
  <c r="E1671" i="8"/>
  <c r="F1686" i="8"/>
  <c r="H1686" i="8" s="1"/>
  <c r="C1724" i="8"/>
  <c r="F1753" i="8"/>
  <c r="H1753" i="8" s="1"/>
  <c r="E1759" i="8"/>
  <c r="F1799" i="8"/>
  <c r="H1799" i="8" s="1"/>
  <c r="E1799" i="8"/>
  <c r="F1883" i="8"/>
  <c r="E1883" i="8"/>
  <c r="C1533" i="8"/>
  <c r="C1545" i="8"/>
  <c r="E1555" i="8"/>
  <c r="H1555" i="8" s="1"/>
  <c r="C1557" i="8"/>
  <c r="E1568" i="8"/>
  <c r="C1570" i="8"/>
  <c r="C1585" i="8"/>
  <c r="C1587" i="8"/>
  <c r="C1589" i="8"/>
  <c r="C1591" i="8"/>
  <c r="C1603" i="8"/>
  <c r="E1611" i="8"/>
  <c r="H1611" i="8" s="1"/>
  <c r="E1624" i="8"/>
  <c r="C1624" i="8"/>
  <c r="F1624" i="8" s="1"/>
  <c r="E1626" i="8"/>
  <c r="H1626" i="8" s="1"/>
  <c r="E1628" i="8"/>
  <c r="E1630" i="8"/>
  <c r="H1630" i="8" s="1"/>
  <c r="C1632" i="8"/>
  <c r="C1639" i="8"/>
  <c r="E1645" i="8"/>
  <c r="E1650" i="8"/>
  <c r="H1650" i="8" s="1"/>
  <c r="C1659" i="8"/>
  <c r="C1664" i="8"/>
  <c r="E1702" i="8"/>
  <c r="E1710" i="8"/>
  <c r="E1730" i="8"/>
  <c r="C1742" i="8"/>
  <c r="C1759" i="8"/>
  <c r="F1759" i="8" s="1"/>
  <c r="H1782" i="8"/>
  <c r="E1782" i="8"/>
  <c r="E1793" i="8"/>
  <c r="H1797" i="8"/>
  <c r="E1797" i="8"/>
  <c r="H1809" i="8"/>
  <c r="H1697" i="8"/>
  <c r="H1716" i="8"/>
  <c r="E1736" i="8"/>
  <c r="F1812" i="8"/>
  <c r="H1812" i="8" s="1"/>
  <c r="C1574" i="8"/>
  <c r="E1622" i="8"/>
  <c r="C1622" i="8"/>
  <c r="E1637" i="8"/>
  <c r="D1648" i="8"/>
  <c r="C1648" i="8"/>
  <c r="E1672" i="8"/>
  <c r="E1687" i="8"/>
  <c r="C1687" i="8"/>
  <c r="F1687" i="8" s="1"/>
  <c r="C1692" i="8"/>
  <c r="F1692" i="8" s="1"/>
  <c r="C1700" i="8"/>
  <c r="E1700" i="8" s="1"/>
  <c r="E1705" i="8"/>
  <c r="E1708" i="8"/>
  <c r="C1736" i="8"/>
  <c r="F1736" i="8" s="1"/>
  <c r="C1746" i="8"/>
  <c r="H1765" i="8"/>
  <c r="F1776" i="8"/>
  <c r="D1803" i="8"/>
  <c r="C1803" i="8"/>
  <c r="C1561" i="8"/>
  <c r="E1601" i="8"/>
  <c r="H1601" i="8" s="1"/>
  <c r="E1612" i="8"/>
  <c r="C1612" i="8"/>
  <c r="C1620" i="8"/>
  <c r="H1635" i="8"/>
  <c r="C1637" i="8"/>
  <c r="F1637" i="8" s="1"/>
  <c r="F1653" i="8"/>
  <c r="E1653" i="8"/>
  <c r="H1669" i="8"/>
  <c r="C1690" i="8"/>
  <c r="E1695" i="8"/>
  <c r="H1695" i="8" s="1"/>
  <c r="C1711" i="8"/>
  <c r="C1714" i="8"/>
  <c r="C1719" i="8"/>
  <c r="H1722" i="8"/>
  <c r="F1770" i="8"/>
  <c r="H1770" i="8" s="1"/>
  <c r="E1791" i="8"/>
  <c r="E1812" i="8"/>
  <c r="C1563" i="8"/>
  <c r="C1565" i="8"/>
  <c r="H1593" i="8"/>
  <c r="E1597" i="8"/>
  <c r="H1597" i="8" s="1"/>
  <c r="H1627" i="8"/>
  <c r="H1640" i="8"/>
  <c r="H1644" i="8"/>
  <c r="E1644" i="8"/>
  <c r="C1651" i="8"/>
  <c r="E1657" i="8"/>
  <c r="E1662" i="8"/>
  <c r="H1662" i="8" s="1"/>
  <c r="H1667" i="8"/>
  <c r="H1680" i="8"/>
  <c r="E1680" i="8"/>
  <c r="H1705" i="8"/>
  <c r="E1731" i="8"/>
  <c r="H1731" i="8" s="1"/>
  <c r="H1740" i="8"/>
  <c r="E1740" i="8"/>
  <c r="F1757" i="8"/>
  <c r="H1757" i="8" s="1"/>
  <c r="E1757" i="8"/>
  <c r="H1763" i="8"/>
  <c r="H1774" i="8"/>
  <c r="E1776" i="8"/>
  <c r="F1791" i="8"/>
  <c r="H1807" i="8"/>
  <c r="E1859" i="8"/>
  <c r="C1859" i="8"/>
  <c r="F1859" i="8" s="1"/>
  <c r="H1859" i="8" s="1"/>
  <c r="F1922" i="8"/>
  <c r="E1584" i="8"/>
  <c r="H1608" i="8"/>
  <c r="E1608" i="8"/>
  <c r="C1610" i="8"/>
  <c r="H1625" i="8"/>
  <c r="F1629" i="8"/>
  <c r="E1629" i="8"/>
  <c r="C1660" i="8"/>
  <c r="E1675" i="8"/>
  <c r="C1675" i="8"/>
  <c r="E1688" i="8"/>
  <c r="H1688" i="8" s="1"/>
  <c r="H1698" i="8"/>
  <c r="E1706" i="8"/>
  <c r="H1734" i="8"/>
  <c r="C1780" i="8"/>
  <c r="F1789" i="8"/>
  <c r="H1789" i="8" s="1"/>
  <c r="E1795" i="8"/>
  <c r="H1795" i="8" s="1"/>
  <c r="F1835" i="8"/>
  <c r="H1835" i="8" s="1"/>
  <c r="F1847" i="8"/>
  <c r="H1847" i="8" s="1"/>
  <c r="F1856" i="8"/>
  <c r="H1856" i="8" s="1"/>
  <c r="C1905" i="8"/>
  <c r="C1910" i="8"/>
  <c r="F1910" i="8" s="1"/>
  <c r="E1935" i="8"/>
  <c r="C2005" i="8"/>
  <c r="H1805" i="8"/>
  <c r="C1842" i="8"/>
  <c r="C1845" i="8"/>
  <c r="F1845" i="8" s="1"/>
  <c r="H1845" i="8" s="1"/>
  <c r="C1870" i="8"/>
  <c r="F1870" i="8" s="1"/>
  <c r="E1875" i="8"/>
  <c r="C1875" i="8"/>
  <c r="F1875" i="8" s="1"/>
  <c r="E1900" i="8"/>
  <c r="C1900" i="8"/>
  <c r="F1900" i="8" s="1"/>
  <c r="H1900" i="8" s="1"/>
  <c r="E1917" i="8"/>
  <c r="E1982" i="8"/>
  <c r="E1748" i="8"/>
  <c r="C1830" i="8"/>
  <c r="D1833" i="8"/>
  <c r="C1833" i="8"/>
  <c r="E1840" i="8"/>
  <c r="E1862" i="8"/>
  <c r="C1862" i="8"/>
  <c r="F1862" i="8" s="1"/>
  <c r="H1862" i="8" s="1"/>
  <c r="F1881" i="8"/>
  <c r="E1881" i="8"/>
  <c r="C1908" i="8"/>
  <c r="D1908" i="8"/>
  <c r="H1914" i="8"/>
  <c r="C1917" i="8"/>
  <c r="F1917" i="8" s="1"/>
  <c r="C1929" i="8"/>
  <c r="E1790" i="8"/>
  <c r="H1790" i="8" s="1"/>
  <c r="H1811" i="8"/>
  <c r="H1817" i="8"/>
  <c r="E1826" i="8"/>
  <c r="H1826" i="8" s="1"/>
  <c r="E1838" i="8"/>
  <c r="D1838" i="8"/>
  <c r="H1838" i="8" s="1"/>
  <c r="E1845" i="8"/>
  <c r="E1850" i="8"/>
  <c r="F1892" i="8"/>
  <c r="E1892" i="8"/>
  <c r="H1926" i="8"/>
  <c r="H1979" i="8"/>
  <c r="H1775" i="8"/>
  <c r="E1860" i="8"/>
  <c r="C1860" i="8"/>
  <c r="F1860" i="8" s="1"/>
  <c r="H1860" i="8" s="1"/>
  <c r="D1923" i="8"/>
  <c r="C1923" i="8"/>
  <c r="F1923" i="8" s="1"/>
  <c r="F1933" i="8"/>
  <c r="E1933" i="8"/>
  <c r="E1661" i="8"/>
  <c r="H1661" i="8" s="1"/>
  <c r="E1673" i="8"/>
  <c r="H1673" i="8" s="1"/>
  <c r="E1685" i="8"/>
  <c r="H1685" i="8" s="1"/>
  <c r="E1697" i="8"/>
  <c r="E1709" i="8"/>
  <c r="E1721" i="8"/>
  <c r="H1721" i="8" s="1"/>
  <c r="C1723" i="8"/>
  <c r="F1723" i="8" s="1"/>
  <c r="D1728" i="8"/>
  <c r="H1728" i="8" s="1"/>
  <c r="E1733" i="8"/>
  <c r="H1733" i="8" s="1"/>
  <c r="C1735" i="8"/>
  <c r="E1750" i="8"/>
  <c r="H1750" i="8" s="1"/>
  <c r="C1754" i="8"/>
  <c r="F1754" i="8" s="1"/>
  <c r="E1765" i="8"/>
  <c r="E1767" i="8"/>
  <c r="H1767" i="8" s="1"/>
  <c r="C1771" i="8"/>
  <c r="C1773" i="8"/>
  <c r="F1773" i="8" s="1"/>
  <c r="E1788" i="8"/>
  <c r="H1788" i="8" s="1"/>
  <c r="C1794" i="8"/>
  <c r="F1794" i="8" s="1"/>
  <c r="E1807" i="8"/>
  <c r="E1809" i="8"/>
  <c r="C1813" i="8"/>
  <c r="F1813" i="8" s="1"/>
  <c r="E1819" i="8"/>
  <c r="H1819" i="8" s="1"/>
  <c r="C1822" i="8"/>
  <c r="C1834" i="8"/>
  <c r="E1843" i="8"/>
  <c r="C1846" i="8"/>
  <c r="C1890" i="8"/>
  <c r="E1890" i="8"/>
  <c r="C1901" i="8"/>
  <c r="F1915" i="8"/>
  <c r="E1915" i="8"/>
  <c r="F1945" i="8"/>
  <c r="E1945" i="8"/>
  <c r="C1952" i="8"/>
  <c r="E2014" i="8"/>
  <c r="C2014" i="8"/>
  <c r="F2014" i="8" s="1"/>
  <c r="H2014" i="8" s="1"/>
  <c r="C1646" i="8"/>
  <c r="E1646" i="8" s="1"/>
  <c r="C1658" i="8"/>
  <c r="C1670" i="8"/>
  <c r="C1682" i="8"/>
  <c r="C1694" i="8"/>
  <c r="E1704" i="8"/>
  <c r="C1706" i="8"/>
  <c r="E1716" i="8"/>
  <c r="C1718" i="8"/>
  <c r="D1723" i="8"/>
  <c r="E1728" i="8"/>
  <c r="C1730" i="8"/>
  <c r="C1737" i="8"/>
  <c r="H1739" i="8"/>
  <c r="E1752" i="8"/>
  <c r="C1758" i="8"/>
  <c r="E1760" i="8"/>
  <c r="H1760" i="8" s="1"/>
  <c r="E1769" i="8"/>
  <c r="E1773" i="8"/>
  <c r="C1777" i="8"/>
  <c r="F1777" i="8" s="1"/>
  <c r="C1779" i="8"/>
  <c r="E1792" i="8"/>
  <c r="C1796" i="8"/>
  <c r="F1796" i="8" s="1"/>
  <c r="E1811" i="8"/>
  <c r="E1815" i="8"/>
  <c r="E1817" i="8"/>
  <c r="E1824" i="8"/>
  <c r="H1824" i="8" s="1"/>
  <c r="H1831" i="8"/>
  <c r="E1831" i="8"/>
  <c r="E1836" i="8"/>
  <c r="C1843" i="8"/>
  <c r="F1843" i="8" s="1"/>
  <c r="E1848" i="8"/>
  <c r="H1848" i="8" s="1"/>
  <c r="D1853" i="8"/>
  <c r="C1853" i="8"/>
  <c r="E1857" i="8"/>
  <c r="H1857" i="8" s="1"/>
  <c r="F1879" i="8"/>
  <c r="E1879" i="8"/>
  <c r="F1887" i="8"/>
  <c r="E1887" i="8"/>
  <c r="C1912" i="8"/>
  <c r="F1927" i="8"/>
  <c r="H1927" i="8" s="1"/>
  <c r="E1927" i="8"/>
  <c r="F2043" i="8"/>
  <c r="E2043" i="8"/>
  <c r="H1748" i="8"/>
  <c r="F1769" i="8"/>
  <c r="H1769" i="8" s="1"/>
  <c r="H1786" i="8"/>
  <c r="E1802" i="8"/>
  <c r="F1815" i="8"/>
  <c r="C1820" i="8"/>
  <c r="H1841" i="8"/>
  <c r="F1871" i="8"/>
  <c r="E1871" i="8"/>
  <c r="H1882" i="8"/>
  <c r="E1898" i="8"/>
  <c r="D1898" i="8"/>
  <c r="C1898" i="8"/>
  <c r="F1898" i="8" s="1"/>
  <c r="E1904" i="8"/>
  <c r="C1672" i="8"/>
  <c r="C1684" i="8"/>
  <c r="C1696" i="8"/>
  <c r="C1708" i="8"/>
  <c r="C1720" i="8"/>
  <c r="C1732" i="8"/>
  <c r="C1741" i="8"/>
  <c r="E1741" i="8" s="1"/>
  <c r="C1743" i="8"/>
  <c r="H1745" i="8"/>
  <c r="C1764" i="8"/>
  <c r="E1766" i="8"/>
  <c r="H1766" i="8" s="1"/>
  <c r="C1783" i="8"/>
  <c r="C1785" i="8"/>
  <c r="H1787" i="8"/>
  <c r="C1802" i="8"/>
  <c r="C1806" i="8"/>
  <c r="E1806" i="8" s="1"/>
  <c r="E1808" i="8"/>
  <c r="H1829" i="8"/>
  <c r="H1836" i="8"/>
  <c r="H1850" i="8"/>
  <c r="C1858" i="8"/>
  <c r="E1940" i="8"/>
  <c r="C1940" i="8"/>
  <c r="F1940" i="8" s="1"/>
  <c r="D1988" i="8"/>
  <c r="C1988" i="8"/>
  <c r="F2034" i="8"/>
  <c r="E2034" i="8"/>
  <c r="E1665" i="8"/>
  <c r="H1665" i="8" s="1"/>
  <c r="E1677" i="8"/>
  <c r="H1677" i="8" s="1"/>
  <c r="E1689" i="8"/>
  <c r="H1689" i="8" s="1"/>
  <c r="E1701" i="8"/>
  <c r="H1701" i="8" s="1"/>
  <c r="D1708" i="8"/>
  <c r="E1713" i="8"/>
  <c r="H1713" i="8" s="1"/>
  <c r="E1725" i="8"/>
  <c r="H1725" i="8" s="1"/>
  <c r="E1739" i="8"/>
  <c r="H1751" i="8"/>
  <c r="E1762" i="8"/>
  <c r="H1762" i="8" s="1"/>
  <c r="E1781" i="8"/>
  <c r="D1783" i="8"/>
  <c r="H1792" i="8"/>
  <c r="E1800" i="8"/>
  <c r="H1800" i="8" s="1"/>
  <c r="E1804" i="8"/>
  <c r="H1804" i="8" s="1"/>
  <c r="E1814" i="8"/>
  <c r="C1818" i="8"/>
  <c r="E1844" i="8"/>
  <c r="C1844" i="8"/>
  <c r="F1863" i="8"/>
  <c r="H1863" i="8" s="1"/>
  <c r="C1866" i="8"/>
  <c r="E1866" i="8"/>
  <c r="F1877" i="8"/>
  <c r="E1877" i="8"/>
  <c r="C1880" i="8"/>
  <c r="F1885" i="8"/>
  <c r="E1885" i="8"/>
  <c r="C1896" i="8"/>
  <c r="E1896" i="8"/>
  <c r="H1907" i="8"/>
  <c r="F1919" i="8"/>
  <c r="H1919" i="8" s="1"/>
  <c r="E1919" i="8"/>
  <c r="H1928" i="8"/>
  <c r="F1931" i="8"/>
  <c r="H1931" i="8" s="1"/>
  <c r="E1931" i="8"/>
  <c r="E1745" i="8"/>
  <c r="H1756" i="8"/>
  <c r="D1768" i="8"/>
  <c r="H1768" i="8" s="1"/>
  <c r="E1772" i="8"/>
  <c r="H1772" i="8" s="1"/>
  <c r="F1781" i="8"/>
  <c r="D1808" i="8"/>
  <c r="H1808" i="8" s="1"/>
  <c r="C1814" i="8"/>
  <c r="E1816" i="8"/>
  <c r="C1816" i="8"/>
  <c r="D1818" i="8"/>
  <c r="H1823" i="8"/>
  <c r="C1832" i="8"/>
  <c r="D1913" i="8"/>
  <c r="E1913" i="8"/>
  <c r="C1913" i="8"/>
  <c r="F1913" i="8" s="1"/>
  <c r="C1925" i="8"/>
  <c r="F1925" i="8" s="1"/>
  <c r="H1950" i="8"/>
  <c r="E1985" i="8"/>
  <c r="C1985" i="8"/>
  <c r="F1985" i="8" s="1"/>
  <c r="D2008" i="8"/>
  <c r="E2008" i="8"/>
  <c r="C2008" i="8"/>
  <c r="F2008" i="8" s="1"/>
  <c r="C1946" i="8"/>
  <c r="F1946" i="8" s="1"/>
  <c r="C1970" i="8"/>
  <c r="D1973" i="8"/>
  <c r="C2122" i="8"/>
  <c r="E1852" i="8"/>
  <c r="H1891" i="8"/>
  <c r="H1921" i="8"/>
  <c r="C1944" i="8"/>
  <c r="C1959" i="8"/>
  <c r="F1959" i="8" s="1"/>
  <c r="C1973" i="8"/>
  <c r="E1973" i="8" s="1"/>
  <c r="H1997" i="8"/>
  <c r="E1997" i="8"/>
  <c r="E2017" i="8"/>
  <c r="H2017" i="8" s="1"/>
  <c r="C2026" i="8"/>
  <c r="H2113" i="8"/>
  <c r="C1828" i="8"/>
  <c r="C1840" i="8"/>
  <c r="C1852" i="8"/>
  <c r="F1852" i="8" s="1"/>
  <c r="H1852" i="8" s="1"/>
  <c r="C1865" i="8"/>
  <c r="C1867" i="8"/>
  <c r="C1869" i="8"/>
  <c r="H1872" i="8"/>
  <c r="C1889" i="8"/>
  <c r="C1893" i="8"/>
  <c r="H1897" i="8"/>
  <c r="C1899" i="8"/>
  <c r="H1909" i="8"/>
  <c r="C1911" i="8"/>
  <c r="D1938" i="8"/>
  <c r="H1938" i="8" s="1"/>
  <c r="C1942" i="8"/>
  <c r="H1951" i="8"/>
  <c r="H1957" i="8"/>
  <c r="E1966" i="8"/>
  <c r="H1966" i="8" s="1"/>
  <c r="E1978" i="8"/>
  <c r="H1978" i="8" s="1"/>
  <c r="C1980" i="8"/>
  <c r="E2050" i="8"/>
  <c r="E2079" i="8"/>
  <c r="C2079" i="8"/>
  <c r="F2079" i="8" s="1"/>
  <c r="H2079" i="8" s="1"/>
  <c r="C1936" i="8"/>
  <c r="E1959" i="8"/>
  <c r="C1968" i="8"/>
  <c r="F1986" i="8"/>
  <c r="E1986" i="8"/>
  <c r="E2000" i="8"/>
  <c r="F2006" i="8"/>
  <c r="E2006" i="8"/>
  <c r="E2012" i="8"/>
  <c r="D2023" i="8"/>
  <c r="C2023" i="8"/>
  <c r="F2023" i="8" s="1"/>
  <c r="E2038" i="8"/>
  <c r="D2038" i="8"/>
  <c r="C2038" i="8"/>
  <c r="F2038" i="8" s="1"/>
  <c r="F2047" i="8"/>
  <c r="H2092" i="8"/>
  <c r="H2101" i="8"/>
  <c r="C1949" i="8"/>
  <c r="E1949" i="8" s="1"/>
  <c r="E1953" i="8"/>
  <c r="H1953" i="8" s="1"/>
  <c r="D1968" i="8"/>
  <c r="C1971" i="8"/>
  <c r="C2012" i="8"/>
  <c r="F2012" i="8" s="1"/>
  <c r="E2021" i="8"/>
  <c r="F2041" i="8"/>
  <c r="E2041" i="8"/>
  <c r="C2117" i="8"/>
  <c r="E1934" i="8"/>
  <c r="C1934" i="8"/>
  <c r="F1934" i="8" s="1"/>
  <c r="H1934" i="8" s="1"/>
  <c r="E1951" i="8"/>
  <c r="C1960" i="8"/>
  <c r="E1962" i="8"/>
  <c r="H1962" i="8" s="1"/>
  <c r="E1964" i="8"/>
  <c r="H1964" i="8" s="1"/>
  <c r="E1976" i="8"/>
  <c r="H1976" i="8" s="1"/>
  <c r="F2021" i="8"/>
  <c r="C2045" i="8"/>
  <c r="E2047" i="8"/>
  <c r="E1873" i="8"/>
  <c r="H1873" i="8" s="1"/>
  <c r="E1894" i="8"/>
  <c r="H1894" i="8" s="1"/>
  <c r="C1904" i="8"/>
  <c r="E1906" i="8"/>
  <c r="H1906" i="8" s="1"/>
  <c r="C1918" i="8"/>
  <c r="E1922" i="8"/>
  <c r="E1924" i="8"/>
  <c r="C1924" i="8"/>
  <c r="C1930" i="8"/>
  <c r="E1930" i="8" s="1"/>
  <c r="E1932" i="8"/>
  <c r="C1932" i="8"/>
  <c r="C1947" i="8"/>
  <c r="F1947" i="8" s="1"/>
  <c r="E1974" i="8"/>
  <c r="H1974" i="8" s="1"/>
  <c r="C2003" i="8"/>
  <c r="D2003" i="8"/>
  <c r="E2024" i="8"/>
  <c r="E2057" i="8"/>
  <c r="C2057" i="8"/>
  <c r="F2057" i="8" s="1"/>
  <c r="H2065" i="8"/>
  <c r="C1958" i="8"/>
  <c r="E1981" i="8"/>
  <c r="E1984" i="8"/>
  <c r="H1987" i="8"/>
  <c r="C2019" i="8"/>
  <c r="F2019" i="8" s="1"/>
  <c r="H2019" i="8" s="1"/>
  <c r="E2036" i="8"/>
  <c r="E2077" i="8"/>
  <c r="C2077" i="8"/>
  <c r="F2077" i="8" s="1"/>
  <c r="H1855" i="8"/>
  <c r="E1864" i="8"/>
  <c r="C1864" i="8"/>
  <c r="E1882" i="8"/>
  <c r="E1886" i="8"/>
  <c r="H1886" i="8" s="1"/>
  <c r="C1888" i="8"/>
  <c r="E1902" i="8"/>
  <c r="H1902" i="8" s="1"/>
  <c r="E1920" i="8"/>
  <c r="H1920" i="8" s="1"/>
  <c r="H1937" i="8"/>
  <c r="C1956" i="8"/>
  <c r="D1958" i="8"/>
  <c r="H1969" i="8"/>
  <c r="E1969" i="8"/>
  <c r="C1972" i="8"/>
  <c r="C2001" i="8"/>
  <c r="F2001" i="8" s="1"/>
  <c r="F2024" i="8"/>
  <c r="H2024" i="8" s="1"/>
  <c r="F2030" i="8"/>
  <c r="H2030" i="8" s="1"/>
  <c r="C2036" i="8"/>
  <c r="F2036" i="8" s="1"/>
  <c r="H2036" i="8" s="1"/>
  <c r="E2081" i="8"/>
  <c r="C2081" i="8"/>
  <c r="F2081" i="8" s="1"/>
  <c r="H2081" i="8" s="1"/>
  <c r="E1874" i="8"/>
  <c r="H1874" i="8" s="1"/>
  <c r="C1876" i="8"/>
  <c r="H1963" i="8"/>
  <c r="H1975" i="8"/>
  <c r="F1981" i="8"/>
  <c r="E1996" i="8"/>
  <c r="C1996" i="8"/>
  <c r="E2019" i="8"/>
  <c r="H2055" i="8"/>
  <c r="H2094" i="8"/>
  <c r="H1935" i="8"/>
  <c r="E1948" i="8"/>
  <c r="C1948" i="8"/>
  <c r="F1948" i="8" s="1"/>
  <c r="H1948" i="8" s="1"/>
  <c r="H1961" i="8"/>
  <c r="F1965" i="8"/>
  <c r="H1965" i="8" s="1"/>
  <c r="E1965" i="8"/>
  <c r="F1977" i="8"/>
  <c r="E1977" i="8"/>
  <c r="E1994" i="8"/>
  <c r="H1994" i="8" s="1"/>
  <c r="E2088" i="8"/>
  <c r="D2088" i="8"/>
  <c r="H2115" i="8"/>
  <c r="H2125" i="8"/>
  <c r="D2138" i="8"/>
  <c r="C2138" i="8"/>
  <c r="F2145" i="8"/>
  <c r="E2145" i="8"/>
  <c r="F2360" i="8"/>
  <c r="H2360" i="8" s="1"/>
  <c r="E2360" i="8"/>
  <c r="C1983" i="8"/>
  <c r="C1990" i="8"/>
  <c r="C1999" i="8"/>
  <c r="C2028" i="8"/>
  <c r="E2030" i="8"/>
  <c r="H2035" i="8"/>
  <c r="E2049" i="8"/>
  <c r="H2049" i="8" s="1"/>
  <c r="H2062" i="8"/>
  <c r="E2073" i="8"/>
  <c r="C2088" i="8"/>
  <c r="F2088" i="8" s="1"/>
  <c r="C2120" i="8"/>
  <c r="E2319" i="8"/>
  <c r="C2319" i="8"/>
  <c r="F2319" i="8" s="1"/>
  <c r="E2344" i="8"/>
  <c r="F2344" i="8"/>
  <c r="H2344" i="8" s="1"/>
  <c r="E2061" i="8"/>
  <c r="E2069" i="8"/>
  <c r="H2069" i="8" s="1"/>
  <c r="E2095" i="8"/>
  <c r="C2095" i="8"/>
  <c r="F2095" i="8" s="1"/>
  <c r="E2142" i="8"/>
  <c r="H2148" i="8"/>
  <c r="C2142" i="8"/>
  <c r="F2142" i="8" s="1"/>
  <c r="H2142" i="8" s="1"/>
  <c r="F2157" i="8"/>
  <c r="H2157" i="8" s="1"/>
  <c r="E2157" i="8"/>
  <c r="H2178" i="8"/>
  <c r="E1992" i="8"/>
  <c r="H1992" i="8" s="1"/>
  <c r="F2010" i="8"/>
  <c r="H2010" i="8" s="1"/>
  <c r="H2040" i="8"/>
  <c r="E2051" i="8"/>
  <c r="D2053" i="8"/>
  <c r="E2063" i="8"/>
  <c r="E2071" i="8"/>
  <c r="E2084" i="8"/>
  <c r="H2084" i="8" s="1"/>
  <c r="E2086" i="8"/>
  <c r="H2086" i="8" s="1"/>
  <c r="C2089" i="8"/>
  <c r="F2089" i="8" s="1"/>
  <c r="C2091" i="8"/>
  <c r="C2093" i="8"/>
  <c r="F2093" i="8" s="1"/>
  <c r="H2100" i="8"/>
  <c r="E2100" i="8"/>
  <c r="F2104" i="8"/>
  <c r="H2104" i="8" s="1"/>
  <c r="E2111" i="8"/>
  <c r="H2136" i="8"/>
  <c r="E2136" i="8"/>
  <c r="H2218" i="8"/>
  <c r="F2051" i="8"/>
  <c r="E2053" i="8"/>
  <c r="E2055" i="8"/>
  <c r="E2059" i="8"/>
  <c r="H2059" i="8" s="1"/>
  <c r="F2063" i="8"/>
  <c r="E2065" i="8"/>
  <c r="E2067" i="8"/>
  <c r="H2067" i="8" s="1"/>
  <c r="D2093" i="8"/>
  <c r="F2111" i="8"/>
  <c r="E2123" i="8"/>
  <c r="E2129" i="8"/>
  <c r="C2200" i="8"/>
  <c r="E2200" i="8" s="1"/>
  <c r="C1982" i="8"/>
  <c r="E1989" i="8"/>
  <c r="H1989" i="8" s="1"/>
  <c r="C2009" i="8"/>
  <c r="C2018" i="8"/>
  <c r="F2018" i="8" s="1"/>
  <c r="C2025" i="8"/>
  <c r="F2025" i="8" s="1"/>
  <c r="H2032" i="8"/>
  <c r="C2042" i="8"/>
  <c r="F2042" i="8" s="1"/>
  <c r="H2071" i="8"/>
  <c r="H2076" i="8"/>
  <c r="E2076" i="8"/>
  <c r="E2089" i="8"/>
  <c r="C2096" i="8"/>
  <c r="F2096" i="8" s="1"/>
  <c r="C2098" i="8"/>
  <c r="C2107" i="8"/>
  <c r="F2107" i="8" s="1"/>
  <c r="C2129" i="8"/>
  <c r="F2129" i="8" s="1"/>
  <c r="H2134" i="8"/>
  <c r="E1987" i="8"/>
  <c r="E2007" i="8"/>
  <c r="H2007" i="8" s="1"/>
  <c r="E2016" i="8"/>
  <c r="H2016" i="8" s="1"/>
  <c r="D2018" i="8"/>
  <c r="E2040" i="8"/>
  <c r="E2044" i="8"/>
  <c r="H2044" i="8" s="1"/>
  <c r="H2061" i="8"/>
  <c r="E2080" i="8"/>
  <c r="D2098" i="8"/>
  <c r="H2123" i="8"/>
  <c r="H2172" i="8"/>
  <c r="C1984" i="8"/>
  <c r="F1984" i="8" s="1"/>
  <c r="H1984" i="8" s="1"/>
  <c r="C1993" i="8"/>
  <c r="C2000" i="8"/>
  <c r="F2000" i="8" s="1"/>
  <c r="H2000" i="8" s="1"/>
  <c r="C2011" i="8"/>
  <c r="F2011" i="8" s="1"/>
  <c r="E2018" i="8"/>
  <c r="E2027" i="8"/>
  <c r="H2027" i="8" s="1"/>
  <c r="C2033" i="8"/>
  <c r="C2050" i="8"/>
  <c r="F2050" i="8" s="1"/>
  <c r="H2050" i="8" s="1"/>
  <c r="H2052" i="8"/>
  <c r="H2060" i="8"/>
  <c r="H2064" i="8"/>
  <c r="C2072" i="8"/>
  <c r="F2072" i="8" s="1"/>
  <c r="F2080" i="8"/>
  <c r="C2105" i="8"/>
  <c r="E2112" i="8"/>
  <c r="H2112" i="8" s="1"/>
  <c r="F2116" i="8"/>
  <c r="H2116" i="8" s="1"/>
  <c r="E2124" i="8"/>
  <c r="C2124" i="8"/>
  <c r="F2124" i="8" s="1"/>
  <c r="H2132" i="8"/>
  <c r="C2140" i="8"/>
  <c r="H2144" i="8"/>
  <c r="E2144" i="8"/>
  <c r="E1991" i="8"/>
  <c r="H1991" i="8" s="1"/>
  <c r="D1993" i="8"/>
  <c r="E2020" i="8"/>
  <c r="H2020" i="8" s="1"/>
  <c r="E2029" i="8"/>
  <c r="H2029" i="8" s="1"/>
  <c r="E2031" i="8"/>
  <c r="H2031" i="8" s="1"/>
  <c r="D2033" i="8"/>
  <c r="E2048" i="8"/>
  <c r="H2048" i="8" s="1"/>
  <c r="D2068" i="8"/>
  <c r="C2068" i="8"/>
  <c r="F2068" i="8" s="1"/>
  <c r="E2074" i="8"/>
  <c r="H2074" i="8" s="1"/>
  <c r="H2127" i="8"/>
  <c r="H2147" i="8"/>
  <c r="C2004" i="8"/>
  <c r="C2013" i="8"/>
  <c r="E2013" i="8" s="1"/>
  <c r="C2037" i="8"/>
  <c r="C2054" i="8"/>
  <c r="E2068" i="8"/>
  <c r="E2083" i="8"/>
  <c r="D2083" i="8"/>
  <c r="C2083" i="8"/>
  <c r="D2103" i="8"/>
  <c r="H2103" i="8" s="1"/>
  <c r="C2108" i="8"/>
  <c r="C2110" i="8"/>
  <c r="H2156" i="8"/>
  <c r="H2170" i="8"/>
  <c r="E2236" i="8"/>
  <c r="F2239" i="8"/>
  <c r="E2239" i="8"/>
  <c r="E2172" i="8"/>
  <c r="E2178" i="8"/>
  <c r="E2180" i="8"/>
  <c r="H2180" i="8" s="1"/>
  <c r="H2191" i="8"/>
  <c r="F2195" i="8"/>
  <c r="H2195" i="8" s="1"/>
  <c r="C2209" i="8"/>
  <c r="E2214" i="8"/>
  <c r="H2214" i="8" s="1"/>
  <c r="E2226" i="8"/>
  <c r="F2241" i="8"/>
  <c r="H2241" i="8" s="1"/>
  <c r="E2260" i="8"/>
  <c r="F2260" i="8"/>
  <c r="H2260" i="8" s="1"/>
  <c r="E2263" i="8"/>
  <c r="H2278" i="8"/>
  <c r="F2288" i="8"/>
  <c r="E2288" i="8"/>
  <c r="E2332" i="8"/>
  <c r="F2332" i="8"/>
  <c r="H2155" i="8"/>
  <c r="E2161" i="8"/>
  <c r="C2165" i="8"/>
  <c r="F2165" i="8" s="1"/>
  <c r="C2167" i="8"/>
  <c r="F2167" i="8" s="1"/>
  <c r="H2167" i="8" s="1"/>
  <c r="C2169" i="8"/>
  <c r="F2169" i="8" s="1"/>
  <c r="H2187" i="8"/>
  <c r="H2202" i="8"/>
  <c r="C2212" i="8"/>
  <c r="F2212" i="8" s="1"/>
  <c r="E2221" i="8"/>
  <c r="C2221" i="8"/>
  <c r="F2221" i="8" s="1"/>
  <c r="C2224" i="8"/>
  <c r="F2224" i="8" s="1"/>
  <c r="E2244" i="8"/>
  <c r="C2244" i="8"/>
  <c r="F2244" i="8" s="1"/>
  <c r="F2276" i="8"/>
  <c r="E2276" i="8"/>
  <c r="H2303" i="8"/>
  <c r="H2365" i="8"/>
  <c r="C2119" i="8"/>
  <c r="F2119" i="8" s="1"/>
  <c r="H2119" i="8" s="1"/>
  <c r="C2131" i="8"/>
  <c r="H2151" i="8"/>
  <c r="E2159" i="8"/>
  <c r="C2161" i="8"/>
  <c r="F2161" i="8" s="1"/>
  <c r="D2163" i="8"/>
  <c r="H2163" i="8" s="1"/>
  <c r="E2182" i="8"/>
  <c r="C2184" i="8"/>
  <c r="F2184" i="8" s="1"/>
  <c r="E2186" i="8"/>
  <c r="H2186" i="8" s="1"/>
  <c r="C2188" i="8"/>
  <c r="C2190" i="8"/>
  <c r="F2190" i="8" s="1"/>
  <c r="C2192" i="8"/>
  <c r="F2192" i="8" s="1"/>
  <c r="E2198" i="8"/>
  <c r="C2198" i="8"/>
  <c r="H2226" i="8"/>
  <c r="H2231" i="8"/>
  <c r="H2266" i="8"/>
  <c r="E2307" i="8"/>
  <c r="C2307" i="8"/>
  <c r="F2307" i="8" s="1"/>
  <c r="H2307" i="8" s="1"/>
  <c r="E2320" i="8"/>
  <c r="F2320" i="8"/>
  <c r="H2320" i="8" s="1"/>
  <c r="F2348" i="8"/>
  <c r="E2348" i="8"/>
  <c r="E2146" i="8"/>
  <c r="E2150" i="8"/>
  <c r="H2150" i="8" s="1"/>
  <c r="C2152" i="8"/>
  <c r="F2152" i="8" s="1"/>
  <c r="F2159" i="8"/>
  <c r="H2159" i="8" s="1"/>
  <c r="E2163" i="8"/>
  <c r="E2165" i="8"/>
  <c r="E2167" i="8"/>
  <c r="E2169" i="8"/>
  <c r="H2177" i="8"/>
  <c r="F2182" i="8"/>
  <c r="E2196" i="8"/>
  <c r="H2196" i="8" s="1"/>
  <c r="E2224" i="8"/>
  <c r="F2229" i="8"/>
  <c r="H2229" i="8" s="1"/>
  <c r="F2264" i="8"/>
  <c r="H2264" i="8" s="1"/>
  <c r="E2264" i="8"/>
  <c r="E2270" i="8"/>
  <c r="H2291" i="8"/>
  <c r="F2336" i="8"/>
  <c r="H2336" i="8" s="1"/>
  <c r="E2336" i="8"/>
  <c r="E2119" i="8"/>
  <c r="F2146" i="8"/>
  <c r="E2184" i="8"/>
  <c r="E2245" i="8"/>
  <c r="C2245" i="8"/>
  <c r="F2245" i="8" s="1"/>
  <c r="E2295" i="8"/>
  <c r="C2295" i="8"/>
  <c r="F2295" i="8" s="1"/>
  <c r="H2304" i="8"/>
  <c r="F2324" i="8"/>
  <c r="H2324" i="8" s="1"/>
  <c r="E2324" i="8"/>
  <c r="D2073" i="8"/>
  <c r="C2128" i="8"/>
  <c r="C2141" i="8"/>
  <c r="C2143" i="8"/>
  <c r="E2171" i="8"/>
  <c r="H2171" i="8" s="1"/>
  <c r="C2173" i="8"/>
  <c r="E2173" i="8" s="1"/>
  <c r="C2181" i="8"/>
  <c r="E2194" i="8"/>
  <c r="H2194" i="8" s="1"/>
  <c r="F2207" i="8"/>
  <c r="H2207" i="8" s="1"/>
  <c r="E2213" i="8"/>
  <c r="E2215" i="8"/>
  <c r="H2215" i="8" s="1"/>
  <c r="F2217" i="8"/>
  <c r="H2217" i="8" s="1"/>
  <c r="E2227" i="8"/>
  <c r="H2227" i="8" s="1"/>
  <c r="C2235" i="8"/>
  <c r="E2240" i="8"/>
  <c r="H2240" i="8" s="1"/>
  <c r="H2242" i="8"/>
  <c r="H2279" i="8"/>
  <c r="E2299" i="8"/>
  <c r="H2346" i="8"/>
  <c r="E2358" i="8"/>
  <c r="C2137" i="8"/>
  <c r="D2173" i="8"/>
  <c r="E2175" i="8"/>
  <c r="H2175" i="8" s="1"/>
  <c r="E2177" i="8"/>
  <c r="C2199" i="8"/>
  <c r="E2201" i="8"/>
  <c r="H2201" i="8" s="1"/>
  <c r="H2203" i="8"/>
  <c r="C2213" i="8"/>
  <c r="F2213" i="8" s="1"/>
  <c r="E2222" i="8"/>
  <c r="C2232" i="8"/>
  <c r="F2252" i="8"/>
  <c r="E2252" i="8"/>
  <c r="E2258" i="8"/>
  <c r="C2271" i="8"/>
  <c r="F2271" i="8" s="1"/>
  <c r="E2283" i="8"/>
  <c r="D2283" i="8"/>
  <c r="C2283" i="8"/>
  <c r="F2283" i="8" s="1"/>
  <c r="H2292" i="8"/>
  <c r="E2330" i="8"/>
  <c r="H2334" i="8"/>
  <c r="E2342" i="8"/>
  <c r="E2370" i="8"/>
  <c r="H2370" i="8" s="1"/>
  <c r="E2162" i="8"/>
  <c r="H2162" i="8" s="1"/>
  <c r="C2164" i="8"/>
  <c r="H2189" i="8"/>
  <c r="H2267" i="8"/>
  <c r="E2296" i="8"/>
  <c r="F2296" i="8"/>
  <c r="H2296" i="8" s="1"/>
  <c r="F2312" i="8"/>
  <c r="E2312" i="8"/>
  <c r="H2339" i="8"/>
  <c r="E2355" i="8"/>
  <c r="C2355" i="8"/>
  <c r="F2355" i="8" s="1"/>
  <c r="H2355" i="8" s="1"/>
  <c r="E2367" i="8"/>
  <c r="C2367" i="8"/>
  <c r="H2204" i="8"/>
  <c r="E2208" i="8"/>
  <c r="D2208" i="8"/>
  <c r="C2211" i="8"/>
  <c r="E2284" i="8"/>
  <c r="F2284" i="8"/>
  <c r="H2322" i="8"/>
  <c r="H2327" i="8"/>
  <c r="E2149" i="8"/>
  <c r="H2149" i="8" s="1"/>
  <c r="C2153" i="8"/>
  <c r="C2185" i="8"/>
  <c r="F2185" i="8" s="1"/>
  <c r="C2193" i="8"/>
  <c r="E2197" i="8"/>
  <c r="C2197" i="8"/>
  <c r="C2208" i="8"/>
  <c r="F2208" i="8" s="1"/>
  <c r="H2216" i="8"/>
  <c r="C2220" i="8"/>
  <c r="D2223" i="8"/>
  <c r="C2223" i="8"/>
  <c r="E2228" i="8"/>
  <c r="H2228" i="8" s="1"/>
  <c r="F2250" i="8"/>
  <c r="H2250" i="8" s="1"/>
  <c r="H2255" i="8"/>
  <c r="E2259" i="8"/>
  <c r="C2259" i="8"/>
  <c r="F2259" i="8" s="1"/>
  <c r="E2272" i="8"/>
  <c r="F2272" i="8"/>
  <c r="H2272" i="8" s="1"/>
  <c r="E2275" i="8"/>
  <c r="F2300" i="8"/>
  <c r="H2300" i="8" s="1"/>
  <c r="E2300" i="8"/>
  <c r="E2331" i="8"/>
  <c r="C2331" i="8"/>
  <c r="F2331" i="8" s="1"/>
  <c r="D2343" i="8"/>
  <c r="C2343" i="8"/>
  <c r="F2343" i="8" s="1"/>
  <c r="E2174" i="8"/>
  <c r="H2174" i="8" s="1"/>
  <c r="C2176" i="8"/>
  <c r="C2233" i="8"/>
  <c r="C2236" i="8"/>
  <c r="F2236" i="8" s="1"/>
  <c r="H2236" i="8" s="1"/>
  <c r="H2243" i="8"/>
  <c r="E2247" i="8"/>
  <c r="C2247" i="8"/>
  <c r="F2247" i="8" s="1"/>
  <c r="H2247" i="8" s="1"/>
  <c r="H2310" i="8"/>
  <c r="H2315" i="8"/>
  <c r="E2356" i="8"/>
  <c r="F2356" i="8"/>
  <c r="C2257" i="8"/>
  <c r="F2257" i="8" s="1"/>
  <c r="C2269" i="8"/>
  <c r="C2281" i="8"/>
  <c r="E2281" i="8" s="1"/>
  <c r="C2293" i="8"/>
  <c r="F2293" i="8" s="1"/>
  <c r="C2305" i="8"/>
  <c r="F2305" i="8" s="1"/>
  <c r="C2317" i="8"/>
  <c r="E2317" i="8" s="1"/>
  <c r="E2327" i="8"/>
  <c r="C2329" i="8"/>
  <c r="E2329" i="8" s="1"/>
  <c r="E2339" i="8"/>
  <c r="C2341" i="8"/>
  <c r="E2351" i="8"/>
  <c r="H2351" i="8" s="1"/>
  <c r="C2353" i="8"/>
  <c r="E2353" i="8" s="1"/>
  <c r="D2358" i="8"/>
  <c r="H2358" i="8" s="1"/>
  <c r="E2363" i="8"/>
  <c r="H2363" i="8" s="1"/>
  <c r="E2257" i="8"/>
  <c r="F2262" i="8"/>
  <c r="H2262" i="8" s="1"/>
  <c r="F2274" i="8"/>
  <c r="H2274" i="8" s="1"/>
  <c r="F2286" i="8"/>
  <c r="H2286" i="8" s="1"/>
  <c r="E2293" i="8"/>
  <c r="F2298" i="8"/>
  <c r="H2298" i="8" s="1"/>
  <c r="E2305" i="8"/>
  <c r="D2348" i="8"/>
  <c r="C2297" i="8"/>
  <c r="F2297" i="8" s="1"/>
  <c r="C2309" i="8"/>
  <c r="F2309" i="8" s="1"/>
  <c r="C2321" i="8"/>
  <c r="F2321" i="8" s="1"/>
  <c r="C2333" i="8"/>
  <c r="C2345" i="8"/>
  <c r="F2345" i="8" s="1"/>
  <c r="C2357" i="8"/>
  <c r="E2357" i="8" s="1"/>
  <c r="C2369" i="8"/>
  <c r="F2369" i="8" s="1"/>
  <c r="C2256" i="8"/>
  <c r="F2256" i="8" s="1"/>
  <c r="C2268" i="8"/>
  <c r="F2268" i="8" s="1"/>
  <c r="E2225" i="8"/>
  <c r="H2225" i="8" s="1"/>
  <c r="E2237" i="8"/>
  <c r="H2237" i="8" s="1"/>
  <c r="E2249" i="8"/>
  <c r="H2249" i="8" s="1"/>
  <c r="C2251" i="8"/>
  <c r="E2261" i="8"/>
  <c r="H2261" i="8" s="1"/>
  <c r="C2263" i="8"/>
  <c r="D2268" i="8"/>
  <c r="E2273" i="8"/>
  <c r="H2273" i="8" s="1"/>
  <c r="C2275" i="8"/>
  <c r="E2285" i="8"/>
  <c r="H2285" i="8" s="1"/>
  <c r="C2287" i="8"/>
  <c r="C2299" i="8"/>
  <c r="C2311" i="8"/>
  <c r="F2311" i="8" s="1"/>
  <c r="F2314" i="8"/>
  <c r="H2314" i="8" s="1"/>
  <c r="C2323" i="8"/>
  <c r="F2323" i="8" s="1"/>
  <c r="F2326" i="8"/>
  <c r="H2326" i="8" s="1"/>
  <c r="D2328" i="8"/>
  <c r="C2335" i="8"/>
  <c r="F2338" i="8"/>
  <c r="H2338" i="8" s="1"/>
  <c r="E2345" i="8"/>
  <c r="C2347" i="8"/>
  <c r="F2347" i="8" s="1"/>
  <c r="F2350" i="8"/>
  <c r="H2350" i="8" s="1"/>
  <c r="C2359" i="8"/>
  <c r="F2359" i="8" s="1"/>
  <c r="F2362" i="8"/>
  <c r="H2362" i="8" s="1"/>
  <c r="E2369" i="8"/>
  <c r="C2371" i="8"/>
  <c r="C2210" i="8"/>
  <c r="F2210" i="8" s="1"/>
  <c r="C2222" i="8"/>
  <c r="F2222" i="8" s="1"/>
  <c r="C2234" i="8"/>
  <c r="F2234" i="8" s="1"/>
  <c r="C2246" i="8"/>
  <c r="E2256" i="8"/>
  <c r="C2258" i="8"/>
  <c r="F2258" i="8" s="1"/>
  <c r="D2263" i="8"/>
  <c r="E2268" i="8"/>
  <c r="C2270" i="8"/>
  <c r="F2270" i="8" s="1"/>
  <c r="E2280" i="8"/>
  <c r="H2280" i="8" s="1"/>
  <c r="C2282" i="8"/>
  <c r="E2292" i="8"/>
  <c r="C2294" i="8"/>
  <c r="F2294" i="8" s="1"/>
  <c r="E2304" i="8"/>
  <c r="C2306" i="8"/>
  <c r="F2306" i="8" s="1"/>
  <c r="E2316" i="8"/>
  <c r="H2316" i="8" s="1"/>
  <c r="C2318" i="8"/>
  <c r="F2318" i="8" s="1"/>
  <c r="D2323" i="8"/>
  <c r="C2330" i="8"/>
  <c r="C2342" i="8"/>
  <c r="C2354" i="8"/>
  <c r="C2366" i="8"/>
  <c r="E2323" i="8"/>
  <c r="F2328" i="8"/>
  <c r="F2340" i="8"/>
  <c r="H2340" i="8" s="1"/>
  <c r="E2347" i="8"/>
  <c r="F2352" i="8"/>
  <c r="H2352" i="8" s="1"/>
  <c r="E2359" i="8"/>
  <c r="F2364" i="8"/>
  <c r="H2364" i="8" s="1"/>
  <c r="E2371" i="8"/>
  <c r="C2248" i="8"/>
  <c r="C2308" i="8"/>
  <c r="C2368" i="8"/>
  <c r="F2368" i="8" s="1"/>
  <c r="L736" i="2" l="1"/>
  <c r="L737" i="2"/>
  <c r="H2283" i="8"/>
  <c r="G2027" i="9"/>
  <c r="H1278" i="8"/>
  <c r="H1389" i="8"/>
  <c r="H2239" i="8"/>
  <c r="H2184" i="8"/>
  <c r="H2369" i="8"/>
  <c r="H2293" i="8"/>
  <c r="H563" i="8"/>
  <c r="H1015" i="8"/>
  <c r="H1683" i="8"/>
  <c r="G1703" i="9"/>
  <c r="H802" i="8"/>
  <c r="H1376" i="8"/>
  <c r="H2268" i="8"/>
  <c r="H2328" i="8"/>
  <c r="H1012" i="8"/>
  <c r="H1618" i="8"/>
  <c r="H875" i="8"/>
  <c r="H1883" i="8"/>
  <c r="H767" i="8"/>
  <c r="H1922" i="8"/>
  <c r="H1687" i="8"/>
  <c r="H1055" i="8"/>
  <c r="H573" i="8"/>
  <c r="H1169" i="8"/>
  <c r="G1618" i="9"/>
  <c r="H819" i="8"/>
  <c r="H1933" i="8"/>
  <c r="H947" i="8"/>
  <c r="H694" i="8"/>
  <c r="H1082" i="8"/>
  <c r="H2008" i="8"/>
  <c r="H1542" i="8"/>
  <c r="H867" i="8"/>
  <c r="H1600" i="8"/>
  <c r="G553" i="9"/>
  <c r="H940" i="8"/>
  <c r="H1315" i="8"/>
  <c r="H865" i="8"/>
  <c r="H1604" i="8"/>
  <c r="H813" i="8"/>
  <c r="H1668" i="8"/>
  <c r="G2346" i="9"/>
  <c r="H2165" i="8"/>
  <c r="H2068" i="8"/>
  <c r="H1108" i="8"/>
  <c r="H1239" i="8"/>
  <c r="H1230" i="8"/>
  <c r="H739" i="8"/>
  <c r="H1524" i="8"/>
  <c r="H1572" i="8"/>
  <c r="H1530" i="8"/>
  <c r="H773" i="8"/>
  <c r="H1566" i="8"/>
  <c r="H1578" i="8"/>
  <c r="H1167" i="8"/>
  <c r="H1127" i="8"/>
  <c r="H818" i="8"/>
  <c r="H715" i="8"/>
  <c r="H2288" i="8"/>
  <c r="H2145" i="8"/>
  <c r="H674" i="8"/>
  <c r="G1863" i="9"/>
  <c r="G1439" i="9"/>
  <c r="H1647" i="8"/>
  <c r="H1213" i="8"/>
  <c r="H1290" i="8"/>
  <c r="G1525" i="9"/>
  <c r="G1464" i="9"/>
  <c r="H1656" i="8"/>
  <c r="H1773" i="8"/>
  <c r="H1755" i="8"/>
  <c r="H1387" i="8"/>
  <c r="H1031" i="8"/>
  <c r="G670" i="9"/>
  <c r="H1598" i="8"/>
  <c r="H552" i="8"/>
  <c r="H2222" i="8"/>
  <c r="H2088" i="8"/>
  <c r="H2041" i="8"/>
  <c r="H2038" i="8"/>
  <c r="H1540" i="8"/>
  <c r="H1435" i="8"/>
  <c r="H959" i="8"/>
  <c r="G2264" i="9"/>
  <c r="G1202" i="9"/>
  <c r="G794" i="9"/>
  <c r="G808" i="9"/>
  <c r="G601" i="9"/>
  <c r="H2224" i="8"/>
  <c r="H2312" i="8"/>
  <c r="H2161" i="8"/>
  <c r="H2034" i="8"/>
  <c r="H1605" i="8"/>
  <c r="H1526" i="8"/>
  <c r="H1503" i="8"/>
  <c r="H1292" i="8"/>
  <c r="H1267" i="8"/>
  <c r="H1319" i="8"/>
  <c r="H1227" i="8"/>
  <c r="H983" i="8"/>
  <c r="H562" i="8"/>
  <c r="G680" i="9"/>
  <c r="H1781" i="8"/>
  <c r="H1815" i="8"/>
  <c r="H1510" i="8"/>
  <c r="H915" i="8"/>
  <c r="H901" i="8"/>
  <c r="H544" i="8"/>
  <c r="G1829" i="9"/>
  <c r="H2182" i="8"/>
  <c r="H1479" i="8"/>
  <c r="H1384" i="8"/>
  <c r="H1140" i="8"/>
  <c r="G2328" i="9"/>
  <c r="G767" i="9"/>
  <c r="H1945" i="8"/>
  <c r="H1881" i="8"/>
  <c r="H1729" i="8"/>
  <c r="H1501" i="8"/>
  <c r="H1221" i="8"/>
  <c r="H1075" i="8"/>
  <c r="H1087" i="8"/>
  <c r="H888" i="8"/>
  <c r="H1111" i="8"/>
  <c r="H911" i="8"/>
  <c r="H944" i="8"/>
  <c r="H727" i="8"/>
  <c r="H571" i="8"/>
  <c r="G1957" i="9"/>
  <c r="G759" i="9"/>
  <c r="G837" i="9"/>
  <c r="G655" i="9"/>
  <c r="G766" i="9"/>
  <c r="H2356" i="8"/>
  <c r="H2213" i="8"/>
  <c r="H2332" i="8"/>
  <c r="H1977" i="8"/>
  <c r="H1885" i="8"/>
  <c r="H1915" i="8"/>
  <c r="H1431" i="8"/>
  <c r="H1420" i="8"/>
  <c r="H1481" i="8"/>
  <c r="H1079" i="8"/>
  <c r="G1008" i="9"/>
  <c r="G572" i="9"/>
  <c r="G852" i="9"/>
  <c r="G816" i="9"/>
  <c r="G637" i="9"/>
  <c r="G738" i="9"/>
  <c r="H1491" i="8"/>
  <c r="H658" i="8"/>
  <c r="G1659" i="9"/>
  <c r="H2089" i="8"/>
  <c r="H2129" i="8"/>
  <c r="H2073" i="8"/>
  <c r="H1981" i="8"/>
  <c r="H2323" i="8"/>
  <c r="H2345" i="8"/>
  <c r="H2221" i="8"/>
  <c r="H2047" i="8"/>
  <c r="H1913" i="8"/>
  <c r="H1776" i="8"/>
  <c r="H1791" i="8"/>
  <c r="H1582" i="8"/>
  <c r="H1311" i="8"/>
  <c r="H1027" i="8"/>
  <c r="H1184" i="8"/>
  <c r="H832" i="8"/>
  <c r="G2108" i="9"/>
  <c r="G2126" i="9"/>
  <c r="G1772" i="9"/>
  <c r="G1182" i="9"/>
  <c r="H2051" i="8"/>
  <c r="H775" i="8"/>
  <c r="G548" i="9"/>
  <c r="H2111" i="8"/>
  <c r="H1879" i="8"/>
  <c r="H1392" i="8"/>
  <c r="H1351" i="8"/>
  <c r="H1201" i="8"/>
  <c r="H1299" i="8"/>
  <c r="H1003" i="8"/>
  <c r="H542" i="8"/>
  <c r="H599" i="8"/>
  <c r="G2358" i="9"/>
  <c r="G2364" i="9"/>
  <c r="G1927" i="9"/>
  <c r="G1307" i="9"/>
  <c r="G1351" i="9"/>
  <c r="G1518" i="9"/>
  <c r="H2245" i="8"/>
  <c r="H1312" i="8"/>
  <c r="G844" i="9"/>
  <c r="H2284" i="8"/>
  <c r="H2077" i="8"/>
  <c r="H2057" i="8"/>
  <c r="H1892" i="8"/>
  <c r="H1624" i="8"/>
  <c r="H1617" i="8"/>
  <c r="H1395" i="8"/>
  <c r="H1247" i="8"/>
  <c r="H1165" i="8"/>
  <c r="H1418" i="8"/>
  <c r="H1275" i="8"/>
  <c r="H853" i="8"/>
  <c r="H1051" i="8"/>
  <c r="H666" i="8"/>
  <c r="H706" i="8"/>
  <c r="H535" i="8"/>
  <c r="G2324" i="9"/>
  <c r="G2102" i="9"/>
  <c r="G1626" i="9"/>
  <c r="H2257" i="8"/>
  <c r="H1364" i="8"/>
  <c r="H961" i="8"/>
  <c r="G2240" i="9"/>
  <c r="H2348" i="8"/>
  <c r="H2276" i="8"/>
  <c r="H1940" i="8"/>
  <c r="H1368" i="8"/>
  <c r="H1375" i="8"/>
  <c r="H1301" i="8"/>
  <c r="H1252" i="8"/>
  <c r="H1269" i="8"/>
  <c r="H948" i="8"/>
  <c r="H1187" i="8"/>
  <c r="H1043" i="8"/>
  <c r="G1395" i="9"/>
  <c r="G840" i="9"/>
  <c r="G1381" i="9"/>
  <c r="E1605" i="9"/>
  <c r="G1605" i="9" s="1"/>
  <c r="G2238" i="9"/>
  <c r="E2078" i="9"/>
  <c r="G2078" i="9" s="1"/>
  <c r="E2150" i="9"/>
  <c r="G2150" i="9" s="1"/>
  <c r="E2149" i="9"/>
  <c r="G2149" i="9" s="1"/>
  <c r="G2125" i="9"/>
  <c r="E1933" i="9"/>
  <c r="G1933" i="9" s="1"/>
  <c r="G2101" i="9"/>
  <c r="G1925" i="9"/>
  <c r="G2015" i="9"/>
  <c r="E1675" i="9"/>
  <c r="G1675" i="9" s="1"/>
  <c r="G1749" i="9"/>
  <c r="E1576" i="9"/>
  <c r="G1576" i="9" s="1"/>
  <c r="E1468" i="9"/>
  <c r="G1468" i="9" s="1"/>
  <c r="E1559" i="9"/>
  <c r="G1559" i="9" s="1"/>
  <c r="E1487" i="9"/>
  <c r="G1487" i="9" s="1"/>
  <c r="E1453" i="9"/>
  <c r="G1453" i="9" s="1"/>
  <c r="E1554" i="9"/>
  <c r="G1554" i="9" s="1"/>
  <c r="G1317" i="9"/>
  <c r="E1767" i="9"/>
  <c r="G1767" i="9" s="1"/>
  <c r="G1872" i="9"/>
  <c r="G1777" i="9"/>
  <c r="G1856" i="9"/>
  <c r="E1711" i="9"/>
  <c r="G1711" i="9" s="1"/>
  <c r="E1589" i="9"/>
  <c r="G1589" i="9" s="1"/>
  <c r="E1757" i="9"/>
  <c r="G1757" i="9" s="1"/>
  <c r="E1571" i="9"/>
  <c r="G1571" i="9" s="1"/>
  <c r="E1350" i="9"/>
  <c r="G1350" i="9" s="1"/>
  <c r="G1452" i="9"/>
  <c r="E2300" i="9"/>
  <c r="G2300" i="9" s="1"/>
  <c r="G2350" i="9"/>
  <c r="G2288" i="9"/>
  <c r="G2214" i="9"/>
  <c r="E2177" i="9"/>
  <c r="G2177" i="9" s="1"/>
  <c r="E2165" i="9"/>
  <c r="G2165" i="9" s="1"/>
  <c r="E2084" i="9"/>
  <c r="G2084" i="9" s="1"/>
  <c r="E2166" i="9"/>
  <c r="G2166" i="9" s="1"/>
  <c r="E1936" i="9"/>
  <c r="G1936" i="9" s="1"/>
  <c r="E1855" i="9"/>
  <c r="G1855" i="9" s="1"/>
  <c r="E1691" i="9"/>
  <c r="G1691" i="9" s="1"/>
  <c r="E1707" i="9"/>
  <c r="G1707" i="9" s="1"/>
  <c r="G1577" i="9"/>
  <c r="E1710" i="9"/>
  <c r="G1710" i="9" s="1"/>
  <c r="G1535" i="9"/>
  <c r="E1457" i="9"/>
  <c r="G1457" i="9" s="1"/>
  <c r="E1433" i="9"/>
  <c r="G1433" i="9" s="1"/>
  <c r="G1299" i="9"/>
  <c r="E1594" i="9"/>
  <c r="G1594" i="9" s="1"/>
  <c r="G1435" i="9"/>
  <c r="E654" i="9"/>
  <c r="G654" i="9" s="1"/>
  <c r="E1480" i="9"/>
  <c r="G1480" i="9" s="1"/>
  <c r="G2339" i="9"/>
  <c r="G2060" i="9"/>
  <c r="E2243" i="9"/>
  <c r="G2243" i="9" s="1"/>
  <c r="G2179" i="9"/>
  <c r="E2273" i="9"/>
  <c r="G2273" i="9" s="1"/>
  <c r="G2203" i="9"/>
  <c r="E2340" i="9"/>
  <c r="G2340" i="9" s="1"/>
  <c r="G2146" i="9"/>
  <c r="E2100" i="9"/>
  <c r="G2100" i="9" s="1"/>
  <c r="E2141" i="9"/>
  <c r="G2141" i="9" s="1"/>
  <c r="E2117" i="9"/>
  <c r="G2117" i="9" s="1"/>
  <c r="G2044" i="9"/>
  <c r="E1899" i="9"/>
  <c r="G1899" i="9" s="1"/>
  <c r="E1768" i="9"/>
  <c r="G1768" i="9" s="1"/>
  <c r="E1924" i="9"/>
  <c r="G1924" i="9" s="1"/>
  <c r="E2174" i="9"/>
  <c r="G2174" i="9" s="1"/>
  <c r="G1852" i="9"/>
  <c r="G1732" i="9"/>
  <c r="G1782" i="9"/>
  <c r="G1976" i="9"/>
  <c r="G1851" i="9"/>
  <c r="E1565" i="9"/>
  <c r="G1565" i="9" s="1"/>
  <c r="E1891" i="9"/>
  <c r="G1891" i="9" s="1"/>
  <c r="G1584" i="9"/>
  <c r="E1727" i="9"/>
  <c r="G1727" i="9" s="1"/>
  <c r="G1636" i="9"/>
  <c r="G1813" i="9"/>
  <c r="E1695" i="9"/>
  <c r="G1695" i="9" s="1"/>
  <c r="E1787" i="9"/>
  <c r="G1787" i="9" s="1"/>
  <c r="G1623" i="9"/>
  <c r="G1283" i="9"/>
  <c r="G1429" i="9"/>
  <c r="G1357" i="9"/>
  <c r="E1542" i="9"/>
  <c r="G1542" i="9" s="1"/>
  <c r="G1044" i="9"/>
  <c r="G2069" i="9"/>
  <c r="E1536" i="9"/>
  <c r="G1536" i="9" s="1"/>
  <c r="G2226" i="9"/>
  <c r="E2000" i="9"/>
  <c r="G2000" i="9" s="1"/>
  <c r="E2188" i="9"/>
  <c r="G2188" i="9" s="1"/>
  <c r="G1896" i="9"/>
  <c r="G1836" i="9"/>
  <c r="G1720" i="9"/>
  <c r="G2074" i="9"/>
  <c r="E2186" i="9"/>
  <c r="G2186" i="9" s="1"/>
  <c r="E1553" i="9"/>
  <c r="G1553" i="9" s="1"/>
  <c r="E1805" i="9"/>
  <c r="G1805" i="9" s="1"/>
  <c r="E1326" i="9"/>
  <c r="G1326" i="9" s="1"/>
  <c r="G1278" i="9"/>
  <c r="E1495" i="9"/>
  <c r="G1495" i="9" s="1"/>
  <c r="E1236" i="9"/>
  <c r="G1236" i="9" s="1"/>
  <c r="E1301" i="9"/>
  <c r="G1301" i="9" s="1"/>
  <c r="E2322" i="9"/>
  <c r="G2322" i="9" s="1"/>
  <c r="G2270" i="9"/>
  <c r="G2360" i="9"/>
  <c r="G2336" i="9"/>
  <c r="G1997" i="9"/>
  <c r="G2059" i="9"/>
  <c r="G2068" i="9"/>
  <c r="E1908" i="9"/>
  <c r="G1908" i="9" s="1"/>
  <c r="G1887" i="9"/>
  <c r="E1885" i="9"/>
  <c r="G1885" i="9" s="1"/>
  <c r="G1755" i="9"/>
  <c r="G1655" i="9"/>
  <c r="E1572" i="9"/>
  <c r="G1572" i="9" s="1"/>
  <c r="E1686" i="9"/>
  <c r="G1686" i="9" s="1"/>
  <c r="E1656" i="9"/>
  <c r="G1656" i="9" s="1"/>
  <c r="E1835" i="9"/>
  <c r="G1835" i="9" s="1"/>
  <c r="G1705" i="9"/>
  <c r="G1821" i="9"/>
  <c r="E1676" i="9"/>
  <c r="G1676" i="9" s="1"/>
  <c r="E1379" i="9"/>
  <c r="G1379" i="9" s="1"/>
  <c r="G1499" i="9"/>
  <c r="E1233" i="9"/>
  <c r="G1233" i="9" s="1"/>
  <c r="E1763" i="9"/>
  <c r="G1763" i="9" s="1"/>
  <c r="E1864" i="9"/>
  <c r="G1864" i="9" s="1"/>
  <c r="E1696" i="9"/>
  <c r="G1696" i="9" s="1"/>
  <c r="G1832" i="9"/>
  <c r="G1529" i="9"/>
  <c r="G1632" i="9"/>
  <c r="E1500" i="9"/>
  <c r="G1500" i="9" s="1"/>
  <c r="E1248" i="9"/>
  <c r="G1248" i="9" s="1"/>
  <c r="G2315" i="9"/>
  <c r="G2370" i="9"/>
  <c r="E2352" i="9"/>
  <c r="G2352" i="9" s="1"/>
  <c r="E2267" i="9"/>
  <c r="G2267" i="9" s="1"/>
  <c r="E2231" i="9"/>
  <c r="G2231" i="9" s="1"/>
  <c r="G2298" i="9"/>
  <c r="E2327" i="9"/>
  <c r="G2327" i="9" s="1"/>
  <c r="E2118" i="9"/>
  <c r="G2118" i="9" s="1"/>
  <c r="E2094" i="9"/>
  <c r="G2094" i="9" s="1"/>
  <c r="G1990" i="9"/>
  <c r="G2001" i="9"/>
  <c r="G1793" i="9"/>
  <c r="G1800" i="9"/>
  <c r="G1897" i="9"/>
  <c r="G1762" i="9"/>
  <c r="G1517" i="9"/>
  <c r="E1613" i="9"/>
  <c r="G1613" i="9" s="1"/>
  <c r="E1745" i="9"/>
  <c r="G1745" i="9" s="1"/>
  <c r="G1647" i="9"/>
  <c r="E1564" i="9"/>
  <c r="G1564" i="9" s="1"/>
  <c r="E1698" i="9"/>
  <c r="G1698" i="9" s="1"/>
  <c r="E1508" i="9"/>
  <c r="G1508" i="9" s="1"/>
  <c r="E2279" i="9"/>
  <c r="G2279" i="9" s="1"/>
  <c r="E2351" i="9"/>
  <c r="G2351" i="9" s="1"/>
  <c r="G2276" i="9"/>
  <c r="E2220" i="9"/>
  <c r="G2220" i="9" s="1"/>
  <c r="E2172" i="9"/>
  <c r="G2172" i="9" s="1"/>
  <c r="E2256" i="9"/>
  <c r="G2256" i="9" s="1"/>
  <c r="E2045" i="9"/>
  <c r="G2045" i="9" s="1"/>
  <c r="E2156" i="9"/>
  <c r="G2156" i="9" s="1"/>
  <c r="E1788" i="9"/>
  <c r="G1788" i="9" s="1"/>
  <c r="E1966" i="9"/>
  <c r="G1966" i="9" s="1"/>
  <c r="G2032" i="9"/>
  <c r="G1904" i="9"/>
  <c r="G1795" i="9"/>
  <c r="G2147" i="9"/>
  <c r="E1816" i="9"/>
  <c r="G1816" i="9" s="1"/>
  <c r="E1635" i="9"/>
  <c r="G1635" i="9" s="1"/>
  <c r="E1505" i="9"/>
  <c r="G1505" i="9" s="1"/>
  <c r="E1674" i="9"/>
  <c r="G1674" i="9" s="1"/>
  <c r="G1516" i="9"/>
  <c r="E1734" i="9"/>
  <c r="G1734" i="9" s="1"/>
  <c r="E1662" i="9"/>
  <c r="G1662" i="9" s="1"/>
  <c r="E1552" i="9"/>
  <c r="G1552" i="9" s="1"/>
  <c r="E1528" i="9"/>
  <c r="G1528" i="9" s="1"/>
  <c r="G1355" i="9"/>
  <c r="G1489" i="9"/>
  <c r="G2303" i="9"/>
  <c r="E2348" i="9"/>
  <c r="G2348" i="9" s="1"/>
  <c r="G2178" i="9"/>
  <c r="E2228" i="9"/>
  <c r="G2228" i="9" s="1"/>
  <c r="G2338" i="9"/>
  <c r="G2314" i="9"/>
  <c r="G2026" i="9"/>
  <c r="G2070" i="9"/>
  <c r="G2148" i="9"/>
  <c r="G1792" i="9"/>
  <c r="E1965" i="9"/>
  <c r="G1965" i="9" s="1"/>
  <c r="E1892" i="9"/>
  <c r="G1892" i="9" s="1"/>
  <c r="E1808" i="9"/>
  <c r="G1808" i="9" s="1"/>
  <c r="G1839" i="9"/>
  <c r="E1747" i="9"/>
  <c r="G1747" i="9" s="1"/>
  <c r="G1493" i="9"/>
  <c r="G1619" i="9"/>
  <c r="G1548" i="9"/>
  <c r="E1504" i="9"/>
  <c r="G1504" i="9" s="1"/>
  <c r="G1600" i="9"/>
  <c r="G1848" i="9"/>
  <c r="E1752" i="9"/>
  <c r="G1752" i="9" s="1"/>
  <c r="G1628" i="9"/>
  <c r="G1644" i="9"/>
  <c r="G1472" i="9"/>
  <c r="E1608" i="9"/>
  <c r="G1608" i="9" s="1"/>
  <c r="E1214" i="9"/>
  <c r="G1214" i="9" s="1"/>
  <c r="G2363" i="9"/>
  <c r="G2291" i="9"/>
  <c r="G2255" i="9"/>
  <c r="G2219" i="9"/>
  <c r="G2262" i="9"/>
  <c r="E2250" i="9"/>
  <c r="G2250" i="9" s="1"/>
  <c r="G2025" i="9"/>
  <c r="G1884" i="9"/>
  <c r="G1867" i="9"/>
  <c r="G2038" i="9"/>
  <c r="G1740" i="9"/>
  <c r="E1481" i="9"/>
  <c r="G1481" i="9" s="1"/>
  <c r="G1769" i="9"/>
  <c r="G1668" i="9"/>
  <c r="E1588" i="9"/>
  <c r="G1588" i="9" s="1"/>
  <c r="G1492" i="9"/>
  <c r="G1583" i="9"/>
  <c r="E1331" i="9"/>
  <c r="G1331" i="9" s="1"/>
  <c r="E1609" i="9"/>
  <c r="G1609" i="9" s="1"/>
  <c r="G1465" i="9"/>
  <c r="E1170" i="9"/>
  <c r="G1170" i="9" s="1"/>
  <c r="G1347" i="9"/>
  <c r="E1511" i="9"/>
  <c r="G1511" i="9" s="1"/>
  <c r="E901" i="9"/>
  <c r="G901" i="9" s="1"/>
  <c r="G1783" i="9"/>
  <c r="G1819" i="9"/>
  <c r="G1708" i="9"/>
  <c r="G1949" i="9"/>
  <c r="G1541" i="9"/>
  <c r="G1671" i="9"/>
  <c r="G1603" i="9"/>
  <c r="G1445" i="9"/>
  <c r="G1463" i="9"/>
  <c r="G1524" i="9"/>
  <c r="G1121" i="9"/>
  <c r="E1300" i="9"/>
  <c r="G1300" i="9" s="1"/>
  <c r="G1192" i="9"/>
  <c r="G1209" i="9"/>
  <c r="E1228" i="9"/>
  <c r="G1228" i="9" s="1"/>
  <c r="E1106" i="9"/>
  <c r="G1106" i="9" s="1"/>
  <c r="E996" i="9"/>
  <c r="G996" i="9" s="1"/>
  <c r="G959" i="9"/>
  <c r="E1101" i="9"/>
  <c r="G1101" i="9" s="1"/>
  <c r="G740" i="9"/>
  <c r="G1085" i="9"/>
  <c r="E985" i="9"/>
  <c r="G985" i="9" s="1"/>
  <c r="E1032" i="9"/>
  <c r="G1032" i="9" s="1"/>
  <c r="E1115" i="9"/>
  <c r="G1115" i="9" s="1"/>
  <c r="E792" i="9"/>
  <c r="G792" i="9" s="1"/>
  <c r="E663" i="9"/>
  <c r="G663" i="9" s="1"/>
  <c r="G1520" i="9"/>
  <c r="G1512" i="9"/>
  <c r="E1217" i="9"/>
  <c r="G1217" i="9" s="1"/>
  <c r="E1229" i="9"/>
  <c r="G1229" i="9" s="1"/>
  <c r="E1375" i="9"/>
  <c r="G1375" i="9" s="1"/>
  <c r="G1238" i="9"/>
  <c r="E915" i="9"/>
  <c r="G915" i="9" s="1"/>
  <c r="G920" i="9"/>
  <c r="E1091" i="9"/>
  <c r="G1091" i="9" s="1"/>
  <c r="G964" i="9"/>
  <c r="E1111" i="9"/>
  <c r="G1111" i="9" s="1"/>
  <c r="G1058" i="9"/>
  <c r="E863" i="9"/>
  <c r="G863" i="9" s="1"/>
  <c r="E718" i="9"/>
  <c r="G718" i="9" s="1"/>
  <c r="G1421" i="9"/>
  <c r="G1513" i="9"/>
  <c r="G1530" i="9"/>
  <c r="G1293" i="9"/>
  <c r="G1139" i="9"/>
  <c r="E1212" i="9"/>
  <c r="G1212" i="9" s="1"/>
  <c r="E968" i="9"/>
  <c r="G968" i="9" s="1"/>
  <c r="G1123" i="9"/>
  <c r="G856" i="9"/>
  <c r="E675" i="9"/>
  <c r="G675" i="9" s="1"/>
  <c r="E779" i="9"/>
  <c r="G779" i="9" s="1"/>
  <c r="G1245" i="9"/>
  <c r="E885" i="9"/>
  <c r="G885" i="9" s="1"/>
  <c r="E727" i="9"/>
  <c r="G727" i="9" s="1"/>
  <c r="E596" i="9"/>
  <c r="G596" i="9" s="1"/>
  <c r="E1262" i="9"/>
  <c r="G1262" i="9" s="1"/>
  <c r="G1348" i="9"/>
  <c r="G1158" i="9"/>
  <c r="G1188" i="9"/>
  <c r="E1205" i="9"/>
  <c r="G1205" i="9" s="1"/>
  <c r="E1084" i="9"/>
  <c r="G1084" i="9" s="1"/>
  <c r="G929" i="9"/>
  <c r="G1010" i="9"/>
  <c r="E914" i="9"/>
  <c r="G914" i="9" s="1"/>
  <c r="E763" i="9"/>
  <c r="G763" i="9" s="1"/>
  <c r="G1469" i="9"/>
  <c r="G1627" i="9"/>
  <c r="G1560" i="9"/>
  <c r="G1420" i="9"/>
  <c r="E1488" i="9"/>
  <c r="G1488" i="9" s="1"/>
  <c r="G1226" i="9"/>
  <c r="G1197" i="9"/>
  <c r="E1145" i="9"/>
  <c r="G1145" i="9" s="1"/>
  <c r="G1133" i="9"/>
  <c r="E962" i="9"/>
  <c r="G962" i="9" s="1"/>
  <c r="E874" i="9"/>
  <c r="G874" i="9" s="1"/>
  <c r="G1078" i="9"/>
  <c r="G1046" i="9"/>
  <c r="G952" i="9"/>
  <c r="E592" i="9"/>
  <c r="G592" i="9" s="1"/>
  <c r="E1604" i="9"/>
  <c r="G1604" i="9" s="1"/>
  <c r="G1376" i="9"/>
  <c r="G1332" i="9"/>
  <c r="G1135" i="9"/>
  <c r="E1037" i="9"/>
  <c r="G1037" i="9" s="1"/>
  <c r="G919" i="9"/>
  <c r="E1149" i="9"/>
  <c r="G1149" i="9" s="1"/>
  <c r="E832" i="9"/>
  <c r="G832" i="9" s="1"/>
  <c r="E535" i="9"/>
  <c r="G535" i="9" s="1"/>
  <c r="E1181" i="9"/>
  <c r="G1181" i="9" s="1"/>
  <c r="E1265" i="9"/>
  <c r="G1265" i="9" s="1"/>
  <c r="G1130" i="9"/>
  <c r="E1290" i="9"/>
  <c r="G1290" i="9" s="1"/>
  <c r="E912" i="9"/>
  <c r="G912" i="9" s="1"/>
  <c r="E1055" i="9"/>
  <c r="G1055" i="9" s="1"/>
  <c r="E966" i="9"/>
  <c r="G966" i="9" s="1"/>
  <c r="E946" i="9"/>
  <c r="G946" i="9" s="1"/>
  <c r="E1683" i="9"/>
  <c r="G1683" i="9" s="1"/>
  <c r="G1540" i="9"/>
  <c r="G1456" i="9"/>
  <c r="E1405" i="9"/>
  <c r="G1405" i="9" s="1"/>
  <c r="G1333" i="9"/>
  <c r="E1264" i="9"/>
  <c r="G1264" i="9" s="1"/>
  <c r="G1125" i="9"/>
  <c r="E1102" i="9"/>
  <c r="G1102" i="9" s="1"/>
  <c r="E1356" i="9"/>
  <c r="G1356" i="9" s="1"/>
  <c r="E900" i="9"/>
  <c r="G900" i="9" s="1"/>
  <c r="G1043" i="9"/>
  <c r="G947" i="9"/>
  <c r="G876" i="9"/>
  <c r="E547" i="9"/>
  <c r="G547" i="9" s="1"/>
  <c r="E643" i="9"/>
  <c r="G643" i="9" s="1"/>
  <c r="G790" i="9"/>
  <c r="G604" i="9"/>
  <c r="E954" i="9"/>
  <c r="G954" i="9" s="1"/>
  <c r="G649" i="9"/>
  <c r="E669" i="9"/>
  <c r="G669" i="9" s="1"/>
  <c r="G640" i="9"/>
  <c r="E745" i="9"/>
  <c r="G745" i="9" s="1"/>
  <c r="E828" i="9"/>
  <c r="G828" i="9" s="1"/>
  <c r="G750" i="9"/>
  <c r="G735" i="9"/>
  <c r="G568" i="9"/>
  <c r="G580" i="9"/>
  <c r="E630" i="9"/>
  <c r="G630" i="9" s="1"/>
  <c r="G687" i="9"/>
  <c r="E619" i="9"/>
  <c r="G619" i="9" s="1"/>
  <c r="G728" i="9"/>
  <c r="E726" i="9"/>
  <c r="G726" i="9" s="1"/>
  <c r="G752" i="9"/>
  <c r="G886" i="9"/>
  <c r="G969" i="9"/>
  <c r="E873" i="9"/>
  <c r="G873" i="9" s="1"/>
  <c r="E1118" i="9"/>
  <c r="G1118" i="9" s="1"/>
  <c r="E924" i="9"/>
  <c r="G924" i="9" s="1"/>
  <c r="E730" i="9"/>
  <c r="G730" i="9" s="1"/>
  <c r="E862" i="9"/>
  <c r="G862" i="9" s="1"/>
  <c r="E571" i="9"/>
  <c r="G571" i="9" s="1"/>
  <c r="E706" i="9"/>
  <c r="G706" i="9" s="1"/>
  <c r="G616" i="9"/>
  <c r="G820" i="9"/>
  <c r="E1991" i="9"/>
  <c r="G1991" i="9" s="1"/>
  <c r="G1140" i="9"/>
  <c r="G764" i="9"/>
  <c r="G918" i="9"/>
  <c r="E825" i="9"/>
  <c r="G825" i="9" s="1"/>
  <c r="G646" i="9"/>
  <c r="G678" i="9"/>
  <c r="G635" i="9"/>
  <c r="G556" i="9"/>
  <c r="G702" i="9"/>
  <c r="E610" i="9"/>
  <c r="G610" i="9" s="1"/>
  <c r="E589" i="9"/>
  <c r="G589" i="9" s="1"/>
  <c r="E647" i="9"/>
  <c r="G647" i="9" s="1"/>
  <c r="E788" i="9"/>
  <c r="G788" i="9" s="1"/>
  <c r="G903" i="9"/>
  <c r="E606" i="9"/>
  <c r="G606" i="9" s="1"/>
  <c r="G679" i="9"/>
  <c r="G546" i="9"/>
  <c r="G1400" i="9"/>
  <c r="E813" i="9"/>
  <c r="G813" i="9" s="1"/>
  <c r="E563" i="9"/>
  <c r="G563" i="9" s="1"/>
  <c r="E559" i="9"/>
  <c r="G559" i="9" s="1"/>
  <c r="E583" i="9"/>
  <c r="G583" i="9" s="1"/>
  <c r="G1928" i="9"/>
  <c r="E783" i="9"/>
  <c r="G783" i="9" s="1"/>
  <c r="E723" i="9"/>
  <c r="G723" i="9" s="1"/>
  <c r="E904" i="9"/>
  <c r="G904" i="9" s="1"/>
  <c r="G880" i="9"/>
  <c r="G622" i="9"/>
  <c r="G699" i="9"/>
  <c r="E623" i="9"/>
  <c r="G623" i="9" s="1"/>
  <c r="E2152" i="8"/>
  <c r="E2311" i="8"/>
  <c r="H2311" i="8" s="1"/>
  <c r="F2282" i="8"/>
  <c r="E2282" i="8"/>
  <c r="E2321" i="8"/>
  <c r="F2333" i="8"/>
  <c r="E2333" i="8"/>
  <c r="F2141" i="8"/>
  <c r="E2141" i="8"/>
  <c r="F2083" i="8"/>
  <c r="H2083" i="8" s="1"/>
  <c r="H2080" i="8"/>
  <c r="E2042" i="8"/>
  <c r="H2042" i="8" s="1"/>
  <c r="H1986" i="8"/>
  <c r="F1899" i="8"/>
  <c r="H1899" i="8" s="1"/>
  <c r="E1899" i="8"/>
  <c r="F1818" i="8"/>
  <c r="H1818" i="8" s="1"/>
  <c r="E1818" i="8"/>
  <c r="F1696" i="8"/>
  <c r="E1696" i="8"/>
  <c r="H1736" i="8"/>
  <c r="F1587" i="8"/>
  <c r="E1587" i="8"/>
  <c r="F1699" i="8"/>
  <c r="E1699" i="8"/>
  <c r="F1676" i="8"/>
  <c r="E1676" i="8"/>
  <c r="F1560" i="8"/>
  <c r="E1560" i="8"/>
  <c r="F1445" i="8"/>
  <c r="H1445" i="8" s="1"/>
  <c r="E1445" i="8"/>
  <c r="F1359" i="8"/>
  <c r="H1359" i="8" s="1"/>
  <c r="E1359" i="8"/>
  <c r="H1300" i="8"/>
  <c r="F1347" i="8"/>
  <c r="H1347" i="8" s="1"/>
  <c r="F1188" i="8"/>
  <c r="E1188" i="8"/>
  <c r="E2193" i="8"/>
  <c r="F2193" i="8"/>
  <c r="H2193" i="8" s="1"/>
  <c r="F2367" i="8"/>
  <c r="H2367" i="8" s="1"/>
  <c r="F2128" i="8"/>
  <c r="E2128" i="8"/>
  <c r="H2152" i="8"/>
  <c r="E2025" i="8"/>
  <c r="H2025" i="8" s="1"/>
  <c r="F2138" i="8"/>
  <c r="F1888" i="8"/>
  <c r="H1888" i="8" s="1"/>
  <c r="E1888" i="8"/>
  <c r="F1971" i="8"/>
  <c r="H1971" i="8" s="1"/>
  <c r="E1971" i="8"/>
  <c r="F1980" i="8"/>
  <c r="F1684" i="8"/>
  <c r="F1820" i="8"/>
  <c r="F1779" i="8"/>
  <c r="H1779" i="8" s="1"/>
  <c r="E1779" i="8"/>
  <c r="F1718" i="8"/>
  <c r="H1718" i="8" s="1"/>
  <c r="E1718" i="8"/>
  <c r="F1846" i="8"/>
  <c r="H1846" i="8" s="1"/>
  <c r="E1846" i="8"/>
  <c r="F1771" i="8"/>
  <c r="F1908" i="8"/>
  <c r="E1908" i="8"/>
  <c r="F1842" i="8"/>
  <c r="E1842" i="8"/>
  <c r="F1660" i="8"/>
  <c r="F1648" i="8"/>
  <c r="H1648" i="8" s="1"/>
  <c r="E1648" i="8"/>
  <c r="F1632" i="8"/>
  <c r="E1632" i="8"/>
  <c r="F1585" i="8"/>
  <c r="E1585" i="8"/>
  <c r="F1634" i="8"/>
  <c r="E1634" i="8"/>
  <c r="F1466" i="8"/>
  <c r="H1466" i="8" s="1"/>
  <c r="E1466" i="8"/>
  <c r="F1518" i="8"/>
  <c r="H1518" i="8" s="1"/>
  <c r="E1518" i="8"/>
  <c r="F1455" i="8"/>
  <c r="E1455" i="8"/>
  <c r="H1380" i="8"/>
  <c r="F1232" i="8"/>
  <c r="E1232" i="8"/>
  <c r="F1155" i="8"/>
  <c r="E1155" i="8"/>
  <c r="F2366" i="8"/>
  <c r="H2366" i="8" s="1"/>
  <c r="F2105" i="8"/>
  <c r="H2105" i="8" s="1"/>
  <c r="E2105" i="8"/>
  <c r="F2120" i="8"/>
  <c r="E2120" i="8"/>
  <c r="E1980" i="8"/>
  <c r="F1816" i="8"/>
  <c r="H1816" i="8" s="1"/>
  <c r="F1785" i="8"/>
  <c r="E1820" i="8"/>
  <c r="F1952" i="8"/>
  <c r="E1952" i="8"/>
  <c r="E1660" i="8"/>
  <c r="F1719" i="8"/>
  <c r="F1746" i="8"/>
  <c r="E1746" i="8"/>
  <c r="F1821" i="8"/>
  <c r="H1821" i="8" s="1"/>
  <c r="F1726" i="8"/>
  <c r="H1726" i="8" s="1"/>
  <c r="F1383" i="8"/>
  <c r="E1383" i="8"/>
  <c r="F1434" i="8"/>
  <c r="H1434" i="8" s="1"/>
  <c r="E1434" i="8"/>
  <c r="F1350" i="8"/>
  <c r="H1350" i="8" s="1"/>
  <c r="E1350" i="8"/>
  <c r="H1063" i="8"/>
  <c r="E2308" i="8"/>
  <c r="F2308" i="8"/>
  <c r="H2308" i="8" s="1"/>
  <c r="F2354" i="8"/>
  <c r="F2248" i="8"/>
  <c r="E2248" i="8"/>
  <c r="E2309" i="8"/>
  <c r="H2309" i="8" s="1"/>
  <c r="E2107" i="8"/>
  <c r="H2096" i="8"/>
  <c r="E2138" i="8"/>
  <c r="F2122" i="8"/>
  <c r="H2122" i="8" s="1"/>
  <c r="F1858" i="8"/>
  <c r="H1858" i="8" s="1"/>
  <c r="E1858" i="8"/>
  <c r="F1783" i="8"/>
  <c r="F1912" i="8"/>
  <c r="E1912" i="8"/>
  <c r="F1706" i="8"/>
  <c r="H1706" i="8" s="1"/>
  <c r="F2005" i="8"/>
  <c r="E2005" i="8"/>
  <c r="F1620" i="8"/>
  <c r="E1620" i="8"/>
  <c r="F1742" i="8"/>
  <c r="E1742" i="8"/>
  <c r="F1724" i="8"/>
  <c r="H1724" i="8" s="1"/>
  <c r="F1954" i="8"/>
  <c r="E1954" i="8"/>
  <c r="F1543" i="8"/>
  <c r="E1543" i="8"/>
  <c r="F1386" i="8"/>
  <c r="E1386" i="8"/>
  <c r="F1298" i="8"/>
  <c r="H1298" i="8" s="1"/>
  <c r="F1340" i="8"/>
  <c r="E1340" i="8"/>
  <c r="F1084" i="8"/>
  <c r="H1084" i="8" s="1"/>
  <c r="E1084" i="8"/>
  <c r="F2317" i="8"/>
  <c r="H2317" i="8" s="1"/>
  <c r="F2342" i="8"/>
  <c r="H2342" i="8" s="1"/>
  <c r="F2153" i="8"/>
  <c r="E2153" i="8"/>
  <c r="H2359" i="8"/>
  <c r="E2366" i="8"/>
  <c r="E2212" i="8"/>
  <c r="H2212" i="8" s="1"/>
  <c r="H2256" i="8"/>
  <c r="E2072" i="8"/>
  <c r="H2072" i="8" s="1"/>
  <c r="F1968" i="8"/>
  <c r="E1968" i="8"/>
  <c r="F1889" i="8"/>
  <c r="E1889" i="8"/>
  <c r="F2330" i="8"/>
  <c r="H2330" i="8" s="1"/>
  <c r="F2299" i="8"/>
  <c r="H2299" i="8" s="1"/>
  <c r="F2269" i="8"/>
  <c r="H2269" i="8" s="1"/>
  <c r="E2269" i="8"/>
  <c r="F2164" i="8"/>
  <c r="E2164" i="8"/>
  <c r="E2271" i="8"/>
  <c r="E2210" i="8"/>
  <c r="E2354" i="8"/>
  <c r="E2192" i="8"/>
  <c r="H2192" i="8" s="1"/>
  <c r="H2146" i="8"/>
  <c r="E2096" i="8"/>
  <c r="F1993" i="8"/>
  <c r="H1993" i="8" s="1"/>
  <c r="E1993" i="8"/>
  <c r="H2107" i="8"/>
  <c r="F2009" i="8"/>
  <c r="E2009" i="8"/>
  <c r="H2063" i="8"/>
  <c r="F1876" i="8"/>
  <c r="E1876" i="8"/>
  <c r="F1972" i="8"/>
  <c r="H1972" i="8" s="1"/>
  <c r="E1972" i="8"/>
  <c r="F2045" i="8"/>
  <c r="E2045" i="8"/>
  <c r="E2122" i="8"/>
  <c r="F1880" i="8"/>
  <c r="E1880" i="8"/>
  <c r="F1834" i="8"/>
  <c r="E1834" i="8"/>
  <c r="E1719" i="8"/>
  <c r="F1622" i="8"/>
  <c r="H1622" i="8" s="1"/>
  <c r="F1506" i="8"/>
  <c r="H1506" i="8" s="1"/>
  <c r="E1506" i="8"/>
  <c r="F1548" i="8"/>
  <c r="H1548" i="8" s="1"/>
  <c r="E1548" i="8"/>
  <c r="F1433" i="8"/>
  <c r="H1433" i="8" s="1"/>
  <c r="E1433" i="8"/>
  <c r="H1259" i="8"/>
  <c r="F2287" i="8"/>
  <c r="F2251" i="8"/>
  <c r="H2251" i="8" s="1"/>
  <c r="F2353" i="8"/>
  <c r="H2353" i="8" s="1"/>
  <c r="F2281" i="8"/>
  <c r="H2281" i="8" s="1"/>
  <c r="F2199" i="8"/>
  <c r="E2199" i="8"/>
  <c r="F2341" i="8"/>
  <c r="H2270" i="8"/>
  <c r="H2331" i="8"/>
  <c r="E2297" i="8"/>
  <c r="H2297" i="8" s="1"/>
  <c r="F2329" i="8"/>
  <c r="H2329" i="8" s="1"/>
  <c r="H2258" i="8"/>
  <c r="H2347" i="8"/>
  <c r="F2233" i="8"/>
  <c r="E2233" i="8"/>
  <c r="E2211" i="8"/>
  <c r="F2211" i="8"/>
  <c r="H2271" i="8"/>
  <c r="E2190" i="8"/>
  <c r="H2190" i="8" s="1"/>
  <c r="E2234" i="8"/>
  <c r="H2234" i="8" s="1"/>
  <c r="F2054" i="8"/>
  <c r="H2054" i="8" s="1"/>
  <c r="E2054" i="8"/>
  <c r="H2053" i="8"/>
  <c r="E2093" i="8"/>
  <c r="H2093" i="8" s="1"/>
  <c r="E2001" i="8"/>
  <c r="H2001" i="8" s="1"/>
  <c r="F1930" i="8"/>
  <c r="H1930" i="8" s="1"/>
  <c r="F1949" i="8"/>
  <c r="H1949" i="8" s="1"/>
  <c r="E1925" i="8"/>
  <c r="H1925" i="8" s="1"/>
  <c r="H1877" i="8"/>
  <c r="F1764" i="8"/>
  <c r="H1764" i="8" s="1"/>
  <c r="E1764" i="8"/>
  <c r="E1794" i="8"/>
  <c r="H1794" i="8" s="1"/>
  <c r="F1694" i="8"/>
  <c r="H1694" i="8" s="1"/>
  <c r="E1694" i="8"/>
  <c r="E1783" i="8"/>
  <c r="F1711" i="8"/>
  <c r="E1711" i="8"/>
  <c r="E1692" i="8"/>
  <c r="H1692" i="8" s="1"/>
  <c r="F1678" i="8"/>
  <c r="E1678" i="8"/>
  <c r="F1596" i="8"/>
  <c r="E1596" i="8"/>
  <c r="F1488" i="8"/>
  <c r="H1488" i="8" s="1"/>
  <c r="E1488" i="8"/>
  <c r="F1374" i="8"/>
  <c r="E1374" i="8"/>
  <c r="E1373" i="8"/>
  <c r="H1373" i="8" s="1"/>
  <c r="F1297" i="8"/>
  <c r="H1297" i="8" s="1"/>
  <c r="F1317" i="8"/>
  <c r="H1317" i="8" s="1"/>
  <c r="H1211" i="8"/>
  <c r="F2117" i="8"/>
  <c r="F1936" i="8"/>
  <c r="F1869" i="8"/>
  <c r="E1869" i="8"/>
  <c r="F1973" i="8"/>
  <c r="H1973" i="8" s="1"/>
  <c r="F1970" i="8"/>
  <c r="F1758" i="8"/>
  <c r="E1758" i="8"/>
  <c r="F1682" i="8"/>
  <c r="E1682" i="8"/>
  <c r="F1735" i="8"/>
  <c r="H1735" i="8" s="1"/>
  <c r="F1780" i="8"/>
  <c r="E1780" i="8"/>
  <c r="F1610" i="8"/>
  <c r="E1610" i="8"/>
  <c r="F1545" i="8"/>
  <c r="E1545" i="8"/>
  <c r="E1684" i="8"/>
  <c r="F1652" i="8"/>
  <c r="E1652" i="8"/>
  <c r="F1371" i="8"/>
  <c r="E1371" i="8"/>
  <c r="F1410" i="8"/>
  <c r="E1410" i="8"/>
  <c r="F1422" i="8"/>
  <c r="F2176" i="8"/>
  <c r="E2176" i="8"/>
  <c r="H2252" i="8"/>
  <c r="F2181" i="8"/>
  <c r="E2294" i="8"/>
  <c r="F2209" i="8"/>
  <c r="H2209" i="8" s="1"/>
  <c r="E2209" i="8"/>
  <c r="F2140" i="8"/>
  <c r="E2140" i="8"/>
  <c r="E2306" i="8"/>
  <c r="H2018" i="8"/>
  <c r="E2117" i="8"/>
  <c r="E1936" i="8"/>
  <c r="F1867" i="8"/>
  <c r="E1867" i="8"/>
  <c r="E1970" i="8"/>
  <c r="F1743" i="8"/>
  <c r="H1743" i="8" s="1"/>
  <c r="E1771" i="8"/>
  <c r="H1771" i="8" s="1"/>
  <c r="E1910" i="8"/>
  <c r="H1910" i="8" s="1"/>
  <c r="F1561" i="8"/>
  <c r="E1561" i="8"/>
  <c r="F1700" i="8"/>
  <c r="H1700" i="8" s="1"/>
  <c r="F1574" i="8"/>
  <c r="H1574" i="8" s="1"/>
  <c r="E1574" i="8"/>
  <c r="E1785" i="8"/>
  <c r="F1761" i="8"/>
  <c r="H1761" i="8" s="1"/>
  <c r="F1511" i="8"/>
  <c r="E1511" i="8"/>
  <c r="F1517" i="8"/>
  <c r="E1517" i="8"/>
  <c r="F1599" i="8"/>
  <c r="H1599" i="8" s="1"/>
  <c r="F1492" i="8"/>
  <c r="E1492" i="8"/>
  <c r="F1471" i="8"/>
  <c r="H1471" i="8" s="1"/>
  <c r="E1471" i="8"/>
  <c r="F1419" i="8"/>
  <c r="E1419" i="8"/>
  <c r="F1265" i="8"/>
  <c r="H1265" i="8" s="1"/>
  <c r="E1265" i="8"/>
  <c r="F1156" i="8"/>
  <c r="H1156" i="8" s="1"/>
  <c r="E1156" i="8"/>
  <c r="F2137" i="8"/>
  <c r="E2137" i="8"/>
  <c r="F2013" i="8"/>
  <c r="H2013" i="8" s="1"/>
  <c r="F1956" i="8"/>
  <c r="E1956" i="8"/>
  <c r="F1942" i="8"/>
  <c r="H1942" i="8" s="1"/>
  <c r="F1944" i="8"/>
  <c r="E1944" i="8"/>
  <c r="F1741" i="8"/>
  <c r="H1741" i="8" s="1"/>
  <c r="F1658" i="8"/>
  <c r="H1658" i="8" s="1"/>
  <c r="E1658" i="8"/>
  <c r="E1923" i="8"/>
  <c r="H1923" i="8" s="1"/>
  <c r="F1929" i="8"/>
  <c r="E1929" i="8"/>
  <c r="F1565" i="8"/>
  <c r="H1565" i="8" s="1"/>
  <c r="E1565" i="8"/>
  <c r="F1803" i="8"/>
  <c r="H1803" i="8" s="1"/>
  <c r="E1803" i="8"/>
  <c r="F1664" i="8"/>
  <c r="H1664" i="8" s="1"/>
  <c r="E1664" i="8"/>
  <c r="F1586" i="8"/>
  <c r="H1586" i="8" s="1"/>
  <c r="F1579" i="8"/>
  <c r="H1579" i="8" s="1"/>
  <c r="E1579" i="8"/>
  <c r="F1554" i="8"/>
  <c r="F1459" i="8"/>
  <c r="H1411" i="8"/>
  <c r="F2235" i="8"/>
  <c r="E2235" i="8"/>
  <c r="F2173" i="8"/>
  <c r="H2173" i="8" s="1"/>
  <c r="F2200" i="8"/>
  <c r="H2200" i="8" s="1"/>
  <c r="F1983" i="8"/>
  <c r="E1983" i="8"/>
  <c r="F2003" i="8"/>
  <c r="E2003" i="8"/>
  <c r="H2306" i="8"/>
  <c r="H2305" i="8"/>
  <c r="H2208" i="8"/>
  <c r="F2232" i="8"/>
  <c r="E2232" i="8"/>
  <c r="F2198" i="8"/>
  <c r="H2198" i="8" s="1"/>
  <c r="F2110" i="8"/>
  <c r="E2110" i="8"/>
  <c r="F1996" i="8"/>
  <c r="H1996" i="8" s="1"/>
  <c r="E1947" i="8"/>
  <c r="H1947" i="8" s="1"/>
  <c r="F1958" i="8"/>
  <c r="H1958" i="8" s="1"/>
  <c r="E1958" i="8"/>
  <c r="H2006" i="8"/>
  <c r="E1942" i="8"/>
  <c r="E1946" i="8"/>
  <c r="H1946" i="8" s="1"/>
  <c r="E1743" i="8"/>
  <c r="E2011" i="8"/>
  <c r="H2011" i="8" s="1"/>
  <c r="H1871" i="8"/>
  <c r="E1813" i="8"/>
  <c r="H1813" i="8" s="1"/>
  <c r="F1737" i="8"/>
  <c r="H1737" i="8" s="1"/>
  <c r="E1737" i="8"/>
  <c r="F1646" i="8"/>
  <c r="H1646" i="8" s="1"/>
  <c r="E1870" i="8"/>
  <c r="H1870" i="8" s="1"/>
  <c r="E1724" i="8"/>
  <c r="F1738" i="8"/>
  <c r="E1738" i="8"/>
  <c r="F1636" i="8"/>
  <c r="H1636" i="8" s="1"/>
  <c r="E1636" i="8"/>
  <c r="E1586" i="8"/>
  <c r="F1487" i="8"/>
  <c r="E1487" i="8"/>
  <c r="H1595" i="8"/>
  <c r="E1554" i="8"/>
  <c r="F1443" i="8"/>
  <c r="E1443" i="8"/>
  <c r="E1459" i="8"/>
  <c r="F1553" i="8"/>
  <c r="E1553" i="8"/>
  <c r="F2220" i="8"/>
  <c r="E2220" i="8"/>
  <c r="F2357" i="8"/>
  <c r="H2357" i="8" s="1"/>
  <c r="H2210" i="8"/>
  <c r="F2108" i="8"/>
  <c r="E2108" i="8"/>
  <c r="F1911" i="8"/>
  <c r="E1911" i="8"/>
  <c r="F1830" i="8"/>
  <c r="H1830" i="8" s="1"/>
  <c r="E1830" i="8"/>
  <c r="F1744" i="8"/>
  <c r="H1744" i="8" s="1"/>
  <c r="E1744" i="8"/>
  <c r="F1576" i="8"/>
  <c r="E1576" i="8"/>
  <c r="F1485" i="8"/>
  <c r="H1485" i="8" s="1"/>
  <c r="E1485" i="8"/>
  <c r="F1504" i="8"/>
  <c r="H1504" i="8" s="1"/>
  <c r="F1214" i="8"/>
  <c r="E1214" i="8"/>
  <c r="F1219" i="8"/>
  <c r="E1219" i="8"/>
  <c r="F2037" i="8"/>
  <c r="E2037" i="8"/>
  <c r="F2098" i="8"/>
  <c r="E2098" i="8"/>
  <c r="F1990" i="8"/>
  <c r="E1990" i="8"/>
  <c r="F2246" i="8"/>
  <c r="E2246" i="8"/>
  <c r="F2335" i="8"/>
  <c r="E2335" i="8"/>
  <c r="E2318" i="8"/>
  <c r="H2318" i="8" s="1"/>
  <c r="F1988" i="8"/>
  <c r="E1988" i="8"/>
  <c r="F1806" i="8"/>
  <c r="H1806" i="8" s="1"/>
  <c r="F1720" i="8"/>
  <c r="E1720" i="8"/>
  <c r="E1735" i="8"/>
  <c r="F2371" i="8"/>
  <c r="H2371" i="8" s="1"/>
  <c r="F2263" i="8"/>
  <c r="H2263" i="8" s="1"/>
  <c r="H2294" i="8"/>
  <c r="E2368" i="8"/>
  <c r="H2368" i="8" s="1"/>
  <c r="E2343" i="8"/>
  <c r="H2343" i="8" s="1"/>
  <c r="H2259" i="8"/>
  <c r="F2197" i="8"/>
  <c r="H2197" i="8" s="1"/>
  <c r="E2287" i="8"/>
  <c r="E2185" i="8"/>
  <c r="H2185" i="8" s="1"/>
  <c r="H2321" i="8"/>
  <c r="F2143" i="8"/>
  <c r="E2143" i="8"/>
  <c r="H2295" i="8"/>
  <c r="E2341" i="8"/>
  <c r="F2131" i="8"/>
  <c r="E2131" i="8"/>
  <c r="E2251" i="8"/>
  <c r="H2124" i="8"/>
  <c r="F2033" i="8"/>
  <c r="E2033" i="8"/>
  <c r="F2091" i="8"/>
  <c r="H2091" i="8" s="1"/>
  <c r="E2091" i="8"/>
  <c r="E2181" i="8"/>
  <c r="H2319" i="8"/>
  <c r="F1904" i="8"/>
  <c r="H1904" i="8" s="1"/>
  <c r="F1960" i="8"/>
  <c r="E1960" i="8"/>
  <c r="H2021" i="8"/>
  <c r="F1828" i="8"/>
  <c r="H1828" i="8" s="1"/>
  <c r="E1828" i="8"/>
  <c r="F1832" i="8"/>
  <c r="E1832" i="8"/>
  <c r="H2043" i="8"/>
  <c r="H1876" i="8"/>
  <c r="F1675" i="8"/>
  <c r="H1675" i="8" s="1"/>
  <c r="F1702" i="8"/>
  <c r="H1702" i="8" s="1"/>
  <c r="F1559" i="8"/>
  <c r="H1559" i="8" s="1"/>
  <c r="E1559" i="8"/>
  <c r="F1452" i="8"/>
  <c r="H1452" i="8" s="1"/>
  <c r="E1452" i="8"/>
  <c r="F1446" i="8"/>
  <c r="H1446" i="8" s="1"/>
  <c r="E1446" i="8"/>
  <c r="H1308" i="8"/>
  <c r="E1422" i="8"/>
  <c r="F1076" i="8"/>
  <c r="H1076" i="8" s="1"/>
  <c r="E1076" i="8"/>
  <c r="F1403" i="8"/>
  <c r="E1403" i="8"/>
  <c r="F1244" i="8"/>
  <c r="F932" i="8"/>
  <c r="H932" i="8" s="1"/>
  <c r="F854" i="8"/>
  <c r="F668" i="8"/>
  <c r="E668" i="8"/>
  <c r="E889" i="8"/>
  <c r="H889" i="8" s="1"/>
  <c r="H937" i="8"/>
  <c r="E782" i="8"/>
  <c r="H782" i="8" s="1"/>
  <c r="H585" i="8"/>
  <c r="F1088" i="8"/>
  <c r="H1088" i="8" s="1"/>
  <c r="F1159" i="8"/>
  <c r="H1159" i="8" s="1"/>
  <c r="E1159" i="8"/>
  <c r="H1072" i="8"/>
  <c r="F1016" i="8"/>
  <c r="H1016" i="8" s="1"/>
  <c r="F980" i="8"/>
  <c r="F676" i="8"/>
  <c r="E676" i="8"/>
  <c r="F657" i="8"/>
  <c r="E657" i="8"/>
  <c r="F788" i="8"/>
  <c r="E788" i="8"/>
  <c r="E538" i="8"/>
  <c r="E673" i="8"/>
  <c r="H673" i="8" s="1"/>
  <c r="E937" i="8"/>
  <c r="H650" i="8"/>
  <c r="F2188" i="8"/>
  <c r="E2188" i="8"/>
  <c r="F1982" i="8"/>
  <c r="H1982" i="8" s="1"/>
  <c r="E1865" i="8"/>
  <c r="F1865" i="8"/>
  <c r="H1898" i="8"/>
  <c r="F1866" i="8"/>
  <c r="H1866" i="8" s="1"/>
  <c r="F1802" i="8"/>
  <c r="H1802" i="8" s="1"/>
  <c r="F1732" i="8"/>
  <c r="H1732" i="8" s="1"/>
  <c r="F1890" i="8"/>
  <c r="H1890" i="8" s="1"/>
  <c r="E1754" i="8"/>
  <c r="H1754" i="8" s="1"/>
  <c r="H1653" i="8"/>
  <c r="F1570" i="8"/>
  <c r="H1570" i="8" s="1"/>
  <c r="E1570" i="8"/>
  <c r="H1759" i="8"/>
  <c r="H1428" i="8"/>
  <c r="F1391" i="8"/>
  <c r="H1280" i="8"/>
  <c r="E1391" i="8"/>
  <c r="H1274" i="8"/>
  <c r="F1228" i="8"/>
  <c r="F1157" i="8"/>
  <c r="E1157" i="8"/>
  <c r="E1250" i="8"/>
  <c r="H1250" i="8" s="1"/>
  <c r="E1016" i="8"/>
  <c r="E1118" i="8"/>
  <c r="H1118" i="8" s="1"/>
  <c r="H1130" i="8"/>
  <c r="H976" i="8"/>
  <c r="E986" i="8"/>
  <c r="H986" i="8" s="1"/>
  <c r="H1000" i="8"/>
  <c r="E980" i="8"/>
  <c r="F812" i="8"/>
  <c r="E812" i="8"/>
  <c r="E1022" i="8"/>
  <c r="H1022" i="8" s="1"/>
  <c r="E700" i="8"/>
  <c r="H700" i="8" s="1"/>
  <c r="H601" i="8"/>
  <c r="E871" i="8"/>
  <c r="H871" i="8" s="1"/>
  <c r="E749" i="8"/>
  <c r="H749" i="8" s="1"/>
  <c r="H538" i="8"/>
  <c r="F531" i="8"/>
  <c r="H531" i="8" s="1"/>
  <c r="F728" i="8"/>
  <c r="H728" i="8" s="1"/>
  <c r="H614" i="8"/>
  <c r="H565" i="8"/>
  <c r="F968" i="8"/>
  <c r="H968" i="8" s="1"/>
  <c r="F928" i="8"/>
  <c r="H928" i="8" s="1"/>
  <c r="E928" i="8"/>
  <c r="H1048" i="8"/>
  <c r="E664" i="8"/>
  <c r="H2244" i="8"/>
  <c r="H2169" i="8"/>
  <c r="H2095" i="8"/>
  <c r="F2028" i="8"/>
  <c r="E2028" i="8"/>
  <c r="F1932" i="8"/>
  <c r="H1932" i="8" s="1"/>
  <c r="E2023" i="8"/>
  <c r="H2023" i="8" s="1"/>
  <c r="F1840" i="8"/>
  <c r="H1840" i="8" s="1"/>
  <c r="H1985" i="8"/>
  <c r="F1896" i="8"/>
  <c r="H1896" i="8" s="1"/>
  <c r="F1844" i="8"/>
  <c r="H1844" i="8" s="1"/>
  <c r="F1708" i="8"/>
  <c r="H1708" i="8" s="1"/>
  <c r="H1887" i="8"/>
  <c r="E1796" i="8"/>
  <c r="H1796" i="8" s="1"/>
  <c r="H1875" i="8"/>
  <c r="F1714" i="8"/>
  <c r="E1714" i="8"/>
  <c r="H1637" i="8"/>
  <c r="F1557" i="8"/>
  <c r="E1557" i="8"/>
  <c r="H1641" i="8"/>
  <c r="H1663" i="8"/>
  <c r="H1777" i="8"/>
  <c r="F1502" i="8"/>
  <c r="H1502" i="8" s="1"/>
  <c r="E1502" i="8"/>
  <c r="E1784" i="8"/>
  <c r="H1784" i="8" s="1"/>
  <c r="H1285" i="8"/>
  <c r="F1223" i="8"/>
  <c r="H1223" i="8" s="1"/>
  <c r="E1223" i="8"/>
  <c r="F1295" i="8"/>
  <c r="E1295" i="8"/>
  <c r="E1285" i="8"/>
  <c r="E1228" i="8"/>
  <c r="H1228" i="8" s="1"/>
  <c r="H1309" i="8"/>
  <c r="F1004" i="8"/>
  <c r="H1004" i="8" s="1"/>
  <c r="E988" i="8"/>
  <c r="H988" i="8" s="1"/>
  <c r="H964" i="8"/>
  <c r="E609" i="8"/>
  <c r="H609" i="8" s="1"/>
  <c r="H681" i="8"/>
  <c r="H738" i="8"/>
  <c r="E645" i="8"/>
  <c r="F645" i="8"/>
  <c r="F584" i="8"/>
  <c r="H907" i="8"/>
  <c r="E714" i="8"/>
  <c r="H714" i="8" s="1"/>
  <c r="F593" i="8"/>
  <c r="H593" i="8" s="1"/>
  <c r="E850" i="8"/>
  <c r="H850" i="8" s="1"/>
  <c r="E877" i="8"/>
  <c r="H877" i="8" s="1"/>
  <c r="H690" i="8"/>
  <c r="E899" i="8"/>
  <c r="H899" i="8" s="1"/>
  <c r="H652" i="8"/>
  <c r="E712" i="8"/>
  <c r="H712" i="8" s="1"/>
  <c r="H572" i="8"/>
  <c r="F1226" i="8"/>
  <c r="F1064" i="8"/>
  <c r="E968" i="8"/>
  <c r="F931" i="8"/>
  <c r="E931" i="8"/>
  <c r="F575" i="8"/>
  <c r="E1226" i="8"/>
  <c r="F1124" i="8"/>
  <c r="H1124" i="8" s="1"/>
  <c r="E1234" i="8"/>
  <c r="H1234" i="8" s="1"/>
  <c r="F998" i="8"/>
  <c r="H998" i="8" s="1"/>
  <c r="F1052" i="8"/>
  <c r="H957" i="8"/>
  <c r="F555" i="8"/>
  <c r="H555" i="8" s="1"/>
  <c r="E661" i="8"/>
  <c r="F567" i="8"/>
  <c r="E885" i="8"/>
  <c r="H885" i="8" s="1"/>
  <c r="E746" i="8"/>
  <c r="H746" i="8" s="1"/>
  <c r="E610" i="8"/>
  <c r="H610" i="8" s="1"/>
  <c r="E1010" i="8"/>
  <c r="H1010" i="8" s="1"/>
  <c r="E741" i="8"/>
  <c r="H741" i="8" s="1"/>
  <c r="H579" i="8"/>
  <c r="F1253" i="8"/>
  <c r="E1253" i="8"/>
  <c r="F1362" i="8"/>
  <c r="E1362" i="8"/>
  <c r="F2275" i="8"/>
  <c r="H2275" i="8" s="1"/>
  <c r="E2223" i="8"/>
  <c r="F2223" i="8"/>
  <c r="F2004" i="8"/>
  <c r="E2004" i="8"/>
  <c r="F1999" i="8"/>
  <c r="H1999" i="8" s="1"/>
  <c r="E1999" i="8"/>
  <c r="F1864" i="8"/>
  <c r="H1864" i="8" s="1"/>
  <c r="F1924" i="8"/>
  <c r="H1924" i="8" s="1"/>
  <c r="H2012" i="8"/>
  <c r="F1893" i="8"/>
  <c r="E1893" i="8"/>
  <c r="F2026" i="8"/>
  <c r="E2026" i="8"/>
  <c r="H1959" i="8"/>
  <c r="F1814" i="8"/>
  <c r="H1814" i="8" s="1"/>
  <c r="E1777" i="8"/>
  <c r="F1672" i="8"/>
  <c r="H1672" i="8" s="1"/>
  <c r="E1723" i="8"/>
  <c r="H1723" i="8" s="1"/>
  <c r="F1670" i="8"/>
  <c r="H1670" i="8" s="1"/>
  <c r="H1843" i="8"/>
  <c r="F1905" i="8"/>
  <c r="E1905" i="8"/>
  <c r="E1670" i="8"/>
  <c r="F1612" i="8"/>
  <c r="H1612" i="8" s="1"/>
  <c r="F1659" i="8"/>
  <c r="E1659" i="8"/>
  <c r="F1603" i="8"/>
  <c r="E1603" i="8"/>
  <c r="F1533" i="8"/>
  <c r="E1533" i="8"/>
  <c r="E1654" i="8"/>
  <c r="H1654" i="8" s="1"/>
  <c r="E1407" i="8"/>
  <c r="H1407" i="8" s="1"/>
  <c r="H1478" i="8"/>
  <c r="E1615" i="8"/>
  <c r="H1615" i="8" s="1"/>
  <c r="F1358" i="8"/>
  <c r="E1358" i="8"/>
  <c r="F1241" i="8"/>
  <c r="E1241" i="8"/>
  <c r="E1289" i="8"/>
  <c r="H1289" i="8" s="1"/>
  <c r="H1258" i="8"/>
  <c r="E1273" i="8"/>
  <c r="E1400" i="8"/>
  <c r="H1400" i="8" s="1"/>
  <c r="E1024" i="8"/>
  <c r="H1024" i="8" s="1"/>
  <c r="E1217" i="8"/>
  <c r="H1217" i="8" s="1"/>
  <c r="H1287" i="8"/>
  <c r="H1096" i="8"/>
  <c r="E1058" i="8"/>
  <c r="E952" i="8"/>
  <c r="H952" i="8" s="1"/>
  <c r="E1052" i="8"/>
  <c r="E1064" i="8"/>
  <c r="H664" i="8"/>
  <c r="E621" i="8"/>
  <c r="F621" i="8"/>
  <c r="F548" i="8"/>
  <c r="E883" i="8"/>
  <c r="E1028" i="8"/>
  <c r="H1028" i="8" s="1"/>
  <c r="E702" i="8"/>
  <c r="F589" i="8"/>
  <c r="E589" i="8"/>
  <c r="H661" i="8"/>
  <c r="H974" i="8"/>
  <c r="H725" i="8"/>
  <c r="E1106" i="8"/>
  <c r="H829" i="8"/>
  <c r="E748" i="8"/>
  <c r="H748" i="8" s="1"/>
  <c r="H543" i="8"/>
  <c r="H596" i="8"/>
  <c r="E575" i="8"/>
  <c r="E1550" i="8"/>
  <c r="F1550" i="8"/>
  <c r="F1458" i="8"/>
  <c r="H1458" i="8" s="1"/>
  <c r="E1458" i="8"/>
  <c r="H1440" i="8"/>
  <c r="F1398" i="8"/>
  <c r="E1398" i="8"/>
  <c r="E1322" i="8"/>
  <c r="H1322" i="8" s="1"/>
  <c r="H1538" i="8"/>
  <c r="F1229" i="8"/>
  <c r="E1229" i="8"/>
  <c r="F1346" i="8"/>
  <c r="H1346" i="8" s="1"/>
  <c r="F1073" i="8"/>
  <c r="E1073" i="8"/>
  <c r="H1273" i="8"/>
  <c r="F1112" i="8"/>
  <c r="H1112" i="8" s="1"/>
  <c r="E998" i="8"/>
  <c r="F868" i="8"/>
  <c r="H868" i="8" s="1"/>
  <c r="F916" i="8"/>
  <c r="E916" i="8"/>
  <c r="H1058" i="8"/>
  <c r="F1040" i="8"/>
  <c r="H1040" i="8" s="1"/>
  <c r="H637" i="8"/>
  <c r="E854" i="8"/>
  <c r="H854" i="8" s="1"/>
  <c r="H779" i="8"/>
  <c r="F539" i="8"/>
  <c r="H539" i="8" s="1"/>
  <c r="H883" i="8"/>
  <c r="H847" i="8"/>
  <c r="H702" i="8"/>
  <c r="E678" i="8"/>
  <c r="H678" i="8" s="1"/>
  <c r="F560" i="8"/>
  <c r="H560" i="8" s="1"/>
  <c r="E567" i="8"/>
  <c r="H701" i="8"/>
  <c r="H1106" i="8"/>
  <c r="H556" i="8"/>
  <c r="E548" i="8"/>
  <c r="H1343" i="8"/>
  <c r="F1283" i="8"/>
  <c r="H1283" i="8" s="1"/>
  <c r="E1283" i="8"/>
  <c r="F956" i="8"/>
  <c r="F866" i="8"/>
  <c r="H866" i="8" s="1"/>
  <c r="F914" i="8"/>
  <c r="E914" i="8"/>
  <c r="F1046" i="8"/>
  <c r="H1046" i="8" s="1"/>
  <c r="F653" i="8"/>
  <c r="E653" i="8"/>
  <c r="F693" i="8"/>
  <c r="E693" i="8"/>
  <c r="F761" i="8"/>
  <c r="E761" i="8"/>
  <c r="F578" i="8"/>
  <c r="H578" i="8" s="1"/>
  <c r="E578" i="8"/>
  <c r="E637" i="8"/>
  <c r="F1918" i="8"/>
  <c r="E1918" i="8"/>
  <c r="F1730" i="8"/>
  <c r="H1730" i="8" s="1"/>
  <c r="F1833" i="8"/>
  <c r="E1833" i="8"/>
  <c r="H1917" i="8"/>
  <c r="E1563" i="8"/>
  <c r="F1563" i="8"/>
  <c r="F1639" i="8"/>
  <c r="E1639" i="8"/>
  <c r="F1591" i="8"/>
  <c r="E1591" i="8"/>
  <c r="F1547" i="8"/>
  <c r="H1547" i="8" s="1"/>
  <c r="F1521" i="8"/>
  <c r="E1521" i="8"/>
  <c r="F1523" i="8"/>
  <c r="H1523" i="8" s="1"/>
  <c r="F1304" i="8"/>
  <c r="H1304" i="8" s="1"/>
  <c r="H1580" i="8"/>
  <c r="F1331" i="8"/>
  <c r="H1331" i="8" s="1"/>
  <c r="F1268" i="8"/>
  <c r="H1268" i="8" s="1"/>
  <c r="F1271" i="8"/>
  <c r="E1238" i="8"/>
  <c r="H1238" i="8" s="1"/>
  <c r="E1286" i="8"/>
  <c r="E1244" i="8"/>
  <c r="H1244" i="8" s="1"/>
  <c r="F1013" i="8"/>
  <c r="E1013" i="8"/>
  <c r="H1307" i="8"/>
  <c r="E1270" i="8"/>
  <c r="H1270" i="8" s="1"/>
  <c r="F1216" i="8"/>
  <c r="H1216" i="8" s="1"/>
  <c r="H1367" i="8"/>
  <c r="E1264" i="8"/>
  <c r="H1264" i="8" s="1"/>
  <c r="F1100" i="8"/>
  <c r="H1100" i="8" s="1"/>
  <c r="E1246" i="8"/>
  <c r="H1246" i="8" s="1"/>
  <c r="E1138" i="8"/>
  <c r="H1138" i="8" s="1"/>
  <c r="E1331" i="8"/>
  <c r="E956" i="8"/>
  <c r="E1172" i="8"/>
  <c r="H1262" i="8"/>
  <c r="E1046" i="8"/>
  <c r="E938" i="8"/>
  <c r="H938" i="8" s="1"/>
  <c r="H801" i="8"/>
  <c r="H1170" i="8"/>
  <c r="E933" i="8"/>
  <c r="H933" i="8" s="1"/>
  <c r="F1034" i="8"/>
  <c r="H1034" i="8" s="1"/>
  <c r="H856" i="8"/>
  <c r="E762" i="8"/>
  <c r="H895" i="8"/>
  <c r="E750" i="8"/>
  <c r="H750" i="8" s="1"/>
  <c r="H817" i="8"/>
  <c r="F591" i="8"/>
  <c r="H591" i="8" s="1"/>
  <c r="E737" i="8"/>
  <c r="H737" i="8" s="1"/>
  <c r="E897" i="8"/>
  <c r="H897" i="8" s="1"/>
  <c r="F551" i="8"/>
  <c r="H551" i="8" s="1"/>
  <c r="F713" i="8"/>
  <c r="E713" i="8"/>
  <c r="E873" i="8"/>
  <c r="H772" i="8"/>
  <c r="E796" i="8"/>
  <c r="H796" i="8" s="1"/>
  <c r="E777" i="8"/>
  <c r="H777" i="8" s="1"/>
  <c r="H602" i="8"/>
  <c r="F1853" i="8"/>
  <c r="E1853" i="8"/>
  <c r="F1901" i="8"/>
  <c r="E1901" i="8"/>
  <c r="F1822" i="8"/>
  <c r="E1822" i="8"/>
  <c r="H1629" i="8"/>
  <c r="F1651" i="8"/>
  <c r="E1651" i="8"/>
  <c r="F1690" i="8"/>
  <c r="E1690" i="8"/>
  <c r="F1589" i="8"/>
  <c r="E1589" i="8"/>
  <c r="F1666" i="8"/>
  <c r="E1666" i="8"/>
  <c r="H1613" i="8"/>
  <c r="H1567" i="8"/>
  <c r="F1454" i="8"/>
  <c r="E1454" i="8"/>
  <c r="E1442" i="8"/>
  <c r="H1442" i="8" s="1"/>
  <c r="E1430" i="8"/>
  <c r="H1430" i="8" s="1"/>
  <c r="E1457" i="8"/>
  <c r="H1457" i="8" s="1"/>
  <c r="H1403" i="8"/>
  <c r="F1325" i="8"/>
  <c r="H1325" i="8" s="1"/>
  <c r="F1256" i="8"/>
  <c r="H1256" i="8" s="1"/>
  <c r="E1271" i="8"/>
  <c r="H1286" i="8"/>
  <c r="E1171" i="8"/>
  <c r="H1171" i="8" s="1"/>
  <c r="F1150" i="8"/>
  <c r="H1150" i="8" s="1"/>
  <c r="E1120" i="8"/>
  <c r="H1120" i="8" s="1"/>
  <c r="E1176" i="8"/>
  <c r="H1176" i="8" s="1"/>
  <c r="E1168" i="8"/>
  <c r="H1168" i="8" s="1"/>
  <c r="H1036" i="8"/>
  <c r="E929" i="8"/>
  <c r="H929" i="8" s="1"/>
  <c r="H1172" i="8"/>
  <c r="E793" i="8"/>
  <c r="H793" i="8" s="1"/>
  <c r="F910" i="8"/>
  <c r="E910" i="8"/>
  <c r="E926" i="8"/>
  <c r="H926" i="8" s="1"/>
  <c r="E991" i="8"/>
  <c r="H991" i="8" s="1"/>
  <c r="H762" i="8"/>
  <c r="E887" i="8"/>
  <c r="H887" i="8" s="1"/>
  <c r="F705" i="8"/>
  <c r="E705" i="8"/>
  <c r="F611" i="8"/>
  <c r="H611" i="8" s="1"/>
  <c r="F808" i="8"/>
  <c r="E808" i="8"/>
  <c r="E616" i="8"/>
  <c r="H616" i="8" s="1"/>
  <c r="E549" i="8"/>
  <c r="H549" i="8" s="1"/>
  <c r="H873" i="8"/>
  <c r="E724" i="8"/>
  <c r="H724" i="8" s="1"/>
  <c r="H604" i="8"/>
  <c r="E765" i="8"/>
  <c r="H765" i="8" s="1"/>
  <c r="E584" i="8"/>
  <c r="E681" i="8"/>
  <c r="H575" i="8" l="1"/>
  <c r="H1634" i="8"/>
  <c r="H1639" i="8"/>
  <c r="H1785" i="8"/>
  <c r="H2341" i="8"/>
  <c r="H910" i="8"/>
  <c r="H1918" i="8"/>
  <c r="H584" i="8"/>
  <c r="H1229" i="8"/>
  <c r="H1780" i="8"/>
  <c r="H2164" i="8"/>
  <c r="H2026" i="8"/>
  <c r="H1956" i="8"/>
  <c r="H1543" i="8"/>
  <c r="H2287" i="8"/>
  <c r="H1188" i="8"/>
  <c r="H1155" i="8"/>
  <c r="H1684" i="8"/>
  <c r="H1064" i="8"/>
  <c r="H1241" i="8"/>
  <c r="H931" i="8"/>
  <c r="H2354" i="8"/>
  <c r="H1391" i="8"/>
  <c r="H1422" i="8"/>
  <c r="H1455" i="8"/>
  <c r="H1980" i="8"/>
  <c r="H1666" i="8"/>
  <c r="H653" i="8"/>
  <c r="H1013" i="8"/>
  <c r="H916" i="8"/>
  <c r="H2199" i="8"/>
  <c r="H2188" i="8"/>
  <c r="H1410" i="8"/>
  <c r="H1561" i="8"/>
  <c r="H1682" i="8"/>
  <c r="H2153" i="8"/>
  <c r="H1912" i="8"/>
  <c r="H1746" i="8"/>
  <c r="H1822" i="8"/>
  <c r="H1911" i="8"/>
  <c r="H1908" i="8"/>
  <c r="H668" i="8"/>
  <c r="H1517" i="8"/>
  <c r="H1758" i="8"/>
  <c r="H1374" i="8"/>
  <c r="H2009" i="8"/>
  <c r="H1720" i="8"/>
  <c r="H2110" i="8"/>
  <c r="H1983" i="8"/>
  <c r="H2333" i="8"/>
  <c r="H567" i="8"/>
  <c r="H1954" i="8"/>
  <c r="H1398" i="8"/>
  <c r="H2028" i="8"/>
  <c r="H1219" i="8"/>
  <c r="H1459" i="8"/>
  <c r="H1660" i="8"/>
  <c r="H761" i="8"/>
  <c r="H1960" i="8"/>
  <c r="H1443" i="8"/>
  <c r="H1929" i="8"/>
  <c r="H1492" i="8"/>
  <c r="H2233" i="8"/>
  <c r="H1968" i="8"/>
  <c r="H1952" i="8"/>
  <c r="H548" i="8"/>
  <c r="H1073" i="8"/>
  <c r="H589" i="8"/>
  <c r="H2246" i="8"/>
  <c r="H621" i="8"/>
  <c r="H1603" i="8"/>
  <c r="H1557" i="8"/>
  <c r="H1865" i="8"/>
  <c r="H676" i="8"/>
  <c r="H2037" i="8"/>
  <c r="H2220" i="8"/>
  <c r="H2003" i="8"/>
  <c r="H1970" i="8"/>
  <c r="H1783" i="8"/>
  <c r="H1889" i="8"/>
  <c r="H2120" i="8"/>
  <c r="H1988" i="8"/>
  <c r="H1545" i="8"/>
  <c r="H1587" i="8"/>
  <c r="H1271" i="8"/>
  <c r="H1853" i="8"/>
  <c r="H1052" i="8"/>
  <c r="H1714" i="8"/>
  <c r="H2131" i="8"/>
  <c r="H1738" i="8"/>
  <c r="H2137" i="8"/>
  <c r="H1936" i="8"/>
  <c r="H1610" i="8"/>
  <c r="H1869" i="8"/>
  <c r="H1719" i="8"/>
  <c r="H1340" i="8"/>
  <c r="H1742" i="8"/>
  <c r="H808" i="8"/>
  <c r="H693" i="8"/>
  <c r="H1358" i="8"/>
  <c r="H2004" i="8"/>
  <c r="H2335" i="8"/>
  <c r="H1214" i="8"/>
  <c r="H2117" i="8"/>
  <c r="H1834" i="8"/>
  <c r="H1842" i="8"/>
  <c r="H2128" i="8"/>
  <c r="H1696" i="8"/>
  <c r="H2138" i="8"/>
  <c r="H980" i="8"/>
  <c r="H2181" i="8"/>
  <c r="H705" i="8"/>
  <c r="H956" i="8"/>
  <c r="H1893" i="8"/>
  <c r="H2223" i="8"/>
  <c r="H1226" i="8"/>
  <c r="H1832" i="8"/>
  <c r="H2143" i="8"/>
  <c r="H2235" i="8"/>
  <c r="H1944" i="8"/>
  <c r="H1678" i="8"/>
  <c r="H1880" i="8"/>
  <c r="H1386" i="8"/>
  <c r="H2005" i="8"/>
  <c r="H1560" i="8"/>
  <c r="H1651" i="8"/>
  <c r="H1521" i="8"/>
  <c r="H788" i="8"/>
  <c r="H1990" i="8"/>
  <c r="H2108" i="8"/>
  <c r="H1554" i="8"/>
  <c r="H1511" i="8"/>
  <c r="H1371" i="8"/>
  <c r="H1820" i="8"/>
  <c r="H1232" i="8"/>
  <c r="H1585" i="8"/>
  <c r="H1383" i="8"/>
  <c r="H1454" i="8"/>
  <c r="H713" i="8"/>
  <c r="H914" i="8"/>
  <c r="H1533" i="8"/>
  <c r="H1362" i="8"/>
  <c r="H657" i="8"/>
  <c r="H2098" i="8"/>
  <c r="H1576" i="8"/>
  <c r="H1487" i="8"/>
  <c r="H1419" i="8"/>
  <c r="H1652" i="8"/>
  <c r="H1711" i="8"/>
  <c r="H2211" i="8"/>
  <c r="H1632" i="8"/>
  <c r="H1589" i="8"/>
  <c r="H1905" i="8"/>
  <c r="H1295" i="8"/>
  <c r="H1553" i="8"/>
  <c r="H1620" i="8"/>
  <c r="H1690" i="8"/>
  <c r="H1591" i="8"/>
  <c r="H2176" i="8"/>
  <c r="H1550" i="8"/>
  <c r="H2033" i="8"/>
  <c r="H2140" i="8"/>
  <c r="H2045" i="8"/>
  <c r="H2141" i="8"/>
  <c r="H1563" i="8"/>
  <c r="H1659" i="8"/>
  <c r="H2248" i="8"/>
  <c r="H1676" i="8"/>
  <c r="H1901" i="8"/>
  <c r="H1833" i="8"/>
  <c r="H1253" i="8"/>
  <c r="H1596" i="8"/>
  <c r="H1699" i="8"/>
  <c r="H645" i="8"/>
  <c r="H812" i="8"/>
  <c r="H1157" i="8"/>
  <c r="H2232" i="8"/>
  <c r="H1867" i="8"/>
  <c r="H2282" i="8"/>
  <c r="D31" i="7" l="1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38" i="7" l="1"/>
  <c r="E24" i="7"/>
  <c r="D42" i="7"/>
  <c r="E28" i="7"/>
  <c r="D39" i="7"/>
  <c r="E25" i="7"/>
  <c r="D43" i="7"/>
  <c r="E29" i="7"/>
  <c r="D37" i="7"/>
  <c r="E23" i="7"/>
  <c r="D32" i="7"/>
  <c r="E18" i="7"/>
  <c r="D44" i="7"/>
  <c r="E30" i="7"/>
  <c r="D45" i="7"/>
  <c r="E31" i="7"/>
  <c r="D40" i="7"/>
  <c r="E26" i="7"/>
  <c r="D33" i="7"/>
  <c r="E19" i="7"/>
  <c r="D34" i="7"/>
  <c r="E20" i="7"/>
  <c r="D36" i="7"/>
  <c r="E22" i="7"/>
  <c r="D41" i="7"/>
  <c r="E27" i="7"/>
  <c r="D35" i="7"/>
  <c r="E21" i="7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L796" i="2"/>
  <c r="L799" i="2"/>
  <c r="L802" i="2"/>
  <c r="L805" i="2"/>
  <c r="L808" i="2"/>
  <c r="L810" i="2"/>
  <c r="L813" i="2"/>
  <c r="L816" i="2"/>
  <c r="L819" i="2"/>
  <c r="L822" i="2"/>
  <c r="L825" i="2"/>
  <c r="L828" i="2"/>
  <c r="L831" i="2"/>
  <c r="L834" i="2"/>
  <c r="L836" i="2"/>
  <c r="L839" i="2"/>
  <c r="L842" i="2"/>
  <c r="L845" i="2"/>
  <c r="L848" i="2"/>
  <c r="L851" i="2"/>
  <c r="L854" i="2"/>
  <c r="L857" i="2"/>
  <c r="L860" i="2"/>
  <c r="L863" i="2"/>
  <c r="L866" i="2"/>
  <c r="L868" i="2"/>
  <c r="L871" i="2"/>
  <c r="L874" i="2"/>
  <c r="L877" i="2"/>
  <c r="L880" i="2"/>
  <c r="L883" i="2"/>
  <c r="L886" i="2"/>
  <c r="L889" i="2"/>
  <c r="L892" i="2"/>
  <c r="L895" i="2"/>
  <c r="L897" i="2"/>
  <c r="L900" i="2"/>
  <c r="L903" i="2"/>
  <c r="L906" i="2"/>
  <c r="L909" i="2"/>
  <c r="L912" i="2"/>
  <c r="L915" i="2"/>
  <c r="L918" i="2"/>
  <c r="L921" i="2"/>
  <c r="L924" i="2"/>
  <c r="L927" i="2"/>
  <c r="L930" i="2"/>
  <c r="L933" i="2"/>
  <c r="L936" i="2"/>
  <c r="L939" i="2"/>
  <c r="L942" i="2"/>
  <c r="L945" i="2"/>
  <c r="L947" i="2"/>
  <c r="L950" i="2"/>
  <c r="L953" i="2"/>
  <c r="L956" i="2"/>
  <c r="L959" i="2"/>
  <c r="L962" i="2"/>
  <c r="L965" i="2"/>
  <c r="L966" i="2"/>
  <c r="L797" i="2"/>
  <c r="L800" i="2"/>
  <c r="L803" i="2"/>
  <c r="L806" i="2"/>
  <c r="L809" i="2"/>
  <c r="L811" i="2"/>
  <c r="L814" i="2"/>
  <c r="L817" i="2"/>
  <c r="L820" i="2"/>
  <c r="L823" i="2"/>
  <c r="L826" i="2"/>
  <c r="L829" i="2"/>
  <c r="L832" i="2"/>
  <c r="L835" i="2"/>
  <c r="L837" i="2"/>
  <c r="L840" i="2"/>
  <c r="L843" i="2"/>
  <c r="L846" i="2"/>
  <c r="L849" i="2"/>
  <c r="L852" i="2"/>
  <c r="L855" i="2"/>
  <c r="L858" i="2"/>
  <c r="L861" i="2"/>
  <c r="L864" i="2"/>
  <c r="L867" i="2"/>
  <c r="L869" i="2"/>
  <c r="L872" i="2"/>
  <c r="L875" i="2"/>
  <c r="L878" i="2"/>
  <c r="L881" i="2"/>
  <c r="L884" i="2"/>
  <c r="L887" i="2"/>
  <c r="L890" i="2"/>
  <c r="L893" i="2"/>
  <c r="L896" i="2"/>
  <c r="L898" i="2"/>
  <c r="L901" i="2"/>
  <c r="L904" i="2"/>
  <c r="L907" i="2"/>
  <c r="L910" i="2"/>
  <c r="L913" i="2"/>
  <c r="L916" i="2"/>
  <c r="L919" i="2"/>
  <c r="L922" i="2"/>
  <c r="L925" i="2"/>
  <c r="L928" i="2"/>
  <c r="L931" i="2"/>
  <c r="L934" i="2"/>
  <c r="L937" i="2"/>
  <c r="L940" i="2"/>
  <c r="L943" i="2"/>
  <c r="L946" i="2"/>
  <c r="L948" i="2"/>
  <c r="L951" i="2"/>
  <c r="L954" i="2"/>
  <c r="L957" i="2"/>
  <c r="L960" i="2"/>
  <c r="L963" i="2"/>
  <c r="L967" i="2"/>
  <c r="L798" i="2"/>
  <c r="L801" i="2"/>
  <c r="L804" i="2"/>
  <c r="L807" i="2"/>
  <c r="L812" i="2"/>
  <c r="L815" i="2"/>
  <c r="L818" i="2"/>
  <c r="L821" i="2"/>
  <c r="L824" i="2"/>
  <c r="L827" i="2"/>
  <c r="L830" i="2"/>
  <c r="L833" i="2"/>
  <c r="L838" i="2"/>
  <c r="L841" i="2"/>
  <c r="L844" i="2"/>
  <c r="L847" i="2"/>
  <c r="L850" i="2"/>
  <c r="L853" i="2"/>
  <c r="L856" i="2"/>
  <c r="L859" i="2"/>
  <c r="L862" i="2"/>
  <c r="L865" i="2"/>
  <c r="L870" i="2"/>
  <c r="L873" i="2"/>
  <c r="L876" i="2"/>
  <c r="L879" i="2"/>
  <c r="L882" i="2"/>
  <c r="L885" i="2"/>
  <c r="L888" i="2"/>
  <c r="L891" i="2"/>
  <c r="L894" i="2"/>
  <c r="L899" i="2"/>
  <c r="L902" i="2"/>
  <c r="L905" i="2"/>
  <c r="L908" i="2"/>
  <c r="L911" i="2"/>
  <c r="L914" i="2"/>
  <c r="L917" i="2"/>
  <c r="L920" i="2"/>
  <c r="L923" i="2"/>
  <c r="L926" i="2"/>
  <c r="L929" i="2"/>
  <c r="L932" i="2"/>
  <c r="L935" i="2"/>
  <c r="L938" i="2"/>
  <c r="L941" i="2"/>
  <c r="L944" i="2"/>
  <c r="L949" i="2"/>
  <c r="L952" i="2"/>
  <c r="L955" i="2"/>
  <c r="L958" i="2"/>
  <c r="L961" i="2"/>
  <c r="L964" i="2"/>
  <c r="L968" i="2"/>
  <c r="L795" i="2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76" i="2"/>
  <c r="L79" i="2"/>
  <c r="L82" i="2"/>
  <c r="L84" i="2"/>
  <c r="L87" i="2"/>
  <c r="L90" i="2"/>
  <c r="L93" i="2"/>
  <c r="L96" i="2"/>
  <c r="L99" i="2"/>
  <c r="L102" i="2"/>
  <c r="L105" i="2"/>
  <c r="L108" i="2"/>
  <c r="L111" i="2"/>
  <c r="L114" i="2"/>
  <c r="L117" i="2"/>
  <c r="L120" i="2"/>
  <c r="L123" i="2"/>
  <c r="L126" i="2"/>
  <c r="L129" i="2"/>
  <c r="L132" i="2"/>
  <c r="L135" i="2"/>
  <c r="L138" i="2"/>
  <c r="L141" i="2"/>
  <c r="L144" i="2"/>
  <c r="L147" i="2"/>
  <c r="L150" i="2"/>
  <c r="L153" i="2"/>
  <c r="L156" i="2"/>
  <c r="L159" i="2"/>
  <c r="L162" i="2"/>
  <c r="L165" i="2"/>
  <c r="L168" i="2"/>
  <c r="L171" i="2"/>
  <c r="L174" i="2"/>
  <c r="L177" i="2"/>
  <c r="L180" i="2"/>
  <c r="L183" i="2"/>
  <c r="L186" i="2"/>
  <c r="L189" i="2"/>
  <c r="L192" i="2"/>
  <c r="L195" i="2"/>
  <c r="L198" i="2"/>
  <c r="L201" i="2"/>
  <c r="L204" i="2"/>
  <c r="L207" i="2"/>
  <c r="L210" i="2"/>
  <c r="L213" i="2"/>
  <c r="L216" i="2"/>
  <c r="L219" i="2"/>
  <c r="L222" i="2"/>
  <c r="L225" i="2"/>
  <c r="L228" i="2"/>
  <c r="L231" i="2"/>
  <c r="L234" i="2"/>
  <c r="L237" i="2"/>
  <c r="L240" i="2"/>
  <c r="L243" i="2"/>
  <c r="L246" i="2"/>
  <c r="L249" i="2"/>
  <c r="L252" i="2"/>
  <c r="L255" i="2"/>
  <c r="L258" i="2"/>
  <c r="L261" i="2"/>
  <c r="L264" i="2"/>
  <c r="L267" i="2"/>
  <c r="L270" i="2"/>
  <c r="L273" i="2"/>
  <c r="L276" i="2"/>
  <c r="L279" i="2"/>
  <c r="L282" i="2"/>
  <c r="L285" i="2"/>
  <c r="L288" i="2"/>
  <c r="L291" i="2"/>
  <c r="L294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6" i="2"/>
  <c r="L698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354" i="1"/>
  <c r="N354" i="1" s="1"/>
  <c r="M354" i="1"/>
  <c r="L355" i="1"/>
  <c r="N355" i="1" s="1"/>
  <c r="M355" i="1"/>
  <c r="L356" i="1"/>
  <c r="M356" i="1"/>
  <c r="N356" i="1"/>
  <c r="L357" i="1"/>
  <c r="M357" i="1"/>
  <c r="N357" i="1"/>
  <c r="L358" i="1"/>
  <c r="N358" i="1" s="1"/>
  <c r="M358" i="1"/>
  <c r="L359" i="1"/>
  <c r="N359" i="1" s="1"/>
  <c r="M359" i="1"/>
  <c r="L360" i="1"/>
  <c r="M360" i="1"/>
  <c r="N360" i="1"/>
  <c r="L361" i="1"/>
  <c r="M361" i="1"/>
  <c r="N361" i="1"/>
  <c r="L362" i="1"/>
  <c r="N362" i="1" s="1"/>
  <c r="M362" i="1"/>
  <c r="L363" i="1"/>
  <c r="N363" i="1" s="1"/>
  <c r="M363" i="1"/>
  <c r="L364" i="1"/>
  <c r="M364" i="1"/>
  <c r="N364" i="1"/>
  <c r="L365" i="1"/>
  <c r="M365" i="1"/>
  <c r="N365" i="1"/>
  <c r="L366" i="1"/>
  <c r="N366" i="1" s="1"/>
  <c r="M366" i="1"/>
  <c r="L367" i="1"/>
  <c r="N367" i="1" s="1"/>
  <c r="M367" i="1"/>
  <c r="L368" i="1"/>
  <c r="M368" i="1"/>
  <c r="N368" i="1"/>
  <c r="L369" i="1"/>
  <c r="M369" i="1"/>
  <c r="N369" i="1"/>
  <c r="L370" i="1"/>
  <c r="N370" i="1" s="1"/>
  <c r="M370" i="1"/>
  <c r="L371" i="1"/>
  <c r="N371" i="1" s="1"/>
  <c r="M371" i="1"/>
  <c r="L372" i="1"/>
  <c r="M372" i="1"/>
  <c r="N372" i="1"/>
  <c r="L373" i="1"/>
  <c r="M373" i="1"/>
  <c r="N373" i="1"/>
  <c r="L374" i="1"/>
  <c r="N374" i="1" s="1"/>
  <c r="M374" i="1"/>
  <c r="L375" i="1"/>
  <c r="N375" i="1" s="1"/>
  <c r="M375" i="1"/>
  <c r="L376" i="1"/>
  <c r="M376" i="1"/>
  <c r="N376" i="1"/>
  <c r="L377" i="1"/>
  <c r="M377" i="1"/>
  <c r="N377" i="1"/>
  <c r="L378" i="1"/>
  <c r="N378" i="1" s="1"/>
  <c r="M378" i="1"/>
  <c r="L379" i="1"/>
  <c r="N379" i="1" s="1"/>
  <c r="M379" i="1"/>
  <c r="L380" i="1"/>
  <c r="M380" i="1"/>
  <c r="N380" i="1"/>
  <c r="L381" i="1"/>
  <c r="M381" i="1"/>
  <c r="N381" i="1"/>
  <c r="L382" i="1"/>
  <c r="N382" i="1" s="1"/>
  <c r="M382" i="1"/>
  <c r="L383" i="1"/>
  <c r="N383" i="1" s="1"/>
  <c r="M383" i="1"/>
  <c r="L384" i="1"/>
  <c r="M384" i="1"/>
  <c r="N384" i="1"/>
  <c r="L385" i="1"/>
  <c r="M385" i="1"/>
  <c r="N385" i="1"/>
  <c r="L386" i="1"/>
  <c r="N386" i="1" s="1"/>
  <c r="M386" i="1"/>
  <c r="L387" i="1"/>
  <c r="N387" i="1" s="1"/>
  <c r="M387" i="1"/>
  <c r="L388" i="1"/>
  <c r="M388" i="1"/>
  <c r="N388" i="1"/>
  <c r="L389" i="1"/>
  <c r="M389" i="1"/>
  <c r="N389" i="1"/>
  <c r="L390" i="1"/>
  <c r="N390" i="1" s="1"/>
  <c r="M390" i="1"/>
  <c r="L391" i="1"/>
  <c r="N391" i="1" s="1"/>
  <c r="M391" i="1"/>
  <c r="L392" i="1"/>
  <c r="M392" i="1"/>
  <c r="N392" i="1"/>
  <c r="L393" i="1"/>
  <c r="M393" i="1"/>
  <c r="N393" i="1"/>
  <c r="L394" i="1"/>
  <c r="N394" i="1" s="1"/>
  <c r="M394" i="1"/>
  <c r="L395" i="1"/>
  <c r="N395" i="1" s="1"/>
  <c r="M395" i="1"/>
  <c r="L396" i="1"/>
  <c r="M396" i="1"/>
  <c r="N396" i="1"/>
  <c r="L397" i="1"/>
  <c r="M397" i="1"/>
  <c r="N397" i="1"/>
  <c r="L398" i="1"/>
  <c r="N398" i="1" s="1"/>
  <c r="M398" i="1"/>
  <c r="L399" i="1"/>
  <c r="N399" i="1" s="1"/>
  <c r="M399" i="1"/>
  <c r="L400" i="1"/>
  <c r="M400" i="1"/>
  <c r="N400" i="1"/>
  <c r="L401" i="1"/>
  <c r="M401" i="1"/>
  <c r="N401" i="1"/>
  <c r="L402" i="1"/>
  <c r="N402" i="1" s="1"/>
  <c r="M402" i="1"/>
  <c r="L403" i="1"/>
  <c r="N403" i="1" s="1"/>
  <c r="M403" i="1"/>
  <c r="L404" i="1"/>
  <c r="M404" i="1"/>
  <c r="N404" i="1"/>
  <c r="L405" i="1"/>
  <c r="M405" i="1"/>
  <c r="N405" i="1"/>
  <c r="L406" i="1"/>
  <c r="N406" i="1" s="1"/>
  <c r="M406" i="1"/>
  <c r="L407" i="1"/>
  <c r="N407" i="1" s="1"/>
  <c r="M407" i="1"/>
  <c r="L408" i="1"/>
  <c r="M408" i="1"/>
  <c r="N408" i="1"/>
  <c r="L409" i="1"/>
  <c r="M409" i="1"/>
  <c r="N409" i="1"/>
  <c r="L410" i="1"/>
  <c r="N410" i="1" s="1"/>
  <c r="M410" i="1"/>
  <c r="L411" i="1"/>
  <c r="N411" i="1" s="1"/>
  <c r="M411" i="1"/>
  <c r="L412" i="1"/>
  <c r="M412" i="1"/>
  <c r="N412" i="1"/>
  <c r="L413" i="1"/>
  <c r="M413" i="1"/>
  <c r="N413" i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4" i="9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4" i="7"/>
  <c r="D50" i="7" l="1"/>
  <c r="E36" i="7"/>
  <c r="D59" i="7"/>
  <c r="E45" i="7"/>
  <c r="D57" i="7"/>
  <c r="E43" i="7"/>
  <c r="D48" i="7"/>
  <c r="E34" i="7"/>
  <c r="D58" i="7"/>
  <c r="E44" i="7"/>
  <c r="D53" i="7"/>
  <c r="E39" i="7"/>
  <c r="D49" i="7"/>
  <c r="E35" i="7"/>
  <c r="D47" i="7"/>
  <c r="E33" i="7"/>
  <c r="D46" i="7"/>
  <c r="E32" i="7"/>
  <c r="D56" i="7"/>
  <c r="E42" i="7"/>
  <c r="D55" i="7"/>
  <c r="E41" i="7"/>
  <c r="D54" i="7"/>
  <c r="E40" i="7"/>
  <c r="D51" i="7"/>
  <c r="E37" i="7"/>
  <c r="D52" i="7"/>
  <c r="E38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D69" i="7" l="1"/>
  <c r="E55" i="7"/>
  <c r="D63" i="7"/>
  <c r="E49" i="7"/>
  <c r="D71" i="7"/>
  <c r="E57" i="7"/>
  <c r="D66" i="7"/>
  <c r="E52" i="7"/>
  <c r="D70" i="7"/>
  <c r="E56" i="7"/>
  <c r="D67" i="7"/>
  <c r="E53" i="7"/>
  <c r="D73" i="7"/>
  <c r="E59" i="7"/>
  <c r="D65" i="7"/>
  <c r="E51" i="7"/>
  <c r="D60" i="7"/>
  <c r="E46" i="7"/>
  <c r="D72" i="7"/>
  <c r="E58" i="7"/>
  <c r="D64" i="7"/>
  <c r="E50" i="7"/>
  <c r="D68" i="7"/>
  <c r="E54" i="7"/>
  <c r="D61" i="7"/>
  <c r="E47" i="7"/>
  <c r="D62" i="7"/>
  <c r="E48" i="7"/>
  <c r="J807" i="3"/>
  <c r="J809" i="3"/>
  <c r="J811" i="3"/>
  <c r="J813" i="3"/>
  <c r="J815" i="3"/>
  <c r="J817" i="3"/>
  <c r="J819" i="3"/>
  <c r="J821" i="3"/>
  <c r="J823" i="3"/>
  <c r="J825" i="3"/>
  <c r="J827" i="3"/>
  <c r="J829" i="3"/>
  <c r="J832" i="3"/>
  <c r="J834" i="3"/>
  <c r="J836" i="3"/>
  <c r="J838" i="3"/>
  <c r="J840" i="3"/>
  <c r="J842" i="3"/>
  <c r="J844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874" i="3"/>
  <c r="J877" i="3"/>
  <c r="J879" i="3"/>
  <c r="J881" i="3"/>
  <c r="J883" i="3"/>
  <c r="J885" i="3"/>
  <c r="J887" i="3"/>
  <c r="J889" i="3"/>
  <c r="J891" i="3"/>
  <c r="J893" i="3"/>
  <c r="J895" i="3"/>
  <c r="J897" i="3"/>
  <c r="J899" i="3"/>
  <c r="J901" i="3"/>
  <c r="J903" i="3"/>
  <c r="J905" i="3"/>
  <c r="J907" i="3"/>
  <c r="J808" i="3"/>
  <c r="J810" i="3"/>
  <c r="J812" i="3"/>
  <c r="J814" i="3"/>
  <c r="J816" i="3"/>
  <c r="J818" i="3"/>
  <c r="J820" i="3"/>
  <c r="J822" i="3"/>
  <c r="J824" i="3"/>
  <c r="J826" i="3"/>
  <c r="J828" i="3"/>
  <c r="J830" i="3"/>
  <c r="J833" i="3"/>
  <c r="J835" i="3"/>
  <c r="J837" i="3"/>
  <c r="J839" i="3"/>
  <c r="J841" i="3"/>
  <c r="J843" i="3"/>
  <c r="J845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875" i="3"/>
  <c r="J878" i="3"/>
  <c r="J880" i="3"/>
  <c r="J882" i="3"/>
  <c r="J884" i="3"/>
  <c r="J886" i="3"/>
  <c r="J888" i="3"/>
  <c r="J890" i="3"/>
  <c r="J892" i="3"/>
  <c r="J894" i="3"/>
  <c r="J896" i="3"/>
  <c r="J898" i="3"/>
  <c r="J900" i="3"/>
  <c r="J902" i="3"/>
  <c r="J904" i="3"/>
  <c r="J906" i="3"/>
  <c r="J908" i="3"/>
  <c r="J70" i="3"/>
  <c r="J168" i="3"/>
  <c r="J202" i="3"/>
  <c r="J278" i="3"/>
  <c r="J344" i="3"/>
  <c r="J410" i="3"/>
  <c r="J477" i="3"/>
  <c r="J544" i="3"/>
  <c r="J611" i="3"/>
  <c r="J654" i="3"/>
  <c r="J699" i="3"/>
  <c r="J744" i="3"/>
  <c r="J788" i="3"/>
  <c r="J831" i="3"/>
  <c r="J876" i="3"/>
  <c r="I807" i="3"/>
  <c r="I809" i="3"/>
  <c r="I811" i="3"/>
  <c r="I813" i="3"/>
  <c r="I815" i="3"/>
  <c r="I817" i="3"/>
  <c r="I819" i="3"/>
  <c r="I821" i="3"/>
  <c r="I823" i="3"/>
  <c r="I825" i="3"/>
  <c r="I827" i="3"/>
  <c r="I829" i="3"/>
  <c r="I832" i="3"/>
  <c r="I834" i="3"/>
  <c r="I836" i="3"/>
  <c r="I838" i="3"/>
  <c r="I840" i="3"/>
  <c r="I842" i="3"/>
  <c r="I844" i="3"/>
  <c r="I846" i="3"/>
  <c r="I848" i="3"/>
  <c r="I850" i="3"/>
  <c r="I852" i="3"/>
  <c r="I854" i="3"/>
  <c r="I856" i="3"/>
  <c r="I858" i="3"/>
  <c r="I860" i="3"/>
  <c r="I862" i="3"/>
  <c r="I864" i="3"/>
  <c r="I866" i="3"/>
  <c r="I868" i="3"/>
  <c r="I870" i="3"/>
  <c r="I872" i="3"/>
  <c r="I874" i="3"/>
  <c r="I877" i="3"/>
  <c r="I879" i="3"/>
  <c r="I881" i="3"/>
  <c r="I883" i="3"/>
  <c r="I885" i="3"/>
  <c r="I887" i="3"/>
  <c r="I889" i="3"/>
  <c r="I891" i="3"/>
  <c r="I893" i="3"/>
  <c r="I895" i="3"/>
  <c r="I897" i="3"/>
  <c r="I899" i="3"/>
  <c r="I901" i="3"/>
  <c r="I903" i="3"/>
  <c r="I905" i="3"/>
  <c r="I907" i="3"/>
  <c r="I808" i="3"/>
  <c r="I810" i="3"/>
  <c r="I812" i="3"/>
  <c r="I814" i="3"/>
  <c r="I816" i="3"/>
  <c r="I818" i="3"/>
  <c r="I820" i="3"/>
  <c r="I822" i="3"/>
  <c r="I824" i="3"/>
  <c r="I826" i="3"/>
  <c r="I828" i="3"/>
  <c r="I830" i="3"/>
  <c r="I833" i="3"/>
  <c r="I835" i="3"/>
  <c r="I837" i="3"/>
  <c r="I839" i="3"/>
  <c r="I841" i="3"/>
  <c r="I843" i="3"/>
  <c r="I845" i="3"/>
  <c r="I847" i="3"/>
  <c r="I849" i="3"/>
  <c r="I851" i="3"/>
  <c r="I853" i="3"/>
  <c r="I855" i="3"/>
  <c r="I857" i="3"/>
  <c r="I859" i="3"/>
  <c r="I861" i="3"/>
  <c r="I863" i="3"/>
  <c r="I865" i="3"/>
  <c r="I867" i="3"/>
  <c r="I869" i="3"/>
  <c r="I871" i="3"/>
  <c r="I873" i="3"/>
  <c r="I875" i="3"/>
  <c r="I878" i="3"/>
  <c r="I880" i="3"/>
  <c r="I882" i="3"/>
  <c r="I884" i="3"/>
  <c r="I886" i="3"/>
  <c r="I888" i="3"/>
  <c r="I890" i="3"/>
  <c r="I892" i="3"/>
  <c r="I894" i="3"/>
  <c r="I896" i="3"/>
  <c r="I898" i="3"/>
  <c r="I900" i="3"/>
  <c r="I902" i="3"/>
  <c r="I904" i="3"/>
  <c r="I906" i="3"/>
  <c r="I908" i="3"/>
  <c r="I70" i="3"/>
  <c r="I168" i="3"/>
  <c r="I202" i="3"/>
  <c r="I278" i="3"/>
  <c r="I344" i="3"/>
  <c r="I410" i="3"/>
  <c r="I477" i="3"/>
  <c r="I544" i="3"/>
  <c r="I611" i="3"/>
  <c r="I654" i="3"/>
  <c r="I699" i="3"/>
  <c r="I744" i="3"/>
  <c r="I788" i="3"/>
  <c r="I831" i="3"/>
  <c r="I876" i="3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5" i="2"/>
  <c r="L77" i="2"/>
  <c r="L78" i="2"/>
  <c r="L80" i="2"/>
  <c r="L81" i="2"/>
  <c r="L83" i="2"/>
  <c r="L85" i="2"/>
  <c r="L86" i="2"/>
  <c r="L88" i="2"/>
  <c r="L89" i="2"/>
  <c r="L91" i="2"/>
  <c r="L92" i="2"/>
  <c r="L94" i="2"/>
  <c r="L95" i="2"/>
  <c r="L97" i="2"/>
  <c r="L98" i="2"/>
  <c r="L100" i="2"/>
  <c r="L101" i="2"/>
  <c r="L103" i="2"/>
  <c r="L104" i="2"/>
  <c r="L106" i="2"/>
  <c r="L107" i="2"/>
  <c r="L109" i="2"/>
  <c r="L110" i="2"/>
  <c r="L112" i="2"/>
  <c r="L113" i="2"/>
  <c r="L115" i="2"/>
  <c r="L116" i="2"/>
  <c r="L118" i="2"/>
  <c r="L119" i="2"/>
  <c r="L121" i="2"/>
  <c r="L122" i="2"/>
  <c r="L124" i="2"/>
  <c r="L125" i="2"/>
  <c r="L127" i="2"/>
  <c r="L128" i="2"/>
  <c r="L130" i="2"/>
  <c r="L131" i="2"/>
  <c r="L133" i="2"/>
  <c r="L134" i="2"/>
  <c r="L136" i="2"/>
  <c r="L137" i="2"/>
  <c r="L139" i="2"/>
  <c r="L140" i="2"/>
  <c r="L142" i="2"/>
  <c r="L143" i="2"/>
  <c r="L145" i="2"/>
  <c r="L146" i="2"/>
  <c r="L148" i="2"/>
  <c r="L149" i="2"/>
  <c r="L151" i="2"/>
  <c r="L152" i="2"/>
  <c r="L154" i="2"/>
  <c r="L155" i="2"/>
  <c r="L157" i="2"/>
  <c r="L158" i="2"/>
  <c r="L160" i="2"/>
  <c r="L161" i="2"/>
  <c r="L163" i="2"/>
  <c r="L164" i="2"/>
  <c r="L166" i="2"/>
  <c r="L167" i="2"/>
  <c r="L169" i="2"/>
  <c r="L170" i="2"/>
  <c r="L172" i="2"/>
  <c r="L173" i="2"/>
  <c r="L175" i="2"/>
  <c r="L176" i="2"/>
  <c r="L178" i="2"/>
  <c r="L179" i="2"/>
  <c r="L181" i="2"/>
  <c r="L182" i="2"/>
  <c r="L184" i="2"/>
  <c r="L185" i="2"/>
  <c r="L187" i="2"/>
  <c r="L188" i="2"/>
  <c r="L190" i="2"/>
  <c r="L191" i="2"/>
  <c r="L193" i="2"/>
  <c r="L194" i="2"/>
  <c r="L196" i="2"/>
  <c r="L197" i="2"/>
  <c r="L199" i="2"/>
  <c r="L200" i="2"/>
  <c r="L202" i="2"/>
  <c r="L203" i="2"/>
  <c r="L205" i="2"/>
  <c r="L206" i="2"/>
  <c r="L208" i="2"/>
  <c r="L209" i="2"/>
  <c r="L211" i="2"/>
  <c r="L212" i="2"/>
  <c r="L214" i="2"/>
  <c r="L215" i="2"/>
  <c r="L217" i="2"/>
  <c r="L218" i="2"/>
  <c r="L220" i="2"/>
  <c r="L221" i="2"/>
  <c r="L223" i="2"/>
  <c r="L224" i="2"/>
  <c r="L226" i="2"/>
  <c r="L227" i="2"/>
  <c r="L229" i="2"/>
  <c r="L230" i="2"/>
  <c r="L232" i="2"/>
  <c r="L233" i="2"/>
  <c r="L235" i="2"/>
  <c r="L236" i="2"/>
  <c r="L238" i="2"/>
  <c r="L239" i="2"/>
  <c r="L241" i="2"/>
  <c r="L242" i="2"/>
  <c r="L244" i="2"/>
  <c r="L245" i="2"/>
  <c r="L247" i="2"/>
  <c r="L248" i="2"/>
  <c r="L250" i="2"/>
  <c r="L251" i="2"/>
  <c r="L253" i="2"/>
  <c r="L254" i="2"/>
  <c r="L256" i="2"/>
  <c r="L257" i="2"/>
  <c r="L259" i="2"/>
  <c r="L260" i="2"/>
  <c r="L262" i="2"/>
  <c r="L263" i="2"/>
  <c r="L265" i="2"/>
  <c r="L266" i="2"/>
  <c r="L268" i="2"/>
  <c r="L269" i="2"/>
  <c r="L271" i="2"/>
  <c r="L272" i="2"/>
  <c r="L274" i="2"/>
  <c r="L275" i="2"/>
  <c r="L277" i="2"/>
  <c r="L278" i="2"/>
  <c r="L280" i="2"/>
  <c r="L281" i="2"/>
  <c r="L283" i="2"/>
  <c r="L284" i="2"/>
  <c r="L286" i="2"/>
  <c r="L287" i="2"/>
  <c r="L289" i="2"/>
  <c r="L290" i="2"/>
  <c r="L292" i="2"/>
  <c r="L293" i="2"/>
  <c r="L295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F10" i="4"/>
  <c r="G10" i="4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4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78" i="7" l="1"/>
  <c r="E64" i="7"/>
  <c r="D87" i="7"/>
  <c r="E73" i="7"/>
  <c r="D85" i="7"/>
  <c r="E71" i="7"/>
  <c r="D76" i="7"/>
  <c r="E62" i="7"/>
  <c r="D86" i="7"/>
  <c r="E72" i="7"/>
  <c r="D81" i="7"/>
  <c r="E67" i="7"/>
  <c r="D77" i="7"/>
  <c r="E63" i="7"/>
  <c r="D75" i="7"/>
  <c r="E61" i="7"/>
  <c r="D74" i="7"/>
  <c r="E60" i="7"/>
  <c r="D84" i="7"/>
  <c r="E70" i="7"/>
  <c r="D83" i="7"/>
  <c r="E69" i="7"/>
  <c r="D82" i="7"/>
  <c r="E68" i="7"/>
  <c r="D79" i="7"/>
  <c r="E65" i="7"/>
  <c r="D80" i="7"/>
  <c r="E66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C5" i="8"/>
  <c r="F5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F4" i="7"/>
  <c r="H4" i="7" s="1"/>
  <c r="E9" i="9"/>
  <c r="G9" i="9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69" i="3"/>
  <c r="I18" i="3"/>
  <c r="I451" i="3"/>
  <c r="I374" i="3"/>
  <c r="I405" i="3"/>
  <c r="I87" i="3"/>
  <c r="I143" i="3"/>
  <c r="I592" i="3"/>
  <c r="I535" i="3"/>
  <c r="I163" i="3"/>
  <c r="I614" i="3"/>
  <c r="I621" i="3"/>
  <c r="I194" i="3"/>
  <c r="I585" i="3"/>
  <c r="I210" i="3"/>
  <c r="I518" i="3"/>
  <c r="I687" i="3"/>
  <c r="I458" i="3"/>
  <c r="I751" i="3"/>
  <c r="I25" i="3"/>
  <c r="I370" i="3"/>
  <c r="I716" i="3"/>
  <c r="I305" i="3"/>
  <c r="I564" i="3"/>
  <c r="I247" i="3"/>
  <c r="I462" i="3"/>
  <c r="I393" i="3"/>
  <c r="I155" i="3"/>
  <c r="I250" i="3"/>
  <c r="I321" i="3"/>
  <c r="I696" i="3"/>
  <c r="I332" i="3"/>
  <c r="I296" i="3"/>
  <c r="I666" i="3"/>
  <c r="I392" i="3"/>
  <c r="I671" i="3"/>
  <c r="I351" i="3"/>
  <c r="I55" i="3"/>
  <c r="I232" i="3"/>
  <c r="I620" i="3"/>
  <c r="I539" i="3"/>
  <c r="I443" i="3"/>
  <c r="I775" i="3"/>
  <c r="I536" i="3"/>
  <c r="I452" i="3"/>
  <c r="I624" i="3"/>
  <c r="I637" i="3"/>
  <c r="I27" i="3"/>
  <c r="I158" i="3"/>
  <c r="I122" i="3"/>
  <c r="I209" i="3"/>
  <c r="I186" i="3"/>
  <c r="I378" i="3"/>
  <c r="I58" i="3"/>
  <c r="I365" i="3"/>
  <c r="I732" i="3"/>
  <c r="I284" i="3"/>
  <c r="I148" i="3"/>
  <c r="I106" i="3"/>
  <c r="I580" i="3"/>
  <c r="I82" i="3"/>
  <c r="I212" i="3"/>
  <c r="I634" i="3"/>
  <c r="I420" i="3"/>
  <c r="I739" i="3"/>
  <c r="I758" i="3"/>
  <c r="I508" i="3"/>
  <c r="I259" i="3"/>
  <c r="I796" i="3"/>
  <c r="I322" i="3"/>
  <c r="I396" i="3"/>
  <c r="I601" i="3"/>
  <c r="I572" i="3"/>
  <c r="I334" i="3"/>
  <c r="I803" i="3"/>
  <c r="I107" i="3"/>
  <c r="I175" i="3"/>
  <c r="I114" i="3"/>
  <c r="I718" i="3"/>
  <c r="I469" i="3"/>
  <c r="I677" i="3"/>
  <c r="I193" i="3"/>
  <c r="I541" i="3"/>
  <c r="I12" i="3"/>
  <c r="I602" i="3"/>
  <c r="I574" i="3"/>
  <c r="I268" i="3"/>
  <c r="I766" i="3"/>
  <c r="I159" i="3"/>
  <c r="I28" i="3"/>
  <c r="I416" i="3"/>
  <c r="I189" i="3"/>
  <c r="I501" i="3"/>
  <c r="I308" i="3"/>
  <c r="I60" i="3"/>
  <c r="I303" i="3"/>
  <c r="I577" i="3"/>
  <c r="I466" i="3"/>
  <c r="I695" i="3"/>
  <c r="I537" i="3"/>
  <c r="I658" i="3"/>
  <c r="I41" i="3"/>
  <c r="I561" i="3"/>
  <c r="I196" i="3"/>
  <c r="I234" i="3"/>
  <c r="I357" i="3"/>
  <c r="I327" i="3"/>
  <c r="I152" i="3"/>
  <c r="I769" i="3"/>
  <c r="I556" i="3"/>
  <c r="I342" i="3"/>
  <c r="I306" i="3"/>
  <c r="I412" i="3"/>
  <c r="I139" i="3"/>
  <c r="I260" i="3"/>
  <c r="I642" i="3"/>
  <c r="I745" i="3"/>
  <c r="I179" i="3"/>
  <c r="I301" i="3"/>
  <c r="I261" i="3"/>
  <c r="I773" i="3"/>
  <c r="I710" i="3"/>
  <c r="I599" i="3"/>
  <c r="I164" i="3"/>
  <c r="I83" i="3"/>
  <c r="I794" i="3"/>
  <c r="I352" i="3"/>
  <c r="I472" i="3"/>
  <c r="I237" i="3"/>
  <c r="I43" i="3"/>
  <c r="I683" i="3"/>
  <c r="I358" i="3"/>
  <c r="I120" i="3"/>
  <c r="I283" i="3"/>
  <c r="I318" i="3"/>
  <c r="I397" i="3"/>
  <c r="I214" i="3"/>
  <c r="I672" i="3"/>
  <c r="I440" i="3"/>
  <c r="I372" i="3"/>
  <c r="I467" i="3"/>
  <c r="I484" i="3"/>
  <c r="I432" i="3"/>
  <c r="I431" i="3"/>
  <c r="I703" i="3"/>
  <c r="I277" i="3"/>
  <c r="I329" i="3"/>
  <c r="I442" i="3"/>
  <c r="I44" i="3"/>
  <c r="I781" i="3"/>
  <c r="I759" i="3"/>
  <c r="I373" i="3"/>
  <c r="I280" i="3"/>
  <c r="I104" i="3"/>
  <c r="I388" i="3"/>
  <c r="I201" i="3"/>
  <c r="I350" i="3"/>
  <c r="I204" i="3"/>
  <c r="I736" i="3"/>
  <c r="I63" i="3"/>
  <c r="I552" i="3"/>
  <c r="I136" i="3"/>
  <c r="I402" i="3"/>
  <c r="I578" i="3"/>
  <c r="I747" i="3"/>
  <c r="I192" i="3"/>
  <c r="I241" i="3"/>
  <c r="I297" i="3"/>
  <c r="I656" i="3"/>
  <c r="I706" i="3"/>
  <c r="I595" i="3"/>
  <c r="I487" i="3"/>
  <c r="I650" i="3"/>
  <c r="I53" i="3"/>
  <c r="I488" i="3"/>
  <c r="I295" i="3"/>
  <c r="I617" i="3"/>
  <c r="I505" i="3"/>
  <c r="I430" i="3"/>
  <c r="I140" i="3"/>
  <c r="I309" i="3"/>
  <c r="I663" i="3"/>
  <c r="I377" i="3"/>
  <c r="I328" i="3"/>
  <c r="I688" i="3"/>
  <c r="I368" i="3"/>
  <c r="I40" i="3"/>
  <c r="I780" i="3"/>
  <c r="I8" i="3"/>
  <c r="I550" i="3"/>
  <c r="I130" i="3"/>
  <c r="I717" i="3"/>
  <c r="I737" i="3"/>
  <c r="I74" i="3"/>
  <c r="I72" i="3"/>
  <c r="I21" i="3"/>
  <c r="I273" i="3"/>
  <c r="I542" i="3"/>
  <c r="I286" i="3"/>
  <c r="I113" i="3"/>
  <c r="I142" i="3"/>
  <c r="I319" i="3"/>
  <c r="I419" i="3"/>
  <c r="I573" i="3"/>
  <c r="I134" i="3"/>
  <c r="I665" i="3"/>
  <c r="I436" i="3"/>
  <c r="I738" i="3"/>
  <c r="I31" i="3"/>
  <c r="I741" i="3"/>
  <c r="I272" i="3"/>
  <c r="I145" i="3"/>
  <c r="I69" i="3"/>
  <c r="I131" i="3"/>
  <c r="I170" i="3"/>
  <c r="I459" i="3"/>
  <c r="I567" i="3"/>
  <c r="I22" i="3"/>
  <c r="I244" i="3"/>
  <c r="I203" i="3"/>
  <c r="I712" i="3"/>
  <c r="I6" i="3"/>
  <c r="I667" i="3"/>
  <c r="I337" i="3"/>
  <c r="I10" i="3"/>
  <c r="I32" i="3"/>
  <c r="I659" i="3"/>
  <c r="I438" i="3"/>
  <c r="I495" i="3"/>
  <c r="I709" i="3"/>
  <c r="I424" i="3"/>
  <c r="I61" i="3"/>
  <c r="I587" i="3"/>
  <c r="I768" i="3"/>
  <c r="I311" i="3"/>
  <c r="I293" i="3"/>
  <c r="I205" i="3"/>
  <c r="I299" i="3"/>
  <c r="I491" i="3"/>
  <c r="I455" i="3"/>
  <c r="I256" i="3"/>
  <c r="I757" i="3"/>
  <c r="I347" i="3"/>
  <c r="I307" i="3"/>
  <c r="I511" i="3"/>
  <c r="I702" i="3"/>
  <c r="I765" i="3"/>
  <c r="I229" i="3"/>
  <c r="I626" i="3"/>
  <c r="I14" i="3"/>
  <c r="I235" i="3"/>
  <c r="I20" i="3"/>
  <c r="I784" i="3"/>
  <c r="I480" i="3"/>
  <c r="I62" i="3"/>
  <c r="I449" i="3"/>
  <c r="I150" i="3"/>
  <c r="I594" i="3"/>
  <c r="I248" i="3"/>
  <c r="I105" i="3"/>
  <c r="I558" i="3"/>
  <c r="I448" i="3"/>
  <c r="I156" i="3"/>
  <c r="I729" i="3"/>
  <c r="I700" i="3"/>
  <c r="I200" i="3"/>
  <c r="I285" i="3"/>
  <c r="I760" i="3"/>
  <c r="I726" i="3"/>
  <c r="I45" i="3"/>
  <c r="I417" i="3"/>
  <c r="I264" i="3"/>
  <c r="I553" i="3"/>
  <c r="I597" i="3"/>
  <c r="I646" i="3"/>
  <c r="I167" i="3"/>
  <c r="I498" i="3"/>
  <c r="I418" i="3"/>
  <c r="I254" i="3"/>
  <c r="I349" i="3"/>
  <c r="I98" i="3"/>
  <c r="I147" i="3"/>
  <c r="I411" i="3"/>
  <c r="I762" i="3"/>
  <c r="I291" i="3"/>
  <c r="I767" i="3"/>
  <c r="I546" i="3"/>
  <c r="I647" i="3"/>
  <c r="I292" i="3"/>
  <c r="I146" i="3"/>
  <c r="I693" i="3"/>
  <c r="I450" i="3"/>
  <c r="I675" i="3"/>
  <c r="I509" i="3"/>
  <c r="I684" i="3"/>
  <c r="I96" i="3"/>
  <c r="I705" i="3"/>
  <c r="I281" i="3"/>
  <c r="I276" i="3"/>
  <c r="I270" i="3"/>
  <c r="I676" i="3"/>
  <c r="I616" i="3"/>
  <c r="I123" i="3"/>
  <c r="I354" i="3"/>
  <c r="I473" i="3"/>
  <c r="I220" i="3"/>
  <c r="I423" i="3"/>
  <c r="I576" i="3"/>
  <c r="I225" i="3"/>
  <c r="I149" i="3"/>
  <c r="I346" i="3"/>
  <c r="I215" i="3"/>
  <c r="I119" i="3"/>
  <c r="I489" i="3"/>
  <c r="I389" i="3"/>
  <c r="I525" i="3"/>
  <c r="I39" i="3"/>
  <c r="I608" i="3"/>
  <c r="I33" i="3"/>
  <c r="I133" i="3"/>
  <c r="I330" i="3"/>
  <c r="I228" i="3"/>
  <c r="I125" i="3"/>
  <c r="I524" i="3"/>
  <c r="I47" i="3"/>
  <c r="I447" i="3"/>
  <c r="I52" i="3"/>
  <c r="I381" i="3"/>
  <c r="I639" i="3"/>
  <c r="I51" i="3"/>
  <c r="I756" i="3"/>
  <c r="I408" i="3"/>
  <c r="I275" i="3"/>
  <c r="I530" i="3"/>
  <c r="I304" i="3"/>
  <c r="I387" i="3"/>
  <c r="I662" i="3"/>
  <c r="I227" i="3"/>
  <c r="I182" i="3"/>
  <c r="I554" i="3"/>
  <c r="I49" i="3"/>
  <c r="I504" i="3"/>
  <c r="I19" i="3"/>
  <c r="I444" i="3"/>
  <c r="I600" i="3"/>
  <c r="I715" i="3"/>
  <c r="I403" i="3"/>
  <c r="I748" i="3"/>
  <c r="I316" i="3"/>
  <c r="I763" i="3"/>
  <c r="I233" i="3"/>
  <c r="I786" i="3"/>
  <c r="I534" i="3"/>
  <c r="I84" i="3"/>
  <c r="I493" i="3"/>
  <c r="I798" i="3"/>
  <c r="I490" i="3"/>
  <c r="I195" i="3"/>
  <c r="I112" i="3"/>
  <c r="I713" i="3"/>
  <c r="I625" i="3"/>
  <c r="I460" i="3"/>
  <c r="I384" i="3"/>
  <c r="I520" i="3"/>
  <c r="I57" i="3"/>
  <c r="I657" i="3"/>
  <c r="I298" i="3"/>
  <c r="I522" i="3"/>
  <c r="I314" i="3"/>
  <c r="I279" i="3"/>
  <c r="I355" i="3"/>
  <c r="I565" i="3"/>
  <c r="I75" i="3"/>
  <c r="I274" i="3"/>
  <c r="I783" i="3"/>
  <c r="I733" i="3"/>
  <c r="I238" i="3"/>
  <c r="I126" i="3"/>
  <c r="I789" i="3"/>
  <c r="I445" i="3"/>
  <c r="I376" i="3"/>
  <c r="I502" i="3"/>
  <c r="I746" i="3"/>
  <c r="I124" i="3"/>
  <c r="I160" i="3"/>
  <c r="I548" i="3"/>
  <c r="I178" i="3"/>
  <c r="I678" i="3"/>
  <c r="I653" i="3"/>
  <c r="I266" i="3"/>
  <c r="I317" i="3"/>
  <c r="I239" i="3"/>
  <c r="I549" i="3"/>
  <c r="I623" i="3"/>
  <c r="I456" i="3"/>
  <c r="I177" i="3"/>
  <c r="I24" i="3"/>
  <c r="I97" i="3"/>
  <c r="I708" i="3"/>
  <c r="I589" i="3"/>
  <c r="I23" i="3"/>
  <c r="I390" i="3"/>
  <c r="I707" i="3"/>
  <c r="I628" i="3"/>
  <c r="I596" i="3"/>
  <c r="I172" i="3"/>
  <c r="I217" i="3"/>
  <c r="I180" i="3"/>
  <c r="I404" i="3"/>
  <c r="I606" i="3"/>
  <c r="I568" i="3"/>
  <c r="I492" i="3"/>
  <c r="I263" i="3"/>
  <c r="I184" i="3"/>
  <c r="I406" i="3"/>
  <c r="I799" i="3"/>
  <c r="I529" i="3"/>
  <c r="I764" i="3"/>
  <c r="I271" i="3"/>
  <c r="I9" i="3"/>
  <c r="I479" i="3"/>
  <c r="I361" i="3"/>
  <c r="I486" i="3"/>
  <c r="I165" i="3"/>
  <c r="I569" i="3"/>
  <c r="I341" i="3"/>
  <c r="I425" i="3"/>
  <c r="I386" i="3"/>
  <c r="I559" i="3"/>
  <c r="I174" i="3"/>
  <c r="I566" i="3"/>
  <c r="I35" i="3"/>
  <c r="I770" i="3"/>
  <c r="I800" i="3"/>
  <c r="I399" i="3"/>
  <c r="I86" i="3"/>
  <c r="I727" i="3"/>
  <c r="I218" i="3"/>
  <c r="I207" i="3"/>
  <c r="I253" i="3"/>
  <c r="I471" i="3"/>
  <c r="I776" i="3"/>
  <c r="I434" i="3"/>
  <c r="I685" i="3"/>
  <c r="I360" i="3"/>
  <c r="I694" i="3"/>
  <c r="I191" i="3"/>
  <c r="I323" i="3"/>
  <c r="I362" i="3"/>
  <c r="I446" i="3"/>
  <c r="I797" i="3"/>
  <c r="I173" i="3"/>
  <c r="I790" i="3"/>
  <c r="I129" i="3"/>
  <c r="I742" i="3"/>
  <c r="I802" i="3"/>
  <c r="I562" i="3"/>
  <c r="I721" i="3"/>
  <c r="I516" i="3"/>
  <c r="I135" i="3"/>
  <c r="I29" i="3"/>
  <c r="I414" i="3"/>
  <c r="I679" i="3"/>
  <c r="I325" i="3"/>
  <c r="I294" i="3"/>
  <c r="I547" i="3"/>
  <c r="I557" i="3"/>
  <c r="I494" i="3"/>
  <c r="I166" i="3"/>
  <c r="I476" i="3"/>
  <c r="I649" i="3"/>
  <c r="I457" i="3"/>
  <c r="I115" i="3"/>
  <c r="I478" i="3"/>
  <c r="I81" i="3"/>
  <c r="I613" i="3"/>
  <c r="I792" i="3"/>
  <c r="I371" i="3"/>
  <c r="I512" i="3"/>
  <c r="I428" i="3"/>
  <c r="I795" i="3"/>
  <c r="I804" i="3"/>
  <c r="I468" i="3"/>
  <c r="I645" i="3"/>
  <c r="I353" i="3"/>
  <c r="I383" i="3"/>
  <c r="I221" i="3"/>
  <c r="I731" i="3"/>
  <c r="I26" i="3"/>
  <c r="I785" i="3"/>
  <c r="I728" i="3"/>
  <c r="I734" i="3"/>
  <c r="I213" i="3"/>
  <c r="I336" i="3"/>
  <c r="I474" i="3"/>
  <c r="I71" i="3"/>
  <c r="I441" i="3"/>
  <c r="I282" i="3"/>
  <c r="I531" i="3"/>
  <c r="I287" i="3"/>
  <c r="I17" i="3"/>
  <c r="I641" i="3"/>
  <c r="I103" i="3"/>
  <c r="I211" i="3"/>
  <c r="I670" i="3"/>
  <c r="I686" i="3"/>
  <c r="I409" i="3"/>
  <c r="I395" i="3"/>
  <c r="I176" i="3"/>
  <c r="I475" i="3"/>
  <c r="I435" i="3"/>
  <c r="I375" i="3"/>
  <c r="I91" i="3"/>
  <c r="I590" i="3"/>
  <c r="I749" i="3"/>
  <c r="I753" i="3"/>
  <c r="I315" i="3"/>
  <c r="I735" i="3"/>
  <c r="I333" i="3"/>
  <c r="I791" i="3"/>
  <c r="I724" i="3"/>
  <c r="I805" i="3"/>
  <c r="I690" i="3"/>
  <c r="I224" i="3"/>
  <c r="I15" i="3"/>
  <c r="I339" i="3"/>
  <c r="I482" i="3"/>
  <c r="I219" i="3"/>
  <c r="I391" i="3"/>
  <c r="I188" i="3"/>
  <c r="I366" i="3"/>
  <c r="I46" i="3"/>
  <c r="I470" i="3"/>
  <c r="I515" i="3"/>
  <c r="I714" i="3"/>
  <c r="I632" i="3"/>
  <c r="I527" i="3"/>
  <c r="I752" i="3"/>
  <c r="I607" i="3"/>
  <c r="I570" i="3"/>
  <c r="I779" i="3"/>
  <c r="I499" i="3"/>
  <c r="I426" i="3"/>
  <c r="I240" i="3"/>
  <c r="I11" i="3"/>
  <c r="I591" i="3"/>
  <c r="I720" i="3"/>
  <c r="I543" i="3"/>
  <c r="I633" i="3"/>
  <c r="I704" i="3"/>
  <c r="I575" i="3"/>
  <c r="I400" i="3"/>
  <c r="I290" i="3"/>
  <c r="I255" i="3"/>
  <c r="I89" i="3"/>
  <c r="I523" i="3"/>
  <c r="I507" i="3"/>
  <c r="I288" i="3"/>
  <c r="I782" i="3"/>
  <c r="I345" i="3"/>
  <c r="I230" i="3"/>
  <c r="I338" i="3"/>
  <c r="I252" i="3"/>
  <c r="I481" i="3"/>
  <c r="I199" i="3"/>
  <c r="I483" i="3"/>
  <c r="I563" i="3"/>
  <c r="I245" i="3"/>
  <c r="I367" i="3"/>
  <c r="I778" i="3"/>
  <c r="I640" i="3"/>
  <c r="I545" i="3"/>
  <c r="I463" i="3"/>
  <c r="I429" i="3"/>
  <c r="I324" i="3"/>
  <c r="I79" i="3"/>
  <c r="I326" i="3"/>
  <c r="I673" i="3"/>
  <c r="I407" i="3"/>
  <c r="I532" i="3"/>
  <c r="I93" i="3"/>
  <c r="I701" i="3"/>
  <c r="I100" i="3"/>
  <c r="I64" i="3"/>
  <c r="I65" i="3"/>
  <c r="I582" i="3"/>
  <c r="I7" i="3"/>
  <c r="I313" i="3"/>
  <c r="I605" i="3"/>
  <c r="I80" i="3"/>
  <c r="I604" i="3"/>
  <c r="I514" i="3"/>
  <c r="I413" i="3"/>
  <c r="I198" i="3"/>
  <c r="I615" i="3"/>
  <c r="I34" i="3"/>
  <c r="I13" i="3"/>
  <c r="I162" i="3"/>
  <c r="I421" i="3"/>
  <c r="I208" i="3"/>
  <c r="I153" i="3"/>
  <c r="I343" i="3"/>
  <c r="I636" i="3"/>
  <c r="I117" i="3"/>
  <c r="I246" i="3"/>
  <c r="I85" i="3"/>
  <c r="I94" i="3"/>
  <c r="I73" i="3"/>
  <c r="I603" i="3"/>
  <c r="I223" i="3"/>
  <c r="I697" i="3"/>
  <c r="I774" i="3"/>
  <c r="I157" i="3"/>
  <c r="I593" i="3"/>
  <c r="I521" i="3"/>
  <c r="I190" i="3"/>
  <c r="I269" i="3"/>
  <c r="I635" i="3"/>
  <c r="I682" i="3"/>
  <c r="I638" i="3"/>
  <c r="I560" i="3"/>
  <c r="I771" i="3"/>
  <c r="I265" i="3"/>
  <c r="I711" i="3"/>
  <c r="I517" i="3"/>
  <c r="I111" i="3"/>
  <c r="I538" i="3"/>
  <c r="I743" i="3"/>
  <c r="I648" i="3"/>
  <c r="I77" i="3"/>
  <c r="I289" i="3"/>
  <c r="I216" i="3"/>
  <c r="I689" i="3"/>
  <c r="I385" i="3"/>
  <c r="I793" i="3"/>
  <c r="I121" i="3"/>
  <c r="I231" i="3"/>
  <c r="I664" i="3"/>
  <c r="I369" i="3"/>
  <c r="I433" i="3"/>
  <c r="I674" i="3"/>
  <c r="I302" i="3"/>
  <c r="I36" i="3"/>
  <c r="I777" i="3"/>
  <c r="I619" i="3"/>
  <c r="I644" i="3"/>
  <c r="I348" i="3"/>
  <c r="I99" i="3"/>
  <c r="I772" i="3"/>
  <c r="I379" i="3"/>
  <c r="I101" i="3"/>
  <c r="I571" i="3"/>
  <c r="I439" i="3"/>
  <c r="I722" i="3"/>
  <c r="I496" i="3"/>
  <c r="I692" i="3"/>
  <c r="I540" i="3"/>
  <c r="I137" i="3"/>
  <c r="I169" i="3"/>
  <c r="I609" i="3"/>
  <c r="I612" i="3"/>
  <c r="I680" i="3"/>
  <c r="I68" i="3"/>
  <c r="I300" i="3"/>
  <c r="I643" i="3"/>
  <c r="I38" i="3"/>
  <c r="I132" i="3"/>
  <c r="I5" i="3"/>
  <c r="I500" i="3"/>
  <c r="I427" i="3"/>
  <c r="I312" i="3"/>
  <c r="I90" i="3"/>
  <c r="I340" i="3"/>
  <c r="I497" i="3"/>
  <c r="I138" i="3"/>
  <c r="I154" i="3"/>
  <c r="I627" i="3"/>
  <c r="I183" i="3"/>
  <c r="I171" i="3"/>
  <c r="I801" i="3"/>
  <c r="I108" i="3"/>
  <c r="I56" i="3"/>
  <c r="I16" i="3"/>
  <c r="I401" i="3"/>
  <c r="I629" i="3"/>
  <c r="I415" i="3"/>
  <c r="I583" i="3"/>
  <c r="I698" i="3"/>
  <c r="I88" i="3"/>
  <c r="I655" i="3"/>
  <c r="I598" i="3"/>
  <c r="I510" i="3"/>
  <c r="I258" i="3"/>
  <c r="I681" i="3"/>
  <c r="I181" i="3"/>
  <c r="I222" i="3"/>
  <c r="I661" i="3"/>
  <c r="I584" i="3"/>
  <c r="I243" i="3"/>
  <c r="I249" i="3"/>
  <c r="I551" i="3"/>
  <c r="I118" i="3"/>
  <c r="I310" i="3"/>
  <c r="I267" i="3"/>
  <c r="I144" i="3"/>
  <c r="I588" i="3"/>
  <c r="I67" i="3"/>
  <c r="I394" i="3"/>
  <c r="I526" i="3"/>
  <c r="I618" i="3"/>
  <c r="I660" i="3"/>
  <c r="I485" i="3"/>
  <c r="I586" i="3"/>
  <c r="I437" i="3"/>
  <c r="I398" i="3"/>
  <c r="I740" i="3"/>
  <c r="I262" i="3"/>
  <c r="I66" i="3"/>
  <c r="I725" i="3"/>
  <c r="I251" i="3"/>
  <c r="I226" i="3"/>
  <c r="I37" i="3"/>
  <c r="I185" i="3"/>
  <c r="I380" i="3"/>
  <c r="I356" i="3"/>
  <c r="I610" i="3"/>
  <c r="I631" i="3"/>
  <c r="I579" i="3"/>
  <c r="I364" i="3"/>
  <c r="I116" i="3"/>
  <c r="I242" i="3"/>
  <c r="I461" i="3"/>
  <c r="I691" i="3"/>
  <c r="I519" i="3"/>
  <c r="I506" i="3"/>
  <c r="I622" i="3"/>
  <c r="I42" i="3"/>
  <c r="I206" i="3"/>
  <c r="I668" i="3"/>
  <c r="I761" i="3"/>
  <c r="I652" i="3"/>
  <c r="I76" i="3"/>
  <c r="I755" i="3"/>
  <c r="I359" i="3"/>
  <c r="I127" i="3"/>
  <c r="I581" i="3"/>
  <c r="I528" i="3"/>
  <c r="I787" i="3"/>
  <c r="I128" i="3"/>
  <c r="I320" i="3"/>
  <c r="I723" i="3"/>
  <c r="I465" i="3"/>
  <c r="I161" i="3"/>
  <c r="I453" i="3"/>
  <c r="I151" i="3"/>
  <c r="I754" i="3"/>
  <c r="I30" i="3"/>
  <c r="I109" i="3"/>
  <c r="I335" i="3"/>
  <c r="I651" i="3"/>
  <c r="I454" i="3"/>
  <c r="I533" i="3"/>
  <c r="I331" i="3"/>
  <c r="I54" i="3"/>
  <c r="I630" i="3"/>
  <c r="I730" i="3"/>
  <c r="I141" i="3"/>
  <c r="I750" i="3"/>
  <c r="I257" i="3"/>
  <c r="I110" i="3"/>
  <c r="I464" i="3"/>
  <c r="I187" i="3"/>
  <c r="I95" i="3"/>
  <c r="I102" i="3"/>
  <c r="I78" i="3"/>
  <c r="I50" i="3"/>
  <c r="I197" i="3"/>
  <c r="I513" i="3"/>
  <c r="I503" i="3"/>
  <c r="I236" i="3"/>
  <c r="I48" i="3"/>
  <c r="I382" i="3"/>
  <c r="I555" i="3"/>
  <c r="I363" i="3"/>
  <c r="I92" i="3"/>
  <c r="I719" i="3"/>
  <c r="I422" i="3"/>
  <c r="I806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L4" i="2" l="1"/>
  <c r="D97" i="7"/>
  <c r="E83" i="7"/>
  <c r="D91" i="7"/>
  <c r="E77" i="7"/>
  <c r="D99" i="7"/>
  <c r="E85" i="7"/>
  <c r="D94" i="7"/>
  <c r="E80" i="7"/>
  <c r="D98" i="7"/>
  <c r="E84" i="7"/>
  <c r="D95" i="7"/>
  <c r="E81" i="7"/>
  <c r="D101" i="7"/>
  <c r="E87" i="7"/>
  <c r="D93" i="7"/>
  <c r="E79" i="7"/>
  <c r="D88" i="7"/>
  <c r="E74" i="7"/>
  <c r="D100" i="7"/>
  <c r="E86" i="7"/>
  <c r="D92" i="7"/>
  <c r="E78" i="7"/>
  <c r="D96" i="7"/>
  <c r="E82" i="7"/>
  <c r="D89" i="7"/>
  <c r="E75" i="7"/>
  <c r="D90" i="7"/>
  <c r="E76" i="7"/>
  <c r="C400" i="8"/>
  <c r="F400" i="8" s="1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448" i="8"/>
  <c r="F448" i="8" s="1"/>
  <c r="C292" i="8"/>
  <c r="F292" i="8" s="1"/>
  <c r="C518" i="8"/>
  <c r="E518" i="8" s="1"/>
  <c r="C506" i="8"/>
  <c r="F506" i="8" s="1"/>
  <c r="C494" i="8"/>
  <c r="E494" i="8" s="1"/>
  <c r="C482" i="8"/>
  <c r="E482" i="8" s="1"/>
  <c r="C470" i="8"/>
  <c r="E470" i="8" s="1"/>
  <c r="C458" i="8"/>
  <c r="F458" i="8" s="1"/>
  <c r="C446" i="8"/>
  <c r="E446" i="8" s="1"/>
  <c r="C434" i="8"/>
  <c r="E434" i="8" s="1"/>
  <c r="C422" i="8"/>
  <c r="E422" i="8" s="1"/>
  <c r="C410" i="8"/>
  <c r="F410" i="8" s="1"/>
  <c r="C398" i="8"/>
  <c r="E398" i="8" s="1"/>
  <c r="C386" i="8"/>
  <c r="C374" i="8"/>
  <c r="E374" i="8" s="1"/>
  <c r="C362" i="8"/>
  <c r="F362" i="8" s="1"/>
  <c r="C350" i="8"/>
  <c r="E350" i="8" s="1"/>
  <c r="C338" i="8"/>
  <c r="E338" i="8" s="1"/>
  <c r="C326" i="8"/>
  <c r="E326" i="8" s="1"/>
  <c r="C314" i="8"/>
  <c r="F314" i="8" s="1"/>
  <c r="C302" i="8"/>
  <c r="E302" i="8" s="1"/>
  <c r="C290" i="8"/>
  <c r="E290" i="8" s="1"/>
  <c r="C508" i="8"/>
  <c r="F508" i="8" s="1"/>
  <c r="C364" i="8"/>
  <c r="F364" i="8" s="1"/>
  <c r="C517" i="8"/>
  <c r="F517" i="8" s="1"/>
  <c r="C505" i="8"/>
  <c r="C493" i="8"/>
  <c r="E493" i="8" s="1"/>
  <c r="C481" i="8"/>
  <c r="C469" i="8"/>
  <c r="C457" i="8"/>
  <c r="C445" i="8"/>
  <c r="E445" i="8" s="1"/>
  <c r="C433" i="8"/>
  <c r="C421" i="8"/>
  <c r="F421" i="8" s="1"/>
  <c r="C409" i="8"/>
  <c r="C397" i="8"/>
  <c r="E397" i="8" s="1"/>
  <c r="C385" i="8"/>
  <c r="C373" i="8"/>
  <c r="C361" i="8"/>
  <c r="C349" i="8"/>
  <c r="E349" i="8" s="1"/>
  <c r="C337" i="8"/>
  <c r="C325" i="8"/>
  <c r="F325" i="8" s="1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C169" i="8"/>
  <c r="C157" i="8"/>
  <c r="E157" i="8" s="1"/>
  <c r="C528" i="8"/>
  <c r="F528" i="8" s="1"/>
  <c r="C516" i="8"/>
  <c r="F516" i="8" s="1"/>
  <c r="C504" i="8"/>
  <c r="C492" i="8"/>
  <c r="F492" i="8" s="1"/>
  <c r="C480" i="8"/>
  <c r="F480" i="8" s="1"/>
  <c r="C468" i="8"/>
  <c r="C456" i="8"/>
  <c r="F456" i="8" s="1"/>
  <c r="C444" i="8"/>
  <c r="F444" i="8" s="1"/>
  <c r="C432" i="8"/>
  <c r="F432" i="8" s="1"/>
  <c r="C420" i="8"/>
  <c r="C408" i="8"/>
  <c r="F408" i="8" s="1"/>
  <c r="C396" i="8"/>
  <c r="F396" i="8" s="1"/>
  <c r="C384" i="8"/>
  <c r="F384" i="8" s="1"/>
  <c r="C372" i="8"/>
  <c r="F372" i="8" s="1"/>
  <c r="C360" i="8"/>
  <c r="F360" i="8" s="1"/>
  <c r="C348" i="8"/>
  <c r="F348" i="8" s="1"/>
  <c r="C336" i="8"/>
  <c r="F336" i="8" s="1"/>
  <c r="C324" i="8"/>
  <c r="F324" i="8" s="1"/>
  <c r="E324" i="8"/>
  <c r="H324" i="8" s="1"/>
  <c r="C312" i="8"/>
  <c r="F312" i="8" s="1"/>
  <c r="C300" i="8"/>
  <c r="F300" i="8" s="1"/>
  <c r="C288" i="8"/>
  <c r="F288" i="8" s="1"/>
  <c r="C276" i="8"/>
  <c r="F276" i="8" s="1"/>
  <c r="C264" i="8"/>
  <c r="F264" i="8" s="1"/>
  <c r="C252" i="8"/>
  <c r="F252" i="8" s="1"/>
  <c r="C240" i="8"/>
  <c r="F240" i="8" s="1"/>
  <c r="C228" i="8"/>
  <c r="F228" i="8" s="1"/>
  <c r="C216" i="8"/>
  <c r="F216" i="8" s="1"/>
  <c r="C204" i="8"/>
  <c r="F204" i="8" s="1"/>
  <c r="C192" i="8"/>
  <c r="F192" i="8" s="1"/>
  <c r="C180" i="8"/>
  <c r="F180" i="8" s="1"/>
  <c r="C168" i="8"/>
  <c r="F168" i="8" s="1"/>
  <c r="C156" i="8"/>
  <c r="F156" i="8" s="1"/>
  <c r="C496" i="8"/>
  <c r="C436" i="8"/>
  <c r="C328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C335" i="8"/>
  <c r="C323" i="8"/>
  <c r="C311" i="8"/>
  <c r="C299" i="8"/>
  <c r="F299" i="8" s="1"/>
  <c r="C287" i="8"/>
  <c r="C388" i="8"/>
  <c r="C526" i="8"/>
  <c r="F526" i="8" s="1"/>
  <c r="C514" i="8"/>
  <c r="F514" i="8" s="1"/>
  <c r="C502" i="8"/>
  <c r="C490" i="8"/>
  <c r="F490" i="8" s="1"/>
  <c r="C478" i="8"/>
  <c r="F478" i="8" s="1"/>
  <c r="C466" i="8"/>
  <c r="F466" i="8" s="1"/>
  <c r="C454" i="8"/>
  <c r="C442" i="8"/>
  <c r="F442" i="8" s="1"/>
  <c r="C430" i="8"/>
  <c r="F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C352" i="8"/>
  <c r="F352" i="8" s="1"/>
  <c r="C525" i="8"/>
  <c r="C513" i="8"/>
  <c r="C501" i="8"/>
  <c r="C489" i="8"/>
  <c r="E489" i="8"/>
  <c r="C477" i="8"/>
  <c r="C465" i="8"/>
  <c r="C453" i="8"/>
  <c r="C441" i="8"/>
  <c r="F441" i="8" s="1"/>
  <c r="C429" i="8"/>
  <c r="C417" i="8"/>
  <c r="C405" i="8"/>
  <c r="F405" i="8" s="1"/>
  <c r="C393" i="8"/>
  <c r="F393" i="8" s="1"/>
  <c r="C381" i="8"/>
  <c r="C369" i="8"/>
  <c r="C357" i="8"/>
  <c r="F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C153" i="8"/>
  <c r="F153" i="8" s="1"/>
  <c r="C520" i="8"/>
  <c r="F520" i="8" s="1"/>
  <c r="C460" i="8"/>
  <c r="F460" i="8" s="1"/>
  <c r="C376" i="8"/>
  <c r="C524" i="8"/>
  <c r="C512" i="8"/>
  <c r="F512" i="8" s="1"/>
  <c r="C500" i="8"/>
  <c r="C488" i="8"/>
  <c r="C476" i="8"/>
  <c r="E476" i="8" s="1"/>
  <c r="C464" i="8"/>
  <c r="F464" i="8" s="1"/>
  <c r="C452" i="8"/>
  <c r="C440" i="8"/>
  <c r="C428" i="8"/>
  <c r="C416" i="8"/>
  <c r="F416" i="8" s="1"/>
  <c r="C404" i="8"/>
  <c r="C392" i="8"/>
  <c r="C380" i="8"/>
  <c r="C368" i="8"/>
  <c r="F368" i="8" s="1"/>
  <c r="C356" i="8"/>
  <c r="C344" i="8"/>
  <c r="C332" i="8"/>
  <c r="E332" i="8" s="1"/>
  <c r="C320" i="8"/>
  <c r="F320" i="8" s="1"/>
  <c r="C308" i="8"/>
  <c r="C296" i="8"/>
  <c r="C484" i="8"/>
  <c r="C412" i="8"/>
  <c r="F412" i="8" s="1"/>
  <c r="C304" i="8"/>
  <c r="C523" i="8"/>
  <c r="F523" i="8" s="1"/>
  <c r="C511" i="8"/>
  <c r="C499" i="8"/>
  <c r="F499" i="8" s="1"/>
  <c r="C487" i="8"/>
  <c r="E487" i="8" s="1"/>
  <c r="C475" i="8"/>
  <c r="C463" i="8"/>
  <c r="C451" i="8"/>
  <c r="E451" i="8" s="1"/>
  <c r="C439" i="8"/>
  <c r="E439" i="8" s="1"/>
  <c r="C427" i="8"/>
  <c r="F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C295" i="8"/>
  <c r="E295" i="8" s="1"/>
  <c r="C283" i="8"/>
  <c r="C271" i="8"/>
  <c r="F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C175" i="8"/>
  <c r="F175" i="8" s="1"/>
  <c r="C163" i="8"/>
  <c r="C151" i="8"/>
  <c r="E151" i="8" s="1"/>
  <c r="C139" i="8"/>
  <c r="F139" i="8" s="1"/>
  <c r="C127" i="8"/>
  <c r="C115" i="8"/>
  <c r="F115" i="8" s="1"/>
  <c r="C103" i="8"/>
  <c r="E103" i="8" s="1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C7" i="8"/>
  <c r="C340" i="8"/>
  <c r="C522" i="8"/>
  <c r="E522" i="8" s="1"/>
  <c r="C510" i="8"/>
  <c r="F510" i="8" s="1"/>
  <c r="C498" i="8"/>
  <c r="C486" i="8"/>
  <c r="F486" i="8" s="1"/>
  <c r="C474" i="8"/>
  <c r="F474" i="8" s="1"/>
  <c r="C462" i="8"/>
  <c r="F462" i="8" s="1"/>
  <c r="C450" i="8"/>
  <c r="C438" i="8"/>
  <c r="F438" i="8" s="1"/>
  <c r="C426" i="8"/>
  <c r="C414" i="8"/>
  <c r="C402" i="8"/>
  <c r="C390" i="8"/>
  <c r="F390" i="8" s="1"/>
  <c r="C378" i="8"/>
  <c r="E378" i="8" s="1"/>
  <c r="C366" i="8"/>
  <c r="F366" i="8" s="1"/>
  <c r="C354" i="8"/>
  <c r="C342" i="8"/>
  <c r="F342" i="8" s="1"/>
  <c r="C330" i="8"/>
  <c r="F330" i="8" s="1"/>
  <c r="C318" i="8"/>
  <c r="F318" i="8" s="1"/>
  <c r="C306" i="8"/>
  <c r="C294" i="8"/>
  <c r="F294" i="8" s="1"/>
  <c r="C282" i="8"/>
  <c r="E282" i="8" s="1"/>
  <c r="C270" i="8"/>
  <c r="C258" i="8"/>
  <c r="C246" i="8"/>
  <c r="F246" i="8" s="1"/>
  <c r="C234" i="8"/>
  <c r="E234" i="8" s="1"/>
  <c r="C222" i="8"/>
  <c r="F222" i="8" s="1"/>
  <c r="C210" i="8"/>
  <c r="C198" i="8"/>
  <c r="F198" i="8" s="1"/>
  <c r="C186" i="8"/>
  <c r="F186" i="8" s="1"/>
  <c r="C174" i="8"/>
  <c r="F174" i="8" s="1"/>
  <c r="C162" i="8"/>
  <c r="C150" i="8"/>
  <c r="F150" i="8" s="1"/>
  <c r="C472" i="8"/>
  <c r="C424" i="8"/>
  <c r="F424" i="8" s="1"/>
  <c r="C316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C341" i="8"/>
  <c r="C329" i="8"/>
  <c r="F329" i="8" s="1"/>
  <c r="C317" i="8"/>
  <c r="C305" i="8"/>
  <c r="F305" i="8" s="1"/>
  <c r="C293" i="8"/>
  <c r="C281" i="8"/>
  <c r="F281" i="8" s="1"/>
  <c r="C269" i="8"/>
  <c r="C257" i="8"/>
  <c r="F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C114" i="8"/>
  <c r="C102" i="8"/>
  <c r="F102" i="8" s="1"/>
  <c r="C90" i="8"/>
  <c r="C78" i="8"/>
  <c r="F78" i="8" s="1"/>
  <c r="C66" i="8"/>
  <c r="C54" i="8"/>
  <c r="F54" i="8" s="1"/>
  <c r="C42" i="8"/>
  <c r="C30" i="8"/>
  <c r="F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E172" i="8"/>
  <c r="H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C99" i="8"/>
  <c r="C87" i="8"/>
  <c r="F87" i="8" s="1"/>
  <c r="C75" i="8"/>
  <c r="C63" i="8"/>
  <c r="F63" i="8" s="1"/>
  <c r="C51" i="8"/>
  <c r="C39" i="8"/>
  <c r="F39" i="8" s="1"/>
  <c r="C27" i="8"/>
  <c r="C15" i="8"/>
  <c r="F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C134" i="8"/>
  <c r="E134" i="8" s="1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C61" i="8"/>
  <c r="F61" i="8" s="1"/>
  <c r="C49" i="8"/>
  <c r="F49" i="8" s="1"/>
  <c r="C37" i="8"/>
  <c r="F37" i="8" s="1"/>
  <c r="C25" i="8"/>
  <c r="F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C60" i="8"/>
  <c r="F60" i="8" s="1"/>
  <c r="C48" i="8"/>
  <c r="F48" i="8" s="1"/>
  <c r="C36" i="8"/>
  <c r="F36" i="8" s="1"/>
  <c r="C24" i="8"/>
  <c r="F24" i="8" s="1"/>
  <c r="C12" i="8"/>
  <c r="F12" i="8" s="1"/>
  <c r="C275" i="8"/>
  <c r="F275" i="8" s="1"/>
  <c r="C263" i="8"/>
  <c r="F263" i="8" s="1"/>
  <c r="C251" i="8"/>
  <c r="F251" i="8" s="1"/>
  <c r="C239" i="8"/>
  <c r="F239" i="8" s="1"/>
  <c r="C227" i="8"/>
  <c r="F227" i="8" s="1"/>
  <c r="C215" i="8"/>
  <c r="F215" i="8" s="1"/>
  <c r="C203" i="8"/>
  <c r="F203" i="8" s="1"/>
  <c r="C191" i="8"/>
  <c r="F191" i="8" s="1"/>
  <c r="C179" i="8"/>
  <c r="F179" i="8" s="1"/>
  <c r="C167" i="8"/>
  <c r="F167" i="8" s="1"/>
  <c r="C155" i="8"/>
  <c r="F155" i="8" s="1"/>
  <c r="C143" i="8"/>
  <c r="F143" i="8" s="1"/>
  <c r="C131" i="8"/>
  <c r="F131" i="8" s="1"/>
  <c r="C119" i="8"/>
  <c r="F119" i="8" s="1"/>
  <c r="C107" i="8"/>
  <c r="F107" i="8" s="1"/>
  <c r="C95" i="8"/>
  <c r="F95" i="8" s="1"/>
  <c r="C83" i="8"/>
  <c r="F83" i="8" s="1"/>
  <c r="C71" i="8"/>
  <c r="F71" i="8" s="1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C190" i="8"/>
  <c r="E190" i="8" s="1"/>
  <c r="C178" i="8"/>
  <c r="F178" i="8" s="1"/>
  <c r="C166" i="8"/>
  <c r="F166" i="8" s="1"/>
  <c r="C154" i="8"/>
  <c r="F154" i="8" s="1"/>
  <c r="C142" i="8"/>
  <c r="F142" i="8" s="1"/>
  <c r="C130" i="8"/>
  <c r="F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C34" i="8"/>
  <c r="F34" i="8" s="1"/>
  <c r="C22" i="8"/>
  <c r="F22" i="8" s="1"/>
  <c r="C10" i="8"/>
  <c r="F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C69" i="8"/>
  <c r="F69" i="8" s="1"/>
  <c r="C57" i="8"/>
  <c r="F57" i="8" s="1"/>
  <c r="C45" i="8"/>
  <c r="F45" i="8" s="1"/>
  <c r="C33" i="8"/>
  <c r="F33" i="8" s="1"/>
  <c r="C21" i="8"/>
  <c r="F21" i="8" s="1"/>
  <c r="C9" i="8"/>
  <c r="F9" i="8" s="1"/>
  <c r="C284" i="8"/>
  <c r="F284" i="8" s="1"/>
  <c r="C272" i="8"/>
  <c r="F272" i="8" s="1"/>
  <c r="C260" i="8"/>
  <c r="E260" i="8" s="1"/>
  <c r="C248" i="8"/>
  <c r="F248" i="8" s="1"/>
  <c r="C236" i="8"/>
  <c r="F236" i="8" s="1"/>
  <c r="C224" i="8"/>
  <c r="F224" i="8" s="1"/>
  <c r="C212" i="8"/>
  <c r="F212" i="8" s="1"/>
  <c r="C200" i="8"/>
  <c r="F200" i="8" s="1"/>
  <c r="C188" i="8"/>
  <c r="F188" i="8" s="1"/>
  <c r="C176" i="8"/>
  <c r="F176" i="8" s="1"/>
  <c r="C164" i="8"/>
  <c r="F164" i="8" s="1"/>
  <c r="C152" i="8"/>
  <c r="F152" i="8" s="1"/>
  <c r="C140" i="8"/>
  <c r="F140" i="8" s="1"/>
  <c r="C128" i="8"/>
  <c r="F128" i="8" s="1"/>
  <c r="C116" i="8"/>
  <c r="F116" i="8" s="1"/>
  <c r="C104" i="8"/>
  <c r="F104" i="8" s="1"/>
  <c r="C92" i="8"/>
  <c r="F92" i="8" s="1"/>
  <c r="C80" i="8"/>
  <c r="F80" i="8" s="1"/>
  <c r="C68" i="8"/>
  <c r="F68" i="8" s="1"/>
  <c r="C56" i="8"/>
  <c r="F56" i="8" s="1"/>
  <c r="C44" i="8"/>
  <c r="F44" i="8" s="1"/>
  <c r="C32" i="8"/>
  <c r="F32" i="8" s="1"/>
  <c r="C20" i="8"/>
  <c r="F20" i="8" s="1"/>
  <c r="C8" i="8"/>
  <c r="F8" i="8" s="1"/>
  <c r="E5" i="8"/>
  <c r="H5" i="8" s="1"/>
  <c r="F4" i="8"/>
  <c r="H4" i="8" s="1"/>
  <c r="F6" i="7"/>
  <c r="H6" i="7" s="1"/>
  <c r="E11" i="9"/>
  <c r="G11" i="9" s="1"/>
  <c r="E10" i="9"/>
  <c r="G10" i="9" s="1"/>
  <c r="F5" i="7"/>
  <c r="H5" i="7" s="1"/>
  <c r="E8" i="9"/>
  <c r="G8" i="9" s="1"/>
  <c r="E7" i="9"/>
  <c r="G7" i="9" s="1"/>
  <c r="F418" i="8"/>
  <c r="F381" i="8"/>
  <c r="F451" i="8"/>
  <c r="F375" i="8"/>
  <c r="F223" i="8"/>
  <c r="E150" i="8" l="1"/>
  <c r="E264" i="8"/>
  <c r="E10" i="8"/>
  <c r="H10" i="8" s="1"/>
  <c r="E246" i="8"/>
  <c r="E215" i="8"/>
  <c r="E257" i="8"/>
  <c r="H257" i="8" s="1"/>
  <c r="E300" i="8"/>
  <c r="H300" i="8" s="1"/>
  <c r="E130" i="8"/>
  <c r="H130" i="8" s="1"/>
  <c r="E202" i="8"/>
  <c r="H202" i="8" s="1"/>
  <c r="E25" i="8"/>
  <c r="H25" i="8" s="1"/>
  <c r="E165" i="8"/>
  <c r="H165" i="8" s="1"/>
  <c r="E430" i="8"/>
  <c r="H430" i="8" s="1"/>
  <c r="E305" i="8"/>
  <c r="H305" i="8" s="1"/>
  <c r="E284" i="8"/>
  <c r="H284" i="8" s="1"/>
  <c r="E107" i="8"/>
  <c r="H107" i="8" s="1"/>
  <c r="E61" i="8"/>
  <c r="H61" i="8" s="1"/>
  <c r="E390" i="8"/>
  <c r="E19" i="8"/>
  <c r="E520" i="8"/>
  <c r="H520" i="8" s="1"/>
  <c r="E228" i="8"/>
  <c r="H228" i="8" s="1"/>
  <c r="E456" i="8"/>
  <c r="E421" i="8"/>
  <c r="E78" i="8"/>
  <c r="H78" i="8" s="1"/>
  <c r="E294" i="8"/>
  <c r="E320" i="8"/>
  <c r="H320" i="8" s="1"/>
  <c r="E33" i="8"/>
  <c r="H33" i="8" s="1"/>
  <c r="E325" i="8"/>
  <c r="E143" i="8"/>
  <c r="H143" i="8" s="1"/>
  <c r="E492" i="8"/>
  <c r="H492" i="8" s="1"/>
  <c r="E396" i="8"/>
  <c r="H396" i="8" s="1"/>
  <c r="E362" i="8"/>
  <c r="H362" i="8" s="1"/>
  <c r="E24" i="8"/>
  <c r="H24" i="8" s="1"/>
  <c r="E342" i="8"/>
  <c r="E104" i="8"/>
  <c r="E200" i="8"/>
  <c r="E126" i="8"/>
  <c r="E186" i="8"/>
  <c r="H186" i="8" s="1"/>
  <c r="E486" i="8"/>
  <c r="E416" i="8"/>
  <c r="H416" i="8" s="1"/>
  <c r="E30" i="8"/>
  <c r="H30" i="8" s="1"/>
  <c r="E115" i="8"/>
  <c r="H115" i="8" s="1"/>
  <c r="E441" i="8"/>
  <c r="E348" i="8"/>
  <c r="H348" i="8" s="1"/>
  <c r="F73" i="8"/>
  <c r="H73" i="8" s="1"/>
  <c r="E32" i="8"/>
  <c r="E128" i="8"/>
  <c r="E71" i="8"/>
  <c r="E63" i="8"/>
  <c r="H63" i="8" s="1"/>
  <c r="E424" i="8"/>
  <c r="E286" i="8"/>
  <c r="H286" i="8" s="1"/>
  <c r="E400" i="8"/>
  <c r="E517" i="8"/>
  <c r="H517" i="8" s="1"/>
  <c r="H451" i="8"/>
  <c r="E248" i="8"/>
  <c r="H248" i="8" s="1"/>
  <c r="E203" i="8"/>
  <c r="H203" i="8" s="1"/>
  <c r="E330" i="8"/>
  <c r="H330" i="8" s="1"/>
  <c r="E271" i="8"/>
  <c r="H271" i="8" s="1"/>
  <c r="E464" i="8"/>
  <c r="H464" i="8" s="1"/>
  <c r="E347" i="8"/>
  <c r="H347" i="8" s="1"/>
  <c r="E180" i="8"/>
  <c r="H180" i="8" s="1"/>
  <c r="E372" i="8"/>
  <c r="H372" i="8" s="1"/>
  <c r="E56" i="8"/>
  <c r="H56" i="8" s="1"/>
  <c r="E142" i="8"/>
  <c r="H142" i="8" s="1"/>
  <c r="E36" i="8"/>
  <c r="H36" i="8" s="1"/>
  <c r="E438" i="8"/>
  <c r="E368" i="8"/>
  <c r="H368" i="8" s="1"/>
  <c r="E357" i="8"/>
  <c r="H357" i="8" s="1"/>
  <c r="E181" i="8"/>
  <c r="E46" i="8"/>
  <c r="H46" i="8" s="1"/>
  <c r="E274" i="8"/>
  <c r="E14" i="8"/>
  <c r="H14" i="8" s="1"/>
  <c r="E111" i="8"/>
  <c r="E176" i="8"/>
  <c r="H176" i="8" s="1"/>
  <c r="E272" i="8"/>
  <c r="H272" i="8" s="1"/>
  <c r="E81" i="8"/>
  <c r="H81" i="8" s="1"/>
  <c r="E146" i="8"/>
  <c r="H146" i="8" s="1"/>
  <c r="E353" i="8"/>
  <c r="H353" i="8" s="1"/>
  <c r="E187" i="8"/>
  <c r="H187" i="8" s="1"/>
  <c r="E427" i="8"/>
  <c r="H427" i="8" s="1"/>
  <c r="E478" i="8"/>
  <c r="H478" i="8" s="1"/>
  <c r="E216" i="8"/>
  <c r="E312" i="8"/>
  <c r="E410" i="8"/>
  <c r="H410" i="8" s="1"/>
  <c r="E92" i="8"/>
  <c r="H92" i="8" s="1"/>
  <c r="E178" i="8"/>
  <c r="H178" i="8" s="1"/>
  <c r="E239" i="8"/>
  <c r="H239" i="8" s="1"/>
  <c r="E72" i="8"/>
  <c r="H72" i="8" s="1"/>
  <c r="E15" i="8"/>
  <c r="H15" i="8" s="1"/>
  <c r="E366" i="8"/>
  <c r="E474" i="8"/>
  <c r="H474" i="8" s="1"/>
  <c r="E307" i="8"/>
  <c r="E512" i="8"/>
  <c r="H512" i="8" s="1"/>
  <c r="E408" i="8"/>
  <c r="E516" i="8"/>
  <c r="H516" i="8" s="1"/>
  <c r="E448" i="8"/>
  <c r="H448" i="8" s="1"/>
  <c r="D115" i="7"/>
  <c r="E101" i="7"/>
  <c r="D104" i="7"/>
  <c r="E90" i="7"/>
  <c r="D114" i="7"/>
  <c r="E100" i="7"/>
  <c r="D109" i="7"/>
  <c r="E95" i="7"/>
  <c r="D105" i="7"/>
  <c r="E91" i="7"/>
  <c r="D106" i="7"/>
  <c r="E92" i="7"/>
  <c r="D103" i="7"/>
  <c r="E89" i="7"/>
  <c r="D102" i="7"/>
  <c r="E88" i="7"/>
  <c r="D112" i="7"/>
  <c r="E98" i="7"/>
  <c r="D111" i="7"/>
  <c r="E97" i="7"/>
  <c r="D113" i="7"/>
  <c r="E99" i="7"/>
  <c r="D110" i="7"/>
  <c r="E96" i="7"/>
  <c r="D107" i="7"/>
  <c r="E93" i="7"/>
  <c r="D108" i="7"/>
  <c r="E94" i="7"/>
  <c r="F497" i="8"/>
  <c r="E497" i="8"/>
  <c r="F261" i="8"/>
  <c r="E261" i="8"/>
  <c r="F373" i="8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F270" i="8"/>
  <c r="E270" i="8"/>
  <c r="F522" i="8"/>
  <c r="H522" i="8" s="1"/>
  <c r="F31" i="8"/>
  <c r="E31" i="8"/>
  <c r="F463" i="8"/>
  <c r="E463" i="8"/>
  <c r="F304" i="8"/>
  <c r="E304" i="8"/>
  <c r="F489" i="8"/>
  <c r="H489" i="8" s="1"/>
  <c r="F436" i="8"/>
  <c r="E436" i="8"/>
  <c r="F468" i="8"/>
  <c r="E468" i="8"/>
  <c r="F501" i="8"/>
  <c r="E501" i="8"/>
  <c r="F426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198" i="8"/>
  <c r="F282" i="8"/>
  <c r="H282" i="8" s="1"/>
  <c r="E462" i="8"/>
  <c r="E405" i="8"/>
  <c r="H405" i="8" s="1"/>
  <c r="F504" i="8"/>
  <c r="E504" i="8"/>
  <c r="E152" i="8"/>
  <c r="H152" i="8" s="1"/>
  <c r="E224" i="8"/>
  <c r="H224" i="8" s="1"/>
  <c r="E9" i="8"/>
  <c r="E82" i="8"/>
  <c r="H82" i="8" s="1"/>
  <c r="E154" i="8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E309" i="8"/>
  <c r="H309" i="8" s="1"/>
  <c r="F334" i="8"/>
  <c r="E334" i="8"/>
  <c r="F311" i="8"/>
  <c r="E311" i="8"/>
  <c r="H60" i="8"/>
  <c r="F378" i="8"/>
  <c r="H378" i="8"/>
  <c r="F472" i="8"/>
  <c r="E472" i="8"/>
  <c r="H32" i="8"/>
  <c r="E236" i="8"/>
  <c r="H236" i="8" s="1"/>
  <c r="E94" i="8"/>
  <c r="H94" i="8" s="1"/>
  <c r="E238" i="8"/>
  <c r="H238" i="8" s="1"/>
  <c r="E191" i="8"/>
  <c r="H191" i="8" s="1"/>
  <c r="E263" i="8"/>
  <c r="H263" i="8" s="1"/>
  <c r="E60" i="8"/>
  <c r="E132" i="8"/>
  <c r="H132" i="8" s="1"/>
  <c r="E74" i="8"/>
  <c r="H74" i="8" s="1"/>
  <c r="E449" i="8"/>
  <c r="H449" i="8" s="1"/>
  <c r="E222" i="8"/>
  <c r="F420" i="8"/>
  <c r="E420" i="8"/>
  <c r="E93" i="8"/>
  <c r="H93" i="8" s="1"/>
  <c r="E47" i="8"/>
  <c r="H47" i="8" s="1"/>
  <c r="E119" i="8"/>
  <c r="H119" i="8" s="1"/>
  <c r="E242" i="8"/>
  <c r="H242" i="8" s="1"/>
  <c r="E268" i="8"/>
  <c r="H268" i="8" s="1"/>
  <c r="E318" i="8"/>
  <c r="F213" i="8"/>
  <c r="E213" i="8"/>
  <c r="F382" i="8"/>
  <c r="E382" i="8"/>
  <c r="F469" i="8"/>
  <c r="E469" i="8"/>
  <c r="F190" i="8"/>
  <c r="F266" i="8"/>
  <c r="H266" i="8" s="1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234" i="8"/>
  <c r="H234" i="8" s="1"/>
  <c r="F414" i="8"/>
  <c r="E414" i="8"/>
  <c r="H223" i="8"/>
  <c r="F453" i="8"/>
  <c r="E453" i="8"/>
  <c r="F503" i="8"/>
  <c r="E503" i="8"/>
  <c r="H128" i="8"/>
  <c r="E188" i="8"/>
  <c r="H188" i="8" s="1"/>
  <c r="E45" i="8"/>
  <c r="H45" i="8" s="1"/>
  <c r="H274" i="8"/>
  <c r="H215" i="8"/>
  <c r="E12" i="8"/>
  <c r="H12" i="8" s="1"/>
  <c r="E26" i="8"/>
  <c r="H26" i="8" s="1"/>
  <c r="E98" i="8"/>
  <c r="H98" i="8" s="1"/>
  <c r="H111" i="8"/>
  <c r="H126" i="8"/>
  <c r="E65" i="8"/>
  <c r="H65" i="8" s="1"/>
  <c r="E174" i="8"/>
  <c r="E426" i="8"/>
  <c r="H426" i="8" s="1"/>
  <c r="E510" i="8"/>
  <c r="F340" i="8"/>
  <c r="E340" i="8"/>
  <c r="E331" i="8"/>
  <c r="F515" i="8"/>
  <c r="E515" i="8"/>
  <c r="H441" i="8"/>
  <c r="E156" i="8"/>
  <c r="H156" i="8" s="1"/>
  <c r="E458" i="8"/>
  <c r="H458" i="8" s="1"/>
  <c r="E43" i="8"/>
  <c r="E235" i="8"/>
  <c r="H235" i="8" s="1"/>
  <c r="E415" i="8"/>
  <c r="H415" i="8" s="1"/>
  <c r="E499" i="8"/>
  <c r="H499" i="8" s="1"/>
  <c r="E443" i="8"/>
  <c r="E168" i="8"/>
  <c r="E252" i="8"/>
  <c r="H252" i="8" s="1"/>
  <c r="E314" i="8"/>
  <c r="H314" i="8" s="1"/>
  <c r="H325" i="8"/>
  <c r="H421" i="8"/>
  <c r="E79" i="8"/>
  <c r="H79" i="8" s="1"/>
  <c r="E175" i="8"/>
  <c r="E259" i="8"/>
  <c r="H259" i="8" s="1"/>
  <c r="E412" i="8"/>
  <c r="H412" i="8" s="1"/>
  <c r="E393" i="8"/>
  <c r="H393" i="8" s="1"/>
  <c r="E526" i="8"/>
  <c r="H526" i="8" s="1"/>
  <c r="E359" i="8"/>
  <c r="E467" i="8"/>
  <c r="H467" i="8" s="1"/>
  <c r="E276" i="8"/>
  <c r="H276" i="8" s="1"/>
  <c r="E360" i="8"/>
  <c r="E444" i="8"/>
  <c r="H444" i="8" s="1"/>
  <c r="E204" i="8"/>
  <c r="H204" i="8" s="1"/>
  <c r="E506" i="8"/>
  <c r="H506" i="8" s="1"/>
  <c r="F158" i="8"/>
  <c r="H158" i="8" s="1"/>
  <c r="F485" i="8"/>
  <c r="E485" i="8"/>
  <c r="F7" i="8"/>
  <c r="E7" i="8"/>
  <c r="F511" i="8"/>
  <c r="E511" i="8"/>
  <c r="F53" i="8"/>
  <c r="E53" i="8"/>
  <c r="F125" i="8"/>
  <c r="E125" i="8"/>
  <c r="F197" i="8"/>
  <c r="E197" i="8"/>
  <c r="F413" i="8"/>
  <c r="E413" i="8"/>
  <c r="H413" i="8" s="1"/>
  <c r="F91" i="8"/>
  <c r="E91" i="8"/>
  <c r="F64" i="8"/>
  <c r="E64" i="8"/>
  <c r="F258" i="8"/>
  <c r="E258" i="8"/>
  <c r="F402" i="8"/>
  <c r="E402" i="8"/>
  <c r="F355" i="8"/>
  <c r="E355" i="8"/>
  <c r="F169" i="8"/>
  <c r="E169" i="8"/>
  <c r="F254" i="8"/>
  <c r="E254" i="8"/>
  <c r="F51" i="8"/>
  <c r="E51" i="8"/>
  <c r="F123" i="8"/>
  <c r="E123" i="8"/>
  <c r="F136" i="8"/>
  <c r="E136" i="8"/>
  <c r="F208" i="8"/>
  <c r="E208" i="8"/>
  <c r="F280" i="8"/>
  <c r="E280" i="8"/>
  <c r="F66" i="8"/>
  <c r="E66" i="8"/>
  <c r="F138" i="8"/>
  <c r="E138" i="8"/>
  <c r="F182" i="8"/>
  <c r="H182" i="8" s="1"/>
  <c r="F484" i="8"/>
  <c r="E484" i="8"/>
  <c r="H104" i="8"/>
  <c r="H9" i="8"/>
  <c r="F110" i="8"/>
  <c r="H110" i="8" s="1"/>
  <c r="F509" i="8"/>
  <c r="E509" i="8"/>
  <c r="F199" i="8"/>
  <c r="E199" i="8"/>
  <c r="F283" i="8"/>
  <c r="E283" i="8"/>
  <c r="F380" i="8"/>
  <c r="E380" i="8"/>
  <c r="F341" i="8"/>
  <c r="E341" i="8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H122" i="8" s="1"/>
  <c r="E122" i="8"/>
  <c r="F77" i="8"/>
  <c r="E77" i="8"/>
  <c r="F149" i="8"/>
  <c r="E149" i="8"/>
  <c r="F221" i="8"/>
  <c r="E221" i="8"/>
  <c r="F293" i="8"/>
  <c r="E293" i="8"/>
  <c r="F365" i="8"/>
  <c r="E365" i="8"/>
  <c r="F437" i="8"/>
  <c r="E437" i="8"/>
  <c r="F170" i="8"/>
  <c r="E170" i="8"/>
  <c r="F269" i="8"/>
  <c r="E269" i="8"/>
  <c r="F278" i="8"/>
  <c r="E278" i="8"/>
  <c r="F16" i="8"/>
  <c r="E16" i="8"/>
  <c r="F160" i="8"/>
  <c r="E160" i="8"/>
  <c r="F232" i="8"/>
  <c r="E232" i="8"/>
  <c r="F90" i="8"/>
  <c r="E90" i="8"/>
  <c r="F210" i="8"/>
  <c r="E210" i="8"/>
  <c r="F354" i="8"/>
  <c r="E354" i="8"/>
  <c r="F498" i="8"/>
  <c r="E498" i="8"/>
  <c r="F127" i="8"/>
  <c r="E127" i="8"/>
  <c r="F391" i="8"/>
  <c r="E391" i="8"/>
  <c r="E75" i="8"/>
  <c r="F88" i="8"/>
  <c r="E88" i="8"/>
  <c r="F18" i="8"/>
  <c r="E18" i="8"/>
  <c r="F134" i="8"/>
  <c r="H134" i="8" s="1"/>
  <c r="F225" i="8"/>
  <c r="E225" i="8"/>
  <c r="H225" i="8" s="1"/>
  <c r="F475" i="8"/>
  <c r="E475" i="8"/>
  <c r="H475" i="8" s="1"/>
  <c r="F86" i="8"/>
  <c r="F206" i="8"/>
  <c r="H206" i="8" s="1"/>
  <c r="F75" i="8"/>
  <c r="F218" i="8"/>
  <c r="E218" i="8"/>
  <c r="F29" i="8"/>
  <c r="E29" i="8"/>
  <c r="F101" i="8"/>
  <c r="E101" i="8"/>
  <c r="F173" i="8"/>
  <c r="E173" i="8"/>
  <c r="F245" i="8"/>
  <c r="E245" i="8"/>
  <c r="F317" i="8"/>
  <c r="E317" i="8"/>
  <c r="F389" i="8"/>
  <c r="E389" i="8"/>
  <c r="F461" i="8"/>
  <c r="E461" i="8"/>
  <c r="F319" i="8"/>
  <c r="E319" i="8"/>
  <c r="H8" i="8"/>
  <c r="H200" i="8"/>
  <c r="H105" i="8"/>
  <c r="H154" i="8"/>
  <c r="H71" i="8"/>
  <c r="H37" i="8"/>
  <c r="E86" i="8"/>
  <c r="F230" i="8"/>
  <c r="E230" i="8"/>
  <c r="F27" i="8"/>
  <c r="E27" i="8"/>
  <c r="F99" i="8"/>
  <c r="E99" i="8"/>
  <c r="F40" i="8"/>
  <c r="E40" i="8"/>
  <c r="F112" i="8"/>
  <c r="E112" i="8"/>
  <c r="F184" i="8"/>
  <c r="E184" i="8"/>
  <c r="F256" i="8"/>
  <c r="E256" i="8"/>
  <c r="F42" i="8"/>
  <c r="E42" i="8"/>
  <c r="F114" i="8"/>
  <c r="E114" i="8"/>
  <c r="F316" i="8"/>
  <c r="E316" i="8"/>
  <c r="F162" i="8"/>
  <c r="E162" i="8"/>
  <c r="F306" i="8"/>
  <c r="E306" i="8"/>
  <c r="F450" i="8"/>
  <c r="E450" i="8"/>
  <c r="F163" i="8"/>
  <c r="E163" i="8"/>
  <c r="F428" i="8"/>
  <c r="E428" i="8"/>
  <c r="F524" i="8"/>
  <c r="E524" i="8"/>
  <c r="H424" i="8"/>
  <c r="H174" i="8"/>
  <c r="H222" i="8"/>
  <c r="H270" i="8"/>
  <c r="H318" i="8"/>
  <c r="H366" i="8"/>
  <c r="H462" i="8"/>
  <c r="H510" i="8"/>
  <c r="H19" i="8"/>
  <c r="E67" i="8"/>
  <c r="H67" i="8" s="1"/>
  <c r="H175" i="8"/>
  <c r="H331" i="8"/>
  <c r="E379" i="8"/>
  <c r="H379" i="8" s="1"/>
  <c r="F392" i="8"/>
  <c r="E392" i="8"/>
  <c r="F237" i="8"/>
  <c r="E237" i="8"/>
  <c r="F465" i="8"/>
  <c r="E465" i="8"/>
  <c r="F487" i="8"/>
  <c r="H487" i="8" s="1"/>
  <c r="F321" i="8"/>
  <c r="E321" i="8"/>
  <c r="F477" i="8"/>
  <c r="E477" i="8"/>
  <c r="F502" i="8"/>
  <c r="E502" i="8"/>
  <c r="F388" i="8"/>
  <c r="E388" i="8"/>
  <c r="F439" i="8"/>
  <c r="H439" i="8" s="1"/>
  <c r="F404" i="8"/>
  <c r="E404" i="8"/>
  <c r="F333" i="8"/>
  <c r="E333" i="8"/>
  <c r="F332" i="8"/>
  <c r="H332" i="8" s="1"/>
  <c r="F476" i="8"/>
  <c r="H476" i="8" s="1"/>
  <c r="F406" i="8"/>
  <c r="E406" i="8"/>
  <c r="F323" i="8"/>
  <c r="E323" i="8"/>
  <c r="F431" i="8"/>
  <c r="E431" i="8"/>
  <c r="F343" i="8"/>
  <c r="H343" i="8" s="1"/>
  <c r="F344" i="8"/>
  <c r="E344" i="8"/>
  <c r="F488" i="8"/>
  <c r="E488" i="8"/>
  <c r="F177" i="8"/>
  <c r="E177" i="8"/>
  <c r="F417" i="8"/>
  <c r="E417" i="8"/>
  <c r="H418" i="8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E139" i="8"/>
  <c r="H139" i="8" s="1"/>
  <c r="F295" i="8"/>
  <c r="H295" i="8"/>
  <c r="E403" i="8"/>
  <c r="H403" i="8" s="1"/>
  <c r="F189" i="8"/>
  <c r="E189" i="8"/>
  <c r="F429" i="8"/>
  <c r="E429" i="8"/>
  <c r="F310" i="8"/>
  <c r="E310" i="8"/>
  <c r="F229" i="8"/>
  <c r="E229" i="8"/>
  <c r="H150" i="8"/>
  <c r="H198" i="8"/>
  <c r="H246" i="8"/>
  <c r="H294" i="8"/>
  <c r="H342" i="8"/>
  <c r="H390" i="8"/>
  <c r="H438" i="8"/>
  <c r="H486" i="8"/>
  <c r="H43" i="8"/>
  <c r="F247" i="8"/>
  <c r="H247" i="8" s="1"/>
  <c r="H307" i="8"/>
  <c r="H463" i="8"/>
  <c r="F356" i="8"/>
  <c r="E356" i="8"/>
  <c r="F500" i="8"/>
  <c r="E500" i="8"/>
  <c r="F273" i="8"/>
  <c r="E273" i="8"/>
  <c r="F285" i="8"/>
  <c r="E285" i="8"/>
  <c r="F361" i="8"/>
  <c r="E361" i="8"/>
  <c r="F151" i="8"/>
  <c r="H151" i="8" s="1"/>
  <c r="F296" i="8"/>
  <c r="E296" i="8"/>
  <c r="F440" i="8"/>
  <c r="E440" i="8"/>
  <c r="F376" i="8"/>
  <c r="E376" i="8"/>
  <c r="F369" i="8"/>
  <c r="E369" i="8"/>
  <c r="F513" i="8"/>
  <c r="E513" i="8"/>
  <c r="F454" i="8"/>
  <c r="E454" i="8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F103" i="8"/>
  <c r="H103" i="8"/>
  <c r="E211" i="8"/>
  <c r="H211" i="8" s="1"/>
  <c r="E367" i="8"/>
  <c r="H367" i="8" s="1"/>
  <c r="E523" i="8"/>
  <c r="H523" i="8" s="1"/>
  <c r="E381" i="8"/>
  <c r="H381" i="8" s="1"/>
  <c r="F525" i="8"/>
  <c r="E525" i="8"/>
  <c r="F55" i="8"/>
  <c r="H55" i="8" s="1"/>
  <c r="F308" i="8"/>
  <c r="E308" i="8"/>
  <c r="F452" i="8"/>
  <c r="E452" i="8"/>
  <c r="F358" i="8"/>
  <c r="E358" i="8"/>
  <c r="F383" i="8"/>
  <c r="E383" i="8"/>
  <c r="H443" i="8"/>
  <c r="E491" i="8"/>
  <c r="H491" i="8" s="1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H181" i="8"/>
  <c r="F301" i="8"/>
  <c r="H301" i="8" s="1"/>
  <c r="F493" i="8"/>
  <c r="H493" i="8" s="1"/>
  <c r="F335" i="8"/>
  <c r="E335" i="8"/>
  <c r="F328" i="8"/>
  <c r="E328" i="8"/>
  <c r="F241" i="8"/>
  <c r="E241" i="8"/>
  <c r="F433" i="8"/>
  <c r="E433" i="8"/>
  <c r="H433" i="8" s="1"/>
  <c r="F505" i="8"/>
  <c r="E505" i="8"/>
  <c r="E352" i="8"/>
  <c r="H352" i="8" s="1"/>
  <c r="E298" i="8"/>
  <c r="H298" i="8" s="1"/>
  <c r="E346" i="8"/>
  <c r="H346" i="8" s="1"/>
  <c r="E394" i="8"/>
  <c r="H394" i="8" s="1"/>
  <c r="E442" i="8"/>
  <c r="H442" i="8" s="1"/>
  <c r="E490" i="8"/>
  <c r="H490" i="8" s="1"/>
  <c r="F287" i="8"/>
  <c r="E287" i="8"/>
  <c r="E395" i="8"/>
  <c r="H395" i="8" s="1"/>
  <c r="F313" i="8"/>
  <c r="E313" i="8"/>
  <c r="F253" i="8"/>
  <c r="H253" i="8" s="1"/>
  <c r="F445" i="8"/>
  <c r="H445" i="8" s="1"/>
  <c r="E299" i="8"/>
  <c r="H299" i="8" s="1"/>
  <c r="E455" i="8"/>
  <c r="H455" i="8" s="1"/>
  <c r="F193" i="8"/>
  <c r="E193" i="8"/>
  <c r="F385" i="8"/>
  <c r="E385" i="8"/>
  <c r="H359" i="8"/>
  <c r="E407" i="8"/>
  <c r="H407" i="8" s="1"/>
  <c r="H515" i="8"/>
  <c r="H168" i="8"/>
  <c r="H216" i="8"/>
  <c r="H264" i="8"/>
  <c r="H312" i="8"/>
  <c r="H360" i="8"/>
  <c r="H408" i="8"/>
  <c r="H456" i="8"/>
  <c r="H504" i="8"/>
  <c r="F265" i="8"/>
  <c r="E265" i="8"/>
  <c r="H265" i="8" s="1"/>
  <c r="F457" i="8"/>
  <c r="E457" i="8"/>
  <c r="F496" i="8"/>
  <c r="E496" i="8"/>
  <c r="F205" i="8"/>
  <c r="H205" i="8" s="1"/>
  <c r="F397" i="8"/>
  <c r="H397" i="8" s="1"/>
  <c r="E277" i="8"/>
  <c r="H277" i="8" s="1"/>
  <c r="F337" i="8"/>
  <c r="E337" i="8"/>
  <c r="H375" i="8"/>
  <c r="E460" i="8"/>
  <c r="H460" i="8" s="1"/>
  <c r="E153" i="8"/>
  <c r="H153" i="8" s="1"/>
  <c r="E201" i="8"/>
  <c r="H201" i="8" s="1"/>
  <c r="E249" i="8"/>
  <c r="H249" i="8" s="1"/>
  <c r="E297" i="8"/>
  <c r="H297" i="8" s="1"/>
  <c r="E345" i="8"/>
  <c r="H345" i="8" s="1"/>
  <c r="E322" i="8"/>
  <c r="H322" i="8" s="1"/>
  <c r="E370" i="8"/>
  <c r="H370" i="8" s="1"/>
  <c r="E466" i="8"/>
  <c r="H466" i="8" s="1"/>
  <c r="E514" i="8"/>
  <c r="H514" i="8" s="1"/>
  <c r="E419" i="8"/>
  <c r="H419" i="8" s="1"/>
  <c r="F217" i="8"/>
  <c r="E217" i="8"/>
  <c r="F409" i="8"/>
  <c r="E409" i="8"/>
  <c r="E371" i="8"/>
  <c r="H371" i="8" s="1"/>
  <c r="F527" i="8"/>
  <c r="E527" i="8"/>
  <c r="F157" i="8"/>
  <c r="H157" i="8" s="1"/>
  <c r="F349" i="8"/>
  <c r="H349" i="8" s="1"/>
  <c r="F386" i="8"/>
  <c r="E386" i="8"/>
  <c r="F479" i="8"/>
  <c r="E479" i="8"/>
  <c r="F289" i="8"/>
  <c r="E289" i="8"/>
  <c r="F481" i="8"/>
  <c r="E481" i="8"/>
  <c r="F290" i="8"/>
  <c r="H290" i="8" s="1"/>
  <c r="F434" i="8"/>
  <c r="H434" i="8" s="1"/>
  <c r="E364" i="8"/>
  <c r="H364" i="8" s="1"/>
  <c r="F302" i="8"/>
  <c r="H302" i="8" s="1"/>
  <c r="F374" i="8"/>
  <c r="H374" i="8" s="1"/>
  <c r="F446" i="8"/>
  <c r="H446" i="8" s="1"/>
  <c r="F518" i="8"/>
  <c r="H518" i="8" s="1"/>
  <c r="F159" i="8"/>
  <c r="E159" i="8"/>
  <c r="F255" i="8"/>
  <c r="E255" i="8"/>
  <c r="F351" i="8"/>
  <c r="E351" i="8"/>
  <c r="F447" i="8"/>
  <c r="E447" i="8"/>
  <c r="F326" i="8"/>
  <c r="H326" i="8" s="1"/>
  <c r="F398" i="8"/>
  <c r="H398" i="8" s="1"/>
  <c r="F470" i="8"/>
  <c r="H470" i="8" s="1"/>
  <c r="F338" i="8"/>
  <c r="H338" i="8" s="1"/>
  <c r="F482" i="8"/>
  <c r="H482" i="8" s="1"/>
  <c r="F350" i="8"/>
  <c r="H350" i="8" s="1"/>
  <c r="F422" i="8"/>
  <c r="H422" i="8" s="1"/>
  <c r="F494" i="8"/>
  <c r="H494" i="8" s="1"/>
  <c r="F207" i="8"/>
  <c r="E207" i="8"/>
  <c r="F303" i="8"/>
  <c r="E303" i="8"/>
  <c r="F399" i="8"/>
  <c r="E399" i="8"/>
  <c r="H399" i="8" s="1"/>
  <c r="F495" i="8"/>
  <c r="E495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H400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08" i="8"/>
  <c r="H508" i="8" s="1"/>
  <c r="E292" i="8"/>
  <c r="H292" i="8" s="1"/>
  <c r="F7" i="7"/>
  <c r="H7" i="7" s="1"/>
  <c r="E12" i="9"/>
  <c r="G12" i="9" s="1"/>
  <c r="E13" i="9"/>
  <c r="G13" i="9" s="1"/>
  <c r="E14" i="9"/>
  <c r="G14" i="9" s="1"/>
  <c r="H477" i="8" l="1"/>
  <c r="H173" i="8"/>
  <c r="H527" i="8"/>
  <c r="H440" i="8"/>
  <c r="H319" i="8"/>
  <c r="H169" i="8"/>
  <c r="H354" i="8"/>
  <c r="H217" i="8"/>
  <c r="H385" i="8"/>
  <c r="H241" i="8"/>
  <c r="H75" i="8"/>
  <c r="H193" i="8"/>
  <c r="H278" i="8"/>
  <c r="H365" i="8"/>
  <c r="H199" i="8"/>
  <c r="H90" i="8"/>
  <c r="H335" i="8"/>
  <c r="H273" i="8"/>
  <c r="H392" i="8"/>
  <c r="H402" i="8"/>
  <c r="H208" i="8"/>
  <c r="H502" i="8"/>
  <c r="H258" i="8"/>
  <c r="H355" i="8"/>
  <c r="H340" i="8"/>
  <c r="H163" i="8"/>
  <c r="H114" i="8"/>
  <c r="H99" i="8"/>
  <c r="H391" i="8"/>
  <c r="H269" i="8"/>
  <c r="H293" i="8"/>
  <c r="H479" i="8"/>
  <c r="H127" i="8"/>
  <c r="H221" i="8"/>
  <c r="H484" i="8"/>
  <c r="H66" i="8"/>
  <c r="H304" i="8"/>
  <c r="H383" i="8"/>
  <c r="H333" i="8"/>
  <c r="H149" i="8"/>
  <c r="H341" i="8"/>
  <c r="H388" i="8"/>
  <c r="H401" i="8"/>
  <c r="H505" i="8"/>
  <c r="H414" i="8"/>
  <c r="H159" i="8"/>
  <c r="H376" i="8"/>
  <c r="H316" i="8"/>
  <c r="H210" i="8"/>
  <c r="H437" i="8"/>
  <c r="H207" i="8"/>
  <c r="H237" i="8"/>
  <c r="H232" i="8"/>
  <c r="H469" i="8"/>
  <c r="H328" i="8"/>
  <c r="H285" i="8"/>
  <c r="H488" i="8"/>
  <c r="H450" i="8"/>
  <c r="H160" i="8"/>
  <c r="H280" i="8"/>
  <c r="H468" i="8"/>
  <c r="H461" i="8"/>
  <c r="H511" i="8"/>
  <c r="H386" i="8"/>
  <c r="H495" i="8"/>
  <c r="H428" i="8"/>
  <c r="H306" i="8"/>
  <c r="H27" i="8"/>
  <c r="H389" i="8"/>
  <c r="H283" i="8"/>
  <c r="H136" i="8"/>
  <c r="H64" i="8"/>
  <c r="H7" i="8"/>
  <c r="H472" i="8"/>
  <c r="H296" i="8"/>
  <c r="H310" i="8"/>
  <c r="H317" i="8"/>
  <c r="H88" i="8"/>
  <c r="H123" i="8"/>
  <c r="H31" i="8"/>
  <c r="H373" i="8"/>
  <c r="H229" i="8"/>
  <c r="H184" i="8"/>
  <c r="H86" i="8"/>
  <c r="H380" i="8"/>
  <c r="H138" i="8"/>
  <c r="H311" i="8"/>
  <c r="H303" i="8"/>
  <c r="H255" i="8"/>
  <c r="H431" i="8"/>
  <c r="H498" i="8"/>
  <c r="H497" i="8"/>
  <c r="D127" i="7"/>
  <c r="E113" i="7"/>
  <c r="D117" i="7"/>
  <c r="E103" i="7"/>
  <c r="D128" i="7"/>
  <c r="E114" i="7"/>
  <c r="D122" i="7"/>
  <c r="E108" i="7"/>
  <c r="D125" i="7"/>
  <c r="E111" i="7"/>
  <c r="D120" i="7"/>
  <c r="E106" i="7"/>
  <c r="D118" i="7"/>
  <c r="E104" i="7"/>
  <c r="D121" i="7"/>
  <c r="E107" i="7"/>
  <c r="D126" i="7"/>
  <c r="E112" i="7"/>
  <c r="D119" i="7"/>
  <c r="E105" i="7"/>
  <c r="D129" i="7"/>
  <c r="E115" i="7"/>
  <c r="D124" i="7"/>
  <c r="E110" i="7"/>
  <c r="D116" i="7"/>
  <c r="E102" i="7"/>
  <c r="D123" i="7"/>
  <c r="E109" i="7"/>
  <c r="H351" i="8"/>
  <c r="H356" i="8"/>
  <c r="H344" i="8"/>
  <c r="H162" i="8"/>
  <c r="H40" i="8"/>
  <c r="H91" i="8"/>
  <c r="H503" i="8"/>
  <c r="H481" i="8"/>
  <c r="H496" i="8"/>
  <c r="H452" i="8"/>
  <c r="H525" i="8"/>
  <c r="H429" i="8"/>
  <c r="H245" i="8"/>
  <c r="H18" i="8"/>
  <c r="H382" i="8"/>
  <c r="H436" i="8"/>
  <c r="H289" i="8"/>
  <c r="H409" i="8"/>
  <c r="H358" i="8"/>
  <c r="H308" i="8"/>
  <c r="H361" i="8"/>
  <c r="H189" i="8"/>
  <c r="H323" i="8"/>
  <c r="H16" i="8"/>
  <c r="H509" i="8"/>
  <c r="H213" i="8"/>
  <c r="H501" i="8"/>
  <c r="H524" i="8"/>
  <c r="H42" i="8"/>
  <c r="H77" i="8"/>
  <c r="H457" i="8"/>
  <c r="H256" i="8"/>
  <c r="H230" i="8"/>
  <c r="H254" i="8"/>
  <c r="H197" i="8"/>
  <c r="H420" i="8"/>
  <c r="H406" i="8"/>
  <c r="H321" i="8"/>
  <c r="H453" i="8"/>
  <c r="H261" i="8"/>
  <c r="H454" i="8"/>
  <c r="H29" i="8"/>
  <c r="H125" i="8"/>
  <c r="H334" i="8"/>
  <c r="H447" i="8"/>
  <c r="H500" i="8"/>
  <c r="H112" i="8"/>
  <c r="H218" i="8"/>
  <c r="H170" i="8"/>
  <c r="H53" i="8"/>
  <c r="H337" i="8"/>
  <c r="H287" i="8"/>
  <c r="H465" i="8"/>
  <c r="H404" i="8"/>
  <c r="H417" i="8"/>
  <c r="H513" i="8"/>
  <c r="H177" i="8"/>
  <c r="H485" i="8"/>
  <c r="H369" i="8"/>
  <c r="H51" i="8"/>
  <c r="H313" i="8"/>
  <c r="H101" i="8"/>
  <c r="E15" i="9"/>
  <c r="G15" i="9" s="1"/>
  <c r="F8" i="7"/>
  <c r="H8" i="7" s="1"/>
  <c r="E16" i="9"/>
  <c r="G16" i="9" s="1"/>
  <c r="D143" i="7" l="1"/>
  <c r="E129" i="7"/>
  <c r="D132" i="7"/>
  <c r="E118" i="7"/>
  <c r="D142" i="7"/>
  <c r="E128" i="7"/>
  <c r="D137" i="7"/>
  <c r="E123" i="7"/>
  <c r="D133" i="7"/>
  <c r="E119" i="7"/>
  <c r="D134" i="7"/>
  <c r="E120" i="7"/>
  <c r="D131" i="7"/>
  <c r="E117" i="7"/>
  <c r="D130" i="7"/>
  <c r="E116" i="7"/>
  <c r="D140" i="7"/>
  <c r="E126" i="7"/>
  <c r="D139" i="7"/>
  <c r="E125" i="7"/>
  <c r="D141" i="7"/>
  <c r="E127" i="7"/>
  <c r="D138" i="7"/>
  <c r="E124" i="7"/>
  <c r="D135" i="7"/>
  <c r="E121" i="7"/>
  <c r="D136" i="7"/>
  <c r="E122" i="7"/>
  <c r="E17" i="9"/>
  <c r="G17" i="9" s="1"/>
  <c r="F9" i="7"/>
  <c r="H9" i="7" s="1"/>
  <c r="E18" i="9"/>
  <c r="G18" i="9" s="1"/>
  <c r="E19" i="9"/>
  <c r="G19" i="9" s="1"/>
  <c r="D150" i="7" l="1"/>
  <c r="E136" i="7"/>
  <c r="D153" i="7"/>
  <c r="E139" i="7"/>
  <c r="D148" i="7"/>
  <c r="E134" i="7"/>
  <c r="D146" i="7"/>
  <c r="E132" i="7"/>
  <c r="D155" i="7"/>
  <c r="E141" i="7"/>
  <c r="D145" i="7"/>
  <c r="E131" i="7"/>
  <c r="D156" i="7"/>
  <c r="E142" i="7"/>
  <c r="D149" i="7"/>
  <c r="E135" i="7"/>
  <c r="D154" i="7"/>
  <c r="E140" i="7"/>
  <c r="D147" i="7"/>
  <c r="E133" i="7"/>
  <c r="D157" i="7"/>
  <c r="E143" i="7"/>
  <c r="D152" i="7"/>
  <c r="E138" i="7"/>
  <c r="D144" i="7"/>
  <c r="E130" i="7"/>
  <c r="D151" i="7"/>
  <c r="E137" i="7"/>
  <c r="E20" i="9"/>
  <c r="G20" i="9" s="1"/>
  <c r="E21" i="9"/>
  <c r="G21" i="9" s="1"/>
  <c r="F10" i="7"/>
  <c r="H10" i="7" s="1"/>
  <c r="D171" i="7" l="1"/>
  <c r="E157" i="7"/>
  <c r="D170" i="7"/>
  <c r="E156" i="7"/>
  <c r="D162" i="7"/>
  <c r="E148" i="7"/>
  <c r="D165" i="7"/>
  <c r="E151" i="7"/>
  <c r="D161" i="7"/>
  <c r="E147" i="7"/>
  <c r="D159" i="7"/>
  <c r="E145" i="7"/>
  <c r="D167" i="7"/>
  <c r="E153" i="7"/>
  <c r="D158" i="7"/>
  <c r="E144" i="7"/>
  <c r="D168" i="7"/>
  <c r="E154" i="7"/>
  <c r="D169" i="7"/>
  <c r="E155" i="7"/>
  <c r="D164" i="7"/>
  <c r="E150" i="7"/>
  <c r="D166" i="7"/>
  <c r="E152" i="7"/>
  <c r="D163" i="7"/>
  <c r="E149" i="7"/>
  <c r="D160" i="7"/>
  <c r="E146" i="7"/>
  <c r="E22" i="9"/>
  <c r="G22" i="9" s="1"/>
  <c r="E23" i="9"/>
  <c r="G23" i="9" s="1"/>
  <c r="E24" i="9"/>
  <c r="G24" i="9" s="1"/>
  <c r="F11" i="7"/>
  <c r="H11" i="7" s="1"/>
  <c r="D174" i="7" l="1"/>
  <c r="E160" i="7"/>
  <c r="D183" i="7"/>
  <c r="E169" i="7"/>
  <c r="D173" i="7"/>
  <c r="E159" i="7"/>
  <c r="D184" i="7"/>
  <c r="E170" i="7"/>
  <c r="D178" i="7"/>
  <c r="E164" i="7"/>
  <c r="D181" i="7"/>
  <c r="E167" i="7"/>
  <c r="D176" i="7"/>
  <c r="E162" i="7"/>
  <c r="D177" i="7"/>
  <c r="E163" i="7"/>
  <c r="D182" i="7"/>
  <c r="E168" i="7"/>
  <c r="D175" i="7"/>
  <c r="E161" i="7"/>
  <c r="D185" i="7"/>
  <c r="E171" i="7"/>
  <c r="D180" i="7"/>
  <c r="E166" i="7"/>
  <c r="D172" i="7"/>
  <c r="E158" i="7"/>
  <c r="D179" i="7"/>
  <c r="E165" i="7"/>
  <c r="F12" i="7"/>
  <c r="H12" i="7" s="1"/>
  <c r="E25" i="9"/>
  <c r="G25" i="9" s="1"/>
  <c r="E26" i="9"/>
  <c r="G26" i="9" s="1"/>
  <c r="D187" i="7" l="1"/>
  <c r="E173" i="7"/>
  <c r="D199" i="7"/>
  <c r="E185" i="7"/>
  <c r="D190" i="7"/>
  <c r="E176" i="7"/>
  <c r="D193" i="7"/>
  <c r="E179" i="7"/>
  <c r="D189" i="7"/>
  <c r="E175" i="7"/>
  <c r="D195" i="7"/>
  <c r="E181" i="7"/>
  <c r="D197" i="7"/>
  <c r="E183" i="7"/>
  <c r="D191" i="7"/>
  <c r="E177" i="7"/>
  <c r="D194" i="7"/>
  <c r="E180" i="7"/>
  <c r="D198" i="7"/>
  <c r="E184" i="7"/>
  <c r="D186" i="7"/>
  <c r="E172" i="7"/>
  <c r="D196" i="7"/>
  <c r="E182" i="7"/>
  <c r="D192" i="7"/>
  <c r="E178" i="7"/>
  <c r="D188" i="7"/>
  <c r="E174" i="7"/>
  <c r="E29" i="9"/>
  <c r="G29" i="9" s="1"/>
  <c r="E27" i="9"/>
  <c r="G27" i="9" s="1"/>
  <c r="E28" i="9"/>
  <c r="G28" i="9" s="1"/>
  <c r="F13" i="7"/>
  <c r="H13" i="7" s="1"/>
  <c r="D211" i="7" l="1"/>
  <c r="E197" i="7"/>
  <c r="D204" i="7"/>
  <c r="E190" i="7"/>
  <c r="D200" i="7"/>
  <c r="E186" i="7"/>
  <c r="D202" i="7"/>
  <c r="E188" i="7"/>
  <c r="D212" i="7"/>
  <c r="E198" i="7"/>
  <c r="D209" i="7"/>
  <c r="E195" i="7"/>
  <c r="D213" i="7"/>
  <c r="E199" i="7"/>
  <c r="D206" i="7"/>
  <c r="E192" i="7"/>
  <c r="D208" i="7"/>
  <c r="E194" i="7"/>
  <c r="D203" i="7"/>
  <c r="E189" i="7"/>
  <c r="D201" i="7"/>
  <c r="E187" i="7"/>
  <c r="D205" i="7"/>
  <c r="E191" i="7"/>
  <c r="D210" i="7"/>
  <c r="E196" i="7"/>
  <c r="D207" i="7"/>
  <c r="E193" i="7"/>
  <c r="F14" i="7"/>
  <c r="H14" i="7" s="1"/>
  <c r="E30" i="9"/>
  <c r="G30" i="9" s="1"/>
  <c r="E31" i="9"/>
  <c r="G31" i="9" s="1"/>
  <c r="D227" i="7" l="1"/>
  <c r="E213" i="7"/>
  <c r="D221" i="7"/>
  <c r="E207" i="7"/>
  <c r="D217" i="7"/>
  <c r="E203" i="7"/>
  <c r="D223" i="7"/>
  <c r="E209" i="7"/>
  <c r="D218" i="7"/>
  <c r="E204" i="7"/>
  <c r="D215" i="7"/>
  <c r="E201" i="7"/>
  <c r="D214" i="7"/>
  <c r="E200" i="7"/>
  <c r="D224" i="7"/>
  <c r="E210" i="7"/>
  <c r="D222" i="7"/>
  <c r="E208" i="7"/>
  <c r="D226" i="7"/>
  <c r="E212" i="7"/>
  <c r="D225" i="7"/>
  <c r="E211" i="7"/>
  <c r="D219" i="7"/>
  <c r="E205" i="7"/>
  <c r="D220" i="7"/>
  <c r="E206" i="7"/>
  <c r="D216" i="7"/>
  <c r="E202" i="7"/>
  <c r="F15" i="7"/>
  <c r="H15" i="7" s="1"/>
  <c r="E32" i="9"/>
  <c r="G32" i="9" s="1"/>
  <c r="E33" i="9"/>
  <c r="G33" i="9" s="1"/>
  <c r="E34" i="9"/>
  <c r="G34" i="9" s="1"/>
  <c r="D239" i="7" l="1"/>
  <c r="E225" i="7"/>
  <c r="D228" i="7"/>
  <c r="E214" i="7"/>
  <c r="D231" i="7"/>
  <c r="E217" i="7"/>
  <c r="D230" i="7"/>
  <c r="E216" i="7"/>
  <c r="D240" i="7"/>
  <c r="E226" i="7"/>
  <c r="D229" i="7"/>
  <c r="E215" i="7"/>
  <c r="D235" i="7"/>
  <c r="E221" i="7"/>
  <c r="D234" i="7"/>
  <c r="E220" i="7"/>
  <c r="D236" i="7"/>
  <c r="E222" i="7"/>
  <c r="D232" i="7"/>
  <c r="E218" i="7"/>
  <c r="D241" i="7"/>
  <c r="E227" i="7"/>
  <c r="D233" i="7"/>
  <c r="E219" i="7"/>
  <c r="D238" i="7"/>
  <c r="E224" i="7"/>
  <c r="D237" i="7"/>
  <c r="E223" i="7"/>
  <c r="F16" i="7"/>
  <c r="H16" i="7" s="1"/>
  <c r="E35" i="9"/>
  <c r="G35" i="9" s="1"/>
  <c r="E36" i="9"/>
  <c r="G36" i="9" s="1"/>
  <c r="D255" i="7" l="1"/>
  <c r="E241" i="7"/>
  <c r="D249" i="7"/>
  <c r="E235" i="7"/>
  <c r="D245" i="7"/>
  <c r="E231" i="7"/>
  <c r="D251" i="7"/>
  <c r="E237" i="7"/>
  <c r="D246" i="7"/>
  <c r="E232" i="7"/>
  <c r="D243" i="7"/>
  <c r="E229" i="7"/>
  <c r="D242" i="7"/>
  <c r="E228" i="7"/>
  <c r="D252" i="7"/>
  <c r="E238" i="7"/>
  <c r="D250" i="7"/>
  <c r="E236" i="7"/>
  <c r="D254" i="7"/>
  <c r="E240" i="7"/>
  <c r="D253" i="7"/>
  <c r="E239" i="7"/>
  <c r="D247" i="7"/>
  <c r="E233" i="7"/>
  <c r="D248" i="7"/>
  <c r="E234" i="7"/>
  <c r="D244" i="7"/>
  <c r="E230" i="7"/>
  <c r="F17" i="7"/>
  <c r="H17" i="7" s="1"/>
  <c r="E39" i="9"/>
  <c r="G39" i="9" s="1"/>
  <c r="E37" i="9"/>
  <c r="G37" i="9" s="1"/>
  <c r="E38" i="9"/>
  <c r="G38" i="9" s="1"/>
  <c r="D267" i="7" l="1"/>
  <c r="E253" i="7"/>
  <c r="D256" i="7"/>
  <c r="E242" i="7"/>
  <c r="D259" i="7"/>
  <c r="E245" i="7"/>
  <c r="D258" i="7"/>
  <c r="E244" i="7"/>
  <c r="D268" i="7"/>
  <c r="E254" i="7"/>
  <c r="D257" i="7"/>
  <c r="E243" i="7"/>
  <c r="D263" i="7"/>
  <c r="E249" i="7"/>
  <c r="D262" i="7"/>
  <c r="E248" i="7"/>
  <c r="D264" i="7"/>
  <c r="E250" i="7"/>
  <c r="D260" i="7"/>
  <c r="E246" i="7"/>
  <c r="D269" i="7"/>
  <c r="E255" i="7"/>
  <c r="D261" i="7"/>
  <c r="E247" i="7"/>
  <c r="D266" i="7"/>
  <c r="E252" i="7"/>
  <c r="D265" i="7"/>
  <c r="E251" i="7"/>
  <c r="E41" i="9"/>
  <c r="G41" i="9" s="1"/>
  <c r="F18" i="7"/>
  <c r="H18" i="7" s="1"/>
  <c r="E40" i="9"/>
  <c r="G40" i="9" s="1"/>
  <c r="D283" i="7" l="1"/>
  <c r="E269" i="7"/>
  <c r="D277" i="7"/>
  <c r="E263" i="7"/>
  <c r="D273" i="7"/>
  <c r="E259" i="7"/>
  <c r="D279" i="7"/>
  <c r="E265" i="7"/>
  <c r="D274" i="7"/>
  <c r="E260" i="7"/>
  <c r="D271" i="7"/>
  <c r="E257" i="7"/>
  <c r="D270" i="7"/>
  <c r="E256" i="7"/>
  <c r="D280" i="7"/>
  <c r="E266" i="7"/>
  <c r="D278" i="7"/>
  <c r="E264" i="7"/>
  <c r="D282" i="7"/>
  <c r="E268" i="7"/>
  <c r="D281" i="7"/>
  <c r="E267" i="7"/>
  <c r="D275" i="7"/>
  <c r="E261" i="7"/>
  <c r="D276" i="7"/>
  <c r="E262" i="7"/>
  <c r="D272" i="7"/>
  <c r="E258" i="7"/>
  <c r="E42" i="9"/>
  <c r="G42" i="9" s="1"/>
  <c r="E43" i="9"/>
  <c r="G43" i="9" s="1"/>
  <c r="E44" i="9"/>
  <c r="G44" i="9" s="1"/>
  <c r="F19" i="7"/>
  <c r="H19" i="7" s="1"/>
  <c r="D295" i="7" l="1"/>
  <c r="E281" i="7"/>
  <c r="D284" i="7"/>
  <c r="E270" i="7"/>
  <c r="D287" i="7"/>
  <c r="E273" i="7"/>
  <c r="D286" i="7"/>
  <c r="E272" i="7"/>
  <c r="D296" i="7"/>
  <c r="E282" i="7"/>
  <c r="D285" i="7"/>
  <c r="E271" i="7"/>
  <c r="D291" i="7"/>
  <c r="E277" i="7"/>
  <c r="D290" i="7"/>
  <c r="E276" i="7"/>
  <c r="D292" i="7"/>
  <c r="E278" i="7"/>
  <c r="D288" i="7"/>
  <c r="E274" i="7"/>
  <c r="D297" i="7"/>
  <c r="E283" i="7"/>
  <c r="D289" i="7"/>
  <c r="E275" i="7"/>
  <c r="D294" i="7"/>
  <c r="E280" i="7"/>
  <c r="D293" i="7"/>
  <c r="E279" i="7"/>
  <c r="E45" i="9"/>
  <c r="G45" i="9" s="1"/>
  <c r="E46" i="9"/>
  <c r="G46" i="9" s="1"/>
  <c r="F20" i="7"/>
  <c r="H20" i="7" s="1"/>
  <c r="D307" i="7" l="1"/>
  <c r="E293" i="7"/>
  <c r="D302" i="7"/>
  <c r="E288" i="7"/>
  <c r="D299" i="7"/>
  <c r="E285" i="7"/>
  <c r="D298" i="7"/>
  <c r="E284" i="7"/>
  <c r="D311" i="7"/>
  <c r="E297" i="7"/>
  <c r="D305" i="7"/>
  <c r="E291" i="7"/>
  <c r="D301" i="7"/>
  <c r="E287" i="7"/>
  <c r="D308" i="7"/>
  <c r="E294" i="7"/>
  <c r="D306" i="7"/>
  <c r="E292" i="7"/>
  <c r="D310" i="7"/>
  <c r="E296" i="7"/>
  <c r="D309" i="7"/>
  <c r="E295" i="7"/>
  <c r="D303" i="7"/>
  <c r="E289" i="7"/>
  <c r="D304" i="7"/>
  <c r="E290" i="7"/>
  <c r="D300" i="7"/>
  <c r="E286" i="7"/>
  <c r="F21" i="7"/>
  <c r="H21" i="7" s="1"/>
  <c r="E47" i="9"/>
  <c r="G47" i="9" s="1"/>
  <c r="E48" i="9"/>
  <c r="G48" i="9" s="1"/>
  <c r="E49" i="9"/>
  <c r="G49" i="9" s="1"/>
  <c r="D317" i="7" l="1"/>
  <c r="E303" i="7"/>
  <c r="D322" i="7"/>
  <c r="E308" i="7"/>
  <c r="D312" i="7"/>
  <c r="E298" i="7"/>
  <c r="D323" i="7"/>
  <c r="E309" i="7"/>
  <c r="D315" i="7"/>
  <c r="E301" i="7"/>
  <c r="D313" i="7"/>
  <c r="E299" i="7"/>
  <c r="D314" i="7"/>
  <c r="E300" i="7"/>
  <c r="D324" i="7"/>
  <c r="E310" i="7"/>
  <c r="D319" i="7"/>
  <c r="E305" i="7"/>
  <c r="D316" i="7"/>
  <c r="E302" i="7"/>
  <c r="D318" i="7"/>
  <c r="E304" i="7"/>
  <c r="D320" i="7"/>
  <c r="E306" i="7"/>
  <c r="D325" i="7"/>
  <c r="E311" i="7"/>
  <c r="D321" i="7"/>
  <c r="E307" i="7"/>
  <c r="F22" i="7"/>
  <c r="H22" i="7" s="1"/>
  <c r="E50" i="9"/>
  <c r="G50" i="9" s="1"/>
  <c r="E51" i="9"/>
  <c r="G51" i="9" s="1"/>
  <c r="D334" i="7" l="1"/>
  <c r="E320" i="7"/>
  <c r="D338" i="7"/>
  <c r="E324" i="7"/>
  <c r="D337" i="7"/>
  <c r="E323" i="7"/>
  <c r="D332" i="7"/>
  <c r="E318" i="7"/>
  <c r="D328" i="7"/>
  <c r="E314" i="7"/>
  <c r="D326" i="7"/>
  <c r="E312" i="7"/>
  <c r="D335" i="7"/>
  <c r="E321" i="7"/>
  <c r="D330" i="7"/>
  <c r="E316" i="7"/>
  <c r="D327" i="7"/>
  <c r="E313" i="7"/>
  <c r="D336" i="7"/>
  <c r="E322" i="7"/>
  <c r="D339" i="7"/>
  <c r="E325" i="7"/>
  <c r="D333" i="7"/>
  <c r="E319" i="7"/>
  <c r="D329" i="7"/>
  <c r="E315" i="7"/>
  <c r="D331" i="7"/>
  <c r="E317" i="7"/>
  <c r="E53" i="9"/>
  <c r="G53" i="9" s="1"/>
  <c r="E54" i="9"/>
  <c r="G54" i="9" s="1"/>
  <c r="E52" i="9"/>
  <c r="G52" i="9" s="1"/>
  <c r="F23" i="7"/>
  <c r="H23" i="7" s="1"/>
  <c r="D353" i="7" l="1"/>
  <c r="E339" i="7"/>
  <c r="D349" i="7"/>
  <c r="E335" i="7"/>
  <c r="D351" i="7"/>
  <c r="E337" i="7"/>
  <c r="D346" i="7"/>
  <c r="E332" i="7"/>
  <c r="D345" i="7"/>
  <c r="E331" i="7"/>
  <c r="D350" i="7"/>
  <c r="E336" i="7"/>
  <c r="D340" i="7"/>
  <c r="E326" i="7"/>
  <c r="D352" i="7"/>
  <c r="E338" i="7"/>
  <c r="D347" i="7"/>
  <c r="E333" i="7"/>
  <c r="D344" i="7"/>
  <c r="E330" i="7"/>
  <c r="D343" i="7"/>
  <c r="E329" i="7"/>
  <c r="D341" i="7"/>
  <c r="E327" i="7"/>
  <c r="D342" i="7"/>
  <c r="E328" i="7"/>
  <c r="D348" i="7"/>
  <c r="E334" i="7"/>
  <c r="E55" i="9"/>
  <c r="G55" i="9" s="1"/>
  <c r="E56" i="9"/>
  <c r="G56" i="9" s="1"/>
  <c r="F24" i="7"/>
  <c r="H24" i="7" s="1"/>
  <c r="D357" i="7" l="1"/>
  <c r="E343" i="7"/>
  <c r="F343" i="7" s="1"/>
  <c r="H343" i="7"/>
  <c r="D354" i="7"/>
  <c r="E340" i="7"/>
  <c r="D365" i="7"/>
  <c r="E351" i="7"/>
  <c r="F351" i="7" s="1"/>
  <c r="H351" i="7"/>
  <c r="D362" i="7"/>
  <c r="E348" i="7"/>
  <c r="F348" i="7" s="1"/>
  <c r="H348" i="7"/>
  <c r="D358" i="7"/>
  <c r="E344" i="7"/>
  <c r="F344" i="7" s="1"/>
  <c r="D364" i="7"/>
  <c r="E350" i="7"/>
  <c r="F350" i="7" s="1"/>
  <c r="D363" i="7"/>
  <c r="E349" i="7"/>
  <c r="F349" i="7" s="1"/>
  <c r="H349" i="7"/>
  <c r="D356" i="7"/>
  <c r="E342" i="7"/>
  <c r="F342" i="7" s="1"/>
  <c r="H342" i="7"/>
  <c r="D361" i="7"/>
  <c r="E347" i="7"/>
  <c r="F347" i="7" s="1"/>
  <c r="H347" i="7"/>
  <c r="D359" i="7"/>
  <c r="H345" i="7"/>
  <c r="E345" i="7"/>
  <c r="F345" i="7" s="1"/>
  <c r="D367" i="7"/>
  <c r="E353" i="7"/>
  <c r="F353" i="7" s="1"/>
  <c r="D355" i="7"/>
  <c r="E341" i="7"/>
  <c r="D366" i="7"/>
  <c r="E352" i="7"/>
  <c r="F352" i="7" s="1"/>
  <c r="D360" i="7"/>
  <c r="E346" i="7"/>
  <c r="F346" i="7" s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F25" i="7"/>
  <c r="H25" i="7" s="1"/>
  <c r="E99" i="9"/>
  <c r="G99" i="9" s="1"/>
  <c r="D369" i="7" l="1"/>
  <c r="E355" i="7"/>
  <c r="F355" i="7" s="1"/>
  <c r="H355" i="7"/>
  <c r="D370" i="7"/>
  <c r="H356" i="7"/>
  <c r="E356" i="7"/>
  <c r="F356" i="7" s="1"/>
  <c r="D376" i="7"/>
  <c r="H362" i="7"/>
  <c r="E362" i="7"/>
  <c r="F362" i="7" s="1"/>
  <c r="H353" i="7"/>
  <c r="D381" i="7"/>
  <c r="E367" i="7"/>
  <c r="F367" i="7" s="1"/>
  <c r="D377" i="7"/>
  <c r="H363" i="7"/>
  <c r="E363" i="7"/>
  <c r="F363" i="7" s="1"/>
  <c r="D379" i="7"/>
  <c r="H365" i="7"/>
  <c r="E365" i="7"/>
  <c r="F365" i="7" s="1"/>
  <c r="H346" i="7"/>
  <c r="H350" i="7"/>
  <c r="D374" i="7"/>
  <c r="H360" i="7"/>
  <c r="E360" i="7"/>
  <c r="F360" i="7" s="1"/>
  <c r="D373" i="7"/>
  <c r="E359" i="7"/>
  <c r="F359" i="7" s="1"/>
  <c r="H359" i="7"/>
  <c r="D378" i="7"/>
  <c r="E364" i="7"/>
  <c r="F364" i="7" s="1"/>
  <c r="D368" i="7"/>
  <c r="E354" i="7"/>
  <c r="F354" i="7" s="1"/>
  <c r="H354" i="7"/>
  <c r="H352" i="7"/>
  <c r="H344" i="7"/>
  <c r="D380" i="7"/>
  <c r="E366" i="7"/>
  <c r="F366" i="7" s="1"/>
  <c r="H366" i="7"/>
  <c r="D375" i="7"/>
  <c r="E361" i="7"/>
  <c r="F361" i="7" s="1"/>
  <c r="H361" i="7"/>
  <c r="D372" i="7"/>
  <c r="E358" i="7"/>
  <c r="F358" i="7" s="1"/>
  <c r="H358" i="7"/>
  <c r="D371" i="7"/>
  <c r="H357" i="7"/>
  <c r="E357" i="7"/>
  <c r="F357" i="7" s="1"/>
  <c r="F26" i="7"/>
  <c r="H26" i="7" s="1"/>
  <c r="E180" i="9"/>
  <c r="G180" i="9" s="1"/>
  <c r="E181" i="9"/>
  <c r="G181" i="9" s="1"/>
  <c r="D388" i="7" l="1"/>
  <c r="E374" i="7"/>
  <c r="F374" i="7" s="1"/>
  <c r="H374" i="7"/>
  <c r="D385" i="7"/>
  <c r="E371" i="7"/>
  <c r="F371" i="7" s="1"/>
  <c r="H371" i="7"/>
  <c r="D382" i="7"/>
  <c r="H368" i="7"/>
  <c r="E368" i="7"/>
  <c r="F368" i="7" s="1"/>
  <c r="D390" i="7"/>
  <c r="E376" i="7"/>
  <c r="F376" i="7" s="1"/>
  <c r="H376" i="7"/>
  <c r="D386" i="7"/>
  <c r="E372" i="7"/>
  <c r="F372" i="7" s="1"/>
  <c r="H372" i="7"/>
  <c r="D395" i="7"/>
  <c r="E381" i="7"/>
  <c r="F381" i="7" s="1"/>
  <c r="H381" i="7" s="1"/>
  <c r="H364" i="7"/>
  <c r="D393" i="7"/>
  <c r="E379" i="7"/>
  <c r="F379" i="7" s="1"/>
  <c r="H379" i="7" s="1"/>
  <c r="D392" i="7"/>
  <c r="E378" i="7"/>
  <c r="F378" i="7" s="1"/>
  <c r="H378" i="7"/>
  <c r="D384" i="7"/>
  <c r="E370" i="7"/>
  <c r="F370" i="7" s="1"/>
  <c r="H370" i="7"/>
  <c r="D389" i="7"/>
  <c r="E375" i="7"/>
  <c r="F375" i="7" s="1"/>
  <c r="H375" i="7" s="1"/>
  <c r="D391" i="7"/>
  <c r="E377" i="7"/>
  <c r="F377" i="7" s="1"/>
  <c r="H377" i="7" s="1"/>
  <c r="D387" i="7"/>
  <c r="E373" i="7"/>
  <c r="F373" i="7" s="1"/>
  <c r="H367" i="7"/>
  <c r="D383" i="7"/>
  <c r="H369" i="7"/>
  <c r="E369" i="7"/>
  <c r="F369" i="7" s="1"/>
  <c r="D394" i="7"/>
  <c r="E380" i="7"/>
  <c r="F380" i="7" s="1"/>
  <c r="H380" i="7"/>
  <c r="F27" i="7"/>
  <c r="H27" i="7" s="1"/>
  <c r="E182" i="9"/>
  <c r="G182" i="9" s="1"/>
  <c r="E183" i="9"/>
  <c r="G183" i="9" s="1"/>
  <c r="E184" i="9"/>
  <c r="G184" i="9" s="1"/>
  <c r="D404" i="7" l="1"/>
  <c r="E390" i="7"/>
  <c r="F390" i="7" s="1"/>
  <c r="H390" i="7"/>
  <c r="H373" i="7"/>
  <c r="D406" i="7"/>
  <c r="E392" i="7"/>
  <c r="F392" i="7" s="1"/>
  <c r="H392" i="7"/>
  <c r="D398" i="7"/>
  <c r="E384" i="7"/>
  <c r="F384" i="7" s="1"/>
  <c r="H384" i="7"/>
  <c r="D397" i="7"/>
  <c r="E383" i="7"/>
  <c r="F383" i="7" s="1"/>
  <c r="H383" i="7" s="1"/>
  <c r="D401" i="7"/>
  <c r="E387" i="7"/>
  <c r="F387" i="7" s="1"/>
  <c r="H387" i="7" s="1"/>
  <c r="D407" i="7"/>
  <c r="E393" i="7"/>
  <c r="F393" i="7" s="1"/>
  <c r="H393" i="7" s="1"/>
  <c r="D396" i="7"/>
  <c r="E382" i="7"/>
  <c r="F382" i="7" s="1"/>
  <c r="H382" i="7"/>
  <c r="D405" i="7"/>
  <c r="E391" i="7"/>
  <c r="F391" i="7" s="1"/>
  <c r="H391" i="7" s="1"/>
  <c r="D409" i="7"/>
  <c r="E395" i="7"/>
  <c r="F395" i="7" s="1"/>
  <c r="H395" i="7" s="1"/>
  <c r="D399" i="7"/>
  <c r="E385" i="7"/>
  <c r="F385" i="7" s="1"/>
  <c r="H385" i="7" s="1"/>
  <c r="D403" i="7"/>
  <c r="E389" i="7"/>
  <c r="F389" i="7" s="1"/>
  <c r="H389" i="7" s="1"/>
  <c r="D408" i="7"/>
  <c r="E394" i="7"/>
  <c r="F394" i="7" s="1"/>
  <c r="H394" i="7"/>
  <c r="D400" i="7"/>
  <c r="E386" i="7"/>
  <c r="F386" i="7" s="1"/>
  <c r="H386" i="7"/>
  <c r="D402" i="7"/>
  <c r="E388" i="7"/>
  <c r="F388" i="7" s="1"/>
  <c r="H388" i="7"/>
  <c r="E186" i="9"/>
  <c r="G186" i="9" s="1"/>
  <c r="E185" i="9"/>
  <c r="G185" i="9" s="1"/>
  <c r="F28" i="7"/>
  <c r="H28" i="7" s="1"/>
  <c r="D419" i="7" l="1"/>
  <c r="E405" i="7"/>
  <c r="F405" i="7" s="1"/>
  <c r="H405" i="7" s="1"/>
  <c r="D411" i="7"/>
  <c r="E397" i="7"/>
  <c r="F397" i="7" s="1"/>
  <c r="H397" i="7" s="1"/>
  <c r="D416" i="7"/>
  <c r="E402" i="7"/>
  <c r="F402" i="7" s="1"/>
  <c r="H402" i="7"/>
  <c r="D423" i="7"/>
  <c r="E409" i="7"/>
  <c r="F409" i="7" s="1"/>
  <c r="H409" i="7" s="1"/>
  <c r="D412" i="7"/>
  <c r="E398" i="7"/>
  <c r="F398" i="7" s="1"/>
  <c r="H398" i="7"/>
  <c r="D414" i="7"/>
  <c r="E400" i="7"/>
  <c r="F400" i="7" s="1"/>
  <c r="D410" i="7"/>
  <c r="E396" i="7"/>
  <c r="F396" i="7" s="1"/>
  <c r="H396" i="7"/>
  <c r="D420" i="7"/>
  <c r="E406" i="7"/>
  <c r="F406" i="7" s="1"/>
  <c r="H406" i="7"/>
  <c r="D421" i="7"/>
  <c r="E407" i="7"/>
  <c r="F407" i="7" s="1"/>
  <c r="H407" i="7" s="1"/>
  <c r="D413" i="7"/>
  <c r="E399" i="7"/>
  <c r="F399" i="7" s="1"/>
  <c r="H399" i="7" s="1"/>
  <c r="D422" i="7"/>
  <c r="E408" i="7"/>
  <c r="F408" i="7" s="1"/>
  <c r="H408" i="7"/>
  <c r="D417" i="7"/>
  <c r="E403" i="7"/>
  <c r="F403" i="7" s="1"/>
  <c r="H403" i="7" s="1"/>
  <c r="D415" i="7"/>
  <c r="E401" i="7"/>
  <c r="F401" i="7" s="1"/>
  <c r="H401" i="7" s="1"/>
  <c r="D418" i="7"/>
  <c r="E404" i="7"/>
  <c r="F404" i="7" s="1"/>
  <c r="H404" i="7"/>
  <c r="E187" i="9"/>
  <c r="G187" i="9" s="1"/>
  <c r="E189" i="9"/>
  <c r="G189" i="9" s="1"/>
  <c r="F29" i="7"/>
  <c r="H29" i="7" s="1"/>
  <c r="E188" i="9"/>
  <c r="G188" i="9" s="1"/>
  <c r="D435" i="7" l="1"/>
  <c r="E421" i="7"/>
  <c r="F421" i="7" s="1"/>
  <c r="H421" i="7" s="1"/>
  <c r="D426" i="7"/>
  <c r="E412" i="7"/>
  <c r="F412" i="7" s="1"/>
  <c r="H412" i="7"/>
  <c r="D427" i="7"/>
  <c r="E413" i="7"/>
  <c r="F413" i="7" s="1"/>
  <c r="H413" i="7" s="1"/>
  <c r="D437" i="7"/>
  <c r="E423" i="7"/>
  <c r="F423" i="7" s="1"/>
  <c r="H423" i="7" s="1"/>
  <c r="D432" i="7"/>
  <c r="E418" i="7"/>
  <c r="F418" i="7" s="1"/>
  <c r="H418" i="7"/>
  <c r="D431" i="7"/>
  <c r="E417" i="7"/>
  <c r="F417" i="7" s="1"/>
  <c r="H417" i="7" s="1"/>
  <c r="D430" i="7"/>
  <c r="E416" i="7"/>
  <c r="F416" i="7" s="1"/>
  <c r="H416" i="7"/>
  <c r="D429" i="7"/>
  <c r="E415" i="7"/>
  <c r="F415" i="7" s="1"/>
  <c r="H415" i="7" s="1"/>
  <c r="D434" i="7"/>
  <c r="E420" i="7"/>
  <c r="F420" i="7" s="1"/>
  <c r="H420" i="7"/>
  <c r="D424" i="7"/>
  <c r="E410" i="7"/>
  <c r="F410" i="7" s="1"/>
  <c r="H400" i="7"/>
  <c r="D425" i="7"/>
  <c r="E411" i="7"/>
  <c r="F411" i="7" s="1"/>
  <c r="H411" i="7" s="1"/>
  <c r="D436" i="7"/>
  <c r="E422" i="7"/>
  <c r="F422" i="7" s="1"/>
  <c r="H422" i="7"/>
  <c r="D428" i="7"/>
  <c r="E414" i="7"/>
  <c r="F414" i="7" s="1"/>
  <c r="H414" i="7"/>
  <c r="D433" i="7"/>
  <c r="E419" i="7"/>
  <c r="F419" i="7" s="1"/>
  <c r="H419" i="7" s="1"/>
  <c r="E191" i="9"/>
  <c r="G191" i="9" s="1"/>
  <c r="F30" i="7"/>
  <c r="H30" i="7" s="1"/>
  <c r="E190" i="9"/>
  <c r="G190" i="9" s="1"/>
  <c r="D446" i="7" l="1"/>
  <c r="E432" i="7"/>
  <c r="F432" i="7" s="1"/>
  <c r="H432" i="7"/>
  <c r="D442" i="7"/>
  <c r="E428" i="7"/>
  <c r="F428" i="7" s="1"/>
  <c r="H428" i="7"/>
  <c r="D448" i="7"/>
  <c r="E434" i="7"/>
  <c r="F434" i="7" s="1"/>
  <c r="H434" i="7"/>
  <c r="D451" i="7"/>
  <c r="E437" i="7"/>
  <c r="F437" i="7" s="1"/>
  <c r="H437" i="7" s="1"/>
  <c r="D438" i="7"/>
  <c r="E424" i="7"/>
  <c r="F424" i="7" s="1"/>
  <c r="H424" i="7"/>
  <c r="D443" i="7"/>
  <c r="E429" i="7"/>
  <c r="F429" i="7" s="1"/>
  <c r="H429" i="7" s="1"/>
  <c r="D441" i="7"/>
  <c r="E427" i="7"/>
  <c r="F427" i="7" s="1"/>
  <c r="H427" i="7" s="1"/>
  <c r="D447" i="7"/>
  <c r="E433" i="7"/>
  <c r="F433" i="7" s="1"/>
  <c r="H433" i="7" s="1"/>
  <c r="D450" i="7"/>
  <c r="E436" i="7"/>
  <c r="F436" i="7" s="1"/>
  <c r="H436" i="7"/>
  <c r="D439" i="7"/>
  <c r="E425" i="7"/>
  <c r="F425" i="7" s="1"/>
  <c r="H425" i="7" s="1"/>
  <c r="D444" i="7"/>
  <c r="E430" i="7"/>
  <c r="F430" i="7" s="1"/>
  <c r="H430" i="7"/>
  <c r="D440" i="7"/>
  <c r="E426" i="7"/>
  <c r="F426" i="7" s="1"/>
  <c r="H410" i="7"/>
  <c r="D445" i="7"/>
  <c r="E431" i="7"/>
  <c r="F431" i="7" s="1"/>
  <c r="H431" i="7" s="1"/>
  <c r="D449" i="7"/>
  <c r="E435" i="7"/>
  <c r="F435" i="7" s="1"/>
  <c r="H435" i="7" s="1"/>
  <c r="E194" i="9"/>
  <c r="G194" i="9" s="1"/>
  <c r="E193" i="9"/>
  <c r="G193" i="9" s="1"/>
  <c r="E192" i="9"/>
  <c r="G192" i="9" s="1"/>
  <c r="F31" i="7"/>
  <c r="H31" i="7" s="1"/>
  <c r="D453" i="7" l="1"/>
  <c r="E439" i="7"/>
  <c r="F439" i="7" s="1"/>
  <c r="H439" i="7" s="1"/>
  <c r="D452" i="7"/>
  <c r="E438" i="7"/>
  <c r="F438" i="7" s="1"/>
  <c r="H438" i="7"/>
  <c r="D463" i="7"/>
  <c r="E449" i="7"/>
  <c r="F449" i="7" s="1"/>
  <c r="H449" i="7" s="1"/>
  <c r="D465" i="7"/>
  <c r="E451" i="7"/>
  <c r="F451" i="7" s="1"/>
  <c r="H451" i="7" s="1"/>
  <c r="H426" i="7"/>
  <c r="D461" i="7"/>
  <c r="E447" i="7"/>
  <c r="F447" i="7" s="1"/>
  <c r="H447" i="7" s="1"/>
  <c r="D462" i="7"/>
  <c r="E448" i="7"/>
  <c r="F448" i="7" s="1"/>
  <c r="H448" i="7"/>
  <c r="D454" i="7"/>
  <c r="E440" i="7"/>
  <c r="F440" i="7" s="1"/>
  <c r="H440" i="7" s="1"/>
  <c r="D455" i="7"/>
  <c r="E441" i="7"/>
  <c r="F441" i="7" s="1"/>
  <c r="H441" i="7" s="1"/>
  <c r="D459" i="7"/>
  <c r="E445" i="7"/>
  <c r="F445" i="7" s="1"/>
  <c r="H445" i="7" s="1"/>
  <c r="D464" i="7"/>
  <c r="E450" i="7"/>
  <c r="F450" i="7" s="1"/>
  <c r="H450" i="7"/>
  <c r="D456" i="7"/>
  <c r="E442" i="7"/>
  <c r="F442" i="7" s="1"/>
  <c r="H442" i="7" s="1"/>
  <c r="D457" i="7"/>
  <c r="E443" i="7"/>
  <c r="F443" i="7" s="1"/>
  <c r="H443" i="7" s="1"/>
  <c r="D458" i="7"/>
  <c r="E444" i="7"/>
  <c r="F444" i="7" s="1"/>
  <c r="H444" i="7" s="1"/>
  <c r="D460" i="7"/>
  <c r="E446" i="7"/>
  <c r="F446" i="7" s="1"/>
  <c r="H446" i="7" s="1"/>
  <c r="E196" i="9"/>
  <c r="G196" i="9" s="1"/>
  <c r="E195" i="9"/>
  <c r="G195" i="9" s="1"/>
  <c r="F32" i="7"/>
  <c r="H32" i="7" s="1"/>
  <c r="D475" i="7" l="1"/>
  <c r="E461" i="7"/>
  <c r="F461" i="7" s="1"/>
  <c r="H461" i="7" s="1"/>
  <c r="D473" i="7"/>
  <c r="E459" i="7"/>
  <c r="F459" i="7" s="1"/>
  <c r="H459" i="7" s="1"/>
  <c r="D479" i="7"/>
  <c r="E465" i="7"/>
  <c r="F465" i="7" s="1"/>
  <c r="H465" i="7" s="1"/>
  <c r="D469" i="7"/>
  <c r="E455" i="7"/>
  <c r="F455" i="7" s="1"/>
  <c r="H455" i="7" s="1"/>
  <c r="D477" i="7"/>
  <c r="E463" i="7"/>
  <c r="F463" i="7" s="1"/>
  <c r="H463" i="7" s="1"/>
  <c r="D478" i="7"/>
  <c r="E464" i="7"/>
  <c r="F464" i="7" s="1"/>
  <c r="D468" i="7"/>
  <c r="E454" i="7"/>
  <c r="F454" i="7" s="1"/>
  <c r="H454" i="7"/>
  <c r="D471" i="7"/>
  <c r="E457" i="7"/>
  <c r="F457" i="7" s="1"/>
  <c r="H457" i="7" s="1"/>
  <c r="D466" i="7"/>
  <c r="E452" i="7"/>
  <c r="F452" i="7" s="1"/>
  <c r="D474" i="7"/>
  <c r="E460" i="7"/>
  <c r="F460" i="7" s="1"/>
  <c r="H460" i="7" s="1"/>
  <c r="D472" i="7"/>
  <c r="E458" i="7"/>
  <c r="F458" i="7" s="1"/>
  <c r="H458" i="7" s="1"/>
  <c r="D470" i="7"/>
  <c r="E456" i="7"/>
  <c r="F456" i="7" s="1"/>
  <c r="H456" i="7"/>
  <c r="D476" i="7"/>
  <c r="E462" i="7"/>
  <c r="F462" i="7" s="1"/>
  <c r="D467" i="7"/>
  <c r="E453" i="7"/>
  <c r="F453" i="7" s="1"/>
  <c r="H453" i="7" s="1"/>
  <c r="E198" i="9"/>
  <c r="G198" i="9" s="1"/>
  <c r="E197" i="9"/>
  <c r="G197" i="9" s="1"/>
  <c r="E199" i="9"/>
  <c r="G199" i="9" s="1"/>
  <c r="F33" i="7"/>
  <c r="H33" i="7" s="1"/>
  <c r="D486" i="7" l="1"/>
  <c r="E472" i="7"/>
  <c r="F472" i="7" s="1"/>
  <c r="H472" i="7"/>
  <c r="H452" i="7"/>
  <c r="D491" i="7"/>
  <c r="E477" i="7"/>
  <c r="F477" i="7" s="1"/>
  <c r="H477" i="7" s="1"/>
  <c r="D492" i="7"/>
  <c r="E478" i="7"/>
  <c r="F478" i="7" s="1"/>
  <c r="H478" i="7"/>
  <c r="D488" i="7"/>
  <c r="E474" i="7"/>
  <c r="F474" i="7" s="1"/>
  <c r="H474" i="7"/>
  <c r="D481" i="7"/>
  <c r="E467" i="7"/>
  <c r="F467" i="7" s="1"/>
  <c r="H467" i="7" s="1"/>
  <c r="H462" i="7"/>
  <c r="D480" i="7"/>
  <c r="E466" i="7"/>
  <c r="F466" i="7" s="1"/>
  <c r="H466" i="7"/>
  <c r="D483" i="7"/>
  <c r="E469" i="7"/>
  <c r="F469" i="7" s="1"/>
  <c r="H469" i="7" s="1"/>
  <c r="D490" i="7"/>
  <c r="E476" i="7"/>
  <c r="F476" i="7" s="1"/>
  <c r="H476" i="7"/>
  <c r="D485" i="7"/>
  <c r="E471" i="7"/>
  <c r="F471" i="7" s="1"/>
  <c r="H471" i="7" s="1"/>
  <c r="D493" i="7"/>
  <c r="E479" i="7"/>
  <c r="F479" i="7" s="1"/>
  <c r="H479" i="7" s="1"/>
  <c r="D487" i="7"/>
  <c r="E473" i="7"/>
  <c r="F473" i="7" s="1"/>
  <c r="H473" i="7" s="1"/>
  <c r="D484" i="7"/>
  <c r="E470" i="7"/>
  <c r="F470" i="7" s="1"/>
  <c r="H470" i="7"/>
  <c r="D482" i="7"/>
  <c r="E468" i="7"/>
  <c r="F468" i="7" s="1"/>
  <c r="H468" i="7"/>
  <c r="H464" i="7"/>
  <c r="D489" i="7"/>
  <c r="E475" i="7"/>
  <c r="F475" i="7" s="1"/>
  <c r="H475" i="7" s="1"/>
  <c r="F34" i="7"/>
  <c r="H34" i="7" s="1"/>
  <c r="E200" i="9"/>
  <c r="G200" i="9" s="1"/>
  <c r="E201" i="9"/>
  <c r="G201" i="9" s="1"/>
  <c r="D502" i="7" l="1"/>
  <c r="E488" i="7"/>
  <c r="F488" i="7" s="1"/>
  <c r="H488" i="7" s="1"/>
  <c r="D497" i="7"/>
  <c r="E483" i="7"/>
  <c r="F483" i="7" s="1"/>
  <c r="H483" i="7" s="1"/>
  <c r="D506" i="7"/>
  <c r="E492" i="7"/>
  <c r="F492" i="7" s="1"/>
  <c r="H492" i="7"/>
  <c r="D499" i="7"/>
  <c r="E485" i="7"/>
  <c r="F485" i="7" s="1"/>
  <c r="H485" i="7" s="1"/>
  <c r="D496" i="7"/>
  <c r="E482" i="7"/>
  <c r="F482" i="7" s="1"/>
  <c r="H482" i="7"/>
  <c r="D505" i="7"/>
  <c r="E491" i="7"/>
  <c r="F491" i="7" s="1"/>
  <c r="H491" i="7" s="1"/>
  <c r="D504" i="7"/>
  <c r="E490" i="7"/>
  <c r="F490" i="7" s="1"/>
  <c r="D498" i="7"/>
  <c r="E484" i="7"/>
  <c r="F484" i="7" s="1"/>
  <c r="H484" i="7"/>
  <c r="D501" i="7"/>
  <c r="E487" i="7"/>
  <c r="F487" i="7" s="1"/>
  <c r="H487" i="7" s="1"/>
  <c r="D494" i="7"/>
  <c r="E480" i="7"/>
  <c r="F480" i="7" s="1"/>
  <c r="H480" i="7"/>
  <c r="D507" i="7"/>
  <c r="E493" i="7"/>
  <c r="F493" i="7" s="1"/>
  <c r="H493" i="7" s="1"/>
  <c r="D503" i="7"/>
  <c r="E489" i="7"/>
  <c r="F489" i="7" s="1"/>
  <c r="H489" i="7" s="1"/>
  <c r="D495" i="7"/>
  <c r="E481" i="7"/>
  <c r="F481" i="7" s="1"/>
  <c r="H481" i="7" s="1"/>
  <c r="D500" i="7"/>
  <c r="E486" i="7"/>
  <c r="F486" i="7" s="1"/>
  <c r="H486" i="7"/>
  <c r="E202" i="9"/>
  <c r="G202" i="9" s="1"/>
  <c r="E204" i="9"/>
  <c r="G204" i="9" s="1"/>
  <c r="F35" i="7"/>
  <c r="H35" i="7" s="1"/>
  <c r="E203" i="9"/>
  <c r="G203" i="9" s="1"/>
  <c r="D510" i="7" l="1"/>
  <c r="E496" i="7"/>
  <c r="F496" i="7" s="1"/>
  <c r="H496" i="7"/>
  <c r="D515" i="7"/>
  <c r="E515" i="7" s="1"/>
  <c r="F515" i="7" s="1"/>
  <c r="H515" i="7" s="1"/>
  <c r="E501" i="7"/>
  <c r="F501" i="7" s="1"/>
  <c r="H501" i="7" s="1"/>
  <c r="D514" i="7"/>
  <c r="E500" i="7"/>
  <c r="F500" i="7" s="1"/>
  <c r="H500" i="7"/>
  <c r="D513" i="7"/>
  <c r="E499" i="7"/>
  <c r="F499" i="7" s="1"/>
  <c r="H499" i="7" s="1"/>
  <c r="D508" i="7"/>
  <c r="E494" i="7"/>
  <c r="F494" i="7" s="1"/>
  <c r="D519" i="7"/>
  <c r="E519" i="7" s="1"/>
  <c r="F519" i="7" s="1"/>
  <c r="H519" i="7" s="1"/>
  <c r="E505" i="7"/>
  <c r="F505" i="7" s="1"/>
  <c r="H505" i="7" s="1"/>
  <c r="D509" i="7"/>
  <c r="E495" i="7"/>
  <c r="F495" i="7" s="1"/>
  <c r="H495" i="7" s="1"/>
  <c r="D512" i="7"/>
  <c r="E498" i="7"/>
  <c r="F498" i="7" s="1"/>
  <c r="H498" i="7"/>
  <c r="D516" i="7"/>
  <c r="E502" i="7"/>
  <c r="F502" i="7" s="1"/>
  <c r="H502" i="7"/>
  <c r="H490" i="7"/>
  <c r="D520" i="7"/>
  <c r="E506" i="7"/>
  <c r="F506" i="7" s="1"/>
  <c r="H506" i="7"/>
  <c r="D521" i="7"/>
  <c r="E521" i="7" s="1"/>
  <c r="F521" i="7" s="1"/>
  <c r="H521" i="7" s="1"/>
  <c r="E507" i="7"/>
  <c r="F507" i="7" s="1"/>
  <c r="H507" i="7" s="1"/>
  <c r="D517" i="7"/>
  <c r="E517" i="7" s="1"/>
  <c r="F517" i="7" s="1"/>
  <c r="H517" i="7" s="1"/>
  <c r="E503" i="7"/>
  <c r="F503" i="7" s="1"/>
  <c r="H503" i="7" s="1"/>
  <c r="D518" i="7"/>
  <c r="E504" i="7"/>
  <c r="F504" i="7" s="1"/>
  <c r="H504" i="7"/>
  <c r="D511" i="7"/>
  <c r="E497" i="7"/>
  <c r="F497" i="7" s="1"/>
  <c r="H497" i="7" s="1"/>
  <c r="E206" i="9"/>
  <c r="G206" i="9" s="1"/>
  <c r="F36" i="7"/>
  <c r="H36" i="7" s="1"/>
  <c r="E205" i="9"/>
  <c r="G205" i="9" s="1"/>
  <c r="E516" i="7" l="1"/>
  <c r="F516" i="7" s="1"/>
  <c r="H516" i="7"/>
  <c r="D527" i="7"/>
  <c r="E527" i="7" s="1"/>
  <c r="F527" i="7" s="1"/>
  <c r="H527" i="7" s="1"/>
  <c r="E513" i="7"/>
  <c r="F513" i="7" s="1"/>
  <c r="H513" i="7" s="1"/>
  <c r="D525" i="7"/>
  <c r="E525" i="7" s="1"/>
  <c r="F525" i="7" s="1"/>
  <c r="H525" i="7" s="1"/>
  <c r="E511" i="7"/>
  <c r="F511" i="7" s="1"/>
  <c r="H511" i="7" s="1"/>
  <c r="D522" i="7"/>
  <c r="E508" i="7"/>
  <c r="F508" i="7" s="1"/>
  <c r="H508" i="7"/>
  <c r="E518" i="7"/>
  <c r="F518" i="7" s="1"/>
  <c r="H518" i="7"/>
  <c r="D526" i="7"/>
  <c r="E512" i="7"/>
  <c r="F512" i="7" s="1"/>
  <c r="H512" i="7"/>
  <c r="D528" i="7"/>
  <c r="E514" i="7"/>
  <c r="F514" i="7" s="1"/>
  <c r="H514" i="7"/>
  <c r="D523" i="7"/>
  <c r="E523" i="7" s="1"/>
  <c r="F523" i="7" s="1"/>
  <c r="H523" i="7" s="1"/>
  <c r="E509" i="7"/>
  <c r="F509" i="7" s="1"/>
  <c r="H509" i="7" s="1"/>
  <c r="E520" i="7"/>
  <c r="F520" i="7" s="1"/>
  <c r="H520" i="7"/>
  <c r="H494" i="7"/>
  <c r="D524" i="7"/>
  <c r="E510" i="7"/>
  <c r="F510" i="7" s="1"/>
  <c r="E208" i="9"/>
  <c r="G208" i="9" s="1"/>
  <c r="E209" i="9"/>
  <c r="G209" i="9" s="1"/>
  <c r="E207" i="9"/>
  <c r="G207" i="9" s="1"/>
  <c r="F37" i="7"/>
  <c r="H37" i="7" s="1"/>
  <c r="E526" i="7" l="1"/>
  <c r="F526" i="7" s="1"/>
  <c r="H526" i="7"/>
  <c r="E524" i="7"/>
  <c r="F524" i="7" s="1"/>
  <c r="H524" i="7"/>
  <c r="E522" i="7"/>
  <c r="F522" i="7" s="1"/>
  <c r="H522" i="7"/>
  <c r="E528" i="7"/>
  <c r="F528" i="7" s="1"/>
  <c r="H528" i="7"/>
  <c r="H510" i="7"/>
  <c r="E210" i="9"/>
  <c r="G210" i="9" s="1"/>
  <c r="F38" i="7"/>
  <c r="H38" i="7" s="1"/>
  <c r="E211" i="9"/>
  <c r="G211" i="9" s="1"/>
  <c r="E212" i="9" l="1"/>
  <c r="G212" i="9" s="1"/>
  <c r="F39" i="7"/>
  <c r="H39" i="7" s="1"/>
  <c r="E213" i="9"/>
  <c r="G213" i="9" s="1"/>
  <c r="E214" i="9"/>
  <c r="G214" i="9" s="1"/>
  <c r="E215" i="9" l="1"/>
  <c r="G215" i="9" s="1"/>
  <c r="F40" i="7"/>
  <c r="H40" i="7" s="1"/>
  <c r="E216" i="9"/>
  <c r="G216" i="9" s="1"/>
  <c r="E218" i="9" l="1"/>
  <c r="G218" i="9" s="1"/>
  <c r="F41" i="7"/>
  <c r="H41" i="7" s="1"/>
  <c r="E219" i="9"/>
  <c r="G219" i="9" s="1"/>
  <c r="E217" i="9"/>
  <c r="G217" i="9" s="1"/>
  <c r="F42" i="7" l="1"/>
  <c r="H42" i="7" s="1"/>
  <c r="E221" i="9"/>
  <c r="G221" i="9" s="1"/>
  <c r="E220" i="9"/>
  <c r="G220" i="9" s="1"/>
  <c r="E222" i="9" l="1"/>
  <c r="G222" i="9" s="1"/>
  <c r="E223" i="9"/>
  <c r="G223" i="9" s="1"/>
  <c r="F43" i="7"/>
  <c r="H43" i="7" s="1"/>
  <c r="E224" i="9"/>
  <c r="G224" i="9" s="1"/>
  <c r="E225" i="9" l="1"/>
  <c r="G225" i="9" s="1"/>
  <c r="F44" i="7"/>
  <c r="H44" i="7" s="1"/>
  <c r="E226" i="9"/>
  <c r="G226" i="9" s="1"/>
  <c r="F45" i="7" l="1"/>
  <c r="H45" i="7" s="1"/>
  <c r="E227" i="9"/>
  <c r="G227" i="9" s="1"/>
  <c r="E229" i="9"/>
  <c r="G229" i="9" s="1"/>
  <c r="E228" i="9"/>
  <c r="G228" i="9" s="1"/>
  <c r="F46" i="7" l="1"/>
  <c r="H46" i="7" s="1"/>
  <c r="E231" i="9"/>
  <c r="G231" i="9" s="1"/>
  <c r="E230" i="9"/>
  <c r="G230" i="9" s="1"/>
  <c r="E233" i="9" l="1"/>
  <c r="G233" i="9" s="1"/>
  <c r="F47" i="7"/>
  <c r="H47" i="7" s="1"/>
  <c r="E232" i="9"/>
  <c r="G232" i="9" s="1"/>
  <c r="E234" i="9"/>
  <c r="G234" i="9" s="1"/>
  <c r="E236" i="9" l="1"/>
  <c r="G236" i="9" s="1"/>
  <c r="F48" i="7"/>
  <c r="H48" i="7" s="1"/>
  <c r="E235" i="9"/>
  <c r="G235" i="9" s="1"/>
  <c r="E239" i="9" l="1"/>
  <c r="G239" i="9" s="1"/>
  <c r="E238" i="9"/>
  <c r="G238" i="9" s="1"/>
  <c r="E237" i="9"/>
  <c r="G237" i="9" s="1"/>
  <c r="F49" i="7"/>
  <c r="H49" i="7" s="1"/>
  <c r="E240" i="9" l="1"/>
  <c r="G240" i="9" s="1"/>
  <c r="F50" i="7"/>
  <c r="H50" i="7" s="1"/>
  <c r="E241" i="9"/>
  <c r="G241" i="9" s="1"/>
  <c r="F51" i="7" l="1"/>
  <c r="H51" i="7" s="1"/>
  <c r="E243" i="9"/>
  <c r="G243" i="9" s="1"/>
  <c r="E242" i="9"/>
  <c r="G242" i="9" s="1"/>
  <c r="E244" i="9"/>
  <c r="G244" i="9" s="1"/>
  <c r="F52" i="7" l="1"/>
  <c r="H52" i="7" s="1"/>
  <c r="E245" i="9"/>
  <c r="G245" i="9" s="1"/>
  <c r="E246" i="9"/>
  <c r="G246" i="9" s="1"/>
  <c r="E248" i="9" l="1"/>
  <c r="G248" i="9" s="1"/>
  <c r="F53" i="7"/>
  <c r="H53" i="7" s="1"/>
  <c r="E249" i="9"/>
  <c r="G249" i="9" s="1"/>
  <c r="E247" i="9"/>
  <c r="G247" i="9" s="1"/>
  <c r="E251" i="9" l="1"/>
  <c r="G251" i="9" s="1"/>
  <c r="E250" i="9"/>
  <c r="G250" i="9" s="1"/>
  <c r="F54" i="7"/>
  <c r="H54" i="7" s="1"/>
  <c r="E254" i="9" l="1"/>
  <c r="G254" i="9" s="1"/>
  <c r="F55" i="7"/>
  <c r="H55" i="7" s="1"/>
  <c r="E252" i="9"/>
  <c r="G252" i="9" s="1"/>
  <c r="E253" i="9"/>
  <c r="G253" i="9" s="1"/>
  <c r="E256" i="9" l="1"/>
  <c r="G256" i="9" s="1"/>
  <c r="F56" i="7"/>
  <c r="H56" i="7" s="1"/>
  <c r="E255" i="9"/>
  <c r="G255" i="9" s="1"/>
  <c r="E258" i="9" l="1"/>
  <c r="G258" i="9" s="1"/>
  <c r="E257" i="9"/>
  <c r="G257" i="9" s="1"/>
  <c r="E259" i="9"/>
  <c r="G259" i="9" s="1"/>
  <c r="F57" i="7"/>
  <c r="H57" i="7" s="1"/>
  <c r="F58" i="7" l="1"/>
  <c r="H58" i="7" s="1"/>
  <c r="E261" i="9"/>
  <c r="G261" i="9" s="1"/>
  <c r="E260" i="9"/>
  <c r="G260" i="9" s="1"/>
  <c r="E262" i="9" l="1"/>
  <c r="G262" i="9" s="1"/>
  <c r="F59" i="7"/>
  <c r="H59" i="7" s="1"/>
  <c r="E264" i="9"/>
  <c r="G264" i="9" s="1"/>
  <c r="E263" i="9"/>
  <c r="G263" i="9" s="1"/>
  <c r="F60" i="7" l="1"/>
  <c r="H60" i="7" s="1"/>
  <c r="E265" i="9"/>
  <c r="G265" i="9" s="1"/>
  <c r="E266" i="9"/>
  <c r="G266" i="9" s="1"/>
  <c r="E268" i="9" l="1"/>
  <c r="G268" i="9" s="1"/>
  <c r="F61" i="7"/>
  <c r="H61" i="7" s="1"/>
  <c r="E269" i="9"/>
  <c r="G269" i="9" s="1"/>
  <c r="E267" i="9"/>
  <c r="G267" i="9" s="1"/>
  <c r="E271" i="9" l="1"/>
  <c r="G271" i="9" s="1"/>
  <c r="E270" i="9"/>
  <c r="G270" i="9" s="1"/>
  <c r="F62" i="7"/>
  <c r="H62" i="7" s="1"/>
  <c r="E272" i="9" l="1"/>
  <c r="G272" i="9" s="1"/>
  <c r="E274" i="9"/>
  <c r="G274" i="9" s="1"/>
  <c r="F63" i="7"/>
  <c r="H63" i="7" s="1"/>
  <c r="E273" i="9"/>
  <c r="G273" i="9" s="1"/>
  <c r="E275" i="9" l="1"/>
  <c r="G275" i="9" s="1"/>
  <c r="F64" i="7"/>
  <c r="H64" i="7" s="1"/>
  <c r="E276" i="9"/>
  <c r="G276" i="9" s="1"/>
  <c r="E279" i="9" l="1"/>
  <c r="G279" i="9" s="1"/>
  <c r="F65" i="7"/>
  <c r="H65" i="7" s="1"/>
  <c r="E278" i="9"/>
  <c r="G278" i="9" s="1"/>
  <c r="E277" i="9"/>
  <c r="G277" i="9" s="1"/>
  <c r="F66" i="7" l="1"/>
  <c r="H66" i="7" s="1"/>
  <c r="E281" i="9"/>
  <c r="G281" i="9" s="1"/>
  <c r="E280" i="9"/>
  <c r="G280" i="9" s="1"/>
  <c r="E282" i="9" l="1"/>
  <c r="G282" i="9" s="1"/>
  <c r="E283" i="9"/>
  <c r="G283" i="9" s="1"/>
  <c r="E284" i="9"/>
  <c r="G284" i="9" s="1"/>
  <c r="F67" i="7"/>
  <c r="H67" i="7" s="1"/>
  <c r="E286" i="9" l="1"/>
  <c r="G286" i="9" s="1"/>
  <c r="F68" i="7"/>
  <c r="H68" i="7" s="1"/>
  <c r="E285" i="9"/>
  <c r="G285" i="9" s="1"/>
  <c r="F69" i="7" l="1"/>
  <c r="H69" i="7" s="1"/>
  <c r="E287" i="9"/>
  <c r="G287" i="9" s="1"/>
  <c r="E288" i="9"/>
  <c r="G288" i="9" s="1"/>
  <c r="E289" i="9"/>
  <c r="G289" i="9" s="1"/>
  <c r="F70" i="7" l="1"/>
  <c r="H70" i="7" s="1"/>
  <c r="E290" i="9"/>
  <c r="G290" i="9" s="1"/>
  <c r="E291" i="9"/>
  <c r="G291" i="9" s="1"/>
  <c r="E293" i="9" l="1"/>
  <c r="G293" i="9" s="1"/>
  <c r="E292" i="9"/>
  <c r="G292" i="9" s="1"/>
  <c r="F71" i="7"/>
  <c r="H71" i="7" s="1"/>
  <c r="E294" i="9"/>
  <c r="G294" i="9" s="1"/>
  <c r="E295" i="9" l="1"/>
  <c r="G295" i="9" s="1"/>
  <c r="E296" i="9"/>
  <c r="G296" i="9" s="1"/>
  <c r="F72" i="7"/>
  <c r="H72" i="7" s="1"/>
  <c r="F73" i="7" l="1"/>
  <c r="H73" i="7" s="1"/>
  <c r="E297" i="9"/>
  <c r="G297" i="9" s="1"/>
  <c r="E299" i="9"/>
  <c r="G299" i="9" s="1"/>
  <c r="E298" i="9"/>
  <c r="G298" i="9" s="1"/>
  <c r="E300" i="9" l="1"/>
  <c r="G300" i="9" s="1"/>
  <c r="F74" i="7"/>
  <c r="H74" i="7" s="1"/>
  <c r="E301" i="9"/>
  <c r="G301" i="9" s="1"/>
  <c r="E302" i="9" l="1"/>
  <c r="G302" i="9" s="1"/>
  <c r="E303" i="9"/>
  <c r="G303" i="9" s="1"/>
  <c r="F75" i="7"/>
  <c r="H75" i="7" s="1"/>
  <c r="E304" i="9"/>
  <c r="G304" i="9" s="1"/>
  <c r="F76" i="7" l="1"/>
  <c r="H76" i="7" s="1"/>
  <c r="E305" i="9"/>
  <c r="G305" i="9" s="1"/>
  <c r="E306" i="9"/>
  <c r="G306" i="9" s="1"/>
  <c r="E309" i="9" l="1"/>
  <c r="G309" i="9" s="1"/>
  <c r="E307" i="9"/>
  <c r="G307" i="9" s="1"/>
  <c r="F77" i="7"/>
  <c r="H77" i="7" s="1"/>
  <c r="E308" i="9"/>
  <c r="G308" i="9" s="1"/>
  <c r="F78" i="7" l="1"/>
  <c r="H78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F79" i="7"/>
  <c r="H79" i="7" s="1"/>
  <c r="E315" i="9" l="1"/>
  <c r="G315" i="9" s="1"/>
  <c r="F80" i="7"/>
  <c r="H80" i="7" s="1"/>
  <c r="E316" i="9"/>
  <c r="G316" i="9" s="1"/>
  <c r="E317" i="9" l="1"/>
  <c r="G317" i="9" s="1"/>
  <c r="E319" i="9"/>
  <c r="G319" i="9" s="1"/>
  <c r="E318" i="9"/>
  <c r="G318" i="9" s="1"/>
  <c r="F81" i="7"/>
  <c r="H81" i="7" s="1"/>
  <c r="E321" i="9" l="1"/>
  <c r="G321" i="9" s="1"/>
  <c r="F82" i="7"/>
  <c r="H82" i="7" s="1"/>
  <c r="E320" i="9"/>
  <c r="G320" i="9" s="1"/>
  <c r="E324" i="9" l="1"/>
  <c r="G324" i="9" s="1"/>
  <c r="E322" i="9"/>
  <c r="G322" i="9" s="1"/>
  <c r="F83" i="7"/>
  <c r="H83" i="7" s="1"/>
  <c r="E323" i="9"/>
  <c r="G323" i="9" s="1"/>
  <c r="F84" i="7" l="1"/>
  <c r="H84" i="7" s="1"/>
  <c r="E325" i="9"/>
  <c r="G325" i="9" s="1"/>
  <c r="E326" i="9"/>
  <c r="G326" i="9" s="1"/>
  <c r="E327" i="9" l="1"/>
  <c r="G327" i="9" s="1"/>
  <c r="F85" i="7"/>
  <c r="H85" i="7" s="1"/>
  <c r="E329" i="9"/>
  <c r="G329" i="9" s="1"/>
  <c r="E328" i="9"/>
  <c r="G328" i="9" s="1"/>
  <c r="E331" i="9" l="1"/>
  <c r="G331" i="9" s="1"/>
  <c r="E330" i="9"/>
  <c r="G330" i="9" s="1"/>
  <c r="F86" i="7"/>
  <c r="H86" i="7" s="1"/>
  <c r="E333" i="9" l="1"/>
  <c r="G333" i="9" s="1"/>
  <c r="F87" i="7"/>
  <c r="H87" i="7" s="1"/>
  <c r="E332" i="9"/>
  <c r="G332" i="9" s="1"/>
  <c r="E334" i="9"/>
  <c r="G334" i="9" s="1"/>
  <c r="E336" i="9" l="1"/>
  <c r="G336" i="9" s="1"/>
  <c r="E335" i="9"/>
  <c r="G335" i="9" s="1"/>
  <c r="F88" i="7"/>
  <c r="H88" i="7" s="1"/>
  <c r="E337" i="9" l="1"/>
  <c r="G337" i="9" s="1"/>
  <c r="F89" i="7"/>
  <c r="H89" i="7" s="1"/>
  <c r="E338" i="9"/>
  <c r="G338" i="9" s="1"/>
  <c r="E339" i="9"/>
  <c r="G339" i="9" s="1"/>
  <c r="E341" i="9" l="1"/>
  <c r="G341" i="9" s="1"/>
  <c r="E340" i="9"/>
  <c r="G340" i="9" s="1"/>
  <c r="F90" i="7"/>
  <c r="H90" i="7" s="1"/>
  <c r="E342" i="9" l="1"/>
  <c r="G342" i="9" s="1"/>
  <c r="E344" i="9"/>
  <c r="G344" i="9" s="1"/>
  <c r="E343" i="9"/>
  <c r="G343" i="9" s="1"/>
  <c r="F91" i="7"/>
  <c r="H91" i="7" s="1"/>
  <c r="E346" i="9" l="1"/>
  <c r="G346" i="9" s="1"/>
  <c r="F92" i="7"/>
  <c r="H92" i="7" s="1"/>
  <c r="E345" i="9"/>
  <c r="G345" i="9" s="1"/>
  <c r="E347" i="9" l="1"/>
  <c r="G347" i="9" s="1"/>
  <c r="F93" i="7"/>
  <c r="H93" i="7" s="1"/>
  <c r="E348" i="9"/>
  <c r="G348" i="9" s="1"/>
  <c r="E349" i="9"/>
  <c r="G349" i="9" s="1"/>
  <c r="E350" i="9" l="1"/>
  <c r="G350" i="9" s="1"/>
  <c r="E351" i="9"/>
  <c r="G351" i="9" s="1"/>
  <c r="E354" i="9" l="1"/>
  <c r="G354" i="9" s="1"/>
  <c r="E353" i="9"/>
  <c r="G353" i="9" s="1"/>
  <c r="E352" i="9"/>
  <c r="G352" i="9" s="1"/>
  <c r="E356" i="9" l="1"/>
  <c r="G356" i="9" s="1"/>
  <c r="E355" i="9"/>
  <c r="G355" i="9" s="1"/>
  <c r="E358" i="9" l="1"/>
  <c r="G358" i="9" s="1"/>
  <c r="E359" i="9"/>
  <c r="G359" i="9" s="1"/>
  <c r="E357" i="9"/>
  <c r="G357" i="9" s="1"/>
  <c r="E361" i="9" l="1"/>
  <c r="G361" i="9" s="1"/>
  <c r="E360" i="9"/>
  <c r="G360" i="9" s="1"/>
  <c r="E364" i="9" l="1"/>
  <c r="G364" i="9" s="1"/>
  <c r="E363" i="9"/>
  <c r="G363" i="9" s="1"/>
  <c r="E362" i="9"/>
  <c r="G362" i="9" s="1"/>
  <c r="E366" i="9" l="1"/>
  <c r="G366" i="9" s="1"/>
  <c r="E365" i="9"/>
  <c r="G365" i="9" s="1"/>
  <c r="E368" i="9" l="1"/>
  <c r="G368" i="9" s="1"/>
  <c r="E367" i="9"/>
  <c r="G367" i="9" s="1"/>
  <c r="E369" i="9"/>
  <c r="G369" i="9" s="1"/>
  <c r="E370" i="9" l="1"/>
  <c r="G370" i="9" s="1"/>
  <c r="E371" i="9"/>
  <c r="G371" i="9" s="1"/>
  <c r="E372" i="9" l="1"/>
  <c r="G372" i="9" s="1"/>
  <c r="E374" i="9"/>
  <c r="G374" i="9" s="1"/>
  <c r="E373" i="9"/>
  <c r="G373" i="9" s="1"/>
  <c r="E375" i="9" l="1"/>
  <c r="G375" i="9" s="1"/>
  <c r="E376" i="9"/>
  <c r="G376" i="9" s="1"/>
  <c r="E378" i="9" l="1"/>
  <c r="G378" i="9" s="1"/>
  <c r="E377" i="9"/>
  <c r="G377" i="9" s="1"/>
  <c r="E379" i="9"/>
  <c r="G379" i="9" s="1"/>
  <c r="E381" i="9" l="1"/>
  <c r="G381" i="9" s="1"/>
  <c r="E380" i="9"/>
  <c r="G380" i="9" s="1"/>
  <c r="E382" i="9" l="1"/>
  <c r="G382" i="9" s="1"/>
  <c r="E383" i="9"/>
  <c r="G383" i="9" s="1"/>
  <c r="E384" i="9"/>
  <c r="G384" i="9" s="1"/>
  <c r="E386" i="9" l="1"/>
  <c r="G386" i="9" s="1"/>
  <c r="E385" i="9"/>
  <c r="G385" i="9" s="1"/>
  <c r="E388" i="9" l="1"/>
  <c r="G388" i="9" s="1"/>
  <c r="E389" i="9"/>
  <c r="G389" i="9" s="1"/>
  <c r="E387" i="9"/>
  <c r="G387" i="9" s="1"/>
  <c r="E391" i="9" l="1"/>
  <c r="G391" i="9" s="1"/>
  <c r="E390" i="9"/>
  <c r="G390" i="9" s="1"/>
  <c r="E392" i="9" l="1"/>
  <c r="G392" i="9" s="1"/>
  <c r="E394" i="9"/>
  <c r="G394" i="9" s="1"/>
  <c r="E393" i="9"/>
  <c r="G393" i="9" s="1"/>
  <c r="E396" i="9" l="1"/>
  <c r="G396" i="9" s="1"/>
  <c r="E395" i="9"/>
  <c r="G395" i="9" s="1"/>
  <c r="E398" i="9" l="1"/>
  <c r="G398" i="9" s="1"/>
  <c r="E399" i="9"/>
  <c r="G399" i="9" s="1"/>
  <c r="E397" i="9"/>
  <c r="G397" i="9" s="1"/>
  <c r="E401" i="9" l="1"/>
  <c r="G401" i="9" s="1"/>
  <c r="E400" i="9"/>
  <c r="G400" i="9" s="1"/>
  <c r="E403" i="9" l="1"/>
  <c r="G403" i="9" s="1"/>
  <c r="E404" i="9"/>
  <c r="G404" i="9" s="1"/>
  <c r="E402" i="9"/>
  <c r="G402" i="9" s="1"/>
  <c r="E405" i="9" l="1"/>
  <c r="G405" i="9" s="1"/>
  <c r="E406" i="9"/>
  <c r="G406" i="9" s="1"/>
  <c r="E408" i="9" l="1"/>
  <c r="G408" i="9" s="1"/>
  <c r="E409" i="9"/>
  <c r="G409" i="9" s="1"/>
  <c r="E407" i="9"/>
  <c r="G407" i="9" s="1"/>
  <c r="E411" i="9" l="1"/>
  <c r="G411" i="9" s="1"/>
  <c r="E410" i="9"/>
  <c r="G410" i="9" s="1"/>
  <c r="E412" i="9" l="1"/>
  <c r="G412" i="9" s="1"/>
  <c r="E413" i="9"/>
  <c r="G413" i="9" s="1"/>
  <c r="E414" i="9"/>
  <c r="G414" i="9" s="1"/>
  <c r="E415" i="9" l="1"/>
  <c r="G415" i="9" s="1"/>
  <c r="E416" i="9"/>
  <c r="G416" i="9" s="1"/>
  <c r="E417" i="9" l="1"/>
  <c r="G417" i="9" s="1"/>
  <c r="E418" i="9"/>
  <c r="G418" i="9" s="1"/>
  <c r="E419" i="9"/>
  <c r="G419" i="9" s="1"/>
  <c r="E421" i="9" l="1"/>
  <c r="G421" i="9" s="1"/>
  <c r="E420" i="9"/>
  <c r="G420" i="9" s="1"/>
  <c r="E422" i="9" l="1"/>
  <c r="G422" i="9" s="1"/>
  <c r="E423" i="9"/>
  <c r="G423" i="9" s="1"/>
  <c r="E424" i="9"/>
  <c r="G424" i="9" s="1"/>
  <c r="E426" i="9" l="1"/>
  <c r="G426" i="9" s="1"/>
  <c r="E425" i="9"/>
  <c r="G425" i="9" s="1"/>
  <c r="E429" i="9" l="1"/>
  <c r="G429" i="9" s="1"/>
  <c r="E428" i="9"/>
  <c r="G428" i="9" s="1"/>
  <c r="E427" i="9"/>
  <c r="G427" i="9" s="1"/>
  <c r="E431" i="9" l="1"/>
  <c r="G431" i="9" s="1"/>
  <c r="E430" i="9"/>
  <c r="G430" i="9" s="1"/>
  <c r="E432" i="9" l="1"/>
  <c r="G432" i="9" s="1"/>
  <c r="E433" i="9"/>
  <c r="G433" i="9" s="1"/>
  <c r="E434" i="9"/>
  <c r="G434" i="9" s="1"/>
  <c r="E435" i="9" l="1"/>
  <c r="G435" i="9" s="1"/>
  <c r="E436" i="9"/>
  <c r="G436" i="9" s="1"/>
  <c r="E438" i="9" l="1"/>
  <c r="G438" i="9" s="1"/>
  <c r="E439" i="9"/>
  <c r="G439" i="9" s="1"/>
  <c r="E437" i="9"/>
  <c r="G437" i="9" s="1"/>
  <c r="E440" i="9" l="1"/>
  <c r="G440" i="9" s="1"/>
  <c r="E441" i="9"/>
  <c r="G441" i="9" s="1"/>
  <c r="E444" i="9" l="1"/>
  <c r="G444" i="9" s="1"/>
  <c r="E443" i="9"/>
  <c r="G443" i="9" s="1"/>
  <c r="E442" i="9"/>
  <c r="G442" i="9" s="1"/>
  <c r="E445" i="9" l="1"/>
  <c r="G445" i="9" s="1"/>
  <c r="E446" i="9"/>
  <c r="G446" i="9" s="1"/>
  <c r="E449" i="9" l="1"/>
  <c r="G449" i="9" s="1"/>
  <c r="E447" i="9"/>
  <c r="G447" i="9" s="1"/>
  <c r="E448" i="9"/>
  <c r="G448" i="9" s="1"/>
  <c r="E451" i="9" l="1"/>
  <c r="G451" i="9" s="1"/>
  <c r="E450" i="9"/>
  <c r="G450" i="9" s="1"/>
  <c r="E454" i="9" l="1"/>
  <c r="G454" i="9" s="1"/>
  <c r="E452" i="9"/>
  <c r="G452" i="9" s="1"/>
  <c r="E453" i="9"/>
  <c r="G453" i="9" s="1"/>
  <c r="E456" i="9" l="1"/>
  <c r="G456" i="9" s="1"/>
  <c r="E455" i="9"/>
  <c r="G455" i="9" s="1"/>
  <c r="E459" i="9" l="1"/>
  <c r="G459" i="9" s="1"/>
  <c r="E458" i="9"/>
  <c r="G458" i="9" s="1"/>
  <c r="E457" i="9"/>
  <c r="G457" i="9" s="1"/>
  <c r="E460" i="9" l="1"/>
  <c r="G460" i="9" s="1"/>
  <c r="E461" i="9"/>
  <c r="G461" i="9" s="1"/>
  <c r="E462" i="9" l="1"/>
  <c r="G462" i="9" s="1"/>
  <c r="E463" i="9"/>
  <c r="G463" i="9" s="1"/>
  <c r="E464" i="9"/>
  <c r="G464" i="9" s="1"/>
  <c r="E465" i="9" l="1"/>
  <c r="G465" i="9" s="1"/>
  <c r="F94" i="7"/>
  <c r="H94" i="7" s="1"/>
  <c r="E466" i="9"/>
  <c r="G466" i="9" s="1"/>
  <c r="E468" i="9" l="1"/>
  <c r="G468" i="9" s="1"/>
  <c r="E469" i="9"/>
  <c r="G469" i="9" s="1"/>
  <c r="E467" i="9"/>
  <c r="G467" i="9" s="1"/>
  <c r="F95" i="7"/>
  <c r="H95" i="7" s="1"/>
  <c r="E470" i="9" l="1"/>
  <c r="G470" i="9" s="1"/>
  <c r="F96" i="7"/>
  <c r="H96" i="7" s="1"/>
  <c r="E471" i="9"/>
  <c r="G471" i="9" s="1"/>
  <c r="F97" i="7" l="1"/>
  <c r="H97" i="7" s="1"/>
  <c r="E474" i="9"/>
  <c r="G474" i="9" s="1"/>
  <c r="E472" i="9"/>
  <c r="G472" i="9" s="1"/>
  <c r="E473" i="9"/>
  <c r="G473" i="9" s="1"/>
  <c r="E475" i="9" l="1"/>
  <c r="G475" i="9" s="1"/>
  <c r="E476" i="9"/>
  <c r="G476" i="9" s="1"/>
  <c r="F98" i="7"/>
  <c r="H98" i="7" s="1"/>
  <c r="E477" i="9" l="1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E509" i="9"/>
  <c r="G509" i="9" s="1"/>
  <c r="E511" i="9" l="1"/>
  <c r="G511" i="9" s="1"/>
  <c r="E510" i="9"/>
  <c r="G510" i="9" s="1"/>
  <c r="E513" i="9" l="1"/>
  <c r="G513" i="9" s="1"/>
  <c r="E512" i="9"/>
  <c r="G512" i="9" s="1"/>
  <c r="E514" i="9"/>
  <c r="G514" i="9" s="1"/>
  <c r="E516" i="9" l="1"/>
  <c r="G516" i="9" s="1"/>
  <c r="E515" i="9"/>
  <c r="G515" i="9" s="1"/>
  <c r="E517" i="9" l="1"/>
  <c r="G517" i="9" s="1"/>
  <c r="E518" i="9"/>
  <c r="G518" i="9" s="1"/>
  <c r="E519" i="9"/>
  <c r="G519" i="9" s="1"/>
  <c r="E521" i="9" l="1"/>
  <c r="G521" i="9" s="1"/>
  <c r="E520" i="9"/>
  <c r="G520" i="9" s="1"/>
  <c r="E523" i="9" l="1"/>
  <c r="G523" i="9" s="1"/>
  <c r="E524" i="9"/>
  <c r="G524" i="9" s="1"/>
  <c r="E522" i="9"/>
  <c r="G522" i="9" s="1"/>
  <c r="E525" i="9" l="1"/>
  <c r="G525" i="9" s="1"/>
  <c r="E526" i="9"/>
  <c r="G526" i="9" s="1"/>
  <c r="E527" i="9" l="1"/>
  <c r="G527" i="9" s="1"/>
  <c r="E528" i="9"/>
  <c r="G528" i="9" s="1"/>
  <c r="F99" i="7" l="1"/>
  <c r="H99" i="7" s="1"/>
  <c r="F100" i="7" l="1"/>
  <c r="H100" i="7" s="1"/>
  <c r="F101" i="7" l="1"/>
  <c r="H101" i="7" s="1"/>
  <c r="F102" i="7" l="1"/>
  <c r="H102" i="7" s="1"/>
  <c r="F103" i="7" l="1"/>
  <c r="H103" i="7" s="1"/>
  <c r="F104" i="7" l="1"/>
  <c r="H104" i="7" s="1"/>
  <c r="F105" i="7" l="1"/>
  <c r="H105" i="7" s="1"/>
  <c r="F106" i="7" l="1"/>
  <c r="H106" i="7" s="1"/>
  <c r="F107" i="7" l="1"/>
  <c r="H107" i="7" s="1"/>
  <c r="F108" i="7" l="1"/>
  <c r="H108" i="7" s="1"/>
  <c r="F109" i="7" l="1"/>
  <c r="H109" i="7" s="1"/>
  <c r="F110" i="7" l="1"/>
  <c r="H110" i="7" s="1"/>
  <c r="F111" i="7" l="1"/>
  <c r="H111" i="7" s="1"/>
  <c r="F112" i="7" l="1"/>
  <c r="H112" i="7" s="1"/>
  <c r="F113" i="7" l="1"/>
  <c r="H113" i="7" s="1"/>
  <c r="F114" i="7" l="1"/>
  <c r="H114" i="7" s="1"/>
  <c r="F115" i="7" l="1"/>
  <c r="H115" i="7" s="1"/>
  <c r="F116" i="7" l="1"/>
  <c r="H116" i="7" s="1"/>
  <c r="F117" i="7" l="1"/>
  <c r="H117" i="7" s="1"/>
  <c r="F118" i="7" l="1"/>
  <c r="H118" i="7" s="1"/>
  <c r="F119" i="7" l="1"/>
  <c r="H119" i="7" s="1"/>
  <c r="F120" i="7" l="1"/>
  <c r="H120" i="7" s="1"/>
  <c r="F121" i="7" l="1"/>
  <c r="H121" i="7" s="1"/>
  <c r="F122" i="7" l="1"/>
  <c r="H122" i="7" s="1"/>
  <c r="F123" i="7" l="1"/>
  <c r="H123" i="7" s="1"/>
  <c r="F124" i="7" l="1"/>
  <c r="H124" i="7" s="1"/>
  <c r="F125" i="7" l="1"/>
  <c r="H125" i="7" s="1"/>
  <c r="F126" i="7" l="1"/>
  <c r="H126" i="7" s="1"/>
  <c r="F127" i="7" l="1"/>
  <c r="H127" i="7" s="1"/>
  <c r="F128" i="7" l="1"/>
  <c r="H128" i="7" s="1"/>
  <c r="F129" i="7" l="1"/>
  <c r="H129" i="7" s="1"/>
  <c r="F130" i="7" l="1"/>
  <c r="H130" i="7" s="1"/>
  <c r="F131" i="7" l="1"/>
  <c r="H131" i="7" s="1"/>
  <c r="F132" i="7" l="1"/>
  <c r="H132" i="7" s="1"/>
  <c r="F133" i="7" l="1"/>
  <c r="H133" i="7" s="1"/>
  <c r="F134" i="7" l="1"/>
  <c r="H134" i="7" s="1"/>
  <c r="F135" i="7" l="1"/>
  <c r="H135" i="7" s="1"/>
  <c r="F136" i="7" l="1"/>
  <c r="H136" i="7" s="1"/>
  <c r="F137" i="7" l="1"/>
  <c r="H137" i="7" s="1"/>
  <c r="F138" i="7" l="1"/>
  <c r="H138" i="7" s="1"/>
  <c r="F139" i="7" l="1"/>
  <c r="H139" i="7" s="1"/>
  <c r="F140" i="7" l="1"/>
  <c r="H140" i="7" s="1"/>
  <c r="F141" i="7" l="1"/>
  <c r="H141" i="7" s="1"/>
  <c r="F142" i="7" l="1"/>
  <c r="H142" i="7" s="1"/>
  <c r="F143" i="7" l="1"/>
  <c r="H143" i="7" s="1"/>
  <c r="F144" i="7" l="1"/>
  <c r="H144" i="7" s="1"/>
  <c r="F145" i="7" l="1"/>
  <c r="H145" i="7" s="1"/>
  <c r="F146" i="7" l="1"/>
  <c r="H146" i="7" s="1"/>
  <c r="F147" i="7" l="1"/>
  <c r="H147" i="7" s="1"/>
  <c r="F148" i="7" l="1"/>
  <c r="H148" i="7" s="1"/>
  <c r="F149" i="7" l="1"/>
  <c r="H149" i="7" s="1"/>
  <c r="F150" i="7" l="1"/>
  <c r="H150" i="7" s="1"/>
  <c r="F151" i="7" l="1"/>
  <c r="H151" i="7" s="1"/>
  <c r="F152" i="7" l="1"/>
  <c r="H152" i="7" s="1"/>
  <c r="F153" i="7" l="1"/>
  <c r="H153" i="7" s="1"/>
  <c r="F154" i="7" l="1"/>
  <c r="H154" i="7" s="1"/>
  <c r="F155" i="7" l="1"/>
  <c r="H155" i="7" s="1"/>
  <c r="F156" i="7" l="1"/>
  <c r="H156" i="7" s="1"/>
  <c r="F157" i="7" l="1"/>
  <c r="H157" i="7" s="1"/>
  <c r="F158" i="7" l="1"/>
  <c r="H158" i="7" s="1"/>
  <c r="F159" i="7" l="1"/>
  <c r="H159" i="7" s="1"/>
  <c r="F160" i="7" l="1"/>
  <c r="H160" i="7" s="1"/>
  <c r="F161" i="7" l="1"/>
  <c r="H161" i="7" s="1"/>
  <c r="F162" i="7" l="1"/>
  <c r="H162" i="7" s="1"/>
  <c r="F163" i="7" l="1"/>
  <c r="H163" i="7" s="1"/>
  <c r="F164" i="7" l="1"/>
  <c r="H164" i="7" s="1"/>
  <c r="F165" i="7" l="1"/>
  <c r="H165" i="7" s="1"/>
  <c r="F166" i="7" l="1"/>
  <c r="H166" i="7" s="1"/>
  <c r="F167" i="7" l="1"/>
  <c r="H167" i="7" s="1"/>
  <c r="F168" i="7" l="1"/>
  <c r="H168" i="7" s="1"/>
  <c r="F169" i="7" l="1"/>
  <c r="H169" i="7" s="1"/>
  <c r="F170" i="7" l="1"/>
  <c r="H170" i="7" s="1"/>
  <c r="F171" i="7" l="1"/>
  <c r="H171" i="7" s="1"/>
  <c r="F172" i="7" l="1"/>
  <c r="H172" i="7" s="1"/>
  <c r="F173" i="7" l="1"/>
  <c r="H173" i="7" s="1"/>
  <c r="F174" i="7" l="1"/>
  <c r="H174" i="7" s="1"/>
  <c r="F175" i="7" l="1"/>
  <c r="H175" i="7" s="1"/>
  <c r="F176" i="7" l="1"/>
  <c r="H176" i="7" s="1"/>
  <c r="F177" i="7" l="1"/>
  <c r="H177" i="7" s="1"/>
  <c r="F178" i="7" l="1"/>
  <c r="H178" i="7" s="1"/>
  <c r="F179" i="7" l="1"/>
  <c r="H179" i="7" s="1"/>
  <c r="F180" i="7" l="1"/>
  <c r="H180" i="7" s="1"/>
  <c r="F181" i="7" l="1"/>
  <c r="H181" i="7" s="1"/>
  <c r="F182" i="7" l="1"/>
  <c r="H182" i="7" s="1"/>
  <c r="F183" i="7" l="1"/>
  <c r="H183" i="7" s="1"/>
  <c r="F184" i="7" l="1"/>
  <c r="H184" i="7" s="1"/>
  <c r="F185" i="7" l="1"/>
  <c r="H185" i="7" s="1"/>
  <c r="F186" i="7" l="1"/>
  <c r="H186" i="7" s="1"/>
  <c r="F187" i="7" l="1"/>
  <c r="H187" i="7" s="1"/>
  <c r="F188" i="7" l="1"/>
  <c r="H188" i="7" s="1"/>
  <c r="F189" i="7" l="1"/>
  <c r="H189" i="7" s="1"/>
  <c r="F190" i="7" l="1"/>
  <c r="H190" i="7" s="1"/>
  <c r="F191" i="7" l="1"/>
  <c r="H191" i="7" s="1"/>
  <c r="F192" i="7" l="1"/>
  <c r="H192" i="7" s="1"/>
  <c r="F193" i="7" l="1"/>
  <c r="H193" i="7" s="1"/>
  <c r="F194" i="7" l="1"/>
  <c r="H194" i="7" s="1"/>
  <c r="F195" i="7" l="1"/>
  <c r="H195" i="7" s="1"/>
  <c r="F196" i="7" l="1"/>
  <c r="H196" i="7" s="1"/>
  <c r="F197" i="7" l="1"/>
  <c r="H197" i="7" s="1"/>
  <c r="F198" i="7" l="1"/>
  <c r="H198" i="7" s="1"/>
  <c r="F199" i="7" l="1"/>
  <c r="H199" i="7" s="1"/>
  <c r="F200" i="7" l="1"/>
  <c r="H200" i="7" s="1"/>
  <c r="F201" i="7" l="1"/>
  <c r="H201" i="7" s="1"/>
  <c r="F202" i="7" l="1"/>
  <c r="H202" i="7" s="1"/>
  <c r="F203" i="7" l="1"/>
  <c r="H203" i="7" s="1"/>
  <c r="F204" i="7" l="1"/>
  <c r="H204" i="7" s="1"/>
  <c r="F205" i="7" l="1"/>
  <c r="H205" i="7" s="1"/>
  <c r="F206" i="7" l="1"/>
  <c r="H206" i="7" s="1"/>
  <c r="F207" i="7" l="1"/>
  <c r="H207" i="7" s="1"/>
  <c r="F208" i="7" l="1"/>
  <c r="H208" i="7" s="1"/>
  <c r="F209" i="7" l="1"/>
  <c r="H209" i="7" s="1"/>
  <c r="F210" i="7" l="1"/>
  <c r="H210" i="7" s="1"/>
  <c r="F211" i="7" l="1"/>
  <c r="H211" i="7" s="1"/>
  <c r="F212" i="7" l="1"/>
  <c r="H212" i="7" s="1"/>
  <c r="F213" i="7" l="1"/>
  <c r="H213" i="7" s="1"/>
  <c r="F214" i="7" l="1"/>
  <c r="H214" i="7" s="1"/>
  <c r="F215" i="7" l="1"/>
  <c r="H215" i="7" s="1"/>
  <c r="F216" i="7" l="1"/>
  <c r="H216" i="7" s="1"/>
  <c r="F217" i="7" l="1"/>
  <c r="H217" i="7" s="1"/>
  <c r="F218" i="7" l="1"/>
  <c r="H218" i="7" s="1"/>
  <c r="F219" i="7" l="1"/>
  <c r="H219" i="7" s="1"/>
  <c r="F220" i="7" l="1"/>
  <c r="H220" i="7" s="1"/>
  <c r="F221" i="7" l="1"/>
  <c r="H221" i="7" s="1"/>
  <c r="F222" i="7" l="1"/>
  <c r="H222" i="7" s="1"/>
  <c r="F223" i="7" l="1"/>
  <c r="H223" i="7" s="1"/>
  <c r="F224" i="7" l="1"/>
  <c r="H224" i="7" s="1"/>
  <c r="F225" i="7" l="1"/>
  <c r="H225" i="7" s="1"/>
  <c r="F226" i="7" l="1"/>
  <c r="H226" i="7" s="1"/>
  <c r="F227" i="7" l="1"/>
  <c r="H227" i="7" s="1"/>
  <c r="F228" i="7" l="1"/>
  <c r="H228" i="7" s="1"/>
  <c r="F229" i="7" l="1"/>
  <c r="H229" i="7" s="1"/>
  <c r="F230" i="7" l="1"/>
  <c r="H230" i="7" s="1"/>
  <c r="F231" i="7" l="1"/>
  <c r="H231" i="7" s="1"/>
  <c r="F232" i="7" l="1"/>
  <c r="H232" i="7" s="1"/>
  <c r="F233" i="7" l="1"/>
  <c r="H233" i="7" s="1"/>
  <c r="F234" i="7" l="1"/>
  <c r="H234" i="7" s="1"/>
  <c r="F235" i="7" l="1"/>
  <c r="H235" i="7" s="1"/>
  <c r="F236" i="7" l="1"/>
  <c r="H236" i="7" s="1"/>
  <c r="F237" i="7" l="1"/>
  <c r="H237" i="7" s="1"/>
  <c r="F238" i="7" l="1"/>
  <c r="H238" i="7" s="1"/>
  <c r="F239" i="7" l="1"/>
  <c r="H239" i="7" s="1"/>
  <c r="F240" i="7" l="1"/>
  <c r="H240" i="7" s="1"/>
  <c r="F241" i="7" l="1"/>
  <c r="H241" i="7" s="1"/>
  <c r="F242" i="7" l="1"/>
  <c r="H242" i="7" s="1"/>
  <c r="F243" i="7" l="1"/>
  <c r="H243" i="7" s="1"/>
  <c r="F244" i="7" l="1"/>
  <c r="H244" i="7" s="1"/>
  <c r="F245" i="7" l="1"/>
  <c r="H245" i="7" s="1"/>
  <c r="F246" i="7" l="1"/>
  <c r="H246" i="7" s="1"/>
  <c r="F247" i="7" l="1"/>
  <c r="H247" i="7" s="1"/>
  <c r="F248" i="7" l="1"/>
  <c r="H248" i="7" s="1"/>
  <c r="F249" i="7" l="1"/>
  <c r="H249" i="7" s="1"/>
  <c r="F250" i="7" l="1"/>
  <c r="H250" i="7" s="1"/>
  <c r="F251" i="7" l="1"/>
  <c r="H251" i="7" s="1"/>
  <c r="F252" i="7" l="1"/>
  <c r="H252" i="7" s="1"/>
  <c r="F253" i="7" l="1"/>
  <c r="H253" i="7" s="1"/>
  <c r="F254" i="7" l="1"/>
  <c r="H254" i="7" s="1"/>
  <c r="F255" i="7" l="1"/>
  <c r="H255" i="7" s="1"/>
  <c r="F256" i="7" l="1"/>
  <c r="H256" i="7" s="1"/>
  <c r="F257" i="7" l="1"/>
  <c r="H257" i="7" s="1"/>
  <c r="F258" i="7" l="1"/>
  <c r="H258" i="7" s="1"/>
  <c r="F259" i="7" l="1"/>
  <c r="H259" i="7" s="1"/>
  <c r="F260" i="7" l="1"/>
  <c r="H260" i="7" s="1"/>
  <c r="F261" i="7" l="1"/>
  <c r="H261" i="7" s="1"/>
  <c r="F262" i="7" l="1"/>
  <c r="H262" i="7" s="1"/>
  <c r="F263" i="7" l="1"/>
  <c r="H263" i="7" s="1"/>
  <c r="F264" i="7" l="1"/>
  <c r="H264" i="7" s="1"/>
  <c r="F265" i="7" l="1"/>
  <c r="H265" i="7" s="1"/>
  <c r="F266" i="7" l="1"/>
  <c r="H266" i="7" s="1"/>
  <c r="F267" i="7" l="1"/>
  <c r="H267" i="7" s="1"/>
  <c r="F268" i="7" l="1"/>
  <c r="H268" i="7" s="1"/>
  <c r="F269" i="7" l="1"/>
  <c r="H269" i="7" s="1"/>
  <c r="F270" i="7" l="1"/>
  <c r="H270" i="7" s="1"/>
  <c r="F271" i="7" l="1"/>
  <c r="H271" i="7" s="1"/>
  <c r="F272" i="7" l="1"/>
  <c r="H272" i="7" s="1"/>
  <c r="F273" i="7" l="1"/>
  <c r="H273" i="7" s="1"/>
  <c r="F274" i="7" l="1"/>
  <c r="H274" i="7" s="1"/>
  <c r="F275" i="7" l="1"/>
  <c r="H275" i="7" s="1"/>
  <c r="F276" i="7" l="1"/>
  <c r="H276" i="7" s="1"/>
  <c r="F277" i="7" l="1"/>
  <c r="H277" i="7" s="1"/>
  <c r="F278" i="7" l="1"/>
  <c r="H278" i="7" s="1"/>
  <c r="F279" i="7" l="1"/>
  <c r="H279" i="7" s="1"/>
  <c r="F280" i="7" l="1"/>
  <c r="H280" i="7" s="1"/>
  <c r="F281" i="7" l="1"/>
  <c r="H281" i="7" s="1"/>
  <c r="F282" i="7" l="1"/>
  <c r="H282" i="7" s="1"/>
  <c r="F283" i="7" l="1"/>
  <c r="H283" i="7" s="1"/>
  <c r="F284" i="7" l="1"/>
  <c r="H284" i="7" s="1"/>
  <c r="F285" i="7" l="1"/>
  <c r="H285" i="7" s="1"/>
  <c r="F286" i="7" l="1"/>
  <c r="H286" i="7" s="1"/>
  <c r="F287" i="7" l="1"/>
  <c r="H287" i="7" s="1"/>
  <c r="F288" i="7" l="1"/>
  <c r="H288" i="7" s="1"/>
  <c r="F289" i="7" l="1"/>
  <c r="H289" i="7" s="1"/>
  <c r="F290" i="7" l="1"/>
  <c r="H290" i="7" s="1"/>
  <c r="F291" i="7" l="1"/>
  <c r="H291" i="7" s="1"/>
  <c r="F292" i="7" l="1"/>
  <c r="H292" i="7" s="1"/>
  <c r="F293" i="7" l="1"/>
  <c r="H293" i="7" s="1"/>
  <c r="F294" i="7" l="1"/>
  <c r="H294" i="7" s="1"/>
  <c r="F295" i="7" l="1"/>
  <c r="H295" i="7" s="1"/>
  <c r="F296" i="7" l="1"/>
  <c r="H296" i="7" s="1"/>
  <c r="F297" i="7" l="1"/>
  <c r="H297" i="7" s="1"/>
  <c r="F298" i="7" l="1"/>
  <c r="H298" i="7" s="1"/>
  <c r="F299" i="7" l="1"/>
  <c r="H299" i="7" s="1"/>
  <c r="F300" i="7" l="1"/>
  <c r="H300" i="7" s="1"/>
  <c r="F301" i="7" l="1"/>
  <c r="H301" i="7" s="1"/>
  <c r="F302" i="7" l="1"/>
  <c r="H302" i="7" s="1"/>
  <c r="F303" i="7" l="1"/>
  <c r="H303" i="7" s="1"/>
  <c r="F304" i="7" l="1"/>
  <c r="H304" i="7" s="1"/>
  <c r="F305" i="7" l="1"/>
  <c r="H305" i="7" s="1"/>
  <c r="F306" i="7" l="1"/>
  <c r="H306" i="7" s="1"/>
  <c r="F307" i="7" l="1"/>
  <c r="H307" i="7" s="1"/>
  <c r="F308" i="7" l="1"/>
  <c r="H308" i="7" s="1"/>
  <c r="F309" i="7" l="1"/>
  <c r="H309" i="7" s="1"/>
  <c r="F310" i="7" l="1"/>
  <c r="H310" i="7" s="1"/>
  <c r="F311" i="7" l="1"/>
  <c r="H311" i="7" s="1"/>
  <c r="F312" i="7" l="1"/>
  <c r="H312" i="7" s="1"/>
  <c r="F313" i="7" l="1"/>
  <c r="H313" i="7" s="1"/>
  <c r="F314" i="7" l="1"/>
  <c r="H314" i="7" s="1"/>
  <c r="F315" i="7" l="1"/>
  <c r="H315" i="7" s="1"/>
  <c r="F316" i="7" l="1"/>
  <c r="H316" i="7" s="1"/>
  <c r="F317" i="7" l="1"/>
  <c r="H317" i="7" s="1"/>
  <c r="F318" i="7" l="1"/>
  <c r="H318" i="7" s="1"/>
  <c r="F319" i="7" l="1"/>
  <c r="H319" i="7" s="1"/>
  <c r="F320" i="7" l="1"/>
  <c r="H320" i="7" s="1"/>
  <c r="F321" i="7" l="1"/>
  <c r="H321" i="7" s="1"/>
  <c r="F322" i="7" l="1"/>
  <c r="H322" i="7" s="1"/>
  <c r="F323" i="7" l="1"/>
  <c r="H323" i="7" s="1"/>
  <c r="F324" i="7" l="1"/>
  <c r="H324" i="7" s="1"/>
  <c r="F325" i="7" l="1"/>
  <c r="H325" i="7" s="1"/>
  <c r="F326" i="7" l="1"/>
  <c r="H326" i="7" s="1"/>
  <c r="F327" i="7" l="1"/>
  <c r="H327" i="7" s="1"/>
  <c r="F328" i="7" l="1"/>
  <c r="H328" i="7" s="1"/>
  <c r="F329" i="7" l="1"/>
  <c r="H329" i="7" s="1"/>
  <c r="F330" i="7" l="1"/>
  <c r="H330" i="7" s="1"/>
  <c r="F331" i="7" l="1"/>
  <c r="H331" i="7" s="1"/>
  <c r="F332" i="7" l="1"/>
  <c r="H332" i="7" s="1"/>
  <c r="F333" i="7" l="1"/>
  <c r="H333" i="7" s="1"/>
  <c r="F334" i="7" l="1"/>
  <c r="H334" i="7" s="1"/>
  <c r="F335" i="7" l="1"/>
  <c r="H335" i="7" s="1"/>
  <c r="F336" i="7" l="1"/>
  <c r="H336" i="7" s="1"/>
  <c r="F337" i="7" l="1"/>
  <c r="H337" i="7" s="1"/>
  <c r="F338" i="7" l="1"/>
  <c r="H338" i="7" s="1"/>
  <c r="F339" i="7" l="1"/>
  <c r="H339" i="7" s="1"/>
  <c r="F340" i="7" l="1"/>
  <c r="H340" i="7" s="1"/>
  <c r="F341" i="7" l="1"/>
  <c r="H341" i="7" s="1"/>
</calcChain>
</file>

<file path=xl/sharedStrings.xml><?xml version="1.0" encoding="utf-8"?>
<sst xmlns="http://schemas.openxmlformats.org/spreadsheetml/2006/main" count="21821" uniqueCount="11511">
  <si>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</si>
  <si>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</si>
  <si>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</si>
  <si>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</si>
  <si>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</si>
  <si>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</si>
  <si>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</si>
  <si>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</si>
  <si>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</si>
  <si>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</si>
  <si>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</si>
  <si>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</si>
  <si>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 xml:space="preserve">Adresszusatz 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</si>
  <si>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</si>
  <si>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</si>
  <si>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</si>
  <si>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</si>
  <si>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</si>
  <si>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</si>
  <si>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</si>
  <si>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</si>
  <si>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</si>
  <si>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</si>
  <si>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</si>
  <si>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</si>
  <si>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</si>
  <si>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</si>
  <si>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</si>
  <si>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</si>
  <si>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</si>
  <si>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</si>
  <si>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</si>
  <si>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</si>
  <si>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</si>
  <si>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</si>
  <si>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</si>
  <si>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</si>
  <si>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</si>
  <si>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</si>
  <si>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</si>
  <si>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</si>
  <si>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</si>
  <si>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</si>
  <si>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</si>
  <si>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</si>
  <si>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</si>
  <si>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</si>
  <si>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</si>
  <si>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</si>
  <si>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</si>
  <si>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</si>
  <si>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</si>
  <si>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</si>
  <si>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</si>
  <si>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</si>
  <si>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</si>
  <si>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</si>
  <si>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</si>
  <si>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</si>
  <si>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</si>
  <si>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</si>
  <si>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</si>
  <si>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</si>
  <si>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</si>
  <si>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</si>
  <si>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</si>
  <si>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</si>
  <si>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</si>
  <si>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</si>
  <si>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</si>
  <si>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</si>
  <si>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</si>
  <si>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</si>
  <si>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</si>
  <si>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</si>
  <si>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</si>
  <si>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</si>
  <si>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</si>
  <si>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</si>
  <si>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</si>
  <si>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</si>
  <si>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</si>
  <si>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</si>
  <si>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</si>
  <si>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</si>
  <si>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</si>
  <si>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</si>
  <si>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</si>
  <si>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</si>
  <si>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</si>
  <si>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</si>
  <si>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</si>
  <si>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</si>
  <si>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</si>
  <si>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</si>
  <si>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</si>
  <si>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</si>
  <si>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</si>
  <si>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</si>
  <si>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</si>
  <si>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</si>
  <si>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</si>
  <si>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</si>
  <si>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</si>
  <si>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</si>
  <si>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</si>
  <si>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</si>
  <si>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</si>
  <si>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</si>
  <si>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</si>
  <si>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</si>
  <si>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</si>
  <si>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</si>
  <si>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</si>
  <si>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</si>
  <si>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</si>
  <si>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</si>
  <si>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</si>
  <si>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</si>
  <si>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</si>
  <si>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</si>
  <si>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</si>
  <si>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</si>
  <si>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</si>
  <si>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</si>
  <si>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</si>
  <si>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</si>
  <si>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</si>
  <si>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</si>
  <si>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</si>
  <si>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</si>
  <si>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</si>
  <si>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</si>
  <si>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</si>
  <si>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</si>
  <si>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</si>
  <si>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</si>
  <si>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</si>
  <si>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</si>
  <si>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</si>
  <si>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</si>
  <si>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</si>
  <si>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</si>
  <si>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</si>
  <si>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</si>
  <si>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</si>
  <si>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</si>
  <si>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</si>
  <si>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</si>
  <si>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</si>
  <si>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</si>
  <si>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</si>
  <si>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</si>
  <si>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</si>
  <si>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</si>
  <si>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</si>
  <si>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</si>
  <si>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</si>
  <si>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</si>
  <si>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</si>
  <si>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</si>
  <si>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</si>
  <si>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</si>
  <si>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</si>
  <si>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</si>
  <si>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</si>
  <si>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</si>
  <si>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</si>
  <si>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</si>
  <si>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</si>
  <si>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</si>
  <si>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</si>
  <si>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</si>
  <si>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</si>
  <si>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</si>
  <si>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</si>
  <si>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</si>
  <si>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</si>
  <si>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</si>
  <si>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</si>
  <si>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</si>
  <si>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</si>
  <si>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</si>
  <si>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</si>
  <si>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</si>
  <si>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</si>
  <si>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</si>
  <si>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</si>
  <si>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</si>
  <si>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</si>
  <si>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</si>
  <si>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</si>
  <si>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</si>
  <si>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</si>
  <si>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</si>
  <si>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</si>
  <si>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</si>
  <si>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</si>
  <si>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</si>
  <si>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</si>
  <si>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</si>
  <si>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</si>
  <si>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</si>
  <si>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</si>
  <si>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</si>
  <si>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</si>
  <si>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</si>
  <si>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</si>
  <si>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</si>
  <si>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</si>
  <si>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</si>
  <si>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</si>
  <si>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</si>
  <si>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</si>
  <si>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</si>
  <si>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</si>
  <si>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</si>
  <si>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</si>
  <si>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</si>
  <si>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</si>
  <si>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</si>
  <si>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</si>
  <si>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</si>
  <si>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</si>
  <si>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</si>
  <si>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</si>
  <si>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</si>
  <si>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</si>
  <si>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</si>
  <si>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</si>
  <si>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</si>
  <si>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</si>
  <si>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</si>
  <si>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</si>
  <si>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</si>
  <si>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</si>
  <si>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</si>
  <si>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</si>
  <si>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</si>
  <si>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</si>
  <si>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</si>
  <si>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</si>
  <si>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</si>
  <si>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</si>
  <si>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</si>
  <si>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</si>
  <si>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</si>
  <si>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</si>
  <si>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</si>
  <si>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</si>
  <si>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</si>
  <si>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</si>
  <si>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</si>
  <si>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</si>
  <si>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</si>
  <si>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</si>
  <si>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</si>
  <si>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</si>
  <si>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</si>
  <si>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</si>
  <si>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</si>
  <si>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</si>
  <si>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</si>
  <si>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</si>
  <si>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</si>
  <si>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</si>
  <si>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</si>
  <si>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</si>
  <si>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</si>
  <si>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</si>
  <si>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</si>
  <si>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</si>
  <si>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</si>
  <si>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</si>
  <si>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</si>
  <si>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</si>
  <si>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</si>
  <si>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</si>
  <si>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</si>
  <si>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</si>
  <si>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</si>
  <si>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</si>
  <si>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</si>
  <si>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</si>
  <si>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</si>
  <si>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</si>
  <si>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</si>
  <si>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</si>
  <si>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</si>
  <si>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</si>
  <si>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</si>
  <si>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</si>
  <si>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</si>
  <si>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</si>
  <si>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</si>
  <si>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</si>
  <si>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</si>
  <si>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</si>
  <si>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</si>
  <si>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</si>
  <si>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</si>
  <si>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</si>
  <si>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</si>
  <si>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</si>
  <si>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</si>
  <si>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</si>
  <si>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</si>
  <si>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</si>
  <si>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</si>
  <si>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</si>
  <si>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</si>
  <si>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</si>
  <si>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</si>
  <si>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</si>
  <si>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</si>
  <si>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</si>
  <si>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</si>
  <si>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</si>
  <si>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</si>
  <si>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</si>
  <si>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</si>
  <si>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</si>
  <si>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</si>
  <si>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</si>
  <si>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</si>
  <si>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</si>
  <si>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</si>
  <si>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</si>
  <si>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</si>
  <si>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</si>
  <si>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</si>
  <si>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</si>
  <si>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</si>
  <si>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</si>
  <si>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</si>
  <si>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</si>
  <si>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</si>
  <si>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</si>
  <si>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</si>
  <si>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</si>
  <si>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</si>
  <si>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</si>
  <si>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</si>
  <si>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</si>
  <si>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</si>
  <si>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</si>
  <si>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</si>
  <si>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</si>
  <si>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</si>
  <si>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</si>
  <si>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</si>
  <si>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</si>
  <si>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</si>
  <si>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</si>
  <si>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</si>
  <si>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</si>
  <si>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</si>
  <si>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</si>
  <si>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</si>
  <si>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</si>
  <si>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</si>
  <si>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</si>
  <si>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</si>
  <si>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</si>
  <si>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</si>
  <si>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</si>
  <si>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</si>
  <si>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</si>
  <si>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</si>
  <si>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</si>
  <si>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</si>
  <si>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</si>
  <si>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</si>
  <si>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</si>
  <si>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</si>
  <si>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</si>
  <si>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</si>
  <si>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</si>
  <si>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</si>
  <si>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</si>
  <si>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</si>
  <si>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</si>
  <si>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</si>
  <si>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</si>
  <si>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</si>
  <si>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</si>
  <si>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</si>
  <si>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</si>
  <si>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</si>
  <si>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</si>
  <si>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</si>
  <si>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</si>
  <si>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</si>
  <si>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</si>
  <si>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</si>
  <si>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</si>
  <si>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</si>
  <si>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</si>
  <si>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</si>
  <si>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</si>
  <si>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</si>
  <si>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</si>
  <si>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</si>
  <si>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</si>
  <si>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</si>
  <si>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</si>
  <si>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</si>
  <si>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</si>
  <si>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</si>
  <si>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</si>
  <si>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</si>
  <si>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</si>
  <si>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</si>
  <si>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</si>
  <si>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</si>
  <si>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</si>
  <si>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</si>
  <si>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</si>
  <si>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</si>
  <si>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</si>
  <si>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</si>
  <si>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</si>
  <si>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</si>
  <si>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</si>
  <si>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</si>
  <si>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</si>
  <si>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</si>
  <si>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</si>
  <si>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</si>
  <si>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</si>
  <si>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</si>
  <si>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</si>
  <si>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</si>
  <si>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</si>
  <si>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</si>
  <si>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</si>
  <si>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</si>
  <si>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</si>
  <si>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</si>
  <si>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</si>
  <si>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</si>
  <si>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</si>
  <si>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</si>
  <si>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</si>
  <si>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</si>
  <si>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</si>
  <si>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</si>
  <si>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</si>
  <si>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</si>
  <si>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</si>
  <si>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</si>
  <si>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</si>
  <si>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</si>
  <si>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</si>
  <si>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</si>
  <si>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</si>
  <si>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</si>
  <si>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</si>
  <si>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</si>
  <si>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</si>
  <si>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</si>
  <si>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</si>
  <si>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</si>
  <si>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</si>
  <si>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</si>
  <si>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</si>
  <si>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</si>
  <si>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</si>
  <si>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</si>
  <si>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</si>
  <si>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</si>
  <si>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</si>
  <si>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</si>
  <si>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</si>
  <si>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</si>
  <si>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</si>
  <si>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</si>
  <si>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</si>
  <si>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</si>
  <si>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</si>
  <si>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</si>
  <si>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</si>
  <si>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</si>
  <si>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</si>
  <si>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</si>
  <si>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</si>
  <si>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</si>
  <si>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</si>
  <si>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</si>
  <si>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</si>
  <si>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</si>
  <si>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</si>
  <si>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</si>
  <si>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</si>
  <si>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</si>
  <si>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</si>
  <si>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</si>
  <si>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</si>
  <si>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</si>
  <si>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</si>
  <si>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</si>
  <si>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</si>
  <si>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</si>
  <si>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</si>
  <si>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</si>
  <si>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</si>
  <si>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</si>
  <si>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</si>
  <si>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</si>
  <si>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</si>
  <si>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</si>
  <si>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</si>
  <si>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</si>
  <si>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</si>
  <si>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</si>
  <si>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</si>
  <si>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</si>
  <si>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</si>
  <si>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</si>
  <si>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</si>
  <si>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</si>
  <si>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</si>
  <si>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</si>
  <si>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</si>
  <si>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</si>
  <si>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</si>
  <si>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</si>
  <si>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</si>
  <si>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</si>
  <si>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</si>
  <si>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</si>
  <si>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</si>
  <si>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</si>
  <si>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</si>
  <si>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</si>
  <si>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</si>
  <si>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</si>
  <si>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</si>
  <si>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</si>
  <si>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</si>
  <si>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</si>
  <si>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</si>
  <si>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</si>
  <si>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</si>
  <si>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</si>
  <si>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</si>
  <si>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</si>
  <si>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</si>
  <si>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</si>
  <si>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</si>
  <si>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</si>
  <si>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</si>
  <si>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</si>
  <si>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</si>
  <si>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</si>
  <si>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</si>
  <si>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</si>
  <si>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</si>
  <si>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</si>
  <si>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</si>
  <si>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</si>
  <si>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</si>
  <si>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</si>
  <si>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</si>
  <si>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</si>
  <si>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</si>
  <si>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</si>
  <si>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</si>
  <si>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</si>
  <si>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</si>
  <si>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</si>
  <si>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</si>
  <si>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</si>
  <si>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</si>
  <si>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</si>
  <si>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</si>
  <si>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</si>
  <si>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</si>
  <si>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</si>
  <si>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</si>
  <si>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</si>
  <si>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</si>
  <si>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</si>
  <si>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</si>
  <si>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</si>
  <si>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</si>
  <si>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</si>
  <si>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</si>
  <si>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</si>
  <si>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</si>
  <si>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</si>
  <si>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</si>
  <si>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</si>
  <si>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</si>
  <si>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</si>
  <si>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</si>
  <si>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</si>
  <si>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</si>
  <si>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</si>
  <si>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</si>
  <si>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</si>
  <si>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</si>
  <si>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</si>
  <si>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</si>
  <si>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</si>
  <si>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</si>
  <si>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</si>
  <si>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</si>
  <si>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</si>
  <si>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</si>
  <si>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</si>
  <si>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</si>
  <si>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</si>
  <si>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</si>
  <si>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</si>
  <si>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</si>
  <si>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</si>
  <si>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</si>
  <si>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</si>
  <si>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</si>
  <si>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</si>
  <si>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</si>
  <si>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</si>
  <si>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</si>
  <si>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</si>
  <si>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</si>
  <si>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</si>
  <si>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</si>
  <si>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</si>
  <si>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</si>
  <si>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</si>
  <si>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</si>
  <si>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</si>
  <si>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</si>
  <si>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</si>
  <si>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</si>
  <si>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</si>
  <si>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</si>
  <si>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</si>
  <si>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</si>
  <si>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</si>
  <si>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</si>
  <si>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</si>
  <si>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</si>
  <si>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</si>
  <si>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</si>
  <si>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</si>
  <si>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</si>
  <si>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</si>
  <si>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</si>
  <si>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</si>
  <si>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</si>
  <si>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</si>
  <si>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</si>
  <si>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</si>
  <si>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</si>
  <si>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</si>
  <si>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</si>
  <si>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</si>
  <si>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</si>
  <si>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</si>
  <si>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</si>
  <si>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</si>
  <si>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</si>
  <si>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</si>
  <si>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</si>
  <si>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</si>
  <si>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</si>
  <si>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</si>
  <si>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</si>
  <si>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</si>
  <si>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</si>
  <si>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</si>
  <si>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</si>
  <si>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</si>
  <si>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</si>
  <si>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</si>
  <si>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</si>
  <si>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</si>
  <si>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</si>
  <si>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</si>
  <si>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</si>
  <si>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</si>
  <si>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</si>
  <si>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</si>
  <si>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</si>
  <si>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</si>
  <si>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</si>
  <si>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</si>
  <si>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</si>
  <si>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</si>
  <si>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</si>
  <si>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</si>
  <si>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</si>
  <si>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</si>
  <si>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</si>
  <si>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</si>
  <si>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</si>
  <si>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</si>
  <si>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</si>
  <si>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</si>
  <si>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</si>
  <si>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</si>
  <si>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</si>
  <si>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</si>
  <si>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</si>
  <si>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</si>
  <si>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</si>
  <si>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</si>
  <si>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</si>
  <si>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</si>
  <si>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</si>
  <si>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</si>
  <si>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</si>
  <si>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</si>
  <si>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</si>
  <si>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</si>
  <si>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</si>
  <si>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</si>
  <si>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</si>
  <si>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</si>
  <si>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</si>
  <si>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</si>
  <si>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</si>
  <si>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</si>
  <si>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</si>
  <si>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</si>
  <si>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</si>
  <si>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</si>
  <si>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</si>
  <si>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</si>
  <si>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</si>
  <si>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</si>
  <si>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</si>
  <si>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</si>
  <si>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</si>
  <si>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</si>
  <si>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</si>
  <si>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</si>
  <si>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</si>
  <si>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</si>
  <si>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</si>
  <si>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</si>
  <si>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</si>
  <si>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</si>
  <si>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</si>
  <si>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</si>
  <si>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</si>
  <si>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</si>
  <si>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</si>
  <si>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</si>
  <si>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</si>
  <si>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</si>
  <si>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</si>
  <si>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</si>
  <si>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</si>
  <si>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</si>
  <si>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</si>
  <si>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</si>
  <si>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</si>
  <si>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</si>
  <si>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</si>
  <si>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</si>
  <si>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</si>
  <si>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</si>
  <si>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</si>
  <si>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</si>
  <si>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</si>
  <si>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</si>
  <si>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</si>
  <si>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</si>
  <si>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</si>
  <si>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</si>
  <si>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</si>
  <si>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</si>
  <si>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</si>
  <si>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</si>
  <si>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</si>
  <si>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</si>
  <si>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</si>
  <si>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</si>
  <si>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</si>
  <si>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</si>
  <si>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</si>
  <si>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</si>
  <si>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</si>
  <si>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</si>
  <si>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</si>
  <si>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</si>
  <si>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</si>
  <si>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</si>
  <si>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</si>
  <si>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</si>
  <si>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</si>
  <si>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</si>
  <si>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</si>
  <si>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</si>
  <si>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</si>
  <si>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</si>
  <si>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</si>
  <si>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</si>
  <si>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</si>
  <si>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</si>
  <si>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</si>
  <si>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</si>
  <si>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</si>
  <si>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</si>
  <si>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</si>
  <si>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</si>
  <si>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</si>
  <si>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</si>
  <si>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</si>
  <si>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</si>
  <si>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</si>
  <si>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</si>
  <si>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</si>
  <si>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</si>
  <si>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</si>
  <si>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</si>
  <si>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</si>
  <si>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</si>
  <si>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</si>
  <si>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</si>
  <si>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</si>
  <si>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</si>
  <si>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</si>
  <si>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</si>
  <si>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</si>
  <si>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</si>
  <si>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</si>
  <si>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</si>
  <si>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</si>
  <si>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</si>
  <si>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</si>
  <si>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</si>
  <si>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</si>
  <si>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</si>
  <si>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</si>
  <si>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</si>
  <si>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</si>
  <si>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</si>
  <si>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</si>
  <si>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</si>
  <si>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</si>
  <si>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</si>
  <si>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</si>
  <si>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</si>
  <si>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</si>
  <si>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</si>
  <si>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</si>
  <si>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</si>
  <si>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</si>
  <si>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</si>
  <si>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</si>
  <si>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</si>
  <si>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</si>
  <si>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</si>
  <si>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</si>
  <si>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</si>
  <si>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</si>
  <si>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</si>
  <si>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</si>
  <si>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</si>
  <si>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</si>
  <si>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</si>
  <si>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</si>
  <si>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</si>
  <si>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</si>
  <si>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</si>
  <si>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</si>
  <si>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</si>
  <si>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</si>
  <si>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</si>
  <si>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</si>
  <si>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</si>
  <si>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</si>
  <si>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</si>
  <si>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</si>
  <si>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</si>
  <si>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</si>
  <si>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</si>
  <si>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</si>
  <si>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</si>
  <si>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</si>
  <si>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</si>
  <si>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</si>
  <si>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</si>
  <si>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</si>
  <si>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</si>
  <si>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</si>
  <si>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</si>
  <si>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</si>
  <si>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</si>
  <si>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</si>
  <si>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</si>
  <si>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</si>
  <si>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</si>
  <si>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</si>
  <si>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</si>
  <si>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</si>
  <si>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</si>
  <si>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</si>
  <si>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</si>
  <si>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</si>
  <si>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</si>
  <si>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</si>
  <si>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</si>
  <si>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</si>
  <si>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</si>
  <si>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</si>
  <si>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</si>
  <si>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</si>
  <si>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</si>
  <si>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</si>
  <si>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</si>
  <si>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</si>
  <si>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</si>
  <si>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</si>
  <si>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</si>
  <si>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</si>
  <si>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</si>
  <si>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</si>
  <si>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</si>
  <si>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</si>
  <si>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</si>
  <si>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</si>
  <si>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</si>
  <si>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</si>
  <si>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</si>
  <si>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</si>
  <si>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</si>
  <si>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</si>
  <si>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</si>
  <si>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</si>
  <si>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</si>
  <si>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</si>
  <si>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</si>
  <si>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</si>
  <si>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</si>
  <si>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</si>
  <si>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</si>
  <si>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</si>
  <si>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</si>
  <si>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</si>
  <si>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</si>
  <si>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</si>
  <si>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</si>
  <si>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</si>
  <si>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</si>
  <si>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</si>
  <si>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</si>
  <si>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</si>
  <si>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</si>
  <si>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</si>
  <si>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</si>
  <si>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</si>
  <si>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</si>
  <si>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</si>
  <si>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</si>
  <si>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</si>
  <si>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</si>
  <si>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</si>
  <si>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</si>
  <si>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</si>
  <si>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</si>
  <si>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</si>
  <si>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</si>
  <si>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</si>
  <si>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</si>
  <si>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</si>
  <si>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</si>
  <si>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</si>
  <si>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</si>
  <si>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</si>
  <si>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</si>
  <si>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</si>
  <si>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</si>
  <si>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</si>
  <si>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</si>
  <si>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</si>
  <si>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</si>
  <si>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</si>
  <si>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</si>
  <si>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</si>
  <si>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</si>
  <si>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</si>
  <si>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</si>
  <si>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</si>
  <si>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</si>
  <si>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</si>
  <si>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</si>
  <si>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</si>
  <si>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</si>
  <si>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</si>
  <si>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</si>
  <si>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</si>
  <si>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</si>
  <si>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</si>
  <si>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</si>
  <si>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</si>
  <si>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</si>
  <si>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</si>
  <si>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</si>
  <si>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</si>
  <si>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</si>
  <si>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</si>
  <si>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</si>
  <si>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</si>
  <si>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</si>
  <si>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</si>
  <si>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</si>
  <si>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</si>
  <si>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</si>
  <si>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</si>
  <si>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</si>
  <si>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</si>
  <si>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</si>
  <si>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</si>
  <si>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</si>
  <si>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</si>
  <si>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</si>
  <si>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</si>
  <si>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</si>
  <si>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</si>
  <si>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</si>
  <si>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</si>
  <si>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</si>
  <si>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</si>
  <si>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</si>
  <si>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</si>
  <si>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</si>
  <si>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</si>
  <si>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</si>
  <si>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</si>
  <si>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</si>
  <si>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</si>
  <si>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</si>
  <si>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</si>
  <si>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</si>
  <si>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</si>
  <si>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</si>
  <si>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</si>
  <si>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</si>
  <si>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</si>
  <si>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</si>
  <si>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</si>
  <si>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</si>
  <si>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</si>
  <si>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</si>
  <si>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</si>
  <si>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</si>
  <si>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</si>
  <si>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</si>
  <si>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</si>
  <si>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</si>
  <si>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</si>
  <si>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</si>
  <si>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</si>
  <si>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</si>
  <si>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</si>
  <si>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</si>
  <si>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</si>
  <si>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</si>
  <si>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</si>
  <si>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</si>
  <si>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</si>
  <si>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</si>
  <si>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</si>
  <si>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</si>
  <si>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</si>
  <si>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</si>
  <si>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</si>
  <si>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</si>
  <si>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</si>
  <si>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</si>
  <si>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</si>
  <si>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</si>
  <si>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</si>
  <si>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</si>
  <si>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</si>
  <si>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</si>
  <si>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</si>
  <si>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</si>
  <si>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</si>
  <si>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</si>
  <si>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</si>
  <si>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</si>
  <si>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</si>
  <si>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</si>
  <si>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</si>
  <si>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</si>
  <si>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</si>
  <si>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</si>
  <si>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</si>
  <si>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</si>
  <si>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</si>
  <si>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</si>
  <si>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</si>
  <si>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</si>
  <si>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</si>
  <si>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</si>
  <si>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</si>
  <si>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</si>
  <si>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</si>
  <si>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</si>
  <si>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</si>
  <si>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</si>
  <si>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</si>
  <si>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</si>
  <si>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</si>
  <si>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</si>
  <si>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</si>
  <si>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</si>
  <si>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</si>
  <si>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</si>
  <si>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</si>
  <si>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</si>
  <si>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</si>
  <si>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</si>
  <si>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</si>
  <si>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</si>
  <si>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</si>
  <si>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</si>
  <si>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</si>
  <si>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</si>
  <si>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</si>
  <si>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</si>
  <si>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</si>
  <si>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</si>
  <si>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</si>
  <si>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</si>
  <si>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</si>
  <si>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</si>
  <si>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</si>
  <si>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</si>
  <si>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</si>
  <si>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</si>
  <si>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</si>
  <si>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</si>
  <si>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</si>
  <si>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</si>
  <si>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</si>
  <si>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</si>
  <si>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</si>
  <si>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</si>
  <si>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</si>
  <si>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</si>
  <si>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</si>
  <si>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</si>
  <si>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</si>
  <si>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</si>
  <si>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</si>
  <si>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</si>
  <si>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</si>
  <si>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</si>
  <si>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</si>
  <si>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</si>
  <si>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</si>
  <si>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</si>
  <si>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</si>
  <si>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</si>
  <si>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</si>
  <si>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</si>
  <si>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</si>
  <si>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</si>
  <si>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</si>
  <si>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</si>
  <si>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</si>
  <si>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</si>
  <si>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</si>
  <si>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</si>
  <si>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</si>
  <si>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</si>
  <si>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</si>
  <si>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</si>
  <si>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</si>
  <si>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</si>
  <si>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</si>
  <si>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</si>
  <si>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</si>
  <si>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</si>
  <si>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</si>
  <si>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</si>
  <si>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</si>
  <si>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</si>
  <si>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</si>
  <si>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</si>
  <si>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</si>
  <si>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</si>
  <si>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</si>
  <si>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</si>
  <si>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</si>
  <si>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</si>
  <si>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</si>
  <si>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</si>
  <si>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</si>
  <si>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</si>
  <si>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</si>
  <si>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</si>
  <si>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</si>
  <si>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</si>
  <si>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</si>
  <si>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</si>
  <si>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</si>
  <si>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</si>
  <si>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</si>
  <si>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</si>
  <si>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</si>
  <si>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</si>
  <si>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</si>
  <si>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</si>
  <si>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</si>
  <si>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</si>
  <si>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</si>
  <si>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</si>
  <si>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</si>
  <si>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</si>
  <si>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</si>
  <si>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</si>
  <si>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</si>
  <si>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</si>
  <si>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</si>
  <si>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</si>
  <si>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</si>
  <si>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</si>
  <si>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</si>
  <si>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</si>
  <si>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</si>
  <si>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</si>
  <si>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</si>
  <si>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</si>
  <si>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</si>
  <si>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</si>
  <si>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</si>
  <si>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</si>
  <si>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</si>
  <si>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</si>
  <si>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</si>
  <si>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</si>
  <si>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</si>
  <si>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</si>
  <si>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</si>
  <si>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</si>
  <si>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</si>
  <si>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</si>
  <si>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</si>
  <si>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</si>
  <si>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</si>
  <si>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</si>
  <si>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</si>
  <si>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</si>
  <si>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</si>
  <si>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</si>
  <si>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</si>
  <si>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</si>
  <si>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</si>
  <si>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</si>
  <si>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</si>
  <si>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</si>
  <si>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</si>
  <si>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</si>
  <si>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</si>
  <si>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</si>
  <si>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</si>
  <si>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</si>
  <si>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</si>
  <si>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</si>
  <si>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</si>
  <si>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</si>
  <si>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</si>
  <si>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</si>
  <si>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</si>
  <si>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</si>
  <si>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</si>
  <si>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</si>
  <si>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</si>
  <si>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</si>
  <si>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</si>
  <si>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</si>
  <si>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</si>
  <si>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</si>
  <si>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</si>
  <si>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</si>
  <si>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</si>
  <si>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</si>
  <si>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</si>
  <si>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</si>
  <si>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</si>
  <si>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</si>
  <si>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</si>
  <si>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</si>
  <si>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</si>
  <si>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</si>
  <si>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</si>
  <si>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</si>
  <si>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</si>
  <si>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</si>
  <si>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</si>
  <si>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</si>
  <si>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</si>
  <si>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</si>
  <si>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</si>
  <si>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</si>
  <si>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</si>
  <si>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</si>
  <si>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</si>
  <si>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</si>
  <si>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</si>
  <si>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</si>
  <si>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</si>
  <si>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</si>
  <si>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</si>
  <si>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</si>
  <si>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</si>
  <si>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</si>
  <si>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</si>
  <si>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</si>
  <si>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</si>
  <si>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</si>
  <si>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</si>
  <si>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</si>
  <si>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</si>
  <si>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</si>
  <si>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</si>
  <si>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</si>
  <si>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</si>
  <si>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</si>
  <si>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</si>
  <si>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</si>
  <si>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</si>
  <si>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</si>
  <si>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</si>
  <si>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</si>
  <si>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</si>
  <si>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</si>
  <si>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</si>
  <si>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</si>
  <si>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</si>
  <si>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</si>
  <si>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</si>
  <si>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</si>
  <si>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</si>
  <si>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</si>
  <si>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</si>
  <si>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</si>
  <si>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</si>
  <si>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</si>
  <si>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</si>
  <si>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</si>
  <si>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</si>
  <si>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</si>
  <si>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</si>
  <si>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</si>
  <si>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</si>
  <si>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</si>
  <si>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</si>
  <si>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</si>
  <si>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</si>
  <si>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</si>
  <si>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</si>
  <si>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</si>
  <si>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</si>
  <si>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</si>
  <si>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</si>
  <si>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</si>
  <si>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</si>
  <si>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</si>
  <si>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</si>
  <si>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</si>
  <si>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</si>
  <si>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</si>
  <si>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</si>
  <si>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</si>
  <si>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</si>
  <si>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</si>
  <si>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</si>
  <si>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</si>
  <si>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</si>
  <si>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</si>
  <si>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</si>
  <si>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</si>
  <si>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</si>
  <si>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</si>
  <si>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</si>
  <si>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</si>
  <si>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</si>
  <si>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</si>
  <si>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</si>
  <si>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</si>
  <si>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</si>
  <si>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</si>
  <si>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</si>
  <si>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</si>
  <si>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</si>
  <si>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</si>
  <si>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</si>
  <si>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</si>
  <si>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</si>
  <si>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</si>
  <si>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</si>
  <si>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</si>
  <si>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</si>
  <si>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</si>
  <si>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</si>
  <si>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</si>
  <si>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</si>
  <si>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</si>
  <si>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</si>
  <si>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</si>
  <si>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</si>
  <si>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</si>
  <si>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</si>
  <si>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</si>
  <si>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</si>
  <si>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</si>
  <si>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</si>
  <si>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</si>
  <si>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</si>
  <si>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</si>
  <si>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</si>
  <si>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</si>
  <si>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</si>
  <si>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</si>
  <si>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</si>
  <si>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</si>
  <si>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</si>
  <si>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</si>
  <si>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</si>
  <si>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</si>
  <si>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</si>
  <si>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</si>
  <si>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</si>
  <si>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</si>
  <si>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</si>
  <si>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</si>
  <si>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</si>
  <si>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</si>
  <si>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</si>
  <si>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</si>
  <si>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</si>
  <si>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</si>
  <si>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</si>
  <si>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</si>
  <si>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</si>
  <si>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</si>
  <si>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</si>
  <si>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</si>
  <si>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</si>
  <si>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</si>
  <si>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</si>
  <si>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</si>
  <si>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</si>
  <si>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</si>
  <si>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</si>
  <si>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</si>
  <si>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</si>
  <si>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</si>
  <si>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</si>
  <si>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</si>
  <si>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</si>
  <si>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</si>
  <si>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</si>
  <si>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</si>
  <si>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</si>
  <si>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</si>
  <si>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</si>
  <si>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</si>
  <si>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</si>
  <si>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</si>
  <si>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</si>
  <si>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</si>
  <si>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</si>
  <si>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</si>
  <si>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</si>
  <si>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</si>
  <si>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</si>
  <si>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</si>
  <si>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</si>
  <si>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</si>
  <si>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</si>
  <si>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</si>
  <si>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</si>
  <si>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</si>
  <si>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</si>
  <si>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</si>
  <si>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</si>
  <si>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</si>
  <si>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</si>
  <si>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</si>
  <si>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</si>
  <si>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</si>
  <si>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</si>
  <si>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</si>
  <si>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</si>
  <si>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</si>
  <si>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</si>
  <si>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</si>
  <si>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</si>
  <si>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</si>
  <si>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</si>
  <si>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</si>
  <si>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</si>
  <si>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</si>
  <si>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</si>
  <si>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</si>
  <si>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</si>
  <si>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</si>
  <si>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</si>
  <si>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</si>
  <si>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</si>
  <si>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</si>
  <si>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</si>
  <si>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</si>
  <si>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</si>
  <si>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</si>
  <si>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</si>
  <si>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</si>
  <si>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</si>
  <si>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</si>
  <si>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</si>
  <si>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</si>
  <si>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</si>
  <si>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</si>
  <si>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</si>
  <si>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</si>
  <si>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</si>
  <si>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</si>
  <si>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</si>
  <si>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</si>
  <si>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</si>
  <si>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</si>
  <si>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</si>
  <si>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</si>
  <si>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</si>
  <si>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</si>
  <si>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</si>
  <si>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</si>
  <si>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</si>
  <si>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</si>
  <si>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</si>
  <si>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</si>
  <si>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</si>
  <si>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</si>
  <si>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</si>
  <si>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</si>
  <si>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</si>
  <si>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</si>
  <si>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</si>
  <si>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</si>
  <si>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</si>
  <si>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</si>
  <si>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</si>
  <si>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</si>
  <si>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</si>
  <si>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</si>
  <si>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</si>
  <si>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</si>
  <si>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</si>
  <si>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</si>
  <si>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</si>
  <si>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</si>
  <si>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</si>
  <si>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</si>
  <si>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</si>
  <si>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</si>
  <si>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</si>
  <si>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</si>
  <si>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</si>
  <si>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</si>
  <si>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</si>
  <si>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</si>
  <si>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</si>
  <si>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</si>
  <si>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</si>
  <si>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</si>
  <si>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</si>
  <si>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</si>
  <si>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</si>
  <si>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</si>
  <si>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</si>
  <si>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</si>
  <si>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</si>
  <si>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</si>
  <si>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</si>
  <si>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</si>
  <si>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</si>
  <si>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</si>
  <si>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</si>
  <si>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</si>
  <si>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</si>
  <si>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</si>
  <si>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</si>
  <si>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</si>
  <si>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</si>
  <si>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</si>
  <si>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</si>
  <si>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</si>
  <si>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</si>
  <si>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</si>
  <si>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</si>
  <si>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</si>
  <si>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</si>
  <si>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</si>
  <si>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</si>
  <si>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</si>
  <si>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</si>
  <si>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</si>
  <si>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</si>
  <si>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</si>
  <si>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</si>
  <si>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</si>
  <si>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</si>
  <si>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</si>
  <si>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</si>
  <si>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</si>
  <si>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</si>
  <si>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</si>
  <si>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</si>
  <si>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</si>
  <si>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</si>
  <si>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</si>
  <si>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</si>
  <si>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</si>
  <si>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</si>
  <si>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</si>
  <si>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</si>
  <si>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</si>
  <si>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</si>
  <si>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</si>
  <si>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</si>
  <si>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</si>
  <si>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</si>
  <si>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</si>
  <si>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</si>
  <si>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</si>
  <si>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</si>
  <si>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</si>
  <si>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</si>
  <si>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</si>
  <si>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</si>
  <si>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</si>
  <si>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</si>
  <si>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</si>
  <si>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</si>
  <si>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</si>
  <si>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</si>
  <si>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</si>
  <si>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</si>
  <si>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</si>
  <si>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</si>
  <si>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</si>
  <si>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</si>
  <si>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</si>
  <si>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</si>
  <si>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</si>
  <si>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</si>
  <si>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</si>
  <si>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</si>
  <si>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</si>
  <si>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</si>
  <si>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</si>
  <si>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</si>
  <si>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</si>
  <si>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</si>
  <si>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</si>
  <si>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</si>
  <si>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</si>
  <si>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</si>
  <si>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</si>
  <si>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</si>
  <si>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</si>
  <si>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</si>
  <si>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</si>
  <si>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</si>
  <si>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</si>
  <si>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</si>
  <si>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</si>
  <si>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</si>
  <si>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</si>
  <si>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</si>
  <si>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</si>
  <si>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</si>
  <si>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</si>
  <si>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</si>
  <si>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</si>
  <si>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</si>
  <si>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</si>
  <si>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</si>
  <si>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</si>
  <si>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</si>
  <si>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</si>
  <si>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</si>
  <si>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</si>
  <si>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</si>
  <si>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</si>
  <si>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</si>
  <si>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</si>
  <si>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</si>
  <si>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</si>
  <si>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</si>
  <si>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</si>
  <si>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</si>
  <si>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</si>
  <si>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</si>
  <si>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</si>
  <si>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</si>
  <si>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</si>
  <si>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</si>
  <si>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</si>
  <si>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</si>
  <si>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</si>
  <si>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</si>
  <si>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</si>
  <si>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</si>
  <si>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</si>
  <si>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</si>
  <si>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</si>
  <si>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</si>
  <si>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</si>
  <si>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</si>
  <si>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</si>
  <si>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</si>
  <si>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</si>
  <si>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</si>
  <si>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</si>
  <si>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</si>
  <si>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</si>
  <si>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</si>
  <si>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</si>
  <si>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</si>
  <si>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</si>
  <si>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</si>
  <si>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</si>
  <si>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</si>
  <si>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</si>
  <si>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</si>
  <si>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</si>
  <si>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</si>
  <si>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</si>
  <si>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</si>
  <si>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</si>
  <si>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</si>
  <si>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</si>
  <si>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</si>
  <si>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</si>
  <si>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</si>
  <si>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</si>
  <si>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</si>
  <si>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</si>
  <si>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</si>
  <si>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</si>
  <si>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</si>
  <si>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</si>
  <si>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</si>
  <si>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</si>
  <si>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</si>
  <si>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</si>
  <si>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</si>
  <si>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</si>
  <si>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</si>
  <si>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</si>
  <si>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</si>
  <si>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</si>
  <si>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</si>
  <si>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</si>
  <si>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</si>
  <si>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</si>
  <si>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</si>
  <si>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</si>
  <si>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</si>
  <si>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</si>
  <si>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</si>
  <si>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</si>
  <si>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</si>
  <si>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</si>
  <si>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</si>
  <si>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</si>
  <si>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</si>
  <si>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</si>
  <si>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</si>
  <si>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</si>
  <si>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</si>
  <si>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</si>
  <si>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</si>
  <si>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</si>
  <si>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</si>
  <si>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</si>
  <si>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</si>
  <si>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</si>
  <si>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</si>
  <si>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</si>
  <si>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</si>
  <si>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</si>
  <si>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</si>
  <si>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</si>
  <si>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</si>
  <si>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</si>
  <si>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</si>
  <si>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</si>
  <si>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</si>
  <si>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</si>
  <si>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</si>
  <si>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</si>
  <si>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</si>
  <si>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</si>
  <si>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</si>
  <si>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</si>
  <si>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</si>
  <si>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</si>
  <si>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</si>
  <si>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</si>
  <si>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</si>
  <si>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</si>
  <si>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</si>
  <si>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</si>
  <si>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</si>
  <si>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</si>
  <si>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</si>
  <si>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</si>
  <si>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</si>
  <si>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</si>
  <si>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</si>
  <si>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</si>
  <si>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</si>
  <si>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</si>
  <si>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</si>
  <si>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</si>
  <si>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</si>
  <si>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</si>
  <si>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</si>
  <si>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</si>
  <si>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</si>
  <si>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</si>
  <si>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</si>
  <si>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</si>
  <si>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</si>
  <si>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</si>
  <si>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</si>
  <si>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</si>
  <si>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</si>
  <si>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</si>
  <si>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</si>
  <si>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</si>
  <si>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</si>
  <si>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</si>
  <si>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</si>
  <si>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</si>
  <si>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</si>
  <si>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</si>
  <si>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</si>
  <si>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</si>
  <si>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</si>
  <si>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</si>
  <si>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</si>
  <si>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</si>
  <si>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</si>
  <si>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</si>
  <si>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</si>
  <si>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</si>
  <si>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</si>
  <si>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</si>
  <si>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</si>
  <si>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</si>
  <si>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</si>
  <si>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</si>
  <si>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</si>
  <si>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</si>
  <si>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</si>
  <si>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</si>
  <si>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</si>
  <si>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</si>
  <si>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</si>
  <si>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</si>
  <si>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</si>
  <si>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</si>
  <si>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</si>
  <si>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</si>
  <si>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</si>
  <si>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</si>
  <si>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</si>
  <si>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</si>
  <si>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</si>
  <si>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</si>
  <si>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</si>
  <si>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</si>
  <si>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</si>
  <si>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</si>
  <si>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</si>
  <si>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</si>
  <si>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</si>
  <si>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</si>
  <si>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</si>
  <si>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</si>
  <si>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</si>
  <si>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</si>
  <si>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</si>
  <si>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</si>
  <si>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</si>
  <si>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</si>
  <si>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</si>
  <si>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</si>
  <si>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</si>
  <si>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</si>
  <si>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</si>
  <si>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</si>
  <si>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</si>
  <si>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</si>
  <si>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</si>
  <si>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</si>
  <si>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</si>
  <si>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</si>
  <si>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</si>
  <si>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</si>
  <si>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</si>
  <si>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</si>
  <si>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</si>
  <si>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</si>
  <si>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</si>
  <si>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</si>
  <si>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</si>
  <si>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</si>
  <si>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</si>
  <si>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</si>
  <si>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</si>
  <si>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</si>
  <si>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</si>
  <si>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</si>
  <si>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</si>
  <si>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</si>
  <si>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</si>
  <si>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</si>
  <si>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</si>
  <si>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</si>
  <si>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</si>
  <si>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</si>
  <si>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</si>
  <si>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</si>
  <si>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</si>
  <si>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</si>
  <si>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</si>
  <si>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</si>
  <si>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</si>
  <si>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</si>
  <si>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</si>
  <si>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</si>
  <si>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</si>
  <si>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</si>
  <si>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</si>
  <si>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</si>
  <si>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</si>
  <si>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</si>
  <si>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</si>
  <si>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</si>
  <si>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</si>
  <si>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</si>
  <si>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</si>
  <si>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</si>
  <si>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</si>
  <si>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</si>
  <si>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</si>
  <si>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</si>
  <si>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</si>
  <si>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</si>
  <si>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</si>
  <si>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</si>
  <si>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</si>
  <si>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</si>
  <si>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</si>
  <si>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</si>
  <si>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</si>
  <si>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</si>
  <si>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</si>
  <si>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</si>
  <si>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</si>
  <si>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</si>
  <si>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</si>
  <si>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</si>
  <si>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</si>
  <si>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</si>
  <si>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</si>
  <si>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</si>
  <si>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</si>
  <si>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</si>
  <si>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</si>
  <si>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</si>
  <si>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</si>
  <si>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</si>
  <si>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</si>
  <si>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</si>
  <si>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</si>
  <si>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</si>
  <si>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</si>
  <si>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</si>
  <si>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</si>
  <si>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</si>
  <si>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</si>
  <si>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</si>
  <si>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</si>
  <si>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</si>
  <si>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</si>
  <si>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</si>
  <si>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</si>
  <si>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</si>
  <si>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</si>
  <si>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</si>
  <si>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</si>
  <si>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</si>
  <si>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</si>
  <si>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</si>
  <si>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</si>
  <si>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</si>
  <si>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</si>
  <si>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</si>
  <si>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</si>
  <si>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</si>
  <si>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</si>
  <si>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</si>
  <si>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</si>
  <si>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</si>
  <si>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</si>
  <si>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</si>
  <si>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</si>
  <si>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</si>
  <si>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</si>
  <si>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</si>
  <si>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</si>
  <si>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</si>
  <si>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</si>
  <si>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</si>
  <si>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</si>
  <si>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</si>
  <si>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</si>
  <si>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</si>
  <si>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</si>
  <si>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</si>
  <si>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</si>
  <si>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</si>
  <si>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</si>
  <si>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</si>
  <si>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</si>
  <si>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</si>
  <si>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</si>
  <si>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</si>
  <si>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</si>
  <si>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</si>
  <si>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</si>
  <si>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</si>
  <si>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</si>
  <si>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</si>
  <si>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</si>
  <si>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</si>
  <si>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</si>
  <si>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</si>
  <si>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</si>
  <si>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</si>
  <si>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</si>
  <si>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</si>
  <si>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</si>
  <si>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</si>
  <si>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</si>
  <si>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</si>
  <si>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</si>
  <si>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</si>
  <si>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</si>
  <si>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</si>
  <si>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</si>
  <si>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</si>
  <si>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</si>
  <si>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</si>
  <si>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</si>
  <si>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</si>
  <si>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</si>
  <si>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</si>
  <si>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</si>
  <si>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</si>
  <si>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</si>
  <si>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</si>
  <si>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</si>
  <si>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</si>
  <si>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</si>
  <si>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</si>
  <si>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</si>
  <si>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</si>
  <si>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</si>
  <si>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</si>
  <si>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</si>
  <si>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</si>
  <si>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</si>
  <si>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</si>
  <si>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</si>
  <si>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</si>
  <si>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</si>
  <si>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</si>
  <si>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</si>
  <si>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</si>
  <si>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</si>
  <si>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</si>
  <si>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</si>
  <si>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</si>
  <si>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</si>
  <si>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</si>
  <si>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</si>
  <si>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</si>
  <si>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</si>
  <si>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</si>
  <si>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</si>
  <si>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</si>
  <si>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</si>
  <si>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</si>
  <si>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</si>
  <si>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</si>
  <si>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</si>
  <si>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</si>
  <si>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</si>
  <si>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</si>
  <si>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</si>
  <si>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</si>
  <si>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</si>
  <si>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</si>
  <si>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</si>
  <si>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</si>
  <si>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</si>
  <si>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</si>
  <si>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</si>
  <si>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</si>
  <si>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</si>
  <si>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</si>
  <si>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</si>
  <si>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</si>
  <si>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</si>
  <si>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</si>
  <si>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</si>
  <si>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</si>
  <si>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</si>
  <si>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</si>
  <si>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</si>
  <si>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</si>
  <si>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</si>
  <si>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</si>
  <si>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</si>
  <si>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</si>
  <si>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</si>
  <si>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</si>
  <si>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</si>
  <si>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</si>
  <si>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</si>
  <si>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</si>
  <si>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</si>
  <si>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</si>
  <si>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</si>
  <si>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</si>
  <si>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</si>
  <si>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</si>
  <si>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</si>
  <si>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</si>
  <si>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</si>
  <si>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</si>
  <si>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</si>
  <si>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</si>
  <si>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</si>
  <si>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</si>
  <si>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</si>
  <si>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</si>
  <si>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</si>
  <si>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</si>
  <si>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</si>
  <si>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</si>
  <si>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</si>
  <si>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</si>
  <si>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</si>
  <si>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</si>
  <si>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</si>
  <si>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</si>
  <si>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</si>
  <si>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</si>
  <si>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</si>
  <si>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</si>
  <si>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</si>
  <si>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</si>
  <si>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</si>
  <si>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</si>
  <si>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</si>
  <si>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</si>
  <si>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</si>
  <si>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</si>
  <si>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</si>
  <si>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</si>
  <si>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</si>
  <si>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</si>
  <si>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</si>
  <si>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</si>
  <si>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</si>
  <si>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</si>
  <si>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</si>
  <si>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</si>
  <si>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</si>
  <si>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</si>
  <si>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</si>
  <si>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</si>
  <si>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</si>
  <si>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</si>
  <si>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</si>
  <si>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</si>
  <si>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</si>
  <si>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</si>
  <si>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</si>
  <si>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</si>
  <si>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</si>
  <si>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</si>
  <si>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</si>
  <si>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</si>
  <si>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</si>
  <si>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</si>
  <si>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</si>
  <si>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</si>
  <si>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</si>
  <si>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</si>
  <si>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</si>
  <si>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</si>
  <si>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</si>
  <si>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</si>
  <si>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</si>
  <si>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</si>
  <si>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</si>
  <si>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</si>
  <si>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</si>
  <si>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</si>
  <si>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</si>
  <si>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</si>
  <si>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</si>
  <si>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</si>
  <si>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</si>
  <si>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</si>
  <si>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</si>
  <si>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</si>
  <si>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</si>
  <si>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</si>
  <si>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</si>
  <si>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</si>
  <si>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</si>
  <si>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</si>
  <si>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</si>
  <si>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</si>
  <si>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</si>
  <si>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</si>
  <si>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</si>
  <si>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</si>
  <si>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</si>
  <si>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</si>
  <si>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</si>
  <si>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</si>
  <si>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</si>
  <si>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</si>
  <si>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</si>
  <si>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</si>
  <si>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</si>
  <si>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</si>
  <si>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</si>
  <si>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</si>
  <si>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</si>
  <si>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</si>
  <si>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</si>
  <si>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</si>
  <si>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</si>
  <si>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</si>
  <si>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</si>
  <si>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</si>
  <si>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</si>
  <si>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</si>
  <si>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</si>
  <si>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</si>
  <si>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</si>
  <si>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</si>
  <si>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</si>
  <si>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</si>
  <si>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</si>
  <si>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</si>
  <si>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</si>
  <si>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</si>
  <si>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</si>
  <si>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</si>
  <si>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</si>
  <si>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</si>
  <si>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</si>
  <si>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</si>
  <si>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</si>
  <si>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</si>
  <si>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</si>
  <si>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</si>
  <si>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</si>
  <si>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</si>
  <si>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</si>
  <si>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</si>
  <si>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</si>
  <si>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</si>
  <si>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</si>
  <si>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</si>
  <si>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</si>
  <si>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</si>
  <si>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</si>
  <si>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</si>
  <si>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</si>
  <si>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</si>
  <si>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</si>
  <si>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</si>
  <si>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</si>
  <si>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</si>
  <si>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</si>
  <si>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</si>
  <si>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</si>
  <si>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</si>
  <si>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</si>
  <si>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</si>
  <si>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</si>
  <si>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</si>
  <si>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</si>
  <si>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</si>
  <si>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</si>
  <si>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</si>
  <si>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</si>
  <si>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</si>
  <si>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</si>
  <si>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</si>
  <si>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</si>
  <si>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</si>
  <si>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</si>
  <si>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</si>
  <si>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</si>
  <si>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</si>
  <si>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</si>
  <si>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</si>
  <si>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</si>
  <si>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</si>
  <si>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</si>
  <si>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</si>
  <si>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</si>
  <si>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</si>
  <si>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</si>
  <si>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</si>
  <si>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</si>
  <si>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</si>
  <si>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</si>
  <si>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</si>
  <si>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</si>
  <si>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</si>
  <si>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</si>
  <si>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</si>
  <si>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</si>
  <si>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</si>
  <si>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</si>
  <si>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</si>
  <si>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</si>
  <si>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</si>
  <si>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</si>
  <si>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</si>
  <si>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</si>
  <si>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</si>
  <si>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</si>
  <si>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</si>
  <si>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</si>
  <si>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</si>
  <si>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</si>
  <si>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</si>
  <si>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</si>
  <si>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</si>
  <si>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</si>
  <si>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</si>
  <si>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</si>
  <si>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</si>
  <si>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</si>
  <si>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</si>
  <si>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</si>
  <si>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</si>
  <si>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</si>
  <si>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</si>
  <si>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</si>
  <si>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</si>
  <si>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</si>
  <si>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</si>
  <si>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</si>
  <si>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</si>
  <si>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</si>
  <si>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</si>
  <si>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</si>
  <si>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</si>
  <si>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</si>
  <si>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</si>
  <si>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</si>
  <si>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</si>
  <si>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</si>
  <si>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</si>
  <si>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</si>
  <si>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</si>
  <si>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</si>
  <si>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</si>
  <si>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</si>
  <si>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</si>
  <si>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</si>
  <si>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</si>
  <si>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</si>
  <si>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</si>
  <si>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</si>
  <si>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</si>
  <si>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</si>
  <si>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</si>
  <si>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</si>
  <si>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</si>
  <si>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</si>
  <si>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</si>
  <si>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</si>
  <si>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</si>
  <si>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</si>
  <si>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</si>
  <si>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</si>
  <si>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</si>
  <si>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</si>
  <si>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</si>
  <si>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</si>
  <si>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</si>
  <si>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</si>
  <si>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</si>
  <si>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</si>
  <si>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</si>
  <si>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</si>
  <si>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</si>
  <si>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</si>
  <si>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</si>
  <si>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</si>
  <si>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</si>
  <si>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</si>
  <si>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</si>
  <si>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</si>
  <si>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</si>
  <si>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</si>
  <si>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</si>
  <si>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</si>
  <si>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</si>
  <si>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</si>
  <si>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</si>
  <si>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</si>
  <si>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</si>
  <si>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</si>
  <si>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</si>
  <si>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</si>
  <si>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</si>
  <si>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</si>
  <si>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</si>
  <si>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</si>
  <si>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</si>
  <si>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</si>
  <si>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</si>
  <si>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</si>
  <si>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</si>
  <si>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</si>
  <si>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</si>
  <si>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</si>
  <si>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</si>
  <si>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</si>
  <si>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</si>
  <si>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</si>
  <si>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</si>
  <si>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</si>
  <si>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</si>
  <si>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</si>
  <si>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</si>
  <si>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</si>
  <si>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</si>
  <si>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</si>
  <si>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</si>
  <si>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</si>
  <si>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</si>
  <si>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</si>
  <si>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</si>
  <si>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</si>
  <si>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</si>
  <si>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</si>
  <si>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</si>
  <si>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</si>
  <si>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</si>
  <si>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</si>
  <si>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</si>
  <si>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</si>
  <si>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</si>
  <si>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</si>
  <si>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</si>
  <si>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</si>
  <si>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</si>
  <si>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</si>
  <si>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</si>
  <si>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</si>
  <si>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</si>
  <si>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</si>
  <si>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</si>
  <si>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</si>
  <si>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</si>
  <si>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</si>
  <si>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</si>
  <si>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</si>
  <si>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</si>
  <si>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</si>
  <si>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</si>
  <si>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</si>
  <si>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</si>
  <si>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</si>
  <si>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</si>
  <si>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</si>
  <si>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</si>
  <si>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</si>
  <si>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</si>
  <si>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</si>
  <si>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</si>
  <si>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</si>
  <si>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</si>
  <si>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</si>
  <si>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</si>
  <si>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</si>
  <si>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</si>
  <si>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</si>
  <si>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</si>
  <si>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</si>
  <si>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</si>
  <si>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</si>
  <si>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</si>
  <si>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</si>
  <si>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</si>
  <si>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</si>
  <si>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</si>
  <si>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</si>
  <si>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</si>
  <si>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</si>
  <si>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</si>
  <si>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</si>
  <si>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</si>
  <si>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</si>
  <si>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</si>
  <si>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</si>
  <si>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</si>
  <si>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</si>
  <si>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</si>
  <si>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</si>
  <si>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</si>
  <si>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</si>
  <si>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</si>
  <si>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</si>
  <si>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</si>
  <si>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</si>
  <si>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</si>
  <si>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</si>
  <si>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</si>
  <si>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</si>
  <si>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</si>
  <si>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</si>
  <si>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</si>
  <si>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</si>
  <si>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</si>
  <si>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</si>
  <si>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</si>
  <si>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</si>
  <si>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</si>
  <si>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</si>
  <si>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</si>
  <si>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</si>
  <si>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</si>
  <si>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</si>
  <si>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</si>
  <si>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</si>
  <si>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</si>
  <si>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</si>
  <si>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</si>
  <si>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</si>
  <si>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</si>
  <si>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</si>
  <si>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</si>
  <si>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</si>
  <si>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</si>
  <si>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</si>
  <si>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</si>
  <si>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</si>
  <si>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</si>
  <si>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</si>
  <si>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</si>
  <si>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</si>
  <si>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</si>
  <si>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</si>
  <si>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</si>
  <si>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</si>
  <si>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</si>
  <si>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</si>
  <si>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</si>
  <si>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</si>
  <si>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</si>
  <si>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</si>
  <si>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</si>
  <si>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</si>
  <si>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</si>
  <si>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</si>
  <si>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</si>
  <si>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</si>
  <si>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</si>
  <si>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</si>
  <si>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</si>
  <si>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</si>
  <si>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</si>
  <si>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</si>
  <si>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</si>
  <si>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</si>
  <si>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</si>
  <si>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</si>
  <si>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</si>
  <si>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</si>
  <si>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</si>
  <si>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</si>
  <si>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</si>
  <si>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</si>
  <si>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</si>
  <si>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</si>
  <si>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</si>
  <si>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</si>
  <si>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</si>
  <si>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</si>
  <si>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</si>
  <si>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</si>
  <si>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</si>
  <si>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</si>
  <si>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</si>
  <si>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</si>
  <si>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</si>
  <si>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</si>
  <si>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</si>
  <si>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</si>
  <si>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</si>
  <si>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</si>
  <si>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</si>
  <si>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</si>
  <si>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</si>
  <si>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</si>
  <si>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</si>
  <si>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</si>
  <si>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</si>
  <si>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</si>
  <si>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</si>
  <si>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</si>
  <si>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</si>
  <si>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</si>
  <si>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</si>
  <si>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</si>
  <si>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</si>
  <si>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</si>
  <si>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</si>
  <si>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</si>
  <si>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</si>
  <si>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</si>
  <si>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</si>
  <si>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</si>
  <si>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</si>
  <si>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</si>
  <si>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</si>
  <si>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</si>
  <si>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</si>
  <si>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</si>
  <si>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</si>
  <si>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</si>
  <si>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</si>
  <si>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</si>
  <si>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</si>
  <si>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</si>
  <si>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</si>
  <si>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</si>
  <si>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</si>
  <si>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</si>
  <si>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</si>
  <si>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</si>
  <si>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</si>
  <si>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</si>
  <si>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</si>
  <si>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</si>
  <si>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</si>
  <si>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</si>
  <si>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</si>
  <si>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</si>
  <si>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</si>
  <si>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</si>
  <si>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</si>
  <si>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</si>
  <si>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</si>
  <si>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</si>
  <si>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</si>
  <si>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</si>
  <si>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</si>
  <si>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</si>
  <si>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</si>
  <si>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</si>
  <si>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</si>
  <si>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</si>
  <si>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</si>
  <si>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</si>
  <si>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</si>
  <si>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</si>
  <si>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</si>
  <si>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</si>
  <si>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</si>
  <si>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</si>
  <si>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</si>
  <si>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</si>
  <si>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</si>
  <si>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</si>
  <si>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</si>
  <si>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</si>
  <si>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</si>
  <si>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</si>
  <si>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</si>
  <si>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</si>
  <si>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</si>
  <si>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</si>
  <si>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</si>
  <si>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</si>
  <si>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</si>
  <si>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</si>
  <si>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</si>
  <si>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</si>
  <si>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</si>
  <si>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</si>
  <si>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</si>
  <si>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</si>
  <si>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</si>
  <si>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</si>
  <si>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</si>
  <si>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</si>
  <si>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</si>
  <si>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</si>
  <si>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</si>
  <si>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</si>
  <si>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</si>
  <si>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</si>
  <si>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</si>
  <si>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</si>
  <si>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</si>
  <si>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</si>
  <si>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</si>
  <si>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</si>
  <si>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</si>
  <si>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</si>
  <si>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</si>
  <si>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</si>
  <si>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</si>
  <si>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</si>
  <si>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</si>
  <si>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</si>
  <si>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</si>
  <si>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</si>
  <si>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</si>
  <si>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</si>
  <si>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</si>
  <si>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</si>
  <si>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</si>
  <si>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</si>
  <si>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</si>
  <si>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</si>
  <si>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</si>
  <si>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</si>
  <si>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</si>
  <si>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</si>
  <si>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</si>
  <si>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</si>
  <si>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</si>
  <si>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</si>
  <si>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</si>
  <si>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</si>
  <si>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</si>
  <si>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</si>
  <si>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</si>
  <si>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</si>
  <si>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</si>
  <si>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</si>
  <si>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</si>
  <si>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</si>
  <si>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</si>
  <si>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</si>
  <si>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</si>
  <si>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</si>
  <si>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</si>
  <si>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</si>
  <si>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</si>
  <si>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</si>
  <si>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</si>
  <si>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</si>
  <si>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</si>
  <si>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</si>
  <si>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</si>
  <si>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</si>
  <si>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</si>
  <si>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</si>
  <si>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</si>
  <si>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</si>
  <si>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</si>
  <si>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</si>
  <si>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</si>
  <si>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</si>
  <si>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</si>
  <si>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</si>
  <si>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</si>
  <si>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</si>
  <si>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</si>
  <si>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</si>
  <si>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</si>
  <si>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</si>
  <si>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</si>
  <si>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</si>
  <si>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</si>
  <si>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</si>
  <si>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</si>
  <si>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</si>
  <si>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</si>
  <si>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</si>
  <si>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</si>
  <si>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</si>
  <si>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</si>
  <si>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</si>
  <si>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</si>
  <si>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</si>
  <si>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</si>
  <si>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</si>
  <si>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</si>
  <si>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</si>
  <si>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</si>
  <si>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</si>
  <si>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</si>
  <si>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</si>
  <si>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</si>
  <si>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</si>
  <si>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</si>
  <si>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</si>
  <si>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</si>
  <si>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</si>
  <si>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</si>
  <si>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</si>
  <si>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</si>
  <si>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</si>
  <si>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</si>
  <si>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</si>
  <si>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</si>
  <si>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</si>
  <si>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</si>
  <si>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</si>
  <si>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</si>
  <si>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</si>
  <si>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</si>
  <si>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</si>
  <si>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</si>
  <si>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</si>
  <si>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</si>
  <si>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</si>
  <si>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</si>
  <si>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</si>
  <si>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</si>
  <si>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</si>
  <si>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</si>
  <si>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</si>
  <si>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</si>
  <si>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</si>
  <si>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</si>
  <si>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</si>
  <si>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</si>
  <si>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</si>
  <si>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</si>
  <si>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</si>
  <si>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</si>
  <si>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</si>
  <si>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</si>
  <si>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</si>
  <si>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</si>
  <si>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</si>
  <si>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</si>
  <si>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</si>
  <si>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</si>
  <si>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</si>
  <si>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</si>
  <si>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</si>
  <si>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</si>
  <si>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</si>
  <si>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</si>
  <si>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</si>
  <si>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</si>
  <si>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</si>
  <si>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</si>
  <si>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</si>
  <si>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</si>
  <si>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</si>
  <si>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</si>
  <si>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</si>
  <si>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</si>
  <si>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</si>
  <si>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</si>
  <si>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</si>
  <si>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</si>
  <si>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</si>
  <si>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</si>
  <si>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</si>
  <si>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</si>
  <si>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</si>
  <si>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</si>
  <si>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</si>
  <si>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</si>
  <si>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</si>
  <si>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</si>
  <si>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</si>
  <si>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</si>
  <si>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</si>
  <si>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</si>
  <si>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</si>
  <si>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</si>
  <si>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</si>
  <si>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</si>
  <si>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</si>
  <si>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</si>
  <si>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</si>
  <si>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</si>
  <si>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</si>
  <si>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</si>
  <si>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</si>
  <si>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</si>
  <si>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</si>
  <si>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</si>
  <si>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</si>
  <si>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</si>
  <si>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</si>
  <si>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</si>
  <si>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</si>
  <si>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</si>
  <si>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</si>
  <si>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</si>
  <si>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</si>
  <si>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</si>
  <si>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</si>
  <si>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</si>
  <si>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</si>
  <si>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</si>
  <si>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</si>
  <si>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</si>
  <si>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</si>
  <si>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</si>
  <si>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</si>
  <si>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</si>
  <si>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</si>
  <si>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</si>
  <si>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</si>
  <si>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</si>
  <si>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</si>
  <si>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</si>
  <si>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</si>
  <si>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</si>
  <si>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</si>
  <si>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</si>
  <si>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</si>
  <si>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</si>
  <si>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</si>
  <si>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</si>
  <si>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</si>
  <si>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</si>
  <si>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</si>
  <si>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</si>
  <si>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</si>
  <si>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</si>
  <si>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</si>
  <si>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</si>
  <si>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</si>
  <si>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</si>
  <si>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</si>
  <si>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</si>
  <si>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</si>
  <si>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</si>
  <si>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</si>
  <si>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</si>
  <si>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</si>
  <si>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</si>
  <si>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</si>
  <si>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</si>
  <si>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</si>
  <si>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</si>
  <si>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</si>
  <si>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</si>
  <si>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</si>
  <si>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</si>
  <si>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</si>
  <si>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</si>
  <si>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</si>
  <si>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</si>
  <si>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</si>
  <si>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</si>
  <si>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</si>
  <si>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</si>
  <si>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</si>
  <si>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</si>
  <si>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</si>
  <si>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</si>
  <si>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</si>
  <si>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</si>
  <si>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</si>
  <si>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</si>
  <si>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</si>
  <si>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</si>
  <si>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</si>
  <si>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</si>
  <si>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</si>
  <si>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</si>
  <si>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</si>
  <si>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</si>
  <si>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</si>
  <si>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</si>
  <si>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</si>
  <si>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</si>
  <si>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</si>
  <si>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</si>
  <si>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</si>
  <si>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</si>
  <si>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</si>
  <si>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</si>
  <si>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</si>
  <si>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</si>
  <si>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</si>
  <si>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</si>
  <si>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</si>
  <si>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</si>
  <si>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</si>
  <si>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</si>
  <si>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</si>
  <si>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</si>
  <si>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</si>
  <si>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</si>
  <si>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</si>
  <si>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</si>
  <si>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</si>
  <si>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</si>
  <si>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</si>
  <si>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</si>
  <si>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</si>
  <si>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</si>
  <si>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</si>
  <si>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</si>
  <si>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</si>
  <si>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</si>
  <si>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</si>
  <si>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</si>
  <si>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</si>
  <si>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</si>
  <si>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</si>
  <si>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</si>
  <si>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</si>
  <si>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</si>
  <si>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</si>
  <si>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</si>
  <si>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</si>
  <si>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</si>
  <si>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</si>
  <si>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</si>
  <si>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</si>
  <si>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</si>
  <si>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</si>
  <si>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</si>
  <si>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</si>
  <si>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</si>
  <si>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</si>
  <si>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</si>
  <si>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</si>
  <si>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</si>
  <si>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</si>
  <si>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</si>
  <si>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</si>
  <si>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</si>
  <si>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</si>
  <si>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</si>
  <si>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</si>
  <si>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</si>
  <si>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</si>
  <si>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</si>
  <si>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</si>
  <si>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</si>
  <si>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</si>
  <si>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</si>
  <si>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</si>
  <si>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</si>
  <si>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</si>
  <si>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</si>
  <si>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</si>
  <si>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</si>
  <si>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</si>
  <si>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</si>
  <si>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</si>
  <si>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</si>
  <si>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</si>
  <si>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</si>
  <si>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</si>
  <si>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</si>
  <si>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</si>
  <si>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</si>
  <si>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</si>
  <si>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</si>
  <si>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</si>
  <si>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</si>
  <si>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</si>
  <si>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</si>
  <si>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</si>
  <si>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</si>
  <si>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</si>
  <si>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</si>
  <si>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</si>
  <si>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</si>
  <si>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</si>
  <si>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</si>
  <si>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</si>
  <si>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</si>
  <si>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</si>
  <si>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</si>
  <si>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</si>
  <si>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</si>
  <si>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</si>
  <si>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</si>
  <si>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</si>
  <si>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</si>
  <si>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</si>
  <si>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</si>
  <si>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</si>
  <si>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</si>
  <si>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</si>
  <si>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</si>
  <si>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</si>
  <si>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</si>
  <si>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</si>
  <si>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</si>
  <si>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</si>
  <si>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</si>
  <si>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</si>
  <si>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</si>
  <si>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</si>
  <si>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</si>
  <si>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</si>
  <si>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</si>
  <si>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</si>
  <si>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</si>
  <si>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</si>
  <si>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</si>
  <si>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</si>
  <si>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</si>
  <si>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</si>
  <si>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</si>
  <si>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</si>
  <si>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</si>
  <si>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</si>
  <si>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</si>
  <si>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</si>
  <si>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</si>
  <si>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</si>
  <si>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</si>
  <si>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</si>
  <si>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</si>
  <si>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</si>
  <si>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</si>
  <si>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</si>
  <si>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</si>
  <si>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</si>
  <si>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</si>
  <si>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</si>
  <si>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</si>
  <si>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</si>
  <si>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</si>
  <si>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</si>
  <si>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</si>
  <si>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</si>
  <si>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</si>
  <si>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</si>
  <si>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</si>
  <si>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</si>
  <si>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</si>
  <si>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</si>
  <si>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</si>
  <si>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</si>
  <si>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</si>
  <si>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</si>
  <si>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</si>
  <si>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</si>
  <si>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</si>
  <si>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</si>
  <si>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</si>
  <si>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</si>
  <si>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</si>
  <si>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</si>
  <si>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</si>
  <si>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</si>
  <si>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</si>
  <si>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</si>
  <si>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</si>
  <si>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</si>
  <si>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</si>
  <si>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</si>
  <si>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</si>
  <si>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</si>
  <si>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</si>
  <si>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</si>
  <si>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</si>
  <si>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</si>
  <si>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</si>
  <si>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</si>
  <si>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</si>
  <si>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</si>
  <si>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</si>
  <si>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</si>
  <si>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</si>
  <si>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</si>
  <si>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</si>
  <si>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</si>
  <si>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</si>
  <si>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</si>
  <si>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</si>
  <si>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</si>
  <si>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</si>
  <si>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</si>
  <si>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</si>
  <si>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</si>
  <si>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</si>
  <si>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</si>
  <si>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</si>
  <si>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</si>
  <si>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</si>
  <si>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</si>
  <si>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</si>
  <si>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</si>
  <si>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</si>
  <si>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</si>
  <si>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</si>
  <si>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</si>
  <si>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</si>
  <si>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</si>
  <si>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</si>
  <si>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</si>
  <si>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</si>
  <si>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</si>
  <si>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</si>
  <si>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</si>
  <si>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</si>
  <si>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</si>
  <si>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</si>
  <si>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</si>
  <si>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</si>
  <si>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</si>
  <si>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</si>
  <si>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</si>
  <si>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</si>
  <si>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</si>
  <si>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</si>
  <si>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</si>
  <si>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</si>
  <si>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</si>
  <si>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</si>
  <si>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</si>
  <si>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</si>
  <si>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</si>
  <si>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</si>
  <si>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</si>
  <si>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</si>
  <si>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</si>
  <si>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</si>
  <si>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</si>
  <si>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</si>
  <si>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</si>
  <si>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</si>
  <si>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</si>
  <si>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</si>
  <si>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</si>
  <si>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</si>
  <si>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</si>
  <si>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</si>
  <si>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</si>
  <si>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</si>
  <si>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</si>
  <si>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</si>
  <si>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</si>
  <si>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</si>
  <si>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</si>
  <si>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</si>
  <si>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</si>
  <si>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</si>
  <si>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</si>
  <si>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</si>
  <si>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</si>
  <si>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</si>
  <si>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</si>
  <si>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</si>
  <si>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</si>
  <si>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</si>
  <si>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</si>
  <si>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</si>
  <si>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</si>
  <si>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</si>
  <si>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</si>
  <si>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</si>
  <si>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</si>
  <si>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</si>
  <si>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</si>
  <si>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</si>
  <si>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</si>
  <si>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</si>
  <si>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</si>
  <si>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</si>
  <si>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</si>
  <si>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</si>
  <si>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</si>
  <si>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</si>
  <si>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</si>
  <si>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</si>
  <si>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</si>
  <si>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</si>
  <si>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</si>
  <si>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</si>
  <si>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</si>
  <si>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</si>
  <si>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</si>
  <si>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</si>
  <si>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</si>
  <si>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</si>
  <si>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</si>
  <si>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</si>
  <si>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</si>
  <si>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</si>
  <si>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</si>
  <si>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</si>
  <si>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</si>
  <si>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</si>
  <si>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</si>
  <si>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</si>
  <si>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</si>
  <si>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</si>
  <si>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</si>
  <si>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</si>
  <si>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</si>
  <si>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</si>
  <si>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</si>
  <si>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</si>
  <si>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</si>
  <si>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</si>
  <si>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</si>
  <si>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</si>
  <si>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</si>
  <si>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</si>
  <si>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</si>
  <si>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</si>
  <si>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</si>
  <si>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</si>
  <si>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</si>
  <si>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</si>
  <si>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</si>
  <si>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</si>
  <si>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</si>
  <si>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</si>
  <si>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</si>
  <si>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</si>
  <si>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</si>
  <si>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</si>
  <si>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</si>
  <si>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</si>
  <si>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</si>
  <si>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</si>
  <si>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</si>
  <si>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</si>
  <si>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</si>
  <si>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</si>
  <si>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</si>
  <si>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</si>
  <si>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</si>
  <si>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</si>
  <si>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</si>
  <si>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</si>
  <si>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</si>
  <si>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</si>
  <si>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</si>
  <si>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</si>
  <si>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</si>
  <si>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</si>
  <si>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</si>
  <si>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</si>
  <si>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</si>
  <si>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</si>
  <si>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</si>
  <si>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</si>
  <si>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</si>
  <si>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</si>
  <si>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</si>
  <si>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</si>
  <si>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</si>
  <si>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</si>
  <si>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</si>
  <si>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</si>
  <si>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</si>
  <si>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</si>
  <si>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</si>
  <si>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</si>
  <si>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</si>
  <si>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</si>
  <si>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</si>
  <si>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</si>
  <si>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</si>
  <si>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</si>
  <si>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</si>
  <si>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</si>
  <si>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</si>
  <si>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</si>
  <si>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</si>
  <si>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</si>
  <si>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</si>
  <si>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</si>
  <si>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</si>
  <si>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</si>
  <si>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</si>
  <si>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</si>
  <si>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</si>
  <si>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</si>
  <si>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</si>
  <si>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</si>
  <si>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</si>
  <si>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</si>
  <si>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</si>
  <si>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</si>
  <si>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</si>
  <si>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</si>
  <si>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</si>
  <si>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</si>
  <si>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</si>
  <si>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</si>
  <si>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</si>
  <si>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</si>
  <si>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</si>
  <si>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</si>
  <si>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</si>
  <si>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</si>
  <si>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</si>
  <si>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</si>
  <si>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</si>
  <si>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</si>
  <si>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</si>
  <si>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</si>
  <si>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</si>
  <si>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</si>
  <si>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</si>
  <si>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</si>
  <si>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</si>
  <si>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</si>
  <si>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</si>
  <si>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</si>
  <si>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</si>
  <si>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</si>
  <si>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</si>
  <si>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</si>
  <si>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</si>
  <si>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</si>
  <si>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</si>
  <si>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</si>
  <si>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</si>
  <si>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</si>
  <si>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</si>
  <si>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</si>
  <si>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</si>
  <si>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</si>
  <si>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</si>
  <si>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</si>
  <si>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</si>
  <si>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</si>
  <si>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</si>
  <si>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</si>
  <si>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</si>
  <si>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</si>
  <si>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</si>
  <si>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</si>
  <si>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</si>
  <si>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</si>
  <si>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</si>
  <si>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</si>
  <si>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</si>
  <si>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</si>
  <si>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</si>
  <si>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</si>
  <si>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</si>
  <si>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</si>
  <si>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</si>
  <si>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</si>
  <si>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</si>
  <si>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</si>
  <si>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</si>
  <si>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</si>
  <si>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</si>
  <si>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</si>
  <si>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</si>
  <si>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</si>
  <si>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</si>
  <si>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</si>
  <si>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</si>
  <si>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</si>
  <si>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</si>
  <si>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</si>
  <si>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</si>
  <si>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</si>
  <si>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</si>
  <si>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</si>
  <si>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</si>
  <si>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</si>
  <si>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</si>
  <si>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</si>
  <si>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</si>
  <si>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</si>
  <si>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</si>
  <si>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</si>
  <si>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</si>
  <si>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</si>
  <si>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</si>
  <si>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</si>
  <si>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</si>
  <si>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</si>
  <si>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</si>
  <si>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</si>
  <si>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</si>
  <si>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</si>
  <si>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</si>
  <si>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</si>
  <si>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</si>
  <si>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</si>
  <si>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</si>
  <si>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</si>
  <si>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</si>
  <si>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</si>
  <si>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</si>
  <si>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</si>
  <si>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</si>
  <si>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</si>
  <si>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</si>
  <si>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</si>
  <si>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</si>
  <si>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</si>
  <si>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</si>
  <si>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</si>
  <si>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</si>
  <si>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</si>
  <si>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</si>
  <si>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</si>
  <si>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</si>
  <si>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</si>
  <si>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</si>
  <si>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</si>
  <si>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</si>
  <si>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</si>
  <si>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</si>
  <si>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</si>
  <si>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</si>
  <si>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</si>
  <si>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</si>
  <si>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</si>
  <si>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</si>
  <si>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</si>
  <si>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</si>
  <si>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</si>
  <si>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</si>
  <si>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</si>
  <si>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</si>
  <si>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</si>
  <si>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</si>
  <si>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</si>
  <si>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</si>
  <si>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</si>
  <si>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</si>
  <si>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</si>
  <si>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</si>
  <si>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</si>
  <si>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</si>
  <si>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</si>
  <si>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</si>
  <si>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</si>
  <si>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</si>
  <si>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</si>
  <si>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</si>
  <si>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</si>
  <si>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</si>
  <si>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</si>
  <si>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</si>
  <si>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</si>
  <si>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</si>
  <si>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</si>
  <si>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</si>
  <si>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</si>
  <si>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</si>
  <si>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</si>
  <si>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</si>
  <si>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</si>
  <si>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</si>
  <si>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</si>
  <si>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</si>
  <si>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</si>
  <si>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</si>
  <si>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</si>
  <si>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</si>
  <si>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</si>
  <si>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</si>
  <si>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</si>
  <si>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</si>
  <si>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</si>
  <si>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</si>
  <si>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</si>
  <si>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</si>
  <si>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</si>
  <si>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</si>
  <si>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</si>
  <si>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</si>
  <si>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</si>
  <si>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</si>
  <si>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</si>
  <si>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</si>
  <si>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</si>
  <si>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</si>
  <si>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</si>
  <si>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</si>
  <si>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</si>
  <si>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</si>
  <si>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</si>
  <si>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</si>
  <si>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</si>
  <si>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</si>
  <si>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</si>
  <si>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</si>
  <si>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</si>
  <si>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</si>
  <si>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</si>
  <si>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</si>
  <si>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</si>
  <si>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</si>
  <si>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</si>
  <si>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</si>
  <si>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</si>
  <si>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</si>
  <si>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</si>
  <si>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</si>
  <si>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</si>
  <si>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</si>
  <si>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</si>
  <si>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</si>
  <si>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</si>
  <si>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</si>
  <si>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</si>
  <si>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</si>
  <si>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</si>
  <si>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</si>
  <si>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</si>
  <si>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</si>
  <si>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</si>
  <si>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</si>
  <si>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</si>
  <si>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</si>
  <si>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</si>
  <si>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</si>
  <si>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</si>
  <si>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</si>
  <si>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</si>
  <si>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</si>
  <si>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</si>
  <si>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</si>
  <si>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</si>
  <si>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</si>
  <si>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</si>
  <si>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</si>
  <si>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</si>
  <si>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</si>
  <si>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Barbarastraße</t>
  </si>
  <si>
    <t>Alf</t>
  </si>
  <si>
    <t>Am Spielplatz</t>
  </si>
  <si>
    <t>Bodenwöhr</t>
  </si>
  <si>
    <t>Krähenbergstraße</t>
  </si>
  <si>
    <t>Werchow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</si>
  <si>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</si>
  <si>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</si>
  <si>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</si>
  <si>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</si>
  <si>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</si>
  <si>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</si>
  <si>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</si>
  <si>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</si>
  <si>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</si>
  <si>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</si>
  <si>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</si>
  <si>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</si>
  <si>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</si>
  <si>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</si>
  <si>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</si>
  <si>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</si>
  <si>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</si>
  <si>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</si>
  <si>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</si>
  <si>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</si>
  <si>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</si>
  <si>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</si>
  <si>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</si>
  <si>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</si>
  <si>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</si>
  <si>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</si>
  <si>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</si>
  <si>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</si>
  <si>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Schraberg</t>
  </si>
  <si>
    <t>124c</t>
  </si>
  <si>
    <t>Neuleiningen</t>
  </si>
  <si>
    <t>Weitersburger Weg</t>
  </si>
  <si>
    <t>Töging am Inn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</si>
  <si>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</si>
  <si>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</si>
  <si>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</si>
  <si>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</si>
  <si>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</si>
  <si>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</si>
  <si>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</si>
  <si>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</si>
  <si>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</si>
  <si>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</si>
  <si>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</si>
  <si>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</si>
  <si>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</si>
  <si>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</si>
  <si>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Mühlenholzweg</t>
  </si>
  <si>
    <t>Kurstraße</t>
  </si>
  <si>
    <t>Strukdorf</t>
  </si>
  <si>
    <t>Rottweg</t>
  </si>
  <si>
    <t>92 a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</si>
  <si>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</si>
  <si>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</si>
  <si>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</si>
  <si>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</si>
  <si>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</si>
  <si>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</si>
  <si>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</si>
  <si>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</si>
  <si>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</si>
  <si>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</si>
  <si>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</si>
  <si>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</si>
  <si>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</si>
  <si>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</si>
  <si>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</si>
  <si>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</si>
  <si>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</si>
  <si>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</si>
  <si>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</si>
  <si>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</si>
  <si>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</si>
  <si>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</si>
  <si>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</si>
  <si>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</si>
  <si>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</si>
  <si>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</si>
  <si>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</si>
  <si>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</si>
  <si>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</si>
  <si>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</si>
  <si>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</si>
  <si>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</si>
  <si>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</si>
  <si>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</si>
  <si>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</si>
  <si>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</si>
  <si>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</si>
  <si>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</si>
  <si>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</si>
  <si>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</si>
  <si>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</si>
  <si>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</si>
  <si>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</si>
  <si>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</si>
  <si>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</si>
  <si>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</si>
  <si>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</si>
  <si>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</si>
  <si>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</si>
  <si>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</si>
  <si>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</si>
  <si>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</si>
  <si>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</si>
  <si>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</si>
  <si>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</si>
  <si>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</si>
  <si>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</si>
  <si>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Domhofstraße</t>
  </si>
  <si>
    <t>Rheinbreitbach</t>
  </si>
  <si>
    <t>Klausdorf</t>
  </si>
  <si>
    <t>Rote Kaulen</t>
  </si>
  <si>
    <t>Weiden</t>
  </si>
  <si>
    <t>Hinzenburg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</si>
  <si>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</si>
  <si>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</si>
  <si>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</si>
  <si>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</si>
  <si>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</si>
  <si>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</si>
  <si>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</si>
  <si>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</si>
  <si>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</si>
  <si>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</si>
  <si>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</si>
  <si>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</si>
  <si>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</si>
  <si>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</si>
  <si>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</si>
  <si>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</si>
  <si>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</si>
  <si>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</si>
  <si>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</si>
  <si>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</si>
  <si>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</si>
  <si>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</si>
  <si>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</si>
  <si>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</si>
  <si>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</si>
  <si>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</si>
  <si>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</si>
  <si>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</si>
  <si>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</si>
  <si>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</si>
  <si>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</si>
  <si>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</si>
  <si>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</si>
  <si>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</si>
  <si>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</si>
  <si>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</si>
  <si>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</si>
  <si>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</si>
  <si>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</si>
  <si>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</si>
  <si>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</si>
  <si>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</si>
  <si>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</si>
  <si>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</si>
  <si>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</si>
  <si>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</si>
  <si>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</si>
  <si>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</si>
  <si>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</si>
  <si>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</si>
  <si>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</si>
  <si>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</si>
  <si>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</si>
  <si>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</si>
  <si>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</si>
  <si>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</si>
  <si>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</si>
  <si>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</si>
  <si>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</si>
  <si>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</si>
  <si>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</si>
  <si>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</si>
  <si>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</si>
  <si>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</si>
  <si>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</si>
  <si>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</si>
  <si>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</si>
  <si>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</si>
  <si>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</si>
  <si>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</si>
  <si>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</si>
  <si>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</si>
  <si>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</si>
  <si>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</si>
  <si>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</si>
  <si>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</si>
  <si>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</si>
  <si>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</si>
  <si>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</si>
  <si>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</si>
  <si>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</si>
  <si>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</si>
  <si>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</si>
  <si>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</si>
  <si>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</si>
  <si>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</si>
  <si>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</si>
  <si>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</si>
  <si>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</si>
  <si>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</si>
  <si>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</si>
  <si>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</si>
  <si>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</si>
  <si>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</si>
  <si>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</si>
  <si>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</si>
  <si>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</si>
  <si>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</si>
  <si>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</si>
  <si>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</si>
  <si>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</si>
  <si>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</si>
  <si>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</si>
  <si>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</si>
  <si>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</si>
  <si>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</si>
  <si>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</si>
  <si>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</si>
  <si>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</si>
  <si>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</si>
  <si>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</si>
  <si>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</si>
  <si>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</si>
  <si>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</si>
  <si>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</si>
  <si>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</si>
  <si>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</si>
  <si>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</si>
  <si>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</si>
  <si>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</si>
  <si>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</si>
  <si>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</si>
  <si>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</si>
  <si>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</si>
  <si>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</si>
  <si>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</si>
  <si>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</si>
  <si>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</si>
  <si>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</si>
  <si>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</si>
  <si>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</si>
  <si>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</si>
  <si>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</si>
  <si>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</si>
  <si>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</si>
  <si>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</si>
  <si>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</si>
  <si>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</si>
  <si>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</si>
  <si>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</si>
  <si>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</si>
  <si>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</si>
  <si>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</si>
  <si>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</si>
  <si>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</si>
  <si>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</si>
  <si>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</si>
  <si>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</si>
  <si>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</si>
  <si>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</si>
  <si>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</si>
  <si>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</si>
  <si>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Mersmannsstiege</t>
  </si>
  <si>
    <t>Todenroth</t>
  </si>
  <si>
    <t>In der Waldemey</t>
  </si>
  <si>
    <t>Nansenstraße</t>
  </si>
  <si>
    <t>Alkersum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</si>
  <si>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</si>
  <si>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</si>
  <si>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</si>
  <si>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</si>
  <si>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</si>
  <si>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</si>
  <si>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</si>
  <si>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</si>
  <si>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</si>
  <si>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</si>
  <si>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</si>
  <si>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</si>
  <si>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</si>
  <si>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</si>
  <si>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</si>
  <si>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</si>
  <si>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</si>
  <si>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</si>
  <si>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</si>
  <si>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</si>
  <si>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</si>
  <si>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</si>
  <si>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</si>
  <si>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</si>
  <si>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</si>
  <si>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Alte Schule</t>
  </si>
  <si>
    <t>Busenberg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</si>
  <si>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</si>
  <si>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</si>
  <si>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</si>
  <si>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</si>
  <si>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</si>
  <si>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</si>
  <si>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</si>
  <si>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</si>
  <si>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</si>
  <si>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</si>
  <si>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</si>
  <si>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</si>
  <si>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</si>
  <si>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</si>
  <si>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</si>
  <si>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</si>
  <si>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</si>
  <si>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Bickenbach</t>
  </si>
  <si>
    <t>Josefshausstraße</t>
  </si>
  <si>
    <t>Markenweg</t>
  </si>
  <si>
    <t>Rosdorf</t>
  </si>
  <si>
    <t>Renaudstraße</t>
  </si>
  <si>
    <t>Schöppenstedt</t>
  </si>
  <si>
    <t>Heroldstraße</t>
  </si>
  <si>
    <t>Odenkirchener Straße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</si>
  <si>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</si>
  <si>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</si>
  <si>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</si>
  <si>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</si>
  <si>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</si>
  <si>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</si>
  <si>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</si>
  <si>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</si>
  <si>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</si>
  <si>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</si>
  <si>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</si>
  <si>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</si>
  <si>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</si>
  <si>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</si>
  <si>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</si>
  <si>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</si>
  <si>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</si>
  <si>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</si>
  <si>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</si>
  <si>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</si>
  <si>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</si>
  <si>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</si>
  <si>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</si>
  <si>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</si>
  <si>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</si>
  <si>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</si>
  <si>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</si>
  <si>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</si>
  <si>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</si>
  <si>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</si>
  <si>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</si>
  <si>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</si>
  <si>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</si>
  <si>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</si>
  <si>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</si>
  <si>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</si>
  <si>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</si>
  <si>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</si>
  <si>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</si>
  <si>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</si>
  <si>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</si>
  <si>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</si>
  <si>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</si>
  <si>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</si>
  <si>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</si>
  <si>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</si>
  <si>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</si>
  <si>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</si>
  <si>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</si>
  <si>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</si>
  <si>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</si>
  <si>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</si>
  <si>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</si>
  <si>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</si>
  <si>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</si>
  <si>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</si>
  <si>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</si>
  <si>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</si>
  <si>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</si>
  <si>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</si>
  <si>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</si>
  <si>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</si>
  <si>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</si>
  <si>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</si>
  <si>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</si>
  <si>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In der Hardt</t>
  </si>
  <si>
    <t>Landshut</t>
  </si>
  <si>
    <t>Layweg</t>
  </si>
  <si>
    <t>Alter Münsterweg</t>
  </si>
  <si>
    <t>Boos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</si>
  <si>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</si>
  <si>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</si>
  <si>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</si>
  <si>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</si>
  <si>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</si>
  <si>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</si>
  <si>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</si>
  <si>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</si>
  <si>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</si>
  <si>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</si>
  <si>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</si>
  <si>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</si>
  <si>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</si>
  <si>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</si>
  <si>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</si>
  <si>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</si>
  <si>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</si>
  <si>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</si>
  <si>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</si>
  <si>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</si>
  <si>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</si>
  <si>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</si>
  <si>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</si>
  <si>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</si>
  <si>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</si>
  <si>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</si>
  <si>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</si>
  <si>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</si>
  <si>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</si>
  <si>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</si>
  <si>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</si>
  <si>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</si>
  <si>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</si>
  <si>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</si>
  <si>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</si>
  <si>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</si>
  <si>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</si>
  <si>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</si>
  <si>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</si>
  <si>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</si>
  <si>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</si>
  <si>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</si>
  <si>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</si>
  <si>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</si>
  <si>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</si>
  <si>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</si>
  <si>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</si>
  <si>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</si>
  <si>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</si>
  <si>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</si>
  <si>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</si>
  <si>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</si>
  <si>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</si>
  <si>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</si>
  <si>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</si>
  <si>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</si>
  <si>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</si>
  <si>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</si>
  <si>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</si>
  <si>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</si>
  <si>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</si>
  <si>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</si>
  <si>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</si>
  <si>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</si>
  <si>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</si>
  <si>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</si>
  <si>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</si>
  <si>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</si>
  <si>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</si>
  <si>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</si>
  <si>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</si>
  <si>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</si>
  <si>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</si>
  <si>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</si>
  <si>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</si>
  <si>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</si>
  <si>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</si>
  <si>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</si>
  <si>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</si>
  <si>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</si>
  <si>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</si>
  <si>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</si>
  <si>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</si>
  <si>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</si>
  <si>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</si>
  <si>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</si>
  <si>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</si>
  <si>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</si>
  <si>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</si>
  <si>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</si>
  <si>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</si>
  <si>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</si>
  <si>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</si>
  <si>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</si>
  <si>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</si>
  <si>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</si>
  <si>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</si>
  <si>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</si>
  <si>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</si>
  <si>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</si>
  <si>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</si>
  <si>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</si>
  <si>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</si>
  <si>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</si>
  <si>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</si>
  <si>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</si>
  <si>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</si>
  <si>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</si>
  <si>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</si>
  <si>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</si>
  <si>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</si>
  <si>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</si>
  <si>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</si>
  <si>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</si>
  <si>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</si>
  <si>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</si>
  <si>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</si>
  <si>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</si>
  <si>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</si>
  <si>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</si>
  <si>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</si>
  <si>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</si>
  <si>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</si>
  <si>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</si>
  <si>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</si>
  <si>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</si>
  <si>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</si>
  <si>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</si>
  <si>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</si>
  <si>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</si>
  <si>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</si>
  <si>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</si>
  <si>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</si>
  <si>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</si>
  <si>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</si>
  <si>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</si>
  <si>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</si>
  <si>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</si>
  <si>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</si>
  <si>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</si>
  <si>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</si>
  <si>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</si>
  <si>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</si>
  <si>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</si>
  <si>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</si>
  <si>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</si>
  <si>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</si>
  <si>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</si>
  <si>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</si>
  <si>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</si>
  <si>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</si>
  <si>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</si>
  <si>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</si>
  <si>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</si>
  <si>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</si>
  <si>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</si>
  <si>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</si>
  <si>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</si>
  <si>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</si>
  <si>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</si>
  <si>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</si>
  <si>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</si>
  <si>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</si>
  <si>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</si>
  <si>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</si>
  <si>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</si>
  <si>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</si>
  <si>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</si>
  <si>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</si>
  <si>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</si>
  <si>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</si>
  <si>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</si>
  <si>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</si>
  <si>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</si>
  <si>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</si>
  <si>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</si>
  <si>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</si>
  <si>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Hornstraße</t>
  </si>
  <si>
    <t>Freienwill</t>
  </si>
  <si>
    <t>Flachsbruch</t>
  </si>
  <si>
    <t>Stein</t>
  </si>
  <si>
    <t>Kirchberg</t>
  </si>
  <si>
    <t>Hahnbach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</si>
  <si>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</si>
  <si>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</si>
  <si>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</si>
  <si>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</si>
  <si>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</si>
  <si>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</si>
  <si>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</si>
  <si>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</si>
  <si>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</si>
  <si>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</si>
  <si>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</si>
  <si>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</si>
  <si>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</si>
  <si>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</si>
  <si>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</si>
  <si>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</si>
  <si>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</si>
  <si>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</si>
  <si>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</si>
  <si>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</si>
  <si>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</si>
  <si>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</si>
  <si>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</si>
  <si>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</si>
  <si>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</si>
  <si>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</si>
  <si>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</si>
  <si>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</si>
  <si>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</si>
  <si>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</si>
  <si>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</si>
  <si>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</si>
  <si>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</si>
  <si>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</si>
  <si>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</si>
  <si>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</si>
  <si>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</si>
  <si>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</si>
  <si>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</si>
  <si>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</si>
  <si>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</si>
  <si>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</si>
  <si>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</si>
  <si>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</si>
  <si>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</si>
  <si>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</si>
  <si>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</si>
  <si>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</si>
  <si>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</si>
  <si>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</si>
  <si>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</si>
  <si>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</si>
  <si>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</si>
  <si>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</si>
  <si>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</si>
  <si>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</si>
  <si>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</si>
  <si>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</si>
  <si>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</si>
  <si>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</si>
  <si>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</si>
  <si>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</si>
  <si>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</si>
  <si>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</si>
  <si>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</si>
  <si>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</si>
  <si>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</si>
  <si>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</si>
  <si>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</si>
  <si>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</si>
  <si>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</si>
  <si>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</si>
  <si>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</si>
  <si>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</si>
  <si>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</si>
  <si>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</si>
  <si>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</si>
  <si>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</si>
  <si>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</si>
  <si>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</si>
  <si>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</si>
  <si>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</si>
  <si>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</si>
  <si>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</si>
  <si>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</si>
  <si>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</si>
  <si>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</si>
  <si>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</si>
  <si>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</si>
  <si>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</si>
  <si>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</si>
  <si>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</si>
  <si>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</si>
  <si>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</si>
  <si>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</si>
  <si>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</si>
  <si>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</si>
  <si>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</si>
  <si>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</si>
  <si>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</si>
  <si>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</si>
  <si>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</si>
  <si>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</si>
  <si>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</si>
  <si>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</si>
  <si>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</si>
  <si>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</si>
  <si>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</si>
  <si>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</si>
  <si>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</si>
  <si>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</si>
  <si>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</si>
  <si>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</si>
  <si>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</si>
  <si>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</si>
  <si>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</si>
  <si>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</si>
  <si>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</si>
  <si>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</si>
  <si>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</si>
  <si>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</si>
  <si>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</si>
  <si>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</si>
  <si>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</si>
  <si>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</si>
  <si>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</si>
  <si>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</si>
  <si>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</si>
  <si>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</si>
  <si>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</si>
  <si>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</si>
  <si>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</si>
  <si>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</si>
  <si>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</si>
  <si>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</si>
  <si>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</si>
  <si>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</si>
  <si>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</si>
  <si>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</si>
  <si>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</si>
  <si>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</si>
  <si>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</si>
  <si>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</si>
  <si>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</si>
  <si>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</si>
  <si>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</si>
  <si>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</si>
  <si>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</si>
  <si>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</si>
  <si>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</si>
  <si>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</si>
  <si>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</si>
  <si>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</si>
  <si>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</si>
  <si>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</si>
  <si>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</si>
  <si>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</si>
  <si>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</si>
  <si>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</si>
  <si>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</si>
  <si>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</si>
  <si>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</si>
  <si>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</si>
  <si>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</si>
  <si>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</si>
  <si>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</si>
  <si>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</si>
  <si>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</si>
  <si>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</si>
  <si>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</si>
  <si>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</si>
  <si>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</si>
  <si>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</si>
  <si>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</si>
  <si>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</si>
  <si>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</si>
  <si>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</si>
  <si>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</si>
  <si>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</si>
  <si>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</si>
  <si>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</si>
  <si>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</si>
  <si>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</si>
  <si>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</si>
  <si>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</si>
  <si>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</si>
  <si>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</si>
  <si>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</si>
  <si>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</si>
  <si>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</si>
  <si>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</si>
  <si>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</si>
  <si>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</si>
  <si>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</si>
  <si>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</si>
  <si>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</si>
  <si>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</si>
  <si>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</si>
  <si>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</si>
  <si>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</si>
  <si>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</si>
  <si>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</si>
  <si>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</si>
  <si>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</si>
  <si>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</si>
  <si>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</si>
  <si>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</si>
  <si>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</si>
  <si>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</si>
  <si>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</si>
  <si>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</si>
  <si>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</si>
  <si>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</si>
  <si>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</si>
  <si>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</si>
  <si>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</si>
  <si>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</si>
  <si>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</si>
  <si>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</si>
  <si>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</si>
  <si>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</si>
  <si>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</si>
  <si>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</si>
  <si>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</si>
  <si>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</si>
  <si>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</si>
  <si>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</si>
  <si>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</si>
  <si>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</si>
  <si>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</si>
  <si>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</si>
  <si>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</si>
  <si>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</si>
  <si>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</si>
  <si>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</si>
  <si>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</si>
  <si>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</si>
  <si>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</si>
  <si>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</si>
  <si>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</si>
  <si>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</si>
  <si>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</si>
  <si>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</si>
  <si>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</si>
  <si>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</si>
  <si>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</si>
  <si>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</si>
  <si>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</si>
  <si>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</si>
  <si>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</si>
  <si>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</si>
  <si>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</si>
  <si>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</si>
  <si>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</si>
  <si>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</si>
  <si>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</si>
  <si>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</si>
  <si>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</si>
  <si>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</si>
  <si>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</si>
  <si>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</si>
  <si>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</si>
  <si>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</si>
  <si>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</si>
  <si>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</si>
  <si>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</si>
  <si>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</si>
  <si>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</si>
  <si>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</si>
  <si>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</si>
  <si>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</si>
  <si>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</si>
  <si>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</si>
  <si>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</si>
  <si>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</si>
  <si>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</si>
  <si>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</si>
  <si>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</si>
  <si>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</si>
  <si>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</si>
  <si>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</si>
  <si>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</si>
  <si>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</si>
  <si>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</si>
  <si>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</si>
  <si>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</si>
  <si>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</si>
  <si>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</si>
  <si>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</si>
  <si>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</si>
  <si>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</si>
  <si>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</si>
  <si>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</si>
  <si>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</si>
  <si>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</si>
  <si>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</si>
  <si>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</si>
  <si>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</si>
  <si>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</si>
  <si>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</si>
  <si>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</si>
  <si>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</si>
  <si>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</si>
  <si>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</si>
  <si>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</si>
  <si>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</si>
  <si>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</si>
  <si>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</si>
  <si>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</si>
  <si>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</si>
  <si>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</si>
  <si>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</si>
  <si>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</si>
  <si>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</si>
  <si>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</si>
  <si>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</si>
  <si>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</si>
  <si>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</si>
  <si>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</si>
  <si>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</si>
  <si>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</si>
  <si>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</si>
  <si>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</si>
  <si>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</si>
  <si>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</si>
  <si>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</si>
  <si>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</si>
  <si>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</si>
  <si>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</si>
  <si>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</si>
  <si>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</si>
  <si>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</si>
  <si>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</si>
  <si>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</si>
  <si>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</si>
  <si>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</si>
  <si>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</si>
  <si>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</si>
  <si>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</si>
  <si>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</si>
  <si>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</si>
  <si>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</si>
  <si>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</si>
  <si>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</si>
  <si>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</si>
  <si>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</si>
  <si>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</si>
  <si>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</si>
  <si>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</si>
  <si>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</si>
  <si>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</si>
  <si>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</si>
  <si>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</si>
  <si>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</si>
  <si>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</si>
  <si>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</si>
  <si>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</si>
  <si>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</si>
  <si>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</si>
  <si>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</si>
  <si>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</si>
  <si>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</si>
  <si>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</si>
  <si>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</si>
  <si>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</si>
  <si>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</si>
  <si>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</si>
  <si>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</si>
  <si>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</si>
  <si>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</si>
  <si>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</si>
  <si>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</si>
  <si>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</si>
  <si>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</si>
  <si>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</si>
  <si>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</si>
  <si>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</si>
  <si>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</si>
  <si>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</si>
  <si>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</si>
  <si>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</si>
  <si>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</si>
  <si>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</si>
  <si>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</si>
  <si>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</si>
  <si>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</si>
  <si>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</si>
  <si>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</si>
  <si>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</si>
  <si>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</si>
  <si>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</si>
  <si>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</si>
  <si>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</si>
  <si>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</si>
  <si>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</si>
  <si>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</si>
  <si>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</si>
  <si>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</si>
  <si>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</si>
  <si>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</si>
  <si>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</si>
  <si>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</si>
  <si>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</si>
  <si>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</si>
  <si>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</si>
  <si>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</si>
  <si>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</si>
  <si>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</si>
  <si>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</si>
  <si>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</si>
  <si>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</si>
  <si>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</si>
  <si>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</si>
  <si>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</si>
  <si>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</si>
  <si>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</si>
  <si>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</si>
  <si>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</si>
  <si>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</si>
  <si>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</si>
  <si>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</si>
  <si>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</si>
  <si>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</si>
  <si>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</si>
  <si>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</si>
  <si>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</si>
  <si>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</si>
  <si>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</si>
  <si>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</si>
  <si>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</si>
  <si>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</si>
  <si>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</si>
  <si>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</si>
  <si>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</si>
  <si>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</si>
  <si>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</si>
  <si>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</si>
  <si>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</si>
  <si>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</si>
  <si>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</si>
  <si>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</si>
  <si>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</si>
  <si>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</si>
  <si>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</si>
  <si>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</si>
  <si>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</si>
  <si>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</si>
  <si>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</si>
  <si>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</si>
  <si>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</si>
  <si>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</si>
  <si>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</si>
  <si>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</si>
  <si>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</si>
  <si>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</si>
  <si>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</si>
  <si>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</si>
  <si>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</si>
  <si>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</si>
  <si>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</si>
  <si>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</si>
  <si>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</si>
  <si>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</si>
  <si>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</si>
  <si>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</si>
  <si>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</si>
  <si>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</si>
  <si>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</si>
  <si>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</si>
  <si>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</si>
  <si>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</si>
  <si>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</si>
  <si>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</si>
  <si>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</si>
  <si>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</si>
  <si>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</si>
  <si>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</si>
  <si>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</si>
  <si>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</si>
  <si>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</si>
  <si>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</si>
  <si>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</si>
  <si>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</si>
  <si>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</si>
  <si>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</si>
  <si>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</si>
  <si>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</si>
  <si>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</si>
  <si>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</si>
  <si>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</si>
  <si>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</si>
  <si>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</si>
  <si>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</si>
  <si>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</si>
  <si>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</si>
  <si>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</si>
  <si>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</si>
  <si>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</si>
  <si>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</si>
  <si>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</si>
  <si>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</si>
  <si>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</si>
  <si>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</si>
  <si>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</si>
  <si>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</si>
  <si>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</si>
  <si>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</si>
  <si>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</si>
  <si>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</si>
  <si>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</si>
  <si>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</si>
  <si>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</si>
  <si>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</si>
  <si>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</si>
  <si>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</si>
  <si>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</si>
  <si>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</si>
  <si>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</si>
  <si>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</si>
  <si>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</si>
  <si>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</si>
  <si>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</si>
  <si>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</si>
  <si>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</si>
  <si>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</si>
  <si>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</si>
  <si>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</si>
  <si>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</si>
  <si>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</si>
  <si>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</si>
  <si>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</si>
  <si>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</si>
  <si>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</si>
  <si>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</si>
  <si>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</si>
  <si>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</si>
  <si>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</si>
  <si>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</si>
  <si>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</si>
  <si>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</si>
  <si>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</si>
  <si>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</si>
  <si>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</si>
  <si>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</si>
  <si>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</si>
  <si>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</si>
  <si>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</si>
  <si>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</si>
  <si>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</si>
  <si>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</si>
  <si>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</si>
  <si>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</si>
  <si>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</si>
  <si>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</si>
  <si>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</si>
  <si>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</si>
  <si>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</si>
  <si>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</si>
  <si>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</si>
  <si>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</si>
  <si>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</si>
  <si>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</si>
  <si>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</si>
  <si>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</si>
  <si>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</si>
  <si>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</si>
  <si>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</si>
  <si>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</si>
  <si>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</si>
  <si>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</si>
  <si>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</si>
  <si>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</si>
  <si>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</si>
  <si>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</si>
  <si>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</si>
  <si>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</si>
  <si>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</si>
  <si>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</si>
  <si>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</si>
  <si>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</si>
  <si>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</si>
  <si>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</si>
  <si>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</si>
  <si>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</si>
  <si>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</si>
  <si>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</si>
  <si>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</si>
  <si>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</si>
  <si>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</si>
  <si>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</si>
  <si>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</si>
  <si>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</si>
  <si>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</si>
  <si>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</si>
  <si>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</si>
  <si>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</si>
  <si>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</si>
  <si>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</si>
  <si>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</si>
  <si>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</si>
  <si>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</si>
  <si>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</si>
  <si>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</si>
  <si>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</si>
  <si>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</si>
  <si>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</si>
  <si>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</si>
  <si>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</si>
  <si>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</si>
  <si>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</si>
  <si>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</si>
  <si>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</si>
  <si>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</si>
  <si>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</si>
  <si>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</si>
  <si>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</si>
  <si>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</si>
  <si>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</si>
  <si>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</si>
  <si>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</si>
  <si>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</si>
  <si>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</si>
  <si>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</si>
  <si>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</si>
  <si>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</si>
  <si>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</si>
  <si>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</si>
  <si>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</si>
  <si>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</si>
  <si>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</si>
  <si>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</si>
  <si>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</si>
  <si>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</si>
  <si>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</si>
  <si>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</si>
  <si>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</si>
  <si>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</si>
  <si>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</si>
  <si>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</si>
  <si>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</si>
  <si>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</si>
  <si>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</si>
  <si>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</si>
  <si>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</si>
  <si>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</si>
  <si>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</si>
  <si>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</si>
  <si>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</si>
  <si>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</si>
  <si>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</si>
  <si>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</si>
  <si>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</si>
  <si>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</si>
  <si>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</si>
  <si>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</si>
  <si>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</si>
  <si>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</si>
  <si>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</si>
  <si>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</si>
  <si>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</si>
  <si>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</si>
  <si>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</si>
  <si>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</si>
  <si>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</si>
  <si>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</si>
  <si>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</si>
  <si>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</si>
  <si>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</si>
  <si>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</si>
  <si>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</si>
  <si>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</si>
  <si>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</si>
  <si>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</si>
  <si>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</si>
  <si>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</si>
  <si>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</si>
  <si>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</si>
  <si>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</si>
  <si>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</si>
  <si>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</si>
  <si>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</si>
  <si>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</si>
  <si>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</si>
  <si>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</si>
  <si>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</si>
  <si>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</si>
  <si>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</si>
  <si>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</si>
  <si>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</si>
  <si>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</si>
  <si>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</si>
  <si>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</si>
  <si>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</si>
  <si>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</si>
  <si>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</si>
  <si>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</si>
  <si>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</si>
  <si>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</si>
  <si>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</si>
  <si>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</si>
  <si>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</si>
  <si>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</si>
  <si>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</si>
  <si>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</si>
  <si>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</si>
  <si>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</si>
  <si>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</si>
  <si>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</si>
  <si>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</si>
  <si>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</si>
  <si>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</si>
  <si>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</si>
  <si>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</si>
  <si>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</si>
  <si>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</si>
  <si>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</si>
  <si>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</si>
  <si>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</si>
  <si>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</si>
  <si>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</si>
  <si>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</si>
  <si>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</si>
  <si>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</si>
  <si>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</si>
  <si>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</si>
  <si>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</si>
  <si>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</si>
  <si>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</si>
  <si>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</si>
  <si>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</si>
  <si>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</si>
  <si>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</si>
  <si>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</si>
  <si>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</si>
  <si>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</si>
  <si>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</si>
  <si>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</si>
  <si>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</si>
  <si>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</si>
  <si>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</si>
  <si>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</si>
  <si>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</si>
  <si>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</si>
  <si>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</si>
  <si>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</si>
  <si>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</si>
  <si>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</si>
  <si>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</si>
  <si>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</si>
  <si>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</si>
  <si>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</si>
  <si>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</si>
  <si>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</si>
  <si>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</si>
  <si>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</si>
  <si>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</si>
  <si>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</si>
  <si>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</si>
  <si>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</si>
  <si>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</si>
  <si>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</si>
  <si>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</si>
  <si>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</si>
  <si>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</si>
  <si>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</si>
  <si>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</si>
  <si>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</si>
  <si>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</si>
  <si>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</si>
  <si>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</si>
  <si>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</si>
  <si>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</si>
  <si>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</si>
  <si>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</si>
  <si>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</si>
  <si>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</si>
  <si>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</si>
  <si>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</si>
  <si>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</si>
  <si>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</si>
  <si>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</si>
  <si>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</si>
  <si>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</si>
  <si>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</si>
  <si>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</si>
  <si>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</si>
  <si>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</si>
  <si>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</si>
  <si>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</si>
  <si>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</si>
  <si>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</si>
  <si>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</si>
  <si>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</si>
  <si>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</si>
  <si>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</si>
  <si>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</si>
  <si>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</si>
  <si>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</si>
  <si>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</si>
  <si>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</si>
  <si>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</si>
  <si>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</si>
  <si>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</si>
  <si>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</si>
  <si>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</si>
  <si>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</si>
  <si>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</si>
  <si>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</si>
  <si>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</si>
  <si>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</si>
  <si>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</si>
  <si>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</si>
  <si>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</si>
  <si>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</si>
  <si>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DE59330605920001310597</t>
  </si>
  <si>
    <t>Marten</t>
  </si>
  <si>
    <t>Rißmann</t>
  </si>
  <si>
    <t>05451/78284317</t>
  </si>
  <si>
    <t>0171/8985622</t>
  </si>
  <si>
    <t>marten.rissmann@open-mail.none</t>
  </si>
  <si>
    <t>DE64750200730004629509</t>
  </si>
  <si>
    <t>Emeram</t>
  </si>
  <si>
    <t>King</t>
  </si>
  <si>
    <t>09371/14454611</t>
  </si>
  <si>
    <t>0171/2594569</t>
  </si>
  <si>
    <t>e-king@web.none</t>
  </si>
  <si>
    <t>DE38269710240001704652</t>
  </si>
  <si>
    <t>Mehrtens</t>
  </si>
  <si>
    <t>02653/79720306</t>
  </si>
  <si>
    <t>0173/6763498</t>
  </si>
  <si>
    <t>m-40@open-mail.none</t>
  </si>
  <si>
    <t>DE14586915000009315451</t>
  </si>
  <si>
    <t>Emily</t>
  </si>
  <si>
    <t>Riedle</t>
  </si>
  <si>
    <t>0631/44646107</t>
  </si>
  <si>
    <t>0178/2080159</t>
  </si>
  <si>
    <t>eriedle@justmail.none</t>
  </si>
  <si>
    <t>DE61820640380008688082</t>
  </si>
  <si>
    <t>Kassandra</t>
  </si>
  <si>
    <t>Lüneburg</t>
  </si>
  <si>
    <t>05923/73379841</t>
  </si>
  <si>
    <t>0169/6906294</t>
  </si>
  <si>
    <t>DE41684922000003749971</t>
  </si>
  <si>
    <t>Ehrenreich</t>
  </si>
  <si>
    <t>Stoffers</t>
  </si>
  <si>
    <t>0165/9315264</t>
  </si>
  <si>
    <t>ehrenreichstoffers@anymail.none</t>
  </si>
  <si>
    <t>DE93426613300007353925</t>
  </si>
  <si>
    <t>Arthur</t>
  </si>
  <si>
    <t>Birke</t>
  </si>
  <si>
    <t>08221/39916250</t>
  </si>
  <si>
    <t>0152/8164464</t>
  </si>
  <si>
    <t>arthur.birke@open-mail.none</t>
  </si>
  <si>
    <t>DE88259501300008791478</t>
  </si>
  <si>
    <t>Claus</t>
  </si>
  <si>
    <t>Dietel</t>
  </si>
  <si>
    <t>05923/98022744</t>
  </si>
  <si>
    <t>cdietel@spam-mail.none</t>
  </si>
  <si>
    <t>DE11790500000008222245</t>
  </si>
  <si>
    <t>Elsgard</t>
  </si>
  <si>
    <t>Gerards</t>
  </si>
  <si>
    <t>0165/4652233</t>
  </si>
  <si>
    <t>elsgardgerards@anymail.none</t>
  </si>
  <si>
    <t>DE08416601240008733908</t>
  </si>
  <si>
    <t>Ilsa</t>
  </si>
  <si>
    <t>Wezel</t>
  </si>
  <si>
    <t>0165/6119649</t>
  </si>
  <si>
    <t>ilsa1916@anymail.none</t>
  </si>
  <si>
    <t>DE29630500000003309863</t>
  </si>
  <si>
    <t>Klarissa</t>
  </si>
  <si>
    <t>Zander</t>
  </si>
  <si>
    <t>0168/6149344</t>
  </si>
  <si>
    <t>klarissazander@bestmail.none</t>
  </si>
  <si>
    <t>DE63140520000000277808</t>
  </si>
  <si>
    <t>Hartmut</t>
  </si>
  <si>
    <t>Speiser</t>
  </si>
  <si>
    <t>03901/82039258</t>
  </si>
  <si>
    <t>0155/3272273</t>
  </si>
  <si>
    <t>hartmut.speiser@quickmail.none</t>
  </si>
  <si>
    <t>DE90600903000001885599</t>
  </si>
  <si>
    <t>Amelie</t>
  </si>
  <si>
    <t>Riede</t>
  </si>
  <si>
    <t>amelieriede@open-mail.none</t>
  </si>
  <si>
    <t>DE40711500000003504482</t>
  </si>
  <si>
    <t>Fabio</t>
  </si>
  <si>
    <t>Butsch</t>
  </si>
  <si>
    <t>0395/50007504</t>
  </si>
  <si>
    <t>fabiobutsch@bestmail.none</t>
  </si>
  <si>
    <t>DE38770601000001285504</t>
  </si>
  <si>
    <t>Catharina</t>
  </si>
  <si>
    <t>Frieling</t>
  </si>
  <si>
    <t>08083/63867424</t>
  </si>
  <si>
    <t>0157/3385829</t>
  </si>
  <si>
    <t>catharina.frieling@goggle-mail.none</t>
  </si>
  <si>
    <t>DE51520613030006538429</t>
  </si>
  <si>
    <t>Erwin</t>
  </si>
  <si>
    <t>Kalus</t>
  </si>
  <si>
    <t>05532/40514154</t>
  </si>
  <si>
    <t>0152/5508416</t>
  </si>
  <si>
    <t>ekalus@anymail.none</t>
  </si>
  <si>
    <t>DE09587613430003671643</t>
  </si>
  <si>
    <t>Marcel</t>
  </si>
  <si>
    <t>Filser</t>
  </si>
  <si>
    <t>02662/70425131</t>
  </si>
  <si>
    <t>marcelfilser@open-mail.none</t>
  </si>
  <si>
    <t>DE47602911200007467738</t>
  </si>
  <si>
    <t>Timon</t>
  </si>
  <si>
    <t>Zeilinger</t>
  </si>
  <si>
    <t>0176/1928051</t>
  </si>
  <si>
    <t>timon.zeilinger@quickmail.none</t>
  </si>
  <si>
    <t>DE91130500000000182918</t>
  </si>
  <si>
    <t>Siegbert</t>
  </si>
  <si>
    <t>Peikert</t>
  </si>
  <si>
    <t>06821/23523445</t>
  </si>
  <si>
    <t>0160/3426485</t>
  </si>
  <si>
    <t>siegbert.2001@live-mail.none</t>
  </si>
  <si>
    <t>DE44665623000006789503</t>
  </si>
  <si>
    <t>Siebers</t>
  </si>
  <si>
    <t>06432/35397987</t>
  </si>
  <si>
    <t>0155/4730091</t>
  </si>
  <si>
    <t>hansjuergen.siebers@web.none</t>
  </si>
  <si>
    <t>DE84773400760007097675</t>
  </si>
  <si>
    <t>Nicholas</t>
  </si>
  <si>
    <t>Kügler</t>
  </si>
  <si>
    <t>0154/7066312</t>
  </si>
  <si>
    <t>nicholas_21@quickmail.none</t>
  </si>
  <si>
    <t>DE69150616980003438287</t>
  </si>
  <si>
    <t>Simpert</t>
  </si>
  <si>
    <t>Höing</t>
  </si>
  <si>
    <t>07195/1739328</t>
  </si>
  <si>
    <t>DE59870961240002922672</t>
  </si>
  <si>
    <t>Jona</t>
  </si>
  <si>
    <t>Schwindt</t>
  </si>
  <si>
    <t>08191/17756751</t>
  </si>
  <si>
    <t>0161/6637124</t>
  </si>
  <si>
    <t>jona.schwindt@quickmail.none</t>
  </si>
  <si>
    <t>DE51734600460004059080</t>
  </si>
  <si>
    <t>Finchen</t>
  </si>
  <si>
    <t>Thum</t>
  </si>
  <si>
    <t>0241/91817106</t>
  </si>
  <si>
    <t>f-1966@kitty.none</t>
  </si>
  <si>
    <t>DE03256625400008214153</t>
  </si>
  <si>
    <t>Wetzig</t>
  </si>
  <si>
    <t>07171/98503941</t>
  </si>
  <si>
    <t>0158/5685992</t>
  </si>
  <si>
    <t>DE30400400280008080412</t>
  </si>
  <si>
    <t>Thankmar</t>
  </si>
  <si>
    <t>Gomez</t>
  </si>
  <si>
    <t>06202/79379640</t>
  </si>
  <si>
    <t>0160/7340250</t>
  </si>
  <si>
    <t>thankmar-1960@company.none</t>
  </si>
  <si>
    <t>DE86576500100003265381</t>
  </si>
  <si>
    <t>Klauspeter</t>
  </si>
  <si>
    <t>Dölling</t>
  </si>
  <si>
    <t>klauspeter.doelling@domain.none</t>
  </si>
  <si>
    <t>DE15520503530001627331</t>
  </si>
  <si>
    <t>Reglindis</t>
  </si>
  <si>
    <t>Wünsche</t>
  </si>
  <si>
    <t>06047/39016515</t>
  </si>
  <si>
    <t>0174/1891764</t>
  </si>
  <si>
    <t>reglindis-83@private.none</t>
  </si>
  <si>
    <t>DE95532624550009666226</t>
  </si>
  <si>
    <t>Lilo</t>
  </si>
  <si>
    <t>Lamberti</t>
  </si>
  <si>
    <t>0177/8655188</t>
  </si>
  <si>
    <t>l44@xyz.none</t>
  </si>
  <si>
    <t>DE83222500200008944123</t>
  </si>
  <si>
    <t>Erdmuthe</t>
  </si>
  <si>
    <t>Rieckmann</t>
  </si>
  <si>
    <t>06724/82933857</t>
  </si>
  <si>
    <t>0167/3219000</t>
  </si>
  <si>
    <t>erdmuthe-rieckmann@domain.none</t>
  </si>
  <si>
    <t>DE19701691860006072134</t>
  </si>
  <si>
    <t>Frowin</t>
  </si>
  <si>
    <t>Seider</t>
  </si>
  <si>
    <t>06849/79708596</t>
  </si>
  <si>
    <t>0165/3571441</t>
  </si>
  <si>
    <t>f.2006@web.none</t>
  </si>
  <si>
    <t>DE90576500100002594651</t>
  </si>
  <si>
    <t>Juri</t>
  </si>
  <si>
    <t>Zettl</t>
  </si>
  <si>
    <t>03464/43718790</t>
  </si>
  <si>
    <t>0154/3095220</t>
  </si>
  <si>
    <t>jurizettl@live-mail.none</t>
  </si>
  <si>
    <t>DE34703900000002342775</t>
  </si>
  <si>
    <t>Sibille</t>
  </si>
  <si>
    <t>Pfaff</t>
  </si>
  <si>
    <t>0173/2530200</t>
  </si>
  <si>
    <t>sibille.87@xyz.none</t>
  </si>
  <si>
    <t>DE68255514800006952029</t>
  </si>
  <si>
    <t>Axel</t>
  </si>
  <si>
    <t>Ederer</t>
  </si>
  <si>
    <t>02692/45773688</t>
  </si>
  <si>
    <t>0159/6683787</t>
  </si>
  <si>
    <t>axel_ederer@company.none</t>
  </si>
  <si>
    <t>DE21443613420001826129</t>
  </si>
  <si>
    <t>Hanswolf</t>
  </si>
  <si>
    <t>Gröger</t>
  </si>
  <si>
    <t>09662/72812196</t>
  </si>
  <si>
    <t>0159/4887790</t>
  </si>
  <si>
    <t>hanswolf-99@email.none</t>
  </si>
  <si>
    <t>DE60262800200004992835</t>
  </si>
  <si>
    <t>Andrea</t>
  </si>
  <si>
    <t>Gaspar</t>
  </si>
  <si>
    <t>03904/73799184</t>
  </si>
  <si>
    <t>0153/2748792</t>
  </si>
  <si>
    <t>andrea64@net-mail.none</t>
  </si>
  <si>
    <t>DE17790690100003456043</t>
  </si>
  <si>
    <t>Klemt</t>
  </si>
  <si>
    <t>0152/9750059</t>
  </si>
  <si>
    <t>albert1941@bestmail.none</t>
  </si>
  <si>
    <t>DE44664515480008297551</t>
  </si>
  <si>
    <t>Norman</t>
  </si>
  <si>
    <t>Bausch</t>
  </si>
  <si>
    <t>06766/59459165</t>
  </si>
  <si>
    <t>norman_bausch@retromail.none</t>
  </si>
  <si>
    <t>DE18370502990006030385</t>
  </si>
  <si>
    <t>Ulvi</t>
  </si>
  <si>
    <t>Haubrich</t>
  </si>
  <si>
    <t>04351/3306192</t>
  </si>
  <si>
    <t>ulvi.haubrich@retromail.none</t>
  </si>
  <si>
    <t>DE83790500000001888498</t>
  </si>
  <si>
    <t>Kurth</t>
  </si>
  <si>
    <t>Herling</t>
  </si>
  <si>
    <t>0150/2032774</t>
  </si>
  <si>
    <t>kurthherling@retromail.none</t>
  </si>
  <si>
    <t>DE81760800400004137874</t>
  </si>
  <si>
    <t>Hanshermann</t>
  </si>
  <si>
    <t>Eichenseer</t>
  </si>
  <si>
    <t>07345/35984483</t>
  </si>
  <si>
    <t>hanshermann_eichenseer@spam-mail.none</t>
  </si>
  <si>
    <t>DE32796665480006698765</t>
  </si>
  <si>
    <t>Detlev</t>
  </si>
  <si>
    <t>Gruß</t>
  </si>
  <si>
    <t>06550/59292159</t>
  </si>
  <si>
    <t>0167/5901910</t>
  </si>
  <si>
    <t>detlev-gruss@retromail.none</t>
  </si>
  <si>
    <t>DE50560501800001678386</t>
  </si>
  <si>
    <t>Ottkar</t>
  </si>
  <si>
    <t>Dierolf</t>
  </si>
  <si>
    <t>0172/8907867</t>
  </si>
  <si>
    <t>ottkar_dierolf@xyz.none</t>
  </si>
  <si>
    <t>DE12800400000000340968</t>
  </si>
  <si>
    <t>Burga</t>
  </si>
  <si>
    <t>Frommer</t>
  </si>
  <si>
    <t>06559/34185026</t>
  </si>
  <si>
    <t>0174/6946475</t>
  </si>
  <si>
    <t>burga_frommer@validmail.none</t>
  </si>
  <si>
    <t>DE87800800000009057669</t>
  </si>
  <si>
    <t>Maschke</t>
  </si>
  <si>
    <t>07275/34392515</t>
  </si>
  <si>
    <t>0153/6568426</t>
  </si>
  <si>
    <t>lydia-76@anymail.none</t>
  </si>
  <si>
    <t>DE97673525650006764296</t>
  </si>
  <si>
    <t>Schmieder</t>
  </si>
  <si>
    <t>02651/43267320</t>
  </si>
  <si>
    <t>0175/6280181</t>
  </si>
  <si>
    <t>joern-schmieder@net-mail.none</t>
  </si>
  <si>
    <t>DE07753600110001499253</t>
  </si>
  <si>
    <t>Alm</t>
  </si>
  <si>
    <t>0152/8851846</t>
  </si>
  <si>
    <t>ralm@net-mail.none</t>
  </si>
  <si>
    <t>DE37590501010005978241</t>
  </si>
  <si>
    <t>Franzpeter</t>
  </si>
  <si>
    <t>0173/8915147</t>
  </si>
  <si>
    <t>franzpeterklinke@email.none</t>
  </si>
  <si>
    <t>DE81753519600006985114</t>
  </si>
  <si>
    <t>Hilgrun</t>
  </si>
  <si>
    <t>Toth</t>
  </si>
  <si>
    <t>06753/3031755</t>
  </si>
  <si>
    <t>0179/7399492</t>
  </si>
  <si>
    <t>h_toth@live-mail.none</t>
  </si>
  <si>
    <t>DE95301502000000959781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</si>
  <si>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</si>
  <si>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</si>
  <si>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</si>
  <si>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</si>
  <si>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</si>
  <si>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</si>
  <si>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 xml:space="preserve"> ('1', '1', '1', '2018-03-02', '2018-03-03', '0.50')</t>
  </si>
  <si>
    <t xml:space="preserve"> ('2', '1', '120', '2018-03-02', '2018-03-02', '0.00')</t>
  </si>
  <si>
    <t xml:space="preserve"> ('3', '1', '530', '2018-03-02', '2018-03-02', '0.00')</t>
  </si>
  <si>
    <t xml:space="preserve"> ('4', '2', '275', '2018-03-03', '2018-03-08', '2.50')</t>
  </si>
  <si>
    <t xml:space="preserve"> ('5', '2', '631', '2018-03-04', '2018-03-09', '2.50')</t>
  </si>
  <si>
    <t xml:space="preserve"> ('6', '2', '686', '2018-03-04', '2018-03-10', '3.00')</t>
  </si>
  <si>
    <t xml:space="preserve"> ('7', '3', '494', '2018-03-04', '2018-03-12', '3.00')</t>
  </si>
  <si>
    <t xml:space="preserve"> ('8', '3', '526', '2018-03-04', '2018-03-12', '3.00')</t>
  </si>
  <si>
    <t xml:space="preserve"> ('9', '3', '568', '2018-03-04', '2018-03-16', '3.00')</t>
  </si>
  <si>
    <t xml:space="preserve"> ('10', '4', '162', '2018-03-04', '2018-03-04', '0.00')</t>
  </si>
  <si>
    <t xml:space="preserve"> ('11', '4', '422', '2018-03-04', '2018-03-11', '3.00')</t>
  </si>
  <si>
    <t xml:space="preserve"> ('12', '4', '551', '2018-03-05', '2018-03-17', '3.00')</t>
  </si>
  <si>
    <t xml:space="preserve"> ('13', '5', '287', '2018-03-06', '2018-03-17', '3.00')</t>
  </si>
  <si>
    <t xml:space="preserve"> ('14', '5', '638', '2018-03-06', '2018-03-13', '3.00')</t>
  </si>
  <si>
    <t xml:space="preserve"> ('15', '5', '721', '2018-03-07', '2018-03-07', '0.00')</t>
  </si>
  <si>
    <t xml:space="preserve"> ('16', '6', '588', '2018-03-07', '2018-03-10', '1.50')</t>
  </si>
  <si>
    <t xml:space="preserve"> ('17', '6', '589', '2018-03-08', '2018-03-16', '3.00')</t>
  </si>
  <si>
    <t xml:space="preserve"> ('18', '6', '627', '2018-03-09', '2018-03-15', '3.00')</t>
  </si>
  <si>
    <t xml:space="preserve"> ('19', '7', '263', '2018-03-10', '2018-03-12', '1.00')</t>
  </si>
  <si>
    <t xml:space="preserve"> ('20', '7', '652', '2018-03-10', '2018-03-15', '2.50')</t>
  </si>
  <si>
    <t xml:space="preserve"> ('21', '7', '742', '2018-03-10', '2018-03-22', '3.00')</t>
  </si>
  <si>
    <t xml:space="preserve"> ('22', '8', '22', '2018-03-10', '2018-03-14', '2.00')</t>
  </si>
  <si>
    <t xml:space="preserve"> ('23', '8', '321', '2018-03-11', '2018-03-14', '1.50')</t>
  </si>
  <si>
    <t xml:space="preserve"> ('24', '8', '792', '2018-03-11', '2018-03-14', '1.50')</t>
  </si>
  <si>
    <t xml:space="preserve"> ('25', '9', '43', '2018-03-12', '2018-03-22', '3.00')</t>
  </si>
  <si>
    <t xml:space="preserve"> ('26', '9', '403', '2018-03-13', '2018-03-21', '3.00')</t>
  </si>
  <si>
    <t xml:space="preserve"> ('27', '9', '599', '2018-03-14', '2018-03-17', '1.50')</t>
  </si>
  <si>
    <t xml:space="preserve"> ('28', '10', '93', '2018-03-15', '2018-03-24', '3.00')</t>
  </si>
  <si>
    <t xml:space="preserve"> ('29', '10', '112', '2018-03-15', '2018-03-23', '3.00')</t>
  </si>
  <si>
    <t xml:space="preserve"> ('30', '10', '490', '2018-03-15', '2018-03-15', '0.00')</t>
  </si>
  <si>
    <t xml:space="preserve"> ('31', '11', '392', '2018-03-15', '2018-03-17', '1.00')</t>
  </si>
  <si>
    <t xml:space="preserve"> ('32', '11', '469', '2018-03-16', '2018-03-24', '3.00')</t>
  </si>
  <si>
    <t xml:space="preserve"> ('33', '11', '601', '2018-03-17', '2018-03-20', '1.50')</t>
  </si>
  <si>
    <t xml:space="preserve"> ('34', '12', '239', '2018-03-18', '2018-03-29', '3.00')</t>
  </si>
  <si>
    <t xml:space="preserve"> ('35', '12', '576', '2018-03-18', '2018-03-18', '0.00')</t>
  </si>
  <si>
    <t xml:space="preserve"> ('36', '12', '788', '2018-03-18', '2018-03-21', '1.50')</t>
  </si>
  <si>
    <t xml:space="preserve"> ('37', '13', '173', '2018-03-19', '2018-03-30', '3.00')</t>
  </si>
  <si>
    <t xml:space="preserve"> ('38', '13', '623', '2018-03-20', '2018-03-24', '2.00')</t>
  </si>
  <si>
    <t xml:space="preserve"> ('39', '13', '749', '2018-03-21', '2018-03-27', '3.00')</t>
  </si>
  <si>
    <t xml:space="preserve"> ('40', '14', '514', '2018-03-21', '2018-03-31', '3.00')</t>
  </si>
  <si>
    <t xml:space="preserve"> ('41', '14', '644', '2018-03-21', '2018-03-25', '2.00')</t>
  </si>
  <si>
    <t xml:space="preserve"> ('42', '14', '735', '2018-03-22', '2018-03-22', '0.00')</t>
  </si>
  <si>
    <t xml:space="preserve"> ('43', '15', '50', '2018-03-22', '2018-03-27', '2.50')</t>
  </si>
  <si>
    <t xml:space="preserve"> ('44', '15', '89', '2018-03-23', '2018-03-24', '0.50')</t>
  </si>
  <si>
    <t xml:space="preserve"> ('45', '15', '414', '2018-03-23', '2018-03-23', '0.00')</t>
  </si>
  <si>
    <t xml:space="preserve"> ('46', '16', '140', '2018-03-23', '2018-03-28', '2.50')</t>
  </si>
  <si>
    <t xml:space="preserve"> ('47', '16', '396', '2018-03-23', '2018-04-04', '3.00')</t>
  </si>
  <si>
    <t xml:space="preserve"> ('48', '16', '678', '2018-03-23', '2018-04-01', '3.00')</t>
  </si>
  <si>
    <t xml:space="preserve"> ('49', '17', '36', '2018-03-23', '2018-04-01', '3.00')</t>
  </si>
  <si>
    <t xml:space="preserve"> ('50', '17', '154', '2018-03-23', '2018-03-28', '2.50')</t>
  </si>
  <si>
    <t xml:space="preserve"> ('51', '17', '763', '2018-03-24', '2018-03-27', '1.50')</t>
  </si>
  <si>
    <t xml:space="preserve"> ('52', '18', '433', '2018-03-25', '2018-03-26', '0.50')</t>
  </si>
  <si>
    <t xml:space="preserve"> ('53', '18', '447', '2018-03-26', '2018-04-01', '3.00')</t>
  </si>
  <si>
    <t xml:space="preserve"> ('54', '18', '665', '2018-03-27', '2018-03-27', '0.00')</t>
  </si>
  <si>
    <t xml:space="preserve"> ('55', '19', '234', '2018-03-27', '2018-03-27', '0.00')</t>
  </si>
  <si>
    <t xml:space="preserve"> ('56', '19', '593', '2018-03-28', '2018-04-10', '3.00')</t>
  </si>
  <si>
    <t xml:space="preserve"> ('57', '19', '657', '2018-03-29', '2018-04-07', '3.00')</t>
  </si>
  <si>
    <t xml:space="preserve"> ('58', '20', '64', '2018-03-29', '2018-04-05', '3.00')</t>
  </si>
  <si>
    <t xml:space="preserve"> ('59', '20', '259', '2018-03-30', '2018-04-10', '3.00')</t>
  </si>
  <si>
    <t xml:space="preserve"> ('60', '20', '755', '2018-03-31', '2018-03-31', '0.00')</t>
  </si>
  <si>
    <t xml:space="preserve"> ('61', '21', '104', '2018-03-31', '2018-04-14', '3.00')</t>
  </si>
  <si>
    <t xml:space="preserve"> ('62', '21', '214', '2018-03-31', '2018-04-08', '3.00')</t>
  </si>
  <si>
    <t xml:space="preserve"> ('63', '21', '726', '2018-03-31', '2018-04-03', '1.50')</t>
  </si>
  <si>
    <t xml:space="preserve"> ('64', '22', '56', '2018-03-31', '2018-04-14', '3.00')</t>
  </si>
  <si>
    <t xml:space="preserve"> ('65', '22', '308', '2018-03-31', '2018-04-10', '3.00')</t>
  </si>
  <si>
    <t xml:space="preserve"> ('66', '22', '784', '2018-03-31', '2018-04-09', '3.00')</t>
  </si>
  <si>
    <t xml:space="preserve"> ('67', '23', '125', '2018-04-01', '2018-04-06', '2.50')</t>
  </si>
  <si>
    <t xml:space="preserve"> ('68', '23', '363', '2018-04-02', '2018-04-11', '3.00')</t>
  </si>
  <si>
    <t xml:space="preserve"> ('69', '23', '482', '2018-04-02', '2018-04-05', '1.50')</t>
  </si>
  <si>
    <t xml:space="preserve"> ('70', '24', '297', '2018-04-03', '2018-04-03', '0.00')</t>
  </si>
  <si>
    <t xml:space="preserve"> ('71', '24', '577', '2018-04-04', '2018-04-06', '1.00')</t>
  </si>
  <si>
    <t xml:space="preserve"> ('72', '24', '776', '2018-04-04', '2018-04-16', '3.00')</t>
  </si>
  <si>
    <t xml:space="preserve"> ('73', '25', '85', '2018-04-05', '2018-04-15', '3.00')</t>
  </si>
  <si>
    <t xml:space="preserve"> ('74', '25', '615', '2018-04-06', '2018-04-06', '0.00')</t>
  </si>
  <si>
    <t xml:space="preserve"> ('75', '25', '712', '2018-04-06', '2018-04-06', '0.00')</t>
  </si>
  <si>
    <t xml:space="preserve"> ('76', '26', '147', '2018-04-07', '2018-04-19', '3.00')</t>
  </si>
  <si>
    <t xml:space="preserve"> ('77', '26', '564', '2018-04-07', '2018-04-10', '1.50')</t>
  </si>
  <si>
    <t xml:space="preserve"> ('78', '26', '670', '2018-04-07', '2018-04-07', '0.00')</t>
  </si>
  <si>
    <t xml:space="preserve"> ('79', '27', '27', '2018-04-08', '2018-04-11', '1.50')</t>
  </si>
  <si>
    <t xml:space="preserve"> ('80', '27', '291', '2018-04-09', '2018-04-09', '0.00')</t>
  </si>
  <si>
    <t xml:space="preserve"> ('81', '27', '397', '2018-04-10', '2018-04-22', '3.00')</t>
  </si>
  <si>
    <t xml:space="preserve"> ('82', '28', '103', '2018-04-11', '2018-04-12', '0.50')</t>
  </si>
  <si>
    <t xml:space="preserve"> ('83', '28', '251', '2018-04-12', '2018-04-25', '3.00')</t>
  </si>
  <si>
    <t xml:space="preserve"> ('84', '28', '338', '2018-04-12', '2018-04-24', '3.00')</t>
  </si>
  <si>
    <t xml:space="preserve"> ('85', '29', '199', '2018-04-13', '2018-04-23', '3.00')</t>
  </si>
  <si>
    <t xml:space="preserve"> ('86', '29', '313', '2018-04-14', '2018-04-22', '3.00')</t>
  </si>
  <si>
    <t xml:space="preserve"> ('87', '29', '474', '2018-04-14', '2018-04-17', '1.50')</t>
  </si>
  <si>
    <t xml:space="preserve"> ('88', '30', '77', '2018-04-15', '2018-04-26', '3.00')</t>
  </si>
  <si>
    <t xml:space="preserve"> ('89', '30', '276', '2018-04-15', '2018-04-24', '3.00')</t>
  </si>
  <si>
    <t xml:space="preserve"> ('90', '30', '607', '2018-04-16', '2018-04-16', '0.00')</t>
  </si>
  <si>
    <t xml:space="preserve"> ('91', '31', '453', '2018-04-17', '2018-04-20', '1.50')</t>
  </si>
  <si>
    <t xml:space="preserve"> ('92', '31', '495', '2018-04-18', '2018-04-18', '0.00')</t>
  </si>
  <si>
    <t xml:space="preserve"> ('93', '31', '768', '2018-04-18', '2018-04-27', '3.00')</t>
  </si>
  <si>
    <t xml:space="preserve"> ('94', '32', '417', '2018-04-19', '2018-04-22', '1.50')</t>
  </si>
  <si>
    <t xml:space="preserve"> ('95', '32', '483', '2018-04-20', '2018-04-20', '0.00')</t>
  </si>
  <si>
    <t xml:space="preserve"> ('96', '32', '581', '2018-04-21', '2018-04-27', '3.00')</t>
  </si>
  <si>
    <t xml:space="preserve"> ('97', '33', '13', '2018-04-22', '2018-04-23', '0.50')</t>
  </si>
  <si>
    <t xml:space="preserve"> ('98', '33', '222', '2018-04-22', '2018-04-28', '3.00')</t>
  </si>
  <si>
    <t xml:space="preserve"> ('99', '33', '227', '2018-04-23', '2018-04-26', '1.50')</t>
  </si>
  <si>
    <t xml:space="preserve"> ('100', '34', '200', '2018-04-23', '2018-04-28', '2.50')</t>
  </si>
  <si>
    <t xml:space="preserve"> ('101', '34', '285', '2018-04-24', '2018-04-24', '0.00')</t>
  </si>
  <si>
    <t xml:space="preserve"> ('102', '34', '506', '2018-04-24', '2018-05-06', '3.00')</t>
  </si>
  <si>
    <t xml:space="preserve"> ('103', '35', '130', '2018-04-24', '2018-05-04', '3.00')</t>
  </si>
  <si>
    <t xml:space="preserve"> ('104', '35', '238', '2018-04-24', '2018-04-26', '1.00')</t>
  </si>
  <si>
    <t xml:space="preserve"> ('105', '35', '691', '2018-04-25', '2018-04-25', '0.00')</t>
  </si>
  <si>
    <t xml:space="preserve"> ('106', '36', '289', '2018-04-26', '2018-04-30', '2.00')</t>
  </si>
  <si>
    <t xml:space="preserve"> ('107', '36', '636', '2018-04-26', '2018-05-08', '3.00')</t>
  </si>
  <si>
    <t xml:space="preserve"> ('108', '36', '666', '2018-04-26', '2018-04-29', '1.50')</t>
  </si>
  <si>
    <t xml:space="preserve"> ('109', '37', '384', '2018-04-26', '2018-05-02', '3.00')</t>
  </si>
  <si>
    <t xml:space="preserve"> ('110', '37', '429', '2018-04-27', '2018-04-27', '0.00')</t>
  </si>
  <si>
    <t xml:space="preserve"> ('111', '37', '620', '2018-04-27', '2018-04-27', '0.00')</t>
  </si>
  <si>
    <t xml:space="preserve"> ('112', '38', '215', '2018-04-28', '2018-05-03', '2.50')</t>
  </si>
  <si>
    <t xml:space="preserve"> ('113', '38', '376', '2018-04-28', '2018-05-06', '3.00')</t>
  </si>
  <si>
    <t xml:space="preserve"> ('114', '38', '464', '2018-04-28', '2018-05-04', '3.00')</t>
  </si>
  <si>
    <t xml:space="preserve"> ('115', '39', '69', '2018-04-29', '2018-04-29', '0.00')</t>
  </si>
  <si>
    <t xml:space="preserve"> ('116', '39', '372', '2018-04-29', '2018-05-11', '3.00')</t>
  </si>
  <si>
    <t xml:space="preserve"> ('117', '39', '432', '2018-04-29', '2018-05-08', '3.00')</t>
  </si>
  <si>
    <t xml:space="preserve"> ('118', '40', '487', '2018-04-30', '2018-05-01', '0.50')</t>
  </si>
  <si>
    <t xml:space="preserve"> ('119', '40', '528', '2018-04-30', '2018-05-12', '3.00')</t>
  </si>
  <si>
    <t xml:space="preserve"> ('120', '40', '679', '2018-05-01', '2018-05-01', '0.00')</t>
  </si>
  <si>
    <t xml:space="preserve"> ('121', '41', '191', '2018-05-02', '2018-05-13', '3.00')</t>
  </si>
  <si>
    <t xml:space="preserve"> ('122', '41', '502', '2018-05-02', '2018-05-16', '3.00')</t>
  </si>
  <si>
    <t xml:space="preserve"> ('123', '41', '565', '2018-05-03', '2018-05-03', '0.00')</t>
  </si>
  <si>
    <t xml:space="preserve"> ('124', '42', '516', '2018-05-03', '2018-05-12', '3.00')</t>
  </si>
  <si>
    <t xml:space="preserve"> ('125', '42', '718', '2018-05-03', '2018-05-08', '2.50')</t>
  </si>
  <si>
    <t xml:space="preserve"> ('126', '42', '747', '2018-05-04', '2018-05-16', '3.00')</t>
  </si>
  <si>
    <t xml:space="preserve"> ('127', '43', '109', '2018-05-05', '2018-05-18', '3.00')</t>
  </si>
  <si>
    <t xml:space="preserve"> ('128', '43', '628', '2018-05-05', '2018-05-19', '3.00')</t>
  </si>
  <si>
    <t xml:space="preserve"> ('129', '43', '680', '2018-05-05', '2018-05-05', '0.00')</t>
  </si>
  <si>
    <t xml:space="preserve"> ('130', '44', '159', '2018-05-06', '2018-05-06', '0.00')</t>
  </si>
  <si>
    <t xml:space="preserve"> ('131', '44', '705', '2018-05-07', '2018-05-07', '0.00')</t>
  </si>
  <si>
    <t xml:space="preserve"> ('132', '44', '731', '2018-05-08', '2018-05-20', '3.00')</t>
  </si>
  <si>
    <t xml:space="preserve"> ('133', '45', '48', '2018-05-08', '2018-05-17', '3.00')</t>
  </si>
  <si>
    <t xml:space="preserve"> ('134', '45', '143', '2018-05-09', '2018-05-16', '3.00')</t>
  </si>
  <si>
    <t xml:space="preserve"> ('135', '45', '727', '2018-05-10', '2018-05-10', '0.00')</t>
  </si>
  <si>
    <t xml:space="preserve"> ('136', '46', '32', '2018-05-10', '2018-05-12', '1.00')</t>
  </si>
  <si>
    <t xml:space="preserve"> ('137', '46', '368', '2018-05-10', '2018-05-11', '0.50')</t>
  </si>
  <si>
    <t xml:space="preserve"> ('138', '46', '456', '2018-05-10', '2018-05-13', '1.50')</t>
  </si>
  <si>
    <t xml:space="preserve"> ('139', '47', '6', '2018-05-10', '2018-05-19', '3.00')</t>
  </si>
  <si>
    <t xml:space="preserve"> ('140', '47', '331', '2018-05-11', '2018-05-16', '2.50')</t>
  </si>
  <si>
    <t xml:space="preserve"> ('141', '47', '424', '2018-05-11', '2018-05-20', '3.00')</t>
  </si>
  <si>
    <t xml:space="preserve"> ('142', '48', '210', '2018-05-11', '2018-05-11', '0.00')</t>
  </si>
  <si>
    <t xml:space="preserve"> ('143', '48', '326', '2018-05-11', '2018-05-24', '3.00')</t>
  </si>
  <si>
    <t xml:space="preserve"> ('144', '48', '777', '2018-05-12', '2018-05-15', '1.50')</t>
  </si>
  <si>
    <t xml:space="preserve"> ('145', '49', '507', '2018-05-13', '2018-05-13', '0.00')</t>
  </si>
  <si>
    <t xml:space="preserve"> ('146', '49', '523', '2018-05-14', '2018-05-22', '3.00')</t>
  </si>
  <si>
    <t xml:space="preserve"> ('147', '49', '641', '2018-05-15', '2018-05-27', '3.00')</t>
  </si>
  <si>
    <t xml:space="preserve"> ('148', '50', '355', '2018-05-16', '2018-05-26', '3.00')</t>
  </si>
  <si>
    <t xml:space="preserve"> ('149', '50', '358', '2018-05-16', '2018-05-18', '1.00')</t>
  </si>
  <si>
    <t xml:space="preserve"> ('150', '50', '533', '2018-05-17', '2018-05-17', '0.00')</t>
  </si>
  <si>
    <t xml:space="preserve"> ('151', '51', '19', '2018-05-18', '2018-05-22', '2.00')</t>
  </si>
  <si>
    <t xml:space="preserve"> ('152', '51', '252', '2018-05-18', '2018-05-27', '3.00')</t>
  </si>
  <si>
    <t xml:space="preserve"> ('153', '51', '277', '2018-05-19', '2018-05-25', '3.00')</t>
  </si>
  <si>
    <t xml:space="preserve"> ('154', '52', '336', '2018-05-19', '2018-05-28', '3.00')</t>
  </si>
  <si>
    <t xml:space="preserve"> ('155', '52', '401', '2018-05-20', '2018-05-30', '3.00')</t>
  </si>
  <si>
    <t xml:space="preserve"> ('156', '52', '789', '2018-05-21', '2018-05-30', '3.00')</t>
  </si>
  <si>
    <t xml:space="preserve"> ('157', '53', '170', '2018-05-21', '2018-05-26', '2.50')</t>
  </si>
  <si>
    <t xml:space="preserve"> ('158', '53', '398', '2018-05-21', '2018-05-25', '2.00')</t>
  </si>
  <si>
    <t xml:space="preserve"> ('159', '53', '463', '2018-05-22', '2018-06-03', '3.00')</t>
  </si>
  <si>
    <t xml:space="preserve"> ('160', '54', '28', '2018-05-22', '2018-06-01', '3.00')</t>
  </si>
  <si>
    <t xml:space="preserve"> ('161', '54', '290', '2018-05-22', '2018-06-01', '3.00')</t>
  </si>
  <si>
    <t xml:space="preserve"> ('162', '54', '606', '2018-05-22', '2018-06-03', '3.00')</t>
  </si>
  <si>
    <t xml:space="preserve"> ('163', '55', '90', '2018-05-22', '2018-05-22', '0.00')</t>
  </si>
  <si>
    <t xml:space="preserve"> ('164', '55', '496', '2018-05-22', '2018-06-05', '3.00')</t>
  </si>
  <si>
    <t xml:space="preserve"> ('165', '55', '497', '2018-05-23', '2018-05-23', '0.00')</t>
  </si>
  <si>
    <t xml:space="preserve"> ('166', '56', '117', '2018-05-24', '2018-06-05', '3.00')</t>
  </si>
  <si>
    <t xml:space="preserve"> ('167', '56', '650', '2018-05-24', '2018-06-03', '3.00')</t>
  </si>
  <si>
    <t xml:space="preserve"> ('168', '56', '744', '2018-05-24', '2018-06-05', '3.00')</t>
  </si>
  <si>
    <t xml:space="preserve"> ('169', '57', '78', '2018-05-24', '2018-06-05', '3.00')</t>
  </si>
  <si>
    <t xml:space="preserve"> ('170', '57', '269', '2018-05-25', '2018-06-04', '3.00')</t>
  </si>
  <si>
    <t xml:space="preserve"> ('171', '57', '471', '2018-05-26', '2018-06-01', '3.00')</t>
  </si>
  <si>
    <t xml:space="preserve"> ('172', '58', '45', '2018-05-27', '2018-05-27', '0.00')</t>
  </si>
  <si>
    <t xml:space="preserve"> ('173', '58', '323', '2018-05-28', '2018-06-01', '2.00')</t>
  </si>
  <si>
    <t xml:space="preserve"> ('174', '58', '573', '2018-05-29', '2018-06-10', '3.00')</t>
  </si>
  <si>
    <t xml:space="preserve"> ('175', '59', '265', '2018-05-30', '2018-06-09', '3.00')</t>
  </si>
  <si>
    <t xml:space="preserve"> ('176', '59', '524', '2018-05-30', '2018-06-03', '2.00')</t>
  </si>
  <si>
    <t xml:space="preserve"> ('177', '59', '710', '2018-05-30', '2018-05-30', '0.00')</t>
  </si>
  <si>
    <t xml:space="preserve"> ('178', '60', '437', '2018-05-31', '2018-06-11', '3.00')</t>
  </si>
  <si>
    <t xml:space="preserve"> ('179', '60', '520', '2018-05-31', '2018-06-05', '2.50')</t>
  </si>
  <si>
    <t xml:space="preserve"> ('180', '60', '765', '2018-06-01', '2018-06-01', '0.00')</t>
  </si>
  <si>
    <t xml:space="preserve"> ('181', '61', '342', '2018-06-01', '2018-06-13', '3.00')</t>
  </si>
  <si>
    <t xml:space="preserve"> ('182', '61', '580', '2018-06-01', '2018-06-06', '2.50')</t>
  </si>
  <si>
    <t xml:space="preserve"> ('183', '61', '752', '2018-06-01', '2018-06-07', '3.00')</t>
  </si>
  <si>
    <t xml:space="preserve"> ('184', '62', '11', '2018-06-02', '2018-06-16', '3.00')</t>
  </si>
  <si>
    <t xml:space="preserve"> ('185', '62', '552', '2018-06-02', '2018-06-02', '0.00')</t>
  </si>
  <si>
    <t xml:space="preserve"> ('186', '62', '717', '2018-06-03', '2018-06-15', '3.00')</t>
  </si>
  <si>
    <t xml:space="preserve"> ('187', '63', '66', '2018-06-03', '2018-06-15', '3.00')</t>
  </si>
  <si>
    <t xml:space="preserve"> ('188', '63', '448', '2018-06-03', '2018-06-17', '3.00')</t>
  </si>
  <si>
    <t xml:space="preserve"> ('189', '63', '609', '2018-06-04', '2018-06-10', '3.00')</t>
  </si>
  <si>
    <t xml:space="preserve"> ('190', '64', '18', '2018-06-04', '2018-06-04', '0.00')</t>
  </si>
  <si>
    <t xml:space="preserve"> ('191', '64', '138', '2018-06-04', '2018-06-07', '1.50')</t>
  </si>
  <si>
    <t xml:space="preserve"> ('192', '64', '412', '2018-06-04', '2018-06-13', '3.00')</t>
  </si>
  <si>
    <t xml:space="preserve"> ('193', '65', '421', '2018-06-05', '2018-06-18', '3.00')</t>
  </si>
  <si>
    <t xml:space="preserve"> ('194', '65', '613', '2018-06-06', '2018-06-08', '1.00')</t>
  </si>
  <si>
    <t xml:space="preserve"> ('195', '65', '738', '2018-06-06', '2018-06-06', '0.00')</t>
  </si>
  <si>
    <t xml:space="preserve"> ('196', '66', '127', '2018-06-07', '2018-06-14', '3.00')</t>
  </si>
  <si>
    <t xml:space="preserve"> ('197', '66', '156', '2018-06-07', '2018-06-19', '3.00')</t>
  </si>
  <si>
    <t xml:space="preserve"> ('198', '66', '549', '2018-06-08', '2018-06-20', '3.00')</t>
  </si>
  <si>
    <t xml:space="preserve"> ('199', '67', '445', '2018-06-09', '2018-06-19', '3.00')</t>
  </si>
  <si>
    <t xml:space="preserve"> ('200', '67', '662', '2018-06-09', '2018-06-19', '3.00')</t>
  </si>
  <si>
    <t xml:space="preserve"> ('201', '67', '757', '2018-06-10', '2018-06-22', '3.00')</t>
  </si>
  <si>
    <t xml:space="preserve"> ('202', '68', '545', '2018-06-11', '2018-06-16', '2.50')</t>
  </si>
  <si>
    <t xml:space="preserve"> ('203', '68', '570', '2018-06-11', '2018-06-11', '0.00')</t>
  </si>
  <si>
    <t xml:space="preserve"> ('204', '68', '675', '2018-06-12', '2018-06-12', '0.00')</t>
  </si>
  <si>
    <t xml:space="preserve"> ('205', '69', '39', '2018-06-13', '2018-06-13', '0.00')</t>
  </si>
  <si>
    <t xml:space="preserve"> ('206', '69', '188', '2018-06-13', '2018-06-26', '3.00')</t>
  </si>
  <si>
    <t xml:space="preserve"> ('207', '69', '189', '2018-06-14', '2018-06-17', '1.50')</t>
  </si>
  <si>
    <t xml:space="preserve"> ('208', '70', '217', '2018-06-15', '2018-06-16', '0.50')</t>
  </si>
  <si>
    <t xml:space="preserve"> ('209', '70', '529', '2018-06-16', '2018-06-27', '3.00')</t>
  </si>
  <si>
    <t xml:space="preserve"> ('210', '70', '778', '2018-06-16', '2018-06-16', '0.00')</t>
  </si>
  <si>
    <t xml:space="preserve"> ('211', '71', '58', '2018-06-16', '2018-06-29', '3.00')</t>
  </si>
  <si>
    <t xml:space="preserve"> ('212', '71', '122', '2018-06-16', '2018-06-20', '2.00')</t>
  </si>
  <si>
    <t xml:space="preserve"> ('213', '71', '569', '2018-06-17', '2018-06-29', '3.00')</t>
  </si>
  <si>
    <t xml:space="preserve"> ('214', '72', '261', '2018-06-18', '2018-06-27', '3.00')</t>
  </si>
  <si>
    <t xml:space="preserve"> ('215', '72', '365', '2018-06-19', '2018-06-29', '3.00')</t>
  </si>
  <si>
    <t xml:space="preserve"> ('216', '72', '440', '2018-06-19', '2018-06-19', '0.00')</t>
  </si>
  <si>
    <t xml:space="preserve"> ('217', '73', '53', '2018-06-20', '2018-07-01', '3.00')</t>
  </si>
  <si>
    <t xml:space="preserve"> ('218', '73', '720', '2018-06-20', '2018-06-20', '0.00')</t>
  </si>
  <si>
    <t xml:space="preserve"> ('219', '73', '723', '2018-06-21', '2018-07-03', '3.00')</t>
  </si>
  <si>
    <t xml:space="preserve"> ('220', '74', '164', '2018-06-21', '2018-06-26', '2.50')</t>
  </si>
  <si>
    <t xml:space="preserve"> ('221', '74', '306', '2018-06-21', '2018-06-27', '3.00')</t>
  </si>
  <si>
    <t xml:space="preserve"> ('222', '74', '659', '2018-06-22', '2018-06-25', '1.50')</t>
  </si>
  <si>
    <t xml:space="preserve"> ('223', '75', '150', '2018-06-22', '2018-06-22', '0.00')</t>
  </si>
  <si>
    <t xml:space="preserve"> ('224', '75', '278', '2018-06-22', '2018-06-29', '3.00')</t>
  </si>
  <si>
    <t xml:space="preserve"> ('225', '75', '504', '2018-06-22', '2018-06-22', '0.00')</t>
  </si>
  <si>
    <t xml:space="preserve"> ('226', '76', '400', '2018-06-22', '2018-07-02', '3.00')</t>
  </si>
  <si>
    <t xml:space="preserve"> ('227', '76', '592', '2018-06-22', '2018-07-06', '3.00')</t>
  </si>
  <si>
    <t xml:space="preserve"> ('228', '76', '773', '2018-06-23', '2018-07-02', '3.00')</t>
  </si>
  <si>
    <t xml:space="preserve"> ('229', '77', '203', '2018-06-24', '2018-06-26', '1.00')</t>
  </si>
  <si>
    <t xml:space="preserve"> ('230', '77', '503', '2018-06-25', '2018-07-05', '3.00')</t>
  </si>
  <si>
    <t xml:space="preserve"> ('231', '77', '685', '2018-06-26', '2018-06-26', '0.00')</t>
  </si>
  <si>
    <t xml:space="preserve"> ('232', '78', '361', '2018-06-27', '2018-07-04', '3.00')</t>
  </si>
  <si>
    <t xml:space="preserve"> ('233', '78', '476', '2018-06-27', '2018-07-10', '3.00')</t>
  </si>
  <si>
    <t xml:space="preserve"> ('234', '78', '693', '2018-06-28', '2018-07-10', '3.00')</t>
  </si>
  <si>
    <t xml:space="preserve"> ('235', '79', '24', '2018-06-28', '2018-06-28', '0.00')</t>
  </si>
  <si>
    <t xml:space="preserve"> ('236', '79', '667', '2018-06-29', '2018-07-01', '1.00')</t>
  </si>
  <si>
    <t xml:space="preserve"> ('237', '79', '780', '2018-06-29', '2018-06-29', '0.00')</t>
  </si>
  <si>
    <t xml:space="preserve"> ('238', '80', '266', '2018-06-29', '2018-07-07', '3.00')</t>
  </si>
  <si>
    <t xml:space="preserve"> ('239', '80', '654', '2018-06-29', '2018-07-05', '3.00')</t>
  </si>
  <si>
    <t xml:space="preserve"> ('240', '80', '770', '2018-06-29', '2018-06-29', '0.00')</t>
  </si>
  <si>
    <t xml:space="preserve"> ('241', '81', '21', '2018-06-30', '2018-07-06', '3.00')</t>
  </si>
  <si>
    <t xml:space="preserve"> ('242', '81', '177', '2018-07-01', '2018-07-10', '3.00')</t>
  </si>
  <si>
    <t xml:space="preserve"> ('243', '81', '472', '2018-07-01', '2018-07-07', '3.00')</t>
  </si>
  <si>
    <t xml:space="preserve"> ('244', '82', '71', '2018-07-02', '2018-07-16', '3.00')</t>
  </si>
  <si>
    <t xml:space="preserve"> ('245', '82', '74', '2018-07-02', '2018-07-12', '3.00')</t>
  </si>
  <si>
    <t xml:space="preserve"> ('246', '82', '79', '2018-07-03', '2018-07-12', '3.00')</t>
  </si>
  <si>
    <t xml:space="preserve"> ('247', '83', '175', '2018-07-04', '2018-07-14', '3.00')</t>
  </si>
  <si>
    <t xml:space="preserve"> ('248', '83', '492', '2018-07-04', '2018-07-10', '3.00')</t>
  </si>
  <si>
    <t xml:space="preserve"> ('249', '83', '544', '2018-07-04', '2018-07-10', '3.00')</t>
  </si>
  <si>
    <t xml:space="preserve"> ('250', '84', '132', '2018-07-04', '2018-07-04', '0.00')</t>
  </si>
  <si>
    <t xml:space="preserve"> ('251', '84', '360', '2018-07-04', '2018-07-04', '0.00')</t>
  </si>
  <si>
    <t xml:space="preserve"> ('252', '84', '766', '2018-07-04', '2018-07-16', '3.00')</t>
  </si>
  <si>
    <t xml:space="preserve"> ('253', '85', '101', '2018-07-05', '2018-07-13', '3.00')</t>
  </si>
  <si>
    <t xml:space="preserve"> ('254', '85', '579', '2018-07-06', '2018-07-12', '3.00')</t>
  </si>
  <si>
    <t xml:space="preserve"> ('255', '85', '701', '2018-07-07', '2018-07-07', '0.00')</t>
  </si>
  <si>
    <t xml:space="preserve"> ('256', '86', '237', '2018-07-08', '2018-07-20', '3.00')</t>
  </si>
  <si>
    <t xml:space="preserve"> ('257', '86', '622', '2018-07-08', '2018-07-22', '3.00')</t>
  </si>
  <si>
    <t xml:space="preserve"> ('258', '86', '625', '2018-07-09', '2018-07-09', '0.00')</t>
  </si>
  <si>
    <t xml:space="preserve"> ('259', '87', '2', '2018-07-09', '2018-07-17', '3.00')</t>
  </si>
  <si>
    <t xml:space="preserve"> ('260', '87', '67', '2018-07-10', '2018-07-15', '2.50')</t>
  </si>
  <si>
    <t xml:space="preserve"> ('261', '87', '318', '2018-07-10', '2018-07-13', '1.50')</t>
  </si>
  <si>
    <t xml:space="preserve"> ('262', '88', '193', '2018-07-11', '2018-07-12', '0.50')</t>
  </si>
  <si>
    <t xml:space="preserve"> ('263', '88', '224', '2018-07-11', '2018-07-18', '3.00')</t>
  </si>
  <si>
    <t xml:space="preserve"> ('264', '88', '273', '2018-07-12', '2018-07-24', '3.00')</t>
  </si>
  <si>
    <t xml:space="preserve"> ('265', '89', '81', '2018-07-13', '2018-07-13', '0.00')</t>
  </si>
  <si>
    <t xml:space="preserve"> ('266', '89', '399', '2018-07-14', '2018-07-23', '3.00')</t>
  </si>
  <si>
    <t xml:space="preserve"> ('267', '89', '681', '2018-07-15', '2018-07-27', '3.00')</t>
  </si>
  <si>
    <t xml:space="preserve"> ('268', '90', '128', '2018-07-15', '2018-07-29', '3.00')</t>
  </si>
  <si>
    <t xml:space="preserve"> ('269', '90', '221', '2018-07-16', '2018-07-20', '2.00')</t>
  </si>
  <si>
    <t xml:space="preserve"> ('270', '90', '521', '2018-07-17', '2018-07-17', '0.00')</t>
  </si>
  <si>
    <t xml:space="preserve"> ('271', '91', '208', '2018-07-17', '2018-07-30', '3.00')</t>
  </si>
  <si>
    <t xml:space="preserve"> ('272', '91', '229', '2018-07-18', '2018-07-26', '3.00')</t>
  </si>
  <si>
    <t xml:space="preserve"> ('273', '91', '634', '2018-07-18', '2018-07-30', '3.00')</t>
  </si>
  <si>
    <t xml:space="preserve"> ('274', '92', '310', '2018-07-18', '2018-07-28', '3.00')</t>
  </si>
  <si>
    <t xml:space="preserve"> ('275', '92', '596', '2018-07-18', '2018-07-28', '3.00')</t>
  </si>
  <si>
    <t xml:space="preserve"> ('276', '92', '683', '2018-07-19', '2018-07-22', '1.50')</t>
  </si>
  <si>
    <t xml:space="preserve"> ('277', '93', '113', '2018-07-20', '2018-07-31', '3.00')</t>
  </si>
  <si>
    <t xml:space="preserve"> ('278', '93', '315', '2018-07-21', '2018-07-21', '0.00')</t>
  </si>
  <si>
    <t xml:space="preserve"> ('279', '93', '548', '2018-07-21', '2018-08-02', '3.00')</t>
  </si>
  <si>
    <t xml:space="preserve"> ('280', '94', '145', '2018-07-22', '2018-08-01', '3.00')</t>
  </si>
  <si>
    <t xml:space="preserve"> ('281', '94', '373', '2018-07-23', '2018-07-31', '3.00')</t>
  </si>
  <si>
    <t xml:space="preserve"> ('282', '94', '779', '2018-07-24', '2018-07-27', '1.50')</t>
  </si>
  <si>
    <t xml:space="preserve"> ('283', '95', '264', '2018-07-24', '2018-08-05', '3.00')</t>
  </si>
  <si>
    <t xml:space="preserve"> ('284', '95', '350', '2018-07-24', '2018-08-03', '3.00')</t>
  </si>
  <si>
    <t xml:space="preserve"> ('285', '95', '786', '2018-07-24', '2018-07-24', '0.00')</t>
  </si>
  <si>
    <t xml:space="preserve"> ('286', '96', '426', '2018-07-24', '2018-07-30', '3.00')</t>
  </si>
  <si>
    <t xml:space="preserve"> ('287', '96', '694', '2018-07-24', '2018-08-01', '3.00')</t>
  </si>
  <si>
    <t xml:space="preserve"> ('288', '96', '736', '2018-07-24', '2018-07-27', '1.50')</t>
  </si>
  <si>
    <t xml:space="preserve"> ('289', '97', '80', '2018-07-24', '2018-07-29', '2.50')</t>
  </si>
  <si>
    <t xml:space="preserve"> ('290', '97', '391', '2018-07-25', '2018-07-30', '2.50')</t>
  </si>
  <si>
    <t xml:space="preserve"> ('291', '97', '484', '2018-07-25', '2018-08-03', '3.00')</t>
  </si>
  <si>
    <t xml:space="preserve"> ('292', '98', '87', '2018-07-26', '2018-08-04', '3.00')</t>
  </si>
  <si>
    <t xml:space="preserve"> ('293', '98', '386', '2018-07-26', '2018-08-08', '3.00')</t>
  </si>
  <si>
    <t xml:space="preserve"> ('294', '98', '559', '2018-07-27', '2018-08-02', '3.00')</t>
  </si>
  <si>
    <t xml:space="preserve"> ('295', '99', '37', '2018-07-28', '2018-08-07', '3.00')</t>
  </si>
  <si>
    <t xml:space="preserve"> ('296', '99', '281', '2018-07-29', '2018-07-30', '0.50')</t>
  </si>
  <si>
    <t xml:space="preserve"> ('297', '99', '505', '2018-07-30', '2018-07-30', '0.00')</t>
  </si>
  <si>
    <t xml:space="preserve"> ('298', '100', '204', '2018-07-30', '2018-08-11', '3.00')</t>
  </si>
  <si>
    <t xml:space="preserve"> ('299', '100', '408', '2018-07-30', '2018-08-11', '3.00')</t>
  </si>
  <si>
    <t xml:space="preserve"> ('300', '100', '543', '2018-07-31', '2018-07-31', '0.00')</t>
  </si>
  <si>
    <t xml:space="preserve"> ('301', '101', '253', '2018-08-01', '2018-08-14', '3.00')</t>
  </si>
  <si>
    <t xml:space="preserve"> ('302', '101', '431', '2018-08-02', '2018-08-09', '3.00')</t>
  </si>
  <si>
    <t xml:space="preserve"> ('303', '101', '536', '2018-08-02', '2018-08-05', '1.50')</t>
  </si>
  <si>
    <t xml:space="preserve"> ('304', '102', '166', '2018-08-02', '2018-08-06', '2.00')</t>
  </si>
  <si>
    <t xml:space="preserve"> ('305', '102', '351', '2018-08-03', '2018-08-03', '0.00')</t>
  </si>
  <si>
    <t xml:space="preserve"> ('306', '102', '707', '2018-08-04', '2018-08-16', '3.00')</t>
  </si>
  <si>
    <t xml:space="preserve"> ('307', '103', '584', '2018-08-04', '2018-08-12', '3.00')</t>
  </si>
  <si>
    <t xml:space="preserve"> ('308', '103', '594', '2018-08-04', '2018-08-16', '3.00')</t>
  </si>
  <si>
    <t xml:space="preserve"> ('309', '103', '745', '2018-08-05', '2018-08-05', '0.00')</t>
  </si>
  <si>
    <t xml:space="preserve"> ('310', '104', '339', '2018-08-06', '2018-08-06', '0.00')</t>
  </si>
  <si>
    <t xml:space="preserve"> ('311', '104', '455', '2018-08-07', '2018-08-17', '3.00')</t>
  </si>
  <si>
    <t xml:space="preserve"> ('312', '104', '500', '2018-08-07', '2018-08-07', '0.00')</t>
  </si>
  <si>
    <t xml:space="preserve"> ('313', '105', '8', '2018-08-07', '2018-08-21', '3.00')</t>
  </si>
  <si>
    <t xml:space="preserve"> ('314', '105', '148', '2018-08-07', '2018-08-09', '1.00')</t>
  </si>
  <si>
    <t xml:space="preserve"> ('315', '105', '158', '2018-08-07', '2018-08-07', '0.00')</t>
  </si>
  <si>
    <t xml:space="preserve"> ('316', '106', '46', '2018-08-07', '2018-08-08', '0.50')</t>
  </si>
  <si>
    <t xml:space="preserve"> ('317', '106', '271', '2018-08-08', '2018-08-10', '1.00')</t>
  </si>
  <si>
    <t xml:space="preserve"> ('318', '106', '728', '2018-08-08', '2018-08-17', '3.00')</t>
  </si>
  <si>
    <t xml:space="preserve"> ('319', '107', '136', '2018-08-08', '2018-08-12', '2.00')</t>
  </si>
  <si>
    <t xml:space="preserve"> ('320', '107', '245', '2018-08-09', '2018-08-19', '3.00')</t>
  </si>
  <si>
    <t xml:space="preserve"> ('321', '107', '498', '2018-08-09', '2018-08-12', '1.50')</t>
  </si>
  <si>
    <t xml:space="preserve"> ('322', '108', '307', '2018-08-10', '2018-08-14', '2.00')</t>
  </si>
  <si>
    <t xml:space="preserve"> ('323', '108', '461', '2018-08-11', '2018-08-24', '3.00')</t>
  </si>
  <si>
    <t xml:space="preserve"> ('324', '108', '465', '2018-08-12', '2018-08-12', '0.00')</t>
  </si>
  <si>
    <t xml:space="preserve"> ('325', '109', '29', '2018-08-13', '2018-08-18', '2.50')</t>
  </si>
  <si>
    <t xml:space="preserve"> ('326', '109', '207', '2018-08-14', '2018-08-26', '3.00')</t>
  </si>
  <si>
    <t xml:space="preserve"> ('327', '109', '697', '2018-08-15', '2018-08-24', '3.00')</t>
  </si>
  <si>
    <t xml:space="preserve"> ('328', '110', '413', '2018-08-16', '2018-08-30', '3.00')</t>
  </si>
  <si>
    <t xml:space="preserve"> ('329', '110', '525', '2018-08-17', '2018-08-17', '0.00')</t>
  </si>
  <si>
    <t xml:space="preserve"> ('330', '110', '583', '2018-08-18', '2018-08-18', '0.00')</t>
  </si>
  <si>
    <t xml:space="preserve"> ('331', '111', '119', '2018-08-19', '2018-09-02', '3.00')</t>
  </si>
  <si>
    <t xml:space="preserve"> ('332', '111', '169', '2018-08-20', '2018-08-28', '3.00')</t>
  </si>
  <si>
    <t xml:space="preserve"> ('333', '111', '240', '2018-08-20', '2018-08-20', '0.00')</t>
  </si>
  <si>
    <t xml:space="preserve"> ('334', '112', '230', '2018-08-20', '2018-08-25', '2.50')</t>
  </si>
  <si>
    <t xml:space="preserve"> ('335', '112', '334', '2018-08-20', '2018-08-25', '2.50')</t>
  </si>
  <si>
    <t xml:space="preserve"> ('336', '112', '611', '2018-08-21', '2018-08-27', '3.00')</t>
  </si>
  <si>
    <t xml:space="preserve"> ('337', '113', '531', '2018-08-22', '2018-09-03', '3.00')</t>
  </si>
  <si>
    <t xml:space="preserve"> ('338', '113', '616', '2018-08-22', '2018-08-30', '3.00')</t>
  </si>
  <si>
    <t xml:space="preserve"> ('339', '113', '682', '2018-08-22', '2018-08-25', '1.50')</t>
  </si>
  <si>
    <t xml:space="preserve"> ('340', '114', '555', '2018-08-23', '2018-08-23', '0.00')</t>
  </si>
  <si>
    <t xml:space="preserve"> ('341', '114', '651', '2018-08-24', '2018-08-30', '3.00')</t>
  </si>
  <si>
    <t xml:space="preserve"> ('342', '114', '706', '2018-08-24', '2018-09-05', '3.00')</t>
  </si>
  <si>
    <t xml:space="preserve"> ('343', '115', '213', '2018-08-25', '2018-09-03', '3.00')</t>
  </si>
  <si>
    <t xml:space="preserve"> ('344', '115', '695', '2018-08-26', '2018-09-05', '3.00')</t>
  </si>
  <si>
    <t xml:space="preserve"> ('345', '115', '709', '2018-08-27', '2018-08-27', '0.00')</t>
  </si>
  <si>
    <t xml:space="preserve"> ('346', '116', '111', '2018-08-28', '2018-09-03', '3.00')</t>
  </si>
  <si>
    <t xml:space="preserve"> ('347', '116', '630', '2018-08-28', '2018-08-28', '0.00')</t>
  </si>
  <si>
    <t xml:space="preserve"> ('348', '116', '759', '2018-08-29', '2018-09-10', '3.00')</t>
  </si>
  <si>
    <t xml:space="preserve"> ('349', '117', '10', '2018-08-29', '2018-09-08', '3.00')</t>
  </si>
  <si>
    <t xml:space="preserve"> ('350', '117', '205', '2018-08-30', '2018-09-04', '2.50')</t>
  </si>
  <si>
    <t xml:space="preserve"> ('351', '117', '250', '2018-08-30', '2018-08-30', '0.00')</t>
  </si>
  <si>
    <t xml:space="preserve"> ('352', '118', '7', '2018-08-31', '2018-09-04', '2.00')</t>
  </si>
  <si>
    <t xml:space="preserve"> ('353', '118', '274', '2018-08-31', '2018-09-02', '1.00')</t>
  </si>
  <si>
    <t xml:space="preserve"> ('354', '118', '423', '2018-09-01', '2018-09-13', '3.00')</t>
  </si>
  <si>
    <t xml:space="preserve"> ('355', '119', '288', '2018-09-01', '2018-09-01', '0.00')</t>
  </si>
  <si>
    <t xml:space="preserve"> ('356', '119', '346', '2018-09-01', '2018-09-12', '3.00')</t>
  </si>
  <si>
    <t xml:space="preserve"> ('357', '119', '458', '2018-09-01', '2018-09-07', '3.00')</t>
  </si>
  <si>
    <t xml:space="preserve"> ('358', '120', '60', '2018-09-01', '2018-09-01', '0.00')</t>
  </si>
  <si>
    <t xml:space="preserve"> ('359', '120', '560', '2018-09-01', '2018-09-11', '3.00')</t>
  </si>
  <si>
    <t xml:space="preserve"> ('360', '120', '572', '2018-09-01', '2018-09-01', '0.00')</t>
  </si>
  <si>
    <t xml:space="preserve"> ('361', '121', '357', '2018-09-02', '2018-09-14', '3.00')</t>
  </si>
  <si>
    <t xml:space="preserve"> ('362', '121', '604', '2018-09-02', '2018-09-10', '3.00')</t>
  </si>
  <si>
    <t xml:space="preserve"> ('363', '121', '674', '2018-09-02', '2018-09-14', '3.00')</t>
  </si>
  <si>
    <t xml:space="preserve"> ('364', '122', '639', '2018-09-03', '2018-09-09', '3.00')</t>
  </si>
  <si>
    <t xml:space="preserve"> ('365', '122', '643', '2018-09-04', '2018-09-09', '2.50')</t>
  </si>
  <si>
    <t xml:space="preserve"> ('366', '122', '722', '2018-09-04', '2018-09-16', '3.00')</t>
  </si>
  <si>
    <t xml:space="preserve"> ('367', '123', '121', '2018-09-05', '2018-09-12', '3.00')</t>
  </si>
  <si>
    <t xml:space="preserve"> ('368', '123', '167', '2018-09-06', '2018-09-07', '0.50')</t>
  </si>
  <si>
    <t xml:space="preserve"> ('369', '123', '388', '2018-09-06', '2018-09-18', '3.00')</t>
  </si>
  <si>
    <t xml:space="preserve"> ('370', '124', '118', '2018-09-06', '2018-09-16', '3.00')</t>
  </si>
  <si>
    <t xml:space="preserve"> ('371', '124', '280', '2018-09-06', '2018-09-11', '2.50')</t>
  </si>
  <si>
    <t xml:space="preserve"> ('372', '124', '741', '2018-09-07', '2018-09-19', '3.00')</t>
  </si>
  <si>
    <t xml:space="preserve"> ('373', '125', '139', '2018-09-08', '2018-09-15', '3.00')</t>
  </si>
  <si>
    <t xml:space="preserve"> ('374', '125', '270', '2018-09-08', '2018-09-08', '0.00')</t>
  </si>
  <si>
    <t xml:space="preserve"> ('375', '125', '791', '2018-09-09', '2018-09-09', '0.00')</t>
  </si>
  <si>
    <t xml:space="preserve"> ('376', '126', '206', '2018-09-09', '2018-09-20', '3.00')</t>
  </si>
  <si>
    <t xml:space="preserve"> ('377', '126', '436', '2018-09-09', '2018-09-11', '1.00')</t>
  </si>
  <si>
    <t xml:space="preserve"> ('378', '126', '632', '2018-09-09', '2018-09-15', '3.00')</t>
  </si>
  <si>
    <t xml:space="preserve"> ('379', '127', '42', '2018-09-09', '2018-09-12', '1.50')</t>
  </si>
  <si>
    <t xml:space="preserve"> ('380', '127', '335', '2018-09-10', '2018-09-20', '3.00')</t>
  </si>
  <si>
    <t xml:space="preserve"> ('381', '127', '468', '2018-09-10', '2018-09-13', '1.50')</t>
  </si>
  <si>
    <t xml:space="preserve"> ('382', '128', '92', '2018-09-10', '2018-09-24', '3.00')</t>
  </si>
  <si>
    <t xml:space="preserve"> ('383', '128', '499', '2018-09-11', '2018-09-13', '1.00')</t>
  </si>
  <si>
    <t xml:space="preserve"> ('384', '128', '783', '2018-09-12', '2018-09-24', '3.00')</t>
  </si>
  <si>
    <t xml:space="preserve"> ('385', '129', '178', '2018-09-12', '2018-09-22', '3.00')</t>
  </si>
  <si>
    <t xml:space="preserve"> ('386', '129', '181', '2018-09-13', '2018-09-24', '3.00')</t>
  </si>
  <si>
    <t xml:space="preserve"> ('387', '129', '460', '2018-09-13', '2018-09-13', '0.00')</t>
  </si>
  <si>
    <t xml:space="preserve"> ('388', '130', '23', '2018-09-14', '2018-09-28', '3.00')</t>
  </si>
  <si>
    <t xml:space="preserve"> ('389', '130', '517', '2018-09-15', '2018-09-23', '3.00')</t>
  </si>
  <si>
    <t xml:space="preserve"> ('390', '130', '762', '2018-09-15', '2018-09-15', '0.00')</t>
  </si>
  <si>
    <t xml:space="preserve"> ('391', '131', '295', '2018-09-16', '2018-09-26', '3.00')</t>
  </si>
  <si>
    <t xml:space="preserve"> ('392', '131', '325', '2018-09-17', '2018-09-22', '2.50')</t>
  </si>
  <si>
    <t xml:space="preserve"> ('393', '131', '664', '2018-09-17', '2018-09-29', '3.00')</t>
  </si>
  <si>
    <t xml:space="preserve"> ('394', '132', '389', '2018-09-18', '2018-09-29', '3.00')</t>
  </si>
  <si>
    <t xml:space="preserve"> ('395', '132', '547', '2018-09-19', '2018-09-24', '2.50')</t>
  </si>
  <si>
    <t xml:space="preserve"> ('396', '132', '793', '2018-09-20', '2018-09-23', '1.50')</t>
  </si>
  <si>
    <t xml:space="preserve"> ('397', '133', '63', '2018-09-21', '2018-09-27', '3.00')</t>
  </si>
  <si>
    <t xml:space="preserve"> ('398', '133', '624', '2018-09-21', '2018-10-03', '3.00')</t>
  </si>
  <si>
    <t xml:space="preserve"> ('399', '133', '715', '2018-09-22', '2018-09-22', '0.00')</t>
  </si>
  <si>
    <t xml:space="preserve"> ('400', '134', '344', '2018-09-22', '2018-09-27', '2.50')</t>
  </si>
  <si>
    <t xml:space="preserve"> ('401', '134', '687', '2018-09-23', '2018-10-05', '3.00')</t>
  </si>
  <si>
    <t xml:space="preserve"> ('402', '134', '754', '2018-09-23', '2018-09-26', '1.50')</t>
  </si>
  <si>
    <t xml:space="preserve"> ('403', '135', '94', '2018-09-23', '2018-09-30', '3.00')</t>
  </si>
  <si>
    <t xml:space="preserve"> ('404', '135', '352', '2018-09-23', '2018-10-01', '3.00')</t>
  </si>
  <si>
    <t xml:space="preserve"> ('405', '135', '354', '2018-09-23', '2018-09-23', '0.00')</t>
  </si>
  <si>
    <t xml:space="preserve"> ('406', '136', '16', '2018-09-23', '2018-09-24', '0.50')</t>
  </si>
  <si>
    <t xml:space="preserve"> ('407', '136', '84', '2018-09-23', '2018-09-26', '1.50')</t>
  </si>
  <si>
    <t xml:space="preserve"> ('408', '136', '124', '2018-09-23', '2018-10-05', '3.00')</t>
  </si>
  <si>
    <t xml:space="preserve"> ('409', '137', '106', '2018-09-23', '2018-09-27', '2.00')</t>
  </si>
  <si>
    <t xml:space="preserve"> ('410', '137', '370', '2018-09-23', '2018-09-28', '2.50')</t>
  </si>
  <si>
    <t xml:space="preserve"> ('411', '137', '491', '2018-09-24', '2018-09-30', '3.00')</t>
  </si>
  <si>
    <t xml:space="preserve"> ('412', '138', '171', '2018-09-25', '2018-10-07', '3.00')</t>
  </si>
  <si>
    <t xml:space="preserve"> ('413', '138', '327', '2018-09-26', '2018-10-02', '3.00')</t>
  </si>
  <si>
    <t xml:space="preserve"> ('414', '138', '541', '2018-09-27', '2018-10-06', '3.00')</t>
  </si>
  <si>
    <t xml:space="preserve"> ('415', '139', '153', '2018-09-28', '2018-09-28', '0.00')</t>
  </si>
  <si>
    <t xml:space="preserve"> ('416', '139', '442', '2018-09-28', '2018-09-30', '1.00')</t>
  </si>
  <si>
    <t xml:space="preserve"> ('417', '139', '785', '2018-09-29', '2018-09-29', '0.00')</t>
  </si>
  <si>
    <t xml:space="preserve"> ('418', '140', '260', '2018-09-29', '2018-10-04', '2.50')</t>
  </si>
  <si>
    <t xml:space="preserve"> ('419', '140', '646', '2018-09-29', '2018-10-13', '3.00')</t>
  </si>
  <si>
    <t xml:space="preserve"> ('420', '140', '750', '2018-09-29', '2018-09-29', '0.00')</t>
  </si>
  <si>
    <t xml:space="preserve"> ('421', '141', '86', '2018-09-29', '2018-10-10', '3.00')</t>
  </si>
  <si>
    <t xml:space="preserve"> ('422', '141', '256', '2018-09-29', '2018-10-01', '1.00')</t>
  </si>
  <si>
    <t xml:space="preserve"> ('423', '141', '377', '2018-09-30', '2018-10-06', '3.00')</t>
  </si>
  <si>
    <t xml:space="preserve"> ('424', '142', '185', '2018-10-01', '2018-10-06', '2.50')</t>
  </si>
  <si>
    <t xml:space="preserve"> ('425', '142', '267', '2018-10-02', '2018-10-02', '0.00')</t>
  </si>
  <si>
    <t xml:space="preserve"> ('426', '142', '567', '2018-10-03', '2018-10-15', '3.00')</t>
  </si>
  <si>
    <t xml:space="preserve"> ('427', '143', '330', '2018-10-03', '2018-10-03', '0.00')</t>
  </si>
  <si>
    <t xml:space="preserve"> ('428', '143', '532', '2018-10-03', '2018-10-14', '3.00')</t>
  </si>
  <si>
    <t xml:space="preserve"> ('429', '143', '781', '2018-10-04', '2018-10-13', '3.00')</t>
  </si>
  <si>
    <t xml:space="preserve"> ('430', '144', '314', '2018-10-04', '2018-10-09', '2.50')</t>
  </si>
  <si>
    <t xml:space="preserve"> ('431', '144', '341', '2018-10-05', '2018-10-06', '0.50')</t>
  </si>
  <si>
    <t xml:space="preserve"> ('432', '144', '614', '2018-10-05', '2018-10-08', '1.50')</t>
  </si>
  <si>
    <t xml:space="preserve"> ('433', '145', '179', '2018-10-06', '2018-10-08', '1.00')</t>
  </si>
  <si>
    <t xml:space="preserve"> ('434', '145', '343', '2018-10-07', '2018-10-09', '1.00')</t>
  </si>
  <si>
    <t xml:space="preserve"> ('435', '145', '438', '2018-10-07', '2018-10-07', '0.00')</t>
  </si>
  <si>
    <t xml:space="preserve"> ('436', '146', '55', '2018-10-08', '2018-10-18', '3.00')</t>
  </si>
  <si>
    <t xml:space="preserve"> ('437', '146', '393', '2018-10-09', '2018-10-15', '3.00')</t>
  </si>
  <si>
    <t xml:space="preserve"> ('438', '146', '725', '2018-10-10', '2018-10-10', '0.00')</t>
  </si>
  <si>
    <t xml:space="preserve"> ('439', '147', '102', '2018-10-10', '2018-10-13', '1.50')</t>
  </si>
  <si>
    <t xml:space="preserve"> ('440', '147', '415', '2018-10-11', '2018-10-16', '2.50')</t>
  </si>
  <si>
    <t xml:space="preserve"> ('441', '147', '598', '2018-10-11', '2018-10-14', '1.50')</t>
  </si>
  <si>
    <t xml:space="preserve"> ('442', '148', '284', '2018-10-11', '2018-10-19', '3.00')</t>
  </si>
  <si>
    <t xml:space="preserve"> ('443', '148', '293', '2018-10-12', '2018-10-16', '2.00')</t>
  </si>
  <si>
    <t xml:space="preserve"> ('444', '148', '696', '2018-10-12', '2018-10-21', '3.00')</t>
  </si>
  <si>
    <t xml:space="preserve"> ('445', '149', '574', '2018-10-12', '2018-10-22', '3.00')</t>
  </si>
  <si>
    <t xml:space="preserve"> ('446', '149', '595', '2018-10-13', '2018-10-18', '2.50')</t>
  </si>
  <si>
    <t xml:space="preserve"> ('447', '149', '775', '2018-10-14', '2018-10-14', '0.00')</t>
  </si>
  <si>
    <t xml:space="preserve"> ('448', '150', '539', '2018-10-15', '2018-10-17', '1.00')</t>
  </si>
  <si>
    <t xml:space="preserve"> ('449', '150', '633', '2018-10-16', '2018-10-28', '3.00')</t>
  </si>
  <si>
    <t xml:space="preserve"> ('450', '150', '671', '2018-10-17', '2018-10-17', '0.00')</t>
  </si>
  <si>
    <t xml:space="preserve"> ('451', '151', '180', '2018-10-17', '2018-10-17', '0.00')</t>
  </si>
  <si>
    <t xml:space="preserve"> ('452', '151', '656', '2018-10-17', '2018-10-24', '3.00')</t>
  </si>
  <si>
    <t xml:space="preserve"> ('453', '151', '797', '2018-10-18', '2018-10-24', '3.00')</t>
  </si>
  <si>
    <t xml:space="preserve"> ('454', '152', '26', '2018-10-18', '2018-11-01', '3.00')</t>
  </si>
  <si>
    <t xml:space="preserve"> ('455', '152', '597', '2018-10-19', '2018-10-19', '0.00')</t>
  </si>
  <si>
    <t xml:space="preserve"> ('456', '152', '669', '2018-10-20', '2018-10-29', '3.00')</t>
  </si>
  <si>
    <t xml:space="preserve"> ('457', '153', '98', '2018-10-20', '2018-10-31', '3.00')</t>
  </si>
  <si>
    <t xml:space="preserve"> ('458', '153', '137', '2018-10-21', '2018-10-22', '0.50')</t>
  </si>
  <si>
    <t xml:space="preserve"> ('459', '153', '591', '2018-10-22', '2018-10-31', '3.00')</t>
  </si>
  <si>
    <t xml:space="preserve"> ('460', '154', '160', '2018-10-22', '2018-11-01', '3.00')</t>
  </si>
  <si>
    <t xml:space="preserve"> ('461', '154', '473', '2018-10-23', '2018-11-05', '3.00')</t>
  </si>
  <si>
    <t xml:space="preserve"> ('462', '154', '501', '2018-10-24', '2018-11-05', '3.00')</t>
  </si>
  <si>
    <t xml:space="preserve"> ('463', '155', '51', '2018-10-25', '2018-10-28', '1.50')</t>
  </si>
  <si>
    <t xml:space="preserve"> ('464', '155', '82', '2018-10-25', '2018-11-02', '3.00')</t>
  </si>
  <si>
    <t xml:space="preserve"> ('465', '155', '586', '2018-10-25', '2018-10-25', '0.00')</t>
  </si>
  <si>
    <t xml:space="preserve"> ('466', '156', '248', '2018-10-25', '2018-11-02', '3.00')</t>
  </si>
  <si>
    <t xml:space="preserve"> ('467', '156', '407', '2018-10-26', '2018-10-30', '2.00')</t>
  </si>
  <si>
    <t xml:space="preserve"> ('468', '156', '794', '2018-10-26', '2018-11-07', '3.00')</t>
  </si>
  <si>
    <t xml:space="preserve"> ('469', '157', '605', '2018-10-27', '2018-11-01', '2.50')</t>
  </si>
  <si>
    <t xml:space="preserve"> ('470', '157', '619', '2018-10-28', '2018-11-02', '2.50')</t>
  </si>
  <si>
    <t xml:space="preserve"> ('471', '157', '690', '2018-10-28', '2018-10-28', '0.00')</t>
  </si>
  <si>
    <t xml:space="preserve"> ('472', '158', '225', '2018-10-29', '2018-10-29', '0.00')</t>
  </si>
  <si>
    <t xml:space="preserve"> ('473', '158', '582', '2018-10-29', '2018-11-04', '3.00')</t>
  </si>
  <si>
    <t xml:space="preserve"> ('474', '158', '700', '2018-10-29', '2018-10-29', '0.00')</t>
  </si>
  <si>
    <t xml:space="preserve"> ('475', '159', '95', '2018-10-30', '2018-11-04', '2.50')</t>
  </si>
  <si>
    <t xml:space="preserve"> ('476', '159', '110', '2018-10-30', '2018-11-09', '3.00')</t>
  </si>
  <si>
    <t xml:space="preserve"> ('477', '159', '418', '2018-10-30', '2018-11-05', '3.00')</t>
  </si>
  <si>
    <t xml:space="preserve"> ('478', '160', '174', '2018-10-30', '2018-11-11', '3.00')</t>
  </si>
  <si>
    <t xml:space="preserve"> ('479', '160', '303', '2018-10-31', '2018-11-12', '3.00')</t>
  </si>
  <si>
    <t xml:space="preserve"> ('480', '160', '767', '2018-11-01', '2018-11-01', '0.00')</t>
  </si>
  <si>
    <t xml:space="preserve"> ('481', '161', '76', '2018-11-01', '2018-11-02', '0.50')</t>
  </si>
  <si>
    <t xml:space="preserve"> ('482', '161', '219', '2018-11-02', '2018-11-05', '1.50')</t>
  </si>
  <si>
    <t xml:space="preserve"> ('483', '161', '302', '2018-11-02', '2018-11-08', '3.00')</t>
  </si>
  <si>
    <t xml:space="preserve"> ('484', '162', '242', '2018-11-02', '2018-11-10', '3.00')</t>
  </si>
  <si>
    <t xml:space="preserve"> ('485', '162', '451', '2018-11-03', '2018-11-08', '2.50')</t>
  </si>
  <si>
    <t xml:space="preserve"> ('486', '162', '488', '2018-11-03', '2018-11-06', '1.50')</t>
  </si>
  <si>
    <t xml:space="preserve"> ('487', '163', '68', '2018-11-03', '2018-11-14', '3.00')</t>
  </si>
  <si>
    <t xml:space="preserve"> ('488', '163', '320', '2018-11-03', '2018-11-13', '3.00')</t>
  </si>
  <si>
    <t xml:space="preserve"> ('489', '163', '663', '2018-11-04', '2018-11-16', '3.00')</t>
  </si>
  <si>
    <t xml:space="preserve"> ('490', '164', '232', '2018-11-04', '2018-11-14', '3.00')</t>
  </si>
  <si>
    <t xml:space="preserve"> ('491', '164', '602', '2018-11-04', '2018-11-11', '3.00')</t>
  </si>
  <si>
    <t xml:space="preserve"> ('492', '164', '711', '2018-11-05', '2018-11-17', '3.00')</t>
  </si>
  <si>
    <t xml:space="preserve"> ('493', '165', '108', '2018-11-05', '2018-11-14', '3.00')</t>
  </si>
  <si>
    <t xml:space="preserve"> ('494', '165', '231', '2018-11-06', '2018-11-15', '3.00')</t>
  </si>
  <si>
    <t xml:space="preserve"> ('495', '165', '590', '2018-11-06', '2018-11-06', '0.00')</t>
  </si>
  <si>
    <t xml:space="preserve"> ('496', '166', '12', '2018-11-06', '2018-11-18', '3.00')</t>
  </si>
  <si>
    <t xml:space="preserve"> ('497', '166', '129', '2018-11-07', '2018-11-10', '1.50')</t>
  </si>
  <si>
    <t xml:space="preserve"> ('498', '166', '457', '2018-11-08', '2018-11-14', '3.00')</t>
  </si>
  <si>
    <t xml:space="preserve"> ('499', '167', '369', '2018-11-09', '2018-11-15', '3.00')</t>
  </si>
  <si>
    <t xml:space="preserve"> ('500', '167', '375', '2018-11-10', '2018-11-10', '0.00')</t>
  </si>
  <si>
    <t xml:space="preserve"> ('501', '167', '782', '2018-11-10', '2018-11-22', '3.00')</t>
  </si>
  <si>
    <t xml:space="preserve"> ('502', '168', '647', '2018-11-11', '2018-11-25', '3.00')</t>
  </si>
  <si>
    <t xml:space="preserve"> ('503', '168', '648', '2018-11-11', '2018-11-20', '3.00')</t>
  </si>
  <si>
    <t xml:space="preserve"> ('504', '168', '732', '2018-11-11', '2018-11-14', '1.50')</t>
  </si>
  <si>
    <t xml:space="preserve"> ('505', '169', '244', '2018-11-11', '2018-11-21', '3.00')</t>
  </si>
  <si>
    <t xml:space="preserve"> ('506', '169', '512', '2018-11-11', '2018-11-18', '3.00')</t>
  </si>
  <si>
    <t xml:space="preserve"> ('507', '169', '716', '2018-11-11', '2018-11-23', '3.00')</t>
  </si>
  <si>
    <t xml:space="preserve"> ('508', '170', '83', '2018-11-12', '2018-11-26', '3.00')</t>
  </si>
  <si>
    <t xml:space="preserve"> ('509', '170', '486', '2018-11-12', '2018-11-21', '3.00')</t>
  </si>
  <si>
    <t xml:space="preserve"> ('510', '170', '676', '2018-11-12', '2018-11-12', '0.00')</t>
  </si>
  <si>
    <t xml:space="preserve"> ('511', '171', '33', '2018-11-13', '2018-11-16', '1.50')</t>
  </si>
  <si>
    <t xml:space="preserve"> ('512', '171', '300', '2018-11-13', '2018-11-13', '0.00')</t>
  </si>
  <si>
    <t xml:space="preserve"> ('513', '171', '381', '2018-11-14', '2018-11-17', '1.50')</t>
  </si>
  <si>
    <t xml:space="preserve"> ('514', '172', '107', '2018-11-15', '2018-11-23', '3.00')</t>
  </si>
  <si>
    <t xml:space="preserve"> ('515', '172', '190', '2018-11-15', '2018-11-20', '2.50')</t>
  </si>
  <si>
    <t xml:space="preserve"> ('516', '172', '309', '2018-11-16', '2018-11-25', '3.00')</t>
  </si>
  <si>
    <t xml:space="preserve"> ('517', '173', '410', '2018-11-16', '2018-11-21', '2.50')</t>
  </si>
  <si>
    <t xml:space="preserve"> ('518', '173', '546', '2018-11-16', '2018-11-19', '1.50')</t>
  </si>
  <si>
    <t xml:space="preserve"> ('519', '173', '724', '2018-11-16', '2018-11-22', '3.00')</t>
  </si>
  <si>
    <t xml:space="preserve"> ('520', '174', '123', '2018-11-17', '2018-11-17', '0.00')</t>
  </si>
  <si>
    <t xml:space="preserve"> ('521', '174', '427', '2018-11-18', '2018-11-20', '1.00')</t>
  </si>
  <si>
    <t xml:space="preserve"> ('522', '174', '672', '2018-11-18', '2018-11-27', '3.00')</t>
  </si>
  <si>
    <t xml:space="preserve"> ('523', '175', '218', '2018-11-18', '2018-12-02', '3.00')</t>
  </si>
  <si>
    <t xml:space="preserve"> ('524', '175', '518', '2018-11-18', '2018-11-25', '3.00')</t>
  </si>
  <si>
    <t xml:space="preserve"> ('525', '175', '774', '2018-11-18', '2018-11-18', '0.00')</t>
  </si>
  <si>
    <t xml:space="preserve"> ('526', '176', '554', '2018-11-18', '2018-12-02', '3.00')</t>
  </si>
  <si>
    <t xml:space="preserve"> ('527', '176', '587', '2018-11-19', '2018-11-23', '2.00')</t>
  </si>
  <si>
    <t xml:space="preserve"> ('528', '176', '713', '2018-11-20', '2018-11-29', '3.00')</t>
  </si>
  <si>
    <t xml:space="preserve"> ('529', '177', '17', '2018-11-21', '2018-11-29', '3.00')</t>
  </si>
  <si>
    <t xml:space="preserve"> ('530', '177', '228', '2018-11-21', '2018-11-21', '0.00')</t>
  </si>
  <si>
    <t xml:space="preserve"> ('531', '177', '571', '2018-11-22', '2018-11-28', '3.00')</t>
  </si>
  <si>
    <t xml:space="preserve"> ('532', '178', '184', '2018-11-22', '2018-12-05', '3.00')</t>
  </si>
  <si>
    <t xml:space="preserve"> ('533', '178', '316', '2018-11-22', '2018-11-30', '3.00')</t>
  </si>
  <si>
    <t xml:space="preserve"> ('534', '178', '795', '2018-11-23', '2018-11-23', '0.00')</t>
  </si>
  <si>
    <t xml:space="preserve"> ('535', '179', '14', '2018-11-23', '2018-11-28', '2.50')</t>
  </si>
  <si>
    <t xml:space="preserve"> ('536', '179', '25', '2018-11-24', '2018-11-29', '2.50')</t>
  </si>
  <si>
    <t xml:space="preserve"> ('537', '179', '730', '2018-11-24', '2018-11-24', '0.00')</t>
  </si>
  <si>
    <t xml:space="preserve"> ('538', '180', '292', '2018-11-24', '2018-11-25', '0.50')</t>
  </si>
  <si>
    <t xml:space="preserve"> ('539', '180', '298', '2018-11-24', '2018-11-26', '1.00')</t>
  </si>
  <si>
    <t xml:space="preserve"> ('540', '180', '640', '2018-11-24', '2018-11-24', '0.00')</t>
  </si>
  <si>
    <t xml:space="preserve"> ('541', '181', '96', '2018-11-24', '2018-11-30', '3.00')</t>
  </si>
  <si>
    <t xml:space="preserve"> ('542', '181', '443', '2018-11-25', '2018-11-26', '0.50')</t>
  </si>
  <si>
    <t xml:space="preserve"> ('543', '181', '653', '2018-11-26', '2018-12-05', '3.00')</t>
  </si>
  <si>
    <t xml:space="preserve"> ('544', '182', '31', '2018-11-27', '2018-12-01', '2.00')</t>
  </si>
  <si>
    <t xml:space="preserve"> ('545', '182', '226', '2018-11-27', '2018-12-02', '2.50')</t>
  </si>
  <si>
    <t xml:space="preserve"> ('546', '182', '626', '2018-11-27', '2018-12-03', '3.00')</t>
  </si>
  <si>
    <t xml:space="preserve"> ('547', '183', '75', '2018-11-28', '2018-11-28', '0.00')</t>
  </si>
  <si>
    <t xml:space="preserve"> ('548', '183', '304', '2018-11-28', '2018-11-30', '1.00')</t>
  </si>
  <si>
    <t xml:space="preserve"> ('549', '183', '603', '2018-11-29', '2018-12-11', '3.00')</t>
  </si>
  <si>
    <t xml:space="preserve"> ('550', '184', '356', '2018-11-29', '2018-12-04', '2.50')</t>
  </si>
  <si>
    <t xml:space="preserve"> ('551', '184', '534', '2018-11-29', '2018-12-08', '3.00')</t>
  </si>
  <si>
    <t xml:space="preserve"> ('552', '184', '734', '2018-11-29', '2018-12-02', '1.50')</t>
  </si>
  <si>
    <t xml:space="preserve"> ('553', '185', '233', '2018-11-30', '2018-12-14', '3.00')</t>
  </si>
  <si>
    <t xml:space="preserve"> ('554', '185', '425', '2018-12-01', '2018-12-11', '3.00')</t>
  </si>
  <si>
    <t xml:space="preserve"> ('555', '185', '435', '2018-12-02', '2018-12-02', '0.00')</t>
  </si>
  <si>
    <t xml:space="preserve"> ('556', '186', '378', '2018-12-02', '2018-12-05', '1.50')</t>
  </si>
  <si>
    <t xml:space="preserve"> ('557', '186', '493', '2018-12-03', '2018-12-14', '3.00')</t>
  </si>
  <si>
    <t xml:space="preserve"> ('558', '186', '751', '2018-12-04', '2018-12-07', '1.50')</t>
  </si>
  <si>
    <t xml:space="preserve"> ('559', '187', '35', '2018-12-05', '2018-12-10', '2.50')</t>
  </si>
  <si>
    <t xml:space="preserve"> ('560', '187', '454', '2018-12-05', '2018-12-10', '2.50')</t>
  </si>
  <si>
    <t xml:space="preserve"> ('561', '187', '556', '2018-12-05', '2018-12-11', '3.00')</t>
  </si>
  <si>
    <t xml:space="preserve"> ('562', '188', '216', '2018-12-05', '2018-12-17', '3.00')</t>
  </si>
  <si>
    <t xml:space="preserve"> ('563', '188', '698', '2018-12-05', '2018-12-09', '2.00')</t>
  </si>
  <si>
    <t xml:space="preserve"> ('564', '188', '787', '2018-12-06', '2018-12-09', '1.50')</t>
  </si>
  <si>
    <t xml:space="preserve"> ('565', '189', '52', '2018-12-06', '2018-12-16', '3.00')</t>
  </si>
  <si>
    <t xml:space="preserve"> ('566', '189', '198', '2018-12-06', '2018-12-09', '1.50')</t>
  </si>
  <si>
    <t xml:space="preserve"> ('567', '189', '489', '2018-12-07', '2018-12-10', '1.50')</t>
  </si>
  <si>
    <t xml:space="preserve"> ('568', '190', '88', '2018-12-07', '2018-12-11', '2.00')</t>
  </si>
  <si>
    <t xml:space="preserve"> ('569', '190', '142', '2018-12-07', '2018-12-15', '3.00')</t>
  </si>
  <si>
    <t xml:space="preserve"> ('570', '190', '163', '2018-12-08', '2018-12-08', '0.00')</t>
  </si>
  <si>
    <t xml:space="preserve"> ('571', '191', '359', '2018-12-09', '2018-12-23', '3.00')</t>
  </si>
  <si>
    <t xml:space="preserve"> ('572', '191', '430', '2018-12-09', '2018-12-14', '2.50')</t>
  </si>
  <si>
    <t xml:space="preserve"> ('573', '191', '439', '2018-12-10', '2018-12-22', '3.00')</t>
  </si>
  <si>
    <t xml:space="preserve"> ('574', '192', '332', '2018-12-10', '2018-12-18', '3.00')</t>
  </si>
  <si>
    <t xml:space="preserve"> ('575', '192', '660', '2018-12-10', '2018-12-10', '0.00')</t>
  </si>
  <si>
    <t xml:space="preserve"> ('576', '192', '733', '2018-12-11', '2018-12-14', '1.50')</t>
  </si>
  <si>
    <t xml:space="preserve"> ('577', '193', '201', '2018-12-12', '2018-12-24', '3.00')</t>
  </si>
  <si>
    <t xml:space="preserve"> ('578', '193', '446', '2018-12-12', '2018-12-25', '3.00')</t>
  </si>
  <si>
    <t xml:space="preserve"> ('579', '193', '563', '2018-12-13', '2018-12-25', '3.00')</t>
  </si>
  <si>
    <t xml:space="preserve"> ('580', '194', '345', '2018-12-14', '2018-12-14', '0.00')</t>
  </si>
  <si>
    <t xml:space="preserve"> ('581', '194', '406', '2018-12-14', '2018-12-25', '3.00')</t>
  </si>
  <si>
    <t xml:space="preserve"> ('582', '194', '519', '2018-12-15', '2018-12-18', '1.50')</t>
  </si>
  <si>
    <t xml:space="preserve"> ('583', '195', '34', '2018-12-15', '2018-12-22', '3.00')</t>
  </si>
  <si>
    <t xml:space="preserve"> ('584', '195', '186', '2018-12-15', '2018-12-24', '3.00')</t>
  </si>
  <si>
    <t xml:space="preserve"> ('585', '195', '299', '2018-12-16', '2018-12-16', '0.00')</t>
  </si>
  <si>
    <t xml:space="preserve"> ('586', '196', '146', '2018-12-16', '2018-12-27', '3.00')</t>
  </si>
  <si>
    <t xml:space="preserve"> ('587', '196', '340', '2018-12-16', '2018-12-21', '2.50')</t>
  </si>
  <si>
    <t xml:space="preserve"> ('588', '196', '349', '2018-12-17', '2018-12-29', '3.00')</t>
  </si>
  <si>
    <t xml:space="preserve"> ('589', '197', '258', '2018-12-17', '2018-12-29', '3.00')</t>
  </si>
  <si>
    <t xml:space="preserve"> ('590', '197', '283', '2018-12-18', '2018-12-23', '2.50')</t>
  </si>
  <si>
    <t xml:space="preserve"> ('591', '197', '743', '2018-12-19', '2018-12-22', '1.50')</t>
  </si>
  <si>
    <t xml:space="preserve"> ('592', '198', '328', '2018-12-19', '2018-12-20', '0.50')</t>
  </si>
  <si>
    <t xml:space="preserve"> ('593', '198', '371', '2018-12-20', '2019-01-02', '3.00')</t>
  </si>
  <si>
    <t xml:space="preserve"> ('594', '198', '714', '2018-12-20', '2018-12-26', '3.00')</t>
  </si>
  <si>
    <t xml:space="preserve"> ('595', '199', '268', '2018-12-20', '2018-12-30', '3.00')</t>
  </si>
  <si>
    <t xml:space="preserve"> ('596', '199', '305', '2018-12-21', '2018-12-31', '3.00')</t>
  </si>
  <si>
    <t xml:space="preserve"> ('597', '199', '481', '2018-12-22', '2019-01-03', '3.00')</t>
  </si>
  <si>
    <t xml:space="preserve"> ('598', '200', '44', '2018-12-22', '2018-12-24', '1.00')</t>
  </si>
  <si>
    <t xml:space="preserve"> ('599', '200', '470', '2018-12-22', '2019-01-01', '3.00')</t>
  </si>
  <si>
    <t xml:space="preserve"> ('600', '200', '800', '2018-12-22', '2018-12-22', '0.00')</t>
  </si>
  <si>
    <t xml:space="preserve"> ('601', '201', '441', '2018-12-23', '2018-12-29', '3.00')</t>
  </si>
  <si>
    <t xml:space="preserve"> ('602', '201', '477', '2018-12-24', '2019-01-02', '3.00')</t>
  </si>
  <si>
    <t xml:space="preserve"> ('603', '202', '279', '2018-12-25', '2019-01-06', '3.00')</t>
  </si>
  <si>
    <t xml:space="preserve"> ('604', '202', '796', '2018-12-25', '2018-12-29', '2.00')</t>
  </si>
  <si>
    <t xml:space="preserve"> ('605', '203', '450', '2018-12-25', '2018-12-25', '0.00')</t>
  </si>
  <si>
    <t xml:space="preserve"> ('606', '203', '764', '2018-12-25', '2019-01-03', '3.00')</t>
  </si>
  <si>
    <t xml:space="preserve"> ('607', '204', '522', '2018-12-25', '2019-01-03', '3.00')</t>
  </si>
  <si>
    <t xml:space="preserve"> ('608', '204', '771', '2018-12-26', '2018-12-29', '1.50')</t>
  </si>
  <si>
    <t xml:space="preserve"> ('609', '205', '97', '2018-12-27', '2018-12-30', '1.50')</t>
  </si>
  <si>
    <t xml:space="preserve"> ('610', '205', '362', '2018-12-27', '2019-01-01', '2.50')</t>
  </si>
  <si>
    <t xml:space="preserve"> ('611', '206', '65', '2018-12-28', '2019-01-07', '3.00')</t>
  </si>
  <si>
    <t xml:space="preserve"> ('612', '206', '635', '2018-12-29', '2018-12-29', '0.00')</t>
  </si>
  <si>
    <t xml:space="preserve"> ('613', '207', '15', '2018-12-30', '2018-12-30', '0.00')</t>
  </si>
  <si>
    <t xml:space="preserve"> ('614', '207', '452', '2018-12-30', '2019-01-12', '3.00')</t>
  </si>
  <si>
    <t xml:space="preserve"> ('615', '208', '379', '2018-12-31', '2018-12-31', '0.00')</t>
  </si>
  <si>
    <t xml:space="preserve"> ('616', '208', '535', '2019-01-01', '2019-01-11', '3.00')</t>
  </si>
  <si>
    <t xml:space="preserve"> ('617', '209', '126', '2019-01-01', '2019-01-13', '3.00')</t>
  </si>
  <si>
    <t xml:space="preserve"> ('618', '209', '155', '2019-01-02', '2019-01-02', '0.00')</t>
  </si>
  <si>
    <t xml:space="preserve"> ('619', '210', '133', '2019-01-03', '2019-01-10', '3.00')</t>
  </si>
  <si>
    <t xml:space="preserve"> ('620', '210', '637', '2019-01-04', '2019-01-09', '2.50')</t>
  </si>
  <si>
    <t xml:space="preserve"> ('621', '211', '649', '2019-01-05', '2019-01-14', '3.00')</t>
  </si>
  <si>
    <t xml:space="preserve"> ('622', '211', '704', '2019-01-05', '2019-01-13', '3.00')</t>
  </si>
  <si>
    <t xml:space="preserve"> ('623', '212', '192', '2019-01-05', '2019-01-11', '3.00')</t>
  </si>
  <si>
    <t xml:space="preserve"> ('624', '212', '444', '2019-01-05', '2019-01-11', '3.00')</t>
  </si>
  <si>
    <t xml:space="preserve"> ('625', '213', '72', '2019-01-05', '2019-01-05', '0.00')</t>
  </si>
  <si>
    <t xml:space="preserve"> ('626', '213', '195', '2019-01-06', '2019-01-06', '0.00')</t>
  </si>
  <si>
    <t xml:space="preserve"> ('627', '214', '202', '2019-01-06', '2019-01-15', '3.00')</t>
  </si>
  <si>
    <t xml:space="preserve"> ('628', '214', '756', '2019-01-06', '2019-01-09', '1.50')</t>
  </si>
  <si>
    <t xml:space="preserve"> ('629', '215', '187', '2019-01-07', '2019-01-15', '3.00')</t>
  </si>
  <si>
    <t xml:space="preserve"> ('630', '215', '658', '2019-01-07', '2019-01-07', '0.00')</t>
  </si>
  <si>
    <t xml:space="preserve"> ('631', '216', '194', '2019-01-07', '2019-01-21', '3.00')</t>
  </si>
  <si>
    <t xml:space="preserve"> ('632', '216', '661', '2019-01-08', '2019-01-10', '1.00')</t>
  </si>
  <si>
    <t xml:space="preserve"> ('633', '217', '5', '2019-01-09', '2019-01-09', '0.00')</t>
  </si>
  <si>
    <t xml:space="preserve"> ('634', '217', '380', '2019-01-09', '2019-01-14', '2.50')</t>
  </si>
  <si>
    <t xml:space="preserve"> ('635', '218', '182', '2019-01-09', '2019-01-19', '3.00')</t>
  </si>
  <si>
    <t xml:space="preserve"> ('636', '218', '692', '2019-01-09', '2019-01-21', '3.00')</t>
  </si>
  <si>
    <t xml:space="preserve"> ('637', '219', '367', '2019-01-10', '2019-01-14', '2.00')</t>
  </si>
  <si>
    <t xml:space="preserve"> ('638', '219', '510', '2019-01-10', '2019-01-10', '0.00')</t>
  </si>
  <si>
    <t xml:space="preserve"> ('639', '220', '57', '2019-01-11', '2019-01-14', '1.50')</t>
  </si>
  <si>
    <t xml:space="preserve"> ('640', '220', '557', '2019-01-12', '2019-01-17', '2.50')</t>
  </si>
  <si>
    <t xml:space="preserve"> ('641', '221', '296', '2019-01-12', '2019-01-13', '0.50')</t>
  </si>
  <si>
    <t xml:space="preserve"> ('642', '221', '699', '2019-01-13', '2019-01-16', '1.50')</t>
  </si>
  <si>
    <t xml:space="preserve"> ('643', '222', '540', '2019-01-13', '2019-01-13', '0.00')</t>
  </si>
  <si>
    <t xml:space="preserve"> ('644', '222', '748', '2019-01-13', '2019-01-15', '1.00')</t>
  </si>
  <si>
    <t xml:space="preserve"> ('645', '223', '385', '2019-01-14', '2019-01-14', '0.00')</t>
  </si>
  <si>
    <t xml:space="preserve"> ('646', '223', '608', '2019-01-14', '2019-01-22', '3.00')</t>
  </si>
  <si>
    <t xml:space="preserve"> ('647', '224', '183', '2019-01-15', '2019-01-21', '3.00')</t>
  </si>
  <si>
    <t xml:space="preserve"> ('648', '224', '746', '2019-01-15', '2019-01-18', '1.50')</t>
  </si>
  <si>
    <t xml:space="preserve"> ('649', '225', '255', '2019-01-16', '2019-01-16', '0.00')</t>
  </si>
  <si>
    <t xml:space="preserve"> ('650', '225', '478', '2019-01-16', '2019-01-21', '2.50')</t>
  </si>
  <si>
    <t xml:space="preserve"> ('651', '226', '116', '2019-01-16', '2019-01-22', '3.00')</t>
  </si>
  <si>
    <t xml:space="preserve"> ('652', '226', '409', '2019-01-17', '2019-01-30', '3.00')</t>
  </si>
  <si>
    <t xml:space="preserve"> ('653', '227', '475', '2019-01-18', '2019-01-23', '2.50')</t>
  </si>
  <si>
    <t xml:space="preserve"> ('654', '227', '553', '2019-01-19', '2019-01-31', '3.00')</t>
  </si>
  <si>
    <t xml:space="preserve"> ('655', '228', '366', '2019-01-19', '2019-01-19', '0.00')</t>
  </si>
  <si>
    <t xml:space="preserve"> ('656', '228', '772', '2019-01-19', '2019-01-21', '1.00')</t>
  </si>
  <si>
    <t xml:space="preserve"> ('657', '229', '434', '2019-01-19', '2019-01-22', '1.50')</t>
  </si>
  <si>
    <t xml:space="preserve"> ('658', '229', '629', '2019-01-20', '2019-01-22', '1.00')</t>
  </si>
  <si>
    <t xml:space="preserve"> ('659', '230', '621', '2019-01-21', '2019-01-30', '3.00')</t>
  </si>
  <si>
    <t xml:space="preserve"> ('660', '230', '739', '2019-01-22', '2019-01-22', '0.00')</t>
  </si>
  <si>
    <t xml:space="preserve"> ('661', '231', '49', '2019-01-23', '2019-01-27', '2.00')</t>
  </si>
  <si>
    <t xml:space="preserve"> ('662', '231', '272', '2019-01-23', '2019-01-27', '2.00')</t>
  </si>
  <si>
    <t xml:space="preserve"> ('663', '232', '420', '2019-01-23', '2019-01-23', '0.00')</t>
  </si>
  <si>
    <t xml:space="preserve"> ('664', '232', '719', '2019-01-24', '2019-02-04', '3.00')</t>
  </si>
  <si>
    <t xml:space="preserve"> ('665', '233', '40', '2019-01-24', '2019-01-29', '2.50')</t>
  </si>
  <si>
    <t xml:space="preserve"> ('666', '233', '769', '2019-01-25', '2019-02-03', '3.00')</t>
  </si>
  <si>
    <t xml:space="preserve"> ('667', '234', '134', '2019-01-25', '2019-02-02', '3.00')</t>
  </si>
  <si>
    <t xml:space="preserve"> ('668', '234', '527', '2019-01-26', '2019-01-27', '0.50')</t>
  </si>
  <si>
    <t xml:space="preserve"> ('669', '235', '20', '2019-01-26', '2019-01-26', '0.00')</t>
  </si>
  <si>
    <t xml:space="preserve"> ('670', '235', '585', '2019-01-27', '2019-01-27', '0.00')</t>
  </si>
  <si>
    <t xml:space="preserve"> ('671', '236', '47', '2019-01-28', '2019-02-04', '3.00')</t>
  </si>
  <si>
    <t xml:space="preserve"> ('672', '236', '322', '2019-01-28', '2019-02-06', '3.00')</t>
  </si>
  <si>
    <t xml:space="preserve"> ('673', '237', '73', '2019-01-29', '2019-02-02', '2.00')</t>
  </si>
  <si>
    <t xml:space="preserve"> ('674', '237', '740', '2019-01-29', '2019-02-08', '3.00')</t>
  </si>
  <si>
    <t xml:space="preserve"> ('675', '238', '243', '2019-01-30', '2019-01-30', '0.00')</t>
  </si>
  <si>
    <t xml:space="preserve"> ('676', '238', '790', '2019-01-30', '2019-02-09', '3.00')</t>
  </si>
  <si>
    <t xml:space="preserve"> ('677', '239', '131', '2019-01-31', '2019-02-07', '3.00')</t>
  </si>
  <si>
    <t xml:space="preserve"> ('678', '239', '347', '2019-02-01', '2019-02-07', '3.00')</t>
  </si>
  <si>
    <t xml:space="preserve"> ('679', '240', '319', '2019-02-02', '2019-02-03', '0.50')</t>
  </si>
  <si>
    <t xml:space="preserve"> ('680', '240', '760', '2019-02-02', '2019-02-07', '2.50')</t>
  </si>
  <si>
    <t xml:space="preserve"> ('681', '241', '91', '2019-02-03', '2019-02-09', '3.00')</t>
  </si>
  <si>
    <t xml:space="preserve"> ('682', '241', '684', '2019-02-03', '2019-02-06', '1.50')</t>
  </si>
  <si>
    <t xml:space="preserve"> ('683', '242', '151', '2019-02-04', '2019-02-12', '3.00')</t>
  </si>
  <si>
    <t xml:space="preserve"> ('684', '242', '515', '2019-02-05', '2019-02-05', '0.00')</t>
  </si>
  <si>
    <t xml:space="preserve"> ('685', '243', '41', '2019-02-06', '2019-02-11', '2.50')</t>
  </si>
  <si>
    <t xml:space="preserve"> ('686', '243', '428', '2019-02-06', '2019-02-19', '3.00')</t>
  </si>
  <si>
    <t xml:space="preserve"> ('687', '244', '168', '2019-02-06', '2019-02-12', '3.00')</t>
  </si>
  <si>
    <t xml:space="preserve"> ('688', '244', '236', '2019-02-06', '2019-02-14', '3.00')</t>
  </si>
  <si>
    <t xml:space="preserve"> ('689', '245', '70', '2019-02-06', '2019-02-11', '2.50')</t>
  </si>
  <si>
    <t xml:space="preserve"> ('690', '245', '311', '2019-02-07', '2019-02-07', '0.00')</t>
  </si>
  <si>
    <t xml:space="preserve"> ('691', '246', '61', '2019-02-08', '2019-02-09', '0.50')</t>
  </si>
  <si>
    <t xml:space="preserve"> ('692', '246', '511', '2019-02-09', '2019-02-11', '1.00')</t>
  </si>
  <si>
    <t xml:space="preserve"> ('693', '247', '257', '2019-02-10', '2019-02-16', '3.00')</t>
  </si>
  <si>
    <t xml:space="preserve"> ('694', '247', '642', '2019-02-10', '2019-02-13', '1.50')</t>
  </si>
  <si>
    <t xml:space="preserve"> ('695', '248', '317', '2019-02-11', '2019-02-21', '3.00')</t>
  </si>
  <si>
    <t xml:space="preserve"> ('696', '248', '459', '2019-02-12', '2019-02-21', '3.00')</t>
  </si>
  <si>
    <t xml:space="preserve"> ('697', '249', '152', '2019-02-12', '2019-02-26', '3.00')</t>
  </si>
  <si>
    <t xml:space="preserve"> ('698', '249', '223', '2019-02-13', '2019-02-27', '3.00')</t>
  </si>
  <si>
    <t xml:space="preserve"> ('699', '250', '294', '2019-02-13', '2019-02-19', '3.00')</t>
  </si>
  <si>
    <t xml:space="preserve"> ('700', '250', '479', '2019-02-14', '2019-02-19', '2.50')</t>
  </si>
  <si>
    <t xml:space="preserve"> ('701', '251', '247', '2019-02-15', '2019-02-17', '1.00')</t>
  </si>
  <si>
    <t xml:space="preserve"> ('702', '251', '798', '2019-02-15', '2019-02-21', '3.00')</t>
  </si>
  <si>
    <t xml:space="preserve"> ('703', '252', '467', '2019-02-16', '2019-02-27', '3.00')</t>
  </si>
  <si>
    <t xml:space="preserve"> ('704', '252', '688', '2019-02-16', '2019-02-18', '1.00')</t>
  </si>
  <si>
    <t xml:space="preserve"> ('705', '253', '196', '2019-02-16', '2019-02-16', '0.00')</t>
  </si>
  <si>
    <t xml:space="preserve"> ('706', '253', '612', '2019-02-16', '2019-02-28', '3.00')</t>
  </si>
  <si>
    <t xml:space="preserve"> ('707', '254', '99', '2019-02-17', '2019-02-20', '1.50')</t>
  </si>
  <si>
    <t xml:space="preserve"> ('708', '254', '655', '2019-02-18', '2019-02-18', '0.00')</t>
  </si>
  <si>
    <t xml:space="preserve"> ('709', '255', '249', '2019-02-19', '2019-02-25', '3.00')</t>
  </si>
  <si>
    <t xml:space="preserve"> ('710', '255', '404', '2019-02-19', '2019-03-01', '3.00')</t>
  </si>
  <si>
    <t xml:space="preserve"> ('711', '256', '235', '2019-02-20', '2019-02-20', '0.00')</t>
  </si>
  <si>
    <t xml:space="preserve"> ('712', '256', '753', '2019-02-21', '2019-02-27', '3.00')</t>
  </si>
  <si>
    <t xml:space="preserve"> ('713', '257', '508', '2019-02-21', '2019-03-07', '3.00')</t>
  </si>
  <si>
    <t xml:space="preserve"> ('714', '257', '702', '2019-02-21', '2019-02-24', '1.50')</t>
  </si>
  <si>
    <t xml:space="preserve"> ('715', '258', '561', '2019-02-22', '2019-02-22', '0.00')</t>
  </si>
  <si>
    <t xml:space="preserve"> ('716', '258', '703', '2019-02-23', '2019-03-03', '3.00')</t>
  </si>
  <si>
    <t xml:space="preserve"> ('717', '259', '54', '2019-02-23', '2019-02-26', '1.50')</t>
  </si>
  <si>
    <t xml:space="preserve"> ('718', '259', '390', '2019-02-23', '2019-02-23', '0.00')</t>
  </si>
  <si>
    <t xml:space="preserve"> ('719', '260', '3', '2019-02-24', '2019-03-08', '3.00')</t>
  </si>
  <si>
    <t xml:space="preserve"> ('720', '260', '537', '2019-02-25', '2019-02-25', '0.00')</t>
  </si>
  <si>
    <t xml:space="preserve"> ('721', '261', '4', '2019-02-25', '2019-03-01', '2.00')</t>
  </si>
  <si>
    <t xml:space="preserve"> ('722', '261', '578', '2019-02-25', '2019-02-26', '0.50')</t>
  </si>
  <si>
    <t xml:space="preserve"> ('723', '262', '312', '2019-02-25', '2019-03-03', '3.00')</t>
  </si>
  <si>
    <t xml:space="preserve"> ('724', '262', '374', '2019-02-25', '2019-03-08', '3.00')</t>
  </si>
  <si>
    <t xml:space="preserve"> ('725', '263', '144', '2019-02-25', '2019-02-25', '0.00')</t>
  </si>
  <si>
    <t xml:space="preserve"> ('726', '263', '165', '2019-02-26', '2019-02-26', '0.00')</t>
  </si>
  <si>
    <t xml:space="preserve"> ('727', '264', '211', '2019-02-27', '2019-03-06', '3.00')</t>
  </si>
  <si>
    <t xml:space="preserve"> ('728', '264', '761', '2019-02-28', '2019-03-13', '3.00')</t>
  </si>
  <si>
    <t xml:space="preserve"> ('729', '265', '462', '2019-02-28', '2019-03-03', '1.50')</t>
  </si>
  <si>
    <t xml:space="preserve"> ('730', '265', '668', '2019-02-28', '2019-03-05', '2.50')</t>
  </si>
  <si>
    <t xml:space="preserve"> ('731', '266', '220', '2019-02-28', '2019-03-05', '2.50')</t>
  </si>
  <si>
    <t xml:space="preserve"> ('732', '266', '566', '2019-02-28', '2019-03-12', '3.00')</t>
  </si>
  <si>
    <t xml:space="preserve"> ('733', '267', '62', '2019-02-28', '2019-03-11', '3.00')</t>
  </si>
  <si>
    <t xml:space="preserve"> ('734', '267', '115', '2019-03-01', '2019-03-06', '2.50')</t>
  </si>
  <si>
    <t xml:space="preserve"> ('735', '268', '135', '2019-03-02', '2019-03-02', '0.00')</t>
  </si>
  <si>
    <t xml:space="preserve"> ('736', '268', '562', '2019-03-02', '2019-03-09', '3.00')</t>
  </si>
  <si>
    <t xml:space="preserve"> ('737', '269', '114', '2019-03-02', '2019-03-05', '1.50')</t>
  </si>
  <si>
    <t xml:space="preserve"> ('738', '269', '364', '2019-03-02', '2019-03-14', '3.00')</t>
  </si>
  <si>
    <t xml:space="preserve"> ('739', '270', '212', '2019-03-02', '2019-03-10', '3.00')</t>
  </si>
  <si>
    <t xml:space="preserve"> ('740', '270', '394', '2019-03-02', '2019-03-07', '2.50')</t>
  </si>
  <si>
    <t xml:space="preserve"> ('741', '271', '157', '2019-03-03', '2019-03-15', '3.00')</t>
  </si>
  <si>
    <t xml:space="preserve"> ('742', '271', '405', '2019-03-04', '2019-03-04', '0.00')</t>
  </si>
  <si>
    <t xml:space="preserve"> ('743', '272', '176', '2019-03-04', '2019-03-17', '3.00')</t>
  </si>
  <si>
    <t xml:space="preserve"> ('744', '272', '282', '2019-03-04', '2019-03-07', '1.50')</t>
  </si>
  <si>
    <t xml:space="preserve"> ('745', '273', '241', '2019-03-05', '2019-03-15', '3.00')</t>
  </si>
  <si>
    <t xml:space="preserve"> ('746', '273', '395', '2019-03-06', '2019-03-16', '3.00')</t>
  </si>
  <si>
    <t xml:space="preserve"> ('747', '274', '329', '2019-03-07', '2019-03-10', '1.50')</t>
  </si>
  <si>
    <t xml:space="preserve"> ('748', '274', '480', '2019-03-07', '2019-03-07', '0.00')</t>
  </si>
  <si>
    <t xml:space="preserve"> ('749', '275', '402', '2019-03-07', '2019-03-10', '1.50')</t>
  </si>
  <si>
    <t xml:space="preserve"> ('750', '275', '799', '2019-03-08', '2019-03-08', '0.00')</t>
  </si>
  <si>
    <t xml:space="preserve"> ('751', '276', '466', '2019-03-08', '2019-03-09', '0.50')</t>
  </si>
  <si>
    <t xml:space="preserve"> ('752', '276', '689', '2019-03-09', '2019-03-22', '3.00')</t>
  </si>
  <si>
    <t xml:space="preserve"> ('753', '277', '197', '2019-03-10', '2019-03-16', '3.00')</t>
  </si>
  <si>
    <t xml:space="preserve"> ('754', '277', '353', '2019-03-11', '2019-03-13', '1.00')</t>
  </si>
  <si>
    <t xml:space="preserve"> ('755', '278', '100', '2019-03-11', '2019-03-16', '2.50')</t>
  </si>
  <si>
    <t xml:space="preserve"> ('756', '278', '558', '2019-03-11', '2019-03-14', '1.50')</t>
  </si>
  <si>
    <t xml:space="preserve"> ('757', '279', '161', '2019-03-12', '2019-03-14', '1.00')</t>
  </si>
  <si>
    <t xml:space="preserve"> ('758', '279', '550', '2019-03-12', '2019-03-17', '2.50')</t>
  </si>
  <si>
    <t xml:space="preserve"> ('759', '280', '286', '2019-03-12', '2019-03-21', '3.00')</t>
  </si>
  <si>
    <t xml:space="preserve"> ('760', '280', '301', '2019-03-13', '2019-03-23', '3.00')</t>
  </si>
  <si>
    <t xml:space="preserve"> ('761', '281', '382', '2019-03-13', '2019-03-15', '1.00')</t>
  </si>
  <si>
    <t xml:space="preserve"> ('762', '281', '538', '2019-03-13', '2019-03-19', '3.00')</t>
  </si>
  <si>
    <t xml:space="preserve"> ('763', '282', '333', '2019-03-14', '2019-03-23', '3.00')</t>
  </si>
  <si>
    <t xml:space="preserve"> ('764', '282', '737', '2019-03-15', '2019-03-28', '3.00')</t>
  </si>
  <si>
    <t xml:space="preserve"> ('765', '283', '416', '2019-03-15', '2019-03-15', '0.00')</t>
  </si>
  <si>
    <t xml:space="preserve"> ('766', '283', '449', '2019-03-16', '2019-03-30', '3.00')</t>
  </si>
  <si>
    <t xml:space="preserve"> ('767', '284', '575', '2019-03-17', '2019-03-27', '3.00')</t>
  </si>
  <si>
    <t xml:space="preserve"> ('768', '284', '617', '2019-03-18', '2019-03-24', '3.00')</t>
  </si>
  <si>
    <t xml:space="preserve"> ('769', '285', '38', '2019-03-18', '2019-03-20', '1.00')</t>
  </si>
  <si>
    <t xml:space="preserve"> ('770', '285', '172', '2019-03-18', '2019-03-23', '2.50')</t>
  </si>
  <si>
    <t xml:space="preserve"> ('771', '286', '485', '2019-03-19', '2019-03-19', '0.00')</t>
  </si>
  <si>
    <t xml:space="preserve"> ('772', '286', '708', '2019-03-19', '2019-03-25', '3.00')</t>
  </si>
  <si>
    <t xml:space="preserve"> ('773', '287', '254', '2019-03-19', '2019-03-26', '3.00')</t>
  </si>
  <si>
    <t xml:space="preserve"> ('774', '287', '758', '2019-03-19', '2019-03-31', '3.00')</t>
  </si>
  <si>
    <t xml:space="preserve"> ('775', '288', '262', '2019-03-19', '2019-03-29', '3.00')</t>
  </si>
  <si>
    <t xml:space="preserve"> ('776', '288', '618', '2019-03-19', '2019-03-22', '1.50')</t>
  </si>
  <si>
    <t xml:space="preserve"> ('777', '289', '9', '2019-03-20', '2019-03-23', '1.50')</t>
  </si>
  <si>
    <t xml:space="preserve"> ('778', '289', '513', '2019-03-21', '2019-03-30', '3.00')</t>
  </si>
  <si>
    <t xml:space="preserve"> ('779', '290', '59', '2019-03-22', '2019-03-23', '0.50')</t>
  </si>
  <si>
    <t xml:space="preserve"> ('780', '290', '383', '2019-03-23', '2019-03-23', '0.00')</t>
  </si>
  <si>
    <t xml:space="preserve"> ('781', '291', '149', '2019-03-24', '2019-04-07', '3.00')</t>
  </si>
  <si>
    <t xml:space="preserve"> ('782', '291', '348', '2019-03-24', '2019-03-30', '3.00')</t>
  </si>
  <si>
    <t xml:space="preserve"> ('783', '292', '645', '2019-03-25', '2019-03-25', '0.00')</t>
  </si>
  <si>
    <t xml:space="preserve"> ('784', '292', '729', '2019-03-26', '2019-04-01', '3.00')</t>
  </si>
  <si>
    <t xml:space="preserve"> ('785', '293', '209', '2019-03-27', '2019-04-06', '3.00')</t>
  </si>
  <si>
    <t xml:space="preserve"> ('786', '293', '509', '2019-03-28', '2019-04-06', '3.00')</t>
  </si>
  <si>
    <t xml:space="preserve"> ('787', '294', '419', '2019-03-29', '2019-04-06', '3.00')</t>
  </si>
  <si>
    <t xml:space="preserve"> ('788', '294', '677', '2019-03-30', '2019-03-31', '0.50')</t>
  </si>
  <si>
    <t xml:space="preserve"> ('789', '295', '30', '2019-03-30', '2019-03-30', '0.00')</t>
  </si>
  <si>
    <t xml:space="preserve"> ('790', '295', '673', '2019-03-31', '2019-04-10', '3.00')</t>
  </si>
  <si>
    <t xml:space="preserve"> ('791', '296', '387', '2019-04-01', '2019-04-13', '3.00')</t>
  </si>
  <si>
    <t xml:space="preserve"> ('792', '296', '610', '2019-04-01', '2019-04-01', '0.00')</t>
  </si>
  <si>
    <t xml:space="preserve"> ('793', '297', '141', '2019-04-02', '2019-04-05', '1.50')</t>
  </si>
  <si>
    <t xml:space="preserve"> ('794', '297', '542', '2019-04-02', '2019-04-15', '3.00')</t>
  </si>
  <si>
    <t xml:space="preserve"> ('795', '298', '105', '2019-04-03', '2019-04-03', '0.00')</t>
  </si>
  <si>
    <t xml:space="preserve"> ('796', '298', '324', '2019-04-03', '2019-04-12', '3.00')</t>
  </si>
  <si>
    <t xml:space="preserve"> ('797', '299', '246', '2019-04-03', '2019-04-15', '3.00')</t>
  </si>
  <si>
    <t xml:space="preserve"> ('798', '299', '411', '2019-04-04', '2019-04-07', '1.50')</t>
  </si>
  <si>
    <t xml:space="preserve"> ('799', '300', '337', '2019-04-05', '2019-04-18', '3.00')</t>
  </si>
  <si>
    <t xml:space="preserve"> ('800', '300', '600', '2019-04-05', '2019-04-05', '0.00')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</si>
  <si>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</si>
  <si>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</si>
  <si>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</si>
  <si>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</si>
  <si>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</si>
  <si>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</si>
  <si>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</si>
  <si>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</si>
  <si>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</si>
  <si>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</si>
  <si>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</si>
  <si>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</si>
  <si>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</si>
  <si>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</si>
  <si>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</si>
  <si>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</si>
  <si>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</si>
  <si>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</si>
  <si>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</si>
  <si>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</si>
  <si>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</si>
  <si>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</si>
  <si>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</si>
  <si>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</si>
  <si>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</si>
  <si>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</si>
  <si>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</si>
  <si>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</si>
  <si>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</si>
  <si>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</si>
  <si>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</si>
  <si>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</si>
  <si>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</si>
  <si>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</si>
  <si>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</si>
  <si>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</si>
  <si>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</si>
  <si>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</si>
  <si>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</si>
  <si>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</si>
  <si>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</si>
  <si>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</si>
  <si>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</si>
  <si>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</si>
  <si>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</si>
  <si>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</si>
  <si>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</si>
  <si>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</si>
  <si>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</si>
  <si>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</si>
  <si>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</si>
  <si>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</si>
  <si>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</si>
  <si>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</si>
  <si>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</si>
  <si>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</si>
  <si>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</si>
  <si>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</si>
  <si>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</si>
  <si>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</si>
  <si>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</si>
  <si>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</si>
  <si>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</si>
  <si>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</si>
  <si>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</si>
  <si>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</si>
  <si>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</si>
  <si>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</si>
  <si>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</si>
  <si>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</si>
  <si>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</si>
  <si>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</si>
  <si>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</si>
  <si>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</si>
  <si>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</si>
  <si>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</si>
  <si>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</si>
  <si>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</si>
  <si>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</si>
  <si>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</si>
  <si>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</si>
  <si>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</si>
  <si>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</si>
  <si>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</si>
  <si>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</si>
  <si>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</si>
  <si>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</si>
  <si>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</si>
  <si>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</si>
  <si>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</si>
  <si>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</si>
  <si>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</si>
  <si>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</si>
  <si>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</si>
  <si>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</si>
  <si>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</si>
  <si>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</si>
  <si>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</si>
  <si>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</si>
  <si>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</si>
  <si>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</si>
  <si>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</si>
  <si>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</si>
  <si>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</si>
  <si>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</si>
  <si>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</si>
  <si>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</si>
  <si>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</si>
  <si>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</si>
  <si>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</si>
  <si>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</si>
  <si>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</si>
  <si>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</si>
  <si>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</si>
  <si>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</si>
  <si>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</si>
  <si>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</si>
  <si>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</si>
  <si>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</si>
  <si>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</si>
  <si>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</si>
  <si>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</si>
  <si>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</si>
  <si>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</si>
  <si>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</si>
  <si>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</si>
  <si>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</si>
  <si>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</si>
  <si>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</si>
  <si>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</si>
  <si>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</si>
  <si>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</si>
  <si>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</si>
  <si>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</si>
  <si>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</si>
  <si>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</si>
  <si>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</si>
  <si>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</si>
  <si>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</si>
  <si>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</si>
  <si>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</si>
  <si>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</si>
  <si>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</si>
  <si>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</si>
  <si>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</si>
  <si>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</si>
  <si>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</si>
  <si>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</si>
  <si>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</si>
  <si>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</si>
  <si>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</si>
  <si>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</si>
  <si>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</si>
  <si>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</si>
  <si>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</si>
  <si>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</si>
  <si>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</si>
  <si>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</si>
  <si>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</si>
  <si>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</si>
  <si>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</si>
  <si>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</si>
  <si>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</si>
  <si>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</si>
  <si>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</si>
  <si>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</si>
  <si>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</si>
  <si>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</si>
  <si>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</si>
  <si>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</si>
  <si>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</si>
  <si>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</si>
  <si>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</si>
  <si>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</si>
  <si>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</si>
  <si>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</si>
  <si>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</si>
  <si>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</si>
  <si>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</si>
  <si>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</si>
  <si>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</si>
  <si>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</si>
  <si>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</si>
  <si>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</si>
  <si>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</si>
  <si>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</si>
  <si>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</si>
  <si>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</si>
  <si>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</si>
  <si>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</si>
  <si>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</si>
  <si>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</si>
  <si>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</si>
  <si>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</si>
  <si>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</si>
  <si>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</si>
  <si>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</si>
  <si>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</si>
  <si>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</si>
  <si>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</si>
  <si>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</si>
  <si>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</si>
  <si>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</si>
  <si>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</si>
  <si>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</si>
  <si>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</si>
  <si>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</si>
  <si>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</si>
  <si>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</si>
  <si>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</si>
  <si>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</si>
  <si>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</si>
  <si>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</si>
  <si>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</si>
  <si>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</si>
  <si>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</si>
  <si>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</si>
  <si>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</si>
  <si>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</si>
  <si>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</si>
  <si>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</si>
  <si>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</si>
  <si>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</si>
  <si>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</si>
  <si>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</si>
  <si>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</si>
  <si>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</si>
  <si>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</si>
  <si>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</si>
  <si>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</si>
  <si>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</si>
  <si>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</si>
  <si>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</si>
  <si>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</si>
  <si>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</si>
  <si>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</si>
  <si>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</si>
  <si>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</si>
  <si>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</si>
  <si>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</si>
  <si>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</si>
  <si>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</si>
  <si>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</si>
  <si>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</si>
  <si>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</si>
  <si>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</si>
  <si>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</si>
  <si>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('99', '247', '69', '', '9',  '2.00')</t>
  </si>
  <si>
    <t xml:space="preserve"> ('99', '248', '41', '', '3',  '1.20')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</si>
  <si>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</si>
  <si>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</si>
  <si>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</si>
  <si>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</si>
  <si>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</si>
  <si>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</si>
  <si>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</si>
  <si>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</si>
  <si>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</si>
  <si>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</si>
  <si>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</si>
  <si>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</si>
  <si>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</si>
  <si>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</si>
  <si>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</si>
  <si>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</si>
  <si>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</si>
  <si>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</si>
  <si>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</si>
  <si>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</si>
  <si>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</si>
  <si>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</si>
  <si>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</si>
  <si>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</si>
  <si>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</si>
  <si>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</si>
  <si>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</si>
  <si>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</si>
  <si>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</si>
  <si>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</si>
  <si>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</si>
  <si>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</si>
  <si>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</si>
  <si>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</si>
  <si>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</si>
  <si>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</si>
  <si>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</si>
  <si>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</si>
  <si>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</si>
  <si>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</si>
  <si>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</si>
  <si>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</si>
  <si>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</si>
  <si>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</si>
  <si>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</si>
  <si>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</si>
  <si>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</si>
  <si>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</si>
  <si>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</si>
  <si>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</si>
  <si>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</si>
  <si>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</si>
  <si>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</si>
  <si>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</si>
  <si>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</si>
  <si>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</si>
  <si>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</si>
  <si>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</si>
  <si>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</si>
  <si>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</si>
  <si>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</si>
  <si>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</si>
  <si>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</si>
  <si>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</si>
  <si>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</si>
  <si>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</si>
  <si>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</si>
  <si>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</si>
  <si>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</si>
  <si>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</si>
  <si>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</si>
  <si>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</si>
  <si>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</si>
  <si>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</si>
  <si>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</si>
  <si>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</si>
  <si>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</si>
  <si>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</si>
  <si>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</si>
  <si>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</si>
  <si>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</si>
  <si>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</si>
  <si>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</si>
  <si>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</si>
  <si>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</si>
  <si>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</si>
  <si>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</si>
  <si>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</si>
  <si>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</si>
  <si>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</si>
  <si>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</si>
  <si>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</si>
  <si>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</si>
  <si>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</si>
  <si>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</si>
  <si>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</si>
  <si>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</si>
  <si>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</si>
  <si>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</si>
  <si>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</si>
  <si>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</si>
  <si>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</si>
  <si>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</si>
  <si>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</si>
  <si>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</si>
  <si>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</si>
  <si>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</si>
  <si>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</si>
  <si>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</si>
  <si>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</si>
  <si>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</si>
  <si>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</si>
  <si>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</si>
  <si>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</si>
  <si>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</si>
  <si>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</si>
  <si>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</si>
  <si>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</si>
  <si>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</si>
  <si>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</si>
  <si>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</si>
  <si>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</si>
  <si>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</si>
  <si>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</si>
  <si>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</si>
  <si>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</si>
  <si>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</si>
  <si>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</si>
  <si>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</si>
  <si>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</si>
  <si>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</si>
  <si>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</si>
  <si>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</si>
  <si>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</si>
  <si>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</si>
  <si>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</si>
  <si>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</si>
  <si>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</si>
  <si>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</si>
  <si>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</si>
  <si>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</si>
  <si>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</si>
  <si>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</si>
  <si>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</si>
  <si>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</si>
  <si>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</si>
  <si>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</si>
  <si>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</si>
  <si>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</si>
  <si>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</si>
  <si>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</si>
  <si>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</si>
  <si>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</si>
  <si>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</si>
  <si>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</si>
  <si>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</si>
  <si>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</si>
  <si>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</si>
  <si>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</si>
  <si>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</si>
  <si>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</si>
  <si>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</si>
  <si>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</si>
  <si>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</si>
  <si>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</si>
  <si>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</si>
  <si>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</si>
  <si>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</si>
  <si>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</si>
  <si>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</si>
  <si>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</si>
  <si>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</si>
  <si>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</si>
  <si>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</si>
  <si>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</si>
  <si>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</si>
  <si>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</si>
  <si>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</si>
  <si>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</si>
  <si>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</si>
  <si>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</si>
  <si>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</si>
  <si>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</si>
  <si>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</si>
  <si>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</si>
  <si>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</si>
  <si>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</si>
  <si>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</si>
  <si>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</si>
  <si>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</si>
  <si>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</si>
  <si>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</si>
  <si>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</si>
  <si>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</si>
  <si>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</si>
  <si>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</si>
  <si>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</si>
  <si>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</si>
  <si>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</si>
  <si>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</si>
  <si>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</si>
  <si>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</si>
  <si>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</si>
  <si>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</si>
  <si>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</si>
  <si>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</si>
  <si>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</si>
  <si>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</si>
  <si>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</si>
  <si>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</si>
  <si>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</si>
  <si>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</si>
  <si>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</si>
  <si>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</si>
  <si>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</si>
  <si>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</si>
  <si>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</si>
  <si>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</si>
  <si>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</si>
  <si>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</si>
  <si>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</si>
  <si>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</si>
  <si>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</si>
  <si>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</si>
  <si>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</si>
  <si>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</si>
  <si>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</si>
  <si>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</si>
  <si>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</si>
  <si>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</si>
  <si>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</si>
  <si>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</si>
  <si>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</si>
  <si>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</si>
  <si>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</si>
  <si>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</si>
  <si>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</si>
  <si>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</si>
  <si>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</si>
  <si>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</si>
  <si>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</si>
  <si>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</si>
  <si>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</si>
  <si>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</si>
  <si>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</si>
  <si>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</si>
  <si>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</si>
  <si>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</si>
  <si>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</si>
  <si>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</si>
  <si>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</si>
  <si>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</si>
  <si>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</si>
  <si>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</si>
  <si>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</si>
  <si>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</si>
  <si>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</si>
  <si>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</si>
  <si>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</si>
  <si>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</si>
  <si>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</si>
  <si>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</si>
  <si>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</si>
  <si>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</si>
  <si>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</si>
  <si>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</si>
  <si>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</si>
  <si>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</si>
  <si>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</si>
  <si>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</si>
  <si>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</si>
  <si>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</si>
  <si>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</si>
  <si>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</si>
  <si>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</si>
  <si>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</si>
  <si>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</si>
  <si>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</si>
  <si>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</si>
  <si>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</si>
  <si>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</si>
  <si>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</si>
  <si>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</si>
  <si>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</si>
  <si>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</si>
  <si>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</si>
  <si>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</si>
  <si>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</si>
  <si>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</si>
  <si>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</si>
  <si>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</si>
  <si>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</si>
  <si>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</si>
  <si>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</si>
  <si>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</si>
  <si>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</si>
  <si>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</si>
  <si>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</si>
  <si>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</si>
  <si>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</si>
  <si>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('220', '549', '3', '', '3',  '5.00')</t>
  </si>
  <si>
    <t xml:space="preserve"> ('220', '550', '96', '', '3',  '8.00')</t>
  </si>
  <si>
    <t xml:space="preserve"> ('220', '551', '62', '', '4',  '4.00')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</si>
  <si>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</si>
  <si>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</si>
  <si>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</si>
  <si>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</si>
  <si>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</si>
  <si>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</si>
  <si>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</si>
  <si>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</si>
  <si>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</si>
  <si>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</si>
  <si>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</si>
  <si>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</si>
  <si>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</si>
  <si>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</si>
  <si>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</si>
  <si>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</si>
  <si>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</si>
  <si>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</si>
  <si>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</si>
  <si>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</si>
  <si>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</si>
  <si>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</si>
  <si>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</si>
  <si>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</si>
  <si>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</si>
  <si>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</si>
  <si>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</si>
  <si>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</si>
  <si>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</si>
  <si>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</si>
  <si>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</si>
  <si>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</si>
  <si>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</si>
  <si>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</si>
  <si>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</si>
  <si>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</si>
  <si>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</si>
  <si>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</si>
  <si>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</si>
  <si>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</si>
  <si>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</si>
  <si>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</si>
  <si>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</si>
  <si>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</si>
  <si>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</si>
  <si>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</si>
  <si>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</si>
  <si>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</si>
  <si>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</si>
  <si>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</si>
  <si>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</si>
  <si>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</si>
  <si>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</si>
  <si>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</si>
  <si>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</si>
  <si>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</si>
  <si>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</si>
  <si>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</si>
  <si>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</si>
  <si>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</si>
  <si>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</si>
  <si>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</si>
  <si>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</si>
  <si>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</si>
  <si>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</si>
  <si>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</si>
  <si>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</si>
  <si>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</si>
  <si>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</si>
  <si>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</si>
  <si>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</si>
  <si>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</si>
  <si>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</si>
  <si>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</si>
  <si>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</si>
  <si>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</si>
  <si>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</si>
  <si>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</si>
  <si>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</si>
  <si>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</si>
  <si>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</si>
  <si>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</si>
  <si>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</si>
  <si>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</si>
  <si>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</si>
  <si>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</si>
  <si>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</si>
  <si>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</si>
  <si>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</si>
  <si>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</si>
  <si>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</si>
  <si>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</si>
  <si>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</si>
  <si>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</si>
  <si>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</si>
  <si>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</si>
  <si>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</si>
  <si>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</si>
  <si>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</si>
  <si>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</si>
  <si>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</si>
  <si>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</si>
  <si>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</si>
  <si>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</si>
  <si>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</si>
  <si>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</si>
  <si>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</si>
  <si>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</si>
  <si>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</si>
  <si>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</si>
  <si>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</si>
  <si>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</si>
  <si>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</si>
  <si>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</si>
  <si>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</si>
  <si>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</si>
  <si>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</si>
  <si>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</si>
  <si>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</si>
  <si>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</si>
  <si>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</si>
  <si>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</si>
  <si>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</si>
  <si>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</si>
  <si>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</si>
  <si>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</si>
  <si>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</si>
  <si>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</si>
  <si>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</si>
  <si>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</si>
  <si>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</si>
  <si>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</si>
  <si>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</si>
  <si>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</si>
  <si>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</si>
  <si>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</si>
  <si>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</si>
  <si>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</si>
  <si>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</si>
  <si>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</si>
  <si>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</si>
  <si>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</si>
  <si>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</si>
  <si>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</si>
  <si>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</si>
  <si>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</si>
  <si>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</si>
  <si>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</si>
  <si>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</si>
  <si>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</si>
  <si>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</si>
  <si>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</si>
  <si>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</si>
  <si>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</si>
  <si>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</si>
  <si>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</si>
  <si>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</si>
  <si>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</si>
  <si>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</si>
  <si>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</si>
  <si>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</si>
  <si>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</si>
  <si>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</si>
  <si>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</si>
  <si>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</si>
  <si>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</si>
  <si>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</si>
  <si>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</si>
  <si>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</si>
  <si>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</si>
  <si>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</si>
  <si>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</si>
  <si>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</si>
  <si>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</si>
  <si>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</si>
  <si>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</si>
  <si>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</si>
  <si>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</si>
  <si>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</si>
  <si>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</si>
  <si>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</si>
  <si>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</si>
  <si>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</si>
  <si>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</si>
  <si>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</si>
  <si>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</si>
  <si>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</si>
  <si>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</si>
  <si>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</si>
  <si>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</si>
  <si>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</si>
  <si>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</si>
  <si>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</si>
  <si>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</si>
  <si>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</si>
  <si>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</si>
  <si>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</si>
  <si>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</si>
  <si>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</si>
  <si>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</si>
  <si>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</si>
  <si>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</si>
  <si>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</si>
  <si>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</si>
  <si>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</si>
  <si>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</si>
  <si>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</si>
  <si>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</si>
  <si>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</si>
  <si>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</si>
  <si>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</si>
  <si>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</si>
  <si>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</si>
  <si>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</si>
  <si>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</si>
  <si>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</si>
  <si>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</si>
  <si>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</si>
  <si>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</si>
  <si>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</si>
  <si>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</si>
  <si>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</si>
  <si>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</si>
  <si>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</si>
  <si>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</si>
  <si>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</si>
  <si>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</si>
  <si>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</si>
  <si>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</si>
  <si>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</si>
  <si>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</si>
  <si>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</si>
  <si>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</si>
  <si>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</si>
  <si>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</si>
  <si>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</si>
  <si>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</si>
  <si>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</si>
  <si>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</si>
  <si>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</si>
  <si>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</si>
  <si>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</si>
  <si>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</si>
  <si>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</si>
  <si>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</si>
  <si>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</si>
  <si>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</si>
  <si>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</si>
  <si>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</si>
  <si>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</si>
  <si>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</si>
  <si>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</si>
  <si>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</si>
  <si>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</si>
  <si>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</si>
  <si>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</si>
  <si>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</si>
  <si>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</si>
  <si>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</si>
  <si>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</si>
  <si>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</si>
  <si>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</si>
  <si>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</si>
  <si>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</si>
  <si>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</si>
  <si>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</si>
  <si>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</si>
  <si>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</si>
  <si>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</si>
  <si>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</si>
  <si>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</si>
  <si>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</si>
  <si>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</si>
  <si>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</si>
  <si>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</si>
  <si>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</si>
  <si>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</si>
  <si>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</si>
  <si>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</si>
  <si>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</si>
  <si>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</si>
  <si>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</si>
  <si>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</si>
  <si>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</si>
  <si>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</si>
  <si>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</si>
  <si>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</si>
  <si>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</si>
  <si>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</si>
  <si>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</si>
  <si>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</si>
  <si>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</si>
  <si>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</si>
  <si>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</si>
  <si>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</si>
  <si>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</si>
  <si>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</si>
  <si>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</si>
  <si>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</si>
  <si>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</si>
  <si>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</si>
  <si>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</si>
  <si>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</si>
  <si>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</si>
  <si>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</si>
  <si>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</si>
  <si>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</si>
  <si>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</si>
  <si>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</si>
  <si>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</si>
  <si>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</si>
  <si>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</si>
  <si>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</si>
  <si>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</si>
  <si>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</si>
  <si>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</si>
  <si>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</si>
  <si>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</si>
  <si>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</si>
  <si>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</si>
  <si>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</si>
  <si>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</si>
  <si>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</si>
  <si>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</si>
  <si>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</si>
  <si>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</si>
  <si>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</si>
  <si>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</si>
  <si>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</si>
  <si>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</si>
  <si>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</si>
  <si>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</si>
  <si>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</si>
  <si>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</si>
  <si>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</si>
  <si>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</si>
  <si>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</si>
  <si>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</si>
  <si>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</si>
  <si>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</si>
  <si>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</si>
  <si>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</si>
  <si>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</si>
  <si>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</si>
  <si>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</si>
  <si>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</si>
  <si>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</si>
  <si>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</si>
  <si>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</si>
  <si>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</si>
  <si>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</si>
  <si>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</si>
  <si>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</si>
  <si>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</si>
  <si>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</si>
  <si>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</si>
  <si>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</si>
  <si>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</si>
  <si>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</si>
  <si>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</si>
  <si>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</si>
  <si>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</si>
  <si>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</si>
  <si>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</si>
  <si>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</si>
  <si>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</si>
  <si>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</si>
  <si>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</si>
  <si>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</si>
  <si>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</si>
  <si>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</si>
  <si>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</si>
  <si>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</si>
  <si>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</si>
  <si>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</si>
  <si>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</si>
  <si>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</si>
  <si>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</si>
  <si>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</si>
  <si>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</si>
  <si>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</si>
  <si>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</si>
  <si>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</si>
  <si>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</si>
  <si>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</si>
  <si>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</si>
  <si>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</si>
  <si>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</si>
  <si>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</si>
  <si>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</si>
  <si>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</si>
  <si>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</si>
  <si>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</si>
  <si>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</si>
  <si>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</si>
  <si>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</si>
  <si>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</si>
  <si>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</si>
  <si>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</si>
  <si>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</si>
  <si>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</si>
  <si>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</si>
  <si>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</si>
  <si>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</si>
  <si>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</si>
  <si>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</si>
  <si>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</si>
  <si>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</si>
  <si>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</si>
  <si>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</si>
  <si>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</si>
  <si>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</si>
  <si>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</si>
  <si>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</si>
  <si>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</si>
  <si>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</si>
  <si>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</si>
  <si>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</si>
  <si>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</si>
  <si>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</si>
  <si>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</si>
  <si>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</si>
  <si>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</si>
  <si>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</si>
  <si>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</si>
  <si>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</si>
  <si>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</si>
  <si>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</si>
  <si>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</si>
  <si>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</si>
  <si>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</si>
  <si>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</si>
  <si>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</si>
  <si>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</si>
  <si>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</si>
  <si>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</si>
  <si>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</si>
  <si>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</si>
  <si>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</si>
  <si>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</si>
  <si>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</si>
  <si>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</si>
  <si>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</si>
  <si>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</si>
  <si>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</si>
  <si>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</si>
  <si>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</si>
  <si>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</si>
  <si>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</si>
  <si>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</si>
  <si>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</si>
  <si>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</si>
  <si>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</si>
  <si>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</si>
  <si>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</si>
  <si>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</si>
  <si>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</si>
  <si>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</si>
  <si>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</si>
  <si>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</si>
  <si>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</si>
  <si>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</si>
  <si>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</si>
  <si>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</si>
  <si>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</si>
  <si>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</si>
  <si>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</si>
  <si>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</si>
  <si>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</si>
  <si>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</si>
  <si>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</si>
  <si>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</si>
  <si>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</si>
  <si>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</si>
  <si>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</si>
  <si>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</si>
  <si>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</si>
  <si>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</si>
  <si>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</si>
  <si>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</si>
  <si>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</si>
  <si>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</si>
  <si>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</si>
  <si>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</si>
  <si>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</si>
  <si>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</si>
  <si>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</si>
  <si>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</si>
  <si>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</si>
  <si>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</si>
  <si>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</si>
  <si>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</si>
  <si>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</si>
  <si>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</si>
  <si>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</si>
  <si>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</si>
  <si>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</si>
  <si>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</si>
  <si>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</si>
  <si>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</si>
  <si>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</si>
  <si>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</si>
  <si>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</si>
  <si>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</si>
  <si>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</si>
  <si>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</si>
  <si>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</si>
  <si>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</si>
  <si>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</si>
  <si>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</si>
  <si>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</si>
  <si>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</si>
  <si>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</si>
  <si>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</si>
  <si>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</si>
  <si>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</si>
  <si>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</si>
  <si>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</si>
  <si>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</si>
  <si>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</si>
  <si>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</si>
  <si>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</si>
  <si>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</si>
  <si>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</si>
  <si>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</si>
  <si>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</si>
  <si>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</si>
  <si>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</si>
  <si>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</si>
  <si>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</si>
  <si>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</si>
  <si>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</si>
  <si>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</si>
  <si>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</si>
  <si>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</si>
  <si>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</si>
  <si>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</si>
  <si>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</si>
  <si>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</si>
  <si>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</si>
  <si>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</si>
  <si>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</si>
  <si>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</si>
  <si>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</si>
  <si>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</si>
  <si>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</si>
  <si>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</si>
  <si>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</si>
  <si>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</si>
  <si>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</si>
  <si>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</si>
  <si>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</si>
  <si>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</si>
  <si>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</si>
  <si>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</si>
  <si>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</si>
  <si>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</si>
  <si>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</si>
  <si>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</si>
  <si>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</si>
  <si>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</si>
  <si>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</si>
  <si>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</si>
  <si>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</si>
  <si>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</si>
  <si>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</si>
  <si>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</si>
  <si>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</si>
  <si>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</si>
  <si>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</si>
  <si>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</si>
  <si>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</si>
  <si>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</si>
  <si>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</si>
  <si>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</si>
  <si>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</si>
  <si>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</si>
  <si>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</si>
  <si>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</si>
  <si>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</si>
  <si>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</si>
  <si>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</si>
  <si>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</si>
  <si>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</si>
  <si>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</si>
  <si>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</si>
  <si>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</si>
  <si>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</si>
  <si>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</si>
  <si>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</si>
  <si>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</si>
  <si>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</si>
  <si>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</si>
  <si>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</si>
  <si>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</si>
  <si>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</si>
  <si>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</si>
  <si>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</si>
  <si>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</si>
  <si>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</si>
  <si>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</si>
  <si>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</si>
  <si>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</si>
  <si>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</si>
  <si>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</si>
  <si>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</si>
  <si>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</si>
  <si>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</si>
  <si>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</si>
  <si>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</si>
  <si>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('465', '1162', '72', '', '3',  '2.00')</t>
  </si>
  <si>
    <t xml:space="preserve"> ('465', '1163', '29', '', '3',  '1.50')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</si>
  <si>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</si>
  <si>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</si>
  <si>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</si>
  <si>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</si>
  <si>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</si>
  <si>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</si>
  <si>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</si>
  <si>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</si>
  <si>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</si>
  <si>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</si>
  <si>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</si>
  <si>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</si>
  <si>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</si>
  <si>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</si>
  <si>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</si>
  <si>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</si>
  <si>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</si>
  <si>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</si>
  <si>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</si>
  <si>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</si>
  <si>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</si>
  <si>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</si>
  <si>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</si>
  <si>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</si>
  <si>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</si>
  <si>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</si>
  <si>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</si>
  <si>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</si>
  <si>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</si>
  <si>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</si>
  <si>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</si>
  <si>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</si>
  <si>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</si>
  <si>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</si>
  <si>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</si>
  <si>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</si>
  <si>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</si>
  <si>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</si>
  <si>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</si>
  <si>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</si>
  <si>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</si>
  <si>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</si>
  <si>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</si>
  <si>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</si>
  <si>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</si>
  <si>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</si>
  <si>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</si>
  <si>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</si>
  <si>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</si>
  <si>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</si>
  <si>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</si>
  <si>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</si>
  <si>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</si>
  <si>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</si>
  <si>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</si>
  <si>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</si>
  <si>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</si>
  <si>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</si>
  <si>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</si>
  <si>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</si>
  <si>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</si>
  <si>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</si>
  <si>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</si>
  <si>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</si>
  <si>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</si>
  <si>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</si>
  <si>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</si>
  <si>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</si>
  <si>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</si>
  <si>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</si>
  <si>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</si>
  <si>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</si>
  <si>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</si>
  <si>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</si>
  <si>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</si>
  <si>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</si>
  <si>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</si>
  <si>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</si>
  <si>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</si>
  <si>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</si>
  <si>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</si>
  <si>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</si>
  <si>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</si>
  <si>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</si>
  <si>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</si>
  <si>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</si>
  <si>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</si>
  <si>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</si>
  <si>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</si>
  <si>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</si>
  <si>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</si>
  <si>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</si>
  <si>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</si>
  <si>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</si>
  <si>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</si>
  <si>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</si>
  <si>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</si>
  <si>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</si>
  <si>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</si>
  <si>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</si>
  <si>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</si>
  <si>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</si>
  <si>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</si>
  <si>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</si>
  <si>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</si>
  <si>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</si>
  <si>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</si>
  <si>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</si>
  <si>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</si>
  <si>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</si>
  <si>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</si>
  <si>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</si>
  <si>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</si>
  <si>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</si>
  <si>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</si>
  <si>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</si>
  <si>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</si>
  <si>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</si>
  <si>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</si>
  <si>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</si>
  <si>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</si>
  <si>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</si>
  <si>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</si>
  <si>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</si>
  <si>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</si>
  <si>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</si>
  <si>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</si>
  <si>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</si>
  <si>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</si>
  <si>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</si>
  <si>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</si>
  <si>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</si>
  <si>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</si>
  <si>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</si>
  <si>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</si>
  <si>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</si>
  <si>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</si>
  <si>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</si>
  <si>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</si>
  <si>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</si>
  <si>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</si>
  <si>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</si>
  <si>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</si>
  <si>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</si>
  <si>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</si>
  <si>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</si>
  <si>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</si>
  <si>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</si>
  <si>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</si>
  <si>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</si>
  <si>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</si>
  <si>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</si>
  <si>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</si>
  <si>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</si>
  <si>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</si>
  <si>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</si>
  <si>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</si>
  <si>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</si>
  <si>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</si>
  <si>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</si>
  <si>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</si>
  <si>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</si>
  <si>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</si>
  <si>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</si>
  <si>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</si>
  <si>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</si>
  <si>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</si>
  <si>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</si>
  <si>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</si>
  <si>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</si>
  <si>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</si>
  <si>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</si>
  <si>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</si>
  <si>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</si>
  <si>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</si>
  <si>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</si>
  <si>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</si>
  <si>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</si>
  <si>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</si>
  <si>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</si>
  <si>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</si>
  <si>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</si>
  <si>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</si>
  <si>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</si>
  <si>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</si>
  <si>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</si>
  <si>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</si>
  <si>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</si>
  <si>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</si>
  <si>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</si>
  <si>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</si>
  <si>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</si>
  <si>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</si>
  <si>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</si>
  <si>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</si>
  <si>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</si>
  <si>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</si>
  <si>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</si>
  <si>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</si>
  <si>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</si>
  <si>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</si>
  <si>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</si>
  <si>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</si>
  <si>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</si>
  <si>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</si>
  <si>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</si>
  <si>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</si>
  <si>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</si>
  <si>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</si>
  <si>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</si>
  <si>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</si>
  <si>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</si>
  <si>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</si>
  <si>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</si>
  <si>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</si>
  <si>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</si>
  <si>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</si>
  <si>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</si>
  <si>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</si>
  <si>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</si>
  <si>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</si>
  <si>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</si>
  <si>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</si>
  <si>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</si>
  <si>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</si>
  <si>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</si>
  <si>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</si>
  <si>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</si>
  <si>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</si>
  <si>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</si>
  <si>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</si>
  <si>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</si>
  <si>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</si>
  <si>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</si>
  <si>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</si>
  <si>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</si>
  <si>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</si>
  <si>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</si>
  <si>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</si>
  <si>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</si>
  <si>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</si>
  <si>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</si>
  <si>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</si>
  <si>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</si>
  <si>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</si>
  <si>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</si>
  <si>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</si>
  <si>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</si>
  <si>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</si>
  <si>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</si>
  <si>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</si>
  <si>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</si>
  <si>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</si>
  <si>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</si>
  <si>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</si>
  <si>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</si>
  <si>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</si>
  <si>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</si>
  <si>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</si>
  <si>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</si>
  <si>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</si>
  <si>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</si>
  <si>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</si>
  <si>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</si>
  <si>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</si>
  <si>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</si>
  <si>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</si>
  <si>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</si>
  <si>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</si>
  <si>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</si>
  <si>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</si>
  <si>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</si>
  <si>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</si>
  <si>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</si>
  <si>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</si>
  <si>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</si>
  <si>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</si>
  <si>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</si>
  <si>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</si>
  <si>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</si>
  <si>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</si>
  <si>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</si>
  <si>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</si>
  <si>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</si>
  <si>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</si>
  <si>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</si>
  <si>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</si>
  <si>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</si>
  <si>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</si>
  <si>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</si>
  <si>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</si>
  <si>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</si>
  <si>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</si>
  <si>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</si>
  <si>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</si>
  <si>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</si>
  <si>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</si>
  <si>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</si>
  <si>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</si>
  <si>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</si>
  <si>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</si>
  <si>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</si>
  <si>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</si>
  <si>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</si>
  <si>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</si>
  <si>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</si>
  <si>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</si>
  <si>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</si>
  <si>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</si>
  <si>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</si>
  <si>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</si>
  <si>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</si>
  <si>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</si>
  <si>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</si>
  <si>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</si>
  <si>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</si>
  <si>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</si>
  <si>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</si>
  <si>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</si>
  <si>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</si>
  <si>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</si>
  <si>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</si>
  <si>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</si>
  <si>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</si>
  <si>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</si>
  <si>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</si>
  <si>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</si>
  <si>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</si>
  <si>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</si>
  <si>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</si>
  <si>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</si>
  <si>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</si>
  <si>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</si>
  <si>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</si>
  <si>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</si>
  <si>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</si>
  <si>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</si>
  <si>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</si>
  <si>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</si>
  <si>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</si>
  <si>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</si>
  <si>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</si>
  <si>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</si>
  <si>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</si>
  <si>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</si>
  <si>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</si>
  <si>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</si>
  <si>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</si>
  <si>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</si>
  <si>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</si>
  <si>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</si>
  <si>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</si>
  <si>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</si>
  <si>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</si>
  <si>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</si>
  <si>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</si>
  <si>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</si>
  <si>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</si>
  <si>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</si>
  <si>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</si>
  <si>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</si>
  <si>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</si>
  <si>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</si>
  <si>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</si>
  <si>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</si>
  <si>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</si>
  <si>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</si>
  <si>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</si>
  <si>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</si>
  <si>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</si>
  <si>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</si>
  <si>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</si>
  <si>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</si>
  <si>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</si>
  <si>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</si>
  <si>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</si>
  <si>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</si>
  <si>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</si>
  <si>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</si>
  <si>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</si>
  <si>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</si>
  <si>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</si>
  <si>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</si>
  <si>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</si>
  <si>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</si>
  <si>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</si>
  <si>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</si>
  <si>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</si>
  <si>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</si>
  <si>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</si>
  <si>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</si>
  <si>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</si>
  <si>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</si>
  <si>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</si>
  <si>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</si>
  <si>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</si>
  <si>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</si>
  <si>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</si>
  <si>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</si>
  <si>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</si>
  <si>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</si>
  <si>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</si>
  <si>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</si>
  <si>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</si>
  <si>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</si>
  <si>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</si>
  <si>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</si>
  <si>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</si>
  <si>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</si>
  <si>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</si>
  <si>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</si>
  <si>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</si>
  <si>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</si>
  <si>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</si>
  <si>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</si>
  <si>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</si>
  <si>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</si>
  <si>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</si>
  <si>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</si>
  <si>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</si>
  <si>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</si>
  <si>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</si>
  <si>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</si>
  <si>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</si>
  <si>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</si>
  <si>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</si>
  <si>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</si>
  <si>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</si>
  <si>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</si>
  <si>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</si>
  <si>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</si>
  <si>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</si>
  <si>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</si>
  <si>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</si>
  <si>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</si>
  <si>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</si>
  <si>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</si>
  <si>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</si>
  <si>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</si>
  <si>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</si>
  <si>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</si>
  <si>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</si>
  <si>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</si>
  <si>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</si>
  <si>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</si>
  <si>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</si>
  <si>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</si>
  <si>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</si>
  <si>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</si>
  <si>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</si>
  <si>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</si>
  <si>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</si>
  <si>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</si>
  <si>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</si>
  <si>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</si>
  <si>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</si>
  <si>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</si>
  <si>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</si>
  <si>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</si>
  <si>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</si>
  <si>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</si>
  <si>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</si>
  <si>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</si>
  <si>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</si>
  <si>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</si>
  <si>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</si>
  <si>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</si>
  <si>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</si>
  <si>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</si>
  <si>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</si>
  <si>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</si>
  <si>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</si>
  <si>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</si>
  <si>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</si>
  <si>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</si>
  <si>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</si>
  <si>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</si>
  <si>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</si>
  <si>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</si>
  <si>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</si>
  <si>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</si>
  <si>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</si>
  <si>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</si>
  <si>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</si>
  <si>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</si>
  <si>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</si>
  <si>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</si>
  <si>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</si>
  <si>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</si>
  <si>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</si>
  <si>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</si>
  <si>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</si>
  <si>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</si>
  <si>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</si>
  <si>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</si>
  <si>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</si>
  <si>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</si>
  <si>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</si>
  <si>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</si>
  <si>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</si>
  <si>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</si>
  <si>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</si>
  <si>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</si>
  <si>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</si>
  <si>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</si>
  <si>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</si>
  <si>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</si>
  <si>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</si>
  <si>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</si>
  <si>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</si>
  <si>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</si>
  <si>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</si>
  <si>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</si>
  <si>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</si>
  <si>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</si>
  <si>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</si>
  <si>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</si>
  <si>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</si>
  <si>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</si>
  <si>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</si>
  <si>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</si>
  <si>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</si>
  <si>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</si>
  <si>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</si>
  <si>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</si>
  <si>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</si>
  <si>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</si>
  <si>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</si>
  <si>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</si>
  <si>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</si>
  <si>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</si>
  <si>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</si>
  <si>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</si>
  <si>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</si>
  <si>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</si>
  <si>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</si>
  <si>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</si>
  <si>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</si>
  <si>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</si>
  <si>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</si>
  <si>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</si>
  <si>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</si>
  <si>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</si>
  <si>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</si>
  <si>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</si>
  <si>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</si>
  <si>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</si>
  <si>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</si>
  <si>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</si>
  <si>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</si>
  <si>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</si>
  <si>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</si>
  <si>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</si>
  <si>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</si>
  <si>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</si>
  <si>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</si>
  <si>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</si>
  <si>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</si>
  <si>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</si>
  <si>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</si>
  <si>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</si>
  <si>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</si>
  <si>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</si>
  <si>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</si>
  <si>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</si>
  <si>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</si>
  <si>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</si>
  <si>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</si>
  <si>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</si>
  <si>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</si>
  <si>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</si>
  <si>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</si>
  <si>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</si>
  <si>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</si>
  <si>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</si>
  <si>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</si>
  <si>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</si>
  <si>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</si>
  <si>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</si>
  <si>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</si>
  <si>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</si>
  <si>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</si>
  <si>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</si>
  <si>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</si>
  <si>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</si>
  <si>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</si>
  <si>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</si>
  <si>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</si>
  <si>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</si>
  <si>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</si>
  <si>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</si>
  <si>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</si>
  <si>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</si>
  <si>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</si>
  <si>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</si>
  <si>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</si>
  <si>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</si>
  <si>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</si>
  <si>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</si>
  <si>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</si>
  <si>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</si>
  <si>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</si>
  <si>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</si>
  <si>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</si>
  <si>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</si>
  <si>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</si>
  <si>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</si>
  <si>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</si>
  <si>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</si>
  <si>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</si>
  <si>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</si>
  <si>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</si>
  <si>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</si>
  <si>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</si>
  <si>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</si>
  <si>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</si>
  <si>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</si>
  <si>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</si>
  <si>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</si>
  <si>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</si>
  <si>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</si>
  <si>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</si>
  <si>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</si>
  <si>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</si>
  <si>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</si>
  <si>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</si>
  <si>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</si>
  <si>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</si>
  <si>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</si>
  <si>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</si>
  <si>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</si>
  <si>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</si>
  <si>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</si>
  <si>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</si>
  <si>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</si>
  <si>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</si>
  <si>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</si>
  <si>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</si>
  <si>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</si>
  <si>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</si>
  <si>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</si>
  <si>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</si>
  <si>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</si>
  <si>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</si>
  <si>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</si>
  <si>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</si>
  <si>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</si>
  <si>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</si>
  <si>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</si>
  <si>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</si>
  <si>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</si>
  <si>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</si>
  <si>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</si>
  <si>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</si>
  <si>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</si>
  <si>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</si>
  <si>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</si>
  <si>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</si>
  <si>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</si>
  <si>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</si>
  <si>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</si>
  <si>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</si>
  <si>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</si>
  <si>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</si>
  <si>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</si>
  <si>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</si>
  <si>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</si>
  <si>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</si>
  <si>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</si>
  <si>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</si>
  <si>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</si>
  <si>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</si>
  <si>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</si>
  <si>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</si>
  <si>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</si>
  <si>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</si>
  <si>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</si>
  <si>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</si>
  <si>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</si>
  <si>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</si>
  <si>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</si>
  <si>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</si>
  <si>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</si>
  <si>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</si>
  <si>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</si>
  <si>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</si>
  <si>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</si>
  <si>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</si>
  <si>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</si>
  <si>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</si>
  <si>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</si>
  <si>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</si>
  <si>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</si>
  <si>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</si>
  <si>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</si>
  <si>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</si>
  <si>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</si>
  <si>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</si>
  <si>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</si>
  <si>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</si>
  <si>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</si>
  <si>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</si>
  <si>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</si>
  <si>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</si>
  <si>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</si>
  <si>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</si>
  <si>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</si>
  <si>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</si>
  <si>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</si>
  <si>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</si>
  <si>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</si>
  <si>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</si>
  <si>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</si>
  <si>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</si>
  <si>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</si>
  <si>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</si>
  <si>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</si>
  <si>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</si>
  <si>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</si>
  <si>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</si>
  <si>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</si>
  <si>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</si>
  <si>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</si>
  <si>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</si>
  <si>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</si>
  <si>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</si>
  <si>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</si>
  <si>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</si>
  <si>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</si>
  <si>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</si>
  <si>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</si>
  <si>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</si>
  <si>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</si>
  <si>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</si>
  <si>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</si>
  <si>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</si>
  <si>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</si>
  <si>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</si>
  <si>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</si>
  <si>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</si>
  <si>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</si>
  <si>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</si>
  <si>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</si>
  <si>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</si>
  <si>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</si>
  <si>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</si>
  <si>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</si>
  <si>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</si>
  <si>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</si>
  <si>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</si>
  <si>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</si>
  <si>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</si>
  <si>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</si>
  <si>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</si>
  <si>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</si>
  <si>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</si>
  <si>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</si>
  <si>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</si>
  <si>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</si>
  <si>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</si>
  <si>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</si>
  <si>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</si>
  <si>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</si>
  <si>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</si>
  <si>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</si>
  <si>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</si>
  <si>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</si>
  <si>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</si>
  <si>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</si>
  <si>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</si>
  <si>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</si>
  <si>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</si>
  <si>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</si>
  <si>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</si>
  <si>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</si>
  <si>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</si>
  <si>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</si>
  <si>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</si>
  <si>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</si>
  <si>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</si>
  <si>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</si>
  <si>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</si>
  <si>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</si>
  <si>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</si>
  <si>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</si>
  <si>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</si>
  <si>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</si>
  <si>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</si>
  <si>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</si>
  <si>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</si>
  <si>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</si>
  <si>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</si>
  <si>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</si>
  <si>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</si>
  <si>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</si>
  <si>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</si>
  <si>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</si>
  <si>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</si>
  <si>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</si>
  <si>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</si>
  <si>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</si>
  <si>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</si>
  <si>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</si>
  <si>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</si>
  <si>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</si>
  <si>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</si>
  <si>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</si>
  <si>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</si>
  <si>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</si>
  <si>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</si>
  <si>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</si>
  <si>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</si>
  <si>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</si>
  <si>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</si>
  <si>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</si>
  <si>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</si>
  <si>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</si>
  <si>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</si>
  <si>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</si>
  <si>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</si>
  <si>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</si>
  <si>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</si>
  <si>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</si>
  <si>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</si>
  <si>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</si>
  <si>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</si>
  <si>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</si>
  <si>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</si>
  <si>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</si>
  <si>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</si>
  <si>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</si>
  <si>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</si>
  <si>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</si>
  <si>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</si>
  <si>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</si>
  <si>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</si>
  <si>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</si>
  <si>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</si>
  <si>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 xml:space="preserve"> ('1', '1', '1', '1', '2018-03-03')</t>
  </si>
  <si>
    <t xml:space="preserve"> ('1', '2', '1', '2', '2018-03-04')</t>
  </si>
  <si>
    <t xml:space="preserve"> ('1', '3', '1', '3', '2018-03-05')</t>
  </si>
  <si>
    <t xml:space="preserve"> ('2', '4', '120', '8', '2018-03-04')</t>
  </si>
  <si>
    <t xml:space="preserve"> ('2', '5', '1', '10', '2018-03-06')</t>
  </si>
  <si>
    <t xml:space="preserve"> ('2', '6', '120', '12', '2018-03-02')</t>
  </si>
  <si>
    <t xml:space="preserve"> ('3', '7', '530', '21', '2018-03-05')</t>
  </si>
  <si>
    <t xml:space="preserve"> ('3', '8', '530', '24', '2018-03-02')</t>
  </si>
  <si>
    <t xml:space="preserve"> ('4', '9', '275', '36', '2018-03-03')</t>
  </si>
  <si>
    <t xml:space="preserve"> ('4', '10', '275', '40', '2018-03-07')</t>
  </si>
  <si>
    <t xml:space="preserve"> ('4', '11', '275', '44', '2018-03-05')</t>
  </si>
  <si>
    <t xml:space="preserve"> ('5', '12', '631', '60', '2018-03-04')</t>
  </si>
  <si>
    <t xml:space="preserve"> ('5', '13', '631', '65', '2018-03-09')</t>
  </si>
  <si>
    <t xml:space="preserve"> ('6', '14', '686', '3', '2018-03-07')</t>
  </si>
  <si>
    <t xml:space="preserve"> ('6', '15', '631', '9', '2018-03-07')</t>
  </si>
  <si>
    <t xml:space="preserve"> ('6', '16', '686', '15', '2018-03-07')</t>
  </si>
  <si>
    <t xml:space="preserve"> ('7', '17', '494', '38', '2018-03-06')</t>
  </si>
  <si>
    <t xml:space="preserve"> ('7', '18', '494', '45', '2018-03-07')</t>
  </si>
  <si>
    <t xml:space="preserve"> ('8', '19', '526', '71', '2018-03-09')</t>
  </si>
  <si>
    <t xml:space="preserve"> ('8', '20', '494', '79', '2018-03-05')</t>
  </si>
  <si>
    <t xml:space="preserve"> ('8', '21', '526', '6', '2018-03-04')</t>
  </si>
  <si>
    <t xml:space="preserve"> ('9', '22', '568', '36', '2018-03-04')</t>
  </si>
  <si>
    <t xml:space="preserve"> ('9', '23', '568', '45', '2018-03-07')</t>
  </si>
  <si>
    <t xml:space="preserve"> ('10', '24', '162', '78', '2018-03-04')</t>
  </si>
  <si>
    <t xml:space="preserve"> ('10', '25', '162', '7', '2018-03-05')</t>
  </si>
  <si>
    <t xml:space="preserve"> ('10', '26', '162', '17', '2018-03-09')</t>
  </si>
  <si>
    <t xml:space="preserve"> ('11', '27', '422', '54', '2018-03-04')</t>
  </si>
  <si>
    <t xml:space="preserve"> ('11', '28', '422', '65', '2018-03-09')</t>
  </si>
  <si>
    <t xml:space="preserve"> ('12', '29', '551', '24', '2018-03-05')</t>
  </si>
  <si>
    <t xml:space="preserve"> ('12', '30', '422', '36', '2018-03-05')</t>
  </si>
  <si>
    <t xml:space="preserve"> ('12', '31', '551', '48', '2018-03-05')</t>
  </si>
  <si>
    <t xml:space="preserve"> ('13', '32', '287', '11', '2018-03-11')</t>
  </si>
  <si>
    <t xml:space="preserve"> ('13', '33', '287', '24', '2018-03-06')</t>
  </si>
  <si>
    <t xml:space="preserve"> ('14', '34', '638', '71', '2018-03-11')</t>
  </si>
  <si>
    <t xml:space="preserve"> ('14', '35', '287', '4', '2018-03-10')</t>
  </si>
  <si>
    <t xml:space="preserve"> ('14', '36', '638', '18', '2018-03-06')</t>
  </si>
  <si>
    <t xml:space="preserve"> ('15', '37', '721', '69', '2018-03-10')</t>
  </si>
  <si>
    <t xml:space="preserve"> ('15', '38', '721', '3', '2018-03-10')</t>
  </si>
  <si>
    <t xml:space="preserve"> ('16', '39', '588', '57', '2018-03-10')</t>
  </si>
  <si>
    <t xml:space="preserve"> ('16', '40', '588', '73', '2018-03-08')</t>
  </si>
  <si>
    <t xml:space="preserve"> ('16', '41', '588', '8', '2018-03-09')</t>
  </si>
  <si>
    <t xml:space="preserve"> ('17', '42', '589', '66', '2018-03-08')</t>
  </si>
  <si>
    <t xml:space="preserve"> ('17', '43', '589', '2', '2018-03-10')</t>
  </si>
  <si>
    <t xml:space="preserve"> ('18', '44', '627', '63', '2018-03-12')</t>
  </si>
  <si>
    <t xml:space="preserve"> ('18', '45', '589', '1', '2018-03-10')</t>
  </si>
  <si>
    <t xml:space="preserve"> ('18', '46', '627', '18', '2018-03-09')</t>
  </si>
  <si>
    <t xml:space="preserve"> ('19', '47', '263', '2', '2018-03-12')</t>
  </si>
  <si>
    <t xml:space="preserve"> ('19', '48', '263', '21', '2018-03-13')</t>
  </si>
  <si>
    <t xml:space="preserve"> ('20', '49', '652', '8', '2018-03-12')</t>
  </si>
  <si>
    <t xml:space="preserve"> ('20', '50', '263', '28', '2018-03-14')</t>
  </si>
  <si>
    <t xml:space="preserve"> ('20', '51', '652', '48', '2018-03-10')</t>
  </si>
  <si>
    <t xml:space="preserve"> ('21', '52', '742', '39', '2018-03-13')</t>
  </si>
  <si>
    <t xml:space="preserve"> ('21', '53', '742', '60', '2018-03-10')</t>
  </si>
  <si>
    <t xml:space="preserve"> ('22', '54', '22', '54', '2018-03-10')</t>
  </si>
  <si>
    <t xml:space="preserve"> ('22', '55', '22', '76', '2018-03-14')</t>
  </si>
  <si>
    <t xml:space="preserve"> ('22', '56', '22', '17', '2018-03-15')</t>
  </si>
  <si>
    <t xml:space="preserve"> ('23', '57', '321', '15', '2018-03-14')</t>
  </si>
  <si>
    <t xml:space="preserve"> ('23', '58', '321', '38', '2018-03-13')</t>
  </si>
  <si>
    <t xml:space="preserve"> ('24', '59', '792', '39', '2018-03-14')</t>
  </si>
  <si>
    <t xml:space="preserve"> ('24', '60', '321', '63', '2018-03-14')</t>
  </si>
  <si>
    <t xml:space="preserve"> ('24', '61', '792', '6', '2018-03-11')</t>
  </si>
  <si>
    <t xml:space="preserve"> ('25', '62', '43', '11', '2018-03-17')</t>
  </si>
  <si>
    <t xml:space="preserve"> ('25', '63', '43', '36', '2018-03-12')</t>
  </si>
  <si>
    <t xml:space="preserve"> ('26', '64', '403', '44', '2018-03-15')</t>
  </si>
  <si>
    <t xml:space="preserve"> ('26', '65', '43', '70', '2018-03-17')</t>
  </si>
  <si>
    <t xml:space="preserve"> ('26', '66', '403', '15', '2018-03-16')</t>
  </si>
  <si>
    <t xml:space="preserve"> ('27', '67', '599', '27', '2018-03-17')</t>
  </si>
  <si>
    <t xml:space="preserve"> ('27', '68', '599', '54', '2018-03-14')</t>
  </si>
  <si>
    <t xml:space="preserve"> ('28', '69', '93', '69', '2018-03-18')</t>
  </si>
  <si>
    <t xml:space="preserve"> ('28', '70', '93', '16', '2018-03-19')</t>
  </si>
  <si>
    <t xml:space="preserve"> ('28', '71', '93', '44', '2018-03-17')</t>
  </si>
  <si>
    <t xml:space="preserve"> ('29', '72', '112', '63', '2018-03-18')</t>
  </si>
  <si>
    <t xml:space="preserve"> ('29', '73', '112', '11', '2018-03-20')</t>
  </si>
  <si>
    <t xml:space="preserve"> ('30', '74', '490', '33', '2018-03-18')</t>
  </si>
  <si>
    <t xml:space="preserve"> ('30', '75', '112', '63', '2018-03-18')</t>
  </si>
  <si>
    <t xml:space="preserve"> ('30', '76', '490', '12', '2018-03-15')</t>
  </si>
  <si>
    <t xml:space="preserve"> ('31', '77', '392', '38', '2018-03-17')</t>
  </si>
  <si>
    <t xml:space="preserve"> ('31', '78', '392', '69', '2018-03-18')</t>
  </si>
  <si>
    <t xml:space="preserve"> ('32', '79', '469', '17', '2018-03-21')</t>
  </si>
  <si>
    <t xml:space="preserve"> ('32', '80', '392', '49', '2018-03-17')</t>
  </si>
  <si>
    <t xml:space="preserve"> ('32', '81', '469', '1', '2018-03-17')</t>
  </si>
  <si>
    <t xml:space="preserve"> ('33', '82', '601', '33', '2018-03-20')</t>
  </si>
  <si>
    <t xml:space="preserve"> ('33', '83', '601', '66', '2018-03-17')</t>
  </si>
  <si>
    <t xml:space="preserve"> ('34', '84', '239', '21', '2018-03-21')</t>
  </si>
  <si>
    <t xml:space="preserve"> ('34', '85', '239', '55', '2018-03-19')</t>
  </si>
  <si>
    <t xml:space="preserve"> ('34', '86', '239', '8', '2018-03-20')</t>
  </si>
  <si>
    <t xml:space="preserve"> ('35', '87', '576', '48', '2018-03-18')</t>
  </si>
  <si>
    <t xml:space="preserve"> ('35', '88', '576', '2', '2018-03-20')</t>
  </si>
  <si>
    <t xml:space="preserve"> ('36', '89', '788', '45', '2018-03-21')</t>
  </si>
  <si>
    <t xml:space="preserve"> ('36', '90', '576', '1', '2018-03-19')</t>
  </si>
  <si>
    <t xml:space="preserve"> ('36', '91', '788', '36', '2018-03-18')</t>
  </si>
  <si>
    <t xml:space="preserve"> ('37', '92', '173', '2', '2018-03-21')</t>
  </si>
  <si>
    <t xml:space="preserve"> ('37', '93', '173', '39', '2018-03-22')</t>
  </si>
  <si>
    <t xml:space="preserve"> ('38', '94', '623', '8', '2018-03-22')</t>
  </si>
  <si>
    <t xml:space="preserve"> ('38', '95', '173', '46', '2018-03-24')</t>
  </si>
  <si>
    <t xml:space="preserve"> ('38', '96', '623', '3', '2018-03-23')</t>
  </si>
  <si>
    <t xml:space="preserve"> ('39', '97', '749', '57', '2018-03-24')</t>
  </si>
  <si>
    <t xml:space="preserve"> ('39', '98', '749', '15', '2018-03-24')</t>
  </si>
  <si>
    <t xml:space="preserve"> ('40', '99', '514', '72', '2018-03-21')</t>
  </si>
  <si>
    <t xml:space="preserve"> ('40', '100', '514', '31', '2018-03-22')</t>
  </si>
  <si>
    <t xml:space="preserve"> ('40', '101', '514', '71', '2018-03-26')</t>
  </si>
  <si>
    <t xml:space="preserve"> ('41', '102', '644', '51', '2018-03-24')</t>
  </si>
  <si>
    <t xml:space="preserve"> ('41', '103', '644', '11', '2018-03-26')</t>
  </si>
  <si>
    <t xml:space="preserve"> ('42', '104', '735', '75', '2018-03-25')</t>
  </si>
  <si>
    <t xml:space="preserve"> ('42', '105', '644', '36', '2018-03-22')</t>
  </si>
  <si>
    <t xml:space="preserve"> ('42', '106', '735', '78', '2018-03-22')</t>
  </si>
  <si>
    <t xml:space="preserve"> ('43', '107', '50', '65', '2018-03-27')</t>
  </si>
  <si>
    <t xml:space="preserve"> ('43', '108', '50', '27', '2018-03-25')</t>
  </si>
  <si>
    <t xml:space="preserve"> ('44', '109', '89', '17', '2018-03-28')</t>
  </si>
  <si>
    <t xml:space="preserve"> ('44', '110', '50', '61', '2018-03-24')</t>
  </si>
  <si>
    <t xml:space="preserve"> ('44', '111', '89', '24', '2018-03-23')</t>
  </si>
  <si>
    <t xml:space="preserve"> ('45', '112', '414', '18', '2018-03-23')</t>
  </si>
  <si>
    <t xml:space="preserve"> ('45', '113', '414', '63', '2018-03-26')</t>
  </si>
  <si>
    <t xml:space="preserve"> ('46', '114', '140', '60', '2018-03-23')</t>
  </si>
  <si>
    <t xml:space="preserve"> ('46', '115', '140', '25', '2018-03-24')</t>
  </si>
  <si>
    <t xml:space="preserve"> ('46', '116', '140', '71', '2018-03-28')</t>
  </si>
  <si>
    <t xml:space="preserve"> ('47', '117', '396', '72', '2018-03-23')</t>
  </si>
  <si>
    <t xml:space="preserve"> ('47', '118', '396', '38', '2018-03-25')</t>
  </si>
  <si>
    <t xml:space="preserve"> ('48', '119', '678', '42', '2018-03-23')</t>
  </si>
  <si>
    <t xml:space="preserve"> ('48', '120', '396', '9', '2018-03-26')</t>
  </si>
  <si>
    <t xml:space="preserve"> ('48', '121', '678', '57', '2018-03-26')</t>
  </si>
  <si>
    <t xml:space="preserve"> ('49', '122', '36', '65', '2018-03-28')</t>
  </si>
  <si>
    <t xml:space="preserve"> ('49', '123', '36', '33', '2018-03-26')</t>
  </si>
  <si>
    <t xml:space="preserve"> ('50', '124', '154', '44', '2018-03-25')</t>
  </si>
  <si>
    <t xml:space="preserve"> ('50', '125', '36', '13', '2018-03-24')</t>
  </si>
  <si>
    <t xml:space="preserve"> ('50', '126', '154', '63', '2018-03-26')</t>
  </si>
  <si>
    <t xml:space="preserve"> ('51', '127', '763', '78', '2018-03-24')</t>
  </si>
  <si>
    <t xml:space="preserve"> ('51', '128', '763', '48', '2018-03-24')</t>
  </si>
  <si>
    <t xml:space="preserve"> ('52', '129', '433', '66', '2018-03-25')</t>
  </si>
  <si>
    <t xml:space="preserve"> ('52', '130', '433', '37', '2018-03-26')</t>
  </si>
  <si>
    <t xml:space="preserve"> ('52', '131', '433', '8', '2018-03-27')</t>
  </si>
  <si>
    <t xml:space="preserve"> ('53', '132', '447', '30', '2018-03-26')</t>
  </si>
  <si>
    <t xml:space="preserve"> ('53', '133', '447', '2', '2018-03-28')</t>
  </si>
  <si>
    <t xml:space="preserve"> ('54', '134', '665', '27', '2018-03-30')</t>
  </si>
  <si>
    <t xml:space="preserve"> ('54', '135', '447', '1', '2018-03-28')</t>
  </si>
  <si>
    <t xml:space="preserve"> ('54', '136', '665', '54', '2018-03-27')</t>
  </si>
  <si>
    <t xml:space="preserve"> ('55', '137', '234', '2', '2018-03-29')</t>
  </si>
  <si>
    <t xml:space="preserve"> ('55', '138', '234', '57', '2018-03-30')</t>
  </si>
  <si>
    <t xml:space="preserve"> ('56', '139', '593', '8', '2018-03-30')</t>
  </si>
  <si>
    <t xml:space="preserve"> ('56', '140', '234', '64', '2018-04-01')</t>
  </si>
  <si>
    <t xml:space="preserve"> ('56', '141', '593', '39', '2018-03-31')</t>
  </si>
  <si>
    <t xml:space="preserve"> ('57', '142', '657', '75', '2018-04-01')</t>
  </si>
  <si>
    <t xml:space="preserve"> ('57', '143', '657', '51', '2018-04-01')</t>
  </si>
  <si>
    <t xml:space="preserve"> ('58', '144', '64', '9', '2018-04-01')</t>
  </si>
  <si>
    <t xml:space="preserve"> ('58', '145', '64', '67', '2018-03-30')</t>
  </si>
  <si>
    <t xml:space="preserve"> ('58', '146', '64', '44', '2018-03-31')</t>
  </si>
  <si>
    <t xml:space="preserve"> ('59', '147', '259', '6', '2018-03-30')</t>
  </si>
  <si>
    <t xml:space="preserve"> ('59', '148', '259', '65', '2018-04-04')</t>
  </si>
  <si>
    <t xml:space="preserve"> ('60', '149', '755', '30', '2018-03-31')</t>
  </si>
  <si>
    <t xml:space="preserve"> ('60', '150', '259', '9', '2018-04-03')</t>
  </si>
  <si>
    <t xml:space="preserve"> ('60', '151', '755', '69', '2018-04-03')</t>
  </si>
  <si>
    <t xml:space="preserve"> ('61', '152', '104', '38', '2018-04-02')</t>
  </si>
  <si>
    <t xml:space="preserve"> ('61', '153', '104', '18', '2018-03-31')</t>
  </si>
  <si>
    <t xml:space="preserve"> ('62', '154', '214', '71', '2018-04-05')</t>
  </si>
  <si>
    <t xml:space="preserve"> ('62', '155', '104', '52', '2018-04-04')</t>
  </si>
  <si>
    <t xml:space="preserve"> ('62', '156', '214', '33', '2018-04-03')</t>
  </si>
  <si>
    <t xml:space="preserve"> ('63', '157', '726', '9', '2018-04-03')</t>
  </si>
  <si>
    <t xml:space="preserve"> ('63', '158', '726', '72', '2018-03-31')</t>
  </si>
  <si>
    <t xml:space="preserve"> ('64', '159', '56', '51', '2018-04-03')</t>
  </si>
  <si>
    <t xml:space="preserve"> ('64', '160', '56', '34', '2018-04-04')</t>
  </si>
  <si>
    <t xml:space="preserve"> ('64', '161', '56', '17', '2018-04-05')</t>
  </si>
  <si>
    <t xml:space="preserve"> ('65', '162', '308', '1', '2018-04-01')</t>
  </si>
  <si>
    <t xml:space="preserve"> ('65', '163', '308', '65', '2018-04-05')</t>
  </si>
  <si>
    <t xml:space="preserve"> ('66', '164', '784', '51', '2018-04-03')</t>
  </si>
  <si>
    <t xml:space="preserve"> ('66', '165', '308', '36', '2018-03-31')</t>
  </si>
  <si>
    <t xml:space="preserve"> ('66', '166', '784', '21', '2018-04-03')</t>
  </si>
  <si>
    <t xml:space="preserve"> ('67', '167', '125', '11', '2018-04-06')</t>
  </si>
  <si>
    <t xml:space="preserve"> ('67', '168', '125', '78', '2018-04-01')</t>
  </si>
  <si>
    <t xml:space="preserve"> ('68', '169', '363', '71', '2018-04-07')</t>
  </si>
  <si>
    <t xml:space="preserve"> ('68', '170', '125', '58', '2018-04-06')</t>
  </si>
  <si>
    <t xml:space="preserve"> ('68', '171', '363', '45', '2018-04-05')</t>
  </si>
  <si>
    <t xml:space="preserve"> ('69', '172', '482', '42', '2018-04-02')</t>
  </si>
  <si>
    <t xml:space="preserve"> ('69', '173', '482', '30', '2018-04-02')</t>
  </si>
  <si>
    <t xml:space="preserve"> ('70', '174', '297', '30', '2018-04-03')</t>
  </si>
  <si>
    <t xml:space="preserve"> ('70', '175', '297', '19', '2018-04-04')</t>
  </si>
  <si>
    <t xml:space="preserve"> ('70', '176', '297', '8', '2018-04-05')</t>
  </si>
  <si>
    <t xml:space="preserve"> ('71', '177', '577', '12', '2018-04-04')</t>
  </si>
  <si>
    <t xml:space="preserve"> ('71', '178', '577', '2', '2018-04-06')</t>
  </si>
  <si>
    <t xml:space="preserve"> ('72', '179', '776', '9', '2018-04-07')</t>
  </si>
  <si>
    <t xml:space="preserve"> ('72', '180', '577', '1', '2018-04-05')</t>
  </si>
  <si>
    <t xml:space="preserve"> ('72', '181', '776', '72', '2018-04-04')</t>
  </si>
  <si>
    <t xml:space="preserve"> ('73', '182', '85', '2', '2018-04-07')</t>
  </si>
  <si>
    <t xml:space="preserve"> ('73', '183', '85', '75', '2018-04-08')</t>
  </si>
  <si>
    <t xml:space="preserve"> ('74', '184', '615', '8', '2018-04-08')</t>
  </si>
  <si>
    <t xml:space="preserve"> ('74', '185', '85', '1', '2018-04-07')</t>
  </si>
  <si>
    <t xml:space="preserve"> ('74', '186', '615', '75', '2018-04-09')</t>
  </si>
  <si>
    <t xml:space="preserve"> ('75', '187', '712', '12', '2018-04-06')</t>
  </si>
  <si>
    <t xml:space="preserve"> ('75', '188', '712', '6', '2018-04-06')</t>
  </si>
  <si>
    <t xml:space="preserve"> ('76', '189', '147', '27', '2018-04-10')</t>
  </si>
  <si>
    <t xml:space="preserve"> ('76', '190', '147', '22', '2018-04-11')</t>
  </si>
  <si>
    <t xml:space="preserve"> ('76', '191', '147', '17', '2018-04-12')</t>
  </si>
  <si>
    <t xml:space="preserve"> ('77', '192', '564', '42', '2018-04-07')</t>
  </si>
  <si>
    <t xml:space="preserve"> ('77', '193', '564', '38', '2018-04-09')</t>
  </si>
  <si>
    <t xml:space="preserve"> ('78', '194', '670', '66', '2018-04-07')</t>
  </si>
  <si>
    <t xml:space="preserve"> ('78', '195', '564', '63', '2018-04-10')</t>
  </si>
  <si>
    <t xml:space="preserve"> ('78', '196', '670', '60', '2018-04-07')</t>
  </si>
  <si>
    <t xml:space="preserve"> ('79', '197', '27', '11', '2018-04-13')</t>
  </si>
  <si>
    <t xml:space="preserve"> ('79', '198', '27', '9', '2018-04-11')</t>
  </si>
  <si>
    <t xml:space="preserve"> ('80', '199', '291', '44', '2018-04-11')</t>
  </si>
  <si>
    <t xml:space="preserve"> ('80', '200', '27', '43', '2018-04-10')</t>
  </si>
  <si>
    <t xml:space="preserve"> ('80', '201', '291', '42', '2018-04-09')</t>
  </si>
  <si>
    <t xml:space="preserve"> ('81', '202', '397', '1', '2018-04-11')</t>
  </si>
  <si>
    <t xml:space="preserve"> ('81', '203', '397', '1', '2018-04-11')</t>
  </si>
  <si>
    <t xml:space="preserve"> ('82', '204', '103', '42', '2018-04-11')</t>
  </si>
  <si>
    <t xml:space="preserve"> ('82', '205', '103', '43', '2018-04-12')</t>
  </si>
  <si>
    <t xml:space="preserve"> ('82', '206', '103', '44', '2018-04-13')</t>
  </si>
  <si>
    <t xml:space="preserve"> ('83', '207', '251', '9', '2018-04-15')</t>
  </si>
  <si>
    <t xml:space="preserve"> ('83', '208', '251', '11', '2018-04-17')</t>
  </si>
  <si>
    <t xml:space="preserve"> ('84', '209', '338', '60', '2018-04-12')</t>
  </si>
  <si>
    <t xml:space="preserve"> ('84', '210', '251', '63', '2018-04-15')</t>
  </si>
  <si>
    <t xml:space="preserve"> ('84', '211', '338', '66', '2018-04-12')</t>
  </si>
  <si>
    <t xml:space="preserve"> ('85', '212', '199', '38', '2018-04-15')</t>
  </si>
  <si>
    <t xml:space="preserve"> ('85', '213', '199', '42', '2018-04-13')</t>
  </si>
  <si>
    <t xml:space="preserve"> ('86', '214', '313', '17', '2018-04-19')</t>
  </si>
  <si>
    <t xml:space="preserve"> ('86', '215', '199', '22', '2018-04-18')</t>
  </si>
  <si>
    <t xml:space="preserve"> ('86', '216', '313', '27', '2018-04-17')</t>
  </si>
  <si>
    <t xml:space="preserve"> ('87', '217', '474', '6', '2018-04-14')</t>
  </si>
  <si>
    <t xml:space="preserve"> ('87', '218', '474', '12', '2018-04-14')</t>
  </si>
  <si>
    <t xml:space="preserve"> ('88', '219', '77', '75', '2018-04-18')</t>
  </si>
  <si>
    <t xml:space="preserve"> ('88', '220', '77', '1', '2018-04-16')</t>
  </si>
  <si>
    <t xml:space="preserve"> ('88', '221', '77', '8', '2018-04-17')</t>
  </si>
  <si>
    <t xml:space="preserve"> ('89', '222', '276', '75', '2018-04-18')</t>
  </si>
  <si>
    <t xml:space="preserve"> ('89', '223', '276', '2', '2018-04-17')</t>
  </si>
  <si>
    <t xml:space="preserve"> ('90', '224', '607', '72', '2018-04-16')</t>
  </si>
  <si>
    <t xml:space="preserve"> ('90', '225', '276', '1', '2018-04-17')</t>
  </si>
  <si>
    <t xml:space="preserve"> ('90', '226', '607', '9', '2018-04-19')</t>
  </si>
  <si>
    <t xml:space="preserve"> ('91', '227', '453', '2', '2018-04-19')</t>
  </si>
  <si>
    <t xml:space="preserve"> ('91', '228', '453', '12', '2018-04-17')</t>
  </si>
  <si>
    <t xml:space="preserve"> ('92', '229', '495', '8', '2018-04-20')</t>
  </si>
  <si>
    <t xml:space="preserve"> ('92', '230', '453', '19', '2018-04-19')</t>
  </si>
  <si>
    <t xml:space="preserve"> ('92', '231', '495', '30', '2018-04-18')</t>
  </si>
  <si>
    <t xml:space="preserve"> ('93', '232', '768', '30', '2018-04-18')</t>
  </si>
  <si>
    <t xml:space="preserve"> ('93', '233', '768', '42', '2018-04-18')</t>
  </si>
  <si>
    <t xml:space="preserve"> ('94', '234', '417', '45', '2018-04-22')</t>
  </si>
  <si>
    <t xml:space="preserve"> ('94', '235', '417', '58', '2018-04-23')</t>
  </si>
  <si>
    <t xml:space="preserve"> ('94', '236', '417', '71', '2018-04-24')</t>
  </si>
  <si>
    <t xml:space="preserve"> ('95', '237', '483', '78', '2018-04-20')</t>
  </si>
  <si>
    <t xml:space="preserve"> ('95', '238', '483', '11', '2018-04-25')</t>
  </si>
  <si>
    <t xml:space="preserve"> ('96', '239', '581', '21', '2018-04-24')</t>
  </si>
  <si>
    <t xml:space="preserve"> ('96', '240', '483', '36', '2018-04-21')</t>
  </si>
  <si>
    <t xml:space="preserve"> ('96', '241', '581', '51', '2018-04-24')</t>
  </si>
  <si>
    <t xml:space="preserve"> ('97', '242', '13', '65', '2018-04-27')</t>
  </si>
  <si>
    <t xml:space="preserve"> ('97', '243', '13', '1', '2018-04-23')</t>
  </si>
  <si>
    <t xml:space="preserve"> ('98', '244', '222', '17', '2018-04-27')</t>
  </si>
  <si>
    <t xml:space="preserve"> ('98', '245', '13', '34', '2018-04-26')</t>
  </si>
  <si>
    <t xml:space="preserve"> ('98', '246', '222', '51', '2018-04-25')</t>
  </si>
  <si>
    <t xml:space="preserve"> ('99', '247', '227', '72', '2018-04-23')</t>
  </si>
  <si>
    <t xml:space="preserve"> ('99', '248', '227', '9', '2018-04-26')</t>
  </si>
  <si>
    <t xml:space="preserve"> ('100', '249', '200', '33', '2018-04-26')</t>
  </si>
  <si>
    <t xml:space="preserve"> ('100', '250', '200', '52', '2018-04-27')</t>
  </si>
  <si>
    <t xml:space="preserve"> ('100', '251', '200', '71', '2018-04-28')</t>
  </si>
  <si>
    <t xml:space="preserve"> ('101', '252', '285', '18', '2018-04-24')</t>
  </si>
  <si>
    <t xml:space="preserve"> ('101', '253', '285', '38', '2018-04-26')</t>
  </si>
  <si>
    <t xml:space="preserve"> ('102', '254', '506', '69', '2018-04-27')</t>
  </si>
  <si>
    <t xml:space="preserve"> ('102', '255', '285', '9', '2018-04-27')</t>
  </si>
  <si>
    <t xml:space="preserve"> ('102', '256', '506', '30', '2018-04-24')</t>
  </si>
  <si>
    <t xml:space="preserve"> ('103', '257', '130', '65', '2018-04-29')</t>
  </si>
  <si>
    <t xml:space="preserve"> ('103', '258', '130', '6', '2018-04-24')</t>
  </si>
  <si>
    <t xml:space="preserve"> ('104', '259', '238', '44', '2018-04-26')</t>
  </si>
  <si>
    <t xml:space="preserve"> ('104', '260', '130', '67', '2018-04-25')</t>
  </si>
  <si>
    <t xml:space="preserve"> ('104', '261', '238', '9', '2018-04-27')</t>
  </si>
  <si>
    <t xml:space="preserve"> ('105', '262', '691', '51', '2018-04-28')</t>
  </si>
  <si>
    <t xml:space="preserve"> ('105', '263', '691', '75', '2018-04-28')</t>
  </si>
  <si>
    <t xml:space="preserve"> ('106', '264', '289', '39', '2018-04-29')</t>
  </si>
  <si>
    <t xml:space="preserve"> ('106', '265', '289', '64', '2018-04-30')</t>
  </si>
  <si>
    <t xml:space="preserve"> ('106', '266', '289', '8', '2018-04-28')</t>
  </si>
  <si>
    <t xml:space="preserve"> ('107', '267', '636', '57', '2018-04-29')</t>
  </si>
  <si>
    <t xml:space="preserve"> ('107', '268', '636', '2', '2018-04-28')</t>
  </si>
  <si>
    <t xml:space="preserve"> ('108', '269', '666', '54', '2018-04-26')</t>
  </si>
  <si>
    <t xml:space="preserve"> ('108', '270', '636', '1', '2018-04-27')</t>
  </si>
  <si>
    <t xml:space="preserve"> ('108', '271', '666', '27', '2018-04-29')</t>
  </si>
  <si>
    <t xml:space="preserve"> ('109', '272', '384', '2', '2018-04-28')</t>
  </si>
  <si>
    <t xml:space="preserve"> ('109', '273', '384', '30', '2018-04-26')</t>
  </si>
  <si>
    <t xml:space="preserve"> ('110', '274', '429', '8', '2018-04-29')</t>
  </si>
  <si>
    <t xml:space="preserve"> ('110', '275', '384', '37', '2018-04-28')</t>
  </si>
  <si>
    <t xml:space="preserve"> ('110', '276', '429', '66', '2018-04-27')</t>
  </si>
  <si>
    <t xml:space="preserve"> ('111', '277', '620', '48', '2018-04-27')</t>
  </si>
  <si>
    <t xml:space="preserve"> ('111', '278', '620', '78', '2018-04-27')</t>
  </si>
  <si>
    <t xml:space="preserve"> ('112', '279', '215', '63', '2018-05-01')</t>
  </si>
  <si>
    <t xml:space="preserve"> ('112', '280', '215', '13', '2018-04-29')</t>
  </si>
  <si>
    <t xml:space="preserve"> ('112', '281', '215', '44', '2018-04-30')</t>
  </si>
  <si>
    <t xml:space="preserve"> ('113', '282', '376', '33', '2018-05-01')</t>
  </si>
  <si>
    <t xml:space="preserve"> ('113', '283', '376', '65', '2018-05-03')</t>
  </si>
  <si>
    <t xml:space="preserve"> ('114', '284', '464', '57', '2018-05-01')</t>
  </si>
  <si>
    <t xml:space="preserve"> ('114', '285', '376', '9', '2018-05-01')</t>
  </si>
  <si>
    <t xml:space="preserve"> ('114', '286', '464', '42', '2018-04-28')</t>
  </si>
  <si>
    <t xml:space="preserve"> ('115', '287', '69', '38', '2018-05-01')</t>
  </si>
  <si>
    <t xml:space="preserve"> ('115', '288', '69', '72', '2018-04-29')</t>
  </si>
  <si>
    <t xml:space="preserve"> ('116', '289', '372', '71', '2018-05-04')</t>
  </si>
  <si>
    <t xml:space="preserve"> ('116', '290', '69', '25', '2018-04-30')</t>
  </si>
  <si>
    <t xml:space="preserve"> ('116', '291', '372', '60', '2018-04-29')</t>
  </si>
  <si>
    <t xml:space="preserve"> ('117', '292', '432', '63', '2018-05-02')</t>
  </si>
  <si>
    <t xml:space="preserve"> ('117', '293', '432', '18', '2018-04-29')</t>
  </si>
  <si>
    <t xml:space="preserve"> ('118', '294', '487', '24', '2018-04-30')</t>
  </si>
  <si>
    <t xml:space="preserve"> ('118', '295', '487', '61', '2018-05-01')</t>
  </si>
  <si>
    <t xml:space="preserve"> ('118', '296', '487', '17', '2018-05-05')</t>
  </si>
  <si>
    <t xml:space="preserve"> ('119', '297', '528', '27', '2018-05-03')</t>
  </si>
  <si>
    <t xml:space="preserve"> ('119', '298', '528', '65', '2018-05-05')</t>
  </si>
  <si>
    <t xml:space="preserve"> ('120', '299', '679', '78', '2018-05-01')</t>
  </si>
  <si>
    <t xml:space="preserve"> ('120', '300', '528', '36', '2018-05-01')</t>
  </si>
  <si>
    <t xml:space="preserve"> ('120', '301', '679', '75', '2018-05-04')</t>
  </si>
  <si>
    <t xml:space="preserve"> ('121', '302', '191', '11', '2018-05-07')</t>
  </si>
  <si>
    <t xml:space="preserve"> ('121', '303', '191', '51', '2018-05-05')</t>
  </si>
  <si>
    <t xml:space="preserve"> ('122', '304', '502', '71', '2018-05-07')</t>
  </si>
  <si>
    <t xml:space="preserve"> ('122', '305', '191', '31', '2018-05-03')</t>
  </si>
  <si>
    <t xml:space="preserve"> ('122', '306', '502', '72', '2018-05-02')</t>
  </si>
  <si>
    <t xml:space="preserve"> ('123', '307', '565', '15', '2018-05-06')</t>
  </si>
  <si>
    <t xml:space="preserve"> ('123', '308', '565', '57', '2018-05-06')</t>
  </si>
  <si>
    <t xml:space="preserve"> ('124', '309', '516', '3', '2018-05-06')</t>
  </si>
  <si>
    <t xml:space="preserve"> ('124', '310', '516', '46', '2018-05-07')</t>
  </si>
  <si>
    <t xml:space="preserve"> ('124', '311', '516', '8', '2018-05-05')</t>
  </si>
  <si>
    <t xml:space="preserve"> ('125', '312', '718', '39', '2018-05-06')</t>
  </si>
  <si>
    <t xml:space="preserve"> ('125', '313', '718', '2', '2018-05-05')</t>
  </si>
  <si>
    <t xml:space="preserve"> ('126', '314', '747', '36', '2018-05-04')</t>
  </si>
  <si>
    <t xml:space="preserve"> ('126', '315', '718', '1', '2018-05-05')</t>
  </si>
  <si>
    <t xml:space="preserve"> ('126', '316', '747', '45', '2018-05-07')</t>
  </si>
  <si>
    <t xml:space="preserve"> ('127', '317', '109', '2', '2018-05-07')</t>
  </si>
  <si>
    <t xml:space="preserve"> ('127', '318', '109', '48', '2018-05-05')</t>
  </si>
  <si>
    <t xml:space="preserve"> ('128', '319', '628', '8', '2018-05-07')</t>
  </si>
  <si>
    <t xml:space="preserve"> ('128', '320', '109', '55', '2018-05-06')</t>
  </si>
  <si>
    <t xml:space="preserve"> ('128', '321', '628', '21', '2018-05-08')</t>
  </si>
  <si>
    <t xml:space="preserve"> ('129', '322', '680', '66', '2018-05-05')</t>
  </si>
  <si>
    <t xml:space="preserve"> ('129', '323', '680', '33', '2018-05-08')</t>
  </si>
  <si>
    <t xml:space="preserve"> ('130', '324', '159', '1', '2018-05-07')</t>
  </si>
  <si>
    <t xml:space="preserve"> ('130', '325', '159', '49', '2018-05-07')</t>
  </si>
  <si>
    <t xml:space="preserve"> ('130', '326', '159', '17', '2018-05-11')</t>
  </si>
  <si>
    <t xml:space="preserve"> ('131', '327', '705', '69', '2018-05-10')</t>
  </si>
  <si>
    <t xml:space="preserve"> ('131', '328', '705', '38', '2018-05-09')</t>
  </si>
  <si>
    <t xml:space="preserve"> ('132', '329', '731', '12', '2018-05-08')</t>
  </si>
  <si>
    <t xml:space="preserve"> ('132', '330', '705', '63', '2018-05-11')</t>
  </si>
  <si>
    <t xml:space="preserve"> ('132', '331', '731', '33', '2018-05-11')</t>
  </si>
  <si>
    <t xml:space="preserve"> ('133', '332', '48', '11', '2018-05-13')</t>
  </si>
  <si>
    <t xml:space="preserve"> ('133', '333', '48', '63', '2018-05-11')</t>
  </si>
  <si>
    <t xml:space="preserve"> ('134', '334', '143', '44', '2018-05-11')</t>
  </si>
  <si>
    <t xml:space="preserve"> ('134', '335', '48', '16', '2018-05-13')</t>
  </si>
  <si>
    <t xml:space="preserve"> ('134', '336', '143', '69', '2018-05-12')</t>
  </si>
  <si>
    <t xml:space="preserve"> ('135', '337', '727', '54', '2018-05-10')</t>
  </si>
  <si>
    <t xml:space="preserve"> ('135', '338', '727', '27', '2018-05-13')</t>
  </si>
  <si>
    <t xml:space="preserve"> ('136', '339', '32', '15', '2018-05-13')</t>
  </si>
  <si>
    <t xml:space="preserve"> ('136', '340', '32', '70', '2018-05-14')</t>
  </si>
  <si>
    <t xml:space="preserve"> ('136', '341', '32', '44', '2018-05-12')</t>
  </si>
  <si>
    <t xml:space="preserve"> ('137', '342', '368', '36', '2018-05-10')</t>
  </si>
  <si>
    <t xml:space="preserve"> ('137', '343', '368', '11', '2018-05-15')</t>
  </si>
  <si>
    <t xml:space="preserve"> ('138', '344', '456', '6', '2018-05-10')</t>
  </si>
  <si>
    <t xml:space="preserve"> ('138', '345', '368', '63', '2018-05-13')</t>
  </si>
  <si>
    <t xml:space="preserve"> ('138', '346', '456', '39', '2018-05-13')</t>
  </si>
  <si>
    <t xml:space="preserve"> ('139', '347', '6', '38', '2018-05-12')</t>
  </si>
  <si>
    <t xml:space="preserve"> ('139', '348', '6', '15', '2018-05-13')</t>
  </si>
  <si>
    <t xml:space="preserve"> ('140', '349', '331', '17', '2018-05-16')</t>
  </si>
  <si>
    <t xml:space="preserve"> ('140', '350', '6', '76', '2018-05-15')</t>
  </si>
  <si>
    <t xml:space="preserve"> ('140', '351', '331', '54', '2018-05-11')</t>
  </si>
  <si>
    <t xml:space="preserve"> ('141', '352', '424', '60', '2018-05-11')</t>
  </si>
  <si>
    <t xml:space="preserve"> ('141', '353', '424', '39', '2018-05-14')</t>
  </si>
  <si>
    <t xml:space="preserve"> ('142', '354', '210', '48', '2018-05-11')</t>
  </si>
  <si>
    <t xml:space="preserve"> ('142', '355', '210', '28', '2018-05-15')</t>
  </si>
  <si>
    <t xml:space="preserve"> ('142', '356', '210', '8', '2018-05-13')</t>
  </si>
  <si>
    <t xml:space="preserve"> ('143', '357', '326', '21', '2018-05-14')</t>
  </si>
  <si>
    <t xml:space="preserve"> ('143', '358', '326', '2', '2018-05-13')</t>
  </si>
  <si>
    <t xml:space="preserve"> ('144', '359', '777', '18', '2018-05-12')</t>
  </si>
  <si>
    <t xml:space="preserve"> ('144', '360', '326', '1', '2018-05-13')</t>
  </si>
  <si>
    <t xml:space="preserve"> ('144', '361', '777', '63', '2018-05-15')</t>
  </si>
  <si>
    <t xml:space="preserve"> ('145', '362', '507', '2', '2018-05-15')</t>
  </si>
  <si>
    <t xml:space="preserve"> ('145', '363', '507', '66', '2018-05-13')</t>
  </si>
  <si>
    <t xml:space="preserve"> ('146', '364', '523', '8', '2018-05-16')</t>
  </si>
  <si>
    <t xml:space="preserve"> ('146', '365', '507', '73', '2018-05-15')</t>
  </si>
  <si>
    <t xml:space="preserve"> ('146', '366', '523', '57', '2018-05-17')</t>
  </si>
  <si>
    <t xml:space="preserve"> ('147', '367', '641', '3', '2018-05-18')</t>
  </si>
  <si>
    <t xml:space="preserve"> ('147', '368', '641', '69', '2018-05-18')</t>
  </si>
  <si>
    <t xml:space="preserve"> ('148', '369', '355', '18', '2018-05-16')</t>
  </si>
  <si>
    <t xml:space="preserve"> ('148', '370', '355', '4', '2018-05-20')</t>
  </si>
  <si>
    <t xml:space="preserve"> ('148', '371', '355', '71', '2018-05-21')</t>
  </si>
  <si>
    <t xml:space="preserve"> ('149', '372', '358', '24', '2018-05-16')</t>
  </si>
  <si>
    <t xml:space="preserve"> ('149', '373', '358', '11', '2018-05-21')</t>
  </si>
  <si>
    <t xml:space="preserve"> ('150', '374', '533', '48', '2018-05-17')</t>
  </si>
  <si>
    <t xml:space="preserve"> ('150', '375', '358', '36', '2018-05-17')</t>
  </si>
  <si>
    <t xml:space="preserve"> ('150', '376', '533', '24', '2018-05-17')</t>
  </si>
  <si>
    <t xml:space="preserve"> ('151', '377', '19', '65', '2018-05-23')</t>
  </si>
  <si>
    <t xml:space="preserve"> ('151', '378', '19', '54', '2018-05-18')</t>
  </si>
  <si>
    <t xml:space="preserve"> ('152', '379', '252', '17', '2018-05-23')</t>
  </si>
  <si>
    <t xml:space="preserve"> ('152', '380', '19', '7', '2018-05-19')</t>
  </si>
  <si>
    <t xml:space="preserve"> ('152', '381', '252', '78', '2018-05-18')</t>
  </si>
  <si>
    <t xml:space="preserve"> ('153', '382', '277', '45', '2018-05-22')</t>
  </si>
  <si>
    <t xml:space="preserve"> ('153', '383', '277', '36', '2018-05-19')</t>
  </si>
  <si>
    <t xml:space="preserve"> ('154', '384', '336', '6', '2018-05-19')</t>
  </si>
  <si>
    <t xml:space="preserve"> ('154', '385', '336', '79', '2018-05-20')</t>
  </si>
  <si>
    <t xml:space="preserve"> ('154', '386', '336', '71', '2018-05-24')</t>
  </si>
  <si>
    <t xml:space="preserve"> ('155', '387', '401', '45', '2018-05-23')</t>
  </si>
  <si>
    <t xml:space="preserve"> ('155', '388', '401', '38', '2018-05-22')</t>
  </si>
  <si>
    <t xml:space="preserve"> ('156', '389', '789', '15', '2018-05-24')</t>
  </si>
  <si>
    <t xml:space="preserve"> ('156', '390', '401', '9', '2018-05-24')</t>
  </si>
  <si>
    <t xml:space="preserve"> ('156', '391', '789', '3', '2018-05-24')</t>
  </si>
  <si>
    <t xml:space="preserve"> ('157', '392', '170', '65', '2018-05-26')</t>
  </si>
  <si>
    <t xml:space="preserve"> ('157', '393', '170', '60', '2018-05-21')</t>
  </si>
  <si>
    <t xml:space="preserve"> ('158', '394', '398', '44', '2018-05-23')</t>
  </si>
  <si>
    <t xml:space="preserve"> ('158', '395', '170', '40', '2018-05-25')</t>
  </si>
  <si>
    <t xml:space="preserve"> ('158', '396', '398', '36', '2018-05-21')</t>
  </si>
  <si>
    <t xml:space="preserve"> ('159', '397', '463', '24', '2018-05-22')</t>
  </si>
  <si>
    <t xml:space="preserve"> ('159', '398', '463', '21', '2018-05-25')</t>
  </si>
  <si>
    <t xml:space="preserve"> ('160', '399', '28', '12', '2018-05-22')</t>
  </si>
  <si>
    <t xml:space="preserve"> ('160', '400', '28', '10', '2018-05-26')</t>
  </si>
  <si>
    <t xml:space="preserve"> ('160', '401', '28', '8', '2018-05-24')</t>
  </si>
  <si>
    <t xml:space="preserve"> ('161', '402', '290', '3', '2018-05-25')</t>
  </si>
  <si>
    <t xml:space="preserve"> ('161', '403', '290', '2', '2018-05-24')</t>
  </si>
  <si>
    <t xml:space="preserve"> ('162', '404', '606', '1', '2018-05-23')</t>
  </si>
  <si>
    <t xml:space="preserve"> ('162', '405', '290', '1', '2018-05-23')</t>
  </si>
  <si>
    <t xml:space="preserve"> ('162', '406', '606', '1', '2018-05-23')</t>
  </si>
  <si>
    <t xml:space="preserve"> ('163', '407', '90', '2', '2018-05-24')</t>
  </si>
  <si>
    <t xml:space="preserve"> ('163', '408', '90', '3', '2018-05-25')</t>
  </si>
  <si>
    <t xml:space="preserve"> ('164', '409', '496', '8', '2018-05-24')</t>
  </si>
  <si>
    <t xml:space="preserve"> ('164', '410', '90', '10', '2018-05-26')</t>
  </si>
  <si>
    <t xml:space="preserve"> ('164', '411', '496', '12', '2018-05-22')</t>
  </si>
  <si>
    <t xml:space="preserve"> ('165', '412', '497', '21', '2018-05-26')</t>
  </si>
  <si>
    <t xml:space="preserve"> ('165', '413', '497', '24', '2018-05-23')</t>
  </si>
  <si>
    <t xml:space="preserve"> ('166', '414', '117', '36', '2018-05-24')</t>
  </si>
  <si>
    <t xml:space="preserve"> ('166', '415', '117', '40', '2018-05-28')</t>
  </si>
  <si>
    <t xml:space="preserve"> ('166', '416', '117', '44', '2018-05-26')</t>
  </si>
  <si>
    <t xml:space="preserve"> ('167', '417', '650', '60', '2018-05-24')</t>
  </si>
  <si>
    <t xml:space="preserve"> ('167', '418', '650', '65', '2018-05-29')</t>
  </si>
  <si>
    <t xml:space="preserve"> ('168', '419', '744', '3', '2018-05-27')</t>
  </si>
  <si>
    <t xml:space="preserve"> ('168', '420', '650', '9', '2018-05-27')</t>
  </si>
  <si>
    <t xml:space="preserve"> ('168', '421', '744', '15', '2018-05-27')</t>
  </si>
  <si>
    <t xml:space="preserve"> ('169', '422', '78', '38', '2018-05-26')</t>
  </si>
  <si>
    <t xml:space="preserve"> ('169', '423', '78', '45', '2018-05-27')</t>
  </si>
  <si>
    <t xml:space="preserve"> ('170', '424', '269', '71', '2018-05-30')</t>
  </si>
  <si>
    <t xml:space="preserve"> ('170', '425', '78', '79', '2018-05-26')</t>
  </si>
  <si>
    <t xml:space="preserve"> ('170', '426', '269', '6', '2018-05-25')</t>
  </si>
  <si>
    <t xml:space="preserve"> ('171', '427', '471', '36', '2018-05-26')</t>
  </si>
  <si>
    <t xml:space="preserve"> ('171', '428', '471', '45', '2018-05-29')</t>
  </si>
  <si>
    <t xml:space="preserve"> ('172', '429', '45', '78', '2018-05-27')</t>
  </si>
  <si>
    <t xml:space="preserve"> ('172', '430', '45', '7', '2018-05-28')</t>
  </si>
  <si>
    <t xml:space="preserve"> ('172', '431', '45', '17', '2018-06-01')</t>
  </si>
  <si>
    <t xml:space="preserve"> ('173', '432', '323', '54', '2018-05-28')</t>
  </si>
  <si>
    <t xml:space="preserve"> ('173', '433', '323', '65', '2018-06-02')</t>
  </si>
  <si>
    <t xml:space="preserve"> ('174', '434', '573', '24', '2018-05-29')</t>
  </si>
  <si>
    <t xml:space="preserve"> ('174', '435', '323', '36', '2018-05-29')</t>
  </si>
  <si>
    <t xml:space="preserve"> ('174', '436', '573', '48', '2018-05-29')</t>
  </si>
  <si>
    <t xml:space="preserve"> ('175', '437', '265', '11', '2018-06-04')</t>
  </si>
  <si>
    <t xml:space="preserve"> ('175', '438', '265', '24', '2018-05-30')</t>
  </si>
  <si>
    <t xml:space="preserve"> ('176', '439', '524', '71', '2018-06-04')</t>
  </si>
  <si>
    <t xml:space="preserve"> ('176', '440', '265', '4', '2018-06-03')</t>
  </si>
  <si>
    <t xml:space="preserve"> ('176', '441', '524', '18', '2018-05-30')</t>
  </si>
  <si>
    <t xml:space="preserve"> ('177', '442', '710', '69', '2018-06-02')</t>
  </si>
  <si>
    <t xml:space="preserve"> ('177', '443', '710', '3', '2018-06-02')</t>
  </si>
  <si>
    <t xml:space="preserve"> ('178', '444', '437', '57', '2018-06-03')</t>
  </si>
  <si>
    <t xml:space="preserve"> ('178', '445', '437', '73', '2018-06-01')</t>
  </si>
  <si>
    <t xml:space="preserve"> ('178', '446', '437', '8', '2018-06-02')</t>
  </si>
  <si>
    <t xml:space="preserve"> ('179', '447', '520', '66', '2018-05-31')</t>
  </si>
  <si>
    <t xml:space="preserve"> ('179', '448', '520', '2', '2018-06-02')</t>
  </si>
  <si>
    <t xml:space="preserve"> ('180', '449', '765', '63', '2018-06-04')</t>
  </si>
  <si>
    <t xml:space="preserve"> ('180', '450', '520', '1', '2018-06-02')</t>
  </si>
  <si>
    <t xml:space="preserve"> ('180', '451', '765', '18', '2018-06-01')</t>
  </si>
  <si>
    <t xml:space="preserve"> ('181', '452', '342', '2', '2018-06-03')</t>
  </si>
  <si>
    <t xml:space="preserve"> ('181', '453', '342', '21', '2018-06-04')</t>
  </si>
  <si>
    <t xml:space="preserve"> ('182', '454', '580', '8', '2018-06-03')</t>
  </si>
  <si>
    <t xml:space="preserve"> ('182', '455', '342', '28', '2018-06-05')</t>
  </si>
  <si>
    <t xml:space="preserve"> ('182', '456', '580', '48', '2018-06-01')</t>
  </si>
  <si>
    <t xml:space="preserve"> ('183', '457', '752', '39', '2018-06-04')</t>
  </si>
  <si>
    <t xml:space="preserve"> ('183', '458', '752', '60', '2018-06-01')</t>
  </si>
  <si>
    <t xml:space="preserve"> ('184', '459', '11', '54', '2018-06-02')</t>
  </si>
  <si>
    <t xml:space="preserve"> ('184', '460', '11', '76', '2018-06-06')</t>
  </si>
  <si>
    <t xml:space="preserve"> ('184', '461', '11', '17', '2018-06-07')</t>
  </si>
  <si>
    <t xml:space="preserve"> ('185', '462', '552', '15', '2018-06-05')</t>
  </si>
  <si>
    <t xml:space="preserve"> ('185', '463', '552', '38', '2018-06-04')</t>
  </si>
  <si>
    <t xml:space="preserve"> ('186', '464', '717', '39', '2018-06-06')</t>
  </si>
  <si>
    <t xml:space="preserve"> ('186', '465', '552', '63', '2018-06-06')</t>
  </si>
  <si>
    <t xml:space="preserve"> ('186', '466', '717', '6', '2018-06-03')</t>
  </si>
  <si>
    <t xml:space="preserve"> ('187', '467', '66', '11', '2018-06-08')</t>
  </si>
  <si>
    <t xml:space="preserve"> ('187', '468', '66', '36', '2018-06-03')</t>
  </si>
  <si>
    <t xml:space="preserve"> ('188', '469', '448', '44', '2018-06-05')</t>
  </si>
  <si>
    <t xml:space="preserve"> ('188', '470', '66', '70', '2018-06-07')</t>
  </si>
  <si>
    <t xml:space="preserve"> ('188', '471', '448', '15', '2018-06-06')</t>
  </si>
  <si>
    <t xml:space="preserve"> ('189', '472', '609', '27', '2018-06-07')</t>
  </si>
  <si>
    <t xml:space="preserve"> ('189', '473', '609', '54', '2018-06-04')</t>
  </si>
  <si>
    <t xml:space="preserve"> ('190', '474', '18', '69', '2018-06-07')</t>
  </si>
  <si>
    <t xml:space="preserve"> ('190', '475', '18', '16', '2018-06-08')</t>
  </si>
  <si>
    <t xml:space="preserve"> ('190', '476', '18', '44', '2018-06-06')</t>
  </si>
  <si>
    <t xml:space="preserve"> ('191', '477', '138', '63', '2018-06-07')</t>
  </si>
  <si>
    <t xml:space="preserve"> ('191', '478', '138', '11', '2018-06-09')</t>
  </si>
  <si>
    <t xml:space="preserve"> ('192', '479', '412', '33', '2018-06-07')</t>
  </si>
  <si>
    <t xml:space="preserve"> ('192', '480', '138', '63', '2018-06-07')</t>
  </si>
  <si>
    <t xml:space="preserve"> ('192', '481', '412', '12', '2018-06-04')</t>
  </si>
  <si>
    <t xml:space="preserve"> ('193', '482', '421', '38', '2018-06-07')</t>
  </si>
  <si>
    <t xml:space="preserve"> ('193', '483', '421', '69', '2018-06-08')</t>
  </si>
  <si>
    <t xml:space="preserve"> ('194', '484', '613', '17', '2018-06-11')</t>
  </si>
  <si>
    <t xml:space="preserve"> ('194', '485', '421', '49', '2018-06-07')</t>
  </si>
  <si>
    <t xml:space="preserve"> ('194', '486', '613', '1', '2018-06-07')</t>
  </si>
  <si>
    <t xml:space="preserve"> ('195', '487', '738', '33', '2018-06-09')</t>
  </si>
  <si>
    <t xml:space="preserve"> ('195', '488', '738', '66', '2018-06-06')</t>
  </si>
  <si>
    <t xml:space="preserve"> ('196', '489', '127', '21', '2018-06-10')</t>
  </si>
  <si>
    <t xml:space="preserve"> ('196', '490', '127', '55', '2018-06-08')</t>
  </si>
  <si>
    <t xml:space="preserve"> ('196', '491', '127', '8', '2018-06-09')</t>
  </si>
  <si>
    <t xml:space="preserve"> ('197', '492', '156', '48', '2018-06-07')</t>
  </si>
  <si>
    <t xml:space="preserve"> ('197', '493', '156', '2', '2018-06-09')</t>
  </si>
  <si>
    <t xml:space="preserve"> ('198', '494', '549', '45', '2018-06-11')</t>
  </si>
  <si>
    <t xml:space="preserve"> ('198', '495', '156', '1', '2018-06-09')</t>
  </si>
  <si>
    <t xml:space="preserve"> ('198', '496', '549', '36', '2018-06-08')</t>
  </si>
  <si>
    <t xml:space="preserve"> ('199', '497', '445', '2', '2018-06-11')</t>
  </si>
  <si>
    <t xml:space="preserve"> ('199', '498', '445', '39', '2018-06-12')</t>
  </si>
  <si>
    <t xml:space="preserve"> ('200', '499', '662', '8', '2018-06-11')</t>
  </si>
  <si>
    <t xml:space="preserve"> ('200', '500', '445', '46', '2018-06-13')</t>
  </si>
  <si>
    <t xml:space="preserve"> ('200', '501', '662', '3', '2018-06-12')</t>
  </si>
  <si>
    <t xml:space="preserve"> ('201', '502', '757', '57', '2018-06-13')</t>
  </si>
  <si>
    <t xml:space="preserve"> ('201', '503', '757', '15', '2018-06-13')</t>
  </si>
  <si>
    <t xml:space="preserve"> ('202', '504', '545', '72', '2018-06-11')</t>
  </si>
  <si>
    <t xml:space="preserve"> ('202', '505', '545', '31', '2018-06-12')</t>
  </si>
  <si>
    <t xml:space="preserve"> ('202', '506', '545', '71', '2018-06-16')</t>
  </si>
  <si>
    <t xml:space="preserve"> ('203', '507', '570', '51', '2018-06-14')</t>
  </si>
  <si>
    <t xml:space="preserve"> ('203', '508', '570', '11', '2018-06-16')</t>
  </si>
  <si>
    <t xml:space="preserve"> ('204', '509', '675', '75', '2018-06-15')</t>
  </si>
  <si>
    <t xml:space="preserve"> ('204', '510', '570', '36', '2018-06-12')</t>
  </si>
  <si>
    <t xml:space="preserve"> ('204', '511', '675', '78', '2018-06-12')</t>
  </si>
  <si>
    <t xml:space="preserve"> ('205', '512', '39', '65', '2018-06-18')</t>
  </si>
  <si>
    <t xml:space="preserve"> ('205', '513', '39', '27', '2018-06-16')</t>
  </si>
  <si>
    <t xml:space="preserve"> ('206', '514', '188', '17', '2018-06-18')</t>
  </si>
  <si>
    <t xml:space="preserve"> ('206', '515', '39', '61', '2018-06-14')</t>
  </si>
  <si>
    <t xml:space="preserve"> ('206', '516', '188', '24', '2018-06-13')</t>
  </si>
  <si>
    <t xml:space="preserve"> ('207', '517', '189', '18', '2018-06-14')</t>
  </si>
  <si>
    <t xml:space="preserve"> ('207', '518', '189', '63', '2018-06-17')</t>
  </si>
  <si>
    <t xml:space="preserve"> ('208', '519', '217', '60', '2018-06-15')</t>
  </si>
  <si>
    <t xml:space="preserve"> ('208', '520', '217', '25', '2018-06-16')</t>
  </si>
  <si>
    <t xml:space="preserve"> ('208', '521', '217', '71', '2018-06-20')</t>
  </si>
  <si>
    <t xml:space="preserve"> ('209', '522', '529', '72', '2018-06-16')</t>
  </si>
  <si>
    <t xml:space="preserve"> ('209', '523', '529', '38', '2018-06-18')</t>
  </si>
  <si>
    <t xml:space="preserve"> ('210', '524', '778', '42', '2018-06-16')</t>
  </si>
  <si>
    <t xml:space="preserve"> ('210', '525', '529', '9', '2018-06-19')</t>
  </si>
  <si>
    <t xml:space="preserve"> ('210', '526', '778', '57', '2018-06-19')</t>
  </si>
  <si>
    <t xml:space="preserve"> ('211', '527', '58', '65', '2018-06-21')</t>
  </si>
  <si>
    <t xml:space="preserve"> ('211', '528', '58', '33', '2018-06-19')</t>
  </si>
  <si>
    <t xml:space="preserve"> ('212', '529', '122', '44', '2018-06-18')</t>
  </si>
  <si>
    <t xml:space="preserve"> ('212', '530', '58', '13', '2018-06-17')</t>
  </si>
  <si>
    <t xml:space="preserve"> ('212', '531', '122', '63', '2018-06-19')</t>
  </si>
  <si>
    <t xml:space="preserve"> ('213', '532', '569', '78', '2018-06-17')</t>
  </si>
  <si>
    <t xml:space="preserve"> ('213', '533', '569', '48', '2018-06-17')</t>
  </si>
  <si>
    <t xml:space="preserve"> ('214', '534', '261', '66', '2018-06-18')</t>
  </si>
  <si>
    <t xml:space="preserve"> ('214', '535', '261', '37', '2018-06-19')</t>
  </si>
  <si>
    <t xml:space="preserve"> ('214', '536', '261', '8', '2018-06-20')</t>
  </si>
  <si>
    <t xml:space="preserve"> ('215', '537', '365', '30', '2018-06-19')</t>
  </si>
  <si>
    <t xml:space="preserve"> ('215', '538', '365', '2', '2018-06-21')</t>
  </si>
  <si>
    <t xml:space="preserve"> ('216', '539', '440', '27', '2018-06-22')</t>
  </si>
  <si>
    <t xml:space="preserve"> ('216', '540', '365', '1', '2018-06-20')</t>
  </si>
  <si>
    <t xml:space="preserve"> ('216', '541', '440', '54', '2018-06-19')</t>
  </si>
  <si>
    <t xml:space="preserve"> ('217', '542', '53', '2', '2018-06-22')</t>
  </si>
  <si>
    <t xml:space="preserve"> ('217', '543', '53', '57', '2018-06-23')</t>
  </si>
  <si>
    <t xml:space="preserve"> ('218', '544', '720', '8', '2018-06-22')</t>
  </si>
  <si>
    <t xml:space="preserve"> ('218', '545', '53', '64', '2018-06-24')</t>
  </si>
  <si>
    <t xml:space="preserve"> ('218', '546', '720', '39', '2018-06-23')</t>
  </si>
  <si>
    <t xml:space="preserve"> ('219', '547', '723', '75', '2018-06-24')</t>
  </si>
  <si>
    <t xml:space="preserve"> ('219', '548', '723', '51', '2018-06-24')</t>
  </si>
  <si>
    <t xml:space="preserve"> ('220', '549', '164', '9', '2018-06-24')</t>
  </si>
  <si>
    <t xml:space="preserve"> ('220', '550', '164', '67', '2018-06-22')</t>
  </si>
  <si>
    <t xml:space="preserve"> ('220', '551', '164', '44', '2018-06-23')</t>
  </si>
  <si>
    <t xml:space="preserve"> ('221', '552', '306', '6', '2018-06-21')</t>
  </si>
  <si>
    <t xml:space="preserve"> ('221', '553', '306', '65', '2018-06-26')</t>
  </si>
  <si>
    <t xml:space="preserve"> ('222', '554', '659', '30', '2018-06-22')</t>
  </si>
  <si>
    <t xml:space="preserve"> ('222', '555', '306', '9', '2018-06-25')</t>
  </si>
  <si>
    <t xml:space="preserve"> ('222', '556', '659', '69', '2018-06-25')</t>
  </si>
  <si>
    <t xml:space="preserve"> ('223', '557', '150', '38', '2018-06-24')</t>
  </si>
  <si>
    <t xml:space="preserve"> ('223', '558', '150', '18', '2018-06-22')</t>
  </si>
  <si>
    <t xml:space="preserve"> ('224', '559', '278', '71', '2018-06-27')</t>
  </si>
  <si>
    <t xml:space="preserve"> ('224', '560', '150', '52', '2018-06-26')</t>
  </si>
  <si>
    <t xml:space="preserve"> ('224', '561', '278', '33', '2018-06-25')</t>
  </si>
  <si>
    <t xml:space="preserve"> ('225', '562', '504', '9', '2018-06-25')</t>
  </si>
  <si>
    <t xml:space="preserve"> ('225', '563', '504', '72', '2018-06-22')</t>
  </si>
  <si>
    <t xml:space="preserve"> ('226', '564', '400', '51', '2018-06-25')</t>
  </si>
  <si>
    <t xml:space="preserve"> ('226', '565', '400', '34', '2018-06-26')</t>
  </si>
  <si>
    <t xml:space="preserve"> ('226', '566', '400', '17', '2018-06-27')</t>
  </si>
  <si>
    <t xml:space="preserve"> ('227', '567', '592', '1', '2018-06-23')</t>
  </si>
  <si>
    <t xml:space="preserve"> ('227', '568', '592', '65', '2018-06-27')</t>
  </si>
  <si>
    <t xml:space="preserve"> ('228', '569', '773', '51', '2018-06-26')</t>
  </si>
  <si>
    <t xml:space="preserve"> ('228', '570', '592', '36', '2018-06-23')</t>
  </si>
  <si>
    <t xml:space="preserve"> ('228', '571', '773', '21', '2018-06-26')</t>
  </si>
  <si>
    <t xml:space="preserve"> ('229', '572', '203', '11', '2018-06-29')</t>
  </si>
  <si>
    <t xml:space="preserve"> ('229', '573', '203', '78', '2018-06-24')</t>
  </si>
  <si>
    <t xml:space="preserve"> ('230', '574', '503', '71', '2018-06-30')</t>
  </si>
  <si>
    <t xml:space="preserve"> ('230', '575', '203', '58', '2018-06-29')</t>
  </si>
  <si>
    <t xml:space="preserve"> ('230', '576', '503', '45', '2018-06-28')</t>
  </si>
  <si>
    <t xml:space="preserve"> ('231', '577', '685', '42', '2018-06-26')</t>
  </si>
  <si>
    <t xml:space="preserve"> ('231', '578', '685', '30', '2018-06-26')</t>
  </si>
  <si>
    <t xml:space="preserve"> ('232', '579', '361', '30', '2018-06-27')</t>
  </si>
  <si>
    <t xml:space="preserve"> ('232', '580', '361', '19', '2018-06-28')</t>
  </si>
  <si>
    <t xml:space="preserve"> ('232', '581', '361', '8', '2018-06-29')</t>
  </si>
  <si>
    <t xml:space="preserve"> ('233', '582', '476', '12', '2018-06-27')</t>
  </si>
  <si>
    <t xml:space="preserve"> ('233', '583', '476', '2', '2018-06-29')</t>
  </si>
  <si>
    <t xml:space="preserve"> ('234', '584', '693', '9', '2018-07-01')</t>
  </si>
  <si>
    <t xml:space="preserve"> ('234', '585', '476', '1', '2018-06-29')</t>
  </si>
  <si>
    <t xml:space="preserve"> ('234', '586', '693', '72', '2018-06-28')</t>
  </si>
  <si>
    <t xml:space="preserve"> ('235', '587', '24', '2', '2018-06-30')</t>
  </si>
  <si>
    <t xml:space="preserve"> ('235', '588', '24', '75', '2018-07-01')</t>
  </si>
  <si>
    <t xml:space="preserve"> ('236', '589', '667', '8', '2018-07-01')</t>
  </si>
  <si>
    <t xml:space="preserve"> ('236', '590', '24', '1', '2018-06-30')</t>
  </si>
  <si>
    <t xml:space="preserve"> ('236', '591', '667', '75', '2018-07-02')</t>
  </si>
  <si>
    <t xml:space="preserve"> ('237', '592', '780', '12', '2018-06-29')</t>
  </si>
  <si>
    <t xml:space="preserve"> ('237', '593', '780', '6', '2018-06-29')</t>
  </si>
  <si>
    <t xml:space="preserve"> ('238', '594', '266', '27', '2018-07-02')</t>
  </si>
  <si>
    <t xml:space="preserve"> ('238', '595', '266', '22', '2018-07-03')</t>
  </si>
  <si>
    <t xml:space="preserve"> ('238', '596', '266', '17', '2018-07-04')</t>
  </si>
  <si>
    <t xml:space="preserve"> ('239', '597', '654', '42', '2018-06-29')</t>
  </si>
  <si>
    <t xml:space="preserve"> ('239', '598', '654', '38', '2018-07-01')</t>
  </si>
  <si>
    <t xml:space="preserve"> ('240', '599', '770', '66', '2018-06-29')</t>
  </si>
  <si>
    <t xml:space="preserve"> ('240', '600', '654', '63', '2018-07-02')</t>
  </si>
  <si>
    <t xml:space="preserve"> ('240', '601', '770', '60', '2018-06-29')</t>
  </si>
  <si>
    <t xml:space="preserve"> ('241', '602', '21', '11', '2018-07-05')</t>
  </si>
  <si>
    <t xml:space="preserve"> ('241', '603', '21', '9', '2018-07-03')</t>
  </si>
  <si>
    <t xml:space="preserve"> ('242', '604', '177', '44', '2018-07-03')</t>
  </si>
  <si>
    <t xml:space="preserve"> ('242', '605', '21', '43', '2018-07-02')</t>
  </si>
  <si>
    <t xml:space="preserve"> ('242', '606', '177', '42', '2018-07-01')</t>
  </si>
  <si>
    <t xml:space="preserve"> ('243', '607', '472', '1', '2018-07-02')</t>
  </si>
  <si>
    <t xml:space="preserve"> ('243', '608', '472', '1', '2018-07-02')</t>
  </si>
  <si>
    <t xml:space="preserve"> ('244', '609', '71', '42', '2018-07-02')</t>
  </si>
  <si>
    <t xml:space="preserve"> ('244', '610', '71', '43', '2018-07-03')</t>
  </si>
  <si>
    <t xml:space="preserve"> ('244', '611', '71', '44', '2018-07-04')</t>
  </si>
  <si>
    <t xml:space="preserve"> ('245', '612', '74', '9', '2018-07-05')</t>
  </si>
  <si>
    <t xml:space="preserve"> ('245', '613', '74', '11', '2018-07-07')</t>
  </si>
  <si>
    <t xml:space="preserve"> ('246', '614', '79', '60', '2018-07-03')</t>
  </si>
  <si>
    <t xml:space="preserve"> ('246', '615', '74', '63', '2018-07-06')</t>
  </si>
  <si>
    <t xml:space="preserve"> ('246', '616', '79', '66', '2018-07-03')</t>
  </si>
  <si>
    <t xml:space="preserve"> ('247', '617', '175', '38', '2018-07-06')</t>
  </si>
  <si>
    <t xml:space="preserve"> ('247', '618', '175', '42', '2018-07-04')</t>
  </si>
  <si>
    <t xml:space="preserve"> ('248', '619', '492', '17', '2018-07-09')</t>
  </si>
  <si>
    <t xml:space="preserve"> ('248', '620', '175', '22', '2018-07-08')</t>
  </si>
  <si>
    <t xml:space="preserve"> ('248', '621', '492', '27', '2018-07-07')</t>
  </si>
  <si>
    <t xml:space="preserve"> ('249', '622', '544', '6', '2018-07-04')</t>
  </si>
  <si>
    <t xml:space="preserve"> ('249', '623', '544', '12', '2018-07-04')</t>
  </si>
  <si>
    <t xml:space="preserve"> ('250', '624', '132', '75', '2018-07-07')</t>
  </si>
  <si>
    <t xml:space="preserve"> ('250', '625', '132', '1', '2018-07-05')</t>
  </si>
  <si>
    <t xml:space="preserve"> ('250', '626', '132', '8', '2018-07-06')</t>
  </si>
  <si>
    <t xml:space="preserve"> ('251', '627', '360', '75', '2018-07-07')</t>
  </si>
  <si>
    <t xml:space="preserve"> ('251', '628', '360', '2', '2018-07-06')</t>
  </si>
  <si>
    <t xml:space="preserve"> ('252', '629', '766', '72', '2018-07-04')</t>
  </si>
  <si>
    <t xml:space="preserve"> ('252', '630', '360', '1', '2018-07-05')</t>
  </si>
  <si>
    <t xml:space="preserve"> ('252', '631', '766', '9', '2018-07-07')</t>
  </si>
  <si>
    <t xml:space="preserve"> ('253', '632', '101', '2', '2018-07-07')</t>
  </si>
  <si>
    <t xml:space="preserve"> ('253', '633', '101', '12', '2018-07-05')</t>
  </si>
  <si>
    <t xml:space="preserve"> ('254', '634', '579', '8', '2018-07-08')</t>
  </si>
  <si>
    <t xml:space="preserve"> ('254', '635', '101', '19', '2018-07-07')</t>
  </si>
  <si>
    <t xml:space="preserve"> ('254', '636', '579', '30', '2018-07-06')</t>
  </si>
  <si>
    <t xml:space="preserve"> ('255', '637', '701', '30', '2018-07-07')</t>
  </si>
  <si>
    <t xml:space="preserve"> ('255', '638', '701', '42', '2018-07-07')</t>
  </si>
  <si>
    <t xml:space="preserve"> ('256', '639', '237', '45', '2018-07-11')</t>
  </si>
  <si>
    <t xml:space="preserve"> ('256', '640', '237', '58', '2018-07-12')</t>
  </si>
  <si>
    <t xml:space="preserve"> ('256', '641', '237', '71', '2018-07-13')</t>
  </si>
  <si>
    <t xml:space="preserve"> ('257', '642', '622', '78', '2018-07-08')</t>
  </si>
  <si>
    <t xml:space="preserve"> ('257', '643', '622', '11', '2018-07-13')</t>
  </si>
  <si>
    <t xml:space="preserve"> ('258', '644', '625', '21', '2018-07-12')</t>
  </si>
  <si>
    <t xml:space="preserve"> ('258', '645', '622', '36', '2018-07-09')</t>
  </si>
  <si>
    <t xml:space="preserve"> ('258', '646', '625', '51', '2018-07-12')</t>
  </si>
  <si>
    <t xml:space="preserve"> ('259', '647', '2', '65', '2018-07-14')</t>
  </si>
  <si>
    <t xml:space="preserve"> ('259', '648', '2', '1', '2018-07-10')</t>
  </si>
  <si>
    <t xml:space="preserve"> ('260', '649', '67', '17', '2018-07-15')</t>
  </si>
  <si>
    <t xml:space="preserve"> ('260', '650', '2', '34', '2018-07-14')</t>
  </si>
  <si>
    <t xml:space="preserve"> ('260', '651', '67', '51', '2018-07-13')</t>
  </si>
  <si>
    <t xml:space="preserve"> ('261', '652', '318', '72', '2018-07-10')</t>
  </si>
  <si>
    <t xml:space="preserve"> ('261', '653', '318', '9', '2018-07-13')</t>
  </si>
  <si>
    <t xml:space="preserve"> ('262', '654', '193', '33', '2018-07-14')</t>
  </si>
  <si>
    <t xml:space="preserve"> ('262', '655', '193', '52', '2018-07-15')</t>
  </si>
  <si>
    <t xml:space="preserve"> ('262', '656', '193', '71', '2018-07-16')</t>
  </si>
  <si>
    <t xml:space="preserve"> ('263', '657', '224', '18', '2018-07-11')</t>
  </si>
  <si>
    <t xml:space="preserve"> ('263', '658', '224', '38', '2018-07-13')</t>
  </si>
  <si>
    <t xml:space="preserve"> ('264', '659', '273', '69', '2018-07-15')</t>
  </si>
  <si>
    <t xml:space="preserve"> ('264', '660', '224', '9', '2018-07-15')</t>
  </si>
  <si>
    <t xml:space="preserve"> ('264', '661', '273', '30', '2018-07-12')</t>
  </si>
  <si>
    <t xml:space="preserve"> ('265', '662', '81', '65', '2018-07-18')</t>
  </si>
  <si>
    <t xml:space="preserve"> ('265', '663', '81', '6', '2018-07-13')</t>
  </si>
  <si>
    <t xml:space="preserve"> ('266', '664', '399', '44', '2018-07-16')</t>
  </si>
  <si>
    <t xml:space="preserve"> ('266', '665', '81', '67', '2018-07-15')</t>
  </si>
  <si>
    <t xml:space="preserve"> ('266', '666', '399', '9', '2018-07-17')</t>
  </si>
  <si>
    <t xml:space="preserve"> ('267', '667', '681', '51', '2018-07-18')</t>
  </si>
  <si>
    <t xml:space="preserve"> ('267', '668', '681', '75', '2018-07-18')</t>
  </si>
  <si>
    <t xml:space="preserve"> ('268', '669', '128', '39', '2018-07-18')</t>
  </si>
  <si>
    <t xml:space="preserve"> ('268', '670', '128', '64', '2018-07-19')</t>
  </si>
  <si>
    <t xml:space="preserve"> ('268', '671', '128', '8', '2018-07-17')</t>
  </si>
  <si>
    <t xml:space="preserve"> ('269', '672', '221', '57', '2018-07-19')</t>
  </si>
  <si>
    <t xml:space="preserve"> ('269', '673', '221', '2', '2018-07-18')</t>
  </si>
  <si>
    <t xml:space="preserve"> ('270', '674', '521', '54', '2018-07-17')</t>
  </si>
  <si>
    <t xml:space="preserve"> ('270', '675', '221', '1', '2018-07-18')</t>
  </si>
  <si>
    <t xml:space="preserve"> ('270', '676', '521', '27', '2018-07-20')</t>
  </si>
  <si>
    <t xml:space="preserve"> ('271', '677', '208', '2', '2018-07-19')</t>
  </si>
  <si>
    <t xml:space="preserve"> ('271', '678', '208', '30', '2018-07-17')</t>
  </si>
  <si>
    <t xml:space="preserve"> ('272', '679', '229', '8', '2018-07-20')</t>
  </si>
  <si>
    <t xml:space="preserve"> ('272', '680', '208', '37', '2018-07-19')</t>
  </si>
  <si>
    <t xml:space="preserve"> ('272', '681', '229', '66', '2018-07-18')</t>
  </si>
  <si>
    <t xml:space="preserve"> ('273', '682', '634', '48', '2018-07-18')</t>
  </si>
  <si>
    <t xml:space="preserve"> ('273', '683', '634', '78', '2018-07-18')</t>
  </si>
  <si>
    <t xml:space="preserve"> ('274', '684', '310', '63', '2018-07-21')</t>
  </si>
  <si>
    <t xml:space="preserve"> ('274', '685', '310', '13', '2018-07-19')</t>
  </si>
  <si>
    <t xml:space="preserve"> ('274', '686', '310', '44', '2018-07-20')</t>
  </si>
  <si>
    <t xml:space="preserve"> ('275', '687', '596', '33', '2018-07-21')</t>
  </si>
  <si>
    <t xml:space="preserve"> ('275', '688', '596', '65', '2018-07-23')</t>
  </si>
  <si>
    <t xml:space="preserve"> ('276', '689', '683', '57', '2018-07-22')</t>
  </si>
  <si>
    <t xml:space="preserve"> ('276', '690', '596', '9', '2018-07-22')</t>
  </si>
  <si>
    <t xml:space="preserve"> ('276', '691', '683', '42', '2018-07-19')</t>
  </si>
  <si>
    <t xml:space="preserve"> ('277', '692', '113', '38', '2018-07-22')</t>
  </si>
  <si>
    <t xml:space="preserve"> ('277', '693', '113', '72', '2018-07-20')</t>
  </si>
  <si>
    <t xml:space="preserve"> ('278', '694', '315', '71', '2018-07-26')</t>
  </si>
  <si>
    <t xml:space="preserve"> ('278', '695', '113', '25', '2018-07-22')</t>
  </si>
  <si>
    <t xml:space="preserve"> ('278', '696', '315', '60', '2018-07-21')</t>
  </si>
  <si>
    <t xml:space="preserve"> ('279', '697', '548', '63', '2018-07-24')</t>
  </si>
  <si>
    <t xml:space="preserve"> ('279', '698', '548', '18', '2018-07-21')</t>
  </si>
  <si>
    <t xml:space="preserve"> ('280', '699', '145', '24', '2018-07-22')</t>
  </si>
  <si>
    <t xml:space="preserve"> ('280', '700', '145', '61', '2018-07-23')</t>
  </si>
  <si>
    <t xml:space="preserve"> ('280', '701', '145', '17', '2018-07-27')</t>
  </si>
  <si>
    <t xml:space="preserve"> ('281', '702', '373', '27', '2018-07-26')</t>
  </si>
  <si>
    <t xml:space="preserve"> ('281', '703', '373', '65', '2018-07-28')</t>
  </si>
  <si>
    <t xml:space="preserve"> ('282', '704', '779', '78', '2018-07-24')</t>
  </si>
  <si>
    <t xml:space="preserve"> ('282', '705', '373', '36', '2018-07-24')</t>
  </si>
  <si>
    <t xml:space="preserve"> ('282', '706', '779', '75', '2018-07-27')</t>
  </si>
  <si>
    <t xml:space="preserve"> ('283', '707', '264', '11', '2018-07-29')</t>
  </si>
  <si>
    <t xml:space="preserve"> ('283', '708', '264', '51', '2018-07-27')</t>
  </si>
  <si>
    <t xml:space="preserve"> ('284', '709', '350', '71', '2018-07-29')</t>
  </si>
  <si>
    <t xml:space="preserve"> ('284', '710', '264', '31', '2018-07-25')</t>
  </si>
  <si>
    <t xml:space="preserve"> ('284', '711', '350', '72', '2018-07-24')</t>
  </si>
  <si>
    <t xml:space="preserve"> ('285', '712', '786', '15', '2018-07-27')</t>
  </si>
  <si>
    <t xml:space="preserve"> ('285', '713', '786', '57', '2018-07-27')</t>
  </si>
  <si>
    <t xml:space="preserve"> ('286', '714', '426', '3', '2018-07-27')</t>
  </si>
  <si>
    <t xml:space="preserve"> ('286', '715', '426', '46', '2018-07-28')</t>
  </si>
  <si>
    <t xml:space="preserve"> ('286', '716', '426', '8', '2018-07-26')</t>
  </si>
  <si>
    <t xml:space="preserve"> ('287', '717', '694', '39', '2018-07-27')</t>
  </si>
  <si>
    <t xml:space="preserve"> ('287', '718', '694', '2', '2018-07-26')</t>
  </si>
  <si>
    <t xml:space="preserve"> ('288', '719', '736', '36', '2018-07-24')</t>
  </si>
  <si>
    <t xml:space="preserve"> ('288', '720', '694', '1', '2018-07-25')</t>
  </si>
  <si>
    <t xml:space="preserve"> ('288', '721', '736', '45', '2018-07-27')</t>
  </si>
  <si>
    <t xml:space="preserve"> ('289', '722', '80', '2', '2018-07-26')</t>
  </si>
  <si>
    <t xml:space="preserve"> ('289', '723', '80', '48', '2018-07-24')</t>
  </si>
  <si>
    <t xml:space="preserve"> ('290', '724', '391', '8', '2018-07-27')</t>
  </si>
  <si>
    <t xml:space="preserve"> ('290', '725', '80', '55', '2018-07-26')</t>
  </si>
  <si>
    <t xml:space="preserve"> ('290', '726', '391', '21', '2018-07-28')</t>
  </si>
  <si>
    <t xml:space="preserve"> ('291', '727', '484', '66', '2018-07-25')</t>
  </si>
  <si>
    <t xml:space="preserve"> ('291', '728', '484', '33', '2018-07-28')</t>
  </si>
  <si>
    <t xml:space="preserve"> ('292', '729', '87', '1', '2018-07-27')</t>
  </si>
  <si>
    <t xml:space="preserve"> ('292', '730', '87', '49', '2018-07-27')</t>
  </si>
  <si>
    <t xml:space="preserve"> ('292', '731', '87', '17', '2018-07-31')</t>
  </si>
  <si>
    <t xml:space="preserve"> ('293', '732', '386', '69', '2018-07-29')</t>
  </si>
  <si>
    <t xml:space="preserve"> ('293', '733', '386', '38', '2018-07-28')</t>
  </si>
  <si>
    <t xml:space="preserve"> ('294', '734', '559', '12', '2018-07-27')</t>
  </si>
  <si>
    <t xml:space="preserve"> ('294', '735', '386', '63', '2018-07-30')</t>
  </si>
  <si>
    <t xml:space="preserve"> ('294', '736', '559', '33', '2018-07-30')</t>
  </si>
  <si>
    <t xml:space="preserve"> ('295', '737', '37', '11', '2018-08-02')</t>
  </si>
  <si>
    <t xml:space="preserve"> ('295', '738', '37', '63', '2018-07-31')</t>
  </si>
  <si>
    <t xml:space="preserve"> ('296', '739', '281', '44', '2018-07-31')</t>
  </si>
  <si>
    <t xml:space="preserve"> ('296', '740', '37', '16', '2018-08-02')</t>
  </si>
  <si>
    <t xml:space="preserve"> ('296', '741', '281', '69', '2018-08-01')</t>
  </si>
  <si>
    <t xml:space="preserve"> ('297', '742', '505', '54', '2018-07-30')</t>
  </si>
  <si>
    <t xml:space="preserve"> ('297', '743', '505', '27', '2018-08-02')</t>
  </si>
  <si>
    <t xml:space="preserve"> ('298', '744', '204', '15', '2018-08-02')</t>
  </si>
  <si>
    <t xml:space="preserve"> ('298', '745', '204', '70', '2018-08-03')</t>
  </si>
  <si>
    <t xml:space="preserve"> ('298', '746', '204', '44', '2018-08-01')</t>
  </si>
  <si>
    <t xml:space="preserve"> ('299', '747', '408', '36', '2018-07-30')</t>
  </si>
  <si>
    <t xml:space="preserve"> ('299', '748', '408', '11', '2018-08-04')</t>
  </si>
  <si>
    <t xml:space="preserve"> ('300', '749', '543', '6', '2018-07-31')</t>
  </si>
  <si>
    <t xml:space="preserve"> ('300', '750', '408', '63', '2018-08-03')</t>
  </si>
  <si>
    <t xml:space="preserve"> ('300', '751', '543', '39', '2018-08-03')</t>
  </si>
  <si>
    <t xml:space="preserve"> ('301', '752', '253', '38', '2018-08-03')</t>
  </si>
  <si>
    <t xml:space="preserve"> ('301', '753', '253', '15', '2018-08-04')</t>
  </si>
  <si>
    <t xml:space="preserve"> ('302', '754', '431', '17', '2018-08-07')</t>
  </si>
  <si>
    <t xml:space="preserve"> ('302', '755', '253', '76', '2018-08-06')</t>
  </si>
  <si>
    <t xml:space="preserve"> ('302', '756', '431', '54', '2018-08-02')</t>
  </si>
  <si>
    <t xml:space="preserve"> ('303', '757', '536', '60', '2018-08-02')</t>
  </si>
  <si>
    <t xml:space="preserve"> ('303', '758', '536', '39', '2018-08-05')</t>
  </si>
  <si>
    <t xml:space="preserve"> ('304', '759', '166', '48', '2018-08-02')</t>
  </si>
  <si>
    <t xml:space="preserve"> ('304', '760', '166', '28', '2018-08-06')</t>
  </si>
  <si>
    <t xml:space="preserve"> ('304', '761', '166', '8', '2018-08-04')</t>
  </si>
  <si>
    <t xml:space="preserve"> ('305', '762', '351', '21', '2018-08-06')</t>
  </si>
  <si>
    <t xml:space="preserve"> ('305', '763', '351', '2', '2018-08-05')</t>
  </si>
  <si>
    <t xml:space="preserve"> ('306', '764', '707', '18', '2018-08-04')</t>
  </si>
  <si>
    <t xml:space="preserve"> ('306', '765', '351', '1', '2018-08-05')</t>
  </si>
  <si>
    <t xml:space="preserve"> ('306', '766', '707', '63', '2018-08-07')</t>
  </si>
  <si>
    <t xml:space="preserve"> ('307', '767', '584', '2', '2018-08-06')</t>
  </si>
  <si>
    <t xml:space="preserve"> ('307', '768', '584', '66', '2018-08-04')</t>
  </si>
  <si>
    <t xml:space="preserve"> ('308', '769', '594', '8', '2018-08-06')</t>
  </si>
  <si>
    <t xml:space="preserve"> ('308', '770', '584', '73', '2018-08-05')</t>
  </si>
  <si>
    <t xml:space="preserve"> ('308', '771', '594', '57', '2018-08-07')</t>
  </si>
  <si>
    <t xml:space="preserve"> ('309', '772', '745', '3', '2018-08-08')</t>
  </si>
  <si>
    <t xml:space="preserve"> ('309', '773', '745', '69', '2018-08-08')</t>
  </si>
  <si>
    <t xml:space="preserve"> ('310', '774', '339', '18', '2018-08-06')</t>
  </si>
  <si>
    <t xml:space="preserve"> ('310', '775', '339', '4', '2018-08-10')</t>
  </si>
  <si>
    <t xml:space="preserve"> ('310', '776', '339', '71', '2018-08-11')</t>
  </si>
  <si>
    <t xml:space="preserve"> ('311', '777', '455', '24', '2018-08-07')</t>
  </si>
  <si>
    <t xml:space="preserve"> ('311', '778', '455', '11', '2018-08-12')</t>
  </si>
  <si>
    <t xml:space="preserve"> ('312', '779', '500', '48', '2018-08-07')</t>
  </si>
  <si>
    <t xml:space="preserve"> ('312', '780', '455', '36', '2018-08-07')</t>
  </si>
  <si>
    <t xml:space="preserve"> ('312', '781', '500', '24', '2018-08-07')</t>
  </si>
  <si>
    <t xml:space="preserve"> ('313', '782', '8', '65', '2018-08-12')</t>
  </si>
  <si>
    <t xml:space="preserve"> ('313', '783', '8', '54', '2018-08-07')</t>
  </si>
  <si>
    <t xml:space="preserve"> ('314', '784', '148', '17', '2018-08-12')</t>
  </si>
  <si>
    <t xml:space="preserve"> ('314', '785', '8', '7', '2018-08-08')</t>
  </si>
  <si>
    <t xml:space="preserve"> ('314', '786', '148', '78', '2018-08-07')</t>
  </si>
  <si>
    <t xml:space="preserve"> ('315', '787', '158', '45', '2018-08-10')</t>
  </si>
  <si>
    <t xml:space="preserve"> ('315', '788', '158', '36', '2018-08-07')</t>
  </si>
  <si>
    <t xml:space="preserve"> ('316', '789', '46', '6', '2018-08-07')</t>
  </si>
  <si>
    <t xml:space="preserve"> ('316', '790', '46', '79', '2018-08-08')</t>
  </si>
  <si>
    <t xml:space="preserve"> ('316', '791', '46', '71', '2018-08-12')</t>
  </si>
  <si>
    <t xml:space="preserve"> ('317', '792', '271', '45', '2018-08-11')</t>
  </si>
  <si>
    <t xml:space="preserve"> ('317', '793', '271', '38', '2018-08-10')</t>
  </si>
  <si>
    <t xml:space="preserve"> ('318', '794', '728', '15', '2018-08-11')</t>
  </si>
  <si>
    <t xml:space="preserve"> ('318', '795', '271', '9', '2018-08-11')</t>
  </si>
  <si>
    <t xml:space="preserve"> ('318', '796', '728', '3', '2018-08-11')</t>
  </si>
  <si>
    <t xml:space="preserve"> ('319', '797', '136', '65', '2018-08-13')</t>
  </si>
  <si>
    <t xml:space="preserve"> ('319', '798', '136', '60', '2018-08-08')</t>
  </si>
  <si>
    <t xml:space="preserve"> ('320', '799', '245', '44', '2018-08-11')</t>
  </si>
  <si>
    <t xml:space="preserve"> ('320', '800', '136', '40', '2018-08-13')</t>
  </si>
  <si>
    <t xml:space="preserve"> ('320', '801', '245', '36', '2018-08-09')</t>
  </si>
  <si>
    <t xml:space="preserve"> ('321', '802', '498', '24', '2018-08-09')</t>
  </si>
  <si>
    <t xml:space="preserve"> ('321', '803', '498', '21', '2018-08-12')</t>
  </si>
  <si>
    <t xml:space="preserve"> ('322', '804', '307', '12', '2018-08-10')</t>
  </si>
  <si>
    <t xml:space="preserve"> ('322', '805', '307', '10', '2018-08-14')</t>
  </si>
  <si>
    <t xml:space="preserve"> ('322', '806', '307', '8', '2018-08-12')</t>
  </si>
  <si>
    <t xml:space="preserve"> ('323', '807', '461', '3', '2018-08-14')</t>
  </si>
  <si>
    <t xml:space="preserve"> ('323', '808', '461', '2', '2018-08-13')</t>
  </si>
  <si>
    <t xml:space="preserve"> ('324', '809', '465', '1', '2018-08-13')</t>
  </si>
  <si>
    <t xml:space="preserve"> ('324', '810', '461', '1', '2018-08-13')</t>
  </si>
  <si>
    <t xml:space="preserve"> ('324', '811', '465', '1', '2018-08-13')</t>
  </si>
  <si>
    <t xml:space="preserve"> ('325', '812', '29', '2', '2018-08-15')</t>
  </si>
  <si>
    <t xml:space="preserve"> ('325', '813', '29', '3', '2018-08-16')</t>
  </si>
  <si>
    <t xml:space="preserve"> ('326', '814', '207', '8', '2018-08-16')</t>
  </si>
  <si>
    <t xml:space="preserve"> ('326', '815', '29', '10', '2018-08-18')</t>
  </si>
  <si>
    <t xml:space="preserve"> ('326', '816', '207', '12', '2018-08-14')</t>
  </si>
  <si>
    <t xml:space="preserve"> ('327', '817', '697', '21', '2018-08-18')</t>
  </si>
  <si>
    <t xml:space="preserve"> ('327', '818', '697', '24', '2018-08-15')</t>
  </si>
  <si>
    <t xml:space="preserve"> ('328', '819', '413', '36', '2018-08-16')</t>
  </si>
  <si>
    <t xml:space="preserve"> ('328', '820', '413', '40', '2018-08-20')</t>
  </si>
  <si>
    <t xml:space="preserve"> ('328', '821', '413', '44', '2018-08-18')</t>
  </si>
  <si>
    <t xml:space="preserve"> ('329', '822', '525', '60', '2018-08-17')</t>
  </si>
  <si>
    <t xml:space="preserve"> ('329', '823', '525', '65', '2018-08-22')</t>
  </si>
  <si>
    <t xml:space="preserve"> ('330', '824', '583', '3', '2018-08-21')</t>
  </si>
  <si>
    <t xml:space="preserve"> ('330', '825', '525', '9', '2018-08-21')</t>
  </si>
  <si>
    <t xml:space="preserve"> ('330', '826', '583', '15', '2018-08-21')</t>
  </si>
  <si>
    <t xml:space="preserve"> ('331', '827', '119', '38', '2018-08-21')</t>
  </si>
  <si>
    <t xml:space="preserve"> ('331', '828', '119', '45', '2018-08-22')</t>
  </si>
  <si>
    <t xml:space="preserve"> ('332', '829', '169', '71', '2018-08-25')</t>
  </si>
  <si>
    <t xml:space="preserve"> ('332', '830', '119', '79', '2018-08-21')</t>
  </si>
  <si>
    <t xml:space="preserve"> ('332', '831', '169', '6', '2018-08-20')</t>
  </si>
  <si>
    <t xml:space="preserve"> ('333', '832', '240', '36', '2018-08-20')</t>
  </si>
  <si>
    <t xml:space="preserve"> ('333', '833', '240', '45', '2018-08-23')</t>
  </si>
  <si>
    <t xml:space="preserve"> ('334', '834', '230', '78', '2018-08-20')</t>
  </si>
  <si>
    <t xml:space="preserve"> ('334', '835', '230', '7', '2018-08-21')</t>
  </si>
  <si>
    <t xml:space="preserve"> ('334', '836', '230', '17', '2018-08-25')</t>
  </si>
  <si>
    <t xml:space="preserve"> ('335', '837', '334', '54', '2018-08-20')</t>
  </si>
  <si>
    <t xml:space="preserve"> ('335', '838', '334', '65', '2018-08-25')</t>
  </si>
  <si>
    <t xml:space="preserve"> ('336', '839', '611', '24', '2018-08-21')</t>
  </si>
  <si>
    <t xml:space="preserve"> ('336', '840', '334', '36', '2018-08-21')</t>
  </si>
  <si>
    <t xml:space="preserve"> ('336', '841', '611', '48', '2018-08-21')</t>
  </si>
  <si>
    <t xml:space="preserve"> ('337', '842', '531', '11', '2018-08-27')</t>
  </si>
  <si>
    <t xml:space="preserve"> ('337', '843', '531', '24', '2018-08-22')</t>
  </si>
  <si>
    <t xml:space="preserve"> ('338', '844', '616', '71', '2018-08-27')</t>
  </si>
  <si>
    <t xml:space="preserve"> ('338', '845', '531', '4', '2018-08-26')</t>
  </si>
  <si>
    <t xml:space="preserve"> ('338', '846', '616', '18', '2018-08-22')</t>
  </si>
  <si>
    <t xml:space="preserve"> ('339', '847', '682', '69', '2018-08-25')</t>
  </si>
  <si>
    <t xml:space="preserve"> ('339', '848', '682', '3', '2018-08-25')</t>
  </si>
  <si>
    <t xml:space="preserve"> ('340', '849', '555', '57', '2018-08-26')</t>
  </si>
  <si>
    <t xml:space="preserve"> ('340', '850', '555', '73', '2018-08-24')</t>
  </si>
  <si>
    <t xml:space="preserve"> ('340', '851', '555', '8', '2018-08-25')</t>
  </si>
  <si>
    <t xml:space="preserve"> ('341', '852', '651', '66', '2018-08-24')</t>
  </si>
  <si>
    <t xml:space="preserve"> ('341', '853', '651', '2', '2018-08-26')</t>
  </si>
  <si>
    <t xml:space="preserve"> ('342', '854', '706', '63', '2018-08-27')</t>
  </si>
  <si>
    <t xml:space="preserve"> ('342', '855', '651', '1', '2018-08-25')</t>
  </si>
  <si>
    <t xml:space="preserve"> ('342', '856', '706', '18', '2018-08-24')</t>
  </si>
  <si>
    <t xml:space="preserve"> ('343', '857', '213', '2', '2018-08-27')</t>
  </si>
  <si>
    <t xml:space="preserve"> ('343', '858', '213', '21', '2018-08-28')</t>
  </si>
  <si>
    <t xml:space="preserve"> ('344', '859', '695', '8', '2018-08-28')</t>
  </si>
  <si>
    <t xml:space="preserve"> ('344', '860', '213', '28', '2018-08-30')</t>
  </si>
  <si>
    <t xml:space="preserve"> ('344', '861', '695', '48', '2018-08-26')</t>
  </si>
  <si>
    <t xml:space="preserve"> ('345', '862', '709', '39', '2018-08-30')</t>
  </si>
  <si>
    <t xml:space="preserve"> ('345', '863', '709', '60', '2018-08-27')</t>
  </si>
  <si>
    <t xml:space="preserve"> ('346', '864', '111', '54', '2018-08-28')</t>
  </si>
  <si>
    <t xml:space="preserve"> ('346', '865', '111', '76', '2018-09-01')</t>
  </si>
  <si>
    <t xml:space="preserve"> ('346', '866', '111', '17', '2018-09-02')</t>
  </si>
  <si>
    <t xml:space="preserve"> ('347', '867', '630', '15', '2018-08-31')</t>
  </si>
  <si>
    <t xml:space="preserve"> ('347', '868', '630', '38', '2018-08-30')</t>
  </si>
  <si>
    <t xml:space="preserve"> ('348', '869', '759', '39', '2018-09-01')</t>
  </si>
  <si>
    <t xml:space="preserve"> ('348', '870', '630', '63', '2018-09-01')</t>
  </si>
  <si>
    <t xml:space="preserve"> ('348', '871', '759', '6', '2018-08-29')</t>
  </si>
  <si>
    <t xml:space="preserve"> ('349', '872', '10', '11', '2018-09-03')</t>
  </si>
  <si>
    <t xml:space="preserve"> ('349', '873', '10', '36', '2018-08-29')</t>
  </si>
  <si>
    <t xml:space="preserve"> ('350', '874', '205', '44', '2018-09-01')</t>
  </si>
  <si>
    <t xml:space="preserve"> ('350', '875', '10', '70', '2018-09-03')</t>
  </si>
  <si>
    <t xml:space="preserve"> ('350', '876', '205', '15', '2018-09-02')</t>
  </si>
  <si>
    <t xml:space="preserve"> ('351', '877', '250', '27', '2018-09-02')</t>
  </si>
  <si>
    <t xml:space="preserve"> ('351', '878', '250', '54', '2018-08-30')</t>
  </si>
  <si>
    <t xml:space="preserve"> ('352', '879', '7', '69', '2018-09-03')</t>
  </si>
  <si>
    <t xml:space="preserve"> ('352', '880', '7', '16', '2018-09-04')</t>
  </si>
  <si>
    <t xml:space="preserve"> ('352', '881', '7', '44', '2018-09-02')</t>
  </si>
  <si>
    <t xml:space="preserve"> ('353', '882', '274', '63', '2018-09-03')</t>
  </si>
  <si>
    <t xml:space="preserve"> ('353', '883', '274', '11', '2018-09-05')</t>
  </si>
  <si>
    <t xml:space="preserve"> ('354', '884', '423', '33', '2018-09-04')</t>
  </si>
  <si>
    <t xml:space="preserve"> ('354', '885', '274', '63', '2018-09-04')</t>
  </si>
  <si>
    <t xml:space="preserve"> ('354', '886', '423', '12', '2018-09-01')</t>
  </si>
  <si>
    <t xml:space="preserve"> ('355', '887', '288', '38', '2018-09-03')</t>
  </si>
  <si>
    <t xml:space="preserve"> ('355', '888', '288', '69', '2018-09-04')</t>
  </si>
  <si>
    <t xml:space="preserve"> ('356', '889', '346', '17', '2018-09-06')</t>
  </si>
  <si>
    <t xml:space="preserve"> ('356', '890', '288', '49', '2018-09-02')</t>
  </si>
  <si>
    <t xml:space="preserve"> ('356', '891', '346', '1', '2018-09-02')</t>
  </si>
  <si>
    <t xml:space="preserve"> ('357', '892', '458', '33', '2018-09-04')</t>
  </si>
  <si>
    <t xml:space="preserve"> ('357', '893', '458', '66', '2018-09-01')</t>
  </si>
  <si>
    <t xml:space="preserve"> ('358', '894', '60', '21', '2018-09-04')</t>
  </si>
  <si>
    <t xml:space="preserve"> ('358', '895', '60', '55', '2018-09-02')</t>
  </si>
  <si>
    <t xml:space="preserve"> ('358', '896', '60', '8', '2018-09-03')</t>
  </si>
  <si>
    <t xml:space="preserve"> ('359', '897', '560', '48', '2018-09-01')</t>
  </si>
  <si>
    <t xml:space="preserve"> ('359', '898', '560', '2', '2018-09-03')</t>
  </si>
  <si>
    <t xml:space="preserve"> ('360', '899', '572', '45', '2018-09-04')</t>
  </si>
  <si>
    <t xml:space="preserve"> ('360', '900', '560', '1', '2018-09-02')</t>
  </si>
  <si>
    <t xml:space="preserve"> ('360', '901', '572', '36', '2018-09-01')</t>
  </si>
  <si>
    <t xml:space="preserve"> ('361', '902', '357', '2', '2018-09-04')</t>
  </si>
  <si>
    <t xml:space="preserve"> ('361', '903', '357', '39', '2018-09-05')</t>
  </si>
  <si>
    <t xml:space="preserve"> ('362', '904', '604', '8', '2018-09-04')</t>
  </si>
  <si>
    <t xml:space="preserve"> ('362', '905', '357', '46', '2018-09-06')</t>
  </si>
  <si>
    <t xml:space="preserve"> ('362', '906', '604', '3', '2018-09-05')</t>
  </si>
  <si>
    <t xml:space="preserve"> ('363', '907', '674', '57', '2018-09-05')</t>
  </si>
  <si>
    <t xml:space="preserve"> ('363', '908', '674', '15', '2018-09-05')</t>
  </si>
  <si>
    <t xml:space="preserve"> ('364', '909', '639', '72', '2018-09-03')</t>
  </si>
  <si>
    <t xml:space="preserve"> ('364', '910', '639', '31', '2018-09-04')</t>
  </si>
  <si>
    <t xml:space="preserve"> ('364', '911', '639', '71', '2018-09-08')</t>
  </si>
  <si>
    <t xml:space="preserve"> ('365', '912', '643', '51', '2018-09-07')</t>
  </si>
  <si>
    <t xml:space="preserve"> ('365', '913', '643', '11', '2018-09-09')</t>
  </si>
  <si>
    <t xml:space="preserve"> ('366', '914', '722', '75', '2018-09-07')</t>
  </si>
  <si>
    <t xml:space="preserve"> ('366', '915', '643', '36', '2018-09-04')</t>
  </si>
  <si>
    <t xml:space="preserve"> ('366', '916', '722', '78', '2018-09-04')</t>
  </si>
  <si>
    <t xml:space="preserve"> ('367', '917', '121', '65', '2018-09-10')</t>
  </si>
  <si>
    <t xml:space="preserve"> ('367', '918', '121', '27', '2018-09-08')</t>
  </si>
  <si>
    <t xml:space="preserve"> ('368', '919', '167', '17', '2018-09-11')</t>
  </si>
  <si>
    <t xml:space="preserve"> ('368', '920', '121', '61', '2018-09-07')</t>
  </si>
  <si>
    <t xml:space="preserve"> ('368', '921', '167', '24', '2018-09-06')</t>
  </si>
  <si>
    <t xml:space="preserve"> ('369', '922', '388', '18', '2018-09-06')</t>
  </si>
  <si>
    <t xml:space="preserve"> ('369', '923', '388', '63', '2018-09-09')</t>
  </si>
  <si>
    <t xml:space="preserve"> ('370', '924', '118', '60', '2018-09-06')</t>
  </si>
  <si>
    <t xml:space="preserve"> ('370', '925', '118', '25', '2018-09-07')</t>
  </si>
  <si>
    <t xml:space="preserve"> ('370', '926', '118', '71', '2018-09-11')</t>
  </si>
  <si>
    <t xml:space="preserve"> ('371', '927', '280', '72', '2018-09-06')</t>
  </si>
  <si>
    <t xml:space="preserve"> ('371', '928', '280', '38', '2018-09-08')</t>
  </si>
  <si>
    <t xml:space="preserve"> ('372', '929', '741', '42', '2018-09-07')</t>
  </si>
  <si>
    <t xml:space="preserve"> ('372', '930', '280', '9', '2018-09-10')</t>
  </si>
  <si>
    <t xml:space="preserve"> ('372', '931', '741', '57', '2018-09-10')</t>
  </si>
  <si>
    <t xml:space="preserve"> ('373', '932', '139', '65', '2018-09-13')</t>
  </si>
  <si>
    <t xml:space="preserve"> ('373', '933', '139', '33', '2018-09-11')</t>
  </si>
  <si>
    <t xml:space="preserve"> ('374', '934', '270', '44', '2018-09-10')</t>
  </si>
  <si>
    <t xml:space="preserve"> ('374', '935', '139', '13', '2018-09-09')</t>
  </si>
  <si>
    <t xml:space="preserve"> ('374', '936', '270', '63', '2018-09-11')</t>
  </si>
  <si>
    <t xml:space="preserve"> ('375', '937', '791', '78', '2018-09-09')</t>
  </si>
  <si>
    <t xml:space="preserve"> ('375', '938', '791', '48', '2018-09-09')</t>
  </si>
  <si>
    <t xml:space="preserve"> ('376', '939', '206', '66', '2018-09-09')</t>
  </si>
  <si>
    <t xml:space="preserve"> ('376', '940', '206', '37', '2018-09-10')</t>
  </si>
  <si>
    <t xml:space="preserve"> ('376', '941', '206', '8', '2018-09-11')</t>
  </si>
  <si>
    <t xml:space="preserve"> ('377', '942', '436', '30', '2018-09-09')</t>
  </si>
  <si>
    <t xml:space="preserve"> ('377', '943', '436', '2', '2018-09-11')</t>
  </si>
  <si>
    <t xml:space="preserve"> ('378', '944', '632', '27', '2018-09-12')</t>
  </si>
  <si>
    <t xml:space="preserve"> ('378', '945', '436', '1', '2018-09-10')</t>
  </si>
  <si>
    <t xml:space="preserve"> ('378', '946', '632', '54', '2018-09-09')</t>
  </si>
  <si>
    <t xml:space="preserve"> ('379', '947', '42', '2', '2018-09-11')</t>
  </si>
  <si>
    <t xml:space="preserve"> ('379', '948', '42', '57', '2018-09-12')</t>
  </si>
  <si>
    <t xml:space="preserve"> ('380', '949', '335', '8', '2018-09-12')</t>
  </si>
  <si>
    <t xml:space="preserve"> ('380', '950', '42', '64', '2018-09-14')</t>
  </si>
  <si>
    <t xml:space="preserve"> ('380', '951', '335', '39', '2018-09-13')</t>
  </si>
  <si>
    <t xml:space="preserve"> ('381', '952', '468', '75', '2018-09-13')</t>
  </si>
  <si>
    <t xml:space="preserve"> ('381', '953', '468', '51', '2018-09-13')</t>
  </si>
  <si>
    <t xml:space="preserve"> ('382', '954', '92', '9', '2018-09-13')</t>
  </si>
  <si>
    <t xml:space="preserve"> ('382', '955', '92', '67', '2018-09-11')</t>
  </si>
  <si>
    <t xml:space="preserve"> ('382', '956', '92', '44', '2018-09-12')</t>
  </si>
  <si>
    <t xml:space="preserve"> ('383', '957', '499', '6', '2018-09-11')</t>
  </si>
  <si>
    <t xml:space="preserve"> ('383', '958', '499', '65', '2018-09-16')</t>
  </si>
  <si>
    <t xml:space="preserve"> ('384', '959', '783', '30', '2018-09-12')</t>
  </si>
  <si>
    <t xml:space="preserve"> ('384', '960', '499', '9', '2018-09-15')</t>
  </si>
  <si>
    <t xml:space="preserve"> ('384', '961', '783', '69', '2018-09-15')</t>
  </si>
  <si>
    <t xml:space="preserve"> ('385', '962', '178', '38', '2018-09-14')</t>
  </si>
  <si>
    <t xml:space="preserve"> ('385', '963', '178', '18', '2018-09-12')</t>
  </si>
  <si>
    <t xml:space="preserve"> ('386', '964', '181', '71', '2018-09-18')</t>
  </si>
  <si>
    <t xml:space="preserve"> ('386', '965', '178', '52', '2018-09-17')</t>
  </si>
  <si>
    <t xml:space="preserve"> ('386', '966', '181', '33', '2018-09-16')</t>
  </si>
  <si>
    <t xml:space="preserve"> ('387', '967', '460', '9', '2018-09-16')</t>
  </si>
  <si>
    <t xml:space="preserve"> ('387', '968', '460', '72', '2018-09-13')</t>
  </si>
  <si>
    <t xml:space="preserve"> ('388', '969', '23', '51', '2018-09-17')</t>
  </si>
  <si>
    <t xml:space="preserve"> ('388', '970', '23', '34', '2018-09-18')</t>
  </si>
  <si>
    <t xml:space="preserve"> ('388', '971', '23', '17', '2018-09-19')</t>
  </si>
  <si>
    <t xml:space="preserve"> ('389', '972', '517', '1', '2018-09-16')</t>
  </si>
  <si>
    <t xml:space="preserve"> ('389', '973', '517', '65', '2018-09-20')</t>
  </si>
  <si>
    <t xml:space="preserve"> ('390', '974', '762', '51', '2018-09-18')</t>
  </si>
  <si>
    <t xml:space="preserve"> ('390', '975', '517', '36', '2018-09-15')</t>
  </si>
  <si>
    <t xml:space="preserve"> ('390', '976', '762', '21', '2018-09-18')</t>
  </si>
  <si>
    <t xml:space="preserve"> ('391', '977', '295', '11', '2018-09-21')</t>
  </si>
  <si>
    <t xml:space="preserve"> ('391', '978', '295', '78', '2018-09-16')</t>
  </si>
  <si>
    <t xml:space="preserve"> ('392', '979', '325', '71', '2018-09-22')</t>
  </si>
  <si>
    <t xml:space="preserve"> ('392', '980', '295', '58', '2018-09-21')</t>
  </si>
  <si>
    <t xml:space="preserve"> ('392', '981', '325', '45', '2018-09-20')</t>
  </si>
  <si>
    <t xml:space="preserve"> ('393', '982', '664', '42', '2018-09-17')</t>
  </si>
  <si>
    <t xml:space="preserve"> ('393', '983', '664', '30', '2018-09-17')</t>
  </si>
  <si>
    <t xml:space="preserve"> ('394', '984', '389', '30', '2018-09-18')</t>
  </si>
  <si>
    <t xml:space="preserve"> ('394', '985', '389', '19', '2018-09-19')</t>
  </si>
  <si>
    <t xml:space="preserve"> ('394', '986', '389', '8', '2018-09-20')</t>
  </si>
  <si>
    <t xml:space="preserve"> ('395', '987', '547', '12', '2018-09-19')</t>
  </si>
  <si>
    <t xml:space="preserve"> ('395', '988', '547', '2', '2018-09-21')</t>
  </si>
  <si>
    <t xml:space="preserve"> ('396', '989', '793', '9', '2018-09-23')</t>
  </si>
  <si>
    <t xml:space="preserve"> ('396', '990', '547', '1', '2018-09-21')</t>
  </si>
  <si>
    <t xml:space="preserve"> ('396', '991', '793', '72', '2018-09-20')</t>
  </si>
  <si>
    <t xml:space="preserve"> ('397', '992', '63', '2', '2018-09-23')</t>
  </si>
  <si>
    <t xml:space="preserve"> ('397', '993', '63', '75', '2018-09-24')</t>
  </si>
  <si>
    <t xml:space="preserve"> ('398', '994', '624', '8', '2018-09-23')</t>
  </si>
  <si>
    <t xml:space="preserve"> ('398', '995', '63', '1', '2018-09-22')</t>
  </si>
  <si>
    <t xml:space="preserve"> ('398', '996', '624', '75', '2018-09-24')</t>
  </si>
  <si>
    <t xml:space="preserve"> ('399', '997', '715', '12', '2018-09-22')</t>
  </si>
  <si>
    <t xml:space="preserve"> ('399', '998', '715', '6', '2018-09-22')</t>
  </si>
  <si>
    <t xml:space="preserve"> ('400', '999', '344', '27', '2018-09-25')</t>
  </si>
  <si>
    <t xml:space="preserve"> ('400', '1000', '344', '22', '2018-09-26')</t>
  </si>
  <si>
    <t xml:space="preserve"> ('400', '1001', '344', '17', '2018-09-27')</t>
  </si>
  <si>
    <t xml:space="preserve"> ('401', '1002', '687', '42', '2018-09-23')</t>
  </si>
  <si>
    <t xml:space="preserve"> ('401', '1003', '687', '38', '2018-09-25')</t>
  </si>
  <si>
    <t xml:space="preserve"> ('402', '1004', '754', '66', '2018-09-23')</t>
  </si>
  <si>
    <t xml:space="preserve"> ('402', '1005', '687', '63', '2018-09-26')</t>
  </si>
  <si>
    <t xml:space="preserve"> ('402', '1006', '754', '60', '2018-09-23')</t>
  </si>
  <si>
    <t xml:space="preserve"> ('403', '1007', '94', '11', '2018-09-28')</t>
  </si>
  <si>
    <t xml:space="preserve"> ('403', '1008', '94', '9', '2018-09-26')</t>
  </si>
  <si>
    <t xml:space="preserve"> ('404', '1009', '352', '44', '2018-09-25')</t>
  </si>
  <si>
    <t xml:space="preserve"> ('404', '1010', '94', '43', '2018-09-24')</t>
  </si>
  <si>
    <t xml:space="preserve"> ('404', '1011', '352', '42', '2018-09-23')</t>
  </si>
  <si>
    <t xml:space="preserve"> ('405', '1012', '354', '1', '2018-09-24')</t>
  </si>
  <si>
    <t xml:space="preserve"> ('405', '1013', '354', '1', '2018-09-24')</t>
  </si>
  <si>
    <t xml:space="preserve"> ('406', '1014', '16', '42', '2018-09-23')</t>
  </si>
  <si>
    <t xml:space="preserve"> ('406', '1015', '16', '43', '2018-09-24')</t>
  </si>
  <si>
    <t xml:space="preserve"> ('406', '1016', '16', '44', '2018-09-25')</t>
  </si>
  <si>
    <t xml:space="preserve"> ('407', '1017', '84', '9', '2018-09-26')</t>
  </si>
  <si>
    <t xml:space="preserve"> ('407', '1018', '84', '11', '2018-09-28')</t>
  </si>
  <si>
    <t xml:space="preserve"> ('408', '1019', '124', '60', '2018-09-23')</t>
  </si>
  <si>
    <t xml:space="preserve"> ('408', '1020', '84', '63', '2018-09-26')</t>
  </si>
  <si>
    <t xml:space="preserve"> ('408', '1021', '124', '66', '2018-09-23')</t>
  </si>
  <si>
    <t xml:space="preserve"> ('409', '1022', '106', '38', '2018-09-25')</t>
  </si>
  <si>
    <t xml:space="preserve"> ('409', '1023', '106', '42', '2018-09-23')</t>
  </si>
  <si>
    <t xml:space="preserve"> ('410', '1024', '370', '17', '2018-09-28')</t>
  </si>
  <si>
    <t xml:space="preserve"> ('410', '1025', '106', '22', '2018-09-27')</t>
  </si>
  <si>
    <t xml:space="preserve"> ('410', '1026', '370', '27', '2018-09-26')</t>
  </si>
  <si>
    <t xml:space="preserve"> ('411', '1027', '491', '6', '2018-09-24')</t>
  </si>
  <si>
    <t xml:space="preserve"> ('411', '1028', '491', '12', '2018-09-24')</t>
  </si>
  <si>
    <t xml:space="preserve"> ('412', '1029', '171', '75', '2018-09-28')</t>
  </si>
  <si>
    <t xml:space="preserve"> ('412', '1030', '171', '1', '2018-09-26')</t>
  </si>
  <si>
    <t xml:space="preserve"> ('412', '1031', '171', '8', '2018-09-27')</t>
  </si>
  <si>
    <t xml:space="preserve"> ('413', '1032', '327', '75', '2018-09-29')</t>
  </si>
  <si>
    <t xml:space="preserve"> ('413', '1033', '327', '2', '2018-09-28')</t>
  </si>
  <si>
    <t xml:space="preserve"> ('414', '1034', '541', '72', '2018-09-27')</t>
  </si>
  <si>
    <t xml:space="preserve"> ('414', '1035', '327', '1', '2018-09-28')</t>
  </si>
  <si>
    <t xml:space="preserve"> ('414', '1036', '541', '9', '2018-09-30')</t>
  </si>
  <si>
    <t xml:space="preserve"> ('415', '1037', '153', '2', '2018-09-30')</t>
  </si>
  <si>
    <t xml:space="preserve"> ('415', '1038', '153', '12', '2018-09-28')</t>
  </si>
  <si>
    <t xml:space="preserve"> ('416', '1039', '442', '8', '2018-09-30')</t>
  </si>
  <si>
    <t xml:space="preserve"> ('416', '1040', '153', '19', '2018-09-29')</t>
  </si>
  <si>
    <t xml:space="preserve"> ('416', '1041', '442', '30', '2018-09-28')</t>
  </si>
  <si>
    <t xml:space="preserve"> ('417', '1042', '785', '30', '2018-09-29')</t>
  </si>
  <si>
    <t xml:space="preserve"> ('417', '1043', '785', '42', '2018-09-29')</t>
  </si>
  <si>
    <t xml:space="preserve"> ('418', '1044', '260', '45', '2018-10-02')</t>
  </si>
  <si>
    <t xml:space="preserve"> ('418', '1045', '260', '58', '2018-10-03')</t>
  </si>
  <si>
    <t xml:space="preserve"> ('418', '1046', '260', '71', '2018-10-04')</t>
  </si>
  <si>
    <t xml:space="preserve"> ('419', '1047', '646', '78', '2018-09-29')</t>
  </si>
  <si>
    <t xml:space="preserve"> ('419', '1048', '646', '11', '2018-10-04')</t>
  </si>
  <si>
    <t xml:space="preserve"> ('420', '1049', '750', '21', '2018-10-02')</t>
  </si>
  <si>
    <t xml:space="preserve"> ('420', '1050', '646', '36', '2018-09-29')</t>
  </si>
  <si>
    <t xml:space="preserve"> ('420', '1051', '750', '51', '2018-10-02')</t>
  </si>
  <si>
    <t xml:space="preserve"> ('421', '1052', '86', '65', '2018-10-04')</t>
  </si>
  <si>
    <t xml:space="preserve"> ('421', '1053', '86', '1', '2018-09-30')</t>
  </si>
  <si>
    <t xml:space="preserve"> ('422', '1054', '256', '17', '2018-10-04')</t>
  </si>
  <si>
    <t xml:space="preserve"> ('422', '1055', '86', '34', '2018-10-03')</t>
  </si>
  <si>
    <t xml:space="preserve"> ('422', '1056', '256', '51', '2018-10-02')</t>
  </si>
  <si>
    <t xml:space="preserve"> ('423', '1057', '377', '72', '2018-09-30')</t>
  </si>
  <si>
    <t xml:space="preserve"> ('423', '1058', '377', '9', '2018-10-03')</t>
  </si>
  <si>
    <t xml:space="preserve"> ('424', '1059', '185', '33', '2018-10-04')</t>
  </si>
  <si>
    <t xml:space="preserve"> ('424', '1060', '185', '52', '2018-10-05')</t>
  </si>
  <si>
    <t xml:space="preserve"> ('424', '1061', '185', '71', '2018-10-06')</t>
  </si>
  <si>
    <t xml:space="preserve"> ('425', '1062', '267', '18', '2018-10-02')</t>
  </si>
  <si>
    <t xml:space="preserve"> ('425', '1063', '267', '38', '2018-10-04')</t>
  </si>
  <si>
    <t xml:space="preserve"> ('426', '1064', '567', '69', '2018-10-06')</t>
  </si>
  <si>
    <t xml:space="preserve"> ('426', '1065', '267', '9', '2018-10-06')</t>
  </si>
  <si>
    <t xml:space="preserve"> ('426', '1066', '567', '30', '2018-10-03')</t>
  </si>
  <si>
    <t xml:space="preserve"> ('427', '1067', '330', '65', '2018-10-08')</t>
  </si>
  <si>
    <t xml:space="preserve"> ('427', '1068', '330', '6', '2018-10-03')</t>
  </si>
  <si>
    <t xml:space="preserve"> ('428', '1069', '532', '44', '2018-10-05')</t>
  </si>
  <si>
    <t xml:space="preserve"> ('428', '1070', '330', '67', '2018-10-04')</t>
  </si>
  <si>
    <t xml:space="preserve"> ('428', '1071', '532', '9', '2018-10-06')</t>
  </si>
  <si>
    <t xml:space="preserve"> ('429', '1072', '781', '51', '2018-10-07')</t>
  </si>
  <si>
    <t xml:space="preserve"> ('429', '1073', '781', '75', '2018-10-07')</t>
  </si>
  <si>
    <t xml:space="preserve"> ('430', '1074', '314', '39', '2018-10-07')</t>
  </si>
  <si>
    <t xml:space="preserve"> ('430', '1075', '314', '64', '2018-10-08')</t>
  </si>
  <si>
    <t xml:space="preserve"> ('430', '1076', '314', '8', '2018-10-06')</t>
  </si>
  <si>
    <t xml:space="preserve"> ('431', '1077', '341', '57', '2018-10-08')</t>
  </si>
  <si>
    <t xml:space="preserve"> ('431', '1078', '341', '2', '2018-10-07')</t>
  </si>
  <si>
    <t xml:space="preserve"> ('432', '1079', '614', '54', '2018-10-05')</t>
  </si>
  <si>
    <t xml:space="preserve"> ('432', '1080', '341', '1', '2018-10-06')</t>
  </si>
  <si>
    <t xml:space="preserve"> ('432', '1081', '614', '27', '2018-10-08')</t>
  </si>
  <si>
    <t xml:space="preserve"> ('433', '1082', '179', '2', '2018-10-08')</t>
  </si>
  <si>
    <t xml:space="preserve"> ('433', '1083', '179', '30', '2018-10-06')</t>
  </si>
  <si>
    <t xml:space="preserve"> ('434', '1084', '343', '8', '2018-10-09')</t>
  </si>
  <si>
    <t xml:space="preserve"> ('434', '1085', '179', '37', '2018-10-08')</t>
  </si>
  <si>
    <t xml:space="preserve"> ('434', '1086', '343', '66', '2018-10-07')</t>
  </si>
  <si>
    <t xml:space="preserve"> ('435', '1087', '438', '48', '2018-10-07')</t>
  </si>
  <si>
    <t xml:space="preserve"> ('435', '1088', '438', '78', '2018-10-07')</t>
  </si>
  <si>
    <t xml:space="preserve"> ('436', '1089', '55', '63', '2018-10-11')</t>
  </si>
  <si>
    <t xml:space="preserve"> ('436', '1090', '55', '13', '2018-10-09')</t>
  </si>
  <si>
    <t xml:space="preserve"> ('436', '1091', '55', '44', '2018-10-10')</t>
  </si>
  <si>
    <t xml:space="preserve"> ('437', '1092', '393', '33', '2018-10-12')</t>
  </si>
  <si>
    <t xml:space="preserve"> ('437', '1093', '393', '65', '2018-10-14')</t>
  </si>
  <si>
    <t xml:space="preserve"> ('438', '1094', '725', '57', '2018-10-13')</t>
  </si>
  <si>
    <t xml:space="preserve"> ('438', '1095', '393', '9', '2018-10-13')</t>
  </si>
  <si>
    <t xml:space="preserve"> ('438', '1096', '725', '42', '2018-10-10')</t>
  </si>
  <si>
    <t xml:space="preserve"> ('439', '1097', '102', '38', '2018-10-12')</t>
  </si>
  <si>
    <t xml:space="preserve"> ('439', '1098', '102', '72', '2018-10-10')</t>
  </si>
  <si>
    <t xml:space="preserve"> ('440', '1099', '415', '71', '2018-10-16')</t>
  </si>
  <si>
    <t xml:space="preserve"> ('440', '1100', '102', '25', '2018-10-12')</t>
  </si>
  <si>
    <t xml:space="preserve"> ('440', '1101', '415', '60', '2018-10-11')</t>
  </si>
  <si>
    <t xml:space="preserve"> ('441', '1102', '598', '63', '2018-10-14')</t>
  </si>
  <si>
    <t xml:space="preserve"> ('441', '1103', '598', '18', '2018-10-11')</t>
  </si>
  <si>
    <t xml:space="preserve"> ('442', '1104', '284', '24', '2018-10-11')</t>
  </si>
  <si>
    <t xml:space="preserve"> ('442', '1105', '284', '61', '2018-10-12')</t>
  </si>
  <si>
    <t xml:space="preserve"> ('442', '1106', '284', '17', '2018-10-16')</t>
  </si>
  <si>
    <t xml:space="preserve"> ('443', '1107', '293', '27', '2018-10-15')</t>
  </si>
  <si>
    <t xml:space="preserve"> ('443', '1108', '293', '65', '2018-10-17')</t>
  </si>
  <si>
    <t xml:space="preserve"> ('444', '1109', '696', '78', '2018-10-12')</t>
  </si>
  <si>
    <t xml:space="preserve"> ('444', '1110', '293', '36', '2018-10-12')</t>
  </si>
  <si>
    <t xml:space="preserve"> ('444', '1111', '696', '75', '2018-10-15')</t>
  </si>
  <si>
    <t xml:space="preserve"> ('445', '1112', '574', '11', '2018-10-17')</t>
  </si>
  <si>
    <t xml:space="preserve"> ('445', '1113', '574', '51', '2018-10-15')</t>
  </si>
  <si>
    <t xml:space="preserve"> ('446', '1114', '595', '71', '2018-10-18')</t>
  </si>
  <si>
    <t xml:space="preserve"> ('446', '1115', '574', '31', '2018-10-14')</t>
  </si>
  <si>
    <t xml:space="preserve"> ('446', '1116', '595', '72', '2018-10-13')</t>
  </si>
  <si>
    <t xml:space="preserve"> ('447', '1117', '775', '15', '2018-10-17')</t>
  </si>
  <si>
    <t xml:space="preserve"> ('447', '1118', '775', '57', '2018-10-17')</t>
  </si>
  <si>
    <t xml:space="preserve"> ('448', '1119', '539', '3', '2018-10-18')</t>
  </si>
  <si>
    <t xml:space="preserve"> ('448', '1120', '539', '46', '2018-10-19')</t>
  </si>
  <si>
    <t xml:space="preserve"> ('448', '1121', '539', '8', '2018-10-17')</t>
  </si>
  <si>
    <t xml:space="preserve"> ('449', '1122', '633', '39', '2018-10-19')</t>
  </si>
  <si>
    <t xml:space="preserve"> ('449', '1123', '633', '2', '2018-10-18')</t>
  </si>
  <si>
    <t xml:space="preserve"> ('450', '1124', '671', '36', '2018-10-17')</t>
  </si>
  <si>
    <t xml:space="preserve"> ('450', '1125', '633', '1', '2018-10-18')</t>
  </si>
  <si>
    <t xml:space="preserve"> ('450', '1126', '671', '45', '2018-10-20')</t>
  </si>
  <si>
    <t xml:space="preserve"> ('451', '1127', '180', '2', '2018-10-19')</t>
  </si>
  <si>
    <t xml:space="preserve"> ('451', '1128', '180', '48', '2018-10-17')</t>
  </si>
  <si>
    <t xml:space="preserve"> ('452', '1129', '656', '8', '2018-10-19')</t>
  </si>
  <si>
    <t xml:space="preserve"> ('452', '1130', '180', '55', '2018-10-18')</t>
  </si>
  <si>
    <t xml:space="preserve"> ('452', '1131', '656', '21', '2018-10-20')</t>
  </si>
  <si>
    <t xml:space="preserve"> ('453', '1132', '797', '66', '2018-10-18')</t>
  </si>
  <si>
    <t xml:space="preserve"> ('453', '1133', '797', '33', '2018-10-21')</t>
  </si>
  <si>
    <t xml:space="preserve"> ('454', '1134', '26', '1', '2018-10-19')</t>
  </si>
  <si>
    <t xml:space="preserve"> ('454', '1135', '26', '49', '2018-10-19')</t>
  </si>
  <si>
    <t xml:space="preserve"> ('454', '1136', '26', '17', '2018-10-23')</t>
  </si>
  <si>
    <t xml:space="preserve"> ('455', '1137', '597', '69', '2018-10-22')</t>
  </si>
  <si>
    <t xml:space="preserve"> ('455', '1138', '597', '38', '2018-10-21')</t>
  </si>
  <si>
    <t xml:space="preserve"> ('456', '1139', '669', '12', '2018-10-20')</t>
  </si>
  <si>
    <t xml:space="preserve"> ('456', '1140', '597', '63', '2018-10-23')</t>
  </si>
  <si>
    <t xml:space="preserve"> ('456', '1141', '669', '33', '2018-10-23')</t>
  </si>
  <si>
    <t xml:space="preserve"> ('457', '1142', '98', '11', '2018-10-25')</t>
  </si>
  <si>
    <t xml:space="preserve"> ('457', '1143', '98', '63', '2018-10-23')</t>
  </si>
  <si>
    <t xml:space="preserve"> ('458', '1144', '137', '44', '2018-10-23')</t>
  </si>
  <si>
    <t xml:space="preserve"> ('458', '1145', '98', '16', '2018-10-25')</t>
  </si>
  <si>
    <t xml:space="preserve"> ('458', '1146', '137', '69', '2018-10-24')</t>
  </si>
  <si>
    <t xml:space="preserve"> ('459', '1147', '591', '54', '2018-10-22')</t>
  </si>
  <si>
    <t xml:space="preserve"> ('459', '1148', '591', '27', '2018-10-25')</t>
  </si>
  <si>
    <t xml:space="preserve"> ('460', '1149', '160', '15', '2018-10-25')</t>
  </si>
  <si>
    <t xml:space="preserve"> ('460', '1150', '160', '70', '2018-10-26')</t>
  </si>
  <si>
    <t xml:space="preserve"> ('460', '1151', '160', '44', '2018-10-24')</t>
  </si>
  <si>
    <t xml:space="preserve"> ('461', '1152', '473', '36', '2018-10-23')</t>
  </si>
  <si>
    <t xml:space="preserve"> ('461', '1153', '473', '11', '2018-10-28')</t>
  </si>
  <si>
    <t xml:space="preserve"> ('462', '1154', '501', '6', '2018-10-24')</t>
  </si>
  <si>
    <t xml:space="preserve"> ('462', '1155', '473', '63', '2018-10-27')</t>
  </si>
  <si>
    <t xml:space="preserve"> ('462', '1156', '501', '39', '2018-10-27')</t>
  </si>
  <si>
    <t xml:space="preserve"> ('463', '1157', '51', '38', '2018-10-27')</t>
  </si>
  <si>
    <t xml:space="preserve"> ('463', '1158', '51', '15', '2018-10-28')</t>
  </si>
  <si>
    <t xml:space="preserve"> ('464', '1159', '82', '17', '2018-10-30')</t>
  </si>
  <si>
    <t xml:space="preserve"> ('464', '1160', '51', '76', '2018-10-29')</t>
  </si>
  <si>
    <t xml:space="preserve"> ('464', '1161', '82', '54', '2018-10-25')</t>
  </si>
  <si>
    <t xml:space="preserve"> ('465', '1162', '586', '60', '2018-10-25')</t>
  </si>
  <si>
    <t xml:space="preserve"> ('465', '1163', '586', '39', '2018-10-28')</t>
  </si>
  <si>
    <t xml:space="preserve"> ('466', '1164', '248', '48', '2018-10-25')</t>
  </si>
  <si>
    <t xml:space="preserve"> ('466', '1165', '248', '28', '2018-10-29')</t>
  </si>
  <si>
    <t xml:space="preserve"> ('466', '1166', '248', '8', '2018-10-27')</t>
  </si>
  <si>
    <t xml:space="preserve"> ('467', '1167', '407', '21', '2018-10-29')</t>
  </si>
  <si>
    <t xml:space="preserve"> ('467', '1168', '407', '2', '2018-10-28')</t>
  </si>
  <si>
    <t xml:space="preserve"> ('468', '1169', '794', '18', '2018-10-26')</t>
  </si>
  <si>
    <t xml:space="preserve"> ('468', '1170', '407', '1', '2018-10-27')</t>
  </si>
  <si>
    <t xml:space="preserve"> ('468', '1171', '794', '63', '2018-10-29')</t>
  </si>
  <si>
    <t xml:space="preserve"> ('469', '1172', '605', '2', '2018-10-29')</t>
  </si>
  <si>
    <t xml:space="preserve"> ('469', '1173', '605', '66', '2018-10-27')</t>
  </si>
  <si>
    <t xml:space="preserve"> ('470', '1174', '619', '8', '2018-10-30')</t>
  </si>
  <si>
    <t xml:space="preserve"> ('470', '1175', '605', '73', '2018-10-29')</t>
  </si>
  <si>
    <t xml:space="preserve"> ('470', '1176', '619', '57', '2018-10-31')</t>
  </si>
  <si>
    <t xml:space="preserve"> ('471', '1177', '690', '3', '2018-10-31')</t>
  </si>
  <si>
    <t xml:space="preserve"> ('471', '1178', '690', '69', '2018-10-31')</t>
  </si>
  <si>
    <t xml:space="preserve"> ('472', '1179', '225', '18', '2018-10-29')</t>
  </si>
  <si>
    <t xml:space="preserve"> ('472', '1180', '225', '4', '2018-11-02')</t>
  </si>
  <si>
    <t xml:space="preserve"> ('472', '1181', '225', '71', '2018-11-03')</t>
  </si>
  <si>
    <t xml:space="preserve"> ('473', '1182', '582', '24', '2018-10-29')</t>
  </si>
  <si>
    <t xml:space="preserve"> ('473', '1183', '582', '11', '2018-11-03')</t>
  </si>
  <si>
    <t xml:space="preserve"> ('474', '1184', '700', '48', '2018-10-29')</t>
  </si>
  <si>
    <t xml:space="preserve"> ('474', '1185', '582', '36', '2018-10-29')</t>
  </si>
  <si>
    <t xml:space="preserve"> ('474', '1186', '700', '24', '2018-10-29')</t>
  </si>
  <si>
    <t xml:space="preserve"> ('475', '1187', '95', '65', '2018-11-04')</t>
  </si>
  <si>
    <t xml:space="preserve"> ('475', '1188', '95', '54', '2018-10-30')</t>
  </si>
  <si>
    <t xml:space="preserve"> ('476', '1189', '110', '17', '2018-11-04')</t>
  </si>
  <si>
    <t xml:space="preserve"> ('476', '1190', '95', '7', '2018-10-31')</t>
  </si>
  <si>
    <t xml:space="preserve"> ('476', '1191', '110', '78', '2018-10-30')</t>
  </si>
  <si>
    <t xml:space="preserve"> ('477', '1192', '418', '45', '2018-11-02')</t>
  </si>
  <si>
    <t xml:space="preserve"> ('477', '1193', '418', '36', '2018-10-30')</t>
  </si>
  <si>
    <t xml:space="preserve"> ('478', '1194', '174', '6', '2018-10-30')</t>
  </si>
  <si>
    <t xml:space="preserve"> ('478', '1195', '174', '79', '2018-10-31')</t>
  </si>
  <si>
    <t xml:space="preserve"> ('478', '1196', '174', '71', '2018-11-04')</t>
  </si>
  <si>
    <t xml:space="preserve"> ('479', '1197', '303', '45', '2018-11-03')</t>
  </si>
  <si>
    <t xml:space="preserve"> ('479', '1198', '303', '38', '2018-11-02')</t>
  </si>
  <si>
    <t xml:space="preserve"> ('480', '1199', '767', '15', '2018-11-04')</t>
  </si>
  <si>
    <t xml:space="preserve"> ('480', '1200', '303', '9', '2018-11-04')</t>
  </si>
  <si>
    <t xml:space="preserve"> ('480', '1201', '767', '3', '2018-11-04')</t>
  </si>
  <si>
    <t xml:space="preserve"> ('481', '1202', '76', '65', '2018-11-06')</t>
  </si>
  <si>
    <t xml:space="preserve"> ('481', '1203', '76', '60', '2018-11-01')</t>
  </si>
  <si>
    <t xml:space="preserve"> ('482', '1204', '219', '44', '2018-11-04')</t>
  </si>
  <si>
    <t xml:space="preserve"> ('482', '1205', '76', '40', '2018-11-06')</t>
  </si>
  <si>
    <t xml:space="preserve"> ('482', '1206', '219', '36', '2018-11-02')</t>
  </si>
  <si>
    <t xml:space="preserve"> ('483', '1207', '302', '24', '2018-11-02')</t>
  </si>
  <si>
    <t xml:space="preserve"> ('483', '1208', '302', '21', '2018-11-05')</t>
  </si>
  <si>
    <t xml:space="preserve"> ('484', '1209', '242', '12', '2018-11-02')</t>
  </si>
  <si>
    <t xml:space="preserve"> ('484', '1210', '242', '10', '2018-11-06')</t>
  </si>
  <si>
    <t xml:space="preserve"> ('484', '1211', '242', '8', '2018-11-04')</t>
  </si>
  <si>
    <t xml:space="preserve"> ('485', '1212', '451', '3', '2018-11-06')</t>
  </si>
  <si>
    <t xml:space="preserve"> ('485', '1213', '451', '2', '2018-11-05')</t>
  </si>
  <si>
    <t xml:space="preserve"> ('486', '1214', '488', '1', '2018-11-04')</t>
  </si>
  <si>
    <t xml:space="preserve"> ('486', '1215', '451', '1', '2018-11-04')</t>
  </si>
  <si>
    <t xml:space="preserve"> ('486', '1216', '488', '1', '2018-11-04')</t>
  </si>
  <si>
    <t xml:space="preserve"> ('487', '1217', '68', '2', '2018-11-05')</t>
  </si>
  <si>
    <t xml:space="preserve"> ('487', '1218', '68', '3', '2018-11-06')</t>
  </si>
  <si>
    <t xml:space="preserve"> ('488', '1219', '320', '8', '2018-11-05')</t>
  </si>
  <si>
    <t xml:space="preserve"> ('488', '1220', '68', '10', '2018-11-07')</t>
  </si>
  <si>
    <t xml:space="preserve"> ('488', '1221', '320', '12', '2018-11-03')</t>
  </si>
  <si>
    <t xml:space="preserve"> ('489', '1222', '663', '21', '2018-11-07')</t>
  </si>
  <si>
    <t xml:space="preserve"> ('489', '1223', '663', '24', '2018-11-04')</t>
  </si>
  <si>
    <t xml:space="preserve"> ('490', '1224', '232', '36', '2018-11-04')</t>
  </si>
  <si>
    <t xml:space="preserve"> ('490', '1225', '232', '40', '2018-11-08')</t>
  </si>
  <si>
    <t xml:space="preserve"> ('490', '1226', '232', '44', '2018-11-06')</t>
  </si>
  <si>
    <t xml:space="preserve"> ('491', '1227', '602', '60', '2018-11-04')</t>
  </si>
  <si>
    <t xml:space="preserve"> ('491', '1228', '602', '65', '2018-11-09')</t>
  </si>
  <si>
    <t xml:space="preserve"> ('492', '1229', '711', '3', '2018-11-08')</t>
  </si>
  <si>
    <t xml:space="preserve"> ('492', '1230', '602', '9', '2018-11-08')</t>
  </si>
  <si>
    <t xml:space="preserve"> ('492', '1231', '711', '15', '2018-11-08')</t>
  </si>
  <si>
    <t xml:space="preserve"> ('493', '1232', '108', '38', '2018-11-07')</t>
  </si>
  <si>
    <t xml:space="preserve"> ('493', '1233', '108', '45', '2018-11-08')</t>
  </si>
  <si>
    <t xml:space="preserve"> ('494', '1234', '231', '71', '2018-11-11')</t>
  </si>
  <si>
    <t xml:space="preserve"> ('494', '1235', '108', '79', '2018-11-07')</t>
  </si>
  <si>
    <t xml:space="preserve"> ('494', '1236', '231', '6', '2018-11-06')</t>
  </si>
  <si>
    <t xml:space="preserve"> ('495', '1237', '590', '36', '2018-11-06')</t>
  </si>
  <si>
    <t xml:space="preserve"> ('495', '1238', '590', '45', '2018-11-09')</t>
  </si>
  <si>
    <t xml:space="preserve"> ('496', '1239', '12', '78', '2018-11-06')</t>
  </si>
  <si>
    <t xml:space="preserve"> ('496', '1240', '12', '7', '2018-11-07')</t>
  </si>
  <si>
    <t xml:space="preserve"> ('496', '1241', '12', '17', '2018-11-11')</t>
  </si>
  <si>
    <t xml:space="preserve"> ('497', '1242', '129', '54', '2018-11-07')</t>
  </si>
  <si>
    <t xml:space="preserve"> ('497', '1243', '129', '65', '2018-11-12')</t>
  </si>
  <si>
    <t xml:space="preserve"> ('498', '1244', '457', '24', '2018-11-08')</t>
  </si>
  <si>
    <t xml:space="preserve"> ('498', '1245', '129', '36', '2018-11-08')</t>
  </si>
  <si>
    <t xml:space="preserve"> ('498', '1246', '457', '48', '2018-11-08')</t>
  </si>
  <si>
    <t xml:space="preserve"> ('499', '1247', '369', '11', '2018-11-14')</t>
  </si>
  <si>
    <t xml:space="preserve"> ('499', '1248', '369', '24', '2018-11-09')</t>
  </si>
  <si>
    <t xml:space="preserve"> ('500', '1249', '375', '71', '2018-11-15')</t>
  </si>
  <si>
    <t xml:space="preserve"> ('500', '1250', '369', '4', '2018-11-14')</t>
  </si>
  <si>
    <t xml:space="preserve"> ('500', '1251', '375', '18', '2018-11-10')</t>
  </si>
  <si>
    <t xml:space="preserve"> ('501', '1252', '782', '69', '2018-11-13')</t>
  </si>
  <si>
    <t xml:space="preserve"> ('501', '1253', '782', '3', '2018-11-13')</t>
  </si>
  <si>
    <t xml:space="preserve"> ('502', '1254', '647', '57', '2018-11-14')</t>
  </si>
  <si>
    <t xml:space="preserve"> ('502', '1255', '647', '73', '2018-11-12')</t>
  </si>
  <si>
    <t xml:space="preserve"> ('502', '1256', '647', '8', '2018-11-13')</t>
  </si>
  <si>
    <t xml:space="preserve"> ('503', '1257', '648', '66', '2018-11-11')</t>
  </si>
  <si>
    <t xml:space="preserve"> ('503', '1258', '648', '2', '2018-11-13')</t>
  </si>
  <si>
    <t xml:space="preserve"> ('504', '1259', '732', '63', '2018-11-14')</t>
  </si>
  <si>
    <t xml:space="preserve"> ('504', '1260', '648', '1', '2018-11-12')</t>
  </si>
  <si>
    <t xml:space="preserve"> ('504', '1261', '732', '18', '2018-11-11')</t>
  </si>
  <si>
    <t xml:space="preserve"> ('505', '1262', '244', '2', '2018-11-13')</t>
  </si>
  <si>
    <t xml:space="preserve"> ('505', '1263', '244', '21', '2018-11-14')</t>
  </si>
  <si>
    <t xml:space="preserve"> ('506', '1264', '512', '8', '2018-11-13')</t>
  </si>
  <si>
    <t xml:space="preserve"> ('506', '1265', '244', '28', '2018-11-15')</t>
  </si>
  <si>
    <t xml:space="preserve"> ('506', '1266', '512', '48', '2018-11-11')</t>
  </si>
  <si>
    <t xml:space="preserve"> ('507', '1267', '716', '39', '2018-11-14')</t>
  </si>
  <si>
    <t xml:space="preserve"> ('507', '1268', '716', '60', '2018-11-11')</t>
  </si>
  <si>
    <t xml:space="preserve"> ('508', '1269', '83', '54', '2018-11-12')</t>
  </si>
  <si>
    <t xml:space="preserve"> ('508', '1270', '83', '76', '2018-11-16')</t>
  </si>
  <si>
    <t xml:space="preserve"> ('508', '1271', '83', '17', '2018-11-17')</t>
  </si>
  <si>
    <t xml:space="preserve"> ('509', '1272', '486', '15', '2018-11-15')</t>
  </si>
  <si>
    <t xml:space="preserve"> ('509', '1273', '486', '38', '2018-11-14')</t>
  </si>
  <si>
    <t xml:space="preserve"> ('510', '1274', '676', '39', '2018-11-15')</t>
  </si>
  <si>
    <t xml:space="preserve"> ('510', '1275', '486', '63', '2018-11-15')</t>
  </si>
  <si>
    <t xml:space="preserve"> ('510', '1276', '676', '6', '2018-11-12')</t>
  </si>
  <si>
    <t xml:space="preserve"> ('511', '1277', '33', '11', '2018-11-18')</t>
  </si>
  <si>
    <t xml:space="preserve"> ('511', '1278', '33', '36', '2018-11-13')</t>
  </si>
  <si>
    <t xml:space="preserve"> ('512', '1279', '300', '44', '2018-11-15')</t>
  </si>
  <si>
    <t xml:space="preserve"> ('512', '1280', '33', '70', '2018-11-17')</t>
  </si>
  <si>
    <t xml:space="preserve"> ('512', '1281', '300', '15', '2018-11-16')</t>
  </si>
  <si>
    <t xml:space="preserve"> ('513', '1282', '381', '27', '2018-11-17')</t>
  </si>
  <si>
    <t xml:space="preserve"> ('513', '1283', '381', '54', '2018-11-14')</t>
  </si>
  <si>
    <t xml:space="preserve"> ('514', '1284', '107', '69', '2018-11-18')</t>
  </si>
  <si>
    <t xml:space="preserve"> ('514', '1285', '107', '16', '2018-11-19')</t>
  </si>
  <si>
    <t xml:space="preserve"> ('514', '1286', '107', '44', '2018-11-17')</t>
  </si>
  <si>
    <t xml:space="preserve"> ('515', '1287', '190', '63', '2018-11-18')</t>
  </si>
  <si>
    <t xml:space="preserve"> ('515', '1288', '190', '11', '2018-11-20')</t>
  </si>
  <si>
    <t xml:space="preserve"> ('516', '1289', '309', '33', '2018-11-19')</t>
  </si>
  <si>
    <t xml:space="preserve"> ('516', '1290', '190', '63', '2018-11-19')</t>
  </si>
  <si>
    <t xml:space="preserve"> ('516', '1291', '309', '12', '2018-11-16')</t>
  </si>
  <si>
    <t xml:space="preserve"> ('517', '1292', '410', '38', '2018-11-18')</t>
  </si>
  <si>
    <t xml:space="preserve"> ('517', '1293', '410', '69', '2018-11-19')</t>
  </si>
  <si>
    <t xml:space="preserve"> ('518', '1294', '546', '17', '2018-11-21')</t>
  </si>
  <si>
    <t xml:space="preserve"> ('518', '1295', '410', '49', '2018-11-17')</t>
  </si>
  <si>
    <t xml:space="preserve"> ('518', '1296', '546', '1', '2018-11-17')</t>
  </si>
  <si>
    <t xml:space="preserve"> ('519', '1297', '724', '33', '2018-11-19')</t>
  </si>
  <si>
    <t xml:space="preserve"> ('519', '1298', '724', '66', '2018-11-16')</t>
  </si>
  <si>
    <t xml:space="preserve"> ('520', '1299', '123', '21', '2018-11-20')</t>
  </si>
  <si>
    <t xml:space="preserve"> ('520', '1300', '123', '55', '2018-11-18')</t>
  </si>
  <si>
    <t xml:space="preserve"> ('520', '1301', '123', '8', '2018-11-19')</t>
  </si>
  <si>
    <t xml:space="preserve"> ('521', '1302', '427', '48', '2018-11-18')</t>
  </si>
  <si>
    <t xml:space="preserve"> ('521', '1303', '427', '2', '2018-11-20')</t>
  </si>
  <si>
    <t xml:space="preserve"> ('522', '1304', '672', '45', '2018-11-21')</t>
  </si>
  <si>
    <t xml:space="preserve"> ('522', '1305', '427', '1', '2018-11-19')</t>
  </si>
  <si>
    <t xml:space="preserve"> ('522', '1306', '672', '36', '2018-11-18')</t>
  </si>
  <si>
    <t xml:space="preserve"> ('523', '1307', '218', '2', '2018-11-20')</t>
  </si>
  <si>
    <t xml:space="preserve"> ('523', '1308', '218', '39', '2018-11-21')</t>
  </si>
  <si>
    <t xml:space="preserve"> ('524', '1309', '518', '8', '2018-11-20')</t>
  </si>
  <si>
    <t xml:space="preserve"> ('524', '1310', '218', '46', '2018-11-22')</t>
  </si>
  <si>
    <t xml:space="preserve"> ('524', '1311', '518', '3', '2018-11-21')</t>
  </si>
  <si>
    <t xml:space="preserve"> ('525', '1312', '774', '57', '2018-11-21')</t>
  </si>
  <si>
    <t xml:space="preserve"> ('525', '1313', '774', '15', '2018-11-21')</t>
  </si>
  <si>
    <t xml:space="preserve"> ('526', '1314', '554', '72', '2018-11-18')</t>
  </si>
  <si>
    <t xml:space="preserve"> ('526', '1315', '554', '31', '2018-11-19')</t>
  </si>
  <si>
    <t xml:space="preserve"> ('526', '1316', '554', '71', '2018-11-23')</t>
  </si>
  <si>
    <t xml:space="preserve"> ('527', '1317', '587', '51', '2018-11-22')</t>
  </si>
  <si>
    <t xml:space="preserve"> ('527', '1318', '587', '11', '2018-11-24')</t>
  </si>
  <si>
    <t xml:space="preserve"> ('528', '1319', '713', '75', '2018-11-23')</t>
  </si>
  <si>
    <t xml:space="preserve"> ('528', '1320', '587', '36', '2018-11-20')</t>
  </si>
  <si>
    <t xml:space="preserve"> ('528', '1321', '713', '78', '2018-11-20')</t>
  </si>
  <si>
    <t xml:space="preserve"> ('529', '1322', '17', '65', '2018-11-26')</t>
  </si>
  <si>
    <t xml:space="preserve"> ('529', '1323', '17', '27', '2018-11-24')</t>
  </si>
  <si>
    <t xml:space="preserve"> ('530', '1324', '228', '17', '2018-11-26')</t>
  </si>
  <si>
    <t xml:space="preserve"> ('530', '1325', '17', '61', '2018-11-22')</t>
  </si>
  <si>
    <t xml:space="preserve"> ('530', '1326', '228', '24', '2018-11-21')</t>
  </si>
  <si>
    <t xml:space="preserve"> ('531', '1327', '571', '18', '2018-11-22')</t>
  </si>
  <si>
    <t xml:space="preserve"> ('531', '1328', '571', '63', '2018-11-25')</t>
  </si>
  <si>
    <t xml:space="preserve"> ('532', '1329', '184', '60', '2018-11-22')</t>
  </si>
  <si>
    <t xml:space="preserve"> ('532', '1330', '184', '25', '2018-11-23')</t>
  </si>
  <si>
    <t xml:space="preserve"> ('532', '1331', '184', '71', '2018-11-27')</t>
  </si>
  <si>
    <t xml:space="preserve"> ('533', '1332', '316', '72', '2018-11-22')</t>
  </si>
  <si>
    <t xml:space="preserve"> ('533', '1333', '316', '38', '2018-11-24')</t>
  </si>
  <si>
    <t xml:space="preserve"> ('534', '1334', '795', '42', '2018-11-23')</t>
  </si>
  <si>
    <t xml:space="preserve"> ('534', '1335', '316', '9', '2018-11-26')</t>
  </si>
  <si>
    <t xml:space="preserve"> ('534', '1336', '795', '57', '2018-11-26')</t>
  </si>
  <si>
    <t xml:space="preserve"> ('535', '1337', '14', '65', '2018-11-28')</t>
  </si>
  <si>
    <t xml:space="preserve"> ('535', '1338', '14', '33', '2018-11-26')</t>
  </si>
  <si>
    <t xml:space="preserve"> ('536', '1339', '25', '44', '2018-11-26')</t>
  </si>
  <si>
    <t xml:space="preserve"> ('536', '1340', '14', '13', '2018-11-25')</t>
  </si>
  <si>
    <t xml:space="preserve"> ('536', '1341', '25', '63', '2018-11-27')</t>
  </si>
  <si>
    <t xml:space="preserve"> ('537', '1342', '730', '78', '2018-11-24')</t>
  </si>
  <si>
    <t xml:space="preserve"> ('537', '1343', '730', '48', '2018-11-24')</t>
  </si>
  <si>
    <t xml:space="preserve"> ('538', '1344', '292', '66', '2018-11-24')</t>
  </si>
  <si>
    <t xml:space="preserve"> ('538', '1345', '292', '37', '2018-11-25')</t>
  </si>
  <si>
    <t xml:space="preserve"> ('538', '1346', '292', '8', '2018-11-26')</t>
  </si>
  <si>
    <t xml:space="preserve"> ('539', '1347', '298', '30', '2018-11-24')</t>
  </si>
  <si>
    <t xml:space="preserve"> ('539', '1348', '298', '2', '2018-11-26')</t>
  </si>
  <si>
    <t xml:space="preserve"> ('540', '1349', '640', '27', '2018-11-27')</t>
  </si>
  <si>
    <t xml:space="preserve"> ('540', '1350', '298', '1', '2018-11-25')</t>
  </si>
  <si>
    <t xml:space="preserve"> ('540', '1351', '640', '54', '2018-11-24')</t>
  </si>
  <si>
    <t xml:space="preserve"> ('541', '1352', '96', '2', '2018-11-26')</t>
  </si>
  <si>
    <t xml:space="preserve"> ('541', '1353', '96', '57', '2018-11-27')</t>
  </si>
  <si>
    <t xml:space="preserve"> ('542', '1354', '443', '8', '2018-11-27')</t>
  </si>
  <si>
    <t xml:space="preserve"> ('542', '1355', '96', '64', '2018-11-29')</t>
  </si>
  <si>
    <t xml:space="preserve"> ('542', '1356', '443', '39', '2018-11-28')</t>
  </si>
  <si>
    <t xml:space="preserve"> ('543', '1357', '653', '75', '2018-11-29')</t>
  </si>
  <si>
    <t xml:space="preserve"> ('543', '1358', '653', '51', '2018-11-29')</t>
  </si>
  <si>
    <t xml:space="preserve"> ('544', '1359', '31', '9', '2018-11-30')</t>
  </si>
  <si>
    <t xml:space="preserve"> ('544', '1360', '31', '67', '2018-11-28')</t>
  </si>
  <si>
    <t xml:space="preserve"> ('544', '1361', '31', '44', '2018-11-29')</t>
  </si>
  <si>
    <t xml:space="preserve"> ('545', '1362', '226', '6', '2018-11-27')</t>
  </si>
  <si>
    <t xml:space="preserve"> ('545', '1363', '226', '65', '2018-12-02')</t>
  </si>
  <si>
    <t xml:space="preserve"> ('546', '1364', '626', '30', '2018-11-27')</t>
  </si>
  <si>
    <t xml:space="preserve"> ('546', '1365', '226', '9', '2018-11-30')</t>
  </si>
  <si>
    <t xml:space="preserve"> ('546', '1366', '626', '69', '2018-11-30')</t>
  </si>
  <si>
    <t xml:space="preserve"> ('547', '1367', '75', '38', '2018-11-30')</t>
  </si>
  <si>
    <t xml:space="preserve"> ('547', '1368', '75', '18', '2018-11-28')</t>
  </si>
  <si>
    <t xml:space="preserve"> ('548', '1369', '304', '71', '2018-12-03')</t>
  </si>
  <si>
    <t xml:space="preserve"> ('548', '1370', '75', '52', '2018-12-02')</t>
  </si>
  <si>
    <t xml:space="preserve"> ('548', '1371', '304', '33', '2018-12-01')</t>
  </si>
  <si>
    <t xml:space="preserve"> ('549', '1372', '603', '9', '2018-12-02')</t>
  </si>
  <si>
    <t xml:space="preserve"> ('549', '1373', '603', '72', '2018-11-29')</t>
  </si>
  <si>
    <t xml:space="preserve"> ('550', '1374', '356', '51', '2018-12-02')</t>
  </si>
  <si>
    <t xml:space="preserve"> ('550', '1375', '356', '34', '2018-12-03')</t>
  </si>
  <si>
    <t xml:space="preserve"> ('550', '1376', '356', '17', '2018-12-04')</t>
  </si>
  <si>
    <t xml:space="preserve"> ('551', '1377', '534', '1', '2018-11-30')</t>
  </si>
  <si>
    <t xml:space="preserve"> ('551', '1378', '534', '65', '2018-12-04')</t>
  </si>
  <si>
    <t xml:space="preserve"> ('552', '1379', '734', '51', '2018-12-02')</t>
  </si>
  <si>
    <t xml:space="preserve"> ('552', '1380', '534', '36', '2018-11-29')</t>
  </si>
  <si>
    <t xml:space="preserve"> ('552', '1381', '734', '21', '2018-12-02')</t>
  </si>
  <si>
    <t xml:space="preserve"> ('553', '1382', '233', '11', '2018-12-05')</t>
  </si>
  <si>
    <t xml:space="preserve"> ('553', '1383', '233', '78', '2018-11-30')</t>
  </si>
  <si>
    <t xml:space="preserve"> ('554', '1384', '425', '71', '2018-12-06')</t>
  </si>
  <si>
    <t xml:space="preserve"> ('554', '1385', '233', '58', '2018-12-05')</t>
  </si>
  <si>
    <t xml:space="preserve"> ('554', '1386', '425', '45', '2018-12-04')</t>
  </si>
  <si>
    <t xml:space="preserve"> ('555', '1387', '435', '42', '2018-12-02')</t>
  </si>
  <si>
    <t xml:space="preserve"> ('555', '1388', '435', '30', '2018-12-02')</t>
  </si>
  <si>
    <t xml:space="preserve"> ('556', '1389', '378', '30', '2018-12-02')</t>
  </si>
  <si>
    <t xml:space="preserve"> ('556', '1390', '378', '19', '2018-12-03')</t>
  </si>
  <si>
    <t xml:space="preserve"> ('556', '1391', '378', '8', '2018-12-04')</t>
  </si>
  <si>
    <t xml:space="preserve"> ('557', '1392', '493', '12', '2018-12-03')</t>
  </si>
  <si>
    <t xml:space="preserve"> ('557', '1393', '493', '2', '2018-12-05')</t>
  </si>
  <si>
    <t xml:space="preserve"> ('558', '1394', '751', '9', '2018-12-07')</t>
  </si>
  <si>
    <t xml:space="preserve"> ('558', '1395', '493', '1', '2018-12-05')</t>
  </si>
  <si>
    <t xml:space="preserve"> ('558', '1396', '751', '72', '2018-12-04')</t>
  </si>
  <si>
    <t xml:space="preserve"> ('559', '1397', '35', '2', '2018-12-07')</t>
  </si>
  <si>
    <t xml:space="preserve"> ('559', '1398', '35', '75', '2018-12-08')</t>
  </si>
  <si>
    <t xml:space="preserve"> ('560', '1399', '454', '8', '2018-12-07')</t>
  </si>
  <si>
    <t xml:space="preserve"> ('560', '1400', '35', '1', '2018-12-06')</t>
  </si>
  <si>
    <t xml:space="preserve"> ('560', '1401', '454', '75', '2018-12-08')</t>
  </si>
  <si>
    <t xml:space="preserve"> ('561', '1402', '556', '12', '2018-12-05')</t>
  </si>
  <si>
    <t xml:space="preserve"> ('561', '1403', '556', '6', '2018-12-05')</t>
  </si>
  <si>
    <t xml:space="preserve"> ('562', '1404', '216', '27', '2018-12-08')</t>
  </si>
  <si>
    <t xml:space="preserve"> ('562', '1405', '216', '22', '2018-12-09')</t>
  </si>
  <si>
    <t xml:space="preserve"> ('562', '1406', '216', '17', '2018-12-10')</t>
  </si>
  <si>
    <t xml:space="preserve"> ('563', '1407', '698', '42', '2018-12-05')</t>
  </si>
  <si>
    <t xml:space="preserve"> ('563', '1408', '698', '38', '2018-12-07')</t>
  </si>
  <si>
    <t xml:space="preserve"> ('564', '1409', '787', '66', '2018-12-06')</t>
  </si>
  <si>
    <t xml:space="preserve"> ('564', '1410', '698', '63', '2018-12-09')</t>
  </si>
  <si>
    <t xml:space="preserve"> ('564', '1411', '787', '60', '2018-12-06')</t>
  </si>
  <si>
    <t xml:space="preserve"> ('565', '1412', '52', '11', '2018-12-11')</t>
  </si>
  <si>
    <t xml:space="preserve"> ('565', '1413', '52', '9', '2018-12-09')</t>
  </si>
  <si>
    <t xml:space="preserve"> ('566', '1414', '198', '44', '2018-12-08')</t>
  </si>
  <si>
    <t xml:space="preserve"> ('566', '1415', '52', '43', '2018-12-07')</t>
  </si>
  <si>
    <t xml:space="preserve"> ('566', '1416', '198', '42', '2018-12-06')</t>
  </si>
  <si>
    <t xml:space="preserve"> ('567', '1417', '489', '1', '2018-12-08')</t>
  </si>
  <si>
    <t xml:space="preserve"> ('567', '1418', '489', '1', '2018-12-08')</t>
  </si>
  <si>
    <t xml:space="preserve"> ('568', '1419', '88', '42', '2018-12-07')</t>
  </si>
  <si>
    <t xml:space="preserve"> ('568', '1420', '88', '43', '2018-12-08')</t>
  </si>
  <si>
    <t xml:space="preserve"> ('568', '1421', '88', '44', '2018-12-09')</t>
  </si>
  <si>
    <t xml:space="preserve"> ('569', '1422', '142', '9', '2018-12-10')</t>
  </si>
  <si>
    <t xml:space="preserve"> ('569', '1423', '142', '11', '2018-12-12')</t>
  </si>
  <si>
    <t xml:space="preserve"> ('570', '1424', '163', '60', '2018-12-08')</t>
  </si>
  <si>
    <t xml:space="preserve"> ('570', '1425', '142', '63', '2018-12-11')</t>
  </si>
  <si>
    <t xml:space="preserve"> ('570', '1426', '163', '66', '2018-12-08')</t>
  </si>
  <si>
    <t xml:space="preserve"> ('571', '1427', '359', '38', '2018-12-11')</t>
  </si>
  <si>
    <t xml:space="preserve"> ('571', '1428', '359', '42', '2018-12-09')</t>
  </si>
  <si>
    <t xml:space="preserve"> ('572', '1429', '430', '17', '2018-12-14')</t>
  </si>
  <si>
    <t xml:space="preserve"> ('572', '1430', '359', '22', '2018-12-13')</t>
  </si>
  <si>
    <t xml:space="preserve"> ('572', '1431', '430', '27', '2018-12-12')</t>
  </si>
  <si>
    <t xml:space="preserve"> ('573', '1432', '439', '6', '2018-12-10')</t>
  </si>
  <si>
    <t xml:space="preserve"> ('573', '1433', '439', '12', '2018-12-10')</t>
  </si>
  <si>
    <t xml:space="preserve"> ('574', '1434', '332', '75', '2018-12-13')</t>
  </si>
  <si>
    <t xml:space="preserve"> ('574', '1435', '332', '1', '2018-12-11')</t>
  </si>
  <si>
    <t xml:space="preserve"> ('574', '1436', '332', '8', '2018-12-12')</t>
  </si>
  <si>
    <t xml:space="preserve"> ('575', '1437', '660', '75', '2018-12-13')</t>
  </si>
  <si>
    <t xml:space="preserve"> ('575', '1438', '660', '2', '2018-12-12')</t>
  </si>
  <si>
    <t xml:space="preserve"> ('576', '1439', '733', '72', '2018-12-11')</t>
  </si>
  <si>
    <t xml:space="preserve"> ('576', '1440', '660', '1', '2018-12-12')</t>
  </si>
  <si>
    <t xml:space="preserve"> ('576', '1441', '733', '9', '2018-12-14')</t>
  </si>
  <si>
    <t xml:space="preserve"> ('577', '1442', '201', '2', '2018-12-14')</t>
  </si>
  <si>
    <t xml:space="preserve"> ('577', '1443', '201', '12', '2018-12-12')</t>
  </si>
  <si>
    <t xml:space="preserve"> ('578', '1444', '446', '8', '2018-12-14')</t>
  </si>
  <si>
    <t xml:space="preserve"> ('578', '1445', '201', '19', '2018-12-13')</t>
  </si>
  <si>
    <t xml:space="preserve"> ('578', '1446', '446', '30', '2018-12-12')</t>
  </si>
  <si>
    <t xml:space="preserve"> ('579', '1447', '563', '30', '2018-12-13')</t>
  </si>
  <si>
    <t xml:space="preserve"> ('579', '1448', '563', '42', '2018-12-13')</t>
  </si>
  <si>
    <t xml:space="preserve"> ('580', '1449', '345', '45', '2018-12-17')</t>
  </si>
  <si>
    <t xml:space="preserve"> ('580', '1450', '345', '58', '2018-12-18')</t>
  </si>
  <si>
    <t xml:space="preserve"> ('580', '1451', '345', '71', '2018-12-19')</t>
  </si>
  <si>
    <t xml:space="preserve"> ('581', '1452', '406', '78', '2018-12-14')</t>
  </si>
  <si>
    <t xml:space="preserve"> ('581', '1453', '406', '11', '2018-12-19')</t>
  </si>
  <si>
    <t xml:space="preserve"> ('582', '1454', '519', '21', '2018-12-18')</t>
  </si>
  <si>
    <t xml:space="preserve"> ('582', '1455', '406', '36', '2018-12-15')</t>
  </si>
  <si>
    <t xml:space="preserve"> ('582', '1456', '519', '51', '2018-12-18')</t>
  </si>
  <si>
    <t xml:space="preserve"> ('583', '1457', '34', '65', '2018-12-20')</t>
  </si>
  <si>
    <t xml:space="preserve"> ('583', '1458', '34', '1', '2018-12-16')</t>
  </si>
  <si>
    <t xml:space="preserve"> ('584', '1459', '186', '17', '2018-12-20')</t>
  </si>
  <si>
    <t xml:space="preserve"> ('584', '1460', '34', '34', '2018-12-19')</t>
  </si>
  <si>
    <t xml:space="preserve"> ('584', '1461', '186', '51', '2018-12-18')</t>
  </si>
  <si>
    <t xml:space="preserve"> ('585', '1462', '299', '72', '2018-12-16')</t>
  </si>
  <si>
    <t xml:space="preserve"> ('585', '1463', '299', '9', '2018-12-19')</t>
  </si>
  <si>
    <t xml:space="preserve"> ('586', '1464', '146', '33', '2018-12-19')</t>
  </si>
  <si>
    <t xml:space="preserve"> ('586', '1465', '146', '52', '2018-12-20')</t>
  </si>
  <si>
    <t xml:space="preserve"> ('586', '1466', '146', '71', '2018-12-21')</t>
  </si>
  <si>
    <t xml:space="preserve"> ('587', '1467', '340', '18', '2018-12-16')</t>
  </si>
  <si>
    <t xml:space="preserve"> ('587', '1468', '340', '38', '2018-12-18')</t>
  </si>
  <si>
    <t xml:space="preserve"> ('588', '1469', '349', '69', '2018-12-20')</t>
  </si>
  <si>
    <t xml:space="preserve"> ('588', '1470', '340', '9', '2018-12-20')</t>
  </si>
  <si>
    <t xml:space="preserve"> ('588', '1471', '349', '30', '2018-12-17')</t>
  </si>
  <si>
    <t xml:space="preserve"> ('589', '1472', '258', '65', '2018-12-22')</t>
  </si>
  <si>
    <t xml:space="preserve"> ('589', '1473', '258', '6', '2018-12-17')</t>
  </si>
  <si>
    <t xml:space="preserve"> ('590', '1474', '283', '44', '2018-12-20')</t>
  </si>
  <si>
    <t xml:space="preserve"> ('590', '1475', '258', '67', '2018-12-19')</t>
  </si>
  <si>
    <t xml:space="preserve"> ('590', '1476', '283', '9', '2018-12-21')</t>
  </si>
  <si>
    <t xml:space="preserve"> ('591', '1477', '743', '51', '2018-12-22')</t>
  </si>
  <si>
    <t xml:space="preserve"> ('591', '1478', '743', '75', '2018-12-22')</t>
  </si>
  <si>
    <t xml:space="preserve"> ('592', '1479', '328', '39', '2018-12-22')</t>
  </si>
  <si>
    <t xml:space="preserve"> ('592', '1480', '328', '64', '2018-12-23')</t>
  </si>
  <si>
    <t xml:space="preserve"> ('592', '1481', '328', '8', '2018-12-21')</t>
  </si>
  <si>
    <t xml:space="preserve"> ('593', '1482', '371', '57', '2018-12-23')</t>
  </si>
  <si>
    <t xml:space="preserve"> ('593', '1483', '371', '2', '2018-12-22')</t>
  </si>
  <si>
    <t xml:space="preserve"> ('594', '1484', '714', '54', '2018-12-20')</t>
  </si>
  <si>
    <t xml:space="preserve"> ('594', '1485', '371', '1', '2018-12-21')</t>
  </si>
  <si>
    <t xml:space="preserve"> ('594', '1486', '714', '27', '2018-12-23')</t>
  </si>
  <si>
    <t xml:space="preserve"> ('595', '1487', '268', '2', '2018-12-22')</t>
  </si>
  <si>
    <t xml:space="preserve"> ('595', '1488', '268', '30', '2018-12-20')</t>
  </si>
  <si>
    <t xml:space="preserve"> ('596', '1489', '305', '8', '2018-12-23')</t>
  </si>
  <si>
    <t xml:space="preserve"> ('596', '1490', '268', '37', '2018-12-22')</t>
  </si>
  <si>
    <t xml:space="preserve"> ('596', '1491', '305', '66', '2018-12-21')</t>
  </si>
  <si>
    <t xml:space="preserve"> ('597', '1492', '481', '48', '2018-12-22')</t>
  </si>
  <si>
    <t xml:space="preserve"> ('597', '1493', '481', '78', '2018-12-22')</t>
  </si>
  <si>
    <t xml:space="preserve"> ('598', '1494', '44', '63', '2018-12-25')</t>
  </si>
  <si>
    <t xml:space="preserve"> ('598', '1495', '44', '13', '2018-12-23')</t>
  </si>
  <si>
    <t xml:space="preserve"> ('598', '1496', '44', '44', '2018-12-24')</t>
  </si>
  <si>
    <t xml:space="preserve"> ('599', '1497', '470', '33', '2018-12-25')</t>
  </si>
  <si>
    <t xml:space="preserve"> ('599', '1498', '470', '65', '2018-12-27')</t>
  </si>
  <si>
    <t xml:space="preserve"> ('600', '1499', '800', '57', '2018-12-25')</t>
  </si>
  <si>
    <t xml:space="preserve"> ('600', '1500', '470', '9', '2018-12-25')</t>
  </si>
  <si>
    <t xml:space="preserve"> ('600', '1501', '800', '42', '2018-12-22')</t>
  </si>
  <si>
    <t xml:space="preserve"> ('601', '1502', '441', '38', '2018-12-25')</t>
  </si>
  <si>
    <t xml:space="preserve"> ('601', '1503', '441', '72', '2018-12-23')</t>
  </si>
  <si>
    <t xml:space="preserve"> ('602', '1504', '477', '71', '2018-12-29')</t>
  </si>
  <si>
    <t xml:space="preserve"> ('602', '1505', '441', '25', '2018-12-25')</t>
  </si>
  <si>
    <t xml:space="preserve"> ('602', '1506', '477', '60', '2018-12-24')</t>
  </si>
  <si>
    <t xml:space="preserve"> ('603', '1507', '279', '63', '2018-12-28')</t>
  </si>
  <si>
    <t xml:space="preserve"> ('603', '1508', '279', '18', '2018-12-25')</t>
  </si>
  <si>
    <t xml:space="preserve"> ('604', '1509', '796', '24', '2018-12-25')</t>
  </si>
  <si>
    <t xml:space="preserve"> ('604', '1510', '279', '61', '2018-12-26')</t>
  </si>
  <si>
    <t xml:space="preserve"> ('604', '1511', '796', '17', '2018-12-30')</t>
  </si>
  <si>
    <t xml:space="preserve"> ('605', '1512', '450', '27', '2018-12-28')</t>
  </si>
  <si>
    <t xml:space="preserve"> ('605', '1513', '450', '65', '2018-12-30')</t>
  </si>
  <si>
    <t xml:space="preserve"> ('606', '1514', '764', '78', '2018-12-25')</t>
  </si>
  <si>
    <t xml:space="preserve"> ('606', '1515', '450', '36', '2018-12-25')</t>
  </si>
  <si>
    <t xml:space="preserve"> ('606', '1516', '764', '75', '2018-12-28')</t>
  </si>
  <si>
    <t xml:space="preserve"> ('607', '1517', '522', '11', '2018-12-30')</t>
  </si>
  <si>
    <t xml:space="preserve"> ('607', '1518', '522', '51', '2018-12-28')</t>
  </si>
  <si>
    <t xml:space="preserve"> ('608', '1519', '771', '71', '2018-12-31')</t>
  </si>
  <si>
    <t xml:space="preserve"> ('608', '1520', '522', '31', '2018-12-27')</t>
  </si>
  <si>
    <t xml:space="preserve"> ('608', '1521', '771', '72', '2018-12-26')</t>
  </si>
  <si>
    <t xml:space="preserve"> ('609', '1522', '97', '15', '2018-12-30')</t>
  </si>
  <si>
    <t xml:space="preserve"> ('609', '1523', '97', '57', '2018-12-30')</t>
  </si>
  <si>
    <t xml:space="preserve"> ('610', '1524', '362', '3', '2018-12-30')</t>
  </si>
  <si>
    <t xml:space="preserve"> ('610', '1525', '97', '46', '2018-12-31')</t>
  </si>
  <si>
    <t xml:space="preserve"> ('610', '1526', '362', '8', '2018-12-29')</t>
  </si>
  <si>
    <t xml:space="preserve"> ('611', '1527', '65', '39', '2018-12-31')</t>
  </si>
  <si>
    <t xml:space="preserve"> ('611', '1528', '65', '2', '2018-12-30')</t>
  </si>
  <si>
    <t xml:space="preserve"> ('612', '1529', '635', '36', '2018-12-29')</t>
  </si>
  <si>
    <t xml:space="preserve"> ('612', '1530', '65', '1', '2018-12-30')</t>
  </si>
  <si>
    <t xml:space="preserve"> ('612', '1531', '635', '45', '2019-01-01')</t>
  </si>
  <si>
    <t xml:space="preserve"> ('613', '1532', '15', '2', '2019-01-01')</t>
  </si>
  <si>
    <t xml:space="preserve"> ('613', '1533', '15', '48', '2018-12-30')</t>
  </si>
  <si>
    <t xml:space="preserve"> ('614', '1534', '452', '8', '2019-01-01')</t>
  </si>
  <si>
    <t xml:space="preserve"> ('614', '1535', '15', '55', '2018-12-31')</t>
  </si>
  <si>
    <t xml:space="preserve"> ('614', '1536', '452', '21', '2019-01-02')</t>
  </si>
  <si>
    <t xml:space="preserve"> ('615', '1537', '379', '66', '2018-12-31')</t>
  </si>
  <si>
    <t xml:space="preserve"> ('615', '1538', '379', '33', '2019-01-03')</t>
  </si>
  <si>
    <t xml:space="preserve"> ('616', '1539', '535', '1', '2019-01-02')</t>
  </si>
  <si>
    <t xml:space="preserve"> ('616', '1540', '379', '49', '2019-01-02')</t>
  </si>
  <si>
    <t xml:space="preserve"> ('616', '1541', '535', '17', '2019-01-06')</t>
  </si>
  <si>
    <t xml:space="preserve"> ('617', '1542', '126', '69', '2019-01-04')</t>
  </si>
  <si>
    <t xml:space="preserve"> ('617', '1543', '126', '38', '2019-01-03')</t>
  </si>
  <si>
    <t xml:space="preserve"> ('618', '1544', '155', '12', '2019-01-02')</t>
  </si>
  <si>
    <t xml:space="preserve"> ('618', '1545', '126', '63', '2019-01-05')</t>
  </si>
  <si>
    <t xml:space="preserve"> ('618', '1546', '155', '33', '2019-01-05')</t>
  </si>
  <si>
    <t xml:space="preserve"> ('619', '1547', '133', '11', '2019-01-08')</t>
  </si>
  <si>
    <t xml:space="preserve"> ('619', '1548', '133', '63', '2019-01-06')</t>
  </si>
  <si>
    <t xml:space="preserve"> ('620', '1549', '637', '44', '2019-01-06')</t>
  </si>
  <si>
    <t xml:space="preserve"> ('620', '1550', '133', '16', '2019-01-08')</t>
  </si>
  <si>
    <t xml:space="preserve"> ('620', '1551', '637', '69', '2019-01-07')</t>
  </si>
  <si>
    <t xml:space="preserve"> ('621', '1552', '649', '54', '2019-01-05')</t>
  </si>
  <si>
    <t xml:space="preserve"> ('621', '1553', '649', '27', '2019-01-08')</t>
  </si>
  <si>
    <t xml:space="preserve"> ('622', '1554', '704', '15', '2019-01-08')</t>
  </si>
  <si>
    <t xml:space="preserve"> ('622', '1555', '649', '70', '2019-01-09')</t>
  </si>
  <si>
    <t xml:space="preserve"> ('622', '1556', '704', '44', '2019-01-07')</t>
  </si>
  <si>
    <t xml:space="preserve"> ('623', '1557', '192', '36', '2019-01-05')</t>
  </si>
  <si>
    <t xml:space="preserve"> ('623', '1558', '192', '11', '2019-01-10')</t>
  </si>
  <si>
    <t xml:space="preserve"> ('624', '1559', '444', '6', '2019-01-05')</t>
  </si>
  <si>
    <t xml:space="preserve"> ('624', '1560', '192', '63', '2019-01-08')</t>
  </si>
  <si>
    <t xml:space="preserve"> ('624', '1561', '444', '39', '2019-01-08')</t>
  </si>
  <si>
    <t xml:space="preserve"> ('625', '1562', '72', '38', '2019-01-07')</t>
  </si>
  <si>
    <t xml:space="preserve"> ('625', '1563', '72', '15', '2019-01-08')</t>
  </si>
  <si>
    <t xml:space="preserve"> ('626', '1564', '195', '17', '2019-01-11')</t>
  </si>
  <si>
    <t xml:space="preserve"> ('626', '1565', '72', '76', '2019-01-10')</t>
  </si>
  <si>
    <t xml:space="preserve"> ('626', '1566', '195', '54', '2019-01-06')</t>
  </si>
  <si>
    <t xml:space="preserve"> ('627', '1567', '202', '60', '2019-01-06')</t>
  </si>
  <si>
    <t xml:space="preserve"> ('627', '1568', '202', '39', '2019-01-09')</t>
  </si>
  <si>
    <t xml:space="preserve"> ('628', '1569', '756', '48', '2019-01-06')</t>
  </si>
  <si>
    <t xml:space="preserve"> ('628', '1570', '202', '28', '2019-01-10')</t>
  </si>
  <si>
    <t xml:space="preserve"> ('628', '1571', '756', '8', '2019-01-08')</t>
  </si>
  <si>
    <t xml:space="preserve"> ('629', '1572', '187', '21', '2019-01-10')</t>
  </si>
  <si>
    <t xml:space="preserve"> ('629', '1573', '187', '2', '2019-01-09')</t>
  </si>
  <si>
    <t xml:space="preserve"> ('630', '1574', '658', '18', '2019-01-07')</t>
  </si>
  <si>
    <t xml:space="preserve"> ('630', '1575', '187', '1', '2019-01-08')</t>
  </si>
  <si>
    <t xml:space="preserve"> ('630', '1576', '658', '63', '2019-01-10')</t>
  </si>
  <si>
    <t xml:space="preserve"> ('631', '1577', '194', '2', '2019-01-09')</t>
  </si>
  <si>
    <t xml:space="preserve"> ('631', '1578', '194', '66', '2019-01-07')</t>
  </si>
  <si>
    <t xml:space="preserve"> ('632', '1579', '661', '8', '2019-01-10')</t>
  </si>
  <si>
    <t xml:space="preserve"> ('632', '1580', '194', '73', '2019-01-09')</t>
  </si>
  <si>
    <t xml:space="preserve"> ('632', '1581', '661', '57', '2019-01-11')</t>
  </si>
  <si>
    <t xml:space="preserve"> ('633', '1582', '5', '3', '2019-01-12')</t>
  </si>
  <si>
    <t xml:space="preserve"> ('633', '1583', '5', '69', '2019-01-12')</t>
  </si>
  <si>
    <t xml:space="preserve"> ('634', '1584', '380', '18', '2019-01-09')</t>
  </si>
  <si>
    <t xml:space="preserve"> ('634', '1585', '5', '4', '2019-01-13')</t>
  </si>
  <si>
    <t xml:space="preserve"> ('634', '1586', '380', '71', '2019-01-14')</t>
  </si>
  <si>
    <t xml:space="preserve"> ('635', '1587', '182', '24', '2019-01-09')</t>
  </si>
  <si>
    <t xml:space="preserve"> ('635', '1588', '182', '11', '2019-01-14')</t>
  </si>
  <si>
    <t xml:space="preserve"> ('636', '1589', '692', '48', '2019-01-09')</t>
  </si>
  <si>
    <t xml:space="preserve"> ('636', '1590', '182', '36', '2019-01-09')</t>
  </si>
  <si>
    <t xml:space="preserve"> ('636', '1591', '692', '24', '2019-01-09')</t>
  </si>
  <si>
    <t xml:space="preserve"> ('637', '1592', '367', '65', '2019-01-15')</t>
  </si>
  <si>
    <t xml:space="preserve"> ('637', '1593', '367', '54', '2019-01-10')</t>
  </si>
  <si>
    <t xml:space="preserve"> ('638', '1594', '510', '17', '2019-01-15')</t>
  </si>
  <si>
    <t xml:space="preserve"> ('638', '1595', '367', '7', '2019-01-11')</t>
  </si>
  <si>
    <t xml:space="preserve"> ('638', '1596', '510', '78', '2019-01-10')</t>
  </si>
  <si>
    <t xml:space="preserve"> ('639', '1597', '57', '45', '2019-01-14')</t>
  </si>
  <si>
    <t xml:space="preserve"> ('639', '1598', '57', '36', '2019-01-11')</t>
  </si>
  <si>
    <t xml:space="preserve"> ('640', '1599', '557', '6', '2019-01-12')</t>
  </si>
  <si>
    <t xml:space="preserve"> ('640', '1600', '57', '79', '2019-01-13')</t>
  </si>
  <si>
    <t xml:space="preserve"> ('640', '1601', '557', '71', '2019-01-17')</t>
  </si>
  <si>
    <t xml:space="preserve"> ('641', '1602', '296', '45', '2019-01-15')</t>
  </si>
  <si>
    <t xml:space="preserve"> ('641', '1603', '296', '38', '2019-01-14')</t>
  </si>
  <si>
    <t xml:space="preserve"> ('642', '1604', '699', '15', '2019-01-16')</t>
  </si>
  <si>
    <t xml:space="preserve"> ('642', '1605', '296', '9', '2019-01-16')</t>
  </si>
  <si>
    <t xml:space="preserve"> ('642', '1606', '699', '3', '2019-01-16')</t>
  </si>
  <si>
    <t xml:space="preserve"> ('643', '1607', '540', '65', '2019-01-18')</t>
  </si>
  <si>
    <t xml:space="preserve"> ('643', '1608', '540', '60', '2019-01-13')</t>
  </si>
  <si>
    <t xml:space="preserve"> ('644', '1609', '748', '44', '2019-01-15')</t>
  </si>
  <si>
    <t xml:space="preserve"> ('644', '1610', '540', '40', '2019-01-17')</t>
  </si>
  <si>
    <t xml:space="preserve"> ('644', '1611', '748', '36', '2019-01-13')</t>
  </si>
  <si>
    <t xml:space="preserve"> ('645', '1612', '385', '24', '2019-01-14')</t>
  </si>
  <si>
    <t xml:space="preserve"> ('645', '1613', '385', '21', '2019-01-17')</t>
  </si>
  <si>
    <t xml:space="preserve"> ('646', '1614', '608', '12', '2019-01-14')</t>
  </si>
  <si>
    <t xml:space="preserve"> ('646', '1615', '385', '10', '2019-01-18')</t>
  </si>
  <si>
    <t xml:space="preserve"> ('646', '1616', '608', '8', '2019-01-16')</t>
  </si>
  <si>
    <t xml:space="preserve"> ('647', '1617', '183', '3', '2019-01-18')</t>
  </si>
  <si>
    <t xml:space="preserve"> ('647', '1618', '183', '2', '2019-01-17')</t>
  </si>
  <si>
    <t xml:space="preserve"> ('648', '1619', '746', '1', '2019-01-16')</t>
  </si>
  <si>
    <t xml:space="preserve"> ('648', '1620', '183', '1', '2019-01-16')</t>
  </si>
  <si>
    <t xml:space="preserve"> ('648', '1621', '746', '1', '2019-01-16')</t>
  </si>
  <si>
    <t xml:space="preserve"> ('649', '1622', '255', '2', '2019-01-18')</t>
  </si>
  <si>
    <t xml:space="preserve"> ('649', '1623', '255', '3', '2019-01-19')</t>
  </si>
  <si>
    <t xml:space="preserve"> ('650', '1624', '478', '8', '2019-01-18')</t>
  </si>
  <si>
    <t xml:space="preserve"> ('650', '1625', '255', '10', '2019-01-20')</t>
  </si>
  <si>
    <t xml:space="preserve"> ('650', '1626', '478', '12', '2019-01-16')</t>
  </si>
  <si>
    <t xml:space="preserve"> ('651', '1627', '116', '21', '2019-01-19')</t>
  </si>
  <si>
    <t xml:space="preserve"> ('651', '1628', '116', '24', '2019-01-16')</t>
  </si>
  <si>
    <t xml:space="preserve"> ('652', '1629', '409', '36', '2019-01-17')</t>
  </si>
  <si>
    <t xml:space="preserve"> ('652', '1630', '116', '40', '2019-01-21')</t>
  </si>
  <si>
    <t xml:space="preserve"> ('652', '1631', '409', '44', '2019-01-19')</t>
  </si>
  <si>
    <t xml:space="preserve"> ('653', '1632', '475', '60', '2019-01-18')</t>
  </si>
  <si>
    <t xml:space="preserve"> ('653', '1633', '475', '65', '2019-01-23')</t>
  </si>
  <si>
    <t xml:space="preserve"> ('654', '1634', '553', '3', '2019-01-22')</t>
  </si>
  <si>
    <t xml:space="preserve"> ('654', '1635', '475', '9', '2019-01-22')</t>
  </si>
  <si>
    <t xml:space="preserve"> ('654', '1636', '553', '15', '2019-01-22')</t>
  </si>
  <si>
    <t xml:space="preserve"> ('655', '1637', '366', '38', '2019-01-21')</t>
  </si>
  <si>
    <t xml:space="preserve"> ('655', '1638', '366', '45', '2019-01-22')</t>
  </si>
  <si>
    <t xml:space="preserve"> ('656', '1639', '772', '71', '2019-01-24')</t>
  </si>
  <si>
    <t xml:space="preserve"> ('656', '1640', '366', '79', '2019-01-20')</t>
  </si>
  <si>
    <t xml:space="preserve"> ('656', '1641', '772', '6', '2019-01-19')</t>
  </si>
  <si>
    <t xml:space="preserve"> ('657', '1642', '434', '36', '2019-01-19')</t>
  </si>
  <si>
    <t xml:space="preserve"> ('657', '1643', '434', '45', '2019-01-22')</t>
  </si>
  <si>
    <t xml:space="preserve"> ('658', '1644', '629', '78', '2019-01-20')</t>
  </si>
  <si>
    <t xml:space="preserve"> ('658', '1645', '434', '7', '2019-01-21')</t>
  </si>
  <si>
    <t xml:space="preserve"> ('658', '1646', '629', '17', '2019-01-25')</t>
  </si>
  <si>
    <t xml:space="preserve"> ('659', '1647', '621', '54', '2019-01-21')</t>
  </si>
  <si>
    <t xml:space="preserve"> ('659', '1648', '621', '65', '2019-01-26')</t>
  </si>
  <si>
    <t xml:space="preserve"> ('660', '1649', '739', '24', '2019-01-22')</t>
  </si>
  <si>
    <t xml:space="preserve"> ('660', '1650', '621', '36', '2019-01-22')</t>
  </si>
  <si>
    <t xml:space="preserve"> ('660', '1651', '739', '48', '2019-01-22')</t>
  </si>
  <si>
    <t xml:space="preserve"> ('661', '1652', '49', '11', '2019-01-28')</t>
  </si>
  <si>
    <t xml:space="preserve"> ('661', '1653', '49', '24', '2019-01-23')</t>
  </si>
  <si>
    <t xml:space="preserve"> ('662', '1654', '272', '71', '2019-01-28')</t>
  </si>
  <si>
    <t xml:space="preserve"> ('662', '1655', '49', '4', '2019-01-27')</t>
  </si>
  <si>
    <t xml:space="preserve"> ('662', '1656', '272', '18', '2019-01-23')</t>
  </si>
  <si>
    <t xml:space="preserve"> ('663', '1657', '420', '69', '2019-01-26')</t>
  </si>
  <si>
    <t xml:space="preserve"> ('663', '1658', '420', '3', '2019-01-26')</t>
  </si>
  <si>
    <t xml:space="preserve"> ('664', '1659', '719', '57', '2019-01-27')</t>
  </si>
  <si>
    <t xml:space="preserve"> ('664', '1660', '420', '73', '2019-01-25')</t>
  </si>
  <si>
    <t xml:space="preserve"> ('664', '1661', '719', '8', '2019-01-26')</t>
  </si>
  <si>
    <t xml:space="preserve"> ('665', '1662', '40', '66', '2019-01-24')</t>
  </si>
  <si>
    <t xml:space="preserve"> ('665', '1663', '40', '2', '2019-01-26')</t>
  </si>
  <si>
    <t xml:space="preserve"> ('666', '1664', '769', '63', '2019-01-28')</t>
  </si>
  <si>
    <t xml:space="preserve"> ('666', '1665', '40', '1', '2019-01-26')</t>
  </si>
  <si>
    <t xml:space="preserve"> ('666', '1666', '769', '18', '2019-01-25')</t>
  </si>
  <si>
    <t xml:space="preserve"> ('667', '1667', '134', '2', '2019-01-27')</t>
  </si>
  <si>
    <t xml:space="preserve"> ('667', '1668', '134', '21', '2019-01-28')</t>
  </si>
  <si>
    <t xml:space="preserve"> ('668', '1669', '527', '8', '2019-01-28')</t>
  </si>
  <si>
    <t xml:space="preserve"> ('668', '1670', '134', '28', '2019-01-30')</t>
  </si>
  <si>
    <t xml:space="preserve"> ('668', '1671', '527', '48', '2019-01-26')</t>
  </si>
  <si>
    <t xml:space="preserve"> ('669', '1672', '20', '39', '2019-01-29')</t>
  </si>
  <si>
    <t xml:space="preserve"> ('669', '1673', '20', '60', '2019-01-26')</t>
  </si>
  <si>
    <t xml:space="preserve"> ('670', '1674', '585', '54', '2019-01-27')</t>
  </si>
  <si>
    <t xml:space="preserve"> ('670', '1675', '20', '76', '2019-01-31')</t>
  </si>
  <si>
    <t xml:space="preserve"> ('670', '1676', '585', '17', '2019-02-01')</t>
  </si>
  <si>
    <t xml:space="preserve"> ('671', '1677', '47', '15', '2019-01-31')</t>
  </si>
  <si>
    <t xml:space="preserve"> ('671', '1678', '47', '38', '2019-01-30')</t>
  </si>
  <si>
    <t xml:space="preserve"> ('672', '1679', '322', '39', '2019-01-31')</t>
  </si>
  <si>
    <t xml:space="preserve"> ('672', '1680', '47', '63', '2019-01-31')</t>
  </si>
  <si>
    <t xml:space="preserve"> ('672', '1681', '322', '6', '2019-01-28')</t>
  </si>
  <si>
    <t xml:space="preserve"> ('673', '1682', '73', '11', '2019-02-03')</t>
  </si>
  <si>
    <t xml:space="preserve"> ('673', '1683', '73', '36', '2019-01-29')</t>
  </si>
  <si>
    <t xml:space="preserve"> ('674', '1684', '740', '44', '2019-01-31')</t>
  </si>
  <si>
    <t xml:space="preserve"> ('674', '1685', '73', '70', '2019-02-02')</t>
  </si>
  <si>
    <t xml:space="preserve"> ('674', '1686', '740', '15', '2019-02-01')</t>
  </si>
  <si>
    <t xml:space="preserve"> ('675', '1687', '243', '27', '2019-02-02')</t>
  </si>
  <si>
    <t xml:space="preserve"> ('675', '1688', '243', '54', '2019-01-30')</t>
  </si>
  <si>
    <t xml:space="preserve"> ('676', '1689', '790', '69', '2019-02-02')</t>
  </si>
  <si>
    <t xml:space="preserve"> ('676', '1690', '243', '16', '2019-02-03')</t>
  </si>
  <si>
    <t xml:space="preserve"> ('676', '1691', '790', '44', '2019-02-01')</t>
  </si>
  <si>
    <t xml:space="preserve"> ('677', '1692', '131', '63', '2019-02-03')</t>
  </si>
  <si>
    <t xml:space="preserve"> ('677', '1693', '131', '11', '2019-02-05')</t>
  </si>
  <si>
    <t xml:space="preserve"> ('678', '1694', '347', '33', '2019-02-04')</t>
  </si>
  <si>
    <t xml:space="preserve"> ('678', '1695', '131', '63', '2019-02-04')</t>
  </si>
  <si>
    <t xml:space="preserve"> ('678', '1696', '347', '12', '2019-02-01')</t>
  </si>
  <si>
    <t xml:space="preserve"> ('679', '1697', '319', '38', '2019-02-04')</t>
  </si>
  <si>
    <t xml:space="preserve"> ('679', '1698', '319', '69', '2019-02-05')</t>
  </si>
  <si>
    <t xml:space="preserve"> ('680', '1699', '760', '17', '2019-02-07')</t>
  </si>
  <si>
    <t xml:space="preserve"> ('680', '1700', '319', '49', '2019-02-03')</t>
  </si>
  <si>
    <t xml:space="preserve"> ('680', '1701', '760', '1', '2019-02-03')</t>
  </si>
  <si>
    <t xml:space="preserve"> ('681', '1702', '91', '33', '2019-02-06')</t>
  </si>
  <si>
    <t xml:space="preserve"> ('681', '1703', '91', '66', '2019-02-03')</t>
  </si>
  <si>
    <t xml:space="preserve"> ('682', '1704', '684', '21', '2019-02-06')</t>
  </si>
  <si>
    <t xml:space="preserve"> ('682', '1705', '91', '55', '2019-02-04')</t>
  </si>
  <si>
    <t xml:space="preserve"> ('682', '1706', '684', '8', '2019-02-05')</t>
  </si>
  <si>
    <t xml:space="preserve"> ('683', '1707', '151', '48', '2019-02-04')</t>
  </si>
  <si>
    <t xml:space="preserve"> ('683', '1708', '151', '2', '2019-02-06')</t>
  </si>
  <si>
    <t xml:space="preserve"> ('684', '1709', '515', '45', '2019-02-08')</t>
  </si>
  <si>
    <t xml:space="preserve"> ('684', '1710', '151', '1', '2019-02-06')</t>
  </si>
  <si>
    <t xml:space="preserve"> ('684', '1711', '515', '36', '2019-02-05')</t>
  </si>
  <si>
    <t xml:space="preserve"> ('685', '1712', '41', '2', '2019-02-08')</t>
  </si>
  <si>
    <t xml:space="preserve"> ('685', '1713', '41', '39', '2019-02-09')</t>
  </si>
  <si>
    <t xml:space="preserve"> ('686', '1714', '428', '8', '2019-02-08')</t>
  </si>
  <si>
    <t xml:space="preserve"> ('686', '1715', '41', '46', '2019-02-10')</t>
  </si>
  <si>
    <t xml:space="preserve"> ('686', '1716', '428', '3', '2019-02-09')</t>
  </si>
  <si>
    <t xml:space="preserve"> ('687', '1717', '168', '57', '2019-02-09')</t>
  </si>
  <si>
    <t xml:space="preserve"> ('687', '1718', '168', '15', '2019-02-09')</t>
  </si>
  <si>
    <t xml:space="preserve"> ('688', '1719', '236', '72', '2019-02-06')</t>
  </si>
  <si>
    <t xml:space="preserve"> ('688', '1720', '168', '31', '2019-02-07')</t>
  </si>
  <si>
    <t xml:space="preserve"> ('688', '1721', '236', '71', '2019-02-11')</t>
  </si>
  <si>
    <t xml:space="preserve"> ('689', '1722', '70', '51', '2019-02-09')</t>
  </si>
  <si>
    <t xml:space="preserve"> ('689', '1723', '70', '11', '2019-02-11')</t>
  </si>
  <si>
    <t xml:space="preserve"> ('690', '1724', '311', '75', '2019-02-10')</t>
  </si>
  <si>
    <t xml:space="preserve"> ('690', '1725', '70', '36', '2019-02-07')</t>
  </si>
  <si>
    <t xml:space="preserve"> ('690', '1726', '311', '78', '2019-02-07')</t>
  </si>
  <si>
    <t xml:space="preserve"> ('691', '1727', '61', '65', '2019-02-13')</t>
  </si>
  <si>
    <t xml:space="preserve"> ('691', '1728', '61', '27', '2019-02-11')</t>
  </si>
  <si>
    <t xml:space="preserve"> ('692', '1729', '511', '17', '2019-02-14')</t>
  </si>
  <si>
    <t xml:space="preserve"> ('692', '1730', '61', '61', '2019-02-10')</t>
  </si>
  <si>
    <t xml:space="preserve"> ('692', '1731', '511', '24', '2019-02-09')</t>
  </si>
  <si>
    <t xml:space="preserve"> ('693', '1732', '257', '18', '2019-02-10')</t>
  </si>
  <si>
    <t xml:space="preserve"> ('693', '1733', '257', '63', '2019-02-13')</t>
  </si>
  <si>
    <t xml:space="preserve"> ('694', '1734', '642', '60', '2019-02-10')</t>
  </si>
  <si>
    <t xml:space="preserve"> ('694', '1735', '257', '25', '2019-02-11')</t>
  </si>
  <si>
    <t xml:space="preserve"> ('694', '1736', '642', '71', '2019-02-15')</t>
  </si>
  <si>
    <t xml:space="preserve"> ('695', '1737', '317', '72', '2019-02-11')</t>
  </si>
  <si>
    <t xml:space="preserve"> ('695', '1738', '317', '38', '2019-02-13')</t>
  </si>
  <si>
    <t xml:space="preserve"> ('696', '1739', '459', '42', '2019-02-12')</t>
  </si>
  <si>
    <t xml:space="preserve"> ('696', '1740', '317', '9', '2019-02-15')</t>
  </si>
  <si>
    <t xml:space="preserve"> ('696', '1741', '459', '57', '2019-02-15')</t>
  </si>
  <si>
    <t xml:space="preserve"> ('697', '1742', '152', '65', '2019-02-17')</t>
  </si>
  <si>
    <t xml:space="preserve"> ('697', '1743', '152', '33', '2019-02-15')</t>
  </si>
  <si>
    <t xml:space="preserve"> ('698', '1744', '223', '44', '2019-02-15')</t>
  </si>
  <si>
    <t xml:space="preserve"> ('698', '1745', '152', '13', '2019-02-14')</t>
  </si>
  <si>
    <t xml:space="preserve"> ('698', '1746', '223', '63', '2019-02-16')</t>
  </si>
  <si>
    <t xml:space="preserve"> ('699', '1747', '294', '78', '2019-02-13')</t>
  </si>
  <si>
    <t xml:space="preserve"> ('699', '1748', '294', '48', '2019-02-13')</t>
  </si>
  <si>
    <t xml:space="preserve"> ('700', '1749', '479', '66', '2019-02-14')</t>
  </si>
  <si>
    <t xml:space="preserve"> ('700', '1750', '294', '37', '2019-02-15')</t>
  </si>
  <si>
    <t xml:space="preserve"> ('700', '1751', '479', '8', '2019-02-16')</t>
  </si>
  <si>
    <t xml:space="preserve"> ('701', '1752', '247', '30', '2019-02-15')</t>
  </si>
  <si>
    <t xml:space="preserve"> ('701', '1753', '247', '2', '2019-02-17')</t>
  </si>
  <si>
    <t xml:space="preserve"> ('702', '1754', '798', '27', '2019-02-18')</t>
  </si>
  <si>
    <t xml:space="preserve"> ('702', '1755', '247', '1', '2019-02-16')</t>
  </si>
  <si>
    <t xml:space="preserve"> ('702', '1756', '798', '54', '2019-02-15')</t>
  </si>
  <si>
    <t xml:space="preserve"> ('703', '1757', '467', '2', '2019-02-18')</t>
  </si>
  <si>
    <t xml:space="preserve"> ('703', '1758', '467', '57', '2019-02-19')</t>
  </si>
  <si>
    <t xml:space="preserve"> ('704', '1759', '688', '8', '2019-02-18')</t>
  </si>
  <si>
    <t xml:space="preserve"> ('704', '1760', '467', '64', '2019-02-20')</t>
  </si>
  <si>
    <t xml:space="preserve"> ('704', '1761', '688', '39', '2019-02-19')</t>
  </si>
  <si>
    <t xml:space="preserve"> ('705', '1762', '196', '75', '2019-02-19')</t>
  </si>
  <si>
    <t xml:space="preserve"> ('705', '1763', '196', '51', '2019-02-19')</t>
  </si>
  <si>
    <t xml:space="preserve"> ('706', '1764', '612', '9', '2019-02-19')</t>
  </si>
  <si>
    <t xml:space="preserve"> ('706', '1765', '196', '67', '2019-02-17')</t>
  </si>
  <si>
    <t xml:space="preserve"> ('706', '1766', '612', '44', '2019-02-18')</t>
  </si>
  <si>
    <t xml:space="preserve"> ('707', '1767', '99', '6', '2019-02-17')</t>
  </si>
  <si>
    <t xml:space="preserve"> ('707', '1768', '99', '65', '2019-02-22')</t>
  </si>
  <si>
    <t xml:space="preserve"> ('708', '1769', '655', '30', '2019-02-18')</t>
  </si>
  <si>
    <t xml:space="preserve"> ('708', '1770', '99', '9', '2019-02-21')</t>
  </si>
  <si>
    <t xml:space="preserve"> ('708', '1771', '655', '69', '2019-02-21')</t>
  </si>
  <si>
    <t xml:space="preserve"> ('709', '1772', '249', '38', '2019-02-21')</t>
  </si>
  <si>
    <t xml:space="preserve"> ('709', '1773', '249', '18', '2019-02-19')</t>
  </si>
  <si>
    <t xml:space="preserve"> ('710', '1774', '404', '71', '2019-02-24')</t>
  </si>
  <si>
    <t xml:space="preserve"> ('710', '1775', '249', '52', '2019-02-23')</t>
  </si>
  <si>
    <t xml:space="preserve"> ('710', '1776', '404', '33', '2019-02-22')</t>
  </si>
  <si>
    <t xml:space="preserve"> ('711', '1777', '235', '9', '2019-02-23')</t>
  </si>
  <si>
    <t xml:space="preserve"> ('711', '1778', '235', '72', '2019-02-20')</t>
  </si>
  <si>
    <t xml:space="preserve"> ('712', '1779', '753', '51', '2019-02-24')</t>
  </si>
  <si>
    <t xml:space="preserve"> ('712', '1780', '235', '34', '2019-02-25')</t>
  </si>
  <si>
    <t xml:space="preserve"> ('712', '1781', '753', '17', '2019-02-26')</t>
  </si>
  <si>
    <t xml:space="preserve"> ('713', '1782', '508', '1', '2019-02-22')</t>
  </si>
  <si>
    <t xml:space="preserve"> ('713', '1783', '508', '65', '2019-02-26')</t>
  </si>
  <si>
    <t xml:space="preserve"> ('714', '1784', '702', '51', '2019-02-24')</t>
  </si>
  <si>
    <t xml:space="preserve"> ('714', '1785', '508', '36', '2019-02-21')</t>
  </si>
  <si>
    <t xml:space="preserve"> ('714', '1786', '702', '21', '2019-02-24')</t>
  </si>
  <si>
    <t xml:space="preserve"> ('715', '1787', '561', '11', '2019-02-27')</t>
  </si>
  <si>
    <t xml:space="preserve"> ('715', '1788', '561', '78', '2019-02-22')</t>
  </si>
  <si>
    <t xml:space="preserve"> ('716', '1789', '703', '71', '2019-02-28')</t>
  </si>
  <si>
    <t xml:space="preserve"> ('716', '1790', '561', '58', '2019-02-27')</t>
  </si>
  <si>
    <t xml:space="preserve"> ('716', '1791', '703', '45', '2019-02-26')</t>
  </si>
  <si>
    <t xml:space="preserve"> ('717', '1792', '54', '42', '2019-02-23')</t>
  </si>
  <si>
    <t xml:space="preserve"> ('717', '1793', '54', '30', '2019-02-23')</t>
  </si>
  <si>
    <t xml:space="preserve"> ('718', '1794', '390', '30', '2019-02-23')</t>
  </si>
  <si>
    <t xml:space="preserve"> ('718', '1795', '54', '19', '2019-02-24')</t>
  </si>
  <si>
    <t xml:space="preserve"> ('718', '1796', '390', '8', '2019-02-25')</t>
  </si>
  <si>
    <t xml:space="preserve"> ('719', '1797', '3', '12', '2019-02-24')</t>
  </si>
  <si>
    <t xml:space="preserve"> ('719', '1798', '3', '2', '2019-02-26')</t>
  </si>
  <si>
    <t xml:space="preserve"> ('720', '1799', '537', '9', '2019-02-28')</t>
  </si>
  <si>
    <t xml:space="preserve"> ('720', '1800', '3', '1', '2019-02-26')</t>
  </si>
  <si>
    <t xml:space="preserve"> ('720', '1801', '537', '72', '2019-02-25')</t>
  </si>
  <si>
    <t xml:space="preserve"> ('721', '1802', '4', '2', '2019-02-27')</t>
  </si>
  <si>
    <t xml:space="preserve"> ('721', '1803', '4', '75', '2019-02-28')</t>
  </si>
  <si>
    <t xml:space="preserve"> ('722', '1804', '578', '8', '2019-02-27')</t>
  </si>
  <si>
    <t xml:space="preserve"> ('722', '1805', '4', '1', '2019-02-26')</t>
  </si>
  <si>
    <t xml:space="preserve"> ('722', '1806', '578', '75', '2019-02-28')</t>
  </si>
  <si>
    <t xml:space="preserve"> ('723', '1807', '312', '12', '2019-02-25')</t>
  </si>
  <si>
    <t xml:space="preserve"> ('723', '1808', '312', '6', '2019-02-25')</t>
  </si>
  <si>
    <t xml:space="preserve"> ('724', '1809', '374', '27', '2019-02-28')</t>
  </si>
  <si>
    <t xml:space="preserve"> ('724', '1810', '312', '22', '2019-03-01')</t>
  </si>
  <si>
    <t xml:space="preserve"> ('724', '1811', '374', '17', '2019-03-02')</t>
  </si>
  <si>
    <t xml:space="preserve"> ('725', '1812', '144', '42', '2019-02-25')</t>
  </si>
  <si>
    <t xml:space="preserve"> ('725', '1813', '144', '38', '2019-02-27')</t>
  </si>
  <si>
    <t xml:space="preserve"> ('726', '1814', '165', '66', '2019-02-26')</t>
  </si>
  <si>
    <t xml:space="preserve"> ('726', '1815', '144', '63', '2019-03-01')</t>
  </si>
  <si>
    <t xml:space="preserve"> ('726', '1816', '165', '60', '2019-02-26')</t>
  </si>
  <si>
    <t xml:space="preserve"> ('727', '1817', '211', '11', '2019-03-04')</t>
  </si>
  <si>
    <t xml:space="preserve"> ('727', '1818', '211', '9', '2019-03-02')</t>
  </si>
  <si>
    <t xml:space="preserve"> ('728', '1819', '761', '44', '2019-03-02')</t>
  </si>
  <si>
    <t xml:space="preserve"> ('728', '1820', '211', '43', '2019-03-01')</t>
  </si>
  <si>
    <t xml:space="preserve"> ('728', '1821', '761', '42', '2019-02-28')</t>
  </si>
  <si>
    <t xml:space="preserve"> ('729', '1822', '462', '1', '2019-03-01')</t>
  </si>
  <si>
    <t xml:space="preserve"> ('729', '1823', '462', '1', '2019-03-01')</t>
  </si>
  <si>
    <t xml:space="preserve"> ('730', '1824', '668', '42', '2019-02-28')</t>
  </si>
  <si>
    <t xml:space="preserve"> ('730', '1825', '462', '43', '2019-03-01')</t>
  </si>
  <si>
    <t xml:space="preserve"> ('730', '1826', '668', '44', '2019-03-02')</t>
  </si>
  <si>
    <t xml:space="preserve"> ('731', '1827', '220', '9', '2019-03-03')</t>
  </si>
  <si>
    <t xml:space="preserve"> ('731', '1828', '220', '11', '2019-03-05')</t>
  </si>
  <si>
    <t xml:space="preserve"> ('732', '1829', '566', '60', '2019-02-28')</t>
  </si>
  <si>
    <t xml:space="preserve"> ('732', '1830', '220', '63', '2019-03-03')</t>
  </si>
  <si>
    <t xml:space="preserve"> ('732', '1831', '566', '66', '2019-02-28')</t>
  </si>
  <si>
    <t xml:space="preserve"> ('733', '1832', '62', '38', '2019-03-02')</t>
  </si>
  <si>
    <t xml:space="preserve"> ('733', '1833', '62', '42', '2019-02-28')</t>
  </si>
  <si>
    <t xml:space="preserve"> ('734', '1834', '115', '17', '2019-03-06')</t>
  </si>
  <si>
    <t xml:space="preserve"> ('734', '1835', '62', '22', '2019-03-05')</t>
  </si>
  <si>
    <t xml:space="preserve"> ('734', '1836', '115', '27', '2019-03-04')</t>
  </si>
  <si>
    <t xml:space="preserve"> ('735', '1837', '135', '6', '2019-03-02')</t>
  </si>
  <si>
    <t xml:space="preserve"> ('735', '1838', '135', '12', '2019-03-02')</t>
  </si>
  <si>
    <t xml:space="preserve"> ('736', '1839', '562', '75', '2019-03-05')</t>
  </si>
  <si>
    <t xml:space="preserve"> ('736', '1840', '135', '1', '2019-03-03')</t>
  </si>
  <si>
    <t xml:space="preserve"> ('736', '1841', '562', '8', '2019-03-04')</t>
  </si>
  <si>
    <t xml:space="preserve"> ('737', '1842', '114', '75', '2019-03-05')</t>
  </si>
  <si>
    <t xml:space="preserve"> ('737', '1843', '114', '2', '2019-03-04')</t>
  </si>
  <si>
    <t xml:space="preserve"> ('738', '1844', '364', '72', '2019-03-02')</t>
  </si>
  <si>
    <t xml:space="preserve"> ('738', '1845', '114', '1', '2019-03-03')</t>
  </si>
  <si>
    <t xml:space="preserve"> ('738', '1846', '364', '9', '2019-03-05')</t>
  </si>
  <si>
    <t xml:space="preserve"> ('739', '1847', '212', '2', '2019-03-04')</t>
  </si>
  <si>
    <t xml:space="preserve"> ('739', '1848', '212', '12', '2019-03-02')</t>
  </si>
  <si>
    <t xml:space="preserve"> ('740', '1849', '394', '8', '2019-03-04')</t>
  </si>
  <si>
    <t xml:space="preserve"> ('740', '1850', '212', '19', '2019-03-03')</t>
  </si>
  <si>
    <t xml:space="preserve"> ('740', '1851', '394', '30', '2019-03-02')</t>
  </si>
  <si>
    <t xml:space="preserve"> ('741', '1852', '157', '30', '2019-03-03')</t>
  </si>
  <si>
    <t xml:space="preserve"> ('741', '1853', '157', '42', '2019-03-03')</t>
  </si>
  <si>
    <t xml:space="preserve"> ('742', '1854', '405', '45', '2019-03-07')</t>
  </si>
  <si>
    <t xml:space="preserve"> ('742', '1855', '157', '58', '2019-03-08')</t>
  </si>
  <si>
    <t xml:space="preserve"> ('742', '1856', '405', '71', '2019-03-09')</t>
  </si>
  <si>
    <t xml:space="preserve"> ('743', '1857', '176', '78', '2019-03-04')</t>
  </si>
  <si>
    <t xml:space="preserve"> ('743', '1858', '176', '11', '2019-03-09')</t>
  </si>
  <si>
    <t xml:space="preserve"> ('744', '1859', '282', '21', '2019-03-07')</t>
  </si>
  <si>
    <t xml:space="preserve"> ('744', '1860', '176', '36', '2019-03-04')</t>
  </si>
  <si>
    <t xml:space="preserve"> ('744', '1861', '282', '51', '2019-03-07')</t>
  </si>
  <si>
    <t xml:space="preserve"> ('745', '1862', '241', '65', '2019-03-10')</t>
  </si>
  <si>
    <t xml:space="preserve"> ('745', '1863', '241', '1', '2019-03-06')</t>
  </si>
  <si>
    <t xml:space="preserve"> ('746', '1864', '395', '17', '2019-03-11')</t>
  </si>
  <si>
    <t xml:space="preserve"> ('746', '1865', '241', '34', '2019-03-10')</t>
  </si>
  <si>
    <t xml:space="preserve"> ('746', '1866', '395', '51', '2019-03-09')</t>
  </si>
  <si>
    <t xml:space="preserve"> ('747', '1867', '329', '72', '2019-03-07')</t>
  </si>
  <si>
    <t xml:space="preserve"> ('747', '1868', '329', '9', '2019-03-10')</t>
  </si>
  <si>
    <t xml:space="preserve"> ('748', '1869', '480', '33', '2019-03-10')</t>
  </si>
  <si>
    <t xml:space="preserve"> ('748', '1870', '329', '52', '2019-03-11')</t>
  </si>
  <si>
    <t xml:space="preserve"> ('748', '1871', '480', '71', '2019-03-12')</t>
  </si>
  <si>
    <t xml:space="preserve"> ('749', '1872', '402', '18', '2019-03-07')</t>
  </si>
  <si>
    <t xml:space="preserve"> ('749', '1873', '402', '38', '2019-03-09')</t>
  </si>
  <si>
    <t xml:space="preserve"> ('750', '1874', '799', '69', '2019-03-11')</t>
  </si>
  <si>
    <t xml:space="preserve"> ('750', '1875', '402', '9', '2019-03-11')</t>
  </si>
  <si>
    <t xml:space="preserve"> ('750', '1876', '799', '30', '2019-03-08')</t>
  </si>
  <si>
    <t xml:space="preserve"> ('751', '1877', '466', '65', '2019-03-13')</t>
  </si>
  <si>
    <t xml:space="preserve"> ('751', '1878', '466', '6', '2019-03-08')</t>
  </si>
  <si>
    <t xml:space="preserve"> ('752', '1879', '689', '44', '2019-03-11')</t>
  </si>
  <si>
    <t xml:space="preserve"> ('752', '1880', '466', '67', '2019-03-10')</t>
  </si>
  <si>
    <t xml:space="preserve"> ('752', '1881', '689', '9', '2019-03-12')</t>
  </si>
  <si>
    <t xml:space="preserve"> ('753', '1882', '197', '51', '2019-03-13')</t>
  </si>
  <si>
    <t xml:space="preserve"> ('753', '1883', '197', '75', '2019-03-13')</t>
  </si>
  <si>
    <t xml:space="preserve"> ('754', '1884', '353', '39', '2019-03-14')</t>
  </si>
  <si>
    <t xml:space="preserve"> ('754', '1885', '197', '64', '2019-03-15')</t>
  </si>
  <si>
    <t xml:space="preserve"> ('754', '1886', '353', '8', '2019-03-13')</t>
  </si>
  <si>
    <t xml:space="preserve"> ('755', '1887', '100', '57', '2019-03-14')</t>
  </si>
  <si>
    <t xml:space="preserve"> ('755', '1888', '100', '2', '2019-03-13')</t>
  </si>
  <si>
    <t xml:space="preserve"> ('756', '1889', '558', '54', '2019-03-11')</t>
  </si>
  <si>
    <t xml:space="preserve"> ('756', '1890', '100', '1', '2019-03-12')</t>
  </si>
  <si>
    <t xml:space="preserve"> ('756', '1891', '558', '27', '2019-03-14')</t>
  </si>
  <si>
    <t xml:space="preserve"> ('757', '1892', '161', '2', '2019-03-14')</t>
  </si>
  <si>
    <t xml:space="preserve"> ('757', '1893', '161', '30', '2019-03-12')</t>
  </si>
  <si>
    <t xml:space="preserve"> ('758', '1894', '550', '8', '2019-03-14')</t>
  </si>
  <si>
    <t xml:space="preserve"> ('758', '1895', '161', '37', '2019-03-13')</t>
  </si>
  <si>
    <t xml:space="preserve"> ('758', '1896', '550', '66', '2019-03-12')</t>
  </si>
  <si>
    <t xml:space="preserve"> ('759', '1897', '286', '48', '2019-03-12')</t>
  </si>
  <si>
    <t xml:space="preserve"> ('759', '1898', '286', '78', '2019-03-12')</t>
  </si>
  <si>
    <t xml:space="preserve"> ('760', '1899', '301', '63', '2019-03-16')</t>
  </si>
  <si>
    <t xml:space="preserve"> ('760', '1900', '286', '13', '2019-03-14')</t>
  </si>
  <si>
    <t xml:space="preserve"> ('760', '1901', '301', '44', '2019-03-15')</t>
  </si>
  <si>
    <t xml:space="preserve"> ('761', '1902', '382', '33', '2019-03-16')</t>
  </si>
  <si>
    <t xml:space="preserve"> ('761', '1903', '382', '65', '2019-03-18')</t>
  </si>
  <si>
    <t xml:space="preserve"> ('762', '1904', '538', '57', '2019-03-16')</t>
  </si>
  <si>
    <t xml:space="preserve"> ('762', '1905', '382', '9', '2019-03-16')</t>
  </si>
  <si>
    <t xml:space="preserve"> ('762', '1906', '538', '42', '2019-03-13')</t>
  </si>
  <si>
    <t xml:space="preserve"> ('763', '1907', '333', '38', '2019-03-16')</t>
  </si>
  <si>
    <t xml:space="preserve"> ('763', '1908', '333', '72', '2019-03-14')</t>
  </si>
  <si>
    <t xml:space="preserve"> ('764', '1909', '737', '71', '2019-03-20')</t>
  </si>
  <si>
    <t xml:space="preserve"> ('764', '1910', '333', '25', '2019-03-16')</t>
  </si>
  <si>
    <t xml:space="preserve"> ('764', '1911', '737', '60', '2019-03-15')</t>
  </si>
  <si>
    <t xml:space="preserve"> ('765', '1912', '416', '63', '2019-03-18')</t>
  </si>
  <si>
    <t xml:space="preserve"> ('765', '1913', '416', '18', '2019-03-15')</t>
  </si>
  <si>
    <t xml:space="preserve"> ('766', '1914', '449', '24', '2019-03-16')</t>
  </si>
  <si>
    <t xml:space="preserve"> ('766', '1915', '416', '61', '2019-03-17')</t>
  </si>
  <si>
    <t xml:space="preserve"> ('766', '1916', '449', '17', '2019-03-21')</t>
  </si>
  <si>
    <t xml:space="preserve"> ('767', '1917', '575', '27', '2019-03-20')</t>
  </si>
  <si>
    <t xml:space="preserve"> ('767', '1918', '575', '65', '2019-03-22')</t>
  </si>
  <si>
    <t xml:space="preserve"> ('768', '1919', '617', '78', '2019-03-18')</t>
  </si>
  <si>
    <t xml:space="preserve"> ('768', '1920', '575', '36', '2019-03-18')</t>
  </si>
  <si>
    <t xml:space="preserve"> ('768', '1921', '617', '75', '2019-03-21')</t>
  </si>
  <si>
    <t xml:space="preserve"> ('769', '1922', '38', '11', '2019-03-23')</t>
  </si>
  <si>
    <t xml:space="preserve"> ('769', '1923', '38', '51', '2019-03-21')</t>
  </si>
  <si>
    <t xml:space="preserve"> ('770', '1924', '172', '71', '2019-03-23')</t>
  </si>
  <si>
    <t xml:space="preserve"> ('770', '1925', '38', '31', '2019-03-19')</t>
  </si>
  <si>
    <t xml:space="preserve"> ('770', '1926', '172', '72', '2019-03-18')</t>
  </si>
  <si>
    <t xml:space="preserve"> ('771', '1927', '485', '15', '2019-03-22')</t>
  </si>
  <si>
    <t xml:space="preserve"> ('771', '1928', '485', '57', '2019-03-22')</t>
  </si>
  <si>
    <t xml:space="preserve"> ('772', '1929', '708', '3', '2019-03-22')</t>
  </si>
  <si>
    <t xml:space="preserve"> ('772', '1930', '485', '46', '2019-03-23')</t>
  </si>
  <si>
    <t xml:space="preserve"> ('772', '1931', '708', '8', '2019-03-21')</t>
  </si>
  <si>
    <t xml:space="preserve"> ('773', '1932', '254', '39', '2019-03-22')</t>
  </si>
  <si>
    <t xml:space="preserve"> ('773', '1933', '254', '2', '2019-03-21')</t>
  </si>
  <si>
    <t xml:space="preserve"> ('774', '1934', '758', '36', '2019-03-19')</t>
  </si>
  <si>
    <t xml:space="preserve"> ('774', '1935', '254', '1', '2019-03-20')</t>
  </si>
  <si>
    <t xml:space="preserve"> ('774', '1936', '758', '45', '2019-03-22')</t>
  </si>
  <si>
    <t xml:space="preserve"> ('775', '1937', '262', '2', '2019-03-21')</t>
  </si>
  <si>
    <t xml:space="preserve"> ('775', '1938', '262', '48', '2019-03-19')</t>
  </si>
  <si>
    <t xml:space="preserve"> ('776', '1939', '618', '8', '2019-03-21')</t>
  </si>
  <si>
    <t xml:space="preserve"> ('776', '1940', '262', '55', '2019-03-20')</t>
  </si>
  <si>
    <t xml:space="preserve"> ('776', '1941', '618', '21', '2019-03-22')</t>
  </si>
  <si>
    <t xml:space="preserve"> ('777', '1942', '9', '66', '2019-03-20')</t>
  </si>
  <si>
    <t xml:space="preserve"> ('777', '1943', '9', '33', '2019-03-23')</t>
  </si>
  <si>
    <t xml:space="preserve"> ('778', '1944', '513', '1', '2019-03-22')</t>
  </si>
  <si>
    <t xml:space="preserve"> ('778', '1945', '9', '49', '2019-03-22')</t>
  </si>
  <si>
    <t xml:space="preserve"> ('778', '1946', '513', '17', '2019-03-26')</t>
  </si>
  <si>
    <t xml:space="preserve"> ('779', '1947', '59', '69', '2019-03-25')</t>
  </si>
  <si>
    <t xml:space="preserve"> ('779', '1948', '59', '38', '2019-03-24')</t>
  </si>
  <si>
    <t xml:space="preserve"> ('780', '1949', '383', '12', '2019-03-23')</t>
  </si>
  <si>
    <t xml:space="preserve"> ('780', '1950', '59', '63', '2019-03-26')</t>
  </si>
  <si>
    <t xml:space="preserve"> ('780', '1951', '383', '33', '2019-03-26')</t>
  </si>
  <si>
    <t xml:space="preserve"> ('781', '1952', '149', '11', '2019-03-29')</t>
  </si>
  <si>
    <t xml:space="preserve"> ('781', '1953', '149', '63', '2019-03-27')</t>
  </si>
  <si>
    <t xml:space="preserve"> ('782', '1954', '348', '44', '2019-03-26')</t>
  </si>
  <si>
    <t xml:space="preserve"> ('782', '1955', '149', '16', '2019-03-28')</t>
  </si>
  <si>
    <t xml:space="preserve"> ('782', '1956', '348', '69', '2019-03-27')</t>
  </si>
  <si>
    <t xml:space="preserve"> ('783', '1957', '645', '54', '2019-03-25')</t>
  </si>
  <si>
    <t xml:space="preserve"> ('783', '1958', '645', '27', '2019-03-28')</t>
  </si>
  <si>
    <t xml:space="preserve"> ('784', '1959', '729', '15', '2019-03-29')</t>
  </si>
  <si>
    <t xml:space="preserve"> ('784', '1960', '645', '70', '2019-03-30')</t>
  </si>
  <si>
    <t xml:space="preserve"> ('784', '1961', '729', '44', '2019-03-28')</t>
  </si>
  <si>
    <t xml:space="preserve"> ('785', '1962', '209', '36', '2019-03-27')</t>
  </si>
  <si>
    <t xml:space="preserve"> ('785', '1963', '209', '11', '2019-04-01')</t>
  </si>
  <si>
    <t xml:space="preserve"> ('786', '1964', '509', '6', '2019-03-28')</t>
  </si>
  <si>
    <t xml:space="preserve"> ('786', '1965', '209', '63', '2019-03-31')</t>
  </si>
  <si>
    <t xml:space="preserve"> ('786', '1966', '509', '39', '2019-03-31')</t>
  </si>
  <si>
    <t xml:space="preserve"> ('787', '1967', '419', '38', '2019-03-31')</t>
  </si>
  <si>
    <t xml:space="preserve"> ('787', '1968', '419', '15', '2019-04-01')</t>
  </si>
  <si>
    <t xml:space="preserve"> ('788', '1969', '677', '17', '2019-04-04')</t>
  </si>
  <si>
    <t xml:space="preserve"> ('788', '1970', '419', '76', '2019-04-03')</t>
  </si>
  <si>
    <t xml:space="preserve"> ('788', '1971', '677', '54', '2019-03-30')</t>
  </si>
  <si>
    <t xml:space="preserve"> ('789', '1972', '30', '60', '2019-03-30')</t>
  </si>
  <si>
    <t xml:space="preserve"> ('789', '1973', '30', '39', '2019-04-02')</t>
  </si>
  <si>
    <t xml:space="preserve"> ('790', '1974', '673', '48', '2019-03-31')</t>
  </si>
  <si>
    <t xml:space="preserve"> ('790', '1975', '30', '28', '2019-04-04')</t>
  </si>
  <si>
    <t xml:space="preserve"> ('790', '1976', '673', '8', '2019-04-02')</t>
  </si>
  <si>
    <t xml:space="preserve"> ('791', '1977', '387', '21', '2019-04-04')</t>
  </si>
  <si>
    <t xml:space="preserve"> ('791', '1978', '387', '2', '2019-04-03')</t>
  </si>
  <si>
    <t xml:space="preserve"> ('792', '1979', '610', '18', '2019-04-01')</t>
  </si>
  <si>
    <t xml:space="preserve"> ('792', '1980', '387', '1', '2019-04-02')</t>
  </si>
  <si>
    <t xml:space="preserve"> ('792', '1981', '610', '63', '2019-04-04')</t>
  </si>
  <si>
    <t xml:space="preserve"> ('793', '1982', '141', '2', '2019-04-04')</t>
  </si>
  <si>
    <t xml:space="preserve"> ('793', '1983', '141', '66', '2019-04-02')</t>
  </si>
  <si>
    <t xml:space="preserve"> ('794', '1984', '542', '8', '2019-04-04')</t>
  </si>
  <si>
    <t xml:space="preserve"> ('794', '1985', '141', '73', '2019-04-03')</t>
  </si>
  <si>
    <t xml:space="preserve"> ('794', '1986', '542', '57', '2019-04-05')</t>
  </si>
  <si>
    <t xml:space="preserve"> ('795', '1987', '105', '3', '2019-04-06')</t>
  </si>
  <si>
    <t xml:space="preserve"> ('795', '1988', '105', '69', '2019-04-06')</t>
  </si>
  <si>
    <t xml:space="preserve"> ('796', '1989', '324', '18', '2019-04-03')</t>
  </si>
  <si>
    <t xml:space="preserve"> ('796', '1990', '105', '4', '2019-04-07')</t>
  </si>
  <si>
    <t xml:space="preserve"> ('796', '1991', '324', '71', '2019-04-08')</t>
  </si>
  <si>
    <t xml:space="preserve"> ('797', '1992', '246', '24', '2019-04-03')</t>
  </si>
  <si>
    <t xml:space="preserve"> ('797', '1993', '246', '11', '2019-04-08')</t>
  </si>
  <si>
    <t xml:space="preserve"> ('798', '1994', '411', '48', '2019-04-04')</t>
  </si>
  <si>
    <t xml:space="preserve"> ('798', '1995', '246', '36', '2019-04-04')</t>
  </si>
  <si>
    <t xml:space="preserve"> ('798', '1996', '411', '24', '2019-04-04')</t>
  </si>
  <si>
    <t xml:space="preserve"> ('799', '1997', '337', '65', '2019-04-10')</t>
  </si>
  <si>
    <t xml:space="preserve"> ('799', '1998', '337', '54', '2019-04-05')</t>
  </si>
  <si>
    <t xml:space="preserve"> ('800', '1999', '600', '17', '2019-04-10')</t>
  </si>
  <si>
    <t xml:space="preserve"> ('800', '2000', '337', '7', '2019-04-06')</t>
  </si>
  <si>
    <t>Morgenstern</t>
  </si>
  <si>
    <t>Richard</t>
  </si>
  <si>
    <t>Ruprecht</t>
  </si>
  <si>
    <t>04454/13284773</t>
  </si>
  <si>
    <t>0154/3688785</t>
  </si>
  <si>
    <t>richard.1963@spam-mail.none</t>
  </si>
  <si>
    <t>DE24720693290002221333</t>
  </si>
  <si>
    <t>Winand</t>
  </si>
  <si>
    <t>Paus</t>
  </si>
  <si>
    <t>05771/52564417</t>
  </si>
  <si>
    <t>0170/1181752</t>
  </si>
  <si>
    <t>w.paus@xyz.none</t>
  </si>
  <si>
    <t>DE62395700610003832207</t>
  </si>
  <si>
    <t>Fridegund</t>
  </si>
  <si>
    <t>Lawson</t>
  </si>
  <si>
    <t>f_lawson@domain.none</t>
  </si>
  <si>
    <t>DE41690516200008621252</t>
  </si>
  <si>
    <t>Albin</t>
  </si>
  <si>
    <t>Kansy</t>
  </si>
  <si>
    <t>09366/10730757</t>
  </si>
  <si>
    <t>albin_kansy@bestmail.none</t>
  </si>
  <si>
    <t>DE34830505050003628429</t>
  </si>
  <si>
    <t>Balser</t>
  </si>
  <si>
    <t>0170/4650526</t>
  </si>
  <si>
    <t>e.balser@open-mail.none</t>
  </si>
  <si>
    <t>DE48630500000002091298</t>
  </si>
  <si>
    <t>Hildemar</t>
  </si>
  <si>
    <t>Schneemann</t>
  </si>
  <si>
    <t>04394/96181715</t>
  </si>
  <si>
    <t>0168/8040365</t>
  </si>
  <si>
    <t>h-schneemann@anymail.none</t>
  </si>
  <si>
    <t>DE62574601170008821035</t>
  </si>
  <si>
    <t>Kimpel</t>
  </si>
  <si>
    <t>06343/2588666</t>
  </si>
  <si>
    <t>0158/1758679</t>
  </si>
  <si>
    <t>hansgerd_kimpel@hoster.none</t>
  </si>
  <si>
    <t>DE07210700200000185758</t>
  </si>
  <si>
    <t>Giulia</t>
  </si>
  <si>
    <t>06341/68060406</t>
  </si>
  <si>
    <t>DE79743923000007842310</t>
  </si>
  <si>
    <t>Levin</t>
  </si>
  <si>
    <t>Heitz</t>
  </si>
  <si>
    <t>08034/17503780</t>
  </si>
  <si>
    <t>0160/8730766</t>
  </si>
  <si>
    <t>lheitz@live-mail.none</t>
  </si>
  <si>
    <t>DE46500502010006492687</t>
  </si>
  <si>
    <t>Heinolf</t>
  </si>
  <si>
    <t>Hennrich</t>
  </si>
  <si>
    <t>07131/42948428</t>
  </si>
  <si>
    <t>0168/1709119</t>
  </si>
  <si>
    <t>heinolf-hennrich@live-mail.none</t>
  </si>
  <si>
    <t>DE74741641490001780049</t>
  </si>
  <si>
    <t>Morgenroth</t>
  </si>
  <si>
    <t>08705/42300470</t>
  </si>
  <si>
    <t>0177/5845391</t>
  </si>
  <si>
    <t>lothar.morgenroth@net-mail.none</t>
  </si>
  <si>
    <t>DE50382600820006097758</t>
  </si>
  <si>
    <t>Klotilde</t>
  </si>
  <si>
    <t>Schaak</t>
  </si>
  <si>
    <t>04189/35139520</t>
  </si>
  <si>
    <t>0179/9682344</t>
  </si>
  <si>
    <t>kschaak@company.none</t>
  </si>
  <si>
    <t>DE14462516300005157259</t>
  </si>
  <si>
    <t>Wichard</t>
  </si>
  <si>
    <t>Adolf</t>
  </si>
  <si>
    <t>05332/42298962</t>
  </si>
  <si>
    <t>0162/2365001</t>
  </si>
  <si>
    <t>w_adolf@goggle-mail.none</t>
  </si>
  <si>
    <t>DE44670700100002341368</t>
  </si>
  <si>
    <t>Friedlinde</t>
  </si>
  <si>
    <t>Häßler</t>
  </si>
  <si>
    <t>07945/25748642</t>
  </si>
  <si>
    <t>0161/7214789</t>
  </si>
  <si>
    <t>f.22@xyz.none</t>
  </si>
  <si>
    <t>DE43241628980007882286</t>
  </si>
  <si>
    <t>Clemens</t>
  </si>
  <si>
    <t>Prien</t>
  </si>
  <si>
    <t>03947/32913610</t>
  </si>
  <si>
    <t>0157/6854268</t>
  </si>
  <si>
    <t>c.prien@inter-mail.none</t>
  </si>
  <si>
    <t>DE53401545300003145102</t>
  </si>
  <si>
    <t>Reiner</t>
  </si>
  <si>
    <t>02653/97936088</t>
  </si>
  <si>
    <t>0163/5259630</t>
  </si>
  <si>
    <t>ereiner@mymail.none</t>
  </si>
  <si>
    <t>DE32520602080006477772</t>
  </si>
  <si>
    <t>Bianka</t>
  </si>
  <si>
    <t>Weinmann</t>
  </si>
  <si>
    <t>06382/79238033</t>
  </si>
  <si>
    <t>bianka_weinmann@funmail.none</t>
  </si>
  <si>
    <t>DE62217625500004675020</t>
  </si>
  <si>
    <t>Lerke</t>
  </si>
  <si>
    <t>Brettschneider</t>
  </si>
  <si>
    <t>06243/33568392</t>
  </si>
  <si>
    <t>0171/2286379</t>
  </si>
  <si>
    <t>lerke_1943@net-mail.none</t>
  </si>
  <si>
    <t>DE05271900820006557461</t>
  </si>
  <si>
    <t>Karlernst</t>
  </si>
  <si>
    <t>Lausen</t>
  </si>
  <si>
    <t>k.84@retromail.none</t>
  </si>
  <si>
    <t>DE30765500000002960875</t>
  </si>
  <si>
    <t>Corbinian</t>
  </si>
  <si>
    <t>Rudel</t>
  </si>
  <si>
    <t>04881/29290328</t>
  </si>
  <si>
    <t>0155/2199729</t>
  </si>
  <si>
    <t>corbinian_rudel@domain.none</t>
  </si>
  <si>
    <t>DE59600695380000682486</t>
  </si>
  <si>
    <t>Heinzkarl</t>
  </si>
  <si>
    <t>Eren</t>
  </si>
  <si>
    <t>h-17@bestmail.none</t>
  </si>
  <si>
    <t>DE40765510200008568046</t>
  </si>
  <si>
    <t>Almtrud</t>
  </si>
  <si>
    <t>0234/32878438</t>
  </si>
  <si>
    <t>0175/5627217</t>
  </si>
  <si>
    <t>almtrudfreiberg@hoster.none</t>
  </si>
  <si>
    <t>DE17666621550005939957</t>
  </si>
  <si>
    <t>Hachmann</t>
  </si>
  <si>
    <t>08841/50859717</t>
  </si>
  <si>
    <t>0153/5903606</t>
  </si>
  <si>
    <t>l-hachmann@quickmail.none</t>
  </si>
  <si>
    <t>DE52490700280002803760</t>
  </si>
  <si>
    <t>Tom</t>
  </si>
  <si>
    <t>Grotz</t>
  </si>
  <si>
    <t>09083/94412338</t>
  </si>
  <si>
    <t>0157/9859620</t>
  </si>
  <si>
    <t>tom.2020@spam-mail.none</t>
  </si>
  <si>
    <t>DE33508643220000564087</t>
  </si>
  <si>
    <t>Tiburtius</t>
  </si>
  <si>
    <t>Gründler</t>
  </si>
  <si>
    <t>0331/18400873</t>
  </si>
  <si>
    <t>0162/4865909</t>
  </si>
  <si>
    <t>tiburtius2010@quickmail.none</t>
  </si>
  <si>
    <t>DE86790300010005584201</t>
  </si>
  <si>
    <t>Ingomar</t>
  </si>
  <si>
    <t>Schöffel</t>
  </si>
  <si>
    <t>09193/22982275</t>
  </si>
  <si>
    <t>0168/4745009</t>
  </si>
  <si>
    <t>ingomarschoeffel@company.none</t>
  </si>
  <si>
    <t>DE93860400000007121960</t>
  </si>
  <si>
    <t>Adelgund</t>
  </si>
  <si>
    <t>Kögler</t>
  </si>
  <si>
    <t>0281/39738619</t>
  </si>
  <si>
    <t>0151/8985349</t>
  </si>
  <si>
    <t>adelgund-1991@bestmail.none</t>
  </si>
  <si>
    <t>DE15683400580009552420</t>
  </si>
  <si>
    <t>Artur</t>
  </si>
  <si>
    <t>Kahnt</t>
  </si>
  <si>
    <t>04173/57997437</t>
  </si>
  <si>
    <t>0177/5010252</t>
  </si>
  <si>
    <t>a_kahnt@mymail.none</t>
  </si>
  <si>
    <t>DE54400697160005120992</t>
  </si>
  <si>
    <t>Bertwin</t>
  </si>
  <si>
    <t>Pape</t>
  </si>
  <si>
    <t>04321/83370480</t>
  </si>
  <si>
    <t>bertwin.pape@anymail.none</t>
  </si>
  <si>
    <t>DE14700800850001864149</t>
  </si>
  <si>
    <t>Hellfried</t>
  </si>
  <si>
    <t>Cetinkaya</t>
  </si>
  <si>
    <t>08245/40443700</t>
  </si>
  <si>
    <t>0166/8205625</t>
  </si>
  <si>
    <t>hellfried_cetinkaya@ultramail.none</t>
  </si>
  <si>
    <t>DE16765600600005260332</t>
  </si>
  <si>
    <t>Eckehardt</t>
  </si>
  <si>
    <t>Limberg</t>
  </si>
  <si>
    <t>0174/2242610</t>
  </si>
  <si>
    <t>eckehardt.limberg@validmail.none</t>
  </si>
  <si>
    <t>DE44472700240000052050</t>
  </si>
  <si>
    <t>Jacqueline</t>
  </si>
  <si>
    <t>Oelkers</t>
  </si>
  <si>
    <t>0152/9034638</t>
  </si>
  <si>
    <t>jacqueline.oelkers@ultramail.none</t>
  </si>
  <si>
    <t>DE24770614250004207752</t>
  </si>
  <si>
    <t>Wastl</t>
  </si>
  <si>
    <t>Griesbeck</t>
  </si>
  <si>
    <t>06525/23054160</t>
  </si>
  <si>
    <t>0159/5555562</t>
  </si>
  <si>
    <t>wastl-02@inter-mail.none</t>
  </si>
  <si>
    <t>DE12694500650005824455</t>
  </si>
  <si>
    <t>Wüstner</t>
  </si>
  <si>
    <t>08456/2714722</t>
  </si>
  <si>
    <t>0173/5622090</t>
  </si>
  <si>
    <t>h_wuestner@live-mail.none</t>
  </si>
  <si>
    <t>DE95711500000008358924</t>
  </si>
  <si>
    <t>Lüke</t>
  </si>
  <si>
    <t>02654/63473903</t>
  </si>
  <si>
    <t>DE19760695590008203729</t>
  </si>
  <si>
    <t>Marli</t>
  </si>
  <si>
    <t>Ellwanger</t>
  </si>
  <si>
    <t>06249/76725209</t>
  </si>
  <si>
    <t>0156/8489591</t>
  </si>
  <si>
    <t>marli_ellwanger@ultramail.none</t>
  </si>
  <si>
    <t>DE53501900000006032673</t>
  </si>
  <si>
    <t>Astrid</t>
  </si>
  <si>
    <t>Robinson</t>
  </si>
  <si>
    <t>06184/40304980</t>
  </si>
  <si>
    <t>astridrobinson@domain.none</t>
  </si>
  <si>
    <t>DE50620500000006829677</t>
  </si>
  <si>
    <t>Annely</t>
  </si>
  <si>
    <t>Friedrichs</t>
  </si>
  <si>
    <t>04859/53838709</t>
  </si>
  <si>
    <t>0153/9289221</t>
  </si>
  <si>
    <t>annely_friedrichs@ultramail.none</t>
  </si>
  <si>
    <t>DE56592510200004296388</t>
  </si>
  <si>
    <t>Antje</t>
  </si>
  <si>
    <t>Behlau</t>
  </si>
  <si>
    <t>02651/51353372</t>
  </si>
  <si>
    <t>0163/5569280</t>
  </si>
  <si>
    <t>antje.behlau@hoster.none</t>
  </si>
  <si>
    <t>DE66360893210009057036</t>
  </si>
  <si>
    <t>Horstmar</t>
  </si>
  <si>
    <t>Worms</t>
  </si>
  <si>
    <t>0179/2274403</t>
  </si>
  <si>
    <t>horstmar-worms@anymail.none</t>
  </si>
  <si>
    <t>DE19550905000009799862</t>
  </si>
  <si>
    <t>Edelfried</t>
  </si>
  <si>
    <t>Claßen</t>
  </si>
  <si>
    <t>04346/89593696</t>
  </si>
  <si>
    <t>0178/8561489</t>
  </si>
  <si>
    <t>e.classen@web.none</t>
  </si>
  <si>
    <t>DE73752617000003840931</t>
  </si>
  <si>
    <t>Stanislaus</t>
  </si>
  <si>
    <t>Groneberg</t>
  </si>
  <si>
    <t>07666/98231733</t>
  </si>
  <si>
    <t>0152/1111333</t>
  </si>
  <si>
    <t>stanislaus_groneberg@email.none</t>
  </si>
  <si>
    <t>DE98692517550007920456</t>
  </si>
  <si>
    <t>Leopold</t>
  </si>
  <si>
    <t>Utecht</t>
  </si>
  <si>
    <t>06597/38194168</t>
  </si>
  <si>
    <t>0150/2000457</t>
  </si>
  <si>
    <t>leopold_utecht@mymail.none</t>
  </si>
  <si>
    <t>DE24670505050008688927</t>
  </si>
  <si>
    <t>Annehilde</t>
  </si>
  <si>
    <t>Böll</t>
  </si>
  <si>
    <t>annehilde_boell@company.none</t>
  </si>
  <si>
    <t>DE55586512400001060743</t>
  </si>
  <si>
    <t>Alwin</t>
  </si>
  <si>
    <t>Varga</t>
  </si>
  <si>
    <t>03907/15395250</t>
  </si>
  <si>
    <t>0166/1889669</t>
  </si>
  <si>
    <t>alwin-varga@email.none</t>
  </si>
  <si>
    <t>DE88256513250007588070</t>
  </si>
  <si>
    <t>Wilfrid</t>
  </si>
  <si>
    <t>Ryll</t>
  </si>
  <si>
    <t>08133/46044403</t>
  </si>
  <si>
    <t>0175/6471838</t>
  </si>
  <si>
    <t>w.ryll@inter-mail.none</t>
  </si>
  <si>
    <t>DE66370697070000243758</t>
  </si>
  <si>
    <t>Ornulf</t>
  </si>
  <si>
    <t>Bischoff</t>
  </si>
  <si>
    <t>06751/10925336</t>
  </si>
  <si>
    <t>o-bischoff@ultramail.none</t>
  </si>
  <si>
    <t>DE98428624510004547896</t>
  </si>
  <si>
    <t>Arnulf</t>
  </si>
  <si>
    <t>Schug</t>
  </si>
  <si>
    <t>02644/47461359</t>
  </si>
  <si>
    <t>0152/4202682</t>
  </si>
  <si>
    <t>aschug@domain.none</t>
  </si>
  <si>
    <t>DE28501900000006499499</t>
  </si>
  <si>
    <t>Reginhardt</t>
  </si>
  <si>
    <t>Roberts</t>
  </si>
  <si>
    <t>06381/73988479</t>
  </si>
  <si>
    <t>0178/6962734</t>
  </si>
  <si>
    <t>reginhardt_52@private.none</t>
  </si>
  <si>
    <t>DE76585601030002547790</t>
  </si>
  <si>
    <t>Waldtraud</t>
  </si>
  <si>
    <t>Welzel</t>
  </si>
  <si>
    <t>02566/49317425</t>
  </si>
  <si>
    <t>0167/9849539</t>
  </si>
  <si>
    <t>waldtraud-32@live-mail.none</t>
  </si>
  <si>
    <t>DE72820940540002577978</t>
  </si>
  <si>
    <t>Martha</t>
  </si>
  <si>
    <t>Mustafa</t>
  </si>
  <si>
    <t>07172/91750688</t>
  </si>
  <si>
    <t>0175/4781896</t>
  </si>
  <si>
    <t>marthamustafa@email.none</t>
  </si>
  <si>
    <t>DE82502101550006732550</t>
  </si>
  <si>
    <t>Katharina</t>
  </si>
  <si>
    <t>Rentz</t>
  </si>
  <si>
    <t>06563/11914679</t>
  </si>
  <si>
    <t>0174/9812750</t>
  </si>
  <si>
    <t>DE76150505000003378867</t>
  </si>
  <si>
    <t>Edeltraudt</t>
  </si>
  <si>
    <t>Weiland</t>
  </si>
  <si>
    <t>0621/81232205</t>
  </si>
  <si>
    <t>0172/4446577</t>
  </si>
  <si>
    <t>edeltraudt.weiland@spam-mail.none</t>
  </si>
  <si>
    <t>DE88673900000007507627</t>
  </si>
  <si>
    <t>Tankred</t>
  </si>
  <si>
    <t>Lübbers</t>
  </si>
  <si>
    <t>09003/14219378</t>
  </si>
  <si>
    <t>0173/9658296</t>
  </si>
  <si>
    <t>tankred.luebbers@bestmail.none</t>
  </si>
  <si>
    <t>DE30800537220008140246</t>
  </si>
  <si>
    <t>Laurenz</t>
  </si>
  <si>
    <t>Schill</t>
  </si>
  <si>
    <t>02772/60752478</t>
  </si>
  <si>
    <t>laurenz_44@kitty.none</t>
  </si>
  <si>
    <t>DE07743646890005110032</t>
  </si>
  <si>
    <t>Friedrun</t>
  </si>
  <si>
    <t>Fingerhut</t>
  </si>
  <si>
    <t>0170/2099341</t>
  </si>
  <si>
    <t>friedrun80@email.none</t>
  </si>
  <si>
    <t>DE29217500000009850728</t>
  </si>
  <si>
    <t>Tabea</t>
  </si>
  <si>
    <t>02681/7396061</t>
  </si>
  <si>
    <t>0167/2266398</t>
  </si>
  <si>
    <t>tabeazender@bestmail.none</t>
  </si>
  <si>
    <t>DE09490501010009670118</t>
  </si>
  <si>
    <t>Gismar</t>
  </si>
  <si>
    <t>Krügel</t>
  </si>
  <si>
    <t>04155/8025729</t>
  </si>
  <si>
    <t>0176/3716716</t>
  </si>
  <si>
    <t>g-kruegel@goggle-mail.none</t>
  </si>
  <si>
    <t>DE85643901300007560279</t>
  </si>
  <si>
    <t>Lena</t>
  </si>
  <si>
    <t>Brandenburg</t>
  </si>
  <si>
    <t>09081/92704345</t>
  </si>
  <si>
    <t>lena-brandenburg@goggle-mail.none</t>
  </si>
  <si>
    <t>DE47763600330007643410</t>
  </si>
  <si>
    <t>Karina</t>
  </si>
  <si>
    <t>Wust</t>
  </si>
  <si>
    <t>06762/3144274</t>
  </si>
  <si>
    <t>0179/8167911</t>
  </si>
  <si>
    <t>k_wust@email.none</t>
  </si>
  <si>
    <t>DE88760100850009202127</t>
  </si>
  <si>
    <t>Eppler</t>
  </si>
  <si>
    <t>Lustenberger</t>
  </si>
  <si>
    <t>hreifenrath@lovemail.none</t>
  </si>
  <si>
    <t>rotraud_steimle@lovemail.none</t>
  </si>
  <si>
    <t>l_wuestefeld@lovemail.none</t>
  </si>
  <si>
    <t>arnfred_juhnke@lovemail.none</t>
  </si>
  <si>
    <t>egraber@lovemail.none</t>
  </si>
  <si>
    <t>kristiane-1960@lovemail.none</t>
  </si>
  <si>
    <t>r-kuhnen@lovemail.none</t>
  </si>
  <si>
    <t>adeltraut-heinisch@lovemail.none</t>
  </si>
  <si>
    <t>ira-harmon@lovemail.none</t>
  </si>
  <si>
    <t>kassandra.lueneburg@lovemail.none</t>
  </si>
  <si>
    <t>simpert.hoeing@lovemail.none</t>
  </si>
  <si>
    <t>h.wetzig@lovemail.none</t>
  </si>
  <si>
    <t>giulia-seewald@lovemail.none</t>
  </si>
  <si>
    <t>g.lueke@lovemail.none</t>
  </si>
  <si>
    <t>katharina-rentz@lovemail.none</t>
  </si>
  <si>
    <t>Leimersheim</t>
  </si>
  <si>
    <t>Inzell</t>
  </si>
  <si>
    <t>Eilenburger Straße</t>
  </si>
  <si>
    <t>Nack</t>
  </si>
  <si>
    <t>August-Wörner-Straße</t>
  </si>
  <si>
    <t>Wiesen</t>
  </si>
  <si>
    <t>Auf dem Langenbroich</t>
  </si>
  <si>
    <t>Krettenhof</t>
  </si>
  <si>
    <t>Hasendell</t>
  </si>
  <si>
    <t>Mörfelden-Walldorf</t>
  </si>
  <si>
    <t>Goldbachstraße</t>
  </si>
  <si>
    <t>Elztal</t>
  </si>
  <si>
    <t>Hangweg</t>
  </si>
  <si>
    <t>Pfeffenhausen</t>
  </si>
  <si>
    <t>Im Feldbaum</t>
  </si>
  <si>
    <t>Bogenstraße</t>
  </si>
  <si>
    <t>Bad Wünnenberg</t>
  </si>
  <si>
    <t>Lindlarer Straße</t>
  </si>
  <si>
    <t>Söhlde</t>
  </si>
  <si>
    <t>Oberbergstraße</t>
  </si>
  <si>
    <t>Crivitz</t>
  </si>
  <si>
    <t>Wipperfürther Straße</t>
  </si>
  <si>
    <t>Angerstraße</t>
  </si>
  <si>
    <t>Schwäbisch Gmünd</t>
  </si>
  <si>
    <t>Hellerstraße</t>
  </si>
  <si>
    <t>Mogendorf</t>
  </si>
  <si>
    <t>Wörther Straße</t>
  </si>
  <si>
    <t>Glanbrücken</t>
  </si>
  <si>
    <t>Bünderken</t>
  </si>
  <si>
    <t>Waldenburg</t>
  </si>
  <si>
    <t>Gödenroth</t>
  </si>
  <si>
    <t>Hebbelstraße</t>
  </si>
  <si>
    <t>Rollshausen</t>
  </si>
  <si>
    <t>Am Pfaffengraben</t>
  </si>
  <si>
    <t>Plate</t>
  </si>
  <si>
    <t>Wiesenweg</t>
  </si>
  <si>
    <t>Augsburg</t>
  </si>
  <si>
    <t>West I</t>
  </si>
  <si>
    <t>Opperhusener Straße</t>
  </si>
  <si>
    <t>Heinrich-Fischer-Straße</t>
  </si>
  <si>
    <t>Albert-Schweitzer-Ring</t>
  </si>
  <si>
    <t>Plein</t>
  </si>
  <si>
    <t>Am Postdeich</t>
  </si>
  <si>
    <t>Gudensberg</t>
  </si>
  <si>
    <t>Schlesischer Weg</t>
  </si>
  <si>
    <t>Kürnbach</t>
  </si>
  <si>
    <t>Hofpfad</t>
  </si>
  <si>
    <t>Gammelshausen</t>
  </si>
  <si>
    <t>Auf dem Bandel</t>
  </si>
  <si>
    <t>25 a</t>
  </si>
  <si>
    <t>Ellscheid</t>
  </si>
  <si>
    <t>August-Horch-Straße</t>
  </si>
  <si>
    <t>Grasleben</t>
  </si>
  <si>
    <t>Neubornstraße</t>
  </si>
  <si>
    <t>Rietheim-Weilheim</t>
  </si>
  <si>
    <t>Merheimer Straße</t>
  </si>
  <si>
    <t>Wilhelm-Schultheis-Straße</t>
  </si>
  <si>
    <t>Carlstraße</t>
  </si>
  <si>
    <t>Oerlinghausen</t>
  </si>
  <si>
    <t>Stocksberg</t>
  </si>
  <si>
    <t>Ehra-Lessien</t>
  </si>
  <si>
    <t>Lörrach</t>
  </si>
  <si>
    <t>Karl-Arnold-Straße</t>
  </si>
  <si>
    <t>Schlitz</t>
  </si>
  <si>
    <t>Hinter dem Dorf</t>
  </si>
  <si>
    <t>Landesbergen</t>
  </si>
  <si>
    <t>Dedelstorf</t>
  </si>
  <si>
    <t>Steinkopfstraße</t>
  </si>
  <si>
    <t>Otterberg</t>
  </si>
  <si>
    <t>Ahrweilerstraße</t>
  </si>
  <si>
    <t>Rautenstraße</t>
  </si>
  <si>
    <t>Unter-Erler-Straße</t>
  </si>
  <si>
    <t>Usch</t>
  </si>
  <si>
    <t>Backesstraße</t>
  </si>
  <si>
    <t>174a</t>
  </si>
  <si>
    <t>Brunsmark</t>
  </si>
  <si>
    <t>Bühlingen</t>
  </si>
  <si>
    <t>8 c</t>
  </si>
  <si>
    <t>Pickließem</t>
  </si>
  <si>
    <t>Gustav-Werner-Straße</t>
  </si>
  <si>
    <t>Straßlach-Dingharting</t>
  </si>
  <si>
    <t>Kastanienring</t>
  </si>
  <si>
    <t>Marienhöhe</t>
  </si>
  <si>
    <t>Pegestorf</t>
  </si>
  <si>
    <t>Im Steinchen</t>
  </si>
  <si>
    <t>Prichsenstadt</t>
  </si>
  <si>
    <t>Auf der Hell</t>
  </si>
  <si>
    <t>Sommerau</t>
  </si>
  <si>
    <t>Im Kreggenfeld</t>
  </si>
  <si>
    <t>Marienhof</t>
  </si>
  <si>
    <t>Balingen</t>
  </si>
  <si>
    <t>Drinhausen</t>
  </si>
  <si>
    <t>Rohrdorf</t>
  </si>
  <si>
    <t>Königsmauer</t>
  </si>
  <si>
    <t>Quickborn</t>
  </si>
  <si>
    <t>Zieblandstraße</t>
  </si>
  <si>
    <t>Niederstaufenbach</t>
  </si>
  <si>
    <t>Billerbeckstraße</t>
  </si>
  <si>
    <t>Servatiusstraße</t>
  </si>
  <si>
    <t>Wagersrott</t>
  </si>
  <si>
    <t>Vogelsbergstraße</t>
  </si>
  <si>
    <t>Kirschweiler</t>
  </si>
  <si>
    <t>Klosterecke</t>
  </si>
  <si>
    <t>Bastheimstraße</t>
  </si>
  <si>
    <t>Evessen</t>
  </si>
  <si>
    <t>Hardthausen am Kocher</t>
  </si>
  <si>
    <t>Stockberg</t>
  </si>
  <si>
    <t>Pohlheim</t>
  </si>
  <si>
    <t>Vogelsang</t>
  </si>
  <si>
    <t>Josef-Annegarn-Weg</t>
  </si>
  <si>
    <t>Wald</t>
  </si>
  <si>
    <t>Hähner Weg</t>
  </si>
  <si>
    <t>Further Straße</t>
  </si>
  <si>
    <t>Borkow</t>
  </si>
  <si>
    <t>In der Rose</t>
  </si>
  <si>
    <t>Brodersdorf</t>
  </si>
  <si>
    <t>In der Hilbach</t>
  </si>
  <si>
    <t>Greimerath</t>
  </si>
  <si>
    <t>Am Fuchsbau</t>
  </si>
  <si>
    <t>Bergheim</t>
  </si>
  <si>
    <t>Kirchbarkau</t>
  </si>
  <si>
    <t>Nürtingen</t>
  </si>
  <si>
    <t>Grüne Straße</t>
  </si>
  <si>
    <t>Mommkamp</t>
  </si>
  <si>
    <t>Am Eichelkamp</t>
  </si>
  <si>
    <t>34 c</t>
  </si>
  <si>
    <t>Balkertsweg</t>
  </si>
  <si>
    <t>Drosteallee</t>
  </si>
  <si>
    <t>Jung-Stilling-Straße</t>
  </si>
  <si>
    <t>Offenberg</t>
  </si>
  <si>
    <t>Birkenhof</t>
  </si>
  <si>
    <t>82 b</t>
  </si>
  <si>
    <t>Am Weißen Berg</t>
  </si>
  <si>
    <t>Oberreichenbach</t>
  </si>
  <si>
    <t>Eilscheid</t>
  </si>
  <si>
    <t>Alter Postweg</t>
  </si>
  <si>
    <t>Adelmannsfelden</t>
  </si>
  <si>
    <t>Mehring</t>
  </si>
  <si>
    <t>Seelbacher Weg</t>
  </si>
  <si>
    <t>Kiebitzstraße</t>
  </si>
  <si>
    <t>Rosenheim</t>
  </si>
  <si>
    <t>Katharinenstraße</t>
  </si>
  <si>
    <t>Großstraße</t>
  </si>
  <si>
    <t>Ratheimer Straße</t>
  </si>
  <si>
    <t>Lise-Meitner-Straße</t>
  </si>
  <si>
    <t>Ebern</t>
  </si>
  <si>
    <t>Althoffstraße</t>
  </si>
  <si>
    <t>Kludenbach</t>
  </si>
  <si>
    <t>Mastweg</t>
  </si>
  <si>
    <t>Selm</t>
  </si>
  <si>
    <t>Am Brink</t>
  </si>
  <si>
    <t>Breitenthal</t>
  </si>
  <si>
    <t>Georg-Appel-Straße</t>
  </si>
  <si>
    <t>Ebsdorfergrund</t>
  </si>
  <si>
    <t>Willy-Arndt-Straße</t>
  </si>
  <si>
    <t>Bexbach</t>
  </si>
  <si>
    <t>Kerkenberg</t>
  </si>
  <si>
    <t>Fröndenberg</t>
  </si>
  <si>
    <t>Am grauen Stein</t>
  </si>
  <si>
    <t>Nauheim</t>
  </si>
  <si>
    <t>Im Rott</t>
  </si>
  <si>
    <t>Freisen</t>
  </si>
  <si>
    <t>In der Kant</t>
  </si>
  <si>
    <t>Kröv</t>
  </si>
  <si>
    <t>Deinste</t>
  </si>
  <si>
    <t>In der Eule</t>
  </si>
  <si>
    <t>Saarbrücken</t>
  </si>
  <si>
    <t>Rostocker Straße</t>
  </si>
  <si>
    <t>Üttfeld</t>
  </si>
  <si>
    <t>Eickhoff</t>
  </si>
  <si>
    <t>Marnerdeich</t>
  </si>
  <si>
    <t>Stödtlen</t>
  </si>
  <si>
    <t>Stephanusstraße</t>
  </si>
  <si>
    <t>In den Buchen</t>
  </si>
  <si>
    <t>Dersau</t>
  </si>
  <si>
    <t>Manfred-von-Richthofen-Straße</t>
  </si>
  <si>
    <t>Almdorf</t>
  </si>
  <si>
    <t>Lorcher Straße</t>
  </si>
  <si>
    <t>Logsteenweg</t>
  </si>
  <si>
    <t>Unterkirnach</t>
  </si>
  <si>
    <t>Gotenstraße</t>
  </si>
  <si>
    <t>Poppenbüll</t>
  </si>
  <si>
    <t>Wolsfeld</t>
  </si>
  <si>
    <t>Eisenacher Straße</t>
  </si>
  <si>
    <t>Heeslingen</t>
  </si>
  <si>
    <t>Hochgasse</t>
  </si>
  <si>
    <t>Aremberg</t>
  </si>
  <si>
    <t>Martin-Luther-Straße</t>
  </si>
  <si>
    <t>Willicher Straße</t>
  </si>
  <si>
    <t>Am Krängel</t>
  </si>
  <si>
    <t>Oberhambach</t>
  </si>
  <si>
    <t>Hasenbüchel</t>
  </si>
  <si>
    <t>Hülsstraße</t>
  </si>
  <si>
    <t>Jever</t>
  </si>
  <si>
    <t>Storcksmährstraße</t>
  </si>
  <si>
    <t>Neidenfels</t>
  </si>
  <si>
    <t>Am Bildchen</t>
  </si>
  <si>
    <t>Unterer Mühlberg</t>
  </si>
  <si>
    <t>Dreis</t>
  </si>
  <si>
    <t>Frohnhauser Straße</t>
  </si>
  <si>
    <t>Trier</t>
  </si>
  <si>
    <t>Dappricher Hof</t>
  </si>
  <si>
    <t>Rantrum</t>
  </si>
  <si>
    <t>Graf-Engelbert-Straße</t>
  </si>
  <si>
    <t>Unterwachingen</t>
  </si>
  <si>
    <t>Elbinger Weg</t>
  </si>
  <si>
    <t>Schmidgaden</t>
  </si>
  <si>
    <t>Freiberg am Neckar</t>
  </si>
  <si>
    <t>Hinter der Hage</t>
  </si>
  <si>
    <t>Holzappel</t>
  </si>
  <si>
    <t>Peter-Hellinghausen-Straße</t>
  </si>
  <si>
    <t>Oberthal</t>
  </si>
  <si>
    <t>Schmalgasse</t>
  </si>
  <si>
    <t>Taben-Rodt</t>
  </si>
  <si>
    <t>Ludgerusstraße</t>
  </si>
  <si>
    <t>Niederroßbach</t>
  </si>
  <si>
    <t>Emil-Nolde-Straße</t>
  </si>
  <si>
    <t>Bodolz</t>
  </si>
  <si>
    <t>Kümmelweg</t>
  </si>
  <si>
    <t>Schönbuchstraße</t>
  </si>
  <si>
    <t>Massing</t>
  </si>
  <si>
    <t>Hövede</t>
  </si>
  <si>
    <t>Kurtstraße</t>
  </si>
  <si>
    <t>Neckartenzlingen</t>
  </si>
  <si>
    <t>Geringer Weg</t>
  </si>
  <si>
    <t>Bad Wildungen</t>
  </si>
  <si>
    <t>Böhmenseite</t>
  </si>
  <si>
    <t>Hahnenberg</t>
  </si>
  <si>
    <t>Weilmünster</t>
  </si>
  <si>
    <t>Sperberweg</t>
  </si>
  <si>
    <t>Welgesheim</t>
  </si>
  <si>
    <t>Kirrweiler</t>
  </si>
  <si>
    <t>Bodenseestraße</t>
  </si>
  <si>
    <t>Niederirsen</t>
  </si>
  <si>
    <t>Wester</t>
  </si>
  <si>
    <t>Buldern</t>
  </si>
  <si>
    <t>Reichshofstraße</t>
  </si>
  <si>
    <t>Friedrichsdorf</t>
  </si>
  <si>
    <t>Wiefeldicker Straße</t>
  </si>
  <si>
    <t>Sellerich</t>
  </si>
  <si>
    <t>Kurfürstenstraße</t>
  </si>
  <si>
    <t>Altenburgstraße</t>
  </si>
  <si>
    <t>Wetschen</t>
  </si>
  <si>
    <t>Wolfgangstraße</t>
  </si>
  <si>
    <t>Hohl</t>
  </si>
  <si>
    <t>Torgelow am See</t>
  </si>
  <si>
    <t>Lohmühlenstraße</t>
  </si>
  <si>
    <t>Visbek</t>
  </si>
  <si>
    <t>Westendstraße</t>
  </si>
  <si>
    <t>Heven</t>
  </si>
  <si>
    <t>Konken</t>
  </si>
  <si>
    <t>Heiligen Weg</t>
  </si>
  <si>
    <t>Alerheim</t>
  </si>
  <si>
    <t>Wuppermannstraße</t>
  </si>
  <si>
    <t>Vorbeck</t>
  </si>
  <si>
    <t>Ahornstraße</t>
  </si>
  <si>
    <t>Wortkamp</t>
  </si>
  <si>
    <t>Sackgasse</t>
  </si>
  <si>
    <t>Greifswald</t>
  </si>
  <si>
    <t>Kampstiege</t>
  </si>
  <si>
    <t>Roxeler Straße</t>
  </si>
  <si>
    <t>Emtmannsberg</t>
  </si>
  <si>
    <t>Hobener Weg</t>
  </si>
  <si>
    <t>Schriesheim</t>
  </si>
  <si>
    <t>Osterburken</t>
  </si>
  <si>
    <t>Bad Rothenfelde</t>
  </si>
  <si>
    <t>Augustenstraße</t>
  </si>
  <si>
    <t>Mudershausen</t>
  </si>
  <si>
    <t>Freimersheim</t>
  </si>
  <si>
    <t>Hohe Fuhr</t>
  </si>
  <si>
    <t>Bülstedt</t>
  </si>
  <si>
    <t>Rosentalstraße</t>
  </si>
  <si>
    <t>Sefferweich</t>
  </si>
  <si>
    <t>Bergmannstraße</t>
  </si>
  <si>
    <t>Hellweg</t>
  </si>
  <si>
    <t>Bodnegg</t>
  </si>
  <si>
    <t>Holtenauer Straße</t>
  </si>
  <si>
    <t>Braunschweigweg</t>
  </si>
  <si>
    <t>Erbach</t>
  </si>
  <si>
    <t>Hartfeldstraße</t>
  </si>
  <si>
    <t>Weeze</t>
  </si>
  <si>
    <t>Rügge</t>
  </si>
  <si>
    <t>Motzfeldstraße</t>
  </si>
  <si>
    <t>Oberschlettenbach</t>
  </si>
  <si>
    <t xml:space="preserve"> ('801', '1', '1', '2018-04-05', '2018-04-11', '3.00')</t>
  </si>
  <si>
    <t xml:space="preserve"> ('802', '1', '120', '2018-04-05', '2018-04-05', '0.00')</t>
  </si>
  <si>
    <t xml:space="preserve"> ('803', '1', '530', '2018-04-05', '2018-04-15', '3.00')</t>
  </si>
  <si>
    <t xml:space="preserve"> ('804', '2', '275', '2018-04-05', '2018-04-05', '0.00')</t>
  </si>
  <si>
    <t xml:space="preserve"> ('805', '2', '631', '2018-04-06', '2018-04-16', '3.00')</t>
  </si>
  <si>
    <t xml:space="preserve"> ('806', '2', '686', '2018-04-06', '2018-04-07', '0.50')</t>
  </si>
  <si>
    <t xml:space="preserve"> ('807', '3', '494', '2018-04-06', '2018-04-09', '1.50')</t>
  </si>
  <si>
    <t xml:space="preserve"> ('808', '3', '526', '2018-04-07', '2018-04-20', '3.00')</t>
  </si>
  <si>
    <t xml:space="preserve"> ('809', '3', '568', '2018-04-07', '2018-04-09', '1.00')</t>
  </si>
  <si>
    <t xml:space="preserve"> ('810', '4', '162', '2018-04-07', '2018-04-07', '0.00')</t>
  </si>
  <si>
    <t xml:space="preserve"> ('811', '4', '422', '2018-04-07', '2018-04-09', '1.00')</t>
  </si>
  <si>
    <t xml:space="preserve"> ('812', '4', '551', '2018-04-07', '2018-04-14', '3.00')</t>
  </si>
  <si>
    <t xml:space="preserve"> ('813', '5', '287', '2018-04-07', '2018-04-13', '3.00')</t>
  </si>
  <si>
    <t xml:space="preserve"> ('814', '5', '638', '2018-04-07', '2018-04-09', '1.00')</t>
  </si>
  <si>
    <t xml:space="preserve"> ('815', '5', '721', '2018-04-08', '2018-04-13', '2.50')</t>
  </si>
  <si>
    <t xml:space="preserve"> ('816', '6', '588', '2018-04-08', '2018-04-11', '1.50')</t>
  </si>
  <si>
    <t xml:space="preserve"> ('817', '6', '589', '2018-04-08', '2018-04-21', '3.00')</t>
  </si>
  <si>
    <t xml:space="preserve"> ('818', '6', '627', '2018-04-08', '2018-04-14', '3.00')</t>
  </si>
  <si>
    <t xml:space="preserve"> ('819', '7', '263', '2018-04-09', '2018-04-21', '3.00')</t>
  </si>
  <si>
    <t xml:space="preserve"> ('820', '7', '652', '2018-04-09', '2018-04-19', '3.00')</t>
  </si>
  <si>
    <t xml:space="preserve"> ('821', '7', '742', '2018-04-09', '2018-04-11', '1.00')</t>
  </si>
  <si>
    <t xml:space="preserve"> ('822', '8', '22', '2018-04-10', '2018-04-19', '3.00')</t>
  </si>
  <si>
    <t xml:space="preserve"> ('823', '23', '901', '2018-09-07', '2018-09-20', '3.00')</t>
  </si>
  <si>
    <t xml:space="preserve"> ('824', '24', '577', '2018-04-10', '2018-04-18', '3.00')</t>
  </si>
  <si>
    <t xml:space="preserve"> ('825', '24', '776', '2018-04-10', '2018-04-10', '0.00')</t>
  </si>
  <si>
    <t xml:space="preserve"> ('826', '25', '85', '2018-04-10', '2018-04-20', '3.00')</t>
  </si>
  <si>
    <t xml:space="preserve"> ('827', '25', '615', '2018-04-10', '2018-04-10', '0.00')</t>
  </si>
  <si>
    <t xml:space="preserve"> ('828', '25', '712', '2018-04-10', '2018-04-16', '3.00')</t>
  </si>
  <si>
    <t xml:space="preserve"> ('829', '26', '147', '2018-04-10', '2018-04-13', '1.50')</t>
  </si>
  <si>
    <t xml:space="preserve"> ('830', '26', '564', '2018-04-11', '2018-04-11', '0.00')</t>
  </si>
  <si>
    <t xml:space="preserve"> ('831', '26', '670', '2018-04-11', '2018-04-11', '0.00')</t>
  </si>
  <si>
    <t xml:space="preserve"> ('832', '27', '27', '2018-04-11', '2018-04-20', '3.00')</t>
  </si>
  <si>
    <t xml:space="preserve"> ('833', '27', '291', '2018-04-11', '2018-04-14', '1.50')</t>
  </si>
  <si>
    <t xml:space="preserve"> ('834', '27', '397', '2018-04-12', '2018-04-15', '1.50')</t>
  </si>
  <si>
    <t xml:space="preserve"> ('835', '28', '103', '2018-04-12', '2018-04-22', '3.00')</t>
  </si>
  <si>
    <t xml:space="preserve"> ('836', '28', '251', '2018-04-12', '2018-04-13', '0.50')</t>
  </si>
  <si>
    <t xml:space="preserve"> ('837', '28', '338', '2018-04-13', '2018-04-19', '3.00')</t>
  </si>
  <si>
    <t xml:space="preserve"> ('838', '29', '199', '2018-04-13', '2018-04-20', '3.00')</t>
  </si>
  <si>
    <t xml:space="preserve"> ('839', '29', '313', '2018-04-13', '2018-04-15', '1.00')</t>
  </si>
  <si>
    <t xml:space="preserve"> ('840', '29', '474', '2018-04-13', '2018-04-13', '0.00')</t>
  </si>
  <si>
    <t xml:space="preserve"> ('841', '30', '77', '2018-04-13', '2018-04-15', '1.00')</t>
  </si>
  <si>
    <t xml:space="preserve"> ('842', '30', '276', '2018-04-13', '2018-04-25', '3.00')</t>
  </si>
  <si>
    <t xml:space="preserve"> ('843', '30', '607', '2018-04-13', '2018-04-19', '3.00')</t>
  </si>
  <si>
    <t xml:space="preserve"> ('844', '31', '453', '2018-04-14', '2018-04-26', '3.00')</t>
  </si>
  <si>
    <t xml:space="preserve"> ('845', '31', '495', '2018-04-14', '2018-04-14', '0.00')</t>
  </si>
  <si>
    <t xml:space="preserve"> ('846', '31', '768', '2018-04-14', '2018-04-17', '1.50')</t>
  </si>
  <si>
    <t xml:space="preserve"> ('847', '32', '417', '2018-04-14', '2018-04-23', '3.00')</t>
  </si>
  <si>
    <t xml:space="preserve"> ('848', '32', '483', '2018-04-15', '2018-04-24', '3.00')</t>
  </si>
  <si>
    <t xml:space="preserve"> ('849', '32', '581', '2018-04-15', '2018-04-24', '3.00')</t>
  </si>
  <si>
    <t xml:space="preserve"> ('850', '33', '13', '2018-04-15', '2018-04-25', '3.00')</t>
  </si>
  <si>
    <t xml:space="preserve"> ('851', '33', '222', '2018-04-16', '2018-04-28', '3.00')</t>
  </si>
  <si>
    <t xml:space="preserve"> ('852', '33', '227', '2018-04-16', '2018-04-25', '3.00')</t>
  </si>
  <si>
    <t xml:space="preserve"> ('853', '34', '200', '2018-04-16', '2018-04-21', '2.50')</t>
  </si>
  <si>
    <t xml:space="preserve"> ('854', '34', '285', '2018-04-16', '2018-04-16', '0.00')</t>
  </si>
  <si>
    <t xml:space="preserve"> ('855', '34', '506', '2018-04-16', '2018-04-16', '0.00')</t>
  </si>
  <si>
    <t xml:space="preserve"> ('856', '35', '130', '2018-04-16', '2018-04-26', '3.00')</t>
  </si>
  <si>
    <t xml:space="preserve"> ('857', '35', '238', '2018-04-16', '2018-04-27', '3.00')</t>
  </si>
  <si>
    <t xml:space="preserve"> ('858', '35', '691', '2018-04-17', '2018-04-20', '1.50')</t>
  </si>
  <si>
    <t xml:space="preserve"> ('859', '36', '289', '2018-04-17', '2018-04-18', '0.50')</t>
  </si>
  <si>
    <t xml:space="preserve"> ('860', '36', '636', '2018-04-17', '2018-04-17', '0.00')</t>
  </si>
  <si>
    <t xml:space="preserve"> ('861', '36', '666', '2018-04-17', '2018-04-23', '3.00')</t>
  </si>
  <si>
    <t xml:space="preserve"> ('862', '37', '384', '2018-04-18', '2018-04-21', '1.50')</t>
  </si>
  <si>
    <t xml:space="preserve"> ('863', '37', '429', '2018-04-18', '2018-04-30', '3.00')</t>
  </si>
  <si>
    <t xml:space="preserve"> ('864', '37', '620', '2018-04-18', '2018-04-18', '0.00')</t>
  </si>
  <si>
    <t xml:space="preserve"> ('865', '38', '215', '2018-04-19', '2018-04-24', '2.50')</t>
  </si>
  <si>
    <t xml:space="preserve"> ('866', '38', '376', '2018-04-19', '2018-04-30', '3.00')</t>
  </si>
  <si>
    <t xml:space="preserve"> ('867', '38', '464', '2018-04-19', '2018-04-22', '1.50')</t>
  </si>
  <si>
    <t xml:space="preserve"> ('868', '39', '69', '2018-04-19', '2018-05-01', '3.00')</t>
  </si>
  <si>
    <t xml:space="preserve"> ('869', '39', '372', '2018-04-19', '2018-04-22', '1.50')</t>
  </si>
  <si>
    <t xml:space="preserve"> ('870', '39', '432', '2018-04-19', '2018-04-19', '0.00')</t>
  </si>
  <si>
    <t xml:space="preserve"> ('871', '40', '487', '2018-04-19', '2018-04-26', '3.00')</t>
  </si>
  <si>
    <t xml:space="preserve"> ('872', '40', '528', '2018-04-20', '2018-04-26', '3.00')</t>
  </si>
  <si>
    <t xml:space="preserve"> ('873', '40', '679', '2018-04-20', '2018-05-02', '3.00')</t>
  </si>
  <si>
    <t xml:space="preserve"> ('874', '41', '191', '2018-04-20', '2018-05-04', '3.00')</t>
  </si>
  <si>
    <t xml:space="preserve"> ('875', '41', '502', '2018-04-20', '2018-04-25', '2.50')</t>
  </si>
  <si>
    <t xml:space="preserve"> ('876', '41', '565', '2018-04-21', '2018-04-21', '0.00')</t>
  </si>
  <si>
    <t xml:space="preserve"> ('877', '42', '516', '2018-04-21', '2018-05-03', '3.00')</t>
  </si>
  <si>
    <t xml:space="preserve"> ('878', '42', '718', '2018-04-21', '2018-05-05', '3.00')</t>
  </si>
  <si>
    <t xml:space="preserve"> ('879', '42', '747', '2018-04-22', '2018-04-25', '1.50')</t>
  </si>
  <si>
    <t xml:space="preserve"> ('880', '43', '109', '2018-04-22', '2018-05-02', '3.00')</t>
  </si>
  <si>
    <t xml:space="preserve"> ('881', '43', '628', '2018-04-22', '2018-04-30', '3.00')</t>
  </si>
  <si>
    <t xml:space="preserve"> ('882', '43', '680', '2018-04-22', '2018-04-22', '0.00')</t>
  </si>
  <si>
    <t xml:space="preserve"> ('883', '44', '159', '2018-04-22', '2018-05-04', '3.00')</t>
  </si>
  <si>
    <t xml:space="preserve"> ('884', '44', '705', '2018-04-22', '2018-04-22', '0.00')</t>
  </si>
  <si>
    <t xml:space="preserve"> ('885', '44', '731', '2018-04-22', '2018-04-22', '0.00')</t>
  </si>
  <si>
    <t xml:space="preserve"> ('886', '45', '48', '2018-04-23', '2018-04-26', '1.50')</t>
  </si>
  <si>
    <t xml:space="preserve"> ('887', '45', '143', '2018-04-23', '2018-04-24', '0.50')</t>
  </si>
  <si>
    <t xml:space="preserve"> ('888', '45', '727', '2018-04-23', '2018-04-29', '3.00')</t>
  </si>
  <si>
    <t xml:space="preserve"> ('889', '46', '32', '2018-04-23', '2018-05-01', '3.00')</t>
  </si>
  <si>
    <t xml:space="preserve"> ('890', '46', '368', '2018-04-24', '2018-05-04', '3.00')</t>
  </si>
  <si>
    <t xml:space="preserve"> ('891', '46', '456', '2018-04-24', '2018-04-30', '3.00')</t>
  </si>
  <si>
    <t xml:space="preserve"> ('892', '47', '6', '2018-04-24', '2018-05-06', '3.00')</t>
  </si>
  <si>
    <t xml:space="preserve"> ('893', '47', '331', '2018-04-25', '2018-05-03', '3.00')</t>
  </si>
  <si>
    <t xml:space="preserve"> ('894', '47', '424', '2018-04-25', '2018-05-01', '3.00')</t>
  </si>
  <si>
    <t xml:space="preserve"> ('895', '48', '210', '2018-04-25', '2018-04-25', '0.00')</t>
  </si>
  <si>
    <t xml:space="preserve"> ('896', '48', '326', '2018-04-25', '2018-04-26', '0.50')</t>
  </si>
  <si>
    <t xml:space="preserve"> ('897', '48', '777', '2018-04-25', '2018-05-04', '3.00')</t>
  </si>
  <si>
    <t xml:space="preserve"> ('898', '49', '507', '2018-04-25', '2018-05-01', '3.00')</t>
  </si>
  <si>
    <t xml:space="preserve"> ('899', '49', '523', '2018-04-25', '2018-04-27', '1.00')</t>
  </si>
  <si>
    <t xml:space="preserve"> ('900', '49', '641', '2018-04-26', '2018-04-26', '0.00')</t>
  </si>
  <si>
    <t xml:space="preserve"> ('901', '50', '355', '2018-04-26', '2018-05-06', '3.00')</t>
  </si>
  <si>
    <t xml:space="preserve"> ('902', '50', '358', '2018-04-26', '2018-05-07', '3.00')</t>
  </si>
  <si>
    <t xml:space="preserve"> ('903', '50', '533', '2018-04-26', '2018-05-05', '3.00')</t>
  </si>
  <si>
    <t xml:space="preserve"> ('904', '51', '19', '2018-04-27', '2018-04-28', '0.50')</t>
  </si>
  <si>
    <t xml:space="preserve"> ('905', '51', '252', '2018-04-27', '2018-04-27', '0.00')</t>
  </si>
  <si>
    <t xml:space="preserve"> ('906', '51', '277', '2018-04-27', '2018-05-09', '3.00')</t>
  </si>
  <si>
    <t xml:space="preserve"> ('907', '52', '336', '2018-04-28', '2018-05-10', '3.00')</t>
  </si>
  <si>
    <t xml:space="preserve"> ('908', '52', '401', '2018-04-28', '2018-05-11', '3.00')</t>
  </si>
  <si>
    <t xml:space="preserve"> ('909', '52', '789', '2018-04-28', '2018-05-04', '3.00')</t>
  </si>
  <si>
    <t xml:space="preserve"> ('910', '53', '170', '2018-04-28', '2018-05-03', '2.50')</t>
  </si>
  <si>
    <t xml:space="preserve"> ('911', '53', '398', '2018-04-28', '2018-05-11', '3.00')</t>
  </si>
  <si>
    <t xml:space="preserve"> ('912', '53', '463', '2018-04-28', '2018-05-04', '3.00')</t>
  </si>
  <si>
    <t xml:space="preserve"> ('913', '54', '28', '2018-04-28', '2018-05-02', '2.00')</t>
  </si>
  <si>
    <t xml:space="preserve"> ('914', '54', '290', '2018-04-29', '2018-05-09', '3.00')</t>
  </si>
  <si>
    <t xml:space="preserve"> ('915', '54', '606', '2018-04-29', '2018-04-29', '0.00')</t>
  </si>
  <si>
    <t xml:space="preserve"> ('916', '55', '90', '2018-04-29', '2018-04-29', '0.00')</t>
  </si>
  <si>
    <t xml:space="preserve"> ('917', '55', '496', '2018-04-29', '2018-05-01', '1.00')</t>
  </si>
  <si>
    <t xml:space="preserve"> ('918', '55', '497', '2018-04-30', '2018-05-06', '3.00')</t>
  </si>
  <si>
    <t xml:space="preserve"> ('919', '56', '117', '2018-04-30', '2018-05-03', '1.50')</t>
  </si>
  <si>
    <t xml:space="preserve"> ('920', '56', '650', '2018-04-30', '2018-05-10', '3.00')</t>
  </si>
  <si>
    <t xml:space="preserve"> ('921', '56', '744', '2018-05-01', '2018-05-10', '3.00')</t>
  </si>
  <si>
    <t xml:space="preserve"> ('922', '56', '902', '2018-09-07', '2018-09-21', '3.00')</t>
  </si>
  <si>
    <t xml:space="preserve"> ('923', '57', '78', '2018-05-01', '2018-05-10', '3.00')</t>
  </si>
  <si>
    <t xml:space="preserve"> ('924', '57', '269', '2018-05-01', '2018-05-07', '3.00')</t>
  </si>
  <si>
    <t xml:space="preserve"> ('925', '57', '471', '2018-05-01', '2018-05-01', '0.00')</t>
  </si>
  <si>
    <t xml:space="preserve"> ('926', '58', '45', '2018-05-01', '2018-05-01', '0.00')</t>
  </si>
  <si>
    <t xml:space="preserve"> ('927', '58', '323', '2018-05-01', '2018-05-07', '3.00')</t>
  </si>
  <si>
    <t xml:space="preserve"> ('928', '58', '573', '2018-05-01', '2018-05-10', '3.00')</t>
  </si>
  <si>
    <t xml:space="preserve"> ('929', '59', '265', '2018-05-02', '2018-05-07', '2.50')</t>
  </si>
  <si>
    <t xml:space="preserve"> ('930', '59', '524', '2018-05-02', '2018-05-02', '0.00')</t>
  </si>
  <si>
    <t xml:space="preserve"> ('931', '59', '710', '2018-05-02', '2018-05-07', '2.50')</t>
  </si>
  <si>
    <t xml:space="preserve"> ('932', '60', '437', '2018-05-02', '2018-05-06', '2.00')</t>
  </si>
  <si>
    <t xml:space="preserve"> ('933', '60', '520', '2018-05-03', '2018-05-03', '0.00')</t>
  </si>
  <si>
    <t xml:space="preserve"> ('934', '60', '765', '2018-05-03', '2018-05-03', '0.00')</t>
  </si>
  <si>
    <t xml:space="preserve"> ('935', '61', '342', '2018-05-03', '2018-05-03', '0.00')</t>
  </si>
  <si>
    <t xml:space="preserve"> ('936', '61', '580', '2018-05-04', '2018-05-04', '0.00')</t>
  </si>
  <si>
    <t xml:space="preserve"> ('937', '61', '752', '2018-05-04', '2018-05-18', '3.00')</t>
  </si>
  <si>
    <t xml:space="preserve"> ('938', '62', '11', '2018-05-04', '2018-05-17', '3.00')</t>
  </si>
  <si>
    <t xml:space="preserve"> ('939', '62', '552', '2018-05-04', '2018-05-07', '1.50')</t>
  </si>
  <si>
    <t xml:space="preserve"> ('940', '62', '717', '2018-05-04', '2018-05-04', '0.00')</t>
  </si>
  <si>
    <t xml:space="preserve"> ('941', '63', '66', '2018-05-04', '2018-05-10', '3.00')</t>
  </si>
  <si>
    <t xml:space="preserve"> ('942', '63', '448', '2018-05-04', '2018-05-10', '3.00')</t>
  </si>
  <si>
    <t xml:space="preserve"> ('943', '63', '609', '2018-05-05', '2018-05-17', '3.00')</t>
  </si>
  <si>
    <t xml:space="preserve"> ('944', '67', '903', '2018-09-07', '2018-09-19', '3.00')</t>
  </si>
  <si>
    <t xml:space="preserve"> ('945', '79', '24', '2018-05-05', '2018-05-05', '0.00')</t>
  </si>
  <si>
    <t xml:space="preserve"> ('946', '79', '667', '2018-05-05', '2018-05-12', '3.00')</t>
  </si>
  <si>
    <t xml:space="preserve"> ('947', '79', '780', '2018-05-05', '2018-05-05', '0.00')</t>
  </si>
  <si>
    <t xml:space="preserve"> ('948', '80', '266', '2018-05-06', '2018-05-09', '1.50')</t>
  </si>
  <si>
    <t xml:space="preserve"> ('949', '80', '654', '2018-05-06', '2018-05-12', '3.00')</t>
  </si>
  <si>
    <t xml:space="preserve"> ('950', '80', '770', '2018-05-06', '2018-05-16', '3.00')</t>
  </si>
  <si>
    <t xml:space="preserve"> ('951', '81', '21', '2018-05-07', '2018-05-13', '3.00')</t>
  </si>
  <si>
    <t xml:space="preserve"> ('952', '81', '177', '2018-05-07', '2018-05-16', '3.00')</t>
  </si>
  <si>
    <t xml:space="preserve"> ('953', '81', '472', '2018-05-07', '2018-05-18', '3.00')</t>
  </si>
  <si>
    <t xml:space="preserve"> ('954', '82', '71', '2018-05-07', '2018-05-16', '3.00')</t>
  </si>
  <si>
    <t xml:space="preserve"> ('955', '82', '74', '2018-05-07', '2018-05-12', '2.50')</t>
  </si>
  <si>
    <t xml:space="preserve"> ('956', '82', '79', '2018-05-07', '2018-05-21', '3.00')</t>
  </si>
  <si>
    <t xml:space="preserve"> ('957', '83', '175', '2018-05-07', '2018-05-07', '0.00')</t>
  </si>
  <si>
    <t xml:space="preserve"> ('958', '83', '492', '2018-05-08', '2018-05-14', '3.00')</t>
  </si>
  <si>
    <t xml:space="preserve"> ('959', '83', '544', '2018-05-08', '2018-05-19', '3.00')</t>
  </si>
  <si>
    <t xml:space="preserve"> ('960', '84', '132', '2018-05-08', '2018-05-08', '0.00')</t>
  </si>
  <si>
    <t xml:space="preserve"> ('961', '84', '360', '2018-05-08', '2018-05-08', '0.00')</t>
  </si>
  <si>
    <t xml:space="preserve"> ('962', '84', '766', '2018-05-09', '2018-05-11', '1.00')</t>
  </si>
  <si>
    <t xml:space="preserve"> ('963', '85', '101', '2018-05-09', '2018-05-12', '1.50')</t>
  </si>
  <si>
    <t xml:space="preserve"> ('964', '85', '579', '2018-05-09', '2018-05-15', '3.00')</t>
  </si>
  <si>
    <t xml:space="preserve"> ('965', '85', '701', '2018-05-10', '2018-05-20', '3.00')</t>
  </si>
  <si>
    <t xml:space="preserve"> ('966', '86', '237', '2018-05-10', '2018-05-22', '3.00')</t>
  </si>
  <si>
    <t xml:space="preserve"> ('967', '86', '622', '2018-05-10', '2018-05-14', '2.00')</t>
  </si>
  <si>
    <t xml:space="preserve"> ('968', '86', '625', '2018-05-10', '2018-05-15', '2.50')</t>
  </si>
  <si>
    <t xml:space="preserve"> ('969', '87', '2', '2018-05-10', '2018-05-13', '1.50')</t>
  </si>
  <si>
    <t xml:space="preserve"> ('970', '87', '67', '2018-05-10', '2018-05-20', '3.00')</t>
  </si>
  <si>
    <t xml:space="preserve"> ('971', '87', '318', '2018-05-10', '2018-05-13', '1.50')</t>
  </si>
  <si>
    <t xml:space="preserve"> ('972', '88', '193', '2018-05-11', '2018-05-17', '3.00')</t>
  </si>
  <si>
    <t xml:space="preserve"> ('973', '88', '224', '2018-05-11', '2018-05-13', '1.00')</t>
  </si>
  <si>
    <t xml:space="preserve"> ('974', '88', '273', '2018-05-11', '2018-05-23', '3.00')</t>
  </si>
  <si>
    <t xml:space="preserve"> ('975', '89', '81', '2018-05-11', '2018-05-11', '0.00')</t>
  </si>
  <si>
    <t xml:space="preserve"> ('976', '89', '399', '2018-05-12', '2018-05-21', '3.00')</t>
  </si>
  <si>
    <t xml:space="preserve"> ('977', '89', '681', '2018-05-12', '2018-05-24', '3.00')</t>
  </si>
  <si>
    <t xml:space="preserve"> ('978', '90', '128', '2018-05-12', '2018-05-21', '3.00')</t>
  </si>
  <si>
    <t xml:space="preserve"> ('979', '90', '221', '2018-05-13', '2018-05-27', '3.00')</t>
  </si>
  <si>
    <t xml:space="preserve"> ('980', '90', '521', '2018-05-13', '2018-05-23', '3.00')</t>
  </si>
  <si>
    <t xml:space="preserve"> ('981', '91', '208', '2018-05-13', '2018-05-16', '1.50')</t>
  </si>
  <si>
    <t xml:space="preserve"> ('982', '91', '229', '2018-05-13', '2018-05-26', '3.00')</t>
  </si>
  <si>
    <t xml:space="preserve"> ('983', '91', '634', '2018-05-13', '2018-05-15', '1.00')</t>
  </si>
  <si>
    <t xml:space="preserve"> ('984', '92', '310', '2018-05-13', '2018-05-13', '0.00')</t>
  </si>
  <si>
    <t xml:space="preserve"> ('985', '92', '596', '2018-05-13', '2018-05-18', '2.50')</t>
  </si>
  <si>
    <t xml:space="preserve"> ('986', '92', '683', '2018-05-14', '2018-05-27', '3.00')</t>
  </si>
  <si>
    <t xml:space="preserve"> ('987', '92', '904', '2018-09-07', '2018-09-10', '1.50')</t>
  </si>
  <si>
    <t xml:space="preserve"> ('988', '93', '113', '2018-05-14', '2018-05-28', '3.00')</t>
  </si>
  <si>
    <t xml:space="preserve"> ('989', '93', '315', '2018-05-14', '2018-05-14', '0.00')</t>
  </si>
  <si>
    <t xml:space="preserve"> ('990', '93', '548', '2018-05-14', '2018-05-14', '0.00')</t>
  </si>
  <si>
    <t xml:space="preserve"> ('991', '94', '145', '2018-05-15', '2018-05-25', '3.00')</t>
  </si>
  <si>
    <t xml:space="preserve"> ('992', '94', '373', '2018-05-15', '2018-05-26', '3.00')</t>
  </si>
  <si>
    <t xml:space="preserve"> ('993', '94', '779', '2018-05-15', '2018-05-27', '3.00')</t>
  </si>
  <si>
    <t xml:space="preserve"> ('994', '95', '264', '2018-05-16', '2018-05-22', '3.00')</t>
  </si>
  <si>
    <t xml:space="preserve"> ('995', '95', '350', '2018-05-16', '2018-05-26', '3.00')</t>
  </si>
  <si>
    <t xml:space="preserve"> ('996', '95', '786', '2018-05-16', '2018-05-22', '3.00')</t>
  </si>
  <si>
    <t xml:space="preserve"> ('997', '96', '426', '2018-05-16', '2018-05-28', '3.00')</t>
  </si>
  <si>
    <t xml:space="preserve"> ('998', '96', '694', '2018-05-16', '2018-05-18', '1.00')</t>
  </si>
  <si>
    <t xml:space="preserve"> ('999', '96', '736', '2018-05-16', '2018-05-25', '3.00')</t>
  </si>
  <si>
    <t xml:space="preserve"> ('1000', '97', '80', '2018-05-16', '2018-05-21', '2.50')</t>
  </si>
  <si>
    <t xml:space="preserve"> ('1001', '97', '391', '2018-05-17', '2018-05-28', '3.00')</t>
  </si>
  <si>
    <t xml:space="preserve"> ('1002', '97', '484', '2018-05-17', '2018-05-20', '1.50')</t>
  </si>
  <si>
    <t xml:space="preserve"> ('1003', '98', '87', '2018-05-17', '2018-05-23', '3.00')</t>
  </si>
  <si>
    <t xml:space="preserve"> ('1004', '98', '386', '2018-05-17', '2018-05-21', '2.00')</t>
  </si>
  <si>
    <t xml:space="preserve"> ('1005', '98', '559', '2018-05-18', '2018-05-18', '0.00')</t>
  </si>
  <si>
    <t xml:space="preserve"> ('1006', '99', '37', '2018-05-18', '2018-05-25', '3.00')</t>
  </si>
  <si>
    <t xml:space="preserve"> ('1007', '99', '281', '2018-05-18', '2018-05-25', '3.00')</t>
  </si>
  <si>
    <t xml:space="preserve"> ('1008', '99', '505', '2018-05-19', '2018-05-19', '0.00')</t>
  </si>
  <si>
    <t xml:space="preserve"> ('1009', '100', '204', '2018-05-19', '2018-05-25', '3.00')</t>
  </si>
  <si>
    <t xml:space="preserve"> ('1010', '100', '408', '2018-05-19', '2018-05-19', '0.00')</t>
  </si>
  <si>
    <t xml:space="preserve"> ('1011', '100', '543', '2018-05-19', '2018-05-22', '1.50')</t>
  </si>
  <si>
    <t xml:space="preserve"> ('1012', '101', '253', '2018-05-19', '2018-05-20', '0.50')</t>
  </si>
  <si>
    <t xml:space="preserve"> ('1013', '101', '431', '2018-05-19', '2018-06-01', '3.00')</t>
  </si>
  <si>
    <t xml:space="preserve"> ('1014', '101', '536', '2018-05-19', '2018-05-28', '3.00')</t>
  </si>
  <si>
    <t xml:space="preserve"> ('1015', '102', '166', '2018-05-20', '2018-05-30', '3.00')</t>
  </si>
  <si>
    <t xml:space="preserve"> ('1016', '102', '351', '2018-05-20', '2018-05-26', '3.00')</t>
  </si>
  <si>
    <t xml:space="preserve"> ('1017', '102', '707', '2018-05-20', '2018-05-29', '3.00')</t>
  </si>
  <si>
    <t xml:space="preserve"> ('1018', '103', '584', '2018-05-20', '2018-05-22', '1.00')</t>
  </si>
  <si>
    <t xml:space="preserve"> ('1019', '103', '594', '2018-05-21', '2018-05-27', '3.00')</t>
  </si>
  <si>
    <t xml:space="preserve"> ('1020', '103', '745', '2018-05-21', '2018-05-21', '0.00')</t>
  </si>
  <si>
    <t xml:space="preserve"> ('1021', '104', '339', '2018-05-21', '2018-05-30', '3.00')</t>
  </si>
  <si>
    <t xml:space="preserve"> ('1022', '104', '455', '2018-05-22', '2018-06-01', '3.00')</t>
  </si>
  <si>
    <t xml:space="preserve"> ('1023', '104', '500', '2018-05-22', '2018-05-22', '0.00')</t>
  </si>
  <si>
    <t xml:space="preserve"> ('1024', '105', '8', '2018-05-22', '2018-05-24', '1.00')</t>
  </si>
  <si>
    <t xml:space="preserve"> ('1025', '105', '148', '2018-05-22', '2018-05-27', '2.50')</t>
  </si>
  <si>
    <t xml:space="preserve"> ('1026', '105', '158', '2018-05-22', '2018-05-25', '1.50')</t>
  </si>
  <si>
    <t xml:space="preserve"> ('1027', '106', '46', '2018-05-22', '2018-05-29', '3.00')</t>
  </si>
  <si>
    <t xml:space="preserve"> ('1028', '106', '271', '2018-05-22', '2018-05-30', '3.00')</t>
  </si>
  <si>
    <t xml:space="preserve"> ('1029', '106', '728', '2018-05-23', '2018-06-04', '3.00')</t>
  </si>
  <si>
    <t xml:space="preserve"> ('1030', '107', '136', '2018-05-23', '2018-06-02', '3.00')</t>
  </si>
  <si>
    <t xml:space="preserve"> ('1031', '107', '245', '2018-05-23', '2018-06-02', '3.00')</t>
  </si>
  <si>
    <t xml:space="preserve"> ('1032', '107', '498', '2018-05-23', '2018-05-29', '3.00')</t>
  </si>
  <si>
    <t xml:space="preserve"> ('1033', '108', '307', '2018-05-24', '2018-05-25', '0.50')</t>
  </si>
  <si>
    <t xml:space="preserve"> ('1034', '108', '461', '2018-05-24', '2018-05-28', '2.00')</t>
  </si>
  <si>
    <t xml:space="preserve"> ('1035', '108', '465', '2018-05-24', '2018-05-24', '0.00')</t>
  </si>
  <si>
    <t xml:space="preserve"> ('1036', '109', '29', '2018-05-25', '2018-06-08', '3.00')</t>
  </si>
  <si>
    <t xml:space="preserve"> ('1037', '109', '207', '2018-05-25', '2018-06-03', '3.00')</t>
  </si>
  <si>
    <t xml:space="preserve"> ('1038', '109', '697', '2018-05-25', '2018-05-31', '3.00')</t>
  </si>
  <si>
    <t xml:space="preserve"> ('1039', '110', '413', '2018-05-25', '2018-05-27', '1.00')</t>
  </si>
  <si>
    <t xml:space="preserve"> ('1040', '110', '525', '2018-05-25', '2018-05-25', '0.00')</t>
  </si>
  <si>
    <t xml:space="preserve"> ('1041', '110', '583', '2018-05-25', '2018-05-28', '1.50')</t>
  </si>
  <si>
    <t xml:space="preserve"> ('1042', '111', '119', '2018-05-25', '2018-06-02', '3.00')</t>
  </si>
  <si>
    <t xml:space="preserve"> ('1043', '111', '169', '2018-05-26', '2018-05-28', '1.00')</t>
  </si>
  <si>
    <t xml:space="preserve"> ('1044', '111', '240', '2018-05-26', '2018-05-26', '0.00')</t>
  </si>
  <si>
    <t xml:space="preserve"> ('1045', '112', '230', '2018-05-26', '2018-05-31', '2.50')</t>
  </si>
  <si>
    <t xml:space="preserve"> ('1046', '112', '334', '2018-05-26', '2018-06-09', '3.00')</t>
  </si>
  <si>
    <t xml:space="preserve"> ('1047', '112', '611', '2018-05-27', '2018-06-08', '3.00')</t>
  </si>
  <si>
    <t xml:space="preserve"> ('1048', '113', '531', '2018-05-27', '2018-05-30', '1.50')</t>
  </si>
  <si>
    <t xml:space="preserve"> ('1049', '113', '616', '2018-05-27', '2018-06-10', '3.00')</t>
  </si>
  <si>
    <t xml:space="preserve"> ('1050', '113', '682', '2018-05-28', '2018-05-28', '0.00')</t>
  </si>
  <si>
    <t xml:space="preserve"> ('1051', '114', '555', '2018-05-28', '2018-05-28', '0.00')</t>
  </si>
  <si>
    <t xml:space="preserve"> ('1052', '114', '651', '2018-05-28', '2018-06-09', '3.00')</t>
  </si>
  <si>
    <t xml:space="preserve"> ('1053', '114', '706', '2018-05-28', '2018-05-31', '1.50')</t>
  </si>
  <si>
    <t xml:space="preserve"> ('1054', '114', '905', '2018-09-07', '2018-09-12', '2.50')</t>
  </si>
  <si>
    <t xml:space="preserve"> ('1055', '115', '213', '2018-05-28', '2018-05-28', '0.00')</t>
  </si>
  <si>
    <t xml:space="preserve"> ('1056', '115', '695', '2018-05-28', '2018-05-28', '0.00')</t>
  </si>
  <si>
    <t xml:space="preserve"> ('1057', '115', '709', '2018-05-28', '2018-06-10', '3.00')</t>
  </si>
  <si>
    <t xml:space="preserve"> ('1058', '116', '111', '2018-05-29', '2018-06-01', '1.50')</t>
  </si>
  <si>
    <t xml:space="preserve"> ('1059', '116', '630', '2018-05-29', '2018-05-29', '0.00')</t>
  </si>
  <si>
    <t xml:space="preserve"> ('1060', '116', '759', '2018-05-29', '2018-05-29', '0.00')</t>
  </si>
  <si>
    <t xml:space="preserve"> ('1061', '117', '10', '2018-05-29', '2018-06-03', '2.50')</t>
  </si>
  <si>
    <t xml:space="preserve"> ('1062', '117', '205', '2018-05-30', '2018-05-30', '0.00')</t>
  </si>
  <si>
    <t xml:space="preserve"> ('1063', '117', '250', '2018-05-30', '2018-06-09', '3.00')</t>
  </si>
  <si>
    <t xml:space="preserve"> ('1064', '118', '7', '2018-05-30', '2018-06-07', '3.00')</t>
  </si>
  <si>
    <t xml:space="preserve"> ('1065', '118', '274', '2018-05-31', '2018-05-31', '0.00')</t>
  </si>
  <si>
    <t xml:space="preserve"> ('1066', '118', '423', '2018-05-31', '2018-06-03', '1.50')</t>
  </si>
  <si>
    <t xml:space="preserve"> ('1067', '119', '288', '2018-05-31', '2018-06-06', '3.00')</t>
  </si>
  <si>
    <t xml:space="preserve"> ('1068', '119', '346', '2018-05-31', '2018-06-03', '1.50')</t>
  </si>
  <si>
    <t xml:space="preserve"> ('1069', '119', '458', '2018-05-31', '2018-06-02', '1.00')</t>
  </si>
  <si>
    <t xml:space="preserve"> ('1070', '120', '60', '2018-05-31', '2018-05-31', '0.00')</t>
  </si>
  <si>
    <t xml:space="preserve"> ('1071', '120', '560', '2018-05-31', '2018-05-31', '0.00')</t>
  </si>
  <si>
    <t xml:space="preserve"> ('1072', '120', '572', '2018-06-01', '2018-06-15', '3.00')</t>
  </si>
  <si>
    <t xml:space="preserve"> ('1073', '121', '357', '2018-06-01', '2018-06-07', '3.00')</t>
  </si>
  <si>
    <t xml:space="preserve"> ('1074', '121', '604', '2018-06-01', '2018-06-07', '3.00')</t>
  </si>
  <si>
    <t xml:space="preserve"> ('1075', '121', '674', '2018-06-01', '2018-06-06', '2.50')</t>
  </si>
  <si>
    <t xml:space="preserve"> ('1076', '122', '639', '2018-06-02', '2018-06-11', '3.00')</t>
  </si>
  <si>
    <t xml:space="preserve"> ('1077', '122', '643', '2018-06-02', '2018-06-08', '3.00')</t>
  </si>
  <si>
    <t xml:space="preserve"> ('1078', '122', '722', '2018-06-02', '2018-06-13', '3.00')</t>
  </si>
  <si>
    <t xml:space="preserve"> ('1079', '123', '121', '2018-06-03', '2018-06-17', '3.00')</t>
  </si>
  <si>
    <t xml:space="preserve"> ('1080', '123', '167', '2018-06-03', '2018-06-03', '0.00')</t>
  </si>
  <si>
    <t xml:space="preserve"> ('1081', '123', '388', '2018-06-03', '2018-06-16', '3.00')</t>
  </si>
  <si>
    <t xml:space="preserve"> ('1082', '124', '118', '2018-06-03', '2018-06-14', '3.00')</t>
  </si>
  <si>
    <t xml:space="preserve"> ('1083', '124', '280', '2018-06-03', '2018-06-03', '0.00')</t>
  </si>
  <si>
    <t xml:space="preserve"> ('1084', '124', '741', '2018-06-03', '2018-06-12', '3.00')</t>
  </si>
  <si>
    <t xml:space="preserve"> ('1085', '125', '139', '2018-06-03', '2018-06-08', '2.50')</t>
  </si>
  <si>
    <t xml:space="preserve"> ('1086', '125', '270', '2018-06-04', '2018-06-04', '0.00')</t>
  </si>
  <si>
    <t xml:space="preserve"> ('1087', '125', '791', '2018-06-04', '2018-06-06', '1.00')</t>
  </si>
  <si>
    <t xml:space="preserve"> ('1088', '126', '206', '2018-06-04', '2018-06-17', '3.00')</t>
  </si>
  <si>
    <t xml:space="preserve"> ('1089', '126', '436', '2018-06-04', '2018-06-13', '3.00')</t>
  </si>
  <si>
    <t xml:space="preserve"> ('1090', '126', '632', '2018-06-05', '2018-06-10', '2.50')</t>
  </si>
  <si>
    <t xml:space="preserve"> ('1091', '127', '42', '2018-06-05', '2018-06-17', '3.00')</t>
  </si>
  <si>
    <t xml:space="preserve"> ('1092', '127', '335', '2018-06-05', '2018-06-05', '0.00')</t>
  </si>
  <si>
    <t xml:space="preserve"> ('1093', '127', '468', '2018-06-06', '2018-06-15', '3.00')</t>
  </si>
  <si>
    <t xml:space="preserve"> ('1094', '128', '92', '2018-06-06', '2018-06-19', '3.00')</t>
  </si>
  <si>
    <t xml:space="preserve"> ('1095', '128', '499', '2018-06-06', '2018-06-06', '0.00')</t>
  </si>
  <si>
    <t xml:space="preserve"> ('1096', '128', '783', '2018-06-06', '2018-06-09', '1.50')</t>
  </si>
  <si>
    <t xml:space="preserve"> ('1097', '129', '178', '2018-06-06', '2018-06-17', '3.00')</t>
  </si>
  <si>
    <t xml:space="preserve"> ('1098', '129', '181', '2018-06-06', '2018-06-09', '1.50')</t>
  </si>
  <si>
    <t xml:space="preserve"> ('1099', '129', '460', '2018-06-06', '2018-06-16', '3.00')</t>
  </si>
  <si>
    <t xml:space="preserve"> ('1100', '130', '23', '2018-06-07', '2018-06-17', '3.00')</t>
  </si>
  <si>
    <t xml:space="preserve"> ('1101', '130', '517', '2018-06-07', '2018-06-19', '3.00')</t>
  </si>
  <si>
    <t xml:space="preserve"> ('1102', '130', '762', '2018-06-07', '2018-06-16', '3.00')</t>
  </si>
  <si>
    <t xml:space="preserve"> ('1103', '131', '295', '2018-06-07', '2018-06-12', '2.50')</t>
  </si>
  <si>
    <t xml:space="preserve"> ('1104', '131', '325', '2018-06-08', '2018-06-08', '0.00')</t>
  </si>
  <si>
    <t xml:space="preserve"> ('1105', '131', '664', '2018-06-08', '2018-06-18', '3.00')</t>
  </si>
  <si>
    <t xml:space="preserve"> ('1106', '132', '389', '2018-06-08', '2018-06-12', '2.00')</t>
  </si>
  <si>
    <t xml:space="preserve"> ('1107', '132', '547', '2018-06-09', '2018-06-18', '3.00')</t>
  </si>
  <si>
    <t xml:space="preserve"> ('1108', '132', '793', '2018-06-09', '2018-06-13', '2.00')</t>
  </si>
  <si>
    <t xml:space="preserve"> ('1109', '133', '63', '2018-06-09', '2018-06-21', '3.00')</t>
  </si>
  <si>
    <t xml:space="preserve"> ('1110', '133', '624', '2018-06-09', '2018-06-09', '0.00')</t>
  </si>
  <si>
    <t xml:space="preserve"> ('1111', '133', '715', '2018-06-09', '2018-06-19', '3.00')</t>
  </si>
  <si>
    <t xml:space="preserve"> ('1112', '134', '344', '2018-06-09', '2018-06-22', '3.00')</t>
  </si>
  <si>
    <t xml:space="preserve"> ('1113', '134', '687', '2018-06-09', '2018-06-15', '3.00')</t>
  </si>
  <si>
    <t xml:space="preserve"> ('1114', '134', '754', '2018-06-10', '2018-06-11', '0.50')</t>
  </si>
  <si>
    <t xml:space="preserve"> ('1115', '135', '94', '2018-06-10', '2018-06-15', '2.50')</t>
  </si>
  <si>
    <t xml:space="preserve"> ('1116', '135', '352', '2018-06-10', '2018-06-22', '3.00')</t>
  </si>
  <si>
    <t xml:space="preserve"> ('1117', '135', '354', '2018-06-10', '2018-06-13', '1.50')</t>
  </si>
  <si>
    <t xml:space="preserve"> ('1118', '136', '16', '2018-06-11', '2018-06-19', '3.00')</t>
  </si>
  <si>
    <t xml:space="preserve"> ('1119', '136', '84', '2018-06-11', '2018-06-17', '3.00')</t>
  </si>
  <si>
    <t xml:space="preserve"> ('1120', '136', '124', '2018-06-11', '2018-06-21', '3.00')</t>
  </si>
  <si>
    <t xml:space="preserve"> ('1121', '136', '906', '2018-09-07', '2018-09-13', '3.00')</t>
  </si>
  <si>
    <t xml:space="preserve"> ('1122', '137', '106', '2018-06-12', '2018-06-24', '3.00')</t>
  </si>
  <si>
    <t xml:space="preserve"> ('1123', '137', '370', '2018-06-12', '2018-06-22', '3.00')</t>
  </si>
  <si>
    <t xml:space="preserve"> ('1124', '137', '491', '2018-06-12', '2018-06-16', '2.00')</t>
  </si>
  <si>
    <t xml:space="preserve"> ('1125', '138', '171', '2018-06-12', '2018-06-12', '0.00')</t>
  </si>
  <si>
    <t xml:space="preserve"> ('1126', '138', '327', '2018-06-12', '2018-06-24', '3.00')</t>
  </si>
  <si>
    <t xml:space="preserve"> ('1127', '138', '541', '2018-06-12', '2018-06-14', '1.00')</t>
  </si>
  <si>
    <t xml:space="preserve"> ('1128', '139', '153', '2018-06-12', '2018-06-21', '3.00')</t>
  </si>
  <si>
    <t xml:space="preserve"> ('1129', '139', '442', '2018-06-13', '2018-06-26', '3.00')</t>
  </si>
  <si>
    <t xml:space="preserve"> ('1130', '139', '785', '2018-06-13', '2018-06-23', '3.00')</t>
  </si>
  <si>
    <t xml:space="preserve"> ('1131', '140', '260', '2018-06-13', '2018-06-13', '0.00')</t>
  </si>
  <si>
    <t xml:space="preserve"> ('1132', '140', '646', '2018-06-13', '2018-06-20', '3.00')</t>
  </si>
  <si>
    <t xml:space="preserve"> ('1133', '140', '750', '2018-06-14', '2018-06-14', '0.00')</t>
  </si>
  <si>
    <t xml:space="preserve"> ('1134', '141', '86', '2018-06-14', '2018-06-23', '3.00')</t>
  </si>
  <si>
    <t xml:space="preserve"> ('1135', '141', '256', '2018-06-14', '2018-06-24', '3.00')</t>
  </si>
  <si>
    <t xml:space="preserve"> ('1136', '141', '377', '2018-06-15', '2018-06-22', '3.00')</t>
  </si>
  <si>
    <t xml:space="preserve"> ('1137', '142', '185', '2018-06-15', '2018-06-15', '0.00')</t>
  </si>
  <si>
    <t xml:space="preserve"> ('1138', '142', '267', '2018-06-15', '2018-06-21', '3.00')</t>
  </si>
  <si>
    <t xml:space="preserve"> ('1139', '142', '567', '2018-06-15', '2018-06-18', '1.50')</t>
  </si>
  <si>
    <t xml:space="preserve"> ('1140', '143', '330', '2018-06-15', '2018-06-15', '0.00')</t>
  </si>
  <si>
    <t xml:space="preserve"> ('1141', '143', '532', '2018-06-15', '2018-06-22', '3.00')</t>
  </si>
  <si>
    <t xml:space="preserve"> ('1142', '143', '781', '2018-06-15', '2018-06-17', '1.00')</t>
  </si>
  <si>
    <t xml:space="preserve"> ('1143', '144', '314', '2018-06-16', '2018-06-28', '3.00')</t>
  </si>
  <si>
    <t xml:space="preserve"> ('1144', '144', '341', '2018-06-16', '2018-06-30', '3.00')</t>
  </si>
  <si>
    <t xml:space="preserve"> ('1145', '144', '614', '2018-06-16', '2018-06-26', '3.00')</t>
  </si>
  <si>
    <t xml:space="preserve"> ('1146', '145', '179', '2018-06-16', '2018-06-25', '3.00')</t>
  </si>
  <si>
    <t xml:space="preserve"> ('1147', '145', '343', '2018-06-17', '2018-06-18', '0.50')</t>
  </si>
  <si>
    <t xml:space="preserve"> ('1148', '145', '438', '2018-06-17', '2018-06-26', '3.00')</t>
  </si>
  <si>
    <t xml:space="preserve"> ('1149', '146', '55', '2018-06-17', '2018-06-17', '0.00')</t>
  </si>
  <si>
    <t xml:space="preserve"> ('1150', '146', '393', '2018-06-18', '2018-06-18', '0.00')</t>
  </si>
  <si>
    <t xml:space="preserve"> ('1151', '146', '725', '2018-06-18', '2018-06-28', '3.00')</t>
  </si>
  <si>
    <t xml:space="preserve"> ('1152', '147', '102', '2018-06-18', '2018-06-27', '3.00')</t>
  </si>
  <si>
    <t xml:space="preserve"> ('1153', '147', '415', '2018-06-18', '2018-06-28', '3.00')</t>
  </si>
  <si>
    <t xml:space="preserve"> ('1154', '147', '598', '2018-06-18', '2018-06-20', '1.00')</t>
  </si>
  <si>
    <t xml:space="preserve"> ('1155', '148', '284', '2018-06-18', '2018-06-18', '0.00')</t>
  </si>
  <si>
    <t xml:space="preserve"> ('1156', '148', '293', '2018-06-18', '2018-06-26', '3.00')</t>
  </si>
  <si>
    <t xml:space="preserve"> ('1157', '148', '696', '2018-06-19', '2018-07-01', '3.00')</t>
  </si>
  <si>
    <t xml:space="preserve"> ('1158', '149', '574', '2018-06-19', '2018-07-01', '3.00')</t>
  </si>
  <si>
    <t xml:space="preserve"> ('1159', '149', '595', '2018-06-19', '2018-06-29', '3.00')</t>
  </si>
  <si>
    <t xml:space="preserve"> ('1160', '149', '775', '2018-06-19', '2018-06-24', '2.50')</t>
  </si>
  <si>
    <t xml:space="preserve"> ('1161', '150', '539', '2018-06-20', '2018-06-29', '3.00')</t>
  </si>
  <si>
    <t xml:space="preserve"> ('1162', '150', '633', '2018-06-20', '2018-06-26', '3.00')</t>
  </si>
  <si>
    <t xml:space="preserve"> ('1163', '150', '671', '2018-06-20', '2018-07-03', '3.00')</t>
  </si>
  <si>
    <t xml:space="preserve"> ('1164', '151', '180', '2018-06-21', '2018-06-21', '0.00')</t>
  </si>
  <si>
    <t xml:space="preserve"> ('1165', '151', '656', '2018-06-21', '2018-06-26', '2.50')</t>
  </si>
  <si>
    <t xml:space="preserve"> ('1166', '151', '797', '2018-06-21', '2018-06-28', '3.00')</t>
  </si>
  <si>
    <t xml:space="preserve"> ('1167', '152', '26', '2018-06-21', '2018-07-03', '3.00')</t>
  </si>
  <si>
    <t xml:space="preserve"> ('1168', '152', '597', '2018-06-21', '2018-06-27', '3.00')</t>
  </si>
  <si>
    <t xml:space="preserve"> ('1169', '152', '669', '2018-06-21', '2018-06-27', '3.00')</t>
  </si>
  <si>
    <t xml:space="preserve"> ('1170', '153', '98', '2018-06-21', '2018-06-21', '0.00')</t>
  </si>
  <si>
    <t xml:space="preserve"> ('1171', '153', '137', '2018-06-22', '2018-06-24', '1.00')</t>
  </si>
  <si>
    <t xml:space="preserve"> ('1172', '153', '591', '2018-06-22', '2018-07-04', '3.00')</t>
  </si>
  <si>
    <t xml:space="preserve"> ('1173', '154', '160', '2018-06-22', '2018-06-22', '0.00')</t>
  </si>
  <si>
    <t xml:space="preserve"> ('1174', '154', '473', '2018-06-22', '2018-06-24', '1.00')</t>
  </si>
  <si>
    <t xml:space="preserve"> ('1175', '154', '501', '2018-06-23', '2018-06-23', '0.00')</t>
  </si>
  <si>
    <t xml:space="preserve"> ('1176', '155', '51', '2018-06-23', '2018-06-29', '3.00')</t>
  </si>
  <si>
    <t xml:space="preserve"> ('1177', '155', '82', '2018-06-23', '2018-06-27', '2.00')</t>
  </si>
  <si>
    <t xml:space="preserve"> ('1178', '155', '586', '2018-06-24', '2018-07-02', '3.00')</t>
  </si>
  <si>
    <t xml:space="preserve"> ('1179', '156', '248', '2018-06-24', '2018-07-06', '3.00')</t>
  </si>
  <si>
    <t xml:space="preserve"> ('1180', '156', '407', '2018-06-24', '2018-06-29', '2.50')</t>
  </si>
  <si>
    <t xml:space="preserve"> ('1181', '156', '794', '2018-06-24', '2018-06-28', '2.00')</t>
  </si>
  <si>
    <t xml:space="preserve"> ('1182', '157', '605', '2018-06-24', '2018-06-24', '0.00')</t>
  </si>
  <si>
    <t xml:space="preserve"> ('1183', '157', '619', '2018-06-24', '2018-07-01', '3.00')</t>
  </si>
  <si>
    <t xml:space="preserve"> ('1184', '157', '690', '2018-06-24', '2018-06-24', '0.00')</t>
  </si>
  <si>
    <t xml:space="preserve"> ('1185', '158', '225', '2018-06-25', '2018-06-25', '0.00')</t>
  </si>
  <si>
    <t xml:space="preserve"> ('1186', '158', '582', '2018-06-25', '2018-07-07', '3.00')</t>
  </si>
  <si>
    <t xml:space="preserve"> ('1187', '158', '700', '2018-06-25', '2018-06-30', '2.50')</t>
  </si>
  <si>
    <t xml:space="preserve"> ('1188', '158', '907', '2018-09-08', '2018-09-14', '3.00')</t>
  </si>
  <si>
    <t xml:space="preserve"> ('1189', '159', '95', '2018-06-25', '2018-06-30', '2.50')</t>
  </si>
  <si>
    <t xml:space="preserve"> ('1190', '159', '110', '2018-06-26', '2018-07-06', '3.00')</t>
  </si>
  <si>
    <t xml:space="preserve"> ('1191', '159', '418', '2018-06-26', '2018-06-29', '1.50')</t>
  </si>
  <si>
    <t xml:space="preserve"> ('1192', '160', '174', '2018-06-26', '2018-06-29', '1.50')</t>
  </si>
  <si>
    <t xml:space="preserve"> ('1193', '160', '303', '2018-06-27', '2018-07-06', '3.00')</t>
  </si>
  <si>
    <t xml:space="preserve"> ('1194', '160', '767', '2018-06-27', '2018-06-30', '1.50')</t>
  </si>
  <si>
    <t xml:space="preserve"> ('1195', '161', '76', '2018-06-27', '2018-07-07', '3.00')</t>
  </si>
  <si>
    <t xml:space="preserve"> ('1196', '161', '219', '2018-06-27', '2018-07-06', '3.00')</t>
  </si>
  <si>
    <t xml:space="preserve"> ('1197', '161', '302', '2018-06-27', '2018-07-06', '3.00')</t>
  </si>
  <si>
    <t xml:space="preserve"> ('1198', '162', '242', '2018-06-27', '2018-07-08', '3.00')</t>
  </si>
  <si>
    <t xml:space="preserve"> ('1199', '162', '451', '2018-06-27', '2018-07-11', '3.00')</t>
  </si>
  <si>
    <t xml:space="preserve"> ('1200', '162', '488', '2018-06-28', '2018-06-28', '0.00')</t>
  </si>
  <si>
    <t xml:space="preserve"> ('1201', '163', '68', '2018-06-28', '2018-07-06', '3.00')</t>
  </si>
  <si>
    <t xml:space="preserve"> ('1202', '163', '320', '2018-06-28', '2018-07-08', '3.00')</t>
  </si>
  <si>
    <t xml:space="preserve"> ('1203', '163', '663', '2018-06-28', '2018-07-07', '3.00')</t>
  </si>
  <si>
    <t xml:space="preserve"> ('1204', '164', '232', '2018-06-29', '2018-07-12', '3.00')</t>
  </si>
  <si>
    <t xml:space="preserve"> ('1205', '164', '602', '2018-06-29', '2018-07-09', '3.00')</t>
  </si>
  <si>
    <t xml:space="preserve"> ('1206', '164', '711', '2018-06-29', '2018-07-05', '3.00')</t>
  </si>
  <si>
    <t xml:space="preserve"> ('1207', '165', '108', '2018-06-30', '2018-07-06', '3.00')</t>
  </si>
  <si>
    <t xml:space="preserve"> ('1208', '165', '231', '2018-06-30', '2018-07-03', '1.50')</t>
  </si>
  <si>
    <t xml:space="preserve"> ('1209', '165', '590', '2018-06-30', '2018-06-30', '0.00')</t>
  </si>
  <si>
    <t xml:space="preserve"> ('1210', '166', '12', '2018-06-30', '2018-06-30', '0.00')</t>
  </si>
  <si>
    <t xml:space="preserve"> ('1211', '166', '129', '2018-06-30', '2018-07-09', '3.00')</t>
  </si>
  <si>
    <t xml:space="preserve"> ('1212', '166', '457', '2018-06-30', '2018-07-09', '3.00')</t>
  </si>
  <si>
    <t xml:space="preserve"> ('1213', '167', '369', '2018-06-30', '2018-07-12', '3.00')</t>
  </si>
  <si>
    <t xml:space="preserve"> ('1214', '167', '375', '2018-07-01', '2018-07-01', '0.00')</t>
  </si>
  <si>
    <t xml:space="preserve"> ('1215', '167', '782', '2018-07-01', '2018-07-01', '0.00')</t>
  </si>
  <si>
    <t xml:space="preserve"> ('1216', '168', '647', '2018-07-01', '2018-07-03', '1.00')</t>
  </si>
  <si>
    <t xml:space="preserve"> ('1217', '168', '648', '2018-07-01', '2018-07-07', '3.00')</t>
  </si>
  <si>
    <t xml:space="preserve"> ('1218', '168', '732', '2018-07-02', '2018-07-08', '3.00')</t>
  </si>
  <si>
    <t xml:space="preserve"> ('1219', '169', '244', '2018-07-02', '2018-07-03', '0.50')</t>
  </si>
  <si>
    <t xml:space="preserve"> ('1220', '169', '512', '2018-07-02', '2018-07-12', '3.00')</t>
  </si>
  <si>
    <t xml:space="preserve"> ('1221', '169', '716', '2018-07-03', '2018-07-09', '3.00')</t>
  </si>
  <si>
    <t xml:space="preserve"> ('1222', '170', '83', '2018-07-03', '2018-07-14', '3.00')</t>
  </si>
  <si>
    <t xml:space="preserve"> ('1223', '170', '486', '2018-07-03', '2018-07-06', '1.50')</t>
  </si>
  <si>
    <t xml:space="preserve"> ('1224', '170', '676', '2018-07-03', '2018-07-12', '3.00')</t>
  </si>
  <si>
    <t xml:space="preserve"> ('1225', '171', '33', '2018-07-03', '2018-07-03', '0.00')</t>
  </si>
  <si>
    <t xml:space="preserve"> ('1226', '171', '300', '2018-07-03', '2018-07-03', '0.00')</t>
  </si>
  <si>
    <t xml:space="preserve"> ('1227', '171', '381', '2018-07-03', '2018-07-15', '3.00')</t>
  </si>
  <si>
    <t xml:space="preserve"> ('1228', '172', '107', '2018-07-04', '2018-07-15', '3.00')</t>
  </si>
  <si>
    <t xml:space="preserve"> ('1229', '172', '190', '2018-07-04', '2018-07-09', '2.50')</t>
  </si>
  <si>
    <t xml:space="preserve"> ('1230', '172', '309', '2018-07-04', '2018-07-04', '0.00')</t>
  </si>
  <si>
    <t xml:space="preserve"> ('1231', '173', '410', '2018-07-04', '2018-07-09', '2.50')</t>
  </si>
  <si>
    <t xml:space="preserve"> ('1232', '173', '546', '2018-07-05', '2018-07-17', '3.00')</t>
  </si>
  <si>
    <t xml:space="preserve"> ('1233', '173', '724', '2018-07-05', '2018-07-17', '3.00')</t>
  </si>
  <si>
    <t xml:space="preserve"> ('1234', '174', '123', '2018-07-05', '2018-07-17', '3.00')</t>
  </si>
  <si>
    <t xml:space="preserve"> ('1235', '174', '427', '2018-07-06', '2018-07-11', '2.50')</t>
  </si>
  <si>
    <t xml:space="preserve"> ('1236', '174', '672', '2018-07-06', '2018-07-18', '3.00')</t>
  </si>
  <si>
    <t xml:space="preserve"> ('1237', '175', '218', '2018-07-06', '2018-07-17', '3.00')</t>
  </si>
  <si>
    <t xml:space="preserve"> ('1238', '175', '518', '2018-07-06', '2018-07-10', '2.00')</t>
  </si>
  <si>
    <t xml:space="preserve"> ('1239', '175', '774', '2018-07-06', '2018-07-12', '3.00')</t>
  </si>
  <si>
    <t xml:space="preserve"> ('1240', '176', '554', '2018-07-06', '2018-07-11', '2.50')</t>
  </si>
  <si>
    <t xml:space="preserve"> ('1241', '176', '587', '2018-07-06', '2018-07-13', '3.00')</t>
  </si>
  <si>
    <t xml:space="preserve"> ('1242', '176', '713', '2018-07-07', '2018-07-13', '3.00')</t>
  </si>
  <si>
    <t xml:space="preserve"> ('1243', '177', '17', '2018-07-07', '2018-07-18', '3.00')</t>
  </si>
  <si>
    <t xml:space="preserve"> ('1244', '177', '228', '2018-07-07', '2018-07-19', '3.00')</t>
  </si>
  <si>
    <t xml:space="preserve"> ('1245', '177', '571', '2018-07-07', '2018-07-07', '0.00')</t>
  </si>
  <si>
    <t xml:space="preserve"> ('1246', '178', '184', '2018-07-08', '2018-07-12', '2.00')</t>
  </si>
  <si>
    <t xml:space="preserve"> ('1247', '178', '316', '2018-07-08', '2018-07-10', '1.00')</t>
  </si>
  <si>
    <t xml:space="preserve"> ('1248', '178', '795', '2018-07-08', '2018-07-08', '0.00')</t>
  </si>
  <si>
    <t xml:space="preserve"> ('1249', '179', '14', '2018-07-09', '2018-07-20', '3.00')</t>
  </si>
  <si>
    <t xml:space="preserve"> ('1250', '179', '25', '2018-07-09', '2018-07-14', '2.50')</t>
  </si>
  <si>
    <t xml:space="preserve"> ('1251', '179', '730', '2018-07-09', '2018-07-09', '0.00')</t>
  </si>
  <si>
    <t xml:space="preserve"> ('1252', '180', '292', '2018-07-09', '2018-07-13', '2.00')</t>
  </si>
  <si>
    <t xml:space="preserve"> ('1253', '180', '298', '2018-07-09', '2018-07-23', '3.00')</t>
  </si>
  <si>
    <t xml:space="preserve"> ('1254', '180', '640', '2018-07-09', '2018-07-09', '0.00')</t>
  </si>
  <si>
    <t xml:space="preserve"> ('1255', '180', '908', '2018-09-08', '2018-09-13', '2.50')</t>
  </si>
  <si>
    <t xml:space="preserve"> ('1256', '181', '96', '2018-07-09', '2018-07-15', '3.00')</t>
  </si>
  <si>
    <t xml:space="preserve"> ('1257', '181', '443', '2018-07-10', '2018-07-16', '3.00')</t>
  </si>
  <si>
    <t xml:space="preserve"> ('1258', '181', '653', '2018-07-10', '2018-07-24', '3.00')</t>
  </si>
  <si>
    <t xml:space="preserve"> ('1259', '182', '31', '2018-07-10', '2018-07-24', '3.00')</t>
  </si>
  <si>
    <t xml:space="preserve"> ('1260', '182', '226', '2018-07-10', '2018-07-10', '0.00')</t>
  </si>
  <si>
    <t xml:space="preserve"> ('1261', '182', '626', '2018-07-11', '2018-07-22', '3.00')</t>
  </si>
  <si>
    <t xml:space="preserve"> ('1262', '183', '75', '2018-07-11', '2018-07-11', '0.00')</t>
  </si>
  <si>
    <t xml:space="preserve"> ('1263', '183', '304', '2018-07-11', '2018-07-23', '3.00')</t>
  </si>
  <si>
    <t xml:space="preserve"> ('1264', '183', '603', '2018-07-12', '2018-07-24', '3.00')</t>
  </si>
  <si>
    <t xml:space="preserve"> ('1265', '184', '356', '2018-07-12', '2018-07-22', '3.00')</t>
  </si>
  <si>
    <t xml:space="preserve"> ('1266', '184', '534', '2018-07-12', '2018-07-21', '3.00')</t>
  </si>
  <si>
    <t xml:space="preserve"> ('1267', '184', '734', '2018-07-12', '2018-07-20', '3.00')</t>
  </si>
  <si>
    <t xml:space="preserve"> ('1268', '185', '233', '2018-07-12', '2018-07-16', '2.00')</t>
  </si>
  <si>
    <t xml:space="preserve"> ('1269', '185', '425', '2018-07-12', '2018-07-12', '0.00')</t>
  </si>
  <si>
    <t xml:space="preserve"> ('1270', '185', '435', '2018-07-12', '2018-07-12', '0.00')</t>
  </si>
  <si>
    <t xml:space="preserve"> ('1271', '186', '378', '2018-07-13', '2018-07-16', '1.50')</t>
  </si>
  <si>
    <t xml:space="preserve"> ('1272', '186', '493', '2018-07-13', '2018-07-19', '3.00')</t>
  </si>
  <si>
    <t xml:space="preserve"> ('1273', '186', '751', '2018-07-13', '2018-07-26', '3.00')</t>
  </si>
  <si>
    <t xml:space="preserve"> ('1274', '187', '35', '2018-07-13', '2018-07-23', '3.00')</t>
  </si>
  <si>
    <t xml:space="preserve"> ('1275', '187', '454', '2018-07-14', '2018-07-14', '0.00')</t>
  </si>
  <si>
    <t xml:space="preserve"> ('1276', '187', '556', '2018-07-14', '2018-07-15', '0.50')</t>
  </si>
  <si>
    <t xml:space="preserve"> ('1277', '188', '216', '2018-07-14', '2018-07-26', '3.00')</t>
  </si>
  <si>
    <t xml:space="preserve"> ('1278', '188', '698', '2018-07-15', '2018-07-24', '3.00')</t>
  </si>
  <si>
    <t xml:space="preserve"> ('1279', '188', '787', '2018-07-15', '2018-07-28', '3.00')</t>
  </si>
  <si>
    <t xml:space="preserve"> ('1280', '189', '52', '2018-07-15', '2018-07-20', '2.50')</t>
  </si>
  <si>
    <t xml:space="preserve"> ('1281', '189', '198', '2018-07-15', '2018-07-18', '1.50')</t>
  </si>
  <si>
    <t xml:space="preserve"> ('1282', '189', '489', '2018-07-15', '2018-07-18', '1.50')</t>
  </si>
  <si>
    <t xml:space="preserve"> ('1283', '190', '88', '2018-07-15', '2018-07-29', '3.00')</t>
  </si>
  <si>
    <t xml:space="preserve"> ('1284', '190', '142', '2018-07-15', '2018-07-18', '1.50')</t>
  </si>
  <si>
    <t xml:space="preserve"> ('1285', '190', '163', '2018-07-16', '2018-07-26', '3.00')</t>
  </si>
  <si>
    <t xml:space="preserve"> ('1286', '191', '359', '2018-07-16', '2018-07-20', '2.00')</t>
  </si>
  <si>
    <t xml:space="preserve"> ('1287', '191', '430', '2018-07-16', '2018-07-16', '0.00')</t>
  </si>
  <si>
    <t xml:space="preserve"> ('1288', '191', '439', '2018-07-16', '2018-07-23', '3.00')</t>
  </si>
  <si>
    <t xml:space="preserve"> ('1289', '192', '332', '2018-07-17', '2018-07-30', '3.00')</t>
  </si>
  <si>
    <t xml:space="preserve"> ('1290', '192', '660', '2018-07-17', '2018-07-17', '0.00')</t>
  </si>
  <si>
    <t xml:space="preserve"> ('1291', '192', '733', '2018-07-17', '2018-07-30', '3.00')</t>
  </si>
  <si>
    <t xml:space="preserve"> ('1292', '193', '201', '2018-07-18', '2018-07-30', '3.00')</t>
  </si>
  <si>
    <t xml:space="preserve"> ('1293', '193', '446', '2018-07-18', '2018-07-21', '1.50')</t>
  </si>
  <si>
    <t xml:space="preserve"> ('1294', '193', '563', '2018-07-18', '2018-07-20', '1.00')</t>
  </si>
  <si>
    <t xml:space="preserve"> ('1295', '194', '345', '2018-07-18', '2018-07-18', '0.00')</t>
  </si>
  <si>
    <t xml:space="preserve"> ('1296', '194', '406', '2018-07-18', '2018-07-24', '3.00')</t>
  </si>
  <si>
    <t xml:space="preserve"> ('1297', '194', '519', '2018-07-18', '2018-07-21', '1.50')</t>
  </si>
  <si>
    <t xml:space="preserve"> ('1298', '195', '34', '2018-07-18', '2018-07-20', '1.00')</t>
  </si>
  <si>
    <t xml:space="preserve"> ('1299', '195', '186', '2018-07-19', '2018-07-28', '3.00')</t>
  </si>
  <si>
    <t xml:space="preserve"> ('1300', '195', '299', '2018-07-19', '2018-07-24', '2.50')</t>
  </si>
  <si>
    <t xml:space="preserve"> ('1301', '196', '146', '2018-07-19', '2018-07-20', '0.50')</t>
  </si>
  <si>
    <t xml:space="preserve"> ('1302', '196', '340', '2018-07-19', '2018-07-19', '0.00')</t>
  </si>
  <si>
    <t xml:space="preserve"> ('1303', '196', '349', '2018-07-20', '2018-07-27', '3.00')</t>
  </si>
  <si>
    <t xml:space="preserve"> ('1304', '197', '258', '2018-07-20', '2018-08-01', '3.00')</t>
  </si>
  <si>
    <t xml:space="preserve"> ('1305', '197', '283', '2018-07-20', '2018-07-20', '0.00')</t>
  </si>
  <si>
    <t xml:space="preserve"> ('1306', '197', '743', '2018-07-21', '2018-07-29', '3.00')</t>
  </si>
  <si>
    <t xml:space="preserve"> ('1307', '198', '328', '2018-07-21', '2018-08-01', '3.00')</t>
  </si>
  <si>
    <t xml:space="preserve"> ('1308', '198', '371', '2018-07-21', '2018-07-24', '1.50')</t>
  </si>
  <si>
    <t xml:space="preserve"> ('1309', '198', '714', '2018-07-21', '2018-07-27', '3.00')</t>
  </si>
  <si>
    <t xml:space="preserve"> ('1310', '199', '268', '2018-07-21', '2018-07-26', '2.50')</t>
  </si>
  <si>
    <t xml:space="preserve"> ('1311', '199', '305', '2018-07-21', '2018-07-21', '0.00')</t>
  </si>
  <si>
    <t xml:space="preserve"> ('1312', '199', '481', '2018-07-21', '2018-07-28', '3.00')</t>
  </si>
  <si>
    <t xml:space="preserve"> ('1313', '200', '44', '2018-07-22', '2018-07-29', '3.00')</t>
  </si>
  <si>
    <t xml:space="preserve"> ('1314', '200', '470', '2018-07-22', '2018-07-22', '0.00')</t>
  </si>
  <si>
    <t xml:space="preserve"> ('1315', '200', '800', '2018-07-22', '2018-07-27', '2.50')</t>
  </si>
  <si>
    <t xml:space="preserve"> ('1316', '201', '441', '2018-07-22', '2018-07-28', '3.00')</t>
  </si>
  <si>
    <t xml:space="preserve"> ('1317', '201', '477', '2018-07-23', '2018-08-01', '3.00')</t>
  </si>
  <si>
    <t xml:space="preserve"> ('1318', '202', '279', '2018-07-23', '2018-08-04', '3.00')</t>
  </si>
  <si>
    <t xml:space="preserve"> ('1319', '202', '796', '2018-07-23', '2018-08-06', '3.00')</t>
  </si>
  <si>
    <t xml:space="preserve"> ('1320', '203', '450', '2018-07-24', '2018-07-24', '0.00')</t>
  </si>
  <si>
    <t xml:space="preserve"> ('1321', '203', '764', '2018-07-24', '2018-08-07', '3.00')</t>
  </si>
  <si>
    <t xml:space="preserve"> ('1322', '203', '909', '2018-09-08', '2018-09-11', '1.50')</t>
  </si>
  <si>
    <t xml:space="preserve"> ('1323', '204', '522', '2018-07-24', '2018-07-30', '3.00')</t>
  </si>
  <si>
    <t xml:space="preserve"> ('1324', '204', '771', '2018-07-24', '2018-08-02', '3.00')</t>
  </si>
  <si>
    <t xml:space="preserve"> ('1325', '205', '97', '2018-07-24', '2018-07-29', '2.50')</t>
  </si>
  <si>
    <t xml:space="preserve"> ('1326', '205', '362', '2018-07-24', '2018-08-05', '3.00')</t>
  </si>
  <si>
    <t xml:space="preserve"> ('1327', '206', '65', '2018-07-24', '2018-07-29', '2.50')</t>
  </si>
  <si>
    <t xml:space="preserve"> ('1328', '206', '635', '2018-07-25', '2018-08-04', '3.00')</t>
  </si>
  <si>
    <t xml:space="preserve"> ('1329', '207', '15', '2018-07-25', '2018-07-25', '0.00')</t>
  </si>
  <si>
    <t xml:space="preserve"> ('1330', '207', '452', '2018-07-25', '2018-07-30', '2.50')</t>
  </si>
  <si>
    <t xml:space="preserve"> ('1331', '208', '379', '2018-07-25', '2018-08-08', '3.00')</t>
  </si>
  <si>
    <t xml:space="preserve"> ('1332', '208', '535', '2018-07-26', '2018-07-26', '0.00')</t>
  </si>
  <si>
    <t xml:space="preserve"> ('1333', '209', '126', '2018-07-26', '2018-07-29', '1.50')</t>
  </si>
  <si>
    <t xml:space="preserve"> ('1334', '209', '155', '2018-07-26', '2018-08-05', '3.00')</t>
  </si>
  <si>
    <t xml:space="preserve"> ('1335', '210', '133', '2018-07-27', '2018-07-27', '0.00')</t>
  </si>
  <si>
    <t xml:space="preserve"> ('1336', '210', '637', '2018-07-27', '2018-08-03', '3.00')</t>
  </si>
  <si>
    <t xml:space="preserve"> ('1337', '211', '649', '2018-07-27', '2018-08-04', '3.00')</t>
  </si>
  <si>
    <t xml:space="preserve"> ('1338', '211', '704', '2018-07-27', '2018-08-08', '3.00')</t>
  </si>
  <si>
    <t xml:space="preserve"> ('1339', '212', '192', '2018-07-27', '2018-07-30', '1.50')</t>
  </si>
  <si>
    <t xml:space="preserve"> ('1340', '212', '444', '2018-07-27', '2018-07-27', '0.00')</t>
  </si>
  <si>
    <t xml:space="preserve"> ('1341', '213', '72', '2018-07-27', '2018-08-08', '3.00')</t>
  </si>
  <si>
    <t xml:space="preserve"> ('1342', '213', '195', '2018-07-28', '2018-07-28', '0.00')</t>
  </si>
  <si>
    <t xml:space="preserve"> ('1343', '214', '202', '2018-07-28', '2018-08-08', '3.00')</t>
  </si>
  <si>
    <t xml:space="preserve"> ('1344', '214', '756', '2018-07-28', '2018-08-06', '3.00')</t>
  </si>
  <si>
    <t xml:space="preserve"> ('1345', '215', '187', '2018-07-28', '2018-08-07', '3.00')</t>
  </si>
  <si>
    <t xml:space="preserve"> ('1346', '215', '658', '2018-07-29', '2018-08-06', '3.00')</t>
  </si>
  <si>
    <t xml:space="preserve"> ('1347', '216', '194', '2018-07-29', '2018-08-01', '1.50')</t>
  </si>
  <si>
    <t xml:space="preserve"> ('1348', '216', '661', '2018-07-29', '2018-08-11', '3.00')</t>
  </si>
  <si>
    <t xml:space="preserve"> ('1349', '217', '5', '2018-07-30', '2018-08-09', '3.00')</t>
  </si>
  <si>
    <t xml:space="preserve"> ('1350', '217', '380', '2018-07-30', '2018-07-30', '0.00')</t>
  </si>
  <si>
    <t xml:space="preserve"> ('1351', '218', '182', '2018-07-30', '2018-08-01', '1.00')</t>
  </si>
  <si>
    <t xml:space="preserve"> ('1352', '218', '692', '2018-07-30', '2018-08-03', '2.00')</t>
  </si>
  <si>
    <t xml:space="preserve"> ('1353', '219', '367', '2018-07-30', '2018-08-05', '3.00')</t>
  </si>
  <si>
    <t xml:space="preserve"> ('1354', '219', '510', '2018-07-30', '2018-07-30', '0.00')</t>
  </si>
  <si>
    <t xml:space="preserve"> ('1355', '220', '57', '2018-07-30', '2018-07-30', '0.00')</t>
  </si>
  <si>
    <t xml:space="preserve"> ('1356', '220', '557', '2018-07-31', '2018-08-12', '3.00')</t>
  </si>
  <si>
    <t xml:space="preserve"> ('1357', '221', '296', '2018-07-31', '2018-08-02', '1.00')</t>
  </si>
  <si>
    <t xml:space="preserve"> ('1358', '221', '699', '2018-07-31', '2018-08-12', '3.00')</t>
  </si>
  <si>
    <t xml:space="preserve"> ('1359', '222', '540', '2018-07-31', '2018-07-31', '0.00')</t>
  </si>
  <si>
    <t xml:space="preserve"> ('1360', '222', '748', '2018-08-01', '2018-08-11', '3.00')</t>
  </si>
  <si>
    <t xml:space="preserve"> ('1361', '223', '385', '2018-08-01', '2018-08-06', '2.50')</t>
  </si>
  <si>
    <t xml:space="preserve"> ('1362', '223', '608', '2018-08-01', '2018-08-07', '3.00')</t>
  </si>
  <si>
    <t xml:space="preserve"> ('1363', '224', '183', '2018-08-02', '2018-08-11', '3.00')</t>
  </si>
  <si>
    <t xml:space="preserve"> ('1364', '224', '746', '2018-08-02', '2018-08-06', '2.00')</t>
  </si>
  <si>
    <t xml:space="preserve"> ('1365', '224', '910', '2018-09-08', '2018-09-08', '0.00')</t>
  </si>
  <si>
    <t xml:space="preserve"> ('1366', '225', '255', '2018-08-02', '2018-08-02', '0.00')</t>
  </si>
  <si>
    <t xml:space="preserve"> ('1367', '225', '478', '2018-08-02', '2018-08-13', '3.00')</t>
  </si>
  <si>
    <t xml:space="preserve"> ('1368', '226', '116', '2018-08-02', '2018-08-05', '1.50')</t>
  </si>
  <si>
    <t xml:space="preserve"> ('1369', '226', '409', '2018-08-02', '2018-08-03', '0.50')</t>
  </si>
  <si>
    <t xml:space="preserve"> ('1370', '227', '475', '2018-08-02', '2018-08-07', '2.50')</t>
  </si>
  <si>
    <t xml:space="preserve"> ('1371', '227', '553', '2018-08-03', '2018-08-06', '1.50')</t>
  </si>
  <si>
    <t xml:space="preserve"> ('1372', '228', '366', '2018-08-03', '2018-08-15', '3.00')</t>
  </si>
  <si>
    <t xml:space="preserve"> ('1373', '228', '772', '2018-08-03', '2018-08-14', '3.00')</t>
  </si>
  <si>
    <t xml:space="preserve"> ('1374', '229', '434', '2018-08-03', '2018-08-09', '3.00')</t>
  </si>
  <si>
    <t xml:space="preserve"> ('1375', '229', '629', '2018-08-04', '2018-08-09', '2.50')</t>
  </si>
  <si>
    <t xml:space="preserve"> ('1376', '230', '621', '2018-08-04', '2018-08-10', '3.00')</t>
  </si>
  <si>
    <t xml:space="preserve"> ('1377', '230', '739', '2018-08-04', '2018-08-07', '1.50')</t>
  </si>
  <si>
    <t xml:space="preserve"> ('1378', '231', '49', '2018-08-05', '2018-08-12', '3.00')</t>
  </si>
  <si>
    <t xml:space="preserve"> ('1379', '231', '272', '2018-08-05', '2018-08-18', '3.00')</t>
  </si>
  <si>
    <t xml:space="preserve"> ('1380', '232', '420', '2018-08-05', '2018-08-05', '0.00')</t>
  </si>
  <si>
    <t xml:space="preserve"> ('1381', '232', '719', '2018-08-05', '2018-08-19', '3.00')</t>
  </si>
  <si>
    <t xml:space="preserve"> ('1382', '233', '40', '2018-08-05', '2018-08-10', '2.50')</t>
  </si>
  <si>
    <t xml:space="preserve"> ('1383', '233', '769', '2018-08-05', '2018-08-17', '3.00')</t>
  </si>
  <si>
    <t xml:space="preserve"> ('1384', '234', '134', '2018-08-05', '2018-08-16', '3.00')</t>
  </si>
  <si>
    <t xml:space="preserve"> ('1385', '234', '527', '2018-08-06', '2018-08-16', '3.00')</t>
  </si>
  <si>
    <t xml:space="preserve"> ('1386', '235', '20', '2018-08-06', '2018-08-06', '0.00')</t>
  </si>
  <si>
    <t xml:space="preserve"> ('1387', '235', '585', '2018-08-06', '2018-08-06', '0.00')</t>
  </si>
  <si>
    <t xml:space="preserve"> ('1388', '236', '47', '2018-08-06', '2018-08-07', '0.50')</t>
  </si>
  <si>
    <t xml:space="preserve"> ('1389', '236', '322', '2018-08-07', '2018-08-10', '1.50')</t>
  </si>
  <si>
    <t xml:space="preserve"> ('1390', '237', '73', '2018-08-07', '2018-08-17', '3.00')</t>
  </si>
  <si>
    <t xml:space="preserve"> ('1391', '237', '740', '2018-08-07', '2018-08-17', '3.00')</t>
  </si>
  <si>
    <t xml:space="preserve"> ('1392', '238', '243', '2018-08-08', '2018-08-14', '3.00')</t>
  </si>
  <si>
    <t xml:space="preserve"> ('1393', '238', '790', '2018-08-08', '2018-08-18', '3.00')</t>
  </si>
  <si>
    <t xml:space="preserve"> ('1394', '239', '131', '2018-08-08', '2018-08-12', '2.00')</t>
  </si>
  <si>
    <t xml:space="preserve"> ('1395', '239', '347', '2018-08-08', '2018-08-08', '0.00')</t>
  </si>
  <si>
    <t xml:space="preserve"> ('1396', '240', '319', '2018-08-08', '2018-08-12', '2.00')</t>
  </si>
  <si>
    <t xml:space="preserve"> ('1397', '240', '760', '2018-08-08', '2018-08-13', '2.50')</t>
  </si>
  <si>
    <t xml:space="preserve"> ('1398', '241', '91', '2018-08-08', '2018-08-11', '1.50')</t>
  </si>
  <si>
    <t xml:space="preserve"> ('1399', '241', '684', '2018-08-09', '2018-08-15', '3.00')</t>
  </si>
  <si>
    <t xml:space="preserve"> ('1400', '242', '151', '2018-08-09', '2018-08-14', '2.50')</t>
  </si>
  <si>
    <t xml:space="preserve"> ('1401', '242', '515', '2018-08-09', '2018-08-09', '0.00')</t>
  </si>
  <si>
    <t xml:space="preserve"> ('1402', '243', '41', '2018-08-09', '2018-08-11', '1.00')</t>
  </si>
  <si>
    <t xml:space="preserve"> ('1403', '243', '428', '2018-08-10', '2018-08-14', '2.00')</t>
  </si>
  <si>
    <t xml:space="preserve"> ('1404', '244', '168', '2018-08-10', '2018-08-22', '3.00')</t>
  </si>
  <si>
    <t xml:space="preserve"> ('1405', '244', '236', '2018-08-10', '2018-08-15', '2.50')</t>
  </si>
  <si>
    <t xml:space="preserve"> ('1406', '245', '70', '2018-08-11', '2018-08-16', '2.50')</t>
  </si>
  <si>
    <t xml:space="preserve"> ('1407', '245', '311', '2018-08-11', '2018-08-23', '3.00')</t>
  </si>
  <si>
    <t xml:space="preserve"> ('1408', '246', '61', '2018-08-11', '2018-08-24', '3.00')</t>
  </si>
  <si>
    <t xml:space="preserve"> ('1409', '246', '511', '2018-08-11', '2018-08-25', '3.00')</t>
  </si>
  <si>
    <t xml:space="preserve"> ('1410', '247', '257', '2018-08-11', '2018-08-11', '0.00')</t>
  </si>
  <si>
    <t xml:space="preserve"> ('1411', '247', '642', '2018-08-11', '2018-08-23', '3.00')</t>
  </si>
  <si>
    <t xml:space="preserve"> ('1412', '247', '911', '2018-09-09', '2018-09-16', '3.00')</t>
  </si>
  <si>
    <t xml:space="preserve"> ('1413', '248', '317', '2018-08-11', '2018-08-17', '3.00')</t>
  </si>
  <si>
    <t xml:space="preserve"> ('1414', '248', '459', '2018-08-12', '2018-08-18', '3.00')</t>
  </si>
  <si>
    <t xml:space="preserve"> ('1415', '249', '152', '2018-08-12', '2018-08-22', '3.00')</t>
  </si>
  <si>
    <t xml:space="preserve"> ('1416', '249', '223', '2018-08-12', '2018-08-15', '1.50')</t>
  </si>
  <si>
    <t xml:space="preserve"> ('1417', '250', '294', '2018-08-12', '2018-08-15', '1.50')</t>
  </si>
  <si>
    <t xml:space="preserve"> ('1418', '250', '479', '2018-08-13', '2018-08-20', '3.00')</t>
  </si>
  <si>
    <t xml:space="preserve"> ('1419', '251', '247', '2018-08-13', '2018-08-16', '1.50')</t>
  </si>
  <si>
    <t xml:space="preserve"> ('1420', '251', '798', '2018-08-13', '2018-08-13', '0.00')</t>
  </si>
  <si>
    <t xml:space="preserve"> ('1421', '252', '467', '2018-08-14', '2018-08-21', '3.00')</t>
  </si>
  <si>
    <t xml:space="preserve"> ('1422', '252', '688', '2018-08-14', '2018-08-20', '3.00')</t>
  </si>
  <si>
    <t xml:space="preserve"> ('1423', '253', '196', '2018-08-14', '2018-08-27', '3.00')</t>
  </si>
  <si>
    <t xml:space="preserve"> ('1424', '253', '612', '2018-08-14', '2018-08-17', '1.50')</t>
  </si>
  <si>
    <t xml:space="preserve"> ('1425', '254', '99', '2018-08-14', '2018-08-14', '0.00')</t>
  </si>
  <si>
    <t xml:space="preserve"> ('1426', '254', '655', '2018-08-14', '2018-08-24', '3.00')</t>
  </si>
  <si>
    <t xml:space="preserve"> ('1427', '255', '249', '2018-08-14', '2018-08-17', '1.50')</t>
  </si>
  <si>
    <t xml:space="preserve"> ('1428', '255', '404', '2018-08-15', '2018-08-27', '3.00')</t>
  </si>
  <si>
    <t xml:space="preserve"> ('1429', '256', '235', '2018-08-15', '2018-08-25', '3.00')</t>
  </si>
  <si>
    <t xml:space="preserve"> ('1430', '256', '753', '2018-08-15', '2018-08-15', '0.00')</t>
  </si>
  <si>
    <t xml:space="preserve"> ('1431', '257', '508', '2018-08-15', '2018-08-18', '1.50')</t>
  </si>
  <si>
    <t xml:space="preserve"> ('1432', '257', '702', '2018-08-16', '2018-08-25', '3.00')</t>
  </si>
  <si>
    <t xml:space="preserve"> ('1433', '258', '561', '2018-08-16', '2018-08-19', '1.50')</t>
  </si>
  <si>
    <t xml:space="preserve"> ('1434', '258', '703', '2018-08-16', '2018-08-28', '3.00')</t>
  </si>
  <si>
    <t xml:space="preserve"> ('1435', '259', '54', '2018-08-17', '2018-08-17', '0.00')</t>
  </si>
  <si>
    <t xml:space="preserve"> ('1436', '259', '390', '2018-08-17', '2018-08-17', '0.00')</t>
  </si>
  <si>
    <t xml:space="preserve"> ('1437', '260', '3', '2018-08-17', '2018-08-23', '3.00')</t>
  </si>
  <si>
    <t xml:space="preserve"> ('1438', '260', '537', '2018-08-17', '2018-08-23', '3.00')</t>
  </si>
  <si>
    <t xml:space="preserve"> ('1439', '261', '4', '2018-08-17', '2018-08-28', '3.00')</t>
  </si>
  <si>
    <t xml:space="preserve"> ('1440', '261', '578', '2018-08-17', '2018-08-17', '0.00')</t>
  </si>
  <si>
    <t xml:space="preserve"> ('1441', '262', '312', '2018-08-17', '2018-08-29', '3.00')</t>
  </si>
  <si>
    <t xml:space="preserve"> ('1442', '262', '374', '2018-08-18', '2018-08-31', '3.00')</t>
  </si>
  <si>
    <t xml:space="preserve"> ('1443', '263', '144', '2018-08-18', '2018-08-30', '3.00')</t>
  </si>
  <si>
    <t xml:space="preserve"> ('1444', '263', '165', '2018-08-18', '2018-08-18', '0.00')</t>
  </si>
  <si>
    <t xml:space="preserve"> ('1445', '264', '211', '2018-08-18', '2018-08-23', '2.50')</t>
  </si>
  <si>
    <t xml:space="preserve"> ('1446', '264', '761', '2018-08-19', '2018-08-25', '3.00')</t>
  </si>
  <si>
    <t xml:space="preserve"> ('1447', '265', '462', '2018-08-19', '2018-08-28', '3.00')</t>
  </si>
  <si>
    <t xml:space="preserve"> ('1448', '265', '668', '2018-08-19', '2018-08-23', '2.00')</t>
  </si>
  <si>
    <t xml:space="preserve"> ('1449', '266', '220', '2018-08-20', '2018-08-20', '0.00')</t>
  </si>
  <si>
    <t xml:space="preserve"> ('1450', '266', '566', '2018-08-20', '2018-08-25', '2.50')</t>
  </si>
  <si>
    <t xml:space="preserve"> ('1451', '267', '62', '2018-08-20', '2018-08-27', '3.00')</t>
  </si>
  <si>
    <t xml:space="preserve"> ('1452', '267', '115', '2018-08-20', '2018-08-20', '0.00')</t>
  </si>
  <si>
    <t xml:space="preserve"> ('1453', '268', '135', '2018-08-20', '2018-08-20', '0.00')</t>
  </si>
  <si>
    <t xml:space="preserve"> ('1454', '268', '562', '2018-08-20', '2018-08-28', '3.00')</t>
  </si>
  <si>
    <t xml:space="preserve"> ('1455', '269', '114', '2018-08-20', '2018-08-20', '0.00')</t>
  </si>
  <si>
    <t xml:space="preserve"> ('1456', '269', '364', '2018-08-21', '2018-08-25', '2.00')</t>
  </si>
  <si>
    <t xml:space="preserve"> ('1457', '269', '912', '2018-09-09', '2018-09-18', '3.00')</t>
  </si>
  <si>
    <t xml:space="preserve"> ('1458', '270', '212', '2018-08-21', '2018-08-27', '3.00')</t>
  </si>
  <si>
    <t xml:space="preserve"> ('1459', '270', '394', '2018-08-21', '2018-08-22', '0.50')</t>
  </si>
  <si>
    <t xml:space="preserve"> ('1460', '271', '157', '2018-08-21', '2018-08-26', '2.50')</t>
  </si>
  <si>
    <t xml:space="preserve"> ('1461', '271', '405', '2018-08-22', '2018-08-22', '0.00')</t>
  </si>
  <si>
    <t xml:space="preserve"> ('1462', '272', '176', '2018-08-22', '2018-08-24', '1.00')</t>
  </si>
  <si>
    <t xml:space="preserve"> ('1463', '272', '282', '2018-08-22', '2018-08-28', '3.00')</t>
  </si>
  <si>
    <t xml:space="preserve"> ('1464', '273', '241', '2018-08-23', '2018-09-01', '3.00')</t>
  </si>
  <si>
    <t xml:space="preserve"> ('1465', '273', '395', '2018-08-23', '2018-08-28', '2.50')</t>
  </si>
  <si>
    <t xml:space="preserve"> ('1466', '274', '329', '2018-08-23', '2018-08-27', '2.00')</t>
  </si>
  <si>
    <t xml:space="preserve"> ('1467', '274', '480', '2018-08-23', '2018-08-23', '0.00')</t>
  </si>
  <si>
    <t xml:space="preserve"> ('1468', '275', '402', '2018-08-23', '2018-08-29', '3.00')</t>
  </si>
  <si>
    <t xml:space="preserve"> ('1469', '275', '799', '2018-08-23', '2018-09-03', '3.00')</t>
  </si>
  <si>
    <t xml:space="preserve"> ('1470', '276', '466', '2018-08-23', '2018-08-23', '0.00')</t>
  </si>
  <si>
    <t xml:space="preserve"> ('1471', '276', '689', '2018-08-24', '2018-09-07', '3.00')</t>
  </si>
  <si>
    <t xml:space="preserve"> ('1472', '277', '197', '2018-08-24', '2018-08-28', '2.00')</t>
  </si>
  <si>
    <t xml:space="preserve"> ('1473', '277', '353', '2018-08-24', '2018-09-02', '3.00')</t>
  </si>
  <si>
    <t xml:space="preserve"> ('1474', '278', '100', '2018-08-24', '2018-09-03', '3.00')</t>
  </si>
  <si>
    <t xml:space="preserve"> ('1475', '278', '558', '2018-08-25', '2018-08-25', '0.00')</t>
  </si>
  <si>
    <t xml:space="preserve"> ('1476', '279', '161', '2018-08-25', '2018-08-31', '3.00')</t>
  </si>
  <si>
    <t xml:space="preserve"> ('1477', '279', '550', '2018-08-25', '2018-09-04', '3.00')</t>
  </si>
  <si>
    <t xml:space="preserve"> ('1478', '280', '286', '2018-08-26', '2018-09-03', '3.00')</t>
  </si>
  <si>
    <t xml:space="preserve"> ('1479', '280', '301', '2018-08-26', '2018-09-04', '3.00')</t>
  </si>
  <si>
    <t xml:space="preserve"> ('1480', '281', '382', '2018-08-26', '2018-09-05', '3.00')</t>
  </si>
  <si>
    <t xml:space="preserve"> ('1481', '281', '538', '2018-08-26', '2018-09-03', '3.00')</t>
  </si>
  <si>
    <t xml:space="preserve"> ('1482', '291', '913', '2018-09-09', '2018-09-15', '3.00')</t>
  </si>
  <si>
    <t xml:space="preserve"> ('1483', '299', '411', '2018-08-26', '2018-08-29', '1.50')</t>
  </si>
  <si>
    <t xml:space="preserve"> ('1484', '300', '337', '2018-08-26', '2018-09-03', '3.00')</t>
  </si>
  <si>
    <t xml:space="preserve"> ('1485', '300', '600', '2018-08-26', '2018-08-26', '0.00')</t>
  </si>
  <si>
    <t xml:space="preserve"> ('1486', '301', '851', '2018-08-27', '2018-09-07', '3.00')</t>
  </si>
  <si>
    <t xml:space="preserve"> ('1487', '302', '852', '2018-08-27', '2018-09-05', '3.00')</t>
  </si>
  <si>
    <t xml:space="preserve"> ('1488', '303', '853', '2018-08-27', '2018-09-05', '3.00')</t>
  </si>
  <si>
    <t xml:space="preserve"> ('1489', '304', '854', '2018-08-27', '2018-09-07', '3.00')</t>
  </si>
  <si>
    <t xml:space="preserve"> ('1490', '305', '855', '2018-08-28', '2018-08-28', '0.00')</t>
  </si>
  <si>
    <t xml:space="preserve"> ('1491', '306', '856', '2018-08-28', '2018-09-03', '3.00')</t>
  </si>
  <si>
    <t xml:space="preserve"> ('1492', '307', '857', '2018-08-28', '2018-09-11', '3.00')</t>
  </si>
  <si>
    <t xml:space="preserve"> ('1493', '308', '858', '2018-08-29', '2018-09-07', '3.00')</t>
  </si>
  <si>
    <t xml:space="preserve"> ('1494', '309', '859', '2018-08-29', '2018-09-04', '3.00')</t>
  </si>
  <si>
    <t xml:space="preserve"> ('1495', '310', '860', '2018-08-29', '2018-09-03', '2.50')</t>
  </si>
  <si>
    <t xml:space="preserve"> ('1496', '311', '861', '2018-08-29', '2018-09-04', '3.00')</t>
  </si>
  <si>
    <t xml:space="preserve"> ('1497', '312', '862', '2018-08-29', '2018-09-07', '3.00')</t>
  </si>
  <si>
    <t xml:space="preserve"> ('1498', '312', '914', '2018-09-10', '2018-09-12', '1.00')</t>
  </si>
  <si>
    <t xml:space="preserve"> ('1499', '313', '863', '2018-08-29', '2018-09-05', '3.00')</t>
  </si>
  <si>
    <t xml:space="preserve"> ('1500', '314', '864', '2018-08-29', '2018-08-29', '0.00')</t>
  </si>
  <si>
    <t xml:space="preserve"> ('1501', '315', '865', '2018-08-30', '2018-09-09', '3.00')</t>
  </si>
  <si>
    <t xml:space="preserve"> ('1502', '316', '866', '2018-08-30', '2018-09-06', '3.00')</t>
  </si>
  <si>
    <t xml:space="preserve"> ('1503', '317', '867', '2018-08-30', '2018-09-05', '3.00')</t>
  </si>
  <si>
    <t xml:space="preserve"> ('1504', '318', '868', '2018-08-30', '2018-09-06', '3.00')</t>
  </si>
  <si>
    <t xml:space="preserve"> ('1505', '319', '869', '2018-08-31', '2018-09-10', '3.00')</t>
  </si>
  <si>
    <t xml:space="preserve"> ('1506', '320', '870', '2018-08-31', '2018-08-31', '0.00')</t>
  </si>
  <si>
    <t xml:space="preserve"> ('1507', '321', '871', '2018-08-31', '2018-09-07', '3.00')</t>
  </si>
  <si>
    <t xml:space="preserve"> ('1508', '322', '872', '2018-09-01', '2018-09-02', '0.50')</t>
  </si>
  <si>
    <t xml:space="preserve"> ('1509', '323', '873', '2018-09-01', '2018-09-13', '3.00')</t>
  </si>
  <si>
    <t xml:space="preserve"> ('1510', '324', '874', '2018-09-01', '2018-09-11', '3.00')</t>
  </si>
  <si>
    <t xml:space="preserve"> ('1511', '325', '875', '2018-09-01', '2018-09-11', '3.00')</t>
  </si>
  <si>
    <t xml:space="preserve"> ('1512', '326', '876', '2018-09-01', '2018-09-13', '3.00')</t>
  </si>
  <si>
    <t xml:space="preserve"> ('1513', '327', '877', '2018-09-01', '2018-09-02', '0.50')</t>
  </si>
  <si>
    <t xml:space="preserve"> ('1514', '328', '878', '2018-09-01', '2018-09-08', '3.00')</t>
  </si>
  <si>
    <t xml:space="preserve"> ('1515', '329', '879', '2018-09-02', '2018-09-02', '0.00')</t>
  </si>
  <si>
    <t xml:space="preserve"> ('1516', '330', '880', '2018-09-02', '2018-09-12', '3.00')</t>
  </si>
  <si>
    <t xml:space="preserve"> ('1517', '331', '881', '2018-09-02', '2018-09-09', '3.00')</t>
  </si>
  <si>
    <t xml:space="preserve"> ('1518', '332', '882', '2018-09-02', '2018-09-08', '3.00')</t>
  </si>
  <si>
    <t xml:space="preserve"> ('1519', '333', '883', '2018-09-03', '2018-09-10', '3.00')</t>
  </si>
  <si>
    <t xml:space="preserve"> ('1520', '334', '884', '2018-09-03', '2018-09-13', '3.00')</t>
  </si>
  <si>
    <t xml:space="preserve"> ('1521', '334', '915', '2018-09-10', '2018-09-10', '0.00')</t>
  </si>
  <si>
    <t xml:space="preserve"> ('1522', '335', '885', '2018-09-03', '2018-09-03', '0.00')</t>
  </si>
  <si>
    <t xml:space="preserve"> ('1523', '336', '886', '2018-09-04', '2018-09-12', '3.00')</t>
  </si>
  <si>
    <t xml:space="preserve"> ('1524', '337', '887', '2018-09-04', '2018-09-07', '1.50')</t>
  </si>
  <si>
    <t xml:space="preserve"> ('1525', '338', '888', '2018-09-04', '2018-09-04', '0.00')</t>
  </si>
  <si>
    <t xml:space="preserve"> ('1526', '339', '889', '2018-09-04', '2018-09-18', '3.00')</t>
  </si>
  <si>
    <t xml:space="preserve"> ('1527', '340', '890', '2018-09-04', '2018-09-04', '0.00')</t>
  </si>
  <si>
    <t xml:space="preserve"> ('1528', '341', '891', '2018-09-04', '2018-09-07', '1.50')</t>
  </si>
  <si>
    <t xml:space="preserve"> ('1529', '342', '892', '2018-09-04', '2018-09-12', '3.00')</t>
  </si>
  <si>
    <t xml:space="preserve"> ('1530', '343', '893', '2018-09-05', '2018-09-05', '0.00')</t>
  </si>
  <si>
    <t xml:space="preserve"> ('1531', '344', '894', '2018-09-05', '2018-09-14', '3.00')</t>
  </si>
  <si>
    <t xml:space="preserve"> ('1532', '345', '895', '2018-09-05', '2018-09-10', '2.50')</t>
  </si>
  <si>
    <t xml:space="preserve"> ('1533', '346', '896', '2018-09-05', '2018-09-08', '1.50')</t>
  </si>
  <si>
    <t xml:space="preserve"> ('1534', '347', '897', '2018-09-06', '2018-09-09', '1.50')</t>
  </si>
  <si>
    <t xml:space="preserve"> ('1535', '348', '898', '2018-09-06', '2018-09-11', '2.50')</t>
  </si>
  <si>
    <t xml:space="preserve"> ('1536', '349', '899', '2018-09-06', '2018-09-15', '3.00')</t>
  </si>
  <si>
    <t xml:space="preserve"> ('1537', '350', '900', '2018-09-07', '2018-09-07', '0.00')</t>
  </si>
  <si>
    <t>Lieferadresse</t>
  </si>
  <si>
    <t>Wohnort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</si>
  <si>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</si>
  <si>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</si>
  <si>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</si>
  <si>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</si>
  <si>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</si>
  <si>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</si>
  <si>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</si>
  <si>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</si>
  <si>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Von</t>
  </si>
  <si>
    <t>Bis</t>
  </si>
  <si>
    <t>Adresszusatz</t>
  </si>
  <si>
    <t>KundeIDVerein</t>
  </si>
  <si>
    <t>Rabatt1</t>
  </si>
  <si>
    <t>Rabatt2</t>
  </si>
  <si>
    <t>Rabatt3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</si>
</sst>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ichael_m2data_de/Documents/Dokumente/GitHub/der_rohe_vault/Testdaten_Periode_2/_Testdatengenerator_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nde"/>
      <sheetName val="WohnHistorie"/>
      <sheetName val="LieferAdressen"/>
      <sheetName val="VereinsPartner"/>
      <sheetName val="Kategorie"/>
      <sheetName val="Produkt"/>
      <sheetName val="Bestellung"/>
      <sheetName val="Position"/>
      <sheetName val="Lieferung"/>
      <sheetName val="LieferDienst"/>
      <sheetName val="Produkttyp Referenztabelle"/>
    </sheetNames>
    <sheetDataSet>
      <sheetData sheetId="0"/>
      <sheetData sheetId="1"/>
      <sheetData sheetId="2"/>
      <sheetData sheetId="3"/>
      <sheetData sheetId="4"/>
      <sheetData sheetId="5">
        <row r="4">
          <cell r="T4">
            <v>1</v>
          </cell>
          <cell r="U4">
            <v>2</v>
          </cell>
        </row>
        <row r="5">
          <cell r="T5">
            <v>2</v>
          </cell>
          <cell r="U5">
            <v>4</v>
          </cell>
        </row>
        <row r="6">
          <cell r="T6">
            <v>3</v>
          </cell>
          <cell r="U6">
            <v>5</v>
          </cell>
        </row>
        <row r="7">
          <cell r="T7">
            <v>4</v>
          </cell>
          <cell r="U7">
            <v>5</v>
          </cell>
        </row>
        <row r="8">
          <cell r="T8">
            <v>5</v>
          </cell>
          <cell r="U8">
            <v>5</v>
          </cell>
        </row>
        <row r="9">
          <cell r="T9">
            <v>6</v>
          </cell>
          <cell r="U9">
            <v>7</v>
          </cell>
        </row>
        <row r="10">
          <cell r="T10">
            <v>7</v>
          </cell>
          <cell r="U10">
            <v>8</v>
          </cell>
        </row>
        <row r="11">
          <cell r="T11">
            <v>8</v>
          </cell>
          <cell r="U11">
            <v>8</v>
          </cell>
        </row>
        <row r="12">
          <cell r="T12">
            <v>9</v>
          </cell>
          <cell r="U12">
            <v>3</v>
          </cell>
        </row>
        <row r="13">
          <cell r="T13">
            <v>10</v>
          </cell>
          <cell r="U13">
            <v>0.5</v>
          </cell>
        </row>
        <row r="14">
          <cell r="T14">
            <v>11</v>
          </cell>
          <cell r="U14">
            <v>8</v>
          </cell>
        </row>
        <row r="15">
          <cell r="T15">
            <v>12</v>
          </cell>
          <cell r="U15">
            <v>4</v>
          </cell>
        </row>
        <row r="16">
          <cell r="T16">
            <v>13</v>
          </cell>
          <cell r="U16">
            <v>4.5</v>
          </cell>
        </row>
        <row r="17">
          <cell r="T17">
            <v>14</v>
          </cell>
          <cell r="U17">
            <v>4.5</v>
          </cell>
        </row>
        <row r="18">
          <cell r="T18">
            <v>15</v>
          </cell>
          <cell r="U18">
            <v>4.5</v>
          </cell>
        </row>
        <row r="19">
          <cell r="T19">
            <v>16</v>
          </cell>
          <cell r="U19">
            <v>3</v>
          </cell>
        </row>
        <row r="20">
          <cell r="T20">
            <v>17</v>
          </cell>
          <cell r="U20">
            <v>3.5</v>
          </cell>
        </row>
        <row r="21">
          <cell r="T21">
            <v>18</v>
          </cell>
          <cell r="U21">
            <v>6</v>
          </cell>
        </row>
        <row r="22">
          <cell r="T22">
            <v>19</v>
          </cell>
          <cell r="U22">
            <v>2</v>
          </cell>
        </row>
        <row r="23">
          <cell r="T23">
            <v>20</v>
          </cell>
          <cell r="U23">
            <v>8</v>
          </cell>
        </row>
        <row r="24">
          <cell r="T24">
            <v>21</v>
          </cell>
          <cell r="U24">
            <v>4</v>
          </cell>
        </row>
        <row r="25">
          <cell r="T25">
            <v>22</v>
          </cell>
          <cell r="U25">
            <v>2</v>
          </cell>
        </row>
        <row r="26">
          <cell r="T26">
            <v>23</v>
          </cell>
          <cell r="U26">
            <v>3</v>
          </cell>
        </row>
        <row r="27">
          <cell r="T27">
            <v>24</v>
          </cell>
          <cell r="U27">
            <v>3</v>
          </cell>
        </row>
        <row r="28">
          <cell r="T28">
            <v>25</v>
          </cell>
          <cell r="U28">
            <v>7</v>
          </cell>
        </row>
        <row r="29">
          <cell r="T29">
            <v>26</v>
          </cell>
          <cell r="U29">
            <v>4</v>
          </cell>
        </row>
        <row r="30">
          <cell r="T30">
            <v>27</v>
          </cell>
          <cell r="U30">
            <v>2</v>
          </cell>
        </row>
        <row r="31">
          <cell r="T31">
            <v>28</v>
          </cell>
          <cell r="U31">
            <v>2</v>
          </cell>
        </row>
        <row r="32">
          <cell r="T32">
            <v>29</v>
          </cell>
          <cell r="U32">
            <v>1.5</v>
          </cell>
        </row>
        <row r="33">
          <cell r="T33">
            <v>30</v>
          </cell>
          <cell r="U33">
            <v>4</v>
          </cell>
        </row>
        <row r="34">
          <cell r="T34">
            <v>31</v>
          </cell>
          <cell r="U34">
            <v>2</v>
          </cell>
        </row>
        <row r="35">
          <cell r="T35">
            <v>32</v>
          </cell>
          <cell r="U35">
            <v>5</v>
          </cell>
        </row>
        <row r="36">
          <cell r="T36">
            <v>33</v>
          </cell>
          <cell r="U36">
            <v>0.8</v>
          </cell>
        </row>
        <row r="37">
          <cell r="T37">
            <v>34</v>
          </cell>
          <cell r="U37">
            <v>0.75</v>
          </cell>
        </row>
        <row r="38">
          <cell r="T38">
            <v>35</v>
          </cell>
          <cell r="U38">
            <v>1</v>
          </cell>
        </row>
        <row r="39">
          <cell r="T39">
            <v>36</v>
          </cell>
          <cell r="U39">
            <v>0.5</v>
          </cell>
        </row>
        <row r="40">
          <cell r="T40">
            <v>37</v>
          </cell>
          <cell r="U40">
            <v>0.5</v>
          </cell>
        </row>
        <row r="41">
          <cell r="T41">
            <v>38</v>
          </cell>
          <cell r="U41">
            <v>0.5</v>
          </cell>
        </row>
        <row r="42">
          <cell r="T42">
            <v>39</v>
          </cell>
          <cell r="U42">
            <v>0.8</v>
          </cell>
        </row>
        <row r="43">
          <cell r="T43">
            <v>40</v>
          </cell>
          <cell r="U43">
            <v>1</v>
          </cell>
        </row>
        <row r="44">
          <cell r="T44">
            <v>41</v>
          </cell>
          <cell r="U44">
            <v>1.2</v>
          </cell>
        </row>
        <row r="45">
          <cell r="T45">
            <v>42</v>
          </cell>
          <cell r="U45">
            <v>2.4</v>
          </cell>
        </row>
        <row r="46">
          <cell r="T46">
            <v>43</v>
          </cell>
          <cell r="U46">
            <v>2.2999999999999998</v>
          </cell>
        </row>
        <row r="47">
          <cell r="T47">
            <v>44</v>
          </cell>
          <cell r="U47">
            <v>4</v>
          </cell>
        </row>
        <row r="48">
          <cell r="T48">
            <v>45</v>
          </cell>
          <cell r="U48">
            <v>2</v>
          </cell>
        </row>
        <row r="49">
          <cell r="T49">
            <v>46</v>
          </cell>
          <cell r="U49">
            <v>8</v>
          </cell>
        </row>
        <row r="50">
          <cell r="T50">
            <v>47</v>
          </cell>
          <cell r="U50">
            <v>9</v>
          </cell>
        </row>
        <row r="51">
          <cell r="T51">
            <v>48</v>
          </cell>
          <cell r="U51">
            <v>4.5</v>
          </cell>
        </row>
        <row r="52">
          <cell r="T52">
            <v>49</v>
          </cell>
          <cell r="U52">
            <v>3.8</v>
          </cell>
        </row>
        <row r="53">
          <cell r="T53">
            <v>50</v>
          </cell>
          <cell r="U53">
            <v>5.6</v>
          </cell>
        </row>
        <row r="54">
          <cell r="T54">
            <v>51</v>
          </cell>
          <cell r="U54">
            <v>2</v>
          </cell>
        </row>
        <row r="55">
          <cell r="T55">
            <v>52</v>
          </cell>
          <cell r="U55">
            <v>4</v>
          </cell>
        </row>
        <row r="56">
          <cell r="T56">
            <v>53</v>
          </cell>
          <cell r="U56">
            <v>5</v>
          </cell>
        </row>
        <row r="57">
          <cell r="T57">
            <v>54</v>
          </cell>
          <cell r="U57">
            <v>5</v>
          </cell>
        </row>
        <row r="58">
          <cell r="T58">
            <v>55</v>
          </cell>
          <cell r="U58">
            <v>5</v>
          </cell>
        </row>
        <row r="59">
          <cell r="T59">
            <v>56</v>
          </cell>
          <cell r="U59">
            <v>7</v>
          </cell>
        </row>
        <row r="60">
          <cell r="T60">
            <v>57</v>
          </cell>
          <cell r="U60">
            <v>8</v>
          </cell>
        </row>
        <row r="61">
          <cell r="T61">
            <v>58</v>
          </cell>
          <cell r="U61">
            <v>8</v>
          </cell>
        </row>
        <row r="62">
          <cell r="T62">
            <v>59</v>
          </cell>
          <cell r="U62">
            <v>3</v>
          </cell>
        </row>
        <row r="63">
          <cell r="T63">
            <v>60</v>
          </cell>
          <cell r="U63">
            <v>0.5</v>
          </cell>
        </row>
        <row r="64">
          <cell r="T64">
            <v>61</v>
          </cell>
          <cell r="U64">
            <v>8</v>
          </cell>
        </row>
        <row r="65">
          <cell r="T65">
            <v>62</v>
          </cell>
          <cell r="U65">
            <v>4</v>
          </cell>
        </row>
        <row r="66">
          <cell r="T66">
            <v>63</v>
          </cell>
          <cell r="U66">
            <v>4.5</v>
          </cell>
        </row>
        <row r="67">
          <cell r="T67">
            <v>64</v>
          </cell>
          <cell r="U67">
            <v>4.5</v>
          </cell>
        </row>
        <row r="68">
          <cell r="T68">
            <v>65</v>
          </cell>
          <cell r="U68">
            <v>4.5</v>
          </cell>
        </row>
        <row r="69">
          <cell r="T69">
            <v>66</v>
          </cell>
          <cell r="U69">
            <v>3</v>
          </cell>
        </row>
        <row r="70">
          <cell r="T70">
            <v>67</v>
          </cell>
          <cell r="U70">
            <v>3.5</v>
          </cell>
        </row>
        <row r="71">
          <cell r="T71">
            <v>68</v>
          </cell>
          <cell r="U71">
            <v>6</v>
          </cell>
        </row>
        <row r="72">
          <cell r="T72">
            <v>69</v>
          </cell>
          <cell r="U72">
            <v>2</v>
          </cell>
        </row>
        <row r="73">
          <cell r="T73">
            <v>70</v>
          </cell>
          <cell r="U73">
            <v>8</v>
          </cell>
        </row>
        <row r="74">
          <cell r="T74">
            <v>71</v>
          </cell>
          <cell r="U74">
            <v>4</v>
          </cell>
        </row>
        <row r="75">
          <cell r="T75">
            <v>72</v>
          </cell>
          <cell r="U75">
            <v>2</v>
          </cell>
        </row>
        <row r="76">
          <cell r="T76">
            <v>73</v>
          </cell>
          <cell r="U76">
            <v>3</v>
          </cell>
        </row>
        <row r="77">
          <cell r="T77">
            <v>74</v>
          </cell>
          <cell r="U77">
            <v>3</v>
          </cell>
        </row>
        <row r="78">
          <cell r="T78">
            <v>75</v>
          </cell>
          <cell r="U78">
            <v>7</v>
          </cell>
        </row>
        <row r="79">
          <cell r="T79">
            <v>76</v>
          </cell>
          <cell r="U79">
            <v>4</v>
          </cell>
        </row>
        <row r="80">
          <cell r="T80">
            <v>77</v>
          </cell>
          <cell r="U80">
            <v>2</v>
          </cell>
        </row>
        <row r="81">
          <cell r="T81">
            <v>78</v>
          </cell>
          <cell r="U81">
            <v>2</v>
          </cell>
        </row>
        <row r="82">
          <cell r="T82">
            <v>79</v>
          </cell>
          <cell r="U82">
            <v>1.5</v>
          </cell>
        </row>
        <row r="83">
          <cell r="T83">
            <v>80</v>
          </cell>
          <cell r="U83">
            <v>4</v>
          </cell>
        </row>
        <row r="84">
          <cell r="T84">
            <v>81</v>
          </cell>
          <cell r="U84">
            <v>2</v>
          </cell>
        </row>
        <row r="85">
          <cell r="T85">
            <v>82</v>
          </cell>
          <cell r="U85">
            <v>5</v>
          </cell>
        </row>
        <row r="86">
          <cell r="T86">
            <v>83</v>
          </cell>
          <cell r="U86">
            <v>0.8</v>
          </cell>
        </row>
        <row r="87">
          <cell r="T87">
            <v>84</v>
          </cell>
          <cell r="U87">
            <v>0.75</v>
          </cell>
        </row>
        <row r="88">
          <cell r="T88">
            <v>85</v>
          </cell>
          <cell r="U88">
            <v>1</v>
          </cell>
        </row>
        <row r="89">
          <cell r="T89">
            <v>86</v>
          </cell>
          <cell r="U89">
            <v>0.5</v>
          </cell>
        </row>
        <row r="90">
          <cell r="T90">
            <v>87</v>
          </cell>
          <cell r="U90">
            <v>0.5</v>
          </cell>
        </row>
        <row r="91">
          <cell r="T91">
            <v>88</v>
          </cell>
          <cell r="U91">
            <v>0.5</v>
          </cell>
        </row>
        <row r="92">
          <cell r="T92">
            <v>89</v>
          </cell>
          <cell r="U92">
            <v>0.8</v>
          </cell>
        </row>
        <row r="93">
          <cell r="T93">
            <v>90</v>
          </cell>
          <cell r="U93">
            <v>1</v>
          </cell>
        </row>
        <row r="94">
          <cell r="T94">
            <v>91</v>
          </cell>
          <cell r="U94">
            <v>1.2</v>
          </cell>
        </row>
        <row r="95">
          <cell r="T95">
            <v>92</v>
          </cell>
          <cell r="U95">
            <v>2.4</v>
          </cell>
        </row>
        <row r="96">
          <cell r="T96">
            <v>93</v>
          </cell>
          <cell r="U96">
            <v>2.2999999999999998</v>
          </cell>
        </row>
        <row r="97">
          <cell r="T97">
            <v>94</v>
          </cell>
          <cell r="U97">
            <v>4</v>
          </cell>
        </row>
        <row r="98">
          <cell r="T98">
            <v>95</v>
          </cell>
          <cell r="U98">
            <v>2</v>
          </cell>
        </row>
        <row r="99">
          <cell r="T99">
            <v>96</v>
          </cell>
          <cell r="U99">
            <v>8</v>
          </cell>
        </row>
        <row r="100">
          <cell r="T100">
            <v>97</v>
          </cell>
          <cell r="U100">
            <v>9</v>
          </cell>
        </row>
        <row r="101">
          <cell r="T101">
            <v>98</v>
          </cell>
          <cell r="U101">
            <v>4.5</v>
          </cell>
        </row>
        <row r="102">
          <cell r="T102">
            <v>99</v>
          </cell>
          <cell r="U102">
            <v>3.8</v>
          </cell>
        </row>
        <row r="103">
          <cell r="T103">
            <v>100</v>
          </cell>
          <cell r="U103">
            <v>5.6</v>
          </cell>
        </row>
        <row r="104">
          <cell r="T104">
            <v>101</v>
          </cell>
          <cell r="U104">
            <v>2</v>
          </cell>
        </row>
        <row r="105">
          <cell r="T105">
            <v>102</v>
          </cell>
          <cell r="U105">
            <v>4</v>
          </cell>
        </row>
        <row r="106">
          <cell r="T106">
            <v>103</v>
          </cell>
          <cell r="U106">
            <v>5</v>
          </cell>
        </row>
        <row r="107">
          <cell r="T107">
            <v>104</v>
          </cell>
          <cell r="U107">
            <v>5</v>
          </cell>
        </row>
        <row r="108">
          <cell r="T108">
            <v>105</v>
          </cell>
          <cell r="U108">
            <v>5</v>
          </cell>
        </row>
        <row r="109">
          <cell r="T109">
            <v>106</v>
          </cell>
          <cell r="U109">
            <v>7</v>
          </cell>
        </row>
        <row r="110">
          <cell r="T110">
            <v>107</v>
          </cell>
          <cell r="U110">
            <v>8</v>
          </cell>
        </row>
        <row r="111">
          <cell r="T111">
            <v>108</v>
          </cell>
          <cell r="U111">
            <v>8</v>
          </cell>
        </row>
        <row r="112">
          <cell r="T112">
            <v>109</v>
          </cell>
          <cell r="U112">
            <v>3</v>
          </cell>
        </row>
        <row r="113">
          <cell r="T113">
            <v>110</v>
          </cell>
          <cell r="U113">
            <v>0.5</v>
          </cell>
        </row>
        <row r="114">
          <cell r="T114">
            <v>111</v>
          </cell>
          <cell r="U114">
            <v>8</v>
          </cell>
        </row>
        <row r="115">
          <cell r="T115">
            <v>112</v>
          </cell>
          <cell r="U115">
            <v>4</v>
          </cell>
        </row>
        <row r="116">
          <cell r="T116">
            <v>113</v>
          </cell>
          <cell r="U116">
            <v>4.5</v>
          </cell>
        </row>
        <row r="117">
          <cell r="T117">
            <v>114</v>
          </cell>
          <cell r="U117">
            <v>4.5</v>
          </cell>
        </row>
        <row r="118">
          <cell r="T118">
            <v>115</v>
          </cell>
          <cell r="U118">
            <v>4.5</v>
          </cell>
        </row>
        <row r="119">
          <cell r="T119">
            <v>116</v>
          </cell>
          <cell r="U119">
            <v>3</v>
          </cell>
        </row>
        <row r="120">
          <cell r="T120">
            <v>117</v>
          </cell>
          <cell r="U120">
            <v>3.5</v>
          </cell>
        </row>
        <row r="121">
          <cell r="T121">
            <v>118</v>
          </cell>
          <cell r="U121">
            <v>6</v>
          </cell>
        </row>
        <row r="122">
          <cell r="T122">
            <v>119</v>
          </cell>
          <cell r="U122">
            <v>2</v>
          </cell>
        </row>
        <row r="123">
          <cell r="T123">
            <v>120</v>
          </cell>
          <cell r="U123">
            <v>8</v>
          </cell>
        </row>
        <row r="124">
          <cell r="T124">
            <v>121</v>
          </cell>
          <cell r="U124">
            <v>4</v>
          </cell>
        </row>
        <row r="125">
          <cell r="T125">
            <v>122</v>
          </cell>
          <cell r="U125">
            <v>2</v>
          </cell>
        </row>
        <row r="126">
          <cell r="T126">
            <v>123</v>
          </cell>
          <cell r="U126">
            <v>3</v>
          </cell>
        </row>
        <row r="127">
          <cell r="T127">
            <v>124</v>
          </cell>
          <cell r="U127">
            <v>3</v>
          </cell>
        </row>
        <row r="128">
          <cell r="T128">
            <v>125</v>
          </cell>
          <cell r="U128">
            <v>7</v>
          </cell>
        </row>
        <row r="129">
          <cell r="T129">
            <v>126</v>
          </cell>
          <cell r="U129">
            <v>4</v>
          </cell>
        </row>
      </sheetData>
      <sheetData sheetId="6">
        <row r="4">
          <cell r="A4">
            <v>801</v>
          </cell>
          <cell r="B4">
            <v>1</v>
          </cell>
          <cell r="C4">
            <v>1</v>
          </cell>
          <cell r="D4">
            <v>43195</v>
          </cell>
          <cell r="M4">
            <v>801</v>
          </cell>
          <cell r="N4" t="str">
            <v/>
          </cell>
        </row>
        <row r="5">
          <cell r="A5">
            <v>802</v>
          </cell>
          <cell r="B5">
            <v>1</v>
          </cell>
          <cell r="C5">
            <v>120</v>
          </cell>
          <cell r="D5">
            <v>43195</v>
          </cell>
          <cell r="M5">
            <v>802</v>
          </cell>
          <cell r="N5">
            <v>1</v>
          </cell>
        </row>
        <row r="6">
          <cell r="A6">
            <v>803</v>
          </cell>
          <cell r="B6">
            <v>1</v>
          </cell>
          <cell r="C6">
            <v>530</v>
          </cell>
          <cell r="D6">
            <v>43195</v>
          </cell>
          <cell r="M6">
            <v>803</v>
          </cell>
          <cell r="N6">
            <v>120</v>
          </cell>
        </row>
        <row r="7">
          <cell r="A7">
            <v>804</v>
          </cell>
          <cell r="B7">
            <v>2</v>
          </cell>
          <cell r="C7">
            <v>275</v>
          </cell>
          <cell r="D7">
            <v>43195</v>
          </cell>
          <cell r="M7">
            <v>804</v>
          </cell>
          <cell r="N7" t="str">
            <v/>
          </cell>
        </row>
        <row r="8">
          <cell r="A8">
            <v>805</v>
          </cell>
          <cell r="B8">
            <v>2</v>
          </cell>
          <cell r="C8">
            <v>631</v>
          </cell>
          <cell r="D8">
            <v>43196</v>
          </cell>
          <cell r="M8">
            <v>805</v>
          </cell>
          <cell r="N8">
            <v>275</v>
          </cell>
        </row>
        <row r="9">
          <cell r="A9">
            <v>806</v>
          </cell>
          <cell r="B9">
            <v>2</v>
          </cell>
          <cell r="C9">
            <v>686</v>
          </cell>
          <cell r="D9">
            <v>43196</v>
          </cell>
          <cell r="M9">
            <v>806</v>
          </cell>
          <cell r="N9">
            <v>631</v>
          </cell>
        </row>
        <row r="10">
          <cell r="A10">
            <v>807</v>
          </cell>
          <cell r="B10">
            <v>3</v>
          </cell>
          <cell r="C10">
            <v>494</v>
          </cell>
          <cell r="D10">
            <v>43196</v>
          </cell>
          <cell r="M10">
            <v>807</v>
          </cell>
          <cell r="N10" t="str">
            <v/>
          </cell>
        </row>
        <row r="11">
          <cell r="A11">
            <v>808</v>
          </cell>
          <cell r="B11">
            <v>3</v>
          </cell>
          <cell r="C11">
            <v>526</v>
          </cell>
          <cell r="D11">
            <v>43197</v>
          </cell>
          <cell r="M11">
            <v>808</v>
          </cell>
          <cell r="N11">
            <v>494</v>
          </cell>
        </row>
        <row r="12">
          <cell r="A12">
            <v>809</v>
          </cell>
          <cell r="B12">
            <v>3</v>
          </cell>
          <cell r="C12">
            <v>568</v>
          </cell>
          <cell r="D12">
            <v>43197</v>
          </cell>
          <cell r="M12">
            <v>809</v>
          </cell>
          <cell r="N12">
            <v>526</v>
          </cell>
        </row>
        <row r="13">
          <cell r="A13">
            <v>810</v>
          </cell>
          <cell r="B13">
            <v>4</v>
          </cell>
          <cell r="C13">
            <v>162</v>
          </cell>
          <cell r="D13">
            <v>43197</v>
          </cell>
          <cell r="M13">
            <v>810</v>
          </cell>
          <cell r="N13" t="str">
            <v/>
          </cell>
        </row>
        <row r="14">
          <cell r="A14">
            <v>811</v>
          </cell>
          <cell r="B14">
            <v>4</v>
          </cell>
          <cell r="C14">
            <v>422</v>
          </cell>
          <cell r="D14">
            <v>43197</v>
          </cell>
          <cell r="M14">
            <v>811</v>
          </cell>
          <cell r="N14">
            <v>162</v>
          </cell>
        </row>
        <row r="15">
          <cell r="A15">
            <v>812</v>
          </cell>
          <cell r="B15">
            <v>4</v>
          </cell>
          <cell r="C15">
            <v>551</v>
          </cell>
          <cell r="D15">
            <v>43197</v>
          </cell>
          <cell r="M15">
            <v>812</v>
          </cell>
          <cell r="N15">
            <v>422</v>
          </cell>
        </row>
        <row r="16">
          <cell r="A16">
            <v>813</v>
          </cell>
          <cell r="B16">
            <v>5</v>
          </cell>
          <cell r="C16">
            <v>287</v>
          </cell>
          <cell r="D16">
            <v>43197</v>
          </cell>
          <cell r="M16">
            <v>813</v>
          </cell>
          <cell r="N16" t="str">
            <v/>
          </cell>
        </row>
        <row r="17">
          <cell r="A17">
            <v>814</v>
          </cell>
          <cell r="B17">
            <v>5</v>
          </cell>
          <cell r="C17">
            <v>638</v>
          </cell>
          <cell r="D17">
            <v>43197</v>
          </cell>
          <cell r="M17">
            <v>814</v>
          </cell>
          <cell r="N17">
            <v>287</v>
          </cell>
        </row>
        <row r="18">
          <cell r="A18">
            <v>815</v>
          </cell>
          <cell r="B18">
            <v>5</v>
          </cell>
          <cell r="C18">
            <v>721</v>
          </cell>
          <cell r="D18">
            <v>43198</v>
          </cell>
          <cell r="M18">
            <v>815</v>
          </cell>
          <cell r="N18">
            <v>638</v>
          </cell>
        </row>
        <row r="19">
          <cell r="A19">
            <v>816</v>
          </cell>
          <cell r="B19">
            <v>6</v>
          </cell>
          <cell r="C19">
            <v>588</v>
          </cell>
          <cell r="D19">
            <v>43198</v>
          </cell>
          <cell r="M19">
            <v>816</v>
          </cell>
          <cell r="N19" t="str">
            <v/>
          </cell>
        </row>
        <row r="20">
          <cell r="A20">
            <v>817</v>
          </cell>
          <cell r="B20">
            <v>6</v>
          </cell>
          <cell r="C20">
            <v>589</v>
          </cell>
          <cell r="D20">
            <v>43198</v>
          </cell>
          <cell r="M20">
            <v>817</v>
          </cell>
          <cell r="N20">
            <v>588</v>
          </cell>
        </row>
        <row r="21">
          <cell r="A21">
            <v>818</v>
          </cell>
          <cell r="B21">
            <v>6</v>
          </cell>
          <cell r="C21">
            <v>627</v>
          </cell>
          <cell r="D21">
            <v>43198</v>
          </cell>
          <cell r="M21">
            <v>818</v>
          </cell>
          <cell r="N21">
            <v>589</v>
          </cell>
        </row>
        <row r="22">
          <cell r="A22">
            <v>819</v>
          </cell>
          <cell r="B22">
            <v>7</v>
          </cell>
          <cell r="C22">
            <v>263</v>
          </cell>
          <cell r="D22">
            <v>43199</v>
          </cell>
          <cell r="M22">
            <v>819</v>
          </cell>
          <cell r="N22" t="str">
            <v/>
          </cell>
        </row>
        <row r="23">
          <cell r="A23">
            <v>820</v>
          </cell>
          <cell r="B23">
            <v>7</v>
          </cell>
          <cell r="C23">
            <v>652</v>
          </cell>
          <cell r="D23">
            <v>43199</v>
          </cell>
          <cell r="M23">
            <v>820</v>
          </cell>
          <cell r="N23">
            <v>263</v>
          </cell>
        </row>
        <row r="24">
          <cell r="A24">
            <v>821</v>
          </cell>
          <cell r="B24">
            <v>7</v>
          </cell>
          <cell r="C24">
            <v>742</v>
          </cell>
          <cell r="D24">
            <v>43199</v>
          </cell>
          <cell r="M24">
            <v>821</v>
          </cell>
          <cell r="N24">
            <v>652</v>
          </cell>
        </row>
        <row r="25">
          <cell r="A25">
            <v>822</v>
          </cell>
          <cell r="B25">
            <v>8</v>
          </cell>
          <cell r="C25">
            <v>22</v>
          </cell>
          <cell r="D25">
            <v>43200</v>
          </cell>
          <cell r="M25">
            <v>822</v>
          </cell>
          <cell r="N25" t="str">
            <v/>
          </cell>
        </row>
        <row r="26">
          <cell r="A26">
            <v>823</v>
          </cell>
          <cell r="B26">
            <v>23</v>
          </cell>
          <cell r="C26">
            <v>901</v>
          </cell>
          <cell r="D26">
            <v>43350</v>
          </cell>
          <cell r="M26">
            <v>823</v>
          </cell>
          <cell r="N26" t="str">
            <v/>
          </cell>
        </row>
        <row r="27">
          <cell r="A27">
            <v>824</v>
          </cell>
          <cell r="B27">
            <v>24</v>
          </cell>
          <cell r="C27">
            <v>577</v>
          </cell>
          <cell r="D27">
            <v>43200</v>
          </cell>
          <cell r="M27">
            <v>824</v>
          </cell>
          <cell r="N27" t="str">
            <v/>
          </cell>
        </row>
        <row r="28">
          <cell r="A28">
            <v>825</v>
          </cell>
          <cell r="B28">
            <v>24</v>
          </cell>
          <cell r="C28">
            <v>776</v>
          </cell>
          <cell r="D28">
            <v>43200</v>
          </cell>
          <cell r="M28">
            <v>825</v>
          </cell>
          <cell r="N28">
            <v>577</v>
          </cell>
        </row>
        <row r="29">
          <cell r="A29">
            <v>826</v>
          </cell>
          <cell r="B29">
            <v>25</v>
          </cell>
          <cell r="C29">
            <v>85</v>
          </cell>
          <cell r="D29">
            <v>43200</v>
          </cell>
          <cell r="M29">
            <v>826</v>
          </cell>
          <cell r="N29" t="str">
            <v/>
          </cell>
        </row>
        <row r="30">
          <cell r="A30">
            <v>827</v>
          </cell>
          <cell r="B30">
            <v>25</v>
          </cell>
          <cell r="C30">
            <v>615</v>
          </cell>
          <cell r="D30">
            <v>43200</v>
          </cell>
          <cell r="M30">
            <v>827</v>
          </cell>
          <cell r="N30">
            <v>85</v>
          </cell>
        </row>
        <row r="31">
          <cell r="A31">
            <v>828</v>
          </cell>
          <cell r="B31">
            <v>25</v>
          </cell>
          <cell r="C31">
            <v>712</v>
          </cell>
          <cell r="D31">
            <v>43200</v>
          </cell>
          <cell r="M31">
            <v>828</v>
          </cell>
          <cell r="N31">
            <v>615</v>
          </cell>
        </row>
        <row r="32">
          <cell r="A32">
            <v>829</v>
          </cell>
          <cell r="B32">
            <v>26</v>
          </cell>
          <cell r="C32">
            <v>147</v>
          </cell>
          <cell r="D32">
            <v>43200</v>
          </cell>
          <cell r="M32">
            <v>829</v>
          </cell>
          <cell r="N32" t="str">
            <v/>
          </cell>
        </row>
        <row r="33">
          <cell r="A33">
            <v>830</v>
          </cell>
          <cell r="B33">
            <v>26</v>
          </cell>
          <cell r="C33">
            <v>564</v>
          </cell>
          <cell r="D33">
            <v>43201</v>
          </cell>
          <cell r="M33">
            <v>830</v>
          </cell>
          <cell r="N33">
            <v>147</v>
          </cell>
        </row>
        <row r="34">
          <cell r="A34">
            <v>831</v>
          </cell>
          <cell r="B34">
            <v>26</v>
          </cell>
          <cell r="C34">
            <v>670</v>
          </cell>
          <cell r="D34">
            <v>43201</v>
          </cell>
          <cell r="M34">
            <v>831</v>
          </cell>
          <cell r="N34">
            <v>564</v>
          </cell>
        </row>
        <row r="35">
          <cell r="A35">
            <v>832</v>
          </cell>
          <cell r="B35">
            <v>27</v>
          </cell>
          <cell r="C35">
            <v>27</v>
          </cell>
          <cell r="D35">
            <v>43201</v>
          </cell>
          <cell r="M35">
            <v>832</v>
          </cell>
          <cell r="N35" t="str">
            <v/>
          </cell>
        </row>
        <row r="36">
          <cell r="A36">
            <v>833</v>
          </cell>
          <cell r="B36">
            <v>27</v>
          </cell>
          <cell r="C36">
            <v>291</v>
          </cell>
          <cell r="D36">
            <v>43201</v>
          </cell>
          <cell r="M36">
            <v>833</v>
          </cell>
          <cell r="N36">
            <v>27</v>
          </cell>
        </row>
        <row r="37">
          <cell r="A37">
            <v>834</v>
          </cell>
          <cell r="B37">
            <v>27</v>
          </cell>
          <cell r="C37">
            <v>397</v>
          </cell>
          <cell r="D37">
            <v>43202</v>
          </cell>
          <cell r="M37">
            <v>834</v>
          </cell>
          <cell r="N37">
            <v>291</v>
          </cell>
        </row>
        <row r="38">
          <cell r="A38">
            <v>835</v>
          </cell>
          <cell r="B38">
            <v>28</v>
          </cell>
          <cell r="C38">
            <v>103</v>
          </cell>
          <cell r="D38">
            <v>43202</v>
          </cell>
          <cell r="M38">
            <v>835</v>
          </cell>
          <cell r="N38" t="str">
            <v/>
          </cell>
        </row>
        <row r="39">
          <cell r="A39">
            <v>836</v>
          </cell>
          <cell r="B39">
            <v>28</v>
          </cell>
          <cell r="C39">
            <v>251</v>
          </cell>
          <cell r="D39">
            <v>43202</v>
          </cell>
          <cell r="M39">
            <v>836</v>
          </cell>
          <cell r="N39">
            <v>103</v>
          </cell>
        </row>
        <row r="40">
          <cell r="A40">
            <v>837</v>
          </cell>
          <cell r="B40">
            <v>28</v>
          </cell>
          <cell r="C40">
            <v>338</v>
          </cell>
          <cell r="D40">
            <v>43203</v>
          </cell>
          <cell r="M40">
            <v>837</v>
          </cell>
          <cell r="N40">
            <v>251</v>
          </cell>
        </row>
        <row r="41">
          <cell r="A41">
            <v>838</v>
          </cell>
          <cell r="B41">
            <v>29</v>
          </cell>
          <cell r="C41">
            <v>199</v>
          </cell>
          <cell r="D41">
            <v>43203</v>
          </cell>
          <cell r="M41">
            <v>838</v>
          </cell>
          <cell r="N41" t="str">
            <v/>
          </cell>
        </row>
        <row r="42">
          <cell r="A42">
            <v>839</v>
          </cell>
          <cell r="B42">
            <v>29</v>
          </cell>
          <cell r="C42">
            <v>313</v>
          </cell>
          <cell r="D42">
            <v>43203</v>
          </cell>
          <cell r="M42">
            <v>839</v>
          </cell>
          <cell r="N42">
            <v>199</v>
          </cell>
        </row>
        <row r="43">
          <cell r="A43">
            <v>840</v>
          </cell>
          <cell r="B43">
            <v>29</v>
          </cell>
          <cell r="C43">
            <v>474</v>
          </cell>
          <cell r="D43">
            <v>43203</v>
          </cell>
          <cell r="M43">
            <v>840</v>
          </cell>
          <cell r="N43">
            <v>313</v>
          </cell>
        </row>
        <row r="44">
          <cell r="A44">
            <v>841</v>
          </cell>
          <cell r="B44">
            <v>30</v>
          </cell>
          <cell r="C44">
            <v>77</v>
          </cell>
          <cell r="D44">
            <v>43203</v>
          </cell>
          <cell r="M44">
            <v>841</v>
          </cell>
          <cell r="N44" t="str">
            <v/>
          </cell>
        </row>
        <row r="45">
          <cell r="A45">
            <v>842</v>
          </cell>
          <cell r="B45">
            <v>30</v>
          </cell>
          <cell r="C45">
            <v>276</v>
          </cell>
          <cell r="D45">
            <v>43203</v>
          </cell>
          <cell r="M45">
            <v>842</v>
          </cell>
          <cell r="N45">
            <v>77</v>
          </cell>
        </row>
        <row r="46">
          <cell r="A46">
            <v>843</v>
          </cell>
          <cell r="B46">
            <v>30</v>
          </cell>
          <cell r="C46">
            <v>607</v>
          </cell>
          <cell r="D46">
            <v>43203</v>
          </cell>
          <cell r="M46">
            <v>843</v>
          </cell>
          <cell r="N46">
            <v>276</v>
          </cell>
        </row>
        <row r="47">
          <cell r="A47">
            <v>844</v>
          </cell>
          <cell r="B47">
            <v>31</v>
          </cell>
          <cell r="C47">
            <v>453</v>
          </cell>
          <cell r="D47">
            <v>43204</v>
          </cell>
          <cell r="M47">
            <v>844</v>
          </cell>
          <cell r="N47" t="str">
            <v/>
          </cell>
        </row>
        <row r="48">
          <cell r="A48">
            <v>845</v>
          </cell>
          <cell r="B48">
            <v>31</v>
          </cell>
          <cell r="C48">
            <v>495</v>
          </cell>
          <cell r="D48">
            <v>43204</v>
          </cell>
          <cell r="M48">
            <v>845</v>
          </cell>
          <cell r="N48">
            <v>453</v>
          </cell>
        </row>
        <row r="49">
          <cell r="A49">
            <v>846</v>
          </cell>
          <cell r="B49">
            <v>31</v>
          </cell>
          <cell r="C49">
            <v>768</v>
          </cell>
          <cell r="D49">
            <v>43204</v>
          </cell>
          <cell r="M49">
            <v>846</v>
          </cell>
          <cell r="N49">
            <v>495</v>
          </cell>
        </row>
        <row r="50">
          <cell r="A50">
            <v>847</v>
          </cell>
          <cell r="B50">
            <v>32</v>
          </cell>
          <cell r="C50">
            <v>417</v>
          </cell>
          <cell r="D50">
            <v>43204</v>
          </cell>
          <cell r="M50">
            <v>847</v>
          </cell>
          <cell r="N50" t="str">
            <v/>
          </cell>
        </row>
        <row r="51">
          <cell r="A51">
            <v>848</v>
          </cell>
          <cell r="B51">
            <v>32</v>
          </cell>
          <cell r="C51">
            <v>483</v>
          </cell>
          <cell r="D51">
            <v>43205</v>
          </cell>
          <cell r="M51">
            <v>848</v>
          </cell>
          <cell r="N51">
            <v>417</v>
          </cell>
        </row>
        <row r="52">
          <cell r="A52">
            <v>849</v>
          </cell>
          <cell r="B52">
            <v>32</v>
          </cell>
          <cell r="C52">
            <v>581</v>
          </cell>
          <cell r="D52">
            <v>43205</v>
          </cell>
          <cell r="M52">
            <v>849</v>
          </cell>
          <cell r="N52">
            <v>483</v>
          </cell>
        </row>
        <row r="53">
          <cell r="A53">
            <v>850</v>
          </cell>
          <cell r="B53">
            <v>33</v>
          </cell>
          <cell r="C53">
            <v>13</v>
          </cell>
          <cell r="D53">
            <v>43205</v>
          </cell>
          <cell r="M53">
            <v>850</v>
          </cell>
          <cell r="N53" t="str">
            <v/>
          </cell>
        </row>
        <row r="54">
          <cell r="A54">
            <v>851</v>
          </cell>
          <cell r="B54">
            <v>33</v>
          </cell>
          <cell r="C54">
            <v>222</v>
          </cell>
          <cell r="D54">
            <v>43206</v>
          </cell>
          <cell r="M54">
            <v>851</v>
          </cell>
          <cell r="N54">
            <v>13</v>
          </cell>
        </row>
        <row r="55">
          <cell r="A55">
            <v>852</v>
          </cell>
          <cell r="B55">
            <v>33</v>
          </cell>
          <cell r="C55">
            <v>227</v>
          </cell>
          <cell r="D55">
            <v>43206</v>
          </cell>
          <cell r="M55">
            <v>852</v>
          </cell>
          <cell r="N55">
            <v>222</v>
          </cell>
        </row>
        <row r="56">
          <cell r="A56">
            <v>853</v>
          </cell>
          <cell r="B56">
            <v>34</v>
          </cell>
          <cell r="C56">
            <v>200</v>
          </cell>
          <cell r="D56">
            <v>43206</v>
          </cell>
          <cell r="M56">
            <v>853</v>
          </cell>
          <cell r="N56" t="str">
            <v/>
          </cell>
        </row>
        <row r="57">
          <cell r="A57">
            <v>854</v>
          </cell>
          <cell r="B57">
            <v>34</v>
          </cell>
          <cell r="C57">
            <v>285</v>
          </cell>
          <cell r="D57">
            <v>43206</v>
          </cell>
          <cell r="M57">
            <v>854</v>
          </cell>
          <cell r="N57">
            <v>200</v>
          </cell>
        </row>
        <row r="58">
          <cell r="A58">
            <v>855</v>
          </cell>
          <cell r="B58">
            <v>34</v>
          </cell>
          <cell r="C58">
            <v>506</v>
          </cell>
          <cell r="D58">
            <v>43206</v>
          </cell>
          <cell r="M58">
            <v>855</v>
          </cell>
          <cell r="N58">
            <v>285</v>
          </cell>
        </row>
        <row r="59">
          <cell r="A59">
            <v>856</v>
          </cell>
          <cell r="B59">
            <v>35</v>
          </cell>
          <cell r="C59">
            <v>130</v>
          </cell>
          <cell r="D59">
            <v>43206</v>
          </cell>
          <cell r="M59">
            <v>856</v>
          </cell>
          <cell r="N59" t="str">
            <v/>
          </cell>
        </row>
        <row r="60">
          <cell r="A60">
            <v>857</v>
          </cell>
          <cell r="B60">
            <v>35</v>
          </cell>
          <cell r="C60">
            <v>238</v>
          </cell>
          <cell r="D60">
            <v>43206</v>
          </cell>
          <cell r="M60">
            <v>857</v>
          </cell>
          <cell r="N60">
            <v>130</v>
          </cell>
        </row>
        <row r="61">
          <cell r="A61">
            <v>858</v>
          </cell>
          <cell r="B61">
            <v>35</v>
          </cell>
          <cell r="C61">
            <v>691</v>
          </cell>
          <cell r="D61">
            <v>43207</v>
          </cell>
          <cell r="M61">
            <v>858</v>
          </cell>
          <cell r="N61">
            <v>238</v>
          </cell>
        </row>
        <row r="62">
          <cell r="A62">
            <v>859</v>
          </cell>
          <cell r="B62">
            <v>36</v>
          </cell>
          <cell r="C62">
            <v>289</v>
          </cell>
          <cell r="D62">
            <v>43207</v>
          </cell>
          <cell r="M62">
            <v>859</v>
          </cell>
          <cell r="N62" t="str">
            <v/>
          </cell>
        </row>
        <row r="63">
          <cell r="A63">
            <v>860</v>
          </cell>
          <cell r="B63">
            <v>36</v>
          </cell>
          <cell r="C63">
            <v>636</v>
          </cell>
          <cell r="D63">
            <v>43207</v>
          </cell>
          <cell r="M63">
            <v>860</v>
          </cell>
          <cell r="N63">
            <v>289</v>
          </cell>
        </row>
        <row r="64">
          <cell r="A64">
            <v>861</v>
          </cell>
          <cell r="B64">
            <v>36</v>
          </cell>
          <cell r="C64">
            <v>666</v>
          </cell>
          <cell r="D64">
            <v>43207</v>
          </cell>
          <cell r="M64">
            <v>861</v>
          </cell>
          <cell r="N64">
            <v>636</v>
          </cell>
        </row>
        <row r="65">
          <cell r="A65">
            <v>862</v>
          </cell>
          <cell r="B65">
            <v>37</v>
          </cell>
          <cell r="C65">
            <v>384</v>
          </cell>
          <cell r="D65">
            <v>43208</v>
          </cell>
          <cell r="M65">
            <v>862</v>
          </cell>
          <cell r="N65" t="str">
            <v/>
          </cell>
        </row>
        <row r="66">
          <cell r="A66">
            <v>863</v>
          </cell>
          <cell r="B66">
            <v>37</v>
          </cell>
          <cell r="C66">
            <v>429</v>
          </cell>
          <cell r="D66">
            <v>43208</v>
          </cell>
          <cell r="M66">
            <v>863</v>
          </cell>
          <cell r="N66">
            <v>384</v>
          </cell>
        </row>
        <row r="67">
          <cell r="A67">
            <v>864</v>
          </cell>
          <cell r="B67">
            <v>37</v>
          </cell>
          <cell r="C67">
            <v>620</v>
          </cell>
          <cell r="D67">
            <v>43208</v>
          </cell>
          <cell r="M67">
            <v>864</v>
          </cell>
          <cell r="N67">
            <v>429</v>
          </cell>
        </row>
        <row r="68">
          <cell r="A68">
            <v>865</v>
          </cell>
          <cell r="B68">
            <v>38</v>
          </cell>
          <cell r="C68">
            <v>215</v>
          </cell>
          <cell r="D68">
            <v>43209</v>
          </cell>
          <cell r="M68">
            <v>865</v>
          </cell>
          <cell r="N68" t="str">
            <v/>
          </cell>
        </row>
        <row r="69">
          <cell r="A69">
            <v>866</v>
          </cell>
          <cell r="B69">
            <v>38</v>
          </cell>
          <cell r="C69">
            <v>376</v>
          </cell>
          <cell r="D69">
            <v>43209</v>
          </cell>
          <cell r="M69">
            <v>866</v>
          </cell>
          <cell r="N69">
            <v>215</v>
          </cell>
        </row>
        <row r="70">
          <cell r="A70">
            <v>867</v>
          </cell>
          <cell r="B70">
            <v>38</v>
          </cell>
          <cell r="C70">
            <v>464</v>
          </cell>
          <cell r="D70">
            <v>43209</v>
          </cell>
          <cell r="M70">
            <v>867</v>
          </cell>
          <cell r="N70">
            <v>376</v>
          </cell>
        </row>
        <row r="71">
          <cell r="A71">
            <v>868</v>
          </cell>
          <cell r="B71">
            <v>39</v>
          </cell>
          <cell r="C71">
            <v>69</v>
          </cell>
          <cell r="D71">
            <v>43209</v>
          </cell>
          <cell r="M71">
            <v>868</v>
          </cell>
          <cell r="N71" t="str">
            <v/>
          </cell>
        </row>
        <row r="72">
          <cell r="A72">
            <v>869</v>
          </cell>
          <cell r="B72">
            <v>39</v>
          </cell>
          <cell r="C72">
            <v>372</v>
          </cell>
          <cell r="D72">
            <v>43209</v>
          </cell>
          <cell r="M72">
            <v>869</v>
          </cell>
          <cell r="N72">
            <v>69</v>
          </cell>
        </row>
        <row r="73">
          <cell r="A73">
            <v>870</v>
          </cell>
          <cell r="B73">
            <v>39</v>
          </cell>
          <cell r="C73">
            <v>432</v>
          </cell>
          <cell r="D73">
            <v>43209</v>
          </cell>
          <cell r="M73">
            <v>870</v>
          </cell>
          <cell r="N73">
            <v>372</v>
          </cell>
        </row>
        <row r="74">
          <cell r="A74">
            <v>871</v>
          </cell>
          <cell r="B74">
            <v>40</v>
          </cell>
          <cell r="C74">
            <v>487</v>
          </cell>
          <cell r="D74">
            <v>43209</v>
          </cell>
          <cell r="M74">
            <v>871</v>
          </cell>
          <cell r="N74" t="str">
            <v/>
          </cell>
        </row>
        <row r="75">
          <cell r="A75">
            <v>872</v>
          </cell>
          <cell r="B75">
            <v>40</v>
          </cell>
          <cell r="C75">
            <v>528</v>
          </cell>
          <cell r="D75">
            <v>43210</v>
          </cell>
          <cell r="M75">
            <v>872</v>
          </cell>
          <cell r="N75">
            <v>487</v>
          </cell>
        </row>
        <row r="76">
          <cell r="A76">
            <v>873</v>
          </cell>
          <cell r="B76">
            <v>40</v>
          </cell>
          <cell r="C76">
            <v>679</v>
          </cell>
          <cell r="D76">
            <v>43210</v>
          </cell>
          <cell r="M76">
            <v>873</v>
          </cell>
          <cell r="N76">
            <v>528</v>
          </cell>
        </row>
        <row r="77">
          <cell r="A77">
            <v>874</v>
          </cell>
          <cell r="B77">
            <v>41</v>
          </cell>
          <cell r="C77">
            <v>191</v>
          </cell>
          <cell r="D77">
            <v>43210</v>
          </cell>
          <cell r="M77">
            <v>874</v>
          </cell>
          <cell r="N77" t="str">
            <v/>
          </cell>
        </row>
        <row r="78">
          <cell r="A78">
            <v>875</v>
          </cell>
          <cell r="B78">
            <v>41</v>
          </cell>
          <cell r="C78">
            <v>502</v>
          </cell>
          <cell r="D78">
            <v>43210</v>
          </cell>
          <cell r="M78">
            <v>875</v>
          </cell>
          <cell r="N78">
            <v>191</v>
          </cell>
        </row>
        <row r="79">
          <cell r="A79">
            <v>876</v>
          </cell>
          <cell r="B79">
            <v>41</v>
          </cell>
          <cell r="C79">
            <v>565</v>
          </cell>
          <cell r="D79">
            <v>43211</v>
          </cell>
          <cell r="M79">
            <v>876</v>
          </cell>
          <cell r="N79">
            <v>502</v>
          </cell>
        </row>
        <row r="80">
          <cell r="A80">
            <v>877</v>
          </cell>
          <cell r="B80">
            <v>42</v>
          </cell>
          <cell r="C80">
            <v>516</v>
          </cell>
          <cell r="D80">
            <v>43211</v>
          </cell>
          <cell r="M80">
            <v>877</v>
          </cell>
          <cell r="N80" t="str">
            <v/>
          </cell>
        </row>
        <row r="81">
          <cell r="A81">
            <v>878</v>
          </cell>
          <cell r="B81">
            <v>42</v>
          </cell>
          <cell r="C81">
            <v>718</v>
          </cell>
          <cell r="D81">
            <v>43211</v>
          </cell>
          <cell r="M81">
            <v>878</v>
          </cell>
          <cell r="N81">
            <v>516</v>
          </cell>
        </row>
        <row r="82">
          <cell r="A82">
            <v>879</v>
          </cell>
          <cell r="B82">
            <v>42</v>
          </cell>
          <cell r="C82">
            <v>747</v>
          </cell>
          <cell r="D82">
            <v>43212</v>
          </cell>
          <cell r="M82">
            <v>879</v>
          </cell>
          <cell r="N82">
            <v>718</v>
          </cell>
        </row>
        <row r="83">
          <cell r="A83">
            <v>880</v>
          </cell>
          <cell r="B83">
            <v>43</v>
          </cell>
          <cell r="C83">
            <v>109</v>
          </cell>
          <cell r="D83">
            <v>43212</v>
          </cell>
          <cell r="M83">
            <v>880</v>
          </cell>
          <cell r="N83" t="str">
            <v/>
          </cell>
        </row>
        <row r="84">
          <cell r="A84">
            <v>881</v>
          </cell>
          <cell r="B84">
            <v>43</v>
          </cell>
          <cell r="C84">
            <v>628</v>
          </cell>
          <cell r="D84">
            <v>43212</v>
          </cell>
          <cell r="M84">
            <v>881</v>
          </cell>
          <cell r="N84">
            <v>109</v>
          </cell>
        </row>
        <row r="85">
          <cell r="A85">
            <v>882</v>
          </cell>
          <cell r="B85">
            <v>43</v>
          </cell>
          <cell r="C85">
            <v>680</v>
          </cell>
          <cell r="D85">
            <v>43212</v>
          </cell>
          <cell r="M85">
            <v>882</v>
          </cell>
          <cell r="N85">
            <v>628</v>
          </cell>
        </row>
        <row r="86">
          <cell r="A86">
            <v>883</v>
          </cell>
          <cell r="B86">
            <v>44</v>
          </cell>
          <cell r="C86">
            <v>159</v>
          </cell>
          <cell r="D86">
            <v>43212</v>
          </cell>
          <cell r="M86">
            <v>883</v>
          </cell>
          <cell r="N86" t="str">
            <v/>
          </cell>
        </row>
        <row r="87">
          <cell r="A87">
            <v>884</v>
          </cell>
          <cell r="B87">
            <v>44</v>
          </cell>
          <cell r="C87">
            <v>705</v>
          </cell>
          <cell r="D87">
            <v>43212</v>
          </cell>
          <cell r="M87">
            <v>884</v>
          </cell>
          <cell r="N87">
            <v>159</v>
          </cell>
        </row>
        <row r="88">
          <cell r="A88">
            <v>885</v>
          </cell>
          <cell r="B88">
            <v>44</v>
          </cell>
          <cell r="C88">
            <v>731</v>
          </cell>
          <cell r="D88">
            <v>43212</v>
          </cell>
          <cell r="M88">
            <v>885</v>
          </cell>
          <cell r="N88">
            <v>705</v>
          </cell>
        </row>
        <row r="89">
          <cell r="A89">
            <v>886</v>
          </cell>
          <cell r="B89">
            <v>45</v>
          </cell>
          <cell r="C89">
            <v>48</v>
          </cell>
          <cell r="D89">
            <v>43213</v>
          </cell>
          <cell r="M89">
            <v>886</v>
          </cell>
          <cell r="N89" t="str">
            <v/>
          </cell>
        </row>
        <row r="90">
          <cell r="A90">
            <v>887</v>
          </cell>
          <cell r="B90">
            <v>45</v>
          </cell>
          <cell r="C90">
            <v>143</v>
          </cell>
          <cell r="D90">
            <v>43213</v>
          </cell>
          <cell r="M90">
            <v>887</v>
          </cell>
          <cell r="N90">
            <v>48</v>
          </cell>
        </row>
        <row r="91">
          <cell r="A91">
            <v>888</v>
          </cell>
          <cell r="B91">
            <v>45</v>
          </cell>
          <cell r="C91">
            <v>727</v>
          </cell>
          <cell r="D91">
            <v>43213</v>
          </cell>
          <cell r="M91">
            <v>888</v>
          </cell>
          <cell r="N91">
            <v>143</v>
          </cell>
        </row>
        <row r="92">
          <cell r="A92">
            <v>889</v>
          </cell>
          <cell r="B92">
            <v>46</v>
          </cell>
          <cell r="C92">
            <v>32</v>
          </cell>
          <cell r="D92">
            <v>43213</v>
          </cell>
          <cell r="M92">
            <v>889</v>
          </cell>
          <cell r="N92" t="str">
            <v/>
          </cell>
        </row>
        <row r="93">
          <cell r="A93">
            <v>890</v>
          </cell>
          <cell r="B93">
            <v>46</v>
          </cell>
          <cell r="C93">
            <v>368</v>
          </cell>
          <cell r="D93">
            <v>43214</v>
          </cell>
          <cell r="M93">
            <v>890</v>
          </cell>
          <cell r="N93">
            <v>32</v>
          </cell>
        </row>
        <row r="94">
          <cell r="A94">
            <v>891</v>
          </cell>
          <cell r="B94">
            <v>46</v>
          </cell>
          <cell r="C94">
            <v>456</v>
          </cell>
          <cell r="D94">
            <v>43214</v>
          </cell>
          <cell r="M94">
            <v>891</v>
          </cell>
          <cell r="N94">
            <v>368</v>
          </cell>
        </row>
        <row r="95">
          <cell r="A95">
            <v>892</v>
          </cell>
          <cell r="B95">
            <v>47</v>
          </cell>
          <cell r="C95">
            <v>6</v>
          </cell>
          <cell r="D95">
            <v>43214</v>
          </cell>
          <cell r="M95">
            <v>892</v>
          </cell>
          <cell r="N95" t="str">
            <v/>
          </cell>
        </row>
        <row r="96">
          <cell r="A96">
            <v>893</v>
          </cell>
          <cell r="B96">
            <v>47</v>
          </cell>
          <cell r="C96">
            <v>331</v>
          </cell>
          <cell r="D96">
            <v>43215</v>
          </cell>
          <cell r="M96">
            <v>893</v>
          </cell>
          <cell r="N96">
            <v>6</v>
          </cell>
        </row>
        <row r="97">
          <cell r="A97">
            <v>894</v>
          </cell>
          <cell r="B97">
            <v>47</v>
          </cell>
          <cell r="C97">
            <v>424</v>
          </cell>
          <cell r="D97">
            <v>43215</v>
          </cell>
          <cell r="M97">
            <v>894</v>
          </cell>
          <cell r="N97">
            <v>331</v>
          </cell>
        </row>
        <row r="98">
          <cell r="A98">
            <v>895</v>
          </cell>
          <cell r="B98">
            <v>48</v>
          </cell>
          <cell r="C98">
            <v>210</v>
          </cell>
          <cell r="D98">
            <v>43215</v>
          </cell>
          <cell r="M98">
            <v>895</v>
          </cell>
          <cell r="N98" t="str">
            <v/>
          </cell>
        </row>
        <row r="99">
          <cell r="A99">
            <v>896</v>
          </cell>
          <cell r="B99">
            <v>48</v>
          </cell>
          <cell r="C99">
            <v>326</v>
          </cell>
          <cell r="D99">
            <v>43215</v>
          </cell>
          <cell r="M99">
            <v>896</v>
          </cell>
          <cell r="N99">
            <v>210</v>
          </cell>
        </row>
        <row r="100">
          <cell r="A100">
            <v>897</v>
          </cell>
          <cell r="B100">
            <v>48</v>
          </cell>
          <cell r="C100">
            <v>777</v>
          </cell>
          <cell r="D100">
            <v>43215</v>
          </cell>
          <cell r="M100">
            <v>897</v>
          </cell>
          <cell r="N100">
            <v>326</v>
          </cell>
        </row>
        <row r="101">
          <cell r="A101">
            <v>898</v>
          </cell>
          <cell r="B101">
            <v>49</v>
          </cell>
          <cell r="C101">
            <v>507</v>
          </cell>
          <cell r="D101">
            <v>43215</v>
          </cell>
          <cell r="M101">
            <v>898</v>
          </cell>
          <cell r="N101" t="str">
            <v/>
          </cell>
        </row>
        <row r="102">
          <cell r="A102">
            <v>899</v>
          </cell>
          <cell r="B102">
            <v>49</v>
          </cell>
          <cell r="C102">
            <v>523</v>
          </cell>
          <cell r="D102">
            <v>43215</v>
          </cell>
          <cell r="M102">
            <v>899</v>
          </cell>
          <cell r="N102">
            <v>507</v>
          </cell>
        </row>
        <row r="103">
          <cell r="A103">
            <v>900</v>
          </cell>
          <cell r="B103">
            <v>49</v>
          </cell>
          <cell r="C103">
            <v>641</v>
          </cell>
          <cell r="D103">
            <v>43216</v>
          </cell>
          <cell r="M103">
            <v>900</v>
          </cell>
          <cell r="N103">
            <v>523</v>
          </cell>
        </row>
        <row r="104">
          <cell r="A104">
            <v>901</v>
          </cell>
          <cell r="B104">
            <v>50</v>
          </cell>
          <cell r="C104">
            <v>355</v>
          </cell>
          <cell r="D104">
            <v>43216</v>
          </cell>
          <cell r="M104">
            <v>901</v>
          </cell>
          <cell r="N104" t="str">
            <v/>
          </cell>
        </row>
        <row r="105">
          <cell r="A105">
            <v>902</v>
          </cell>
          <cell r="B105">
            <v>50</v>
          </cell>
          <cell r="C105">
            <v>358</v>
          </cell>
          <cell r="D105">
            <v>43216</v>
          </cell>
          <cell r="M105">
            <v>902</v>
          </cell>
          <cell r="N105">
            <v>355</v>
          </cell>
        </row>
        <row r="106">
          <cell r="A106">
            <v>903</v>
          </cell>
          <cell r="B106">
            <v>50</v>
          </cell>
          <cell r="C106">
            <v>533</v>
          </cell>
          <cell r="D106">
            <v>43216</v>
          </cell>
          <cell r="M106">
            <v>903</v>
          </cell>
          <cell r="N106">
            <v>358</v>
          </cell>
        </row>
        <row r="107">
          <cell r="A107">
            <v>904</v>
          </cell>
          <cell r="B107">
            <v>51</v>
          </cell>
          <cell r="C107">
            <v>19</v>
          </cell>
          <cell r="D107">
            <v>43217</v>
          </cell>
          <cell r="M107">
            <v>904</v>
          </cell>
          <cell r="N107" t="str">
            <v/>
          </cell>
        </row>
        <row r="108">
          <cell r="A108">
            <v>905</v>
          </cell>
          <cell r="B108">
            <v>51</v>
          </cell>
          <cell r="C108">
            <v>252</v>
          </cell>
          <cell r="D108">
            <v>43217</v>
          </cell>
          <cell r="M108">
            <v>905</v>
          </cell>
          <cell r="N108">
            <v>19</v>
          </cell>
        </row>
        <row r="109">
          <cell r="A109">
            <v>906</v>
          </cell>
          <cell r="B109">
            <v>51</v>
          </cell>
          <cell r="C109">
            <v>277</v>
          </cell>
          <cell r="D109">
            <v>43217</v>
          </cell>
          <cell r="M109">
            <v>906</v>
          </cell>
          <cell r="N109">
            <v>252</v>
          </cell>
        </row>
        <row r="110">
          <cell r="A110">
            <v>907</v>
          </cell>
          <cell r="B110">
            <v>52</v>
          </cell>
          <cell r="C110">
            <v>336</v>
          </cell>
          <cell r="D110">
            <v>43218</v>
          </cell>
          <cell r="M110">
            <v>907</v>
          </cell>
          <cell r="N110" t="str">
            <v/>
          </cell>
        </row>
        <row r="111">
          <cell r="A111">
            <v>908</v>
          </cell>
          <cell r="B111">
            <v>52</v>
          </cell>
          <cell r="C111">
            <v>401</v>
          </cell>
          <cell r="D111">
            <v>43218</v>
          </cell>
          <cell r="M111">
            <v>908</v>
          </cell>
          <cell r="N111">
            <v>336</v>
          </cell>
        </row>
        <row r="112">
          <cell r="A112">
            <v>909</v>
          </cell>
          <cell r="B112">
            <v>52</v>
          </cell>
          <cell r="C112">
            <v>789</v>
          </cell>
          <cell r="D112">
            <v>43218</v>
          </cell>
          <cell r="M112">
            <v>909</v>
          </cell>
          <cell r="N112">
            <v>401</v>
          </cell>
        </row>
        <row r="113">
          <cell r="A113">
            <v>910</v>
          </cell>
          <cell r="B113">
            <v>53</v>
          </cell>
          <cell r="C113">
            <v>170</v>
          </cell>
          <cell r="D113">
            <v>43218</v>
          </cell>
          <cell r="M113">
            <v>910</v>
          </cell>
          <cell r="N113" t="str">
            <v/>
          </cell>
        </row>
        <row r="114">
          <cell r="A114">
            <v>911</v>
          </cell>
          <cell r="B114">
            <v>53</v>
          </cell>
          <cell r="C114">
            <v>398</v>
          </cell>
          <cell r="D114">
            <v>43218</v>
          </cell>
          <cell r="M114">
            <v>911</v>
          </cell>
          <cell r="N114">
            <v>170</v>
          </cell>
        </row>
        <row r="115">
          <cell r="A115">
            <v>912</v>
          </cell>
          <cell r="B115">
            <v>53</v>
          </cell>
          <cell r="C115">
            <v>463</v>
          </cell>
          <cell r="D115">
            <v>43218</v>
          </cell>
          <cell r="M115">
            <v>912</v>
          </cell>
          <cell r="N115">
            <v>398</v>
          </cell>
        </row>
        <row r="116">
          <cell r="A116">
            <v>913</v>
          </cell>
          <cell r="B116">
            <v>54</v>
          </cell>
          <cell r="C116">
            <v>28</v>
          </cell>
          <cell r="D116">
            <v>43218</v>
          </cell>
          <cell r="M116">
            <v>913</v>
          </cell>
          <cell r="N116" t="str">
            <v/>
          </cell>
        </row>
        <row r="117">
          <cell r="A117">
            <v>914</v>
          </cell>
          <cell r="B117">
            <v>54</v>
          </cell>
          <cell r="C117">
            <v>290</v>
          </cell>
          <cell r="D117">
            <v>43219</v>
          </cell>
          <cell r="M117">
            <v>914</v>
          </cell>
          <cell r="N117">
            <v>28</v>
          </cell>
        </row>
        <row r="118">
          <cell r="A118">
            <v>915</v>
          </cell>
          <cell r="B118">
            <v>54</v>
          </cell>
          <cell r="C118">
            <v>606</v>
          </cell>
          <cell r="D118">
            <v>43219</v>
          </cell>
          <cell r="M118">
            <v>915</v>
          </cell>
          <cell r="N118">
            <v>290</v>
          </cell>
        </row>
        <row r="119">
          <cell r="A119">
            <v>916</v>
          </cell>
          <cell r="B119">
            <v>55</v>
          </cell>
          <cell r="C119">
            <v>90</v>
          </cell>
          <cell r="D119">
            <v>43219</v>
          </cell>
          <cell r="M119">
            <v>916</v>
          </cell>
          <cell r="N119" t="str">
            <v/>
          </cell>
        </row>
        <row r="120">
          <cell r="A120">
            <v>917</v>
          </cell>
          <cell r="B120">
            <v>55</v>
          </cell>
          <cell r="C120">
            <v>496</v>
          </cell>
          <cell r="D120">
            <v>43219</v>
          </cell>
          <cell r="M120">
            <v>917</v>
          </cell>
          <cell r="N120">
            <v>90</v>
          </cell>
        </row>
        <row r="121">
          <cell r="A121">
            <v>918</v>
          </cell>
          <cell r="B121">
            <v>55</v>
          </cell>
          <cell r="C121">
            <v>497</v>
          </cell>
          <cell r="D121">
            <v>43220</v>
          </cell>
          <cell r="M121">
            <v>918</v>
          </cell>
          <cell r="N121">
            <v>496</v>
          </cell>
        </row>
        <row r="122">
          <cell r="A122">
            <v>919</v>
          </cell>
          <cell r="B122">
            <v>56</v>
          </cell>
          <cell r="C122">
            <v>117</v>
          </cell>
          <cell r="D122">
            <v>43220</v>
          </cell>
          <cell r="M122">
            <v>919</v>
          </cell>
          <cell r="N122" t="str">
            <v/>
          </cell>
        </row>
        <row r="123">
          <cell r="A123">
            <v>920</v>
          </cell>
          <cell r="B123">
            <v>56</v>
          </cell>
          <cell r="C123">
            <v>650</v>
          </cell>
          <cell r="D123">
            <v>43220</v>
          </cell>
          <cell r="M123">
            <v>920</v>
          </cell>
          <cell r="N123">
            <v>117</v>
          </cell>
        </row>
        <row r="124">
          <cell r="A124">
            <v>921</v>
          </cell>
          <cell r="B124">
            <v>56</v>
          </cell>
          <cell r="C124">
            <v>744</v>
          </cell>
          <cell r="D124">
            <v>43221</v>
          </cell>
          <cell r="M124">
            <v>921</v>
          </cell>
          <cell r="N124">
            <v>650</v>
          </cell>
        </row>
        <row r="125">
          <cell r="A125">
            <v>922</v>
          </cell>
          <cell r="B125">
            <v>56</v>
          </cell>
          <cell r="C125">
            <v>902</v>
          </cell>
          <cell r="D125">
            <v>43350</v>
          </cell>
          <cell r="M125">
            <v>922</v>
          </cell>
          <cell r="N125">
            <v>744</v>
          </cell>
        </row>
        <row r="126">
          <cell r="A126">
            <v>923</v>
          </cell>
          <cell r="B126">
            <v>57</v>
          </cell>
          <cell r="C126">
            <v>78</v>
          </cell>
          <cell r="D126">
            <v>43221</v>
          </cell>
          <cell r="M126">
            <v>923</v>
          </cell>
          <cell r="N126" t="str">
            <v/>
          </cell>
        </row>
        <row r="127">
          <cell r="A127">
            <v>924</v>
          </cell>
          <cell r="B127">
            <v>57</v>
          </cell>
          <cell r="C127">
            <v>269</v>
          </cell>
          <cell r="D127">
            <v>43221</v>
          </cell>
          <cell r="M127">
            <v>924</v>
          </cell>
          <cell r="N127">
            <v>78</v>
          </cell>
        </row>
        <row r="128">
          <cell r="A128">
            <v>925</v>
          </cell>
          <cell r="B128">
            <v>57</v>
          </cell>
          <cell r="C128">
            <v>471</v>
          </cell>
          <cell r="D128">
            <v>43221</v>
          </cell>
          <cell r="M128">
            <v>925</v>
          </cell>
          <cell r="N128">
            <v>269</v>
          </cell>
        </row>
        <row r="129">
          <cell r="A129">
            <v>926</v>
          </cell>
          <cell r="B129">
            <v>58</v>
          </cell>
          <cell r="C129">
            <v>45</v>
          </cell>
          <cell r="D129">
            <v>43221</v>
          </cell>
          <cell r="M129">
            <v>926</v>
          </cell>
          <cell r="N129" t="str">
            <v/>
          </cell>
        </row>
        <row r="130">
          <cell r="A130">
            <v>927</v>
          </cell>
          <cell r="B130">
            <v>58</v>
          </cell>
          <cell r="C130">
            <v>323</v>
          </cell>
          <cell r="D130">
            <v>43221</v>
          </cell>
          <cell r="M130">
            <v>927</v>
          </cell>
          <cell r="N130">
            <v>45</v>
          </cell>
        </row>
        <row r="131">
          <cell r="A131">
            <v>928</v>
          </cell>
          <cell r="B131">
            <v>58</v>
          </cell>
          <cell r="C131">
            <v>573</v>
          </cell>
          <cell r="D131">
            <v>43221</v>
          </cell>
          <cell r="M131">
            <v>928</v>
          </cell>
          <cell r="N131">
            <v>323</v>
          </cell>
        </row>
        <row r="132">
          <cell r="A132">
            <v>929</v>
          </cell>
          <cell r="B132">
            <v>59</v>
          </cell>
          <cell r="C132">
            <v>265</v>
          </cell>
          <cell r="D132">
            <v>43222</v>
          </cell>
          <cell r="M132">
            <v>929</v>
          </cell>
          <cell r="N132" t="str">
            <v/>
          </cell>
        </row>
        <row r="133">
          <cell r="A133">
            <v>930</v>
          </cell>
          <cell r="B133">
            <v>59</v>
          </cell>
          <cell r="C133">
            <v>524</v>
          </cell>
          <cell r="D133">
            <v>43222</v>
          </cell>
          <cell r="M133">
            <v>930</v>
          </cell>
          <cell r="N133">
            <v>265</v>
          </cell>
        </row>
        <row r="134">
          <cell r="A134">
            <v>931</v>
          </cell>
          <cell r="B134">
            <v>59</v>
          </cell>
          <cell r="C134">
            <v>710</v>
          </cell>
          <cell r="D134">
            <v>43222</v>
          </cell>
          <cell r="M134">
            <v>931</v>
          </cell>
          <cell r="N134">
            <v>524</v>
          </cell>
        </row>
        <row r="135">
          <cell r="A135">
            <v>932</v>
          </cell>
          <cell r="B135">
            <v>60</v>
          </cell>
          <cell r="C135">
            <v>437</v>
          </cell>
          <cell r="D135">
            <v>43222</v>
          </cell>
          <cell r="M135">
            <v>932</v>
          </cell>
          <cell r="N135" t="str">
            <v/>
          </cell>
        </row>
        <row r="136">
          <cell r="A136">
            <v>933</v>
          </cell>
          <cell r="B136">
            <v>60</v>
          </cell>
          <cell r="C136">
            <v>520</v>
          </cell>
          <cell r="D136">
            <v>43223</v>
          </cell>
          <cell r="M136">
            <v>933</v>
          </cell>
          <cell r="N136">
            <v>437</v>
          </cell>
        </row>
        <row r="137">
          <cell r="A137">
            <v>934</v>
          </cell>
          <cell r="B137">
            <v>60</v>
          </cell>
          <cell r="C137">
            <v>765</v>
          </cell>
          <cell r="D137">
            <v>43223</v>
          </cell>
          <cell r="M137">
            <v>934</v>
          </cell>
          <cell r="N137">
            <v>520</v>
          </cell>
        </row>
        <row r="138">
          <cell r="A138">
            <v>935</v>
          </cell>
          <cell r="B138">
            <v>61</v>
          </cell>
          <cell r="C138">
            <v>342</v>
          </cell>
          <cell r="D138">
            <v>43223</v>
          </cell>
          <cell r="M138">
            <v>935</v>
          </cell>
          <cell r="N138" t="str">
            <v/>
          </cell>
        </row>
        <row r="139">
          <cell r="A139">
            <v>936</v>
          </cell>
          <cell r="B139">
            <v>61</v>
          </cell>
          <cell r="C139">
            <v>580</v>
          </cell>
          <cell r="D139">
            <v>43224</v>
          </cell>
          <cell r="M139">
            <v>936</v>
          </cell>
          <cell r="N139">
            <v>342</v>
          </cell>
        </row>
        <row r="140">
          <cell r="A140">
            <v>937</v>
          </cell>
          <cell r="B140">
            <v>61</v>
          </cell>
          <cell r="C140">
            <v>752</v>
          </cell>
          <cell r="D140">
            <v>43224</v>
          </cell>
          <cell r="M140">
            <v>937</v>
          </cell>
          <cell r="N140">
            <v>580</v>
          </cell>
        </row>
        <row r="141">
          <cell r="A141">
            <v>938</v>
          </cell>
          <cell r="B141">
            <v>62</v>
          </cell>
          <cell r="C141">
            <v>11</v>
          </cell>
          <cell r="D141">
            <v>43224</v>
          </cell>
          <cell r="M141">
            <v>938</v>
          </cell>
          <cell r="N141" t="str">
            <v/>
          </cell>
        </row>
        <row r="142">
          <cell r="A142">
            <v>939</v>
          </cell>
          <cell r="B142">
            <v>62</v>
          </cell>
          <cell r="C142">
            <v>552</v>
          </cell>
          <cell r="D142">
            <v>43224</v>
          </cell>
          <cell r="M142">
            <v>939</v>
          </cell>
          <cell r="N142">
            <v>11</v>
          </cell>
        </row>
        <row r="143">
          <cell r="A143">
            <v>940</v>
          </cell>
          <cell r="B143">
            <v>62</v>
          </cell>
          <cell r="C143">
            <v>717</v>
          </cell>
          <cell r="D143">
            <v>43224</v>
          </cell>
          <cell r="M143">
            <v>940</v>
          </cell>
          <cell r="N143">
            <v>552</v>
          </cell>
        </row>
        <row r="144">
          <cell r="A144">
            <v>941</v>
          </cell>
          <cell r="B144">
            <v>63</v>
          </cell>
          <cell r="C144">
            <v>66</v>
          </cell>
          <cell r="D144">
            <v>43224</v>
          </cell>
          <cell r="M144">
            <v>941</v>
          </cell>
          <cell r="N144" t="str">
            <v/>
          </cell>
        </row>
        <row r="145">
          <cell r="A145">
            <v>942</v>
          </cell>
          <cell r="B145">
            <v>63</v>
          </cell>
          <cell r="C145">
            <v>448</v>
          </cell>
          <cell r="D145">
            <v>43224</v>
          </cell>
          <cell r="M145">
            <v>942</v>
          </cell>
          <cell r="N145">
            <v>66</v>
          </cell>
        </row>
        <row r="146">
          <cell r="A146">
            <v>943</v>
          </cell>
          <cell r="B146">
            <v>63</v>
          </cell>
          <cell r="C146">
            <v>609</v>
          </cell>
          <cell r="D146">
            <v>43225</v>
          </cell>
          <cell r="M146">
            <v>943</v>
          </cell>
          <cell r="N146">
            <v>448</v>
          </cell>
        </row>
        <row r="147">
          <cell r="A147">
            <v>944</v>
          </cell>
          <cell r="B147">
            <v>67</v>
          </cell>
          <cell r="C147">
            <v>903</v>
          </cell>
          <cell r="D147">
            <v>43350</v>
          </cell>
          <cell r="M147">
            <v>944</v>
          </cell>
          <cell r="N147" t="str">
            <v/>
          </cell>
        </row>
        <row r="148">
          <cell r="A148">
            <v>945</v>
          </cell>
          <cell r="B148">
            <v>79</v>
          </cell>
          <cell r="C148">
            <v>24</v>
          </cell>
          <cell r="D148">
            <v>43225</v>
          </cell>
          <cell r="M148">
            <v>945</v>
          </cell>
          <cell r="N148" t="str">
            <v/>
          </cell>
        </row>
        <row r="149">
          <cell r="A149">
            <v>946</v>
          </cell>
          <cell r="B149">
            <v>79</v>
          </cell>
          <cell r="C149">
            <v>667</v>
          </cell>
          <cell r="D149">
            <v>43225</v>
          </cell>
          <cell r="M149">
            <v>946</v>
          </cell>
          <cell r="N149">
            <v>24</v>
          </cell>
        </row>
        <row r="150">
          <cell r="A150">
            <v>947</v>
          </cell>
          <cell r="B150">
            <v>79</v>
          </cell>
          <cell r="C150">
            <v>780</v>
          </cell>
          <cell r="D150">
            <v>43225</v>
          </cell>
          <cell r="M150">
            <v>947</v>
          </cell>
          <cell r="N150">
            <v>667</v>
          </cell>
        </row>
        <row r="151">
          <cell r="A151">
            <v>948</v>
          </cell>
          <cell r="B151">
            <v>80</v>
          </cell>
          <cell r="C151">
            <v>266</v>
          </cell>
          <cell r="D151">
            <v>43226</v>
          </cell>
          <cell r="M151">
            <v>948</v>
          </cell>
          <cell r="N151" t="str">
            <v/>
          </cell>
        </row>
        <row r="152">
          <cell r="A152">
            <v>949</v>
          </cell>
          <cell r="B152">
            <v>80</v>
          </cell>
          <cell r="C152">
            <v>654</v>
          </cell>
          <cell r="D152">
            <v>43226</v>
          </cell>
          <cell r="M152">
            <v>949</v>
          </cell>
          <cell r="N152">
            <v>266</v>
          </cell>
        </row>
        <row r="153">
          <cell r="A153">
            <v>950</v>
          </cell>
          <cell r="B153">
            <v>80</v>
          </cell>
          <cell r="C153">
            <v>770</v>
          </cell>
          <cell r="D153">
            <v>43226</v>
          </cell>
          <cell r="M153">
            <v>950</v>
          </cell>
          <cell r="N153">
            <v>654</v>
          </cell>
        </row>
        <row r="154">
          <cell r="A154">
            <v>951</v>
          </cell>
          <cell r="B154">
            <v>81</v>
          </cell>
          <cell r="C154">
            <v>21</v>
          </cell>
          <cell r="D154">
            <v>43227</v>
          </cell>
          <cell r="M154">
            <v>951</v>
          </cell>
          <cell r="N154" t="str">
            <v/>
          </cell>
        </row>
        <row r="155">
          <cell r="A155">
            <v>952</v>
          </cell>
          <cell r="B155">
            <v>81</v>
          </cell>
          <cell r="C155">
            <v>177</v>
          </cell>
          <cell r="D155">
            <v>43227</v>
          </cell>
          <cell r="M155">
            <v>952</v>
          </cell>
          <cell r="N155">
            <v>21</v>
          </cell>
        </row>
        <row r="156">
          <cell r="A156">
            <v>953</v>
          </cell>
          <cell r="B156">
            <v>81</v>
          </cell>
          <cell r="C156">
            <v>472</v>
          </cell>
          <cell r="D156">
            <v>43227</v>
          </cell>
          <cell r="M156">
            <v>953</v>
          </cell>
          <cell r="N156">
            <v>177</v>
          </cell>
        </row>
        <row r="157">
          <cell r="A157">
            <v>954</v>
          </cell>
          <cell r="B157">
            <v>82</v>
          </cell>
          <cell r="C157">
            <v>71</v>
          </cell>
          <cell r="D157">
            <v>43227</v>
          </cell>
          <cell r="M157">
            <v>954</v>
          </cell>
          <cell r="N157" t="str">
            <v/>
          </cell>
        </row>
        <row r="158">
          <cell r="A158">
            <v>955</v>
          </cell>
          <cell r="B158">
            <v>82</v>
          </cell>
          <cell r="C158">
            <v>74</v>
          </cell>
          <cell r="D158">
            <v>43227</v>
          </cell>
          <cell r="M158">
            <v>955</v>
          </cell>
          <cell r="N158">
            <v>71</v>
          </cell>
        </row>
        <row r="159">
          <cell r="A159">
            <v>956</v>
          </cell>
          <cell r="B159">
            <v>82</v>
          </cell>
          <cell r="C159">
            <v>79</v>
          </cell>
          <cell r="D159">
            <v>43227</v>
          </cell>
          <cell r="M159">
            <v>956</v>
          </cell>
          <cell r="N159">
            <v>74</v>
          </cell>
        </row>
        <row r="160">
          <cell r="A160">
            <v>957</v>
          </cell>
          <cell r="B160">
            <v>83</v>
          </cell>
          <cell r="C160">
            <v>175</v>
          </cell>
          <cell r="D160">
            <v>43227</v>
          </cell>
          <cell r="M160">
            <v>957</v>
          </cell>
          <cell r="N160" t="str">
            <v/>
          </cell>
        </row>
        <row r="161">
          <cell r="A161">
            <v>958</v>
          </cell>
          <cell r="B161">
            <v>83</v>
          </cell>
          <cell r="C161">
            <v>492</v>
          </cell>
          <cell r="D161">
            <v>43228</v>
          </cell>
          <cell r="M161">
            <v>958</v>
          </cell>
          <cell r="N161">
            <v>175</v>
          </cell>
        </row>
        <row r="162">
          <cell r="A162">
            <v>959</v>
          </cell>
          <cell r="B162">
            <v>83</v>
          </cell>
          <cell r="C162">
            <v>544</v>
          </cell>
          <cell r="D162">
            <v>43228</v>
          </cell>
          <cell r="M162">
            <v>959</v>
          </cell>
          <cell r="N162">
            <v>492</v>
          </cell>
        </row>
        <row r="163">
          <cell r="A163">
            <v>960</v>
          </cell>
          <cell r="B163">
            <v>84</v>
          </cell>
          <cell r="C163">
            <v>132</v>
          </cell>
          <cell r="D163">
            <v>43228</v>
          </cell>
          <cell r="M163">
            <v>960</v>
          </cell>
          <cell r="N163" t="str">
            <v/>
          </cell>
        </row>
        <row r="164">
          <cell r="A164">
            <v>961</v>
          </cell>
          <cell r="B164">
            <v>84</v>
          </cell>
          <cell r="C164">
            <v>360</v>
          </cell>
          <cell r="D164">
            <v>43228</v>
          </cell>
          <cell r="M164">
            <v>961</v>
          </cell>
          <cell r="N164">
            <v>132</v>
          </cell>
        </row>
        <row r="165">
          <cell r="A165">
            <v>962</v>
          </cell>
          <cell r="B165">
            <v>84</v>
          </cell>
          <cell r="C165">
            <v>766</v>
          </cell>
          <cell r="D165">
            <v>43229</v>
          </cell>
          <cell r="M165">
            <v>962</v>
          </cell>
          <cell r="N165">
            <v>360</v>
          </cell>
        </row>
        <row r="166">
          <cell r="A166">
            <v>963</v>
          </cell>
          <cell r="B166">
            <v>85</v>
          </cell>
          <cell r="C166">
            <v>101</v>
          </cell>
          <cell r="D166">
            <v>43229</v>
          </cell>
          <cell r="M166">
            <v>963</v>
          </cell>
          <cell r="N166" t="str">
            <v/>
          </cell>
        </row>
        <row r="167">
          <cell r="A167">
            <v>964</v>
          </cell>
          <cell r="B167">
            <v>85</v>
          </cell>
          <cell r="C167">
            <v>579</v>
          </cell>
          <cell r="D167">
            <v>43229</v>
          </cell>
          <cell r="M167">
            <v>964</v>
          </cell>
          <cell r="N167">
            <v>101</v>
          </cell>
        </row>
        <row r="168">
          <cell r="A168">
            <v>965</v>
          </cell>
          <cell r="B168">
            <v>85</v>
          </cell>
          <cell r="C168">
            <v>701</v>
          </cell>
          <cell r="D168">
            <v>43230</v>
          </cell>
          <cell r="M168">
            <v>965</v>
          </cell>
          <cell r="N168">
            <v>579</v>
          </cell>
        </row>
        <row r="169">
          <cell r="A169">
            <v>966</v>
          </cell>
          <cell r="B169">
            <v>86</v>
          </cell>
          <cell r="C169">
            <v>237</v>
          </cell>
          <cell r="D169">
            <v>43230</v>
          </cell>
          <cell r="M169">
            <v>966</v>
          </cell>
          <cell r="N169" t="str">
            <v/>
          </cell>
        </row>
        <row r="170">
          <cell r="A170">
            <v>967</v>
          </cell>
          <cell r="B170">
            <v>86</v>
          </cell>
          <cell r="C170">
            <v>622</v>
          </cell>
          <cell r="D170">
            <v>43230</v>
          </cell>
          <cell r="M170">
            <v>967</v>
          </cell>
          <cell r="N170">
            <v>237</v>
          </cell>
        </row>
        <row r="171">
          <cell r="A171">
            <v>968</v>
          </cell>
          <cell r="B171">
            <v>86</v>
          </cell>
          <cell r="C171">
            <v>625</v>
          </cell>
          <cell r="D171">
            <v>43230</v>
          </cell>
          <cell r="M171">
            <v>968</v>
          </cell>
          <cell r="N171">
            <v>622</v>
          </cell>
        </row>
        <row r="172">
          <cell r="A172">
            <v>969</v>
          </cell>
          <cell r="B172">
            <v>87</v>
          </cell>
          <cell r="C172">
            <v>2</v>
          </cell>
          <cell r="D172">
            <v>43230</v>
          </cell>
          <cell r="M172">
            <v>969</v>
          </cell>
          <cell r="N172" t="str">
            <v/>
          </cell>
        </row>
        <row r="173">
          <cell r="A173">
            <v>970</v>
          </cell>
          <cell r="B173">
            <v>87</v>
          </cell>
          <cell r="C173">
            <v>67</v>
          </cell>
          <cell r="D173">
            <v>43230</v>
          </cell>
          <cell r="M173">
            <v>970</v>
          </cell>
          <cell r="N173">
            <v>2</v>
          </cell>
        </row>
        <row r="174">
          <cell r="A174">
            <v>971</v>
          </cell>
          <cell r="B174">
            <v>87</v>
          </cell>
          <cell r="C174">
            <v>318</v>
          </cell>
          <cell r="D174">
            <v>43230</v>
          </cell>
          <cell r="M174">
            <v>971</v>
          </cell>
          <cell r="N174">
            <v>67</v>
          </cell>
        </row>
        <row r="175">
          <cell r="A175">
            <v>972</v>
          </cell>
          <cell r="B175">
            <v>88</v>
          </cell>
          <cell r="C175">
            <v>193</v>
          </cell>
          <cell r="D175">
            <v>43231</v>
          </cell>
          <cell r="M175">
            <v>972</v>
          </cell>
          <cell r="N175" t="str">
            <v/>
          </cell>
        </row>
        <row r="176">
          <cell r="A176">
            <v>973</v>
          </cell>
          <cell r="B176">
            <v>88</v>
          </cell>
          <cell r="C176">
            <v>224</v>
          </cell>
          <cell r="D176">
            <v>43231</v>
          </cell>
          <cell r="M176">
            <v>973</v>
          </cell>
          <cell r="N176">
            <v>193</v>
          </cell>
        </row>
        <row r="177">
          <cell r="A177">
            <v>974</v>
          </cell>
          <cell r="B177">
            <v>88</v>
          </cell>
          <cell r="C177">
            <v>273</v>
          </cell>
          <cell r="D177">
            <v>43231</v>
          </cell>
          <cell r="M177">
            <v>974</v>
          </cell>
          <cell r="N177">
            <v>224</v>
          </cell>
        </row>
        <row r="178">
          <cell r="A178">
            <v>975</v>
          </cell>
          <cell r="B178">
            <v>89</v>
          </cell>
          <cell r="C178">
            <v>81</v>
          </cell>
          <cell r="D178">
            <v>43231</v>
          </cell>
          <cell r="M178">
            <v>975</v>
          </cell>
          <cell r="N178" t="str">
            <v/>
          </cell>
        </row>
        <row r="179">
          <cell r="A179">
            <v>976</v>
          </cell>
          <cell r="B179">
            <v>89</v>
          </cell>
          <cell r="C179">
            <v>399</v>
          </cell>
          <cell r="D179">
            <v>43232</v>
          </cell>
          <cell r="M179">
            <v>976</v>
          </cell>
          <cell r="N179">
            <v>81</v>
          </cell>
        </row>
        <row r="180">
          <cell r="A180">
            <v>977</v>
          </cell>
          <cell r="B180">
            <v>89</v>
          </cell>
          <cell r="C180">
            <v>681</v>
          </cell>
          <cell r="D180">
            <v>43232</v>
          </cell>
          <cell r="M180">
            <v>977</v>
          </cell>
          <cell r="N180">
            <v>399</v>
          </cell>
        </row>
        <row r="181">
          <cell r="A181">
            <v>978</v>
          </cell>
          <cell r="B181">
            <v>90</v>
          </cell>
          <cell r="C181">
            <v>128</v>
          </cell>
          <cell r="D181">
            <v>43232</v>
          </cell>
          <cell r="M181">
            <v>978</v>
          </cell>
          <cell r="N181" t="str">
            <v/>
          </cell>
        </row>
        <row r="182">
          <cell r="A182">
            <v>979</v>
          </cell>
          <cell r="B182">
            <v>90</v>
          </cell>
          <cell r="C182">
            <v>221</v>
          </cell>
          <cell r="D182">
            <v>43233</v>
          </cell>
          <cell r="M182">
            <v>979</v>
          </cell>
          <cell r="N182">
            <v>128</v>
          </cell>
        </row>
        <row r="183">
          <cell r="A183">
            <v>980</v>
          </cell>
          <cell r="B183">
            <v>90</v>
          </cell>
          <cell r="C183">
            <v>521</v>
          </cell>
          <cell r="D183">
            <v>43233</v>
          </cell>
          <cell r="M183">
            <v>980</v>
          </cell>
          <cell r="N183">
            <v>221</v>
          </cell>
        </row>
        <row r="184">
          <cell r="A184">
            <v>981</v>
          </cell>
          <cell r="B184">
            <v>91</v>
          </cell>
          <cell r="C184">
            <v>208</v>
          </cell>
          <cell r="D184">
            <v>43233</v>
          </cell>
          <cell r="M184">
            <v>981</v>
          </cell>
          <cell r="N184" t="str">
            <v/>
          </cell>
        </row>
        <row r="185">
          <cell r="A185">
            <v>982</v>
          </cell>
          <cell r="B185">
            <v>91</v>
          </cell>
          <cell r="C185">
            <v>229</v>
          </cell>
          <cell r="D185">
            <v>43233</v>
          </cell>
          <cell r="M185">
            <v>982</v>
          </cell>
          <cell r="N185">
            <v>208</v>
          </cell>
        </row>
        <row r="186">
          <cell r="A186">
            <v>983</v>
          </cell>
          <cell r="B186">
            <v>91</v>
          </cell>
          <cell r="C186">
            <v>634</v>
          </cell>
          <cell r="D186">
            <v>43233</v>
          </cell>
          <cell r="M186">
            <v>983</v>
          </cell>
          <cell r="N186">
            <v>229</v>
          </cell>
        </row>
        <row r="187">
          <cell r="A187">
            <v>984</v>
          </cell>
          <cell r="B187">
            <v>92</v>
          </cell>
          <cell r="C187">
            <v>310</v>
          </cell>
          <cell r="D187">
            <v>43233</v>
          </cell>
          <cell r="M187">
            <v>984</v>
          </cell>
          <cell r="N187" t="str">
            <v/>
          </cell>
        </row>
        <row r="188">
          <cell r="A188">
            <v>985</v>
          </cell>
          <cell r="B188">
            <v>92</v>
          </cell>
          <cell r="C188">
            <v>596</v>
          </cell>
          <cell r="D188">
            <v>43233</v>
          </cell>
          <cell r="M188">
            <v>985</v>
          </cell>
          <cell r="N188">
            <v>310</v>
          </cell>
        </row>
        <row r="189">
          <cell r="A189">
            <v>986</v>
          </cell>
          <cell r="B189">
            <v>92</v>
          </cell>
          <cell r="C189">
            <v>683</v>
          </cell>
          <cell r="D189">
            <v>43234</v>
          </cell>
          <cell r="M189">
            <v>986</v>
          </cell>
          <cell r="N189">
            <v>596</v>
          </cell>
        </row>
        <row r="190">
          <cell r="A190">
            <v>987</v>
          </cell>
          <cell r="B190">
            <v>92</v>
          </cell>
          <cell r="C190">
            <v>904</v>
          </cell>
          <cell r="D190">
            <v>43350</v>
          </cell>
          <cell r="M190">
            <v>987</v>
          </cell>
          <cell r="N190">
            <v>683</v>
          </cell>
        </row>
        <row r="191">
          <cell r="A191">
            <v>988</v>
          </cell>
          <cell r="B191">
            <v>93</v>
          </cell>
          <cell r="C191">
            <v>113</v>
          </cell>
          <cell r="D191">
            <v>43234</v>
          </cell>
          <cell r="M191">
            <v>988</v>
          </cell>
          <cell r="N191" t="str">
            <v/>
          </cell>
        </row>
        <row r="192">
          <cell r="A192">
            <v>989</v>
          </cell>
          <cell r="B192">
            <v>93</v>
          </cell>
          <cell r="C192">
            <v>315</v>
          </cell>
          <cell r="D192">
            <v>43234</v>
          </cell>
          <cell r="M192">
            <v>989</v>
          </cell>
          <cell r="N192">
            <v>113</v>
          </cell>
        </row>
        <row r="193">
          <cell r="A193">
            <v>990</v>
          </cell>
          <cell r="B193">
            <v>93</v>
          </cell>
          <cell r="C193">
            <v>548</v>
          </cell>
          <cell r="D193">
            <v>43234</v>
          </cell>
          <cell r="M193">
            <v>990</v>
          </cell>
          <cell r="N193">
            <v>315</v>
          </cell>
        </row>
        <row r="194">
          <cell r="A194">
            <v>991</v>
          </cell>
          <cell r="B194">
            <v>94</v>
          </cell>
          <cell r="C194">
            <v>145</v>
          </cell>
          <cell r="D194">
            <v>43235</v>
          </cell>
          <cell r="M194">
            <v>991</v>
          </cell>
          <cell r="N194" t="str">
            <v/>
          </cell>
        </row>
        <row r="195">
          <cell r="A195">
            <v>992</v>
          </cell>
          <cell r="B195">
            <v>94</v>
          </cell>
          <cell r="C195">
            <v>373</v>
          </cell>
          <cell r="D195">
            <v>43235</v>
          </cell>
          <cell r="M195">
            <v>992</v>
          </cell>
          <cell r="N195">
            <v>145</v>
          </cell>
        </row>
        <row r="196">
          <cell r="A196">
            <v>993</v>
          </cell>
          <cell r="B196">
            <v>94</v>
          </cell>
          <cell r="C196">
            <v>779</v>
          </cell>
          <cell r="D196">
            <v>43235</v>
          </cell>
          <cell r="M196">
            <v>993</v>
          </cell>
          <cell r="N196">
            <v>373</v>
          </cell>
        </row>
        <row r="197">
          <cell r="A197">
            <v>994</v>
          </cell>
          <cell r="B197">
            <v>95</v>
          </cell>
          <cell r="C197">
            <v>264</v>
          </cell>
          <cell r="D197">
            <v>43236</v>
          </cell>
          <cell r="M197">
            <v>994</v>
          </cell>
          <cell r="N197" t="str">
            <v/>
          </cell>
        </row>
        <row r="198">
          <cell r="A198">
            <v>995</v>
          </cell>
          <cell r="B198">
            <v>95</v>
          </cell>
          <cell r="C198">
            <v>350</v>
          </cell>
          <cell r="D198">
            <v>43236</v>
          </cell>
          <cell r="M198">
            <v>995</v>
          </cell>
          <cell r="N198">
            <v>264</v>
          </cell>
        </row>
        <row r="199">
          <cell r="A199">
            <v>996</v>
          </cell>
          <cell r="B199">
            <v>95</v>
          </cell>
          <cell r="C199">
            <v>786</v>
          </cell>
          <cell r="D199">
            <v>43236</v>
          </cell>
          <cell r="M199">
            <v>996</v>
          </cell>
          <cell r="N199">
            <v>350</v>
          </cell>
        </row>
        <row r="200">
          <cell r="A200">
            <v>997</v>
          </cell>
          <cell r="B200">
            <v>96</v>
          </cell>
          <cell r="C200">
            <v>426</v>
          </cell>
          <cell r="D200">
            <v>43236</v>
          </cell>
          <cell r="M200">
            <v>997</v>
          </cell>
          <cell r="N200" t="str">
            <v/>
          </cell>
        </row>
        <row r="201">
          <cell r="A201">
            <v>998</v>
          </cell>
          <cell r="B201">
            <v>96</v>
          </cell>
          <cell r="C201">
            <v>694</v>
          </cell>
          <cell r="D201">
            <v>43236</v>
          </cell>
          <cell r="M201">
            <v>998</v>
          </cell>
          <cell r="N201">
            <v>426</v>
          </cell>
        </row>
        <row r="202">
          <cell r="A202">
            <v>999</v>
          </cell>
          <cell r="B202">
            <v>96</v>
          </cell>
          <cell r="C202">
            <v>736</v>
          </cell>
          <cell r="D202">
            <v>43236</v>
          </cell>
          <cell r="M202">
            <v>999</v>
          </cell>
          <cell r="N202">
            <v>694</v>
          </cell>
        </row>
        <row r="203">
          <cell r="A203">
            <v>1000</v>
          </cell>
          <cell r="B203">
            <v>97</v>
          </cell>
          <cell r="C203">
            <v>80</v>
          </cell>
          <cell r="D203">
            <v>43236</v>
          </cell>
          <cell r="M203">
            <v>1000</v>
          </cell>
          <cell r="N203" t="str">
            <v/>
          </cell>
        </row>
        <row r="204">
          <cell r="A204">
            <v>1001</v>
          </cell>
          <cell r="B204">
            <v>97</v>
          </cell>
          <cell r="C204">
            <v>391</v>
          </cell>
          <cell r="D204">
            <v>43237</v>
          </cell>
          <cell r="M204">
            <v>1001</v>
          </cell>
          <cell r="N204">
            <v>80</v>
          </cell>
        </row>
        <row r="205">
          <cell r="A205">
            <v>1002</v>
          </cell>
          <cell r="B205">
            <v>97</v>
          </cell>
          <cell r="C205">
            <v>484</v>
          </cell>
          <cell r="D205">
            <v>43237</v>
          </cell>
          <cell r="M205">
            <v>1002</v>
          </cell>
          <cell r="N205">
            <v>391</v>
          </cell>
        </row>
        <row r="206">
          <cell r="A206">
            <v>1003</v>
          </cell>
          <cell r="B206">
            <v>98</v>
          </cell>
          <cell r="C206">
            <v>87</v>
          </cell>
          <cell r="D206">
            <v>43237</v>
          </cell>
          <cell r="M206">
            <v>1003</v>
          </cell>
          <cell r="N206" t="str">
            <v/>
          </cell>
        </row>
        <row r="207">
          <cell r="A207">
            <v>1004</v>
          </cell>
          <cell r="B207">
            <v>98</v>
          </cell>
          <cell r="C207">
            <v>386</v>
          </cell>
          <cell r="D207">
            <v>43237</v>
          </cell>
          <cell r="M207">
            <v>1004</v>
          </cell>
          <cell r="N207">
            <v>87</v>
          </cell>
        </row>
        <row r="208">
          <cell r="A208">
            <v>1005</v>
          </cell>
          <cell r="B208">
            <v>98</v>
          </cell>
          <cell r="C208">
            <v>559</v>
          </cell>
          <cell r="D208">
            <v>43238</v>
          </cell>
          <cell r="M208">
            <v>1005</v>
          </cell>
          <cell r="N208">
            <v>386</v>
          </cell>
        </row>
        <row r="209">
          <cell r="A209">
            <v>1006</v>
          </cell>
          <cell r="B209">
            <v>99</v>
          </cell>
          <cell r="C209">
            <v>37</v>
          </cell>
          <cell r="D209">
            <v>43238</v>
          </cell>
          <cell r="M209">
            <v>1006</v>
          </cell>
          <cell r="N209" t="str">
            <v/>
          </cell>
        </row>
        <row r="210">
          <cell r="A210">
            <v>1007</v>
          </cell>
          <cell r="B210">
            <v>99</v>
          </cell>
          <cell r="C210">
            <v>281</v>
          </cell>
          <cell r="D210">
            <v>43238</v>
          </cell>
          <cell r="M210">
            <v>1007</v>
          </cell>
          <cell r="N210">
            <v>37</v>
          </cell>
        </row>
        <row r="211">
          <cell r="A211">
            <v>1008</v>
          </cell>
          <cell r="B211">
            <v>99</v>
          </cell>
          <cell r="C211">
            <v>505</v>
          </cell>
          <cell r="D211">
            <v>43239</v>
          </cell>
          <cell r="M211">
            <v>1008</v>
          </cell>
          <cell r="N211">
            <v>281</v>
          </cell>
        </row>
        <row r="212">
          <cell r="A212">
            <v>1009</v>
          </cell>
          <cell r="B212">
            <v>100</v>
          </cell>
          <cell r="C212">
            <v>204</v>
          </cell>
          <cell r="D212">
            <v>43239</v>
          </cell>
          <cell r="M212">
            <v>1009</v>
          </cell>
          <cell r="N212" t="str">
            <v/>
          </cell>
        </row>
        <row r="213">
          <cell r="A213">
            <v>1010</v>
          </cell>
          <cell r="B213">
            <v>100</v>
          </cell>
          <cell r="C213">
            <v>408</v>
          </cell>
          <cell r="D213">
            <v>43239</v>
          </cell>
          <cell r="M213">
            <v>1010</v>
          </cell>
          <cell r="N213">
            <v>204</v>
          </cell>
        </row>
        <row r="214">
          <cell r="A214">
            <v>1011</v>
          </cell>
          <cell r="B214">
            <v>100</v>
          </cell>
          <cell r="C214">
            <v>543</v>
          </cell>
          <cell r="D214">
            <v>43239</v>
          </cell>
          <cell r="M214">
            <v>1011</v>
          </cell>
          <cell r="N214">
            <v>408</v>
          </cell>
        </row>
        <row r="215">
          <cell r="A215">
            <v>1012</v>
          </cell>
          <cell r="B215">
            <v>101</v>
          </cell>
          <cell r="C215">
            <v>253</v>
          </cell>
          <cell r="D215">
            <v>43239</v>
          </cell>
          <cell r="M215">
            <v>1012</v>
          </cell>
          <cell r="N215" t="str">
            <v/>
          </cell>
        </row>
        <row r="216">
          <cell r="A216">
            <v>1013</v>
          </cell>
          <cell r="B216">
            <v>101</v>
          </cell>
          <cell r="C216">
            <v>431</v>
          </cell>
          <cell r="D216">
            <v>43239</v>
          </cell>
          <cell r="M216">
            <v>1013</v>
          </cell>
          <cell r="N216">
            <v>253</v>
          </cell>
        </row>
        <row r="217">
          <cell r="A217">
            <v>1014</v>
          </cell>
          <cell r="B217">
            <v>101</v>
          </cell>
          <cell r="C217">
            <v>536</v>
          </cell>
          <cell r="D217">
            <v>43239</v>
          </cell>
          <cell r="M217">
            <v>1014</v>
          </cell>
          <cell r="N217">
            <v>431</v>
          </cell>
        </row>
        <row r="218">
          <cell r="A218">
            <v>1015</v>
          </cell>
          <cell r="B218">
            <v>102</v>
          </cell>
          <cell r="C218">
            <v>166</v>
          </cell>
          <cell r="D218">
            <v>43240</v>
          </cell>
          <cell r="M218">
            <v>1015</v>
          </cell>
          <cell r="N218" t="str">
            <v/>
          </cell>
        </row>
        <row r="219">
          <cell r="A219">
            <v>1016</v>
          </cell>
          <cell r="B219">
            <v>102</v>
          </cell>
          <cell r="C219">
            <v>351</v>
          </cell>
          <cell r="D219">
            <v>43240</v>
          </cell>
          <cell r="M219">
            <v>1016</v>
          </cell>
          <cell r="N219">
            <v>166</v>
          </cell>
        </row>
        <row r="220">
          <cell r="A220">
            <v>1017</v>
          </cell>
          <cell r="B220">
            <v>102</v>
          </cell>
          <cell r="C220">
            <v>707</v>
          </cell>
          <cell r="D220">
            <v>43240</v>
          </cell>
          <cell r="M220">
            <v>1017</v>
          </cell>
          <cell r="N220">
            <v>351</v>
          </cell>
        </row>
        <row r="221">
          <cell r="A221">
            <v>1018</v>
          </cell>
          <cell r="B221">
            <v>103</v>
          </cell>
          <cell r="C221">
            <v>584</v>
          </cell>
          <cell r="D221">
            <v>43240</v>
          </cell>
          <cell r="M221">
            <v>1018</v>
          </cell>
          <cell r="N221" t="str">
            <v/>
          </cell>
        </row>
        <row r="222">
          <cell r="A222">
            <v>1019</v>
          </cell>
          <cell r="B222">
            <v>103</v>
          </cell>
          <cell r="C222">
            <v>594</v>
          </cell>
          <cell r="D222">
            <v>43241</v>
          </cell>
          <cell r="M222">
            <v>1019</v>
          </cell>
          <cell r="N222">
            <v>584</v>
          </cell>
        </row>
        <row r="223">
          <cell r="A223">
            <v>1020</v>
          </cell>
          <cell r="B223">
            <v>103</v>
          </cell>
          <cell r="C223">
            <v>745</v>
          </cell>
          <cell r="D223">
            <v>43241</v>
          </cell>
          <cell r="M223">
            <v>1020</v>
          </cell>
          <cell r="N223">
            <v>594</v>
          </cell>
        </row>
        <row r="224">
          <cell r="A224">
            <v>1021</v>
          </cell>
          <cell r="B224">
            <v>104</v>
          </cell>
          <cell r="C224">
            <v>339</v>
          </cell>
          <cell r="D224">
            <v>43241</v>
          </cell>
          <cell r="M224">
            <v>1021</v>
          </cell>
          <cell r="N224" t="str">
            <v/>
          </cell>
        </row>
        <row r="225">
          <cell r="A225">
            <v>1022</v>
          </cell>
          <cell r="B225">
            <v>104</v>
          </cell>
          <cell r="C225">
            <v>455</v>
          </cell>
          <cell r="D225">
            <v>43242</v>
          </cell>
          <cell r="M225">
            <v>1022</v>
          </cell>
          <cell r="N225">
            <v>339</v>
          </cell>
        </row>
        <row r="226">
          <cell r="A226">
            <v>1023</v>
          </cell>
          <cell r="B226">
            <v>104</v>
          </cell>
          <cell r="C226">
            <v>500</v>
          </cell>
          <cell r="D226">
            <v>43242</v>
          </cell>
          <cell r="M226">
            <v>1023</v>
          </cell>
          <cell r="N226">
            <v>455</v>
          </cell>
        </row>
        <row r="227">
          <cell r="A227">
            <v>1024</v>
          </cell>
          <cell r="B227">
            <v>105</v>
          </cell>
          <cell r="C227">
            <v>8</v>
          </cell>
          <cell r="D227">
            <v>43242</v>
          </cell>
          <cell r="M227">
            <v>1024</v>
          </cell>
          <cell r="N227" t="str">
            <v/>
          </cell>
        </row>
        <row r="228">
          <cell r="A228">
            <v>1025</v>
          </cell>
          <cell r="B228">
            <v>105</v>
          </cell>
          <cell r="C228">
            <v>148</v>
          </cell>
          <cell r="D228">
            <v>43242</v>
          </cell>
          <cell r="M228">
            <v>1025</v>
          </cell>
          <cell r="N228">
            <v>8</v>
          </cell>
        </row>
        <row r="229">
          <cell r="A229">
            <v>1026</v>
          </cell>
          <cell r="B229">
            <v>105</v>
          </cell>
          <cell r="C229">
            <v>158</v>
          </cell>
          <cell r="D229">
            <v>43242</v>
          </cell>
          <cell r="M229">
            <v>1026</v>
          </cell>
          <cell r="N229">
            <v>148</v>
          </cell>
        </row>
        <row r="230">
          <cell r="A230">
            <v>1027</v>
          </cell>
          <cell r="B230">
            <v>106</v>
          </cell>
          <cell r="C230">
            <v>46</v>
          </cell>
          <cell r="D230">
            <v>43242</v>
          </cell>
          <cell r="M230">
            <v>1027</v>
          </cell>
          <cell r="N230" t="str">
            <v/>
          </cell>
        </row>
        <row r="231">
          <cell r="A231">
            <v>1028</v>
          </cell>
          <cell r="B231">
            <v>106</v>
          </cell>
          <cell r="C231">
            <v>271</v>
          </cell>
          <cell r="D231">
            <v>43242</v>
          </cell>
          <cell r="M231">
            <v>1028</v>
          </cell>
          <cell r="N231">
            <v>46</v>
          </cell>
        </row>
        <row r="232">
          <cell r="A232">
            <v>1029</v>
          </cell>
          <cell r="B232">
            <v>106</v>
          </cell>
          <cell r="C232">
            <v>728</v>
          </cell>
          <cell r="D232">
            <v>43243</v>
          </cell>
          <cell r="M232">
            <v>1029</v>
          </cell>
          <cell r="N232">
            <v>271</v>
          </cell>
        </row>
        <row r="233">
          <cell r="A233">
            <v>1030</v>
          </cell>
          <cell r="B233">
            <v>107</v>
          </cell>
          <cell r="C233">
            <v>136</v>
          </cell>
          <cell r="D233">
            <v>43243</v>
          </cell>
          <cell r="M233">
            <v>1030</v>
          </cell>
          <cell r="N233" t="str">
            <v/>
          </cell>
        </row>
        <row r="234">
          <cell r="A234">
            <v>1031</v>
          </cell>
          <cell r="B234">
            <v>107</v>
          </cell>
          <cell r="C234">
            <v>245</v>
          </cell>
          <cell r="D234">
            <v>43243</v>
          </cell>
          <cell r="M234">
            <v>1031</v>
          </cell>
          <cell r="N234">
            <v>136</v>
          </cell>
        </row>
        <row r="235">
          <cell r="A235">
            <v>1032</v>
          </cell>
          <cell r="B235">
            <v>107</v>
          </cell>
          <cell r="C235">
            <v>498</v>
          </cell>
          <cell r="D235">
            <v>43243</v>
          </cell>
          <cell r="M235">
            <v>1032</v>
          </cell>
          <cell r="N235">
            <v>245</v>
          </cell>
        </row>
        <row r="236">
          <cell r="A236">
            <v>1033</v>
          </cell>
          <cell r="B236">
            <v>108</v>
          </cell>
          <cell r="C236">
            <v>307</v>
          </cell>
          <cell r="D236">
            <v>43244</v>
          </cell>
          <cell r="M236">
            <v>1033</v>
          </cell>
          <cell r="N236" t="str">
            <v/>
          </cell>
        </row>
        <row r="237">
          <cell r="A237">
            <v>1034</v>
          </cell>
          <cell r="B237">
            <v>108</v>
          </cell>
          <cell r="C237">
            <v>461</v>
          </cell>
          <cell r="D237">
            <v>43244</v>
          </cell>
          <cell r="M237">
            <v>1034</v>
          </cell>
          <cell r="N237">
            <v>307</v>
          </cell>
        </row>
        <row r="238">
          <cell r="A238">
            <v>1035</v>
          </cell>
          <cell r="B238">
            <v>108</v>
          </cell>
          <cell r="C238">
            <v>465</v>
          </cell>
          <cell r="D238">
            <v>43244</v>
          </cell>
          <cell r="M238">
            <v>1035</v>
          </cell>
          <cell r="N238">
            <v>461</v>
          </cell>
        </row>
        <row r="239">
          <cell r="A239">
            <v>1036</v>
          </cell>
          <cell r="B239">
            <v>109</v>
          </cell>
          <cell r="C239">
            <v>29</v>
          </cell>
          <cell r="D239">
            <v>43245</v>
          </cell>
          <cell r="M239">
            <v>1036</v>
          </cell>
          <cell r="N239" t="str">
            <v/>
          </cell>
        </row>
        <row r="240">
          <cell r="A240">
            <v>1037</v>
          </cell>
          <cell r="B240">
            <v>109</v>
          </cell>
          <cell r="C240">
            <v>207</v>
          </cell>
          <cell r="D240">
            <v>43245</v>
          </cell>
          <cell r="M240">
            <v>1037</v>
          </cell>
          <cell r="N240">
            <v>29</v>
          </cell>
        </row>
        <row r="241">
          <cell r="A241">
            <v>1038</v>
          </cell>
          <cell r="B241">
            <v>109</v>
          </cell>
          <cell r="C241">
            <v>697</v>
          </cell>
          <cell r="D241">
            <v>43245</v>
          </cell>
          <cell r="M241">
            <v>1038</v>
          </cell>
          <cell r="N241">
            <v>207</v>
          </cell>
        </row>
        <row r="242">
          <cell r="A242">
            <v>1039</v>
          </cell>
          <cell r="B242">
            <v>110</v>
          </cell>
          <cell r="C242">
            <v>413</v>
          </cell>
          <cell r="D242">
            <v>43245</v>
          </cell>
          <cell r="M242">
            <v>1039</v>
          </cell>
          <cell r="N242" t="str">
            <v/>
          </cell>
        </row>
        <row r="243">
          <cell r="A243">
            <v>1040</v>
          </cell>
          <cell r="B243">
            <v>110</v>
          </cell>
          <cell r="C243">
            <v>525</v>
          </cell>
          <cell r="D243">
            <v>43245</v>
          </cell>
          <cell r="M243">
            <v>1040</v>
          </cell>
          <cell r="N243">
            <v>413</v>
          </cell>
        </row>
        <row r="244">
          <cell r="A244">
            <v>1041</v>
          </cell>
          <cell r="B244">
            <v>110</v>
          </cell>
          <cell r="C244">
            <v>583</v>
          </cell>
          <cell r="D244">
            <v>43245</v>
          </cell>
          <cell r="M244">
            <v>1041</v>
          </cell>
          <cell r="N244">
            <v>525</v>
          </cell>
        </row>
        <row r="245">
          <cell r="A245">
            <v>1042</v>
          </cell>
          <cell r="B245">
            <v>111</v>
          </cell>
          <cell r="C245">
            <v>119</v>
          </cell>
          <cell r="D245">
            <v>43245</v>
          </cell>
          <cell r="M245">
            <v>1042</v>
          </cell>
          <cell r="N245" t="str">
            <v/>
          </cell>
        </row>
        <row r="246">
          <cell r="A246">
            <v>1043</v>
          </cell>
          <cell r="B246">
            <v>111</v>
          </cell>
          <cell r="C246">
            <v>169</v>
          </cell>
          <cell r="D246">
            <v>43246</v>
          </cell>
          <cell r="M246">
            <v>1043</v>
          </cell>
          <cell r="N246">
            <v>119</v>
          </cell>
        </row>
        <row r="247">
          <cell r="A247">
            <v>1044</v>
          </cell>
          <cell r="B247">
            <v>111</v>
          </cell>
          <cell r="C247">
            <v>240</v>
          </cell>
          <cell r="D247">
            <v>43246</v>
          </cell>
          <cell r="M247">
            <v>1044</v>
          </cell>
          <cell r="N247">
            <v>169</v>
          </cell>
        </row>
        <row r="248">
          <cell r="A248">
            <v>1045</v>
          </cell>
          <cell r="B248">
            <v>112</v>
          </cell>
          <cell r="C248">
            <v>230</v>
          </cell>
          <cell r="D248">
            <v>43246</v>
          </cell>
          <cell r="M248">
            <v>1045</v>
          </cell>
          <cell r="N248" t="str">
            <v/>
          </cell>
        </row>
        <row r="249">
          <cell r="A249">
            <v>1046</v>
          </cell>
          <cell r="B249">
            <v>112</v>
          </cell>
          <cell r="C249">
            <v>334</v>
          </cell>
          <cell r="D249">
            <v>43246</v>
          </cell>
          <cell r="M249">
            <v>1046</v>
          </cell>
          <cell r="N249">
            <v>230</v>
          </cell>
        </row>
        <row r="250">
          <cell r="A250">
            <v>1047</v>
          </cell>
          <cell r="B250">
            <v>112</v>
          </cell>
          <cell r="C250">
            <v>611</v>
          </cell>
          <cell r="D250">
            <v>43247</v>
          </cell>
          <cell r="M250">
            <v>1047</v>
          </cell>
          <cell r="N250">
            <v>334</v>
          </cell>
        </row>
        <row r="251">
          <cell r="A251">
            <v>1048</v>
          </cell>
          <cell r="B251">
            <v>113</v>
          </cell>
          <cell r="C251">
            <v>531</v>
          </cell>
          <cell r="D251">
            <v>43247</v>
          </cell>
          <cell r="M251">
            <v>1048</v>
          </cell>
          <cell r="N251" t="str">
            <v/>
          </cell>
        </row>
        <row r="252">
          <cell r="A252">
            <v>1049</v>
          </cell>
          <cell r="B252">
            <v>113</v>
          </cell>
          <cell r="C252">
            <v>616</v>
          </cell>
          <cell r="D252">
            <v>43247</v>
          </cell>
          <cell r="M252">
            <v>1049</v>
          </cell>
          <cell r="N252">
            <v>531</v>
          </cell>
        </row>
        <row r="253">
          <cell r="A253">
            <v>1050</v>
          </cell>
          <cell r="B253">
            <v>113</v>
          </cell>
          <cell r="C253">
            <v>682</v>
          </cell>
          <cell r="D253">
            <v>43248</v>
          </cell>
          <cell r="M253">
            <v>1050</v>
          </cell>
          <cell r="N253">
            <v>616</v>
          </cell>
        </row>
        <row r="254">
          <cell r="A254">
            <v>1051</v>
          </cell>
          <cell r="B254">
            <v>114</v>
          </cell>
          <cell r="C254">
            <v>555</v>
          </cell>
          <cell r="D254">
            <v>43248</v>
          </cell>
          <cell r="M254">
            <v>1051</v>
          </cell>
          <cell r="N254" t="str">
            <v/>
          </cell>
        </row>
        <row r="255">
          <cell r="A255">
            <v>1052</v>
          </cell>
          <cell r="B255">
            <v>114</v>
          </cell>
          <cell r="C255">
            <v>651</v>
          </cell>
          <cell r="D255">
            <v>43248</v>
          </cell>
          <cell r="M255">
            <v>1052</v>
          </cell>
          <cell r="N255">
            <v>555</v>
          </cell>
        </row>
        <row r="256">
          <cell r="A256">
            <v>1053</v>
          </cell>
          <cell r="B256">
            <v>114</v>
          </cell>
          <cell r="C256">
            <v>706</v>
          </cell>
          <cell r="D256">
            <v>43248</v>
          </cell>
          <cell r="M256">
            <v>1053</v>
          </cell>
          <cell r="N256">
            <v>651</v>
          </cell>
        </row>
        <row r="257">
          <cell r="A257">
            <v>1054</v>
          </cell>
          <cell r="B257">
            <v>114</v>
          </cell>
          <cell r="C257">
            <v>905</v>
          </cell>
          <cell r="D257">
            <v>43350</v>
          </cell>
          <cell r="M257">
            <v>1054</v>
          </cell>
          <cell r="N257">
            <v>706</v>
          </cell>
        </row>
        <row r="258">
          <cell r="A258">
            <v>1055</v>
          </cell>
          <cell r="B258">
            <v>115</v>
          </cell>
          <cell r="C258">
            <v>213</v>
          </cell>
          <cell r="D258">
            <v>43248</v>
          </cell>
          <cell r="M258">
            <v>1055</v>
          </cell>
          <cell r="N258" t="str">
            <v/>
          </cell>
        </row>
        <row r="259">
          <cell r="A259">
            <v>1056</v>
          </cell>
          <cell r="B259">
            <v>115</v>
          </cell>
          <cell r="C259">
            <v>695</v>
          </cell>
          <cell r="D259">
            <v>43248</v>
          </cell>
          <cell r="M259">
            <v>1056</v>
          </cell>
          <cell r="N259">
            <v>213</v>
          </cell>
        </row>
        <row r="260">
          <cell r="A260">
            <v>1057</v>
          </cell>
          <cell r="B260">
            <v>115</v>
          </cell>
          <cell r="C260">
            <v>709</v>
          </cell>
          <cell r="D260">
            <v>43248</v>
          </cell>
          <cell r="M260">
            <v>1057</v>
          </cell>
          <cell r="N260">
            <v>695</v>
          </cell>
        </row>
        <row r="261">
          <cell r="A261">
            <v>1058</v>
          </cell>
          <cell r="B261">
            <v>116</v>
          </cell>
          <cell r="C261">
            <v>111</v>
          </cell>
          <cell r="D261">
            <v>43249</v>
          </cell>
          <cell r="M261">
            <v>1058</v>
          </cell>
          <cell r="N261" t="str">
            <v/>
          </cell>
        </row>
        <row r="262">
          <cell r="A262">
            <v>1059</v>
          </cell>
          <cell r="B262">
            <v>116</v>
          </cell>
          <cell r="C262">
            <v>630</v>
          </cell>
          <cell r="D262">
            <v>43249</v>
          </cell>
          <cell r="M262">
            <v>1059</v>
          </cell>
          <cell r="N262">
            <v>111</v>
          </cell>
        </row>
        <row r="263">
          <cell r="A263">
            <v>1060</v>
          </cell>
          <cell r="B263">
            <v>116</v>
          </cell>
          <cell r="C263">
            <v>759</v>
          </cell>
          <cell r="D263">
            <v>43249</v>
          </cell>
          <cell r="M263">
            <v>1060</v>
          </cell>
          <cell r="N263">
            <v>630</v>
          </cell>
        </row>
        <row r="264">
          <cell r="A264">
            <v>1061</v>
          </cell>
          <cell r="B264">
            <v>117</v>
          </cell>
          <cell r="C264">
            <v>10</v>
          </cell>
          <cell r="D264">
            <v>43249</v>
          </cell>
          <cell r="M264">
            <v>1061</v>
          </cell>
          <cell r="N264" t="str">
            <v/>
          </cell>
        </row>
        <row r="265">
          <cell r="A265">
            <v>1062</v>
          </cell>
          <cell r="B265">
            <v>117</v>
          </cell>
          <cell r="C265">
            <v>205</v>
          </cell>
          <cell r="D265">
            <v>43250</v>
          </cell>
          <cell r="M265">
            <v>1062</v>
          </cell>
          <cell r="N265">
            <v>10</v>
          </cell>
        </row>
        <row r="266">
          <cell r="A266">
            <v>1063</v>
          </cell>
          <cell r="B266">
            <v>117</v>
          </cell>
          <cell r="C266">
            <v>250</v>
          </cell>
          <cell r="D266">
            <v>43250</v>
          </cell>
          <cell r="M266">
            <v>1063</v>
          </cell>
          <cell r="N266">
            <v>205</v>
          </cell>
        </row>
        <row r="267">
          <cell r="A267">
            <v>1064</v>
          </cell>
          <cell r="B267">
            <v>118</v>
          </cell>
          <cell r="C267">
            <v>7</v>
          </cell>
          <cell r="D267">
            <v>43250</v>
          </cell>
          <cell r="M267">
            <v>1064</v>
          </cell>
          <cell r="N267" t="str">
            <v/>
          </cell>
        </row>
        <row r="268">
          <cell r="A268">
            <v>1065</v>
          </cell>
          <cell r="B268">
            <v>118</v>
          </cell>
          <cell r="C268">
            <v>274</v>
          </cell>
          <cell r="D268">
            <v>43251</v>
          </cell>
          <cell r="M268">
            <v>1065</v>
          </cell>
          <cell r="N268">
            <v>7</v>
          </cell>
        </row>
        <row r="269">
          <cell r="A269">
            <v>1066</v>
          </cell>
          <cell r="B269">
            <v>118</v>
          </cell>
          <cell r="C269">
            <v>423</v>
          </cell>
          <cell r="D269">
            <v>43251</v>
          </cell>
          <cell r="M269">
            <v>1066</v>
          </cell>
          <cell r="N269">
            <v>274</v>
          </cell>
        </row>
        <row r="270">
          <cell r="A270">
            <v>1067</v>
          </cell>
          <cell r="B270">
            <v>119</v>
          </cell>
          <cell r="C270">
            <v>288</v>
          </cell>
          <cell r="D270">
            <v>43251</v>
          </cell>
          <cell r="M270">
            <v>1067</v>
          </cell>
          <cell r="N270" t="str">
            <v/>
          </cell>
        </row>
        <row r="271">
          <cell r="A271">
            <v>1068</v>
          </cell>
          <cell r="B271">
            <v>119</v>
          </cell>
          <cell r="C271">
            <v>346</v>
          </cell>
          <cell r="D271">
            <v>43251</v>
          </cell>
          <cell r="M271">
            <v>1068</v>
          </cell>
          <cell r="N271">
            <v>288</v>
          </cell>
        </row>
        <row r="272">
          <cell r="A272">
            <v>1069</v>
          </cell>
          <cell r="B272">
            <v>119</v>
          </cell>
          <cell r="C272">
            <v>458</v>
          </cell>
          <cell r="D272">
            <v>43251</v>
          </cell>
          <cell r="M272">
            <v>1069</v>
          </cell>
          <cell r="N272">
            <v>346</v>
          </cell>
        </row>
        <row r="273">
          <cell r="A273">
            <v>1070</v>
          </cell>
          <cell r="B273">
            <v>120</v>
          </cell>
          <cell r="C273">
            <v>60</v>
          </cell>
          <cell r="D273">
            <v>43251</v>
          </cell>
          <cell r="M273">
            <v>1070</v>
          </cell>
          <cell r="N273" t="str">
            <v/>
          </cell>
        </row>
        <row r="274">
          <cell r="A274">
            <v>1071</v>
          </cell>
          <cell r="B274">
            <v>120</v>
          </cell>
          <cell r="C274">
            <v>560</v>
          </cell>
          <cell r="D274">
            <v>43251</v>
          </cell>
          <cell r="M274">
            <v>1071</v>
          </cell>
          <cell r="N274">
            <v>60</v>
          </cell>
        </row>
        <row r="275">
          <cell r="A275">
            <v>1072</v>
          </cell>
          <cell r="B275">
            <v>120</v>
          </cell>
          <cell r="C275">
            <v>572</v>
          </cell>
          <cell r="D275">
            <v>43252</v>
          </cell>
          <cell r="M275">
            <v>1072</v>
          </cell>
          <cell r="N275">
            <v>560</v>
          </cell>
        </row>
        <row r="276">
          <cell r="A276">
            <v>1073</v>
          </cell>
          <cell r="B276">
            <v>121</v>
          </cell>
          <cell r="C276">
            <v>357</v>
          </cell>
          <cell r="D276">
            <v>43252</v>
          </cell>
          <cell r="M276">
            <v>1073</v>
          </cell>
          <cell r="N276" t="str">
            <v/>
          </cell>
        </row>
        <row r="277">
          <cell r="A277">
            <v>1074</v>
          </cell>
          <cell r="B277">
            <v>121</v>
          </cell>
          <cell r="C277">
            <v>604</v>
          </cell>
          <cell r="D277">
            <v>43252</v>
          </cell>
          <cell r="M277">
            <v>1074</v>
          </cell>
          <cell r="N277">
            <v>357</v>
          </cell>
        </row>
        <row r="278">
          <cell r="A278">
            <v>1075</v>
          </cell>
          <cell r="B278">
            <v>121</v>
          </cell>
          <cell r="C278">
            <v>674</v>
          </cell>
          <cell r="D278">
            <v>43252</v>
          </cell>
          <cell r="M278">
            <v>1075</v>
          </cell>
          <cell r="N278">
            <v>604</v>
          </cell>
        </row>
        <row r="279">
          <cell r="A279">
            <v>1076</v>
          </cell>
          <cell r="B279">
            <v>122</v>
          </cell>
          <cell r="C279">
            <v>639</v>
          </cell>
          <cell r="D279">
            <v>43253</v>
          </cell>
          <cell r="M279">
            <v>1076</v>
          </cell>
          <cell r="N279" t="str">
            <v/>
          </cell>
        </row>
        <row r="280">
          <cell r="A280">
            <v>1077</v>
          </cell>
          <cell r="B280">
            <v>122</v>
          </cell>
          <cell r="C280">
            <v>643</v>
          </cell>
          <cell r="D280">
            <v>43253</v>
          </cell>
          <cell r="M280">
            <v>1077</v>
          </cell>
          <cell r="N280">
            <v>639</v>
          </cell>
        </row>
        <row r="281">
          <cell r="A281">
            <v>1078</v>
          </cell>
          <cell r="B281">
            <v>122</v>
          </cell>
          <cell r="C281">
            <v>722</v>
          </cell>
          <cell r="D281">
            <v>43253</v>
          </cell>
          <cell r="M281">
            <v>1078</v>
          </cell>
          <cell r="N281">
            <v>643</v>
          </cell>
        </row>
        <row r="282">
          <cell r="A282">
            <v>1079</v>
          </cell>
          <cell r="B282">
            <v>123</v>
          </cell>
          <cell r="C282">
            <v>121</v>
          </cell>
          <cell r="D282">
            <v>43254</v>
          </cell>
          <cell r="M282">
            <v>1079</v>
          </cell>
          <cell r="N282" t="str">
            <v/>
          </cell>
        </row>
        <row r="283">
          <cell r="A283">
            <v>1080</v>
          </cell>
          <cell r="B283">
            <v>123</v>
          </cell>
          <cell r="C283">
            <v>167</v>
          </cell>
          <cell r="D283">
            <v>43254</v>
          </cell>
          <cell r="M283">
            <v>1080</v>
          </cell>
          <cell r="N283">
            <v>121</v>
          </cell>
        </row>
        <row r="284">
          <cell r="A284">
            <v>1081</v>
          </cell>
          <cell r="B284">
            <v>123</v>
          </cell>
          <cell r="C284">
            <v>388</v>
          </cell>
          <cell r="D284">
            <v>43254</v>
          </cell>
          <cell r="M284">
            <v>1081</v>
          </cell>
          <cell r="N284">
            <v>167</v>
          </cell>
        </row>
        <row r="285">
          <cell r="A285">
            <v>1082</v>
          </cell>
          <cell r="B285">
            <v>124</v>
          </cell>
          <cell r="C285">
            <v>118</v>
          </cell>
          <cell r="D285">
            <v>43254</v>
          </cell>
          <cell r="M285">
            <v>1082</v>
          </cell>
          <cell r="N285" t="str">
            <v/>
          </cell>
        </row>
        <row r="286">
          <cell r="A286">
            <v>1083</v>
          </cell>
          <cell r="B286">
            <v>124</v>
          </cell>
          <cell r="C286">
            <v>280</v>
          </cell>
          <cell r="D286">
            <v>43254</v>
          </cell>
          <cell r="M286">
            <v>1083</v>
          </cell>
          <cell r="N286">
            <v>118</v>
          </cell>
        </row>
        <row r="287">
          <cell r="A287">
            <v>1084</v>
          </cell>
          <cell r="B287">
            <v>124</v>
          </cell>
          <cell r="C287">
            <v>741</v>
          </cell>
          <cell r="D287">
            <v>43254</v>
          </cell>
          <cell r="M287">
            <v>1084</v>
          </cell>
          <cell r="N287">
            <v>280</v>
          </cell>
        </row>
        <row r="288">
          <cell r="A288">
            <v>1085</v>
          </cell>
          <cell r="B288">
            <v>125</v>
          </cell>
          <cell r="C288">
            <v>139</v>
          </cell>
          <cell r="D288">
            <v>43254</v>
          </cell>
          <cell r="M288">
            <v>1085</v>
          </cell>
          <cell r="N288" t="str">
            <v/>
          </cell>
        </row>
        <row r="289">
          <cell r="A289">
            <v>1086</v>
          </cell>
          <cell r="B289">
            <v>125</v>
          </cell>
          <cell r="C289">
            <v>270</v>
          </cell>
          <cell r="D289">
            <v>43255</v>
          </cell>
          <cell r="M289">
            <v>1086</v>
          </cell>
          <cell r="N289">
            <v>139</v>
          </cell>
        </row>
        <row r="290">
          <cell r="A290">
            <v>1087</v>
          </cell>
          <cell r="B290">
            <v>125</v>
          </cell>
          <cell r="C290">
            <v>791</v>
          </cell>
          <cell r="D290">
            <v>43255</v>
          </cell>
          <cell r="M290">
            <v>1087</v>
          </cell>
          <cell r="N290">
            <v>270</v>
          </cell>
        </row>
        <row r="291">
          <cell r="A291">
            <v>1088</v>
          </cell>
          <cell r="B291">
            <v>126</v>
          </cell>
          <cell r="C291">
            <v>206</v>
          </cell>
          <cell r="D291">
            <v>43255</v>
          </cell>
          <cell r="M291">
            <v>1088</v>
          </cell>
          <cell r="N291" t="str">
            <v/>
          </cell>
        </row>
        <row r="292">
          <cell r="A292">
            <v>1089</v>
          </cell>
          <cell r="B292">
            <v>126</v>
          </cell>
          <cell r="C292">
            <v>436</v>
          </cell>
          <cell r="D292">
            <v>43255</v>
          </cell>
          <cell r="M292">
            <v>1089</v>
          </cell>
          <cell r="N292">
            <v>206</v>
          </cell>
        </row>
        <row r="293">
          <cell r="A293">
            <v>1090</v>
          </cell>
          <cell r="B293">
            <v>126</v>
          </cell>
          <cell r="C293">
            <v>632</v>
          </cell>
          <cell r="D293">
            <v>43256</v>
          </cell>
          <cell r="M293">
            <v>1090</v>
          </cell>
          <cell r="N293">
            <v>436</v>
          </cell>
        </row>
        <row r="294">
          <cell r="A294">
            <v>1091</v>
          </cell>
          <cell r="B294">
            <v>127</v>
          </cell>
          <cell r="C294">
            <v>42</v>
          </cell>
          <cell r="D294">
            <v>43256</v>
          </cell>
          <cell r="M294">
            <v>1091</v>
          </cell>
          <cell r="N294" t="str">
            <v/>
          </cell>
        </row>
        <row r="295">
          <cell r="A295">
            <v>1092</v>
          </cell>
          <cell r="B295">
            <v>127</v>
          </cell>
          <cell r="C295">
            <v>335</v>
          </cell>
          <cell r="D295">
            <v>43256</v>
          </cell>
          <cell r="M295">
            <v>1092</v>
          </cell>
          <cell r="N295">
            <v>42</v>
          </cell>
        </row>
        <row r="296">
          <cell r="A296">
            <v>1093</v>
          </cell>
          <cell r="B296">
            <v>127</v>
          </cell>
          <cell r="C296">
            <v>468</v>
          </cell>
          <cell r="D296">
            <v>43257</v>
          </cell>
          <cell r="M296">
            <v>1093</v>
          </cell>
          <cell r="N296">
            <v>335</v>
          </cell>
        </row>
        <row r="297">
          <cell r="A297">
            <v>1094</v>
          </cell>
          <cell r="B297">
            <v>128</v>
          </cell>
          <cell r="C297">
            <v>92</v>
          </cell>
          <cell r="D297">
            <v>43257</v>
          </cell>
          <cell r="M297">
            <v>1094</v>
          </cell>
          <cell r="N297" t="str">
            <v/>
          </cell>
        </row>
        <row r="298">
          <cell r="A298">
            <v>1095</v>
          </cell>
          <cell r="B298">
            <v>128</v>
          </cell>
          <cell r="C298">
            <v>499</v>
          </cell>
          <cell r="D298">
            <v>43257</v>
          </cell>
          <cell r="M298">
            <v>1095</v>
          </cell>
          <cell r="N298">
            <v>92</v>
          </cell>
        </row>
        <row r="299">
          <cell r="A299">
            <v>1096</v>
          </cell>
          <cell r="B299">
            <v>128</v>
          </cell>
          <cell r="C299">
            <v>783</v>
          </cell>
          <cell r="D299">
            <v>43257</v>
          </cell>
          <cell r="M299">
            <v>1096</v>
          </cell>
          <cell r="N299">
            <v>499</v>
          </cell>
        </row>
        <row r="300">
          <cell r="A300">
            <v>1097</v>
          </cell>
          <cell r="B300">
            <v>129</v>
          </cell>
          <cell r="C300">
            <v>178</v>
          </cell>
          <cell r="D300">
            <v>43257</v>
          </cell>
          <cell r="M300">
            <v>1097</v>
          </cell>
          <cell r="N300" t="str">
            <v/>
          </cell>
        </row>
        <row r="301">
          <cell r="A301">
            <v>1098</v>
          </cell>
          <cell r="B301">
            <v>129</v>
          </cell>
          <cell r="C301">
            <v>181</v>
          </cell>
          <cell r="D301">
            <v>43257</v>
          </cell>
          <cell r="M301">
            <v>1098</v>
          </cell>
          <cell r="N301">
            <v>178</v>
          </cell>
        </row>
        <row r="302">
          <cell r="A302">
            <v>1099</v>
          </cell>
          <cell r="B302">
            <v>129</v>
          </cell>
          <cell r="C302">
            <v>460</v>
          </cell>
          <cell r="D302">
            <v>43257</v>
          </cell>
          <cell r="M302">
            <v>1099</v>
          </cell>
          <cell r="N302">
            <v>181</v>
          </cell>
        </row>
        <row r="303">
          <cell r="A303">
            <v>1100</v>
          </cell>
          <cell r="B303">
            <v>130</v>
          </cell>
          <cell r="C303">
            <v>23</v>
          </cell>
          <cell r="D303">
            <v>43258</v>
          </cell>
          <cell r="M303">
            <v>1100</v>
          </cell>
          <cell r="N303" t="str">
            <v/>
          </cell>
        </row>
        <row r="304">
          <cell r="A304">
            <v>1101</v>
          </cell>
          <cell r="B304">
            <v>130</v>
          </cell>
          <cell r="C304">
            <v>517</v>
          </cell>
          <cell r="D304">
            <v>43258</v>
          </cell>
          <cell r="M304">
            <v>1101</v>
          </cell>
          <cell r="N304">
            <v>23</v>
          </cell>
        </row>
        <row r="305">
          <cell r="A305">
            <v>1102</v>
          </cell>
          <cell r="B305">
            <v>130</v>
          </cell>
          <cell r="C305">
            <v>762</v>
          </cell>
          <cell r="D305">
            <v>43258</v>
          </cell>
          <cell r="M305">
            <v>1102</v>
          </cell>
          <cell r="N305">
            <v>517</v>
          </cell>
        </row>
        <row r="306">
          <cell r="A306">
            <v>1103</v>
          </cell>
          <cell r="B306">
            <v>131</v>
          </cell>
          <cell r="C306">
            <v>295</v>
          </cell>
          <cell r="D306">
            <v>43258</v>
          </cell>
          <cell r="M306">
            <v>1103</v>
          </cell>
          <cell r="N306" t="str">
            <v/>
          </cell>
        </row>
        <row r="307">
          <cell r="A307">
            <v>1104</v>
          </cell>
          <cell r="B307">
            <v>131</v>
          </cell>
          <cell r="C307">
            <v>325</v>
          </cell>
          <cell r="D307">
            <v>43259</v>
          </cell>
          <cell r="M307">
            <v>1104</v>
          </cell>
          <cell r="N307">
            <v>295</v>
          </cell>
        </row>
        <row r="308">
          <cell r="A308">
            <v>1105</v>
          </cell>
          <cell r="B308">
            <v>131</v>
          </cell>
          <cell r="C308">
            <v>664</v>
          </cell>
          <cell r="D308">
            <v>43259</v>
          </cell>
          <cell r="M308">
            <v>1105</v>
          </cell>
          <cell r="N308">
            <v>325</v>
          </cell>
        </row>
        <row r="309">
          <cell r="A309">
            <v>1106</v>
          </cell>
          <cell r="B309">
            <v>132</v>
          </cell>
          <cell r="C309">
            <v>389</v>
          </cell>
          <cell r="D309">
            <v>43259</v>
          </cell>
          <cell r="M309">
            <v>1106</v>
          </cell>
          <cell r="N309" t="str">
            <v/>
          </cell>
        </row>
        <row r="310">
          <cell r="A310">
            <v>1107</v>
          </cell>
          <cell r="B310">
            <v>132</v>
          </cell>
          <cell r="C310">
            <v>547</v>
          </cell>
          <cell r="D310">
            <v>43260</v>
          </cell>
          <cell r="M310">
            <v>1107</v>
          </cell>
          <cell r="N310">
            <v>389</v>
          </cell>
        </row>
        <row r="311">
          <cell r="A311">
            <v>1108</v>
          </cell>
          <cell r="B311">
            <v>132</v>
          </cell>
          <cell r="C311">
            <v>793</v>
          </cell>
          <cell r="D311">
            <v>43260</v>
          </cell>
          <cell r="M311">
            <v>1108</v>
          </cell>
          <cell r="N311">
            <v>547</v>
          </cell>
        </row>
        <row r="312">
          <cell r="A312">
            <v>1109</v>
          </cell>
          <cell r="B312">
            <v>133</v>
          </cell>
          <cell r="C312">
            <v>63</v>
          </cell>
          <cell r="D312">
            <v>43260</v>
          </cell>
          <cell r="M312">
            <v>1109</v>
          </cell>
          <cell r="N312" t="str">
            <v/>
          </cell>
        </row>
        <row r="313">
          <cell r="A313">
            <v>1110</v>
          </cell>
          <cell r="B313">
            <v>133</v>
          </cell>
          <cell r="C313">
            <v>624</v>
          </cell>
          <cell r="D313">
            <v>43260</v>
          </cell>
          <cell r="M313">
            <v>1110</v>
          </cell>
          <cell r="N313">
            <v>63</v>
          </cell>
        </row>
        <row r="314">
          <cell r="A314">
            <v>1111</v>
          </cell>
          <cell r="B314">
            <v>133</v>
          </cell>
          <cell r="C314">
            <v>715</v>
          </cell>
          <cell r="D314">
            <v>43260</v>
          </cell>
          <cell r="M314">
            <v>1111</v>
          </cell>
          <cell r="N314">
            <v>624</v>
          </cell>
        </row>
        <row r="315">
          <cell r="A315">
            <v>1112</v>
          </cell>
          <cell r="B315">
            <v>134</v>
          </cell>
          <cell r="C315">
            <v>344</v>
          </cell>
          <cell r="D315">
            <v>43260</v>
          </cell>
          <cell r="M315">
            <v>1112</v>
          </cell>
          <cell r="N315" t="str">
            <v/>
          </cell>
        </row>
        <row r="316">
          <cell r="A316">
            <v>1113</v>
          </cell>
          <cell r="B316">
            <v>134</v>
          </cell>
          <cell r="C316">
            <v>687</v>
          </cell>
          <cell r="D316">
            <v>43260</v>
          </cell>
          <cell r="M316">
            <v>1113</v>
          </cell>
          <cell r="N316">
            <v>344</v>
          </cell>
        </row>
        <row r="317">
          <cell r="A317">
            <v>1114</v>
          </cell>
          <cell r="B317">
            <v>134</v>
          </cell>
          <cell r="C317">
            <v>754</v>
          </cell>
          <cell r="D317">
            <v>43261</v>
          </cell>
          <cell r="M317">
            <v>1114</v>
          </cell>
          <cell r="N317">
            <v>687</v>
          </cell>
        </row>
        <row r="318">
          <cell r="A318">
            <v>1115</v>
          </cell>
          <cell r="B318">
            <v>135</v>
          </cell>
          <cell r="C318">
            <v>94</v>
          </cell>
          <cell r="D318">
            <v>43261</v>
          </cell>
          <cell r="M318">
            <v>1115</v>
          </cell>
          <cell r="N318" t="str">
            <v/>
          </cell>
        </row>
        <row r="319">
          <cell r="A319">
            <v>1116</v>
          </cell>
          <cell r="B319">
            <v>135</v>
          </cell>
          <cell r="C319">
            <v>352</v>
          </cell>
          <cell r="D319">
            <v>43261</v>
          </cell>
          <cell r="M319">
            <v>1116</v>
          </cell>
          <cell r="N319">
            <v>94</v>
          </cell>
        </row>
        <row r="320">
          <cell r="A320">
            <v>1117</v>
          </cell>
          <cell r="B320">
            <v>135</v>
          </cell>
          <cell r="C320">
            <v>354</v>
          </cell>
          <cell r="D320">
            <v>43261</v>
          </cell>
          <cell r="M320">
            <v>1117</v>
          </cell>
          <cell r="N320">
            <v>352</v>
          </cell>
        </row>
        <row r="321">
          <cell r="A321">
            <v>1118</v>
          </cell>
          <cell r="B321">
            <v>136</v>
          </cell>
          <cell r="C321">
            <v>16</v>
          </cell>
          <cell r="D321">
            <v>43262</v>
          </cell>
          <cell r="M321">
            <v>1118</v>
          </cell>
          <cell r="N321" t="str">
            <v/>
          </cell>
        </row>
        <row r="322">
          <cell r="A322">
            <v>1119</v>
          </cell>
          <cell r="B322">
            <v>136</v>
          </cell>
          <cell r="C322">
            <v>84</v>
          </cell>
          <cell r="D322">
            <v>43262</v>
          </cell>
          <cell r="M322">
            <v>1119</v>
          </cell>
          <cell r="N322">
            <v>16</v>
          </cell>
        </row>
        <row r="323">
          <cell r="A323">
            <v>1120</v>
          </cell>
          <cell r="B323">
            <v>136</v>
          </cell>
          <cell r="C323">
            <v>124</v>
          </cell>
          <cell r="D323">
            <v>43262</v>
          </cell>
          <cell r="M323">
            <v>1120</v>
          </cell>
          <cell r="N323">
            <v>84</v>
          </cell>
        </row>
        <row r="324">
          <cell r="A324">
            <v>1121</v>
          </cell>
          <cell r="B324">
            <v>136</v>
          </cell>
          <cell r="C324">
            <v>906</v>
          </cell>
          <cell r="D324">
            <v>43350</v>
          </cell>
          <cell r="M324">
            <v>1121</v>
          </cell>
          <cell r="N324">
            <v>124</v>
          </cell>
        </row>
        <row r="325">
          <cell r="A325">
            <v>1122</v>
          </cell>
          <cell r="B325">
            <v>137</v>
          </cell>
          <cell r="C325">
            <v>106</v>
          </cell>
          <cell r="D325">
            <v>43263</v>
          </cell>
          <cell r="M325">
            <v>1122</v>
          </cell>
          <cell r="N325" t="str">
            <v/>
          </cell>
        </row>
        <row r="326">
          <cell r="A326">
            <v>1123</v>
          </cell>
          <cell r="B326">
            <v>137</v>
          </cell>
          <cell r="C326">
            <v>370</v>
          </cell>
          <cell r="D326">
            <v>43263</v>
          </cell>
          <cell r="M326">
            <v>1123</v>
          </cell>
          <cell r="N326">
            <v>106</v>
          </cell>
        </row>
        <row r="327">
          <cell r="A327">
            <v>1124</v>
          </cell>
          <cell r="B327">
            <v>137</v>
          </cell>
          <cell r="C327">
            <v>491</v>
          </cell>
          <cell r="D327">
            <v>43263</v>
          </cell>
          <cell r="M327">
            <v>1124</v>
          </cell>
          <cell r="N327">
            <v>370</v>
          </cell>
        </row>
        <row r="328">
          <cell r="A328">
            <v>1125</v>
          </cell>
          <cell r="B328">
            <v>138</v>
          </cell>
          <cell r="C328">
            <v>171</v>
          </cell>
          <cell r="D328">
            <v>43263</v>
          </cell>
          <cell r="M328">
            <v>1125</v>
          </cell>
          <cell r="N328" t="str">
            <v/>
          </cell>
        </row>
        <row r="329">
          <cell r="A329">
            <v>1126</v>
          </cell>
          <cell r="B329">
            <v>138</v>
          </cell>
          <cell r="C329">
            <v>327</v>
          </cell>
          <cell r="D329">
            <v>43263</v>
          </cell>
          <cell r="M329">
            <v>1126</v>
          </cell>
          <cell r="N329">
            <v>171</v>
          </cell>
        </row>
        <row r="330">
          <cell r="A330">
            <v>1127</v>
          </cell>
          <cell r="B330">
            <v>138</v>
          </cell>
          <cell r="C330">
            <v>541</v>
          </cell>
          <cell r="D330">
            <v>43263</v>
          </cell>
          <cell r="M330">
            <v>1127</v>
          </cell>
          <cell r="N330">
            <v>327</v>
          </cell>
        </row>
        <row r="331">
          <cell r="A331">
            <v>1128</v>
          </cell>
          <cell r="B331">
            <v>139</v>
          </cell>
          <cell r="C331">
            <v>153</v>
          </cell>
          <cell r="D331">
            <v>43263</v>
          </cell>
          <cell r="M331">
            <v>1128</v>
          </cell>
          <cell r="N331" t="str">
            <v/>
          </cell>
        </row>
        <row r="332">
          <cell r="A332">
            <v>1129</v>
          </cell>
          <cell r="B332">
            <v>139</v>
          </cell>
          <cell r="C332">
            <v>442</v>
          </cell>
          <cell r="D332">
            <v>43264</v>
          </cell>
          <cell r="M332">
            <v>1129</v>
          </cell>
          <cell r="N332">
            <v>153</v>
          </cell>
        </row>
        <row r="333">
          <cell r="A333">
            <v>1130</v>
          </cell>
          <cell r="B333">
            <v>139</v>
          </cell>
          <cell r="C333">
            <v>785</v>
          </cell>
          <cell r="D333">
            <v>43264</v>
          </cell>
          <cell r="M333">
            <v>1130</v>
          </cell>
          <cell r="N333">
            <v>442</v>
          </cell>
        </row>
        <row r="334">
          <cell r="A334">
            <v>1131</v>
          </cell>
          <cell r="B334">
            <v>140</v>
          </cell>
          <cell r="C334">
            <v>260</v>
          </cell>
          <cell r="D334">
            <v>43264</v>
          </cell>
          <cell r="M334">
            <v>1131</v>
          </cell>
          <cell r="N334" t="str">
            <v/>
          </cell>
        </row>
        <row r="335">
          <cell r="A335">
            <v>1132</v>
          </cell>
          <cell r="B335">
            <v>140</v>
          </cell>
          <cell r="C335">
            <v>646</v>
          </cell>
          <cell r="D335">
            <v>43264</v>
          </cell>
          <cell r="M335">
            <v>1132</v>
          </cell>
          <cell r="N335">
            <v>260</v>
          </cell>
        </row>
        <row r="336">
          <cell r="A336">
            <v>1133</v>
          </cell>
          <cell r="B336">
            <v>140</v>
          </cell>
          <cell r="C336">
            <v>750</v>
          </cell>
          <cell r="D336">
            <v>43265</v>
          </cell>
          <cell r="M336">
            <v>1133</v>
          </cell>
          <cell r="N336">
            <v>646</v>
          </cell>
        </row>
        <row r="337">
          <cell r="A337">
            <v>1134</v>
          </cell>
          <cell r="B337">
            <v>141</v>
          </cell>
          <cell r="C337">
            <v>86</v>
          </cell>
          <cell r="D337">
            <v>43265</v>
          </cell>
          <cell r="M337">
            <v>1134</v>
          </cell>
          <cell r="N337" t="str">
            <v/>
          </cell>
        </row>
        <row r="338">
          <cell r="A338">
            <v>1135</v>
          </cell>
          <cell r="B338">
            <v>141</v>
          </cell>
          <cell r="C338">
            <v>256</v>
          </cell>
          <cell r="D338">
            <v>43265</v>
          </cell>
          <cell r="M338">
            <v>1135</v>
          </cell>
          <cell r="N338">
            <v>86</v>
          </cell>
        </row>
        <row r="339">
          <cell r="A339">
            <v>1136</v>
          </cell>
          <cell r="B339">
            <v>141</v>
          </cell>
          <cell r="C339">
            <v>377</v>
          </cell>
          <cell r="D339">
            <v>43266</v>
          </cell>
          <cell r="M339">
            <v>1136</v>
          </cell>
          <cell r="N339">
            <v>256</v>
          </cell>
        </row>
        <row r="340">
          <cell r="A340">
            <v>1137</v>
          </cell>
          <cell r="B340">
            <v>142</v>
          </cell>
          <cell r="C340">
            <v>185</v>
          </cell>
          <cell r="D340">
            <v>43266</v>
          </cell>
          <cell r="M340">
            <v>1137</v>
          </cell>
          <cell r="N340" t="str">
            <v/>
          </cell>
        </row>
        <row r="341">
          <cell r="A341">
            <v>1138</v>
          </cell>
          <cell r="B341">
            <v>142</v>
          </cell>
          <cell r="C341">
            <v>267</v>
          </cell>
          <cell r="D341">
            <v>43266</v>
          </cell>
          <cell r="M341">
            <v>1138</v>
          </cell>
          <cell r="N341">
            <v>185</v>
          </cell>
        </row>
        <row r="342">
          <cell r="A342">
            <v>1139</v>
          </cell>
          <cell r="B342">
            <v>142</v>
          </cell>
          <cell r="C342">
            <v>567</v>
          </cell>
          <cell r="D342">
            <v>43266</v>
          </cell>
          <cell r="M342">
            <v>1139</v>
          </cell>
          <cell r="N342">
            <v>267</v>
          </cell>
        </row>
        <row r="343">
          <cell r="A343">
            <v>1140</v>
          </cell>
          <cell r="B343">
            <v>143</v>
          </cell>
          <cell r="C343">
            <v>330</v>
          </cell>
          <cell r="D343">
            <v>43266</v>
          </cell>
          <cell r="M343">
            <v>1140</v>
          </cell>
          <cell r="N343" t="str">
            <v/>
          </cell>
        </row>
        <row r="344">
          <cell r="A344">
            <v>1141</v>
          </cell>
          <cell r="B344">
            <v>143</v>
          </cell>
          <cell r="C344">
            <v>532</v>
          </cell>
          <cell r="D344">
            <v>43266</v>
          </cell>
          <cell r="M344">
            <v>1141</v>
          </cell>
          <cell r="N344">
            <v>330</v>
          </cell>
        </row>
        <row r="345">
          <cell r="A345">
            <v>1142</v>
          </cell>
          <cell r="B345">
            <v>143</v>
          </cell>
          <cell r="C345">
            <v>781</v>
          </cell>
          <cell r="D345">
            <v>43266</v>
          </cell>
          <cell r="M345">
            <v>1142</v>
          </cell>
          <cell r="N345">
            <v>532</v>
          </cell>
        </row>
        <row r="346">
          <cell r="A346">
            <v>1143</v>
          </cell>
          <cell r="B346">
            <v>144</v>
          </cell>
          <cell r="C346">
            <v>314</v>
          </cell>
          <cell r="D346">
            <v>43267</v>
          </cell>
          <cell r="M346">
            <v>1143</v>
          </cell>
          <cell r="N346" t="str">
            <v/>
          </cell>
        </row>
        <row r="347">
          <cell r="A347">
            <v>1144</v>
          </cell>
          <cell r="B347">
            <v>144</v>
          </cell>
          <cell r="C347">
            <v>341</v>
          </cell>
          <cell r="D347">
            <v>43267</v>
          </cell>
          <cell r="M347">
            <v>1144</v>
          </cell>
          <cell r="N347">
            <v>314</v>
          </cell>
        </row>
        <row r="348">
          <cell r="A348">
            <v>1145</v>
          </cell>
          <cell r="B348">
            <v>144</v>
          </cell>
          <cell r="C348">
            <v>614</v>
          </cell>
          <cell r="D348">
            <v>43267</v>
          </cell>
          <cell r="M348">
            <v>1145</v>
          </cell>
          <cell r="N348">
            <v>341</v>
          </cell>
        </row>
        <row r="349">
          <cell r="A349">
            <v>1146</v>
          </cell>
          <cell r="B349">
            <v>145</v>
          </cell>
          <cell r="C349">
            <v>179</v>
          </cell>
          <cell r="D349">
            <v>43267</v>
          </cell>
          <cell r="M349">
            <v>1146</v>
          </cell>
          <cell r="N349" t="str">
            <v/>
          </cell>
        </row>
        <row r="350">
          <cell r="A350">
            <v>1147</v>
          </cell>
          <cell r="B350">
            <v>145</v>
          </cell>
          <cell r="C350">
            <v>343</v>
          </cell>
          <cell r="D350">
            <v>43268</v>
          </cell>
          <cell r="M350">
            <v>1147</v>
          </cell>
          <cell r="N350">
            <v>179</v>
          </cell>
        </row>
        <row r="351">
          <cell r="A351">
            <v>1148</v>
          </cell>
          <cell r="B351">
            <v>145</v>
          </cell>
          <cell r="C351">
            <v>438</v>
          </cell>
          <cell r="D351">
            <v>43268</v>
          </cell>
          <cell r="M351">
            <v>1148</v>
          </cell>
          <cell r="N351">
            <v>343</v>
          </cell>
        </row>
        <row r="352">
          <cell r="A352">
            <v>1149</v>
          </cell>
          <cell r="B352">
            <v>146</v>
          </cell>
          <cell r="C352">
            <v>55</v>
          </cell>
          <cell r="D352">
            <v>43268</v>
          </cell>
          <cell r="M352">
            <v>1149</v>
          </cell>
          <cell r="N352" t="str">
            <v/>
          </cell>
        </row>
        <row r="353">
          <cell r="A353">
            <v>1150</v>
          </cell>
          <cell r="B353">
            <v>146</v>
          </cell>
          <cell r="C353">
            <v>393</v>
          </cell>
          <cell r="D353">
            <v>43269</v>
          </cell>
          <cell r="M353">
            <v>1150</v>
          </cell>
          <cell r="N353">
            <v>55</v>
          </cell>
        </row>
        <row r="354">
          <cell r="A354">
            <v>1151</v>
          </cell>
          <cell r="B354">
            <v>146</v>
          </cell>
          <cell r="C354">
            <v>725</v>
          </cell>
          <cell r="D354">
            <v>43269</v>
          </cell>
          <cell r="M354">
            <v>1151</v>
          </cell>
          <cell r="N354">
            <v>393</v>
          </cell>
        </row>
        <row r="355">
          <cell r="A355">
            <v>1152</v>
          </cell>
          <cell r="B355">
            <v>147</v>
          </cell>
          <cell r="C355">
            <v>102</v>
          </cell>
          <cell r="D355">
            <v>43269</v>
          </cell>
          <cell r="M355">
            <v>1152</v>
          </cell>
          <cell r="N355" t="str">
            <v/>
          </cell>
        </row>
        <row r="356">
          <cell r="A356">
            <v>1153</v>
          </cell>
          <cell r="B356">
            <v>147</v>
          </cell>
          <cell r="C356">
            <v>415</v>
          </cell>
          <cell r="D356">
            <v>43269</v>
          </cell>
          <cell r="M356">
            <v>1153</v>
          </cell>
          <cell r="N356">
            <v>102</v>
          </cell>
        </row>
        <row r="357">
          <cell r="A357">
            <v>1154</v>
          </cell>
          <cell r="B357">
            <v>147</v>
          </cell>
          <cell r="C357">
            <v>598</v>
          </cell>
          <cell r="D357">
            <v>43269</v>
          </cell>
          <cell r="M357">
            <v>1154</v>
          </cell>
          <cell r="N357">
            <v>415</v>
          </cell>
        </row>
        <row r="358">
          <cell r="A358">
            <v>1155</v>
          </cell>
          <cell r="B358">
            <v>148</v>
          </cell>
          <cell r="C358">
            <v>284</v>
          </cell>
          <cell r="D358">
            <v>43269</v>
          </cell>
          <cell r="M358">
            <v>1155</v>
          </cell>
          <cell r="N358" t="str">
            <v/>
          </cell>
        </row>
        <row r="359">
          <cell r="A359">
            <v>1156</v>
          </cell>
          <cell r="B359">
            <v>148</v>
          </cell>
          <cell r="C359">
            <v>293</v>
          </cell>
          <cell r="D359">
            <v>43269</v>
          </cell>
          <cell r="M359">
            <v>1156</v>
          </cell>
          <cell r="N359">
            <v>284</v>
          </cell>
        </row>
        <row r="360">
          <cell r="A360">
            <v>1157</v>
          </cell>
          <cell r="B360">
            <v>148</v>
          </cell>
          <cell r="C360">
            <v>696</v>
          </cell>
          <cell r="D360">
            <v>43270</v>
          </cell>
          <cell r="M360">
            <v>1157</v>
          </cell>
          <cell r="N360">
            <v>293</v>
          </cell>
        </row>
        <row r="361">
          <cell r="A361">
            <v>1158</v>
          </cell>
          <cell r="B361">
            <v>149</v>
          </cell>
          <cell r="C361">
            <v>574</v>
          </cell>
          <cell r="D361">
            <v>43270</v>
          </cell>
          <cell r="M361">
            <v>1158</v>
          </cell>
          <cell r="N361" t="str">
            <v/>
          </cell>
        </row>
        <row r="362">
          <cell r="A362">
            <v>1159</v>
          </cell>
          <cell r="B362">
            <v>149</v>
          </cell>
          <cell r="C362">
            <v>595</v>
          </cell>
          <cell r="D362">
            <v>43270</v>
          </cell>
          <cell r="M362">
            <v>1159</v>
          </cell>
          <cell r="N362">
            <v>574</v>
          </cell>
        </row>
        <row r="363">
          <cell r="A363">
            <v>1160</v>
          </cell>
          <cell r="B363">
            <v>149</v>
          </cell>
          <cell r="C363">
            <v>775</v>
          </cell>
          <cell r="D363">
            <v>43270</v>
          </cell>
          <cell r="M363">
            <v>1160</v>
          </cell>
          <cell r="N363">
            <v>595</v>
          </cell>
        </row>
        <row r="364">
          <cell r="A364">
            <v>1161</v>
          </cell>
          <cell r="B364">
            <v>150</v>
          </cell>
          <cell r="C364">
            <v>539</v>
          </cell>
          <cell r="D364">
            <v>43271</v>
          </cell>
          <cell r="M364">
            <v>1161</v>
          </cell>
          <cell r="N364" t="str">
            <v/>
          </cell>
        </row>
        <row r="365">
          <cell r="A365">
            <v>1162</v>
          </cell>
          <cell r="B365">
            <v>150</v>
          </cell>
          <cell r="C365">
            <v>633</v>
          </cell>
          <cell r="D365">
            <v>43271</v>
          </cell>
          <cell r="M365">
            <v>1162</v>
          </cell>
          <cell r="N365">
            <v>539</v>
          </cell>
        </row>
        <row r="366">
          <cell r="A366">
            <v>1163</v>
          </cell>
          <cell r="B366">
            <v>150</v>
          </cell>
          <cell r="C366">
            <v>671</v>
          </cell>
          <cell r="D366">
            <v>43271</v>
          </cell>
          <cell r="M366">
            <v>1163</v>
          </cell>
          <cell r="N366">
            <v>633</v>
          </cell>
        </row>
        <row r="367">
          <cell r="A367">
            <v>1164</v>
          </cell>
          <cell r="B367">
            <v>151</v>
          </cell>
          <cell r="C367">
            <v>180</v>
          </cell>
          <cell r="D367">
            <v>43272</v>
          </cell>
          <cell r="M367">
            <v>1164</v>
          </cell>
          <cell r="N367" t="str">
            <v/>
          </cell>
        </row>
        <row r="368">
          <cell r="A368">
            <v>1165</v>
          </cell>
          <cell r="B368">
            <v>151</v>
          </cell>
          <cell r="C368">
            <v>656</v>
          </cell>
          <cell r="D368">
            <v>43272</v>
          </cell>
          <cell r="M368">
            <v>1165</v>
          </cell>
          <cell r="N368">
            <v>180</v>
          </cell>
        </row>
        <row r="369">
          <cell r="A369">
            <v>1166</v>
          </cell>
          <cell r="B369">
            <v>151</v>
          </cell>
          <cell r="C369">
            <v>797</v>
          </cell>
          <cell r="D369">
            <v>43272</v>
          </cell>
          <cell r="M369">
            <v>1166</v>
          </cell>
          <cell r="N369">
            <v>656</v>
          </cell>
        </row>
        <row r="370">
          <cell r="A370">
            <v>1167</v>
          </cell>
          <cell r="B370">
            <v>152</v>
          </cell>
          <cell r="C370">
            <v>26</v>
          </cell>
          <cell r="D370">
            <v>43272</v>
          </cell>
          <cell r="M370">
            <v>1167</v>
          </cell>
          <cell r="N370" t="str">
            <v/>
          </cell>
        </row>
        <row r="371">
          <cell r="A371">
            <v>1168</v>
          </cell>
          <cell r="B371">
            <v>152</v>
          </cell>
          <cell r="C371">
            <v>597</v>
          </cell>
          <cell r="D371">
            <v>43272</v>
          </cell>
          <cell r="M371">
            <v>1168</v>
          </cell>
          <cell r="N371">
            <v>26</v>
          </cell>
        </row>
        <row r="372">
          <cell r="A372">
            <v>1169</v>
          </cell>
          <cell r="B372">
            <v>152</v>
          </cell>
          <cell r="C372">
            <v>669</v>
          </cell>
          <cell r="D372">
            <v>43272</v>
          </cell>
          <cell r="M372">
            <v>1169</v>
          </cell>
          <cell r="N372">
            <v>597</v>
          </cell>
        </row>
        <row r="373">
          <cell r="A373">
            <v>1170</v>
          </cell>
          <cell r="B373">
            <v>153</v>
          </cell>
          <cell r="C373">
            <v>98</v>
          </cell>
          <cell r="D373">
            <v>43272</v>
          </cell>
          <cell r="M373">
            <v>1170</v>
          </cell>
          <cell r="N373" t="str">
            <v/>
          </cell>
        </row>
        <row r="374">
          <cell r="A374">
            <v>1171</v>
          </cell>
          <cell r="B374">
            <v>153</v>
          </cell>
          <cell r="C374">
            <v>137</v>
          </cell>
          <cell r="D374">
            <v>43273</v>
          </cell>
          <cell r="M374">
            <v>1171</v>
          </cell>
          <cell r="N374">
            <v>98</v>
          </cell>
        </row>
        <row r="375">
          <cell r="A375">
            <v>1172</v>
          </cell>
          <cell r="B375">
            <v>153</v>
          </cell>
          <cell r="C375">
            <v>591</v>
          </cell>
          <cell r="D375">
            <v>43273</v>
          </cell>
          <cell r="M375">
            <v>1172</v>
          </cell>
          <cell r="N375">
            <v>137</v>
          </cell>
        </row>
        <row r="376">
          <cell r="A376">
            <v>1173</v>
          </cell>
          <cell r="B376">
            <v>154</v>
          </cell>
          <cell r="C376">
            <v>160</v>
          </cell>
          <cell r="D376">
            <v>43273</v>
          </cell>
          <cell r="M376">
            <v>1173</v>
          </cell>
          <cell r="N376" t="str">
            <v/>
          </cell>
        </row>
        <row r="377">
          <cell r="A377">
            <v>1174</v>
          </cell>
          <cell r="B377">
            <v>154</v>
          </cell>
          <cell r="C377">
            <v>473</v>
          </cell>
          <cell r="D377">
            <v>43273</v>
          </cell>
          <cell r="M377">
            <v>1174</v>
          </cell>
          <cell r="N377">
            <v>160</v>
          </cell>
        </row>
        <row r="378">
          <cell r="A378">
            <v>1175</v>
          </cell>
          <cell r="B378">
            <v>154</v>
          </cell>
          <cell r="C378">
            <v>501</v>
          </cell>
          <cell r="D378">
            <v>43274</v>
          </cell>
          <cell r="M378">
            <v>1175</v>
          </cell>
          <cell r="N378">
            <v>473</v>
          </cell>
        </row>
        <row r="379">
          <cell r="A379">
            <v>1176</v>
          </cell>
          <cell r="B379">
            <v>155</v>
          </cell>
          <cell r="C379">
            <v>51</v>
          </cell>
          <cell r="D379">
            <v>43274</v>
          </cell>
          <cell r="M379">
            <v>1176</v>
          </cell>
          <cell r="N379" t="str">
            <v/>
          </cell>
        </row>
        <row r="380">
          <cell r="A380">
            <v>1177</v>
          </cell>
          <cell r="B380">
            <v>155</v>
          </cell>
          <cell r="C380">
            <v>82</v>
          </cell>
          <cell r="D380">
            <v>43274</v>
          </cell>
          <cell r="M380">
            <v>1177</v>
          </cell>
          <cell r="N380">
            <v>51</v>
          </cell>
        </row>
        <row r="381">
          <cell r="A381">
            <v>1178</v>
          </cell>
          <cell r="B381">
            <v>155</v>
          </cell>
          <cell r="C381">
            <v>586</v>
          </cell>
          <cell r="D381">
            <v>43275</v>
          </cell>
          <cell r="M381">
            <v>1178</v>
          </cell>
          <cell r="N381">
            <v>82</v>
          </cell>
        </row>
        <row r="382">
          <cell r="A382">
            <v>1179</v>
          </cell>
          <cell r="B382">
            <v>156</v>
          </cell>
          <cell r="C382">
            <v>248</v>
          </cell>
          <cell r="D382">
            <v>43275</v>
          </cell>
          <cell r="M382">
            <v>1179</v>
          </cell>
          <cell r="N382" t="str">
            <v/>
          </cell>
        </row>
        <row r="383">
          <cell r="A383">
            <v>1180</v>
          </cell>
          <cell r="B383">
            <v>156</v>
          </cell>
          <cell r="C383">
            <v>407</v>
          </cell>
          <cell r="D383">
            <v>43275</v>
          </cell>
          <cell r="M383">
            <v>1180</v>
          </cell>
          <cell r="N383">
            <v>248</v>
          </cell>
        </row>
        <row r="384">
          <cell r="A384">
            <v>1181</v>
          </cell>
          <cell r="B384">
            <v>156</v>
          </cell>
          <cell r="C384">
            <v>794</v>
          </cell>
          <cell r="D384">
            <v>43275</v>
          </cell>
          <cell r="M384">
            <v>1181</v>
          </cell>
          <cell r="N384">
            <v>407</v>
          </cell>
        </row>
        <row r="385">
          <cell r="A385">
            <v>1182</v>
          </cell>
          <cell r="B385">
            <v>157</v>
          </cell>
          <cell r="C385">
            <v>605</v>
          </cell>
          <cell r="D385">
            <v>43275</v>
          </cell>
          <cell r="M385">
            <v>1182</v>
          </cell>
          <cell r="N385" t="str">
            <v/>
          </cell>
        </row>
        <row r="386">
          <cell r="A386">
            <v>1183</v>
          </cell>
          <cell r="B386">
            <v>157</v>
          </cell>
          <cell r="C386">
            <v>619</v>
          </cell>
          <cell r="D386">
            <v>43275</v>
          </cell>
          <cell r="M386">
            <v>1183</v>
          </cell>
          <cell r="N386">
            <v>605</v>
          </cell>
        </row>
        <row r="387">
          <cell r="A387">
            <v>1184</v>
          </cell>
          <cell r="B387">
            <v>157</v>
          </cell>
          <cell r="C387">
            <v>690</v>
          </cell>
          <cell r="D387">
            <v>43275</v>
          </cell>
          <cell r="M387">
            <v>1184</v>
          </cell>
          <cell r="N387">
            <v>619</v>
          </cell>
        </row>
        <row r="388">
          <cell r="A388">
            <v>1185</v>
          </cell>
          <cell r="B388">
            <v>158</v>
          </cell>
          <cell r="C388">
            <v>225</v>
          </cell>
          <cell r="D388">
            <v>43276</v>
          </cell>
          <cell r="M388">
            <v>1185</v>
          </cell>
          <cell r="N388" t="str">
            <v/>
          </cell>
        </row>
        <row r="389">
          <cell r="A389">
            <v>1186</v>
          </cell>
          <cell r="B389">
            <v>158</v>
          </cell>
          <cell r="C389">
            <v>582</v>
          </cell>
          <cell r="D389">
            <v>43276</v>
          </cell>
          <cell r="M389">
            <v>1186</v>
          </cell>
          <cell r="N389">
            <v>225</v>
          </cell>
        </row>
        <row r="390">
          <cell r="A390">
            <v>1187</v>
          </cell>
          <cell r="B390">
            <v>158</v>
          </cell>
          <cell r="C390">
            <v>700</v>
          </cell>
          <cell r="D390">
            <v>43276</v>
          </cell>
          <cell r="M390">
            <v>1187</v>
          </cell>
          <cell r="N390">
            <v>582</v>
          </cell>
        </row>
        <row r="391">
          <cell r="A391">
            <v>1188</v>
          </cell>
          <cell r="B391">
            <v>158</v>
          </cell>
          <cell r="C391">
            <v>907</v>
          </cell>
          <cell r="D391">
            <v>43351</v>
          </cell>
          <cell r="M391">
            <v>1188</v>
          </cell>
          <cell r="N391">
            <v>700</v>
          </cell>
        </row>
        <row r="392">
          <cell r="A392">
            <v>1189</v>
          </cell>
          <cell r="B392">
            <v>159</v>
          </cell>
          <cell r="C392">
            <v>95</v>
          </cell>
          <cell r="D392">
            <v>43276</v>
          </cell>
          <cell r="M392">
            <v>1189</v>
          </cell>
          <cell r="N392" t="str">
            <v/>
          </cell>
        </row>
        <row r="393">
          <cell r="A393">
            <v>1190</v>
          </cell>
          <cell r="B393">
            <v>159</v>
          </cell>
          <cell r="C393">
            <v>110</v>
          </cell>
          <cell r="D393">
            <v>43277</v>
          </cell>
          <cell r="M393">
            <v>1190</v>
          </cell>
          <cell r="N393">
            <v>95</v>
          </cell>
        </row>
        <row r="394">
          <cell r="A394">
            <v>1191</v>
          </cell>
          <cell r="B394">
            <v>159</v>
          </cell>
          <cell r="C394">
            <v>418</v>
          </cell>
          <cell r="D394">
            <v>43277</v>
          </cell>
          <cell r="M394">
            <v>1191</v>
          </cell>
          <cell r="N394">
            <v>110</v>
          </cell>
        </row>
        <row r="395">
          <cell r="A395">
            <v>1192</v>
          </cell>
          <cell r="B395">
            <v>160</v>
          </cell>
          <cell r="C395">
            <v>174</v>
          </cell>
          <cell r="D395">
            <v>43277</v>
          </cell>
          <cell r="M395">
            <v>1192</v>
          </cell>
          <cell r="N395" t="str">
            <v/>
          </cell>
        </row>
        <row r="396">
          <cell r="A396">
            <v>1193</v>
          </cell>
          <cell r="B396">
            <v>160</v>
          </cell>
          <cell r="C396">
            <v>303</v>
          </cell>
          <cell r="D396">
            <v>43278</v>
          </cell>
          <cell r="M396">
            <v>1193</v>
          </cell>
          <cell r="N396">
            <v>174</v>
          </cell>
        </row>
        <row r="397">
          <cell r="A397">
            <v>1194</v>
          </cell>
          <cell r="B397">
            <v>160</v>
          </cell>
          <cell r="C397">
            <v>767</v>
          </cell>
          <cell r="D397">
            <v>43278</v>
          </cell>
          <cell r="M397">
            <v>1194</v>
          </cell>
          <cell r="N397">
            <v>303</v>
          </cell>
        </row>
        <row r="398">
          <cell r="A398">
            <v>1195</v>
          </cell>
          <cell r="B398">
            <v>161</v>
          </cell>
          <cell r="C398">
            <v>76</v>
          </cell>
          <cell r="D398">
            <v>43278</v>
          </cell>
          <cell r="M398">
            <v>1195</v>
          </cell>
          <cell r="N398" t="str">
            <v/>
          </cell>
        </row>
        <row r="399">
          <cell r="A399">
            <v>1196</v>
          </cell>
          <cell r="B399">
            <v>161</v>
          </cell>
          <cell r="C399">
            <v>219</v>
          </cell>
          <cell r="D399">
            <v>43278</v>
          </cell>
          <cell r="M399">
            <v>1196</v>
          </cell>
          <cell r="N399">
            <v>76</v>
          </cell>
        </row>
        <row r="400">
          <cell r="A400">
            <v>1197</v>
          </cell>
          <cell r="B400">
            <v>161</v>
          </cell>
          <cell r="C400">
            <v>302</v>
          </cell>
          <cell r="D400">
            <v>43278</v>
          </cell>
          <cell r="M400">
            <v>1197</v>
          </cell>
          <cell r="N400">
            <v>219</v>
          </cell>
        </row>
        <row r="401">
          <cell r="A401">
            <v>1198</v>
          </cell>
          <cell r="B401">
            <v>162</v>
          </cell>
          <cell r="C401">
            <v>242</v>
          </cell>
          <cell r="D401">
            <v>43278</v>
          </cell>
          <cell r="M401">
            <v>1198</v>
          </cell>
          <cell r="N401" t="str">
            <v/>
          </cell>
        </row>
        <row r="402">
          <cell r="A402">
            <v>1199</v>
          </cell>
          <cell r="B402">
            <v>162</v>
          </cell>
          <cell r="C402">
            <v>451</v>
          </cell>
          <cell r="D402">
            <v>43278</v>
          </cell>
          <cell r="M402">
            <v>1199</v>
          </cell>
          <cell r="N402">
            <v>242</v>
          </cell>
        </row>
        <row r="403">
          <cell r="A403">
            <v>1200</v>
          </cell>
          <cell r="B403">
            <v>162</v>
          </cell>
          <cell r="C403">
            <v>488</v>
          </cell>
          <cell r="D403">
            <v>43279</v>
          </cell>
          <cell r="M403">
            <v>1200</v>
          </cell>
          <cell r="N403">
            <v>451</v>
          </cell>
        </row>
        <row r="404">
          <cell r="A404">
            <v>1201</v>
          </cell>
          <cell r="B404">
            <v>163</v>
          </cell>
          <cell r="C404">
            <v>68</v>
          </cell>
          <cell r="D404">
            <v>43279</v>
          </cell>
          <cell r="M404">
            <v>1201</v>
          </cell>
          <cell r="N404" t="str">
            <v/>
          </cell>
        </row>
        <row r="405">
          <cell r="A405">
            <v>1202</v>
          </cell>
          <cell r="B405">
            <v>163</v>
          </cell>
          <cell r="C405">
            <v>320</v>
          </cell>
          <cell r="D405">
            <v>43279</v>
          </cell>
          <cell r="M405">
            <v>1202</v>
          </cell>
          <cell r="N405">
            <v>68</v>
          </cell>
        </row>
        <row r="406">
          <cell r="A406">
            <v>1203</v>
          </cell>
          <cell r="B406">
            <v>163</v>
          </cell>
          <cell r="C406">
            <v>663</v>
          </cell>
          <cell r="D406">
            <v>43279</v>
          </cell>
          <cell r="M406">
            <v>1203</v>
          </cell>
          <cell r="N406">
            <v>320</v>
          </cell>
        </row>
        <row r="407">
          <cell r="A407">
            <v>1204</v>
          </cell>
          <cell r="B407">
            <v>164</v>
          </cell>
          <cell r="C407">
            <v>232</v>
          </cell>
          <cell r="D407">
            <v>43280</v>
          </cell>
          <cell r="M407">
            <v>1204</v>
          </cell>
          <cell r="N407" t="str">
            <v/>
          </cell>
        </row>
        <row r="408">
          <cell r="A408">
            <v>1205</v>
          </cell>
          <cell r="B408">
            <v>164</v>
          </cell>
          <cell r="C408">
            <v>602</v>
          </cell>
          <cell r="D408">
            <v>43280</v>
          </cell>
          <cell r="M408">
            <v>1205</v>
          </cell>
          <cell r="N408">
            <v>232</v>
          </cell>
        </row>
        <row r="409">
          <cell r="A409">
            <v>1206</v>
          </cell>
          <cell r="B409">
            <v>164</v>
          </cell>
          <cell r="C409">
            <v>711</v>
          </cell>
          <cell r="D409">
            <v>43280</v>
          </cell>
          <cell r="M409">
            <v>1206</v>
          </cell>
          <cell r="N409">
            <v>602</v>
          </cell>
        </row>
        <row r="410">
          <cell r="A410">
            <v>1207</v>
          </cell>
          <cell r="B410">
            <v>165</v>
          </cell>
          <cell r="C410">
            <v>108</v>
          </cell>
          <cell r="D410">
            <v>43281</v>
          </cell>
          <cell r="M410">
            <v>1207</v>
          </cell>
          <cell r="N410" t="str">
            <v/>
          </cell>
        </row>
        <row r="411">
          <cell r="A411">
            <v>1208</v>
          </cell>
          <cell r="B411">
            <v>165</v>
          </cell>
          <cell r="C411">
            <v>231</v>
          </cell>
          <cell r="D411">
            <v>43281</v>
          </cell>
          <cell r="M411">
            <v>1208</v>
          </cell>
          <cell r="N411">
            <v>108</v>
          </cell>
        </row>
        <row r="412">
          <cell r="A412">
            <v>1209</v>
          </cell>
          <cell r="B412">
            <v>165</v>
          </cell>
          <cell r="C412">
            <v>590</v>
          </cell>
          <cell r="D412">
            <v>43281</v>
          </cell>
          <cell r="M412">
            <v>1209</v>
          </cell>
          <cell r="N412">
            <v>231</v>
          </cell>
        </row>
        <row r="413">
          <cell r="A413">
            <v>1210</v>
          </cell>
          <cell r="B413">
            <v>166</v>
          </cell>
          <cell r="C413">
            <v>12</v>
          </cell>
          <cell r="D413">
            <v>43281</v>
          </cell>
          <cell r="M413">
            <v>1210</v>
          </cell>
          <cell r="N413" t="str">
            <v/>
          </cell>
        </row>
        <row r="414">
          <cell r="A414">
            <v>1211</v>
          </cell>
          <cell r="B414">
            <v>166</v>
          </cell>
          <cell r="C414">
            <v>129</v>
          </cell>
          <cell r="D414">
            <v>43281</v>
          </cell>
          <cell r="M414">
            <v>1211</v>
          </cell>
          <cell r="N414">
            <v>12</v>
          </cell>
        </row>
        <row r="415">
          <cell r="A415">
            <v>1212</v>
          </cell>
          <cell r="B415">
            <v>166</v>
          </cell>
          <cell r="C415">
            <v>457</v>
          </cell>
          <cell r="D415">
            <v>43281</v>
          </cell>
          <cell r="M415">
            <v>1212</v>
          </cell>
          <cell r="N415">
            <v>129</v>
          </cell>
        </row>
        <row r="416">
          <cell r="A416">
            <v>1213</v>
          </cell>
          <cell r="B416">
            <v>167</v>
          </cell>
          <cell r="C416">
            <v>369</v>
          </cell>
          <cell r="D416">
            <v>43281</v>
          </cell>
          <cell r="M416">
            <v>1213</v>
          </cell>
          <cell r="N416" t="str">
            <v/>
          </cell>
        </row>
        <row r="417">
          <cell r="A417">
            <v>1214</v>
          </cell>
          <cell r="B417">
            <v>167</v>
          </cell>
          <cell r="C417">
            <v>375</v>
          </cell>
          <cell r="D417">
            <v>43282</v>
          </cell>
          <cell r="M417">
            <v>1214</v>
          </cell>
          <cell r="N417">
            <v>369</v>
          </cell>
        </row>
        <row r="418">
          <cell r="A418">
            <v>1215</v>
          </cell>
          <cell r="B418">
            <v>167</v>
          </cell>
          <cell r="C418">
            <v>782</v>
          </cell>
          <cell r="D418">
            <v>43282</v>
          </cell>
          <cell r="M418">
            <v>1215</v>
          </cell>
          <cell r="N418">
            <v>375</v>
          </cell>
        </row>
        <row r="419">
          <cell r="A419">
            <v>1216</v>
          </cell>
          <cell r="B419">
            <v>168</v>
          </cell>
          <cell r="C419">
            <v>647</v>
          </cell>
          <cell r="D419">
            <v>43282</v>
          </cell>
          <cell r="M419">
            <v>1216</v>
          </cell>
          <cell r="N419" t="str">
            <v/>
          </cell>
        </row>
        <row r="420">
          <cell r="A420">
            <v>1217</v>
          </cell>
          <cell r="B420">
            <v>168</v>
          </cell>
          <cell r="C420">
            <v>648</v>
          </cell>
          <cell r="D420">
            <v>43282</v>
          </cell>
          <cell r="M420">
            <v>1217</v>
          </cell>
          <cell r="N420">
            <v>647</v>
          </cell>
        </row>
        <row r="421">
          <cell r="A421">
            <v>1218</v>
          </cell>
          <cell r="B421">
            <v>168</v>
          </cell>
          <cell r="C421">
            <v>732</v>
          </cell>
          <cell r="D421">
            <v>43283</v>
          </cell>
          <cell r="M421">
            <v>1218</v>
          </cell>
          <cell r="N421">
            <v>648</v>
          </cell>
        </row>
        <row r="422">
          <cell r="A422">
            <v>1219</v>
          </cell>
          <cell r="B422">
            <v>169</v>
          </cell>
          <cell r="C422">
            <v>244</v>
          </cell>
          <cell r="D422">
            <v>43283</v>
          </cell>
          <cell r="M422">
            <v>1219</v>
          </cell>
          <cell r="N422" t="str">
            <v/>
          </cell>
        </row>
        <row r="423">
          <cell r="A423">
            <v>1220</v>
          </cell>
          <cell r="B423">
            <v>169</v>
          </cell>
          <cell r="C423">
            <v>512</v>
          </cell>
          <cell r="D423">
            <v>43283</v>
          </cell>
          <cell r="M423">
            <v>1220</v>
          </cell>
          <cell r="N423">
            <v>244</v>
          </cell>
        </row>
        <row r="424">
          <cell r="A424">
            <v>1221</v>
          </cell>
          <cell r="B424">
            <v>169</v>
          </cell>
          <cell r="C424">
            <v>716</v>
          </cell>
          <cell r="D424">
            <v>43284</v>
          </cell>
          <cell r="M424">
            <v>1221</v>
          </cell>
          <cell r="N424">
            <v>512</v>
          </cell>
        </row>
        <row r="425">
          <cell r="A425">
            <v>1222</v>
          </cell>
          <cell r="B425">
            <v>170</v>
          </cell>
          <cell r="C425">
            <v>83</v>
          </cell>
          <cell r="D425">
            <v>43284</v>
          </cell>
          <cell r="M425">
            <v>1222</v>
          </cell>
          <cell r="N425" t="str">
            <v/>
          </cell>
        </row>
        <row r="426">
          <cell r="A426">
            <v>1223</v>
          </cell>
          <cell r="B426">
            <v>170</v>
          </cell>
          <cell r="C426">
            <v>486</v>
          </cell>
          <cell r="D426">
            <v>43284</v>
          </cell>
          <cell r="M426">
            <v>1223</v>
          </cell>
          <cell r="N426">
            <v>83</v>
          </cell>
        </row>
        <row r="427">
          <cell r="A427">
            <v>1224</v>
          </cell>
          <cell r="B427">
            <v>170</v>
          </cell>
          <cell r="C427">
            <v>676</v>
          </cell>
          <cell r="D427">
            <v>43284</v>
          </cell>
          <cell r="M427">
            <v>1224</v>
          </cell>
          <cell r="N427">
            <v>486</v>
          </cell>
        </row>
        <row r="428">
          <cell r="A428">
            <v>1225</v>
          </cell>
          <cell r="B428">
            <v>171</v>
          </cell>
          <cell r="C428">
            <v>33</v>
          </cell>
          <cell r="D428">
            <v>43284</v>
          </cell>
          <cell r="M428">
            <v>1225</v>
          </cell>
          <cell r="N428" t="str">
            <v/>
          </cell>
        </row>
        <row r="429">
          <cell r="A429">
            <v>1226</v>
          </cell>
          <cell r="B429">
            <v>171</v>
          </cell>
          <cell r="C429">
            <v>300</v>
          </cell>
          <cell r="D429">
            <v>43284</v>
          </cell>
          <cell r="M429">
            <v>1226</v>
          </cell>
          <cell r="N429">
            <v>33</v>
          </cell>
        </row>
        <row r="430">
          <cell r="A430">
            <v>1227</v>
          </cell>
          <cell r="B430">
            <v>171</v>
          </cell>
          <cell r="C430">
            <v>381</v>
          </cell>
          <cell r="D430">
            <v>43284</v>
          </cell>
          <cell r="M430">
            <v>1227</v>
          </cell>
          <cell r="N430">
            <v>300</v>
          </cell>
        </row>
        <row r="431">
          <cell r="A431">
            <v>1228</v>
          </cell>
          <cell r="B431">
            <v>172</v>
          </cell>
          <cell r="C431">
            <v>107</v>
          </cell>
          <cell r="D431">
            <v>43285</v>
          </cell>
          <cell r="M431">
            <v>1228</v>
          </cell>
          <cell r="N431" t="str">
            <v/>
          </cell>
        </row>
        <row r="432">
          <cell r="A432">
            <v>1229</v>
          </cell>
          <cell r="B432">
            <v>172</v>
          </cell>
          <cell r="C432">
            <v>190</v>
          </cell>
          <cell r="D432">
            <v>43285</v>
          </cell>
          <cell r="M432">
            <v>1229</v>
          </cell>
          <cell r="N432">
            <v>107</v>
          </cell>
        </row>
        <row r="433">
          <cell r="A433">
            <v>1230</v>
          </cell>
          <cell r="B433">
            <v>172</v>
          </cell>
          <cell r="C433">
            <v>309</v>
          </cell>
          <cell r="D433">
            <v>43285</v>
          </cell>
          <cell r="M433">
            <v>1230</v>
          </cell>
          <cell r="N433">
            <v>190</v>
          </cell>
        </row>
        <row r="434">
          <cell r="A434">
            <v>1231</v>
          </cell>
          <cell r="B434">
            <v>173</v>
          </cell>
          <cell r="C434">
            <v>410</v>
          </cell>
          <cell r="D434">
            <v>43285</v>
          </cell>
          <cell r="M434">
            <v>1231</v>
          </cell>
          <cell r="N434" t="str">
            <v/>
          </cell>
        </row>
        <row r="435">
          <cell r="A435">
            <v>1232</v>
          </cell>
          <cell r="B435">
            <v>173</v>
          </cell>
          <cell r="C435">
            <v>546</v>
          </cell>
          <cell r="D435">
            <v>43286</v>
          </cell>
          <cell r="M435">
            <v>1232</v>
          </cell>
          <cell r="N435">
            <v>410</v>
          </cell>
        </row>
        <row r="436">
          <cell r="A436">
            <v>1233</v>
          </cell>
          <cell r="B436">
            <v>173</v>
          </cell>
          <cell r="C436">
            <v>724</v>
          </cell>
          <cell r="D436">
            <v>43286</v>
          </cell>
          <cell r="M436">
            <v>1233</v>
          </cell>
          <cell r="N436">
            <v>546</v>
          </cell>
        </row>
        <row r="437">
          <cell r="A437">
            <v>1234</v>
          </cell>
          <cell r="B437">
            <v>174</v>
          </cell>
          <cell r="C437">
            <v>123</v>
          </cell>
          <cell r="D437">
            <v>43286</v>
          </cell>
          <cell r="M437">
            <v>1234</v>
          </cell>
          <cell r="N437" t="str">
            <v/>
          </cell>
        </row>
        <row r="438">
          <cell r="A438">
            <v>1235</v>
          </cell>
          <cell r="B438">
            <v>174</v>
          </cell>
          <cell r="C438">
            <v>427</v>
          </cell>
          <cell r="D438">
            <v>43287</v>
          </cell>
          <cell r="M438">
            <v>1235</v>
          </cell>
          <cell r="N438">
            <v>123</v>
          </cell>
        </row>
        <row r="439">
          <cell r="A439">
            <v>1236</v>
          </cell>
          <cell r="B439">
            <v>174</v>
          </cell>
          <cell r="C439">
            <v>672</v>
          </cell>
          <cell r="D439">
            <v>43287</v>
          </cell>
          <cell r="M439">
            <v>1236</v>
          </cell>
          <cell r="N439">
            <v>427</v>
          </cell>
        </row>
        <row r="440">
          <cell r="A440">
            <v>1237</v>
          </cell>
          <cell r="B440">
            <v>175</v>
          </cell>
          <cell r="C440">
            <v>218</v>
          </cell>
          <cell r="D440">
            <v>43287</v>
          </cell>
          <cell r="M440">
            <v>1237</v>
          </cell>
          <cell r="N440" t="str">
            <v/>
          </cell>
        </row>
        <row r="441">
          <cell r="A441">
            <v>1238</v>
          </cell>
          <cell r="B441">
            <v>175</v>
          </cell>
          <cell r="C441">
            <v>518</v>
          </cell>
          <cell r="D441">
            <v>43287</v>
          </cell>
          <cell r="M441">
            <v>1238</v>
          </cell>
          <cell r="N441">
            <v>218</v>
          </cell>
        </row>
        <row r="442">
          <cell r="A442">
            <v>1239</v>
          </cell>
          <cell r="B442">
            <v>175</v>
          </cell>
          <cell r="C442">
            <v>774</v>
          </cell>
          <cell r="D442">
            <v>43287</v>
          </cell>
          <cell r="M442">
            <v>1239</v>
          </cell>
          <cell r="N442">
            <v>518</v>
          </cell>
        </row>
        <row r="443">
          <cell r="A443">
            <v>1240</v>
          </cell>
          <cell r="B443">
            <v>176</v>
          </cell>
          <cell r="C443">
            <v>554</v>
          </cell>
          <cell r="D443">
            <v>43287</v>
          </cell>
          <cell r="M443">
            <v>1240</v>
          </cell>
          <cell r="N443" t="str">
            <v/>
          </cell>
        </row>
        <row r="444">
          <cell r="A444">
            <v>1241</v>
          </cell>
          <cell r="B444">
            <v>176</v>
          </cell>
          <cell r="C444">
            <v>587</v>
          </cell>
          <cell r="D444">
            <v>43287</v>
          </cell>
          <cell r="M444">
            <v>1241</v>
          </cell>
          <cell r="N444">
            <v>554</v>
          </cell>
        </row>
        <row r="445">
          <cell r="A445">
            <v>1242</v>
          </cell>
          <cell r="B445">
            <v>176</v>
          </cell>
          <cell r="C445">
            <v>713</v>
          </cell>
          <cell r="D445">
            <v>43288</v>
          </cell>
          <cell r="M445">
            <v>1242</v>
          </cell>
          <cell r="N445">
            <v>587</v>
          </cell>
        </row>
        <row r="446">
          <cell r="A446">
            <v>1243</v>
          </cell>
          <cell r="B446">
            <v>177</v>
          </cell>
          <cell r="C446">
            <v>17</v>
          </cell>
          <cell r="D446">
            <v>43288</v>
          </cell>
          <cell r="M446">
            <v>1243</v>
          </cell>
          <cell r="N446" t="str">
            <v/>
          </cell>
        </row>
        <row r="447">
          <cell r="A447">
            <v>1244</v>
          </cell>
          <cell r="B447">
            <v>177</v>
          </cell>
          <cell r="C447">
            <v>228</v>
          </cell>
          <cell r="D447">
            <v>43288</v>
          </cell>
          <cell r="M447">
            <v>1244</v>
          </cell>
          <cell r="N447">
            <v>17</v>
          </cell>
        </row>
        <row r="448">
          <cell r="A448">
            <v>1245</v>
          </cell>
          <cell r="B448">
            <v>177</v>
          </cell>
          <cell r="C448">
            <v>571</v>
          </cell>
          <cell r="D448">
            <v>43288</v>
          </cell>
          <cell r="M448">
            <v>1245</v>
          </cell>
          <cell r="N448">
            <v>228</v>
          </cell>
        </row>
        <row r="449">
          <cell r="A449">
            <v>1246</v>
          </cell>
          <cell r="B449">
            <v>178</v>
          </cell>
          <cell r="C449">
            <v>184</v>
          </cell>
          <cell r="D449">
            <v>43289</v>
          </cell>
          <cell r="M449">
            <v>1246</v>
          </cell>
          <cell r="N449" t="str">
            <v/>
          </cell>
        </row>
        <row r="450">
          <cell r="A450">
            <v>1247</v>
          </cell>
          <cell r="B450">
            <v>178</v>
          </cell>
          <cell r="C450">
            <v>316</v>
          </cell>
          <cell r="D450">
            <v>43289</v>
          </cell>
          <cell r="M450">
            <v>1247</v>
          </cell>
          <cell r="N450">
            <v>184</v>
          </cell>
        </row>
        <row r="451">
          <cell r="A451">
            <v>1248</v>
          </cell>
          <cell r="B451">
            <v>178</v>
          </cell>
          <cell r="C451">
            <v>795</v>
          </cell>
          <cell r="D451">
            <v>43289</v>
          </cell>
          <cell r="M451">
            <v>1248</v>
          </cell>
          <cell r="N451">
            <v>316</v>
          </cell>
        </row>
        <row r="452">
          <cell r="A452">
            <v>1249</v>
          </cell>
          <cell r="B452">
            <v>179</v>
          </cell>
          <cell r="C452">
            <v>14</v>
          </cell>
          <cell r="D452">
            <v>43290</v>
          </cell>
          <cell r="M452">
            <v>1249</v>
          </cell>
          <cell r="N452" t="str">
            <v/>
          </cell>
        </row>
        <row r="453">
          <cell r="A453">
            <v>1250</v>
          </cell>
          <cell r="B453">
            <v>179</v>
          </cell>
          <cell r="C453">
            <v>25</v>
          </cell>
          <cell r="D453">
            <v>43290</v>
          </cell>
          <cell r="M453">
            <v>1250</v>
          </cell>
          <cell r="N453">
            <v>14</v>
          </cell>
        </row>
        <row r="454">
          <cell r="A454">
            <v>1251</v>
          </cell>
          <cell r="B454">
            <v>179</v>
          </cell>
          <cell r="C454">
            <v>730</v>
          </cell>
          <cell r="D454">
            <v>43290</v>
          </cell>
          <cell r="M454">
            <v>1251</v>
          </cell>
          <cell r="N454">
            <v>25</v>
          </cell>
        </row>
        <row r="455">
          <cell r="A455">
            <v>1252</v>
          </cell>
          <cell r="B455">
            <v>180</v>
          </cell>
          <cell r="C455">
            <v>292</v>
          </cell>
          <cell r="D455">
            <v>43290</v>
          </cell>
          <cell r="M455">
            <v>1252</v>
          </cell>
          <cell r="N455" t="str">
            <v/>
          </cell>
        </row>
        <row r="456">
          <cell r="A456">
            <v>1253</v>
          </cell>
          <cell r="B456">
            <v>180</v>
          </cell>
          <cell r="C456">
            <v>298</v>
          </cell>
          <cell r="D456">
            <v>43290</v>
          </cell>
          <cell r="M456">
            <v>1253</v>
          </cell>
          <cell r="N456">
            <v>292</v>
          </cell>
        </row>
        <row r="457">
          <cell r="A457">
            <v>1254</v>
          </cell>
          <cell r="B457">
            <v>180</v>
          </cell>
          <cell r="C457">
            <v>640</v>
          </cell>
          <cell r="D457">
            <v>43290</v>
          </cell>
          <cell r="M457">
            <v>1254</v>
          </cell>
          <cell r="N457">
            <v>298</v>
          </cell>
        </row>
        <row r="458">
          <cell r="A458">
            <v>1255</v>
          </cell>
          <cell r="B458">
            <v>180</v>
          </cell>
          <cell r="C458">
            <v>908</v>
          </cell>
          <cell r="D458">
            <v>43351</v>
          </cell>
          <cell r="M458">
            <v>1255</v>
          </cell>
          <cell r="N458">
            <v>640</v>
          </cell>
        </row>
        <row r="459">
          <cell r="A459">
            <v>1256</v>
          </cell>
          <cell r="B459">
            <v>181</v>
          </cell>
          <cell r="C459">
            <v>96</v>
          </cell>
          <cell r="D459">
            <v>43290</v>
          </cell>
          <cell r="M459">
            <v>1256</v>
          </cell>
          <cell r="N459" t="str">
            <v/>
          </cell>
        </row>
        <row r="460">
          <cell r="A460">
            <v>1257</v>
          </cell>
          <cell r="B460">
            <v>181</v>
          </cell>
          <cell r="C460">
            <v>443</v>
          </cell>
          <cell r="D460">
            <v>43291</v>
          </cell>
          <cell r="M460">
            <v>1257</v>
          </cell>
          <cell r="N460">
            <v>96</v>
          </cell>
        </row>
        <row r="461">
          <cell r="A461">
            <v>1258</v>
          </cell>
          <cell r="B461">
            <v>181</v>
          </cell>
          <cell r="C461">
            <v>653</v>
          </cell>
          <cell r="D461">
            <v>43291</v>
          </cell>
          <cell r="M461">
            <v>1258</v>
          </cell>
          <cell r="N461">
            <v>443</v>
          </cell>
        </row>
        <row r="462">
          <cell r="A462">
            <v>1259</v>
          </cell>
          <cell r="B462">
            <v>182</v>
          </cell>
          <cell r="C462">
            <v>31</v>
          </cell>
          <cell r="D462">
            <v>43291</v>
          </cell>
          <cell r="M462">
            <v>1259</v>
          </cell>
          <cell r="N462" t="str">
            <v/>
          </cell>
        </row>
        <row r="463">
          <cell r="A463">
            <v>1260</v>
          </cell>
          <cell r="B463">
            <v>182</v>
          </cell>
          <cell r="C463">
            <v>226</v>
          </cell>
          <cell r="D463">
            <v>43291</v>
          </cell>
          <cell r="M463">
            <v>1260</v>
          </cell>
          <cell r="N463">
            <v>31</v>
          </cell>
        </row>
        <row r="464">
          <cell r="A464">
            <v>1261</v>
          </cell>
          <cell r="B464">
            <v>182</v>
          </cell>
          <cell r="C464">
            <v>626</v>
          </cell>
          <cell r="D464">
            <v>43292</v>
          </cell>
          <cell r="M464">
            <v>1261</v>
          </cell>
          <cell r="N464">
            <v>226</v>
          </cell>
        </row>
        <row r="465">
          <cell r="A465">
            <v>1262</v>
          </cell>
          <cell r="B465">
            <v>183</v>
          </cell>
          <cell r="C465">
            <v>75</v>
          </cell>
          <cell r="D465">
            <v>43292</v>
          </cell>
          <cell r="M465">
            <v>1262</v>
          </cell>
          <cell r="N465" t="str">
            <v/>
          </cell>
        </row>
        <row r="466">
          <cell r="A466">
            <v>1263</v>
          </cell>
          <cell r="B466">
            <v>183</v>
          </cell>
          <cell r="C466">
            <v>304</v>
          </cell>
          <cell r="D466">
            <v>43292</v>
          </cell>
          <cell r="M466">
            <v>1263</v>
          </cell>
          <cell r="N466">
            <v>75</v>
          </cell>
        </row>
        <row r="467">
          <cell r="A467">
            <v>1264</v>
          </cell>
          <cell r="B467">
            <v>183</v>
          </cell>
          <cell r="C467">
            <v>603</v>
          </cell>
          <cell r="D467">
            <v>43293</v>
          </cell>
          <cell r="M467">
            <v>1264</v>
          </cell>
          <cell r="N467">
            <v>304</v>
          </cell>
        </row>
        <row r="468">
          <cell r="A468">
            <v>1265</v>
          </cell>
          <cell r="B468">
            <v>184</v>
          </cell>
          <cell r="C468">
            <v>356</v>
          </cell>
          <cell r="D468">
            <v>43293</v>
          </cell>
          <cell r="M468">
            <v>1265</v>
          </cell>
          <cell r="N468" t="str">
            <v/>
          </cell>
        </row>
        <row r="469">
          <cell r="A469">
            <v>1266</v>
          </cell>
          <cell r="B469">
            <v>184</v>
          </cell>
          <cell r="C469">
            <v>534</v>
          </cell>
          <cell r="D469">
            <v>43293</v>
          </cell>
          <cell r="M469">
            <v>1266</v>
          </cell>
          <cell r="N469">
            <v>356</v>
          </cell>
        </row>
        <row r="470">
          <cell r="A470">
            <v>1267</v>
          </cell>
          <cell r="B470">
            <v>184</v>
          </cell>
          <cell r="C470">
            <v>734</v>
          </cell>
          <cell r="D470">
            <v>43293</v>
          </cell>
          <cell r="M470">
            <v>1267</v>
          </cell>
          <cell r="N470">
            <v>534</v>
          </cell>
        </row>
        <row r="471">
          <cell r="A471">
            <v>1268</v>
          </cell>
          <cell r="B471">
            <v>185</v>
          </cell>
          <cell r="C471">
            <v>233</v>
          </cell>
          <cell r="D471">
            <v>43293</v>
          </cell>
          <cell r="M471">
            <v>1268</v>
          </cell>
          <cell r="N471" t="str">
            <v/>
          </cell>
        </row>
        <row r="472">
          <cell r="A472">
            <v>1269</v>
          </cell>
          <cell r="B472">
            <v>185</v>
          </cell>
          <cell r="C472">
            <v>425</v>
          </cell>
          <cell r="D472">
            <v>43293</v>
          </cell>
          <cell r="M472">
            <v>1269</v>
          </cell>
          <cell r="N472">
            <v>233</v>
          </cell>
        </row>
        <row r="473">
          <cell r="A473">
            <v>1270</v>
          </cell>
          <cell r="B473">
            <v>185</v>
          </cell>
          <cell r="C473">
            <v>435</v>
          </cell>
          <cell r="D473">
            <v>43293</v>
          </cell>
          <cell r="M473">
            <v>1270</v>
          </cell>
          <cell r="N473">
            <v>425</v>
          </cell>
        </row>
        <row r="474">
          <cell r="A474">
            <v>1271</v>
          </cell>
          <cell r="B474">
            <v>186</v>
          </cell>
          <cell r="C474">
            <v>378</v>
          </cell>
          <cell r="D474">
            <v>43294</v>
          </cell>
          <cell r="M474">
            <v>1271</v>
          </cell>
          <cell r="N474" t="str">
            <v/>
          </cell>
        </row>
        <row r="475">
          <cell r="A475">
            <v>1272</v>
          </cell>
          <cell r="B475">
            <v>186</v>
          </cell>
          <cell r="C475">
            <v>493</v>
          </cell>
          <cell r="D475">
            <v>43294</v>
          </cell>
          <cell r="M475">
            <v>1272</v>
          </cell>
          <cell r="N475">
            <v>378</v>
          </cell>
        </row>
        <row r="476">
          <cell r="A476">
            <v>1273</v>
          </cell>
          <cell r="B476">
            <v>186</v>
          </cell>
          <cell r="C476">
            <v>751</v>
          </cell>
          <cell r="D476">
            <v>43294</v>
          </cell>
          <cell r="M476">
            <v>1273</v>
          </cell>
          <cell r="N476">
            <v>493</v>
          </cell>
        </row>
        <row r="477">
          <cell r="A477">
            <v>1274</v>
          </cell>
          <cell r="B477">
            <v>187</v>
          </cell>
          <cell r="C477">
            <v>35</v>
          </cell>
          <cell r="D477">
            <v>43294</v>
          </cell>
          <cell r="M477">
            <v>1274</v>
          </cell>
          <cell r="N477" t="str">
            <v/>
          </cell>
        </row>
        <row r="478">
          <cell r="A478">
            <v>1275</v>
          </cell>
          <cell r="B478">
            <v>187</v>
          </cell>
          <cell r="C478">
            <v>454</v>
          </cell>
          <cell r="D478">
            <v>43295</v>
          </cell>
          <cell r="M478">
            <v>1275</v>
          </cell>
          <cell r="N478">
            <v>35</v>
          </cell>
        </row>
        <row r="479">
          <cell r="A479">
            <v>1276</v>
          </cell>
          <cell r="B479">
            <v>187</v>
          </cell>
          <cell r="C479">
            <v>556</v>
          </cell>
          <cell r="D479">
            <v>43295</v>
          </cell>
          <cell r="M479">
            <v>1276</v>
          </cell>
          <cell r="N479">
            <v>454</v>
          </cell>
        </row>
        <row r="480">
          <cell r="A480">
            <v>1277</v>
          </cell>
          <cell r="B480">
            <v>188</v>
          </cell>
          <cell r="C480">
            <v>216</v>
          </cell>
          <cell r="D480">
            <v>43295</v>
          </cell>
          <cell r="M480">
            <v>1277</v>
          </cell>
          <cell r="N480" t="str">
            <v/>
          </cell>
        </row>
        <row r="481">
          <cell r="A481">
            <v>1278</v>
          </cell>
          <cell r="B481">
            <v>188</v>
          </cell>
          <cell r="C481">
            <v>698</v>
          </cell>
          <cell r="D481">
            <v>43296</v>
          </cell>
          <cell r="M481">
            <v>1278</v>
          </cell>
          <cell r="N481">
            <v>216</v>
          </cell>
        </row>
        <row r="482">
          <cell r="A482">
            <v>1279</v>
          </cell>
          <cell r="B482">
            <v>188</v>
          </cell>
          <cell r="C482">
            <v>787</v>
          </cell>
          <cell r="D482">
            <v>43296</v>
          </cell>
          <cell r="M482">
            <v>1279</v>
          </cell>
          <cell r="N482">
            <v>698</v>
          </cell>
        </row>
        <row r="483">
          <cell r="A483">
            <v>1280</v>
          </cell>
          <cell r="B483">
            <v>189</v>
          </cell>
          <cell r="C483">
            <v>52</v>
          </cell>
          <cell r="D483">
            <v>43296</v>
          </cell>
          <cell r="M483">
            <v>1280</v>
          </cell>
          <cell r="N483" t="str">
            <v/>
          </cell>
        </row>
        <row r="484">
          <cell r="A484">
            <v>1281</v>
          </cell>
          <cell r="B484">
            <v>189</v>
          </cell>
          <cell r="C484">
            <v>198</v>
          </cell>
          <cell r="D484">
            <v>43296</v>
          </cell>
          <cell r="M484">
            <v>1281</v>
          </cell>
          <cell r="N484">
            <v>52</v>
          </cell>
        </row>
        <row r="485">
          <cell r="A485">
            <v>1282</v>
          </cell>
          <cell r="B485">
            <v>189</v>
          </cell>
          <cell r="C485">
            <v>489</v>
          </cell>
          <cell r="D485">
            <v>43296</v>
          </cell>
          <cell r="M485">
            <v>1282</v>
          </cell>
          <cell r="N485">
            <v>198</v>
          </cell>
        </row>
        <row r="486">
          <cell r="A486">
            <v>1283</v>
          </cell>
          <cell r="B486">
            <v>190</v>
          </cell>
          <cell r="C486">
            <v>88</v>
          </cell>
          <cell r="D486">
            <v>43296</v>
          </cell>
          <cell r="M486">
            <v>1283</v>
          </cell>
          <cell r="N486" t="str">
            <v/>
          </cell>
        </row>
        <row r="487">
          <cell r="A487">
            <v>1284</v>
          </cell>
          <cell r="B487">
            <v>190</v>
          </cell>
          <cell r="C487">
            <v>142</v>
          </cell>
          <cell r="D487">
            <v>43296</v>
          </cell>
          <cell r="M487">
            <v>1284</v>
          </cell>
          <cell r="N487">
            <v>88</v>
          </cell>
        </row>
        <row r="488">
          <cell r="A488">
            <v>1285</v>
          </cell>
          <cell r="B488">
            <v>190</v>
          </cell>
          <cell r="C488">
            <v>163</v>
          </cell>
          <cell r="D488">
            <v>43297</v>
          </cell>
          <cell r="M488">
            <v>1285</v>
          </cell>
          <cell r="N488">
            <v>142</v>
          </cell>
        </row>
        <row r="489">
          <cell r="A489">
            <v>1286</v>
          </cell>
          <cell r="B489">
            <v>191</v>
          </cell>
          <cell r="C489">
            <v>359</v>
          </cell>
          <cell r="D489">
            <v>43297</v>
          </cell>
          <cell r="M489">
            <v>1286</v>
          </cell>
          <cell r="N489" t="str">
            <v/>
          </cell>
        </row>
        <row r="490">
          <cell r="A490">
            <v>1287</v>
          </cell>
          <cell r="B490">
            <v>191</v>
          </cell>
          <cell r="C490">
            <v>430</v>
          </cell>
          <cell r="D490">
            <v>43297</v>
          </cell>
          <cell r="M490">
            <v>1287</v>
          </cell>
          <cell r="N490">
            <v>359</v>
          </cell>
        </row>
        <row r="491">
          <cell r="A491">
            <v>1288</v>
          </cell>
          <cell r="B491">
            <v>191</v>
          </cell>
          <cell r="C491">
            <v>439</v>
          </cell>
          <cell r="D491">
            <v>43297</v>
          </cell>
          <cell r="M491">
            <v>1288</v>
          </cell>
          <cell r="N491">
            <v>430</v>
          </cell>
        </row>
        <row r="492">
          <cell r="A492">
            <v>1289</v>
          </cell>
          <cell r="B492">
            <v>192</v>
          </cell>
          <cell r="C492">
            <v>332</v>
          </cell>
          <cell r="D492">
            <v>43298</v>
          </cell>
          <cell r="M492">
            <v>1289</v>
          </cell>
          <cell r="N492" t="str">
            <v/>
          </cell>
        </row>
        <row r="493">
          <cell r="A493">
            <v>1290</v>
          </cell>
          <cell r="B493">
            <v>192</v>
          </cell>
          <cell r="C493">
            <v>660</v>
          </cell>
          <cell r="D493">
            <v>43298</v>
          </cell>
          <cell r="M493">
            <v>1290</v>
          </cell>
          <cell r="N493">
            <v>332</v>
          </cell>
        </row>
        <row r="494">
          <cell r="A494">
            <v>1291</v>
          </cell>
          <cell r="B494">
            <v>192</v>
          </cell>
          <cell r="C494">
            <v>733</v>
          </cell>
          <cell r="D494">
            <v>43298</v>
          </cell>
          <cell r="M494">
            <v>1291</v>
          </cell>
          <cell r="N494">
            <v>660</v>
          </cell>
        </row>
        <row r="495">
          <cell r="A495">
            <v>1292</v>
          </cell>
          <cell r="B495">
            <v>193</v>
          </cell>
          <cell r="C495">
            <v>201</v>
          </cell>
          <cell r="D495">
            <v>43299</v>
          </cell>
          <cell r="M495">
            <v>1292</v>
          </cell>
          <cell r="N495" t="str">
            <v/>
          </cell>
        </row>
        <row r="496">
          <cell r="A496">
            <v>1293</v>
          </cell>
          <cell r="B496">
            <v>193</v>
          </cell>
          <cell r="C496">
            <v>446</v>
          </cell>
          <cell r="D496">
            <v>43299</v>
          </cell>
          <cell r="M496">
            <v>1293</v>
          </cell>
          <cell r="N496">
            <v>201</v>
          </cell>
        </row>
        <row r="497">
          <cell r="A497">
            <v>1294</v>
          </cell>
          <cell r="B497">
            <v>193</v>
          </cell>
          <cell r="C497">
            <v>563</v>
          </cell>
          <cell r="D497">
            <v>43299</v>
          </cell>
          <cell r="M497">
            <v>1294</v>
          </cell>
          <cell r="N497">
            <v>446</v>
          </cell>
        </row>
        <row r="498">
          <cell r="A498">
            <v>1295</v>
          </cell>
          <cell r="B498">
            <v>194</v>
          </cell>
          <cell r="C498">
            <v>345</v>
          </cell>
          <cell r="D498">
            <v>43299</v>
          </cell>
          <cell r="M498">
            <v>1295</v>
          </cell>
          <cell r="N498" t="str">
            <v/>
          </cell>
        </row>
        <row r="499">
          <cell r="A499">
            <v>1296</v>
          </cell>
          <cell r="B499">
            <v>194</v>
          </cell>
          <cell r="C499">
            <v>406</v>
          </cell>
          <cell r="D499">
            <v>43299</v>
          </cell>
          <cell r="M499">
            <v>1296</v>
          </cell>
          <cell r="N499">
            <v>345</v>
          </cell>
        </row>
        <row r="500">
          <cell r="A500">
            <v>1297</v>
          </cell>
          <cell r="B500">
            <v>194</v>
          </cell>
          <cell r="C500">
            <v>519</v>
          </cell>
          <cell r="D500">
            <v>43299</v>
          </cell>
          <cell r="M500">
            <v>1297</v>
          </cell>
          <cell r="N500">
            <v>406</v>
          </cell>
        </row>
        <row r="501">
          <cell r="A501">
            <v>1298</v>
          </cell>
          <cell r="B501">
            <v>195</v>
          </cell>
          <cell r="C501">
            <v>34</v>
          </cell>
          <cell r="D501">
            <v>43299</v>
          </cell>
          <cell r="M501">
            <v>1298</v>
          </cell>
          <cell r="N501" t="str">
            <v/>
          </cell>
        </row>
        <row r="502">
          <cell r="A502">
            <v>1299</v>
          </cell>
          <cell r="B502">
            <v>195</v>
          </cell>
          <cell r="C502">
            <v>186</v>
          </cell>
          <cell r="D502">
            <v>43300</v>
          </cell>
          <cell r="M502">
            <v>1299</v>
          </cell>
          <cell r="N502">
            <v>34</v>
          </cell>
        </row>
        <row r="503">
          <cell r="A503">
            <v>1300</v>
          </cell>
          <cell r="B503">
            <v>195</v>
          </cell>
          <cell r="C503">
            <v>299</v>
          </cell>
          <cell r="D503">
            <v>43300</v>
          </cell>
          <cell r="M503">
            <v>1300</v>
          </cell>
          <cell r="N503">
            <v>186</v>
          </cell>
        </row>
        <row r="504">
          <cell r="A504">
            <v>1301</v>
          </cell>
          <cell r="B504">
            <v>196</v>
          </cell>
          <cell r="C504">
            <v>146</v>
          </cell>
          <cell r="D504">
            <v>43300</v>
          </cell>
          <cell r="M504">
            <v>1301</v>
          </cell>
          <cell r="N504" t="str">
            <v/>
          </cell>
        </row>
        <row r="505">
          <cell r="A505">
            <v>1302</v>
          </cell>
          <cell r="B505">
            <v>196</v>
          </cell>
          <cell r="C505">
            <v>340</v>
          </cell>
          <cell r="D505">
            <v>43300</v>
          </cell>
          <cell r="M505">
            <v>1302</v>
          </cell>
          <cell r="N505">
            <v>146</v>
          </cell>
        </row>
        <row r="506">
          <cell r="A506">
            <v>1303</v>
          </cell>
          <cell r="B506">
            <v>196</v>
          </cell>
          <cell r="C506">
            <v>349</v>
          </cell>
          <cell r="D506">
            <v>43301</v>
          </cell>
          <cell r="M506">
            <v>1303</v>
          </cell>
          <cell r="N506">
            <v>340</v>
          </cell>
        </row>
        <row r="507">
          <cell r="A507">
            <v>1304</v>
          </cell>
          <cell r="B507">
            <v>197</v>
          </cell>
          <cell r="C507">
            <v>258</v>
          </cell>
          <cell r="D507">
            <v>43301</v>
          </cell>
          <cell r="M507">
            <v>1304</v>
          </cell>
          <cell r="N507" t="str">
            <v/>
          </cell>
        </row>
        <row r="508">
          <cell r="A508">
            <v>1305</v>
          </cell>
          <cell r="B508">
            <v>197</v>
          </cell>
          <cell r="C508">
            <v>283</v>
          </cell>
          <cell r="D508">
            <v>43301</v>
          </cell>
          <cell r="M508">
            <v>1305</v>
          </cell>
          <cell r="N508">
            <v>258</v>
          </cell>
        </row>
        <row r="509">
          <cell r="A509">
            <v>1306</v>
          </cell>
          <cell r="B509">
            <v>197</v>
          </cell>
          <cell r="C509">
            <v>743</v>
          </cell>
          <cell r="D509">
            <v>43302</v>
          </cell>
          <cell r="M509">
            <v>1306</v>
          </cell>
          <cell r="N509">
            <v>283</v>
          </cell>
        </row>
        <row r="510">
          <cell r="A510">
            <v>1307</v>
          </cell>
          <cell r="B510">
            <v>198</v>
          </cell>
          <cell r="C510">
            <v>328</v>
          </cell>
          <cell r="D510">
            <v>43302</v>
          </cell>
          <cell r="M510">
            <v>1307</v>
          </cell>
          <cell r="N510" t="str">
            <v/>
          </cell>
        </row>
        <row r="511">
          <cell r="A511">
            <v>1308</v>
          </cell>
          <cell r="B511">
            <v>198</v>
          </cell>
          <cell r="C511">
            <v>371</v>
          </cell>
          <cell r="D511">
            <v>43302</v>
          </cell>
          <cell r="M511">
            <v>1308</v>
          </cell>
          <cell r="N511">
            <v>328</v>
          </cell>
        </row>
        <row r="512">
          <cell r="A512">
            <v>1309</v>
          </cell>
          <cell r="B512">
            <v>198</v>
          </cell>
          <cell r="C512">
            <v>714</v>
          </cell>
          <cell r="D512">
            <v>43302</v>
          </cell>
          <cell r="M512">
            <v>1309</v>
          </cell>
          <cell r="N512">
            <v>371</v>
          </cell>
        </row>
        <row r="513">
          <cell r="A513">
            <v>1310</v>
          </cell>
          <cell r="B513">
            <v>199</v>
          </cell>
          <cell r="C513">
            <v>268</v>
          </cell>
          <cell r="D513">
            <v>43302</v>
          </cell>
          <cell r="M513">
            <v>1310</v>
          </cell>
          <cell r="N513" t="str">
            <v/>
          </cell>
        </row>
        <row r="514">
          <cell r="A514">
            <v>1311</v>
          </cell>
          <cell r="B514">
            <v>199</v>
          </cell>
          <cell r="C514">
            <v>305</v>
          </cell>
          <cell r="D514">
            <v>43302</v>
          </cell>
          <cell r="M514">
            <v>1311</v>
          </cell>
          <cell r="N514">
            <v>268</v>
          </cell>
        </row>
        <row r="515">
          <cell r="A515">
            <v>1312</v>
          </cell>
          <cell r="B515">
            <v>199</v>
          </cell>
          <cell r="C515">
            <v>481</v>
          </cell>
          <cell r="D515">
            <v>43302</v>
          </cell>
          <cell r="M515">
            <v>1312</v>
          </cell>
          <cell r="N515">
            <v>305</v>
          </cell>
        </row>
        <row r="516">
          <cell r="A516">
            <v>1313</v>
          </cell>
          <cell r="B516">
            <v>200</v>
          </cell>
          <cell r="C516">
            <v>44</v>
          </cell>
          <cell r="D516">
            <v>43303</v>
          </cell>
          <cell r="M516">
            <v>1313</v>
          </cell>
          <cell r="N516" t="str">
            <v/>
          </cell>
        </row>
        <row r="517">
          <cell r="A517">
            <v>1314</v>
          </cell>
          <cell r="B517">
            <v>200</v>
          </cell>
          <cell r="C517">
            <v>470</v>
          </cell>
          <cell r="D517">
            <v>43303</v>
          </cell>
          <cell r="M517">
            <v>1314</v>
          </cell>
          <cell r="N517">
            <v>44</v>
          </cell>
        </row>
        <row r="518">
          <cell r="A518">
            <v>1315</v>
          </cell>
          <cell r="B518">
            <v>200</v>
          </cell>
          <cell r="C518">
            <v>800</v>
          </cell>
          <cell r="D518">
            <v>43303</v>
          </cell>
          <cell r="M518">
            <v>1315</v>
          </cell>
          <cell r="N518">
            <v>470</v>
          </cell>
        </row>
        <row r="519">
          <cell r="A519">
            <v>1316</v>
          </cell>
          <cell r="B519">
            <v>201</v>
          </cell>
          <cell r="C519">
            <v>441</v>
          </cell>
          <cell r="D519">
            <v>43303</v>
          </cell>
          <cell r="M519">
            <v>1316</v>
          </cell>
          <cell r="N519" t="str">
            <v/>
          </cell>
        </row>
        <row r="520">
          <cell r="A520">
            <v>1317</v>
          </cell>
          <cell r="B520">
            <v>201</v>
          </cell>
          <cell r="C520">
            <v>477</v>
          </cell>
          <cell r="D520">
            <v>43304</v>
          </cell>
          <cell r="M520">
            <v>1317</v>
          </cell>
          <cell r="N520">
            <v>441</v>
          </cell>
        </row>
        <row r="521">
          <cell r="A521">
            <v>1318</v>
          </cell>
          <cell r="B521">
            <v>202</v>
          </cell>
          <cell r="C521">
            <v>279</v>
          </cell>
          <cell r="D521">
            <v>43304</v>
          </cell>
          <cell r="M521">
            <v>1318</v>
          </cell>
          <cell r="N521" t="str">
            <v/>
          </cell>
        </row>
        <row r="522">
          <cell r="A522">
            <v>1319</v>
          </cell>
          <cell r="B522">
            <v>202</v>
          </cell>
          <cell r="C522">
            <v>796</v>
          </cell>
          <cell r="D522">
            <v>43304</v>
          </cell>
          <cell r="M522">
            <v>1319</v>
          </cell>
          <cell r="N522">
            <v>279</v>
          </cell>
        </row>
        <row r="523">
          <cell r="A523">
            <v>1320</v>
          </cell>
          <cell r="B523">
            <v>203</v>
          </cell>
          <cell r="C523">
            <v>450</v>
          </cell>
          <cell r="D523">
            <v>43305</v>
          </cell>
          <cell r="M523">
            <v>1320</v>
          </cell>
          <cell r="N523" t="str">
            <v/>
          </cell>
        </row>
        <row r="524">
          <cell r="A524">
            <v>1321</v>
          </cell>
          <cell r="B524">
            <v>203</v>
          </cell>
          <cell r="C524">
            <v>764</v>
          </cell>
          <cell r="D524">
            <v>43305</v>
          </cell>
          <cell r="M524">
            <v>1321</v>
          </cell>
          <cell r="N524">
            <v>450</v>
          </cell>
        </row>
        <row r="525">
          <cell r="A525">
            <v>1322</v>
          </cell>
          <cell r="B525">
            <v>203</v>
          </cell>
          <cell r="C525">
            <v>909</v>
          </cell>
          <cell r="D525">
            <v>43351</v>
          </cell>
          <cell r="M525">
            <v>1322</v>
          </cell>
          <cell r="N525">
            <v>764</v>
          </cell>
        </row>
        <row r="526">
          <cell r="A526">
            <v>1323</v>
          </cell>
          <cell r="B526">
            <v>204</v>
          </cell>
          <cell r="C526">
            <v>522</v>
          </cell>
          <cell r="D526">
            <v>43305</v>
          </cell>
          <cell r="M526">
            <v>1323</v>
          </cell>
          <cell r="N526" t="str">
            <v/>
          </cell>
        </row>
        <row r="527">
          <cell r="A527">
            <v>1324</v>
          </cell>
          <cell r="B527">
            <v>204</v>
          </cell>
          <cell r="C527">
            <v>771</v>
          </cell>
          <cell r="D527">
            <v>43305</v>
          </cell>
          <cell r="M527">
            <v>1324</v>
          </cell>
          <cell r="N527">
            <v>522</v>
          </cell>
        </row>
        <row r="528">
          <cell r="A528">
            <v>1325</v>
          </cell>
          <cell r="B528">
            <v>205</v>
          </cell>
          <cell r="C528">
            <v>97</v>
          </cell>
          <cell r="D528">
            <v>43305</v>
          </cell>
          <cell r="M528">
            <v>1325</v>
          </cell>
          <cell r="N528" t="str">
            <v/>
          </cell>
        </row>
        <row r="529">
          <cell r="A529">
            <v>1326</v>
          </cell>
          <cell r="B529">
            <v>205</v>
          </cell>
          <cell r="C529">
            <v>362</v>
          </cell>
          <cell r="D529">
            <v>43305</v>
          </cell>
          <cell r="M529">
            <v>1326</v>
          </cell>
          <cell r="N529">
            <v>97</v>
          </cell>
        </row>
        <row r="530">
          <cell r="A530">
            <v>1327</v>
          </cell>
          <cell r="B530">
            <v>206</v>
          </cell>
          <cell r="C530">
            <v>65</v>
          </cell>
          <cell r="D530">
            <v>43305</v>
          </cell>
          <cell r="M530">
            <v>1327</v>
          </cell>
          <cell r="N530" t="str">
            <v/>
          </cell>
        </row>
        <row r="531">
          <cell r="A531">
            <v>1328</v>
          </cell>
          <cell r="B531">
            <v>206</v>
          </cell>
          <cell r="C531">
            <v>635</v>
          </cell>
          <cell r="D531">
            <v>43306</v>
          </cell>
          <cell r="M531">
            <v>1328</v>
          </cell>
          <cell r="N531">
            <v>65</v>
          </cell>
        </row>
        <row r="532">
          <cell r="A532">
            <v>1329</v>
          </cell>
          <cell r="B532">
            <v>207</v>
          </cell>
          <cell r="C532">
            <v>15</v>
          </cell>
          <cell r="D532">
            <v>43306</v>
          </cell>
          <cell r="M532">
            <v>1329</v>
          </cell>
          <cell r="N532" t="str">
            <v/>
          </cell>
        </row>
        <row r="533">
          <cell r="A533">
            <v>1330</v>
          </cell>
          <cell r="B533">
            <v>207</v>
          </cell>
          <cell r="C533">
            <v>452</v>
          </cell>
          <cell r="D533">
            <v>43306</v>
          </cell>
          <cell r="M533">
            <v>1330</v>
          </cell>
          <cell r="N533">
            <v>15</v>
          </cell>
        </row>
        <row r="534">
          <cell r="A534">
            <v>1331</v>
          </cell>
          <cell r="B534">
            <v>208</v>
          </cell>
          <cell r="C534">
            <v>379</v>
          </cell>
          <cell r="D534">
            <v>43306</v>
          </cell>
          <cell r="M534">
            <v>1331</v>
          </cell>
          <cell r="N534" t="str">
            <v/>
          </cell>
        </row>
        <row r="535">
          <cell r="A535">
            <v>1332</v>
          </cell>
          <cell r="B535">
            <v>208</v>
          </cell>
          <cell r="C535">
            <v>535</v>
          </cell>
          <cell r="D535">
            <v>43307</v>
          </cell>
          <cell r="M535">
            <v>1332</v>
          </cell>
          <cell r="N535">
            <v>379</v>
          </cell>
        </row>
        <row r="536">
          <cell r="A536">
            <v>1333</v>
          </cell>
          <cell r="B536">
            <v>209</v>
          </cell>
          <cell r="C536">
            <v>126</v>
          </cell>
          <cell r="D536">
            <v>43307</v>
          </cell>
          <cell r="M536">
            <v>1333</v>
          </cell>
          <cell r="N536" t="str">
            <v/>
          </cell>
        </row>
        <row r="537">
          <cell r="A537">
            <v>1334</v>
          </cell>
          <cell r="B537">
            <v>209</v>
          </cell>
          <cell r="C537">
            <v>155</v>
          </cell>
          <cell r="D537">
            <v>43307</v>
          </cell>
          <cell r="M537">
            <v>1334</v>
          </cell>
          <cell r="N537">
            <v>126</v>
          </cell>
        </row>
        <row r="538">
          <cell r="A538">
            <v>1335</v>
          </cell>
          <cell r="B538">
            <v>210</v>
          </cell>
          <cell r="C538">
            <v>133</v>
          </cell>
          <cell r="D538">
            <v>43308</v>
          </cell>
          <cell r="M538">
            <v>1335</v>
          </cell>
          <cell r="N538" t="str">
            <v/>
          </cell>
        </row>
        <row r="539">
          <cell r="A539">
            <v>1336</v>
          </cell>
          <cell r="B539">
            <v>210</v>
          </cell>
          <cell r="C539">
            <v>637</v>
          </cell>
          <cell r="D539">
            <v>43308</v>
          </cell>
          <cell r="M539">
            <v>1336</v>
          </cell>
          <cell r="N539">
            <v>133</v>
          </cell>
        </row>
        <row r="540">
          <cell r="A540">
            <v>1337</v>
          </cell>
          <cell r="B540">
            <v>211</v>
          </cell>
          <cell r="C540">
            <v>649</v>
          </cell>
          <cell r="D540">
            <v>43308</v>
          </cell>
          <cell r="M540">
            <v>1337</v>
          </cell>
          <cell r="N540" t="str">
            <v/>
          </cell>
        </row>
        <row r="541">
          <cell r="A541">
            <v>1338</v>
          </cell>
          <cell r="B541">
            <v>211</v>
          </cell>
          <cell r="C541">
            <v>704</v>
          </cell>
          <cell r="D541">
            <v>43308</v>
          </cell>
          <cell r="M541">
            <v>1338</v>
          </cell>
          <cell r="N541">
            <v>649</v>
          </cell>
        </row>
        <row r="542">
          <cell r="A542">
            <v>1339</v>
          </cell>
          <cell r="B542">
            <v>212</v>
          </cell>
          <cell r="C542">
            <v>192</v>
          </cell>
          <cell r="D542">
            <v>43308</v>
          </cell>
          <cell r="M542">
            <v>1339</v>
          </cell>
          <cell r="N542" t="str">
            <v/>
          </cell>
        </row>
        <row r="543">
          <cell r="A543">
            <v>1340</v>
          </cell>
          <cell r="B543">
            <v>212</v>
          </cell>
          <cell r="C543">
            <v>444</v>
          </cell>
          <cell r="D543">
            <v>43308</v>
          </cell>
          <cell r="M543">
            <v>1340</v>
          </cell>
          <cell r="N543">
            <v>192</v>
          </cell>
        </row>
        <row r="544">
          <cell r="A544">
            <v>1341</v>
          </cell>
          <cell r="B544">
            <v>213</v>
          </cell>
          <cell r="C544">
            <v>72</v>
          </cell>
          <cell r="D544">
            <v>43308</v>
          </cell>
          <cell r="M544">
            <v>1341</v>
          </cell>
          <cell r="N544" t="str">
            <v/>
          </cell>
        </row>
        <row r="545">
          <cell r="A545">
            <v>1342</v>
          </cell>
          <cell r="B545">
            <v>213</v>
          </cell>
          <cell r="C545">
            <v>195</v>
          </cell>
          <cell r="D545">
            <v>43309</v>
          </cell>
          <cell r="M545">
            <v>1342</v>
          </cell>
          <cell r="N545">
            <v>72</v>
          </cell>
        </row>
        <row r="546">
          <cell r="A546">
            <v>1343</v>
          </cell>
          <cell r="B546">
            <v>214</v>
          </cell>
          <cell r="C546">
            <v>202</v>
          </cell>
          <cell r="D546">
            <v>43309</v>
          </cell>
          <cell r="M546">
            <v>1343</v>
          </cell>
          <cell r="N546" t="str">
            <v/>
          </cell>
        </row>
        <row r="547">
          <cell r="A547">
            <v>1344</v>
          </cell>
          <cell r="B547">
            <v>214</v>
          </cell>
          <cell r="C547">
            <v>756</v>
          </cell>
          <cell r="D547">
            <v>43309</v>
          </cell>
          <cell r="M547">
            <v>1344</v>
          </cell>
          <cell r="N547">
            <v>202</v>
          </cell>
        </row>
        <row r="548">
          <cell r="A548">
            <v>1345</v>
          </cell>
          <cell r="B548">
            <v>215</v>
          </cell>
          <cell r="C548">
            <v>187</v>
          </cell>
          <cell r="D548">
            <v>43309</v>
          </cell>
          <cell r="M548">
            <v>1345</v>
          </cell>
          <cell r="N548" t="str">
            <v/>
          </cell>
        </row>
        <row r="549">
          <cell r="A549">
            <v>1346</v>
          </cell>
          <cell r="B549">
            <v>215</v>
          </cell>
          <cell r="C549">
            <v>658</v>
          </cell>
          <cell r="D549">
            <v>43310</v>
          </cell>
          <cell r="M549">
            <v>1346</v>
          </cell>
          <cell r="N549">
            <v>187</v>
          </cell>
        </row>
        <row r="550">
          <cell r="A550">
            <v>1347</v>
          </cell>
          <cell r="B550">
            <v>216</v>
          </cell>
          <cell r="C550">
            <v>194</v>
          </cell>
          <cell r="D550">
            <v>43310</v>
          </cell>
          <cell r="M550">
            <v>1347</v>
          </cell>
          <cell r="N550" t="str">
            <v/>
          </cell>
        </row>
        <row r="551">
          <cell r="A551">
            <v>1348</v>
          </cell>
          <cell r="B551">
            <v>216</v>
          </cell>
          <cell r="C551">
            <v>661</v>
          </cell>
          <cell r="D551">
            <v>43310</v>
          </cell>
          <cell r="M551">
            <v>1348</v>
          </cell>
          <cell r="N551">
            <v>194</v>
          </cell>
        </row>
        <row r="552">
          <cell r="A552">
            <v>1349</v>
          </cell>
          <cell r="B552">
            <v>217</v>
          </cell>
          <cell r="C552">
            <v>5</v>
          </cell>
          <cell r="D552">
            <v>43311</v>
          </cell>
          <cell r="M552">
            <v>1349</v>
          </cell>
          <cell r="N552" t="str">
            <v/>
          </cell>
        </row>
        <row r="553">
          <cell r="A553">
            <v>1350</v>
          </cell>
          <cell r="B553">
            <v>217</v>
          </cell>
          <cell r="C553">
            <v>380</v>
          </cell>
          <cell r="D553">
            <v>43311</v>
          </cell>
          <cell r="M553">
            <v>1350</v>
          </cell>
          <cell r="N553">
            <v>5</v>
          </cell>
        </row>
        <row r="554">
          <cell r="A554">
            <v>1351</v>
          </cell>
          <cell r="B554">
            <v>218</v>
          </cell>
          <cell r="C554">
            <v>182</v>
          </cell>
          <cell r="D554">
            <v>43311</v>
          </cell>
          <cell r="M554">
            <v>1351</v>
          </cell>
          <cell r="N554" t="str">
            <v/>
          </cell>
        </row>
        <row r="555">
          <cell r="A555">
            <v>1352</v>
          </cell>
          <cell r="B555">
            <v>218</v>
          </cell>
          <cell r="C555">
            <v>692</v>
          </cell>
          <cell r="D555">
            <v>43311</v>
          </cell>
          <cell r="M555">
            <v>1352</v>
          </cell>
          <cell r="N555">
            <v>182</v>
          </cell>
        </row>
        <row r="556">
          <cell r="A556">
            <v>1353</v>
          </cell>
          <cell r="B556">
            <v>219</v>
          </cell>
          <cell r="C556">
            <v>367</v>
          </cell>
          <cell r="D556">
            <v>43311</v>
          </cell>
          <cell r="M556">
            <v>1353</v>
          </cell>
          <cell r="N556" t="str">
            <v/>
          </cell>
        </row>
        <row r="557">
          <cell r="A557">
            <v>1354</v>
          </cell>
          <cell r="B557">
            <v>219</v>
          </cell>
          <cell r="C557">
            <v>510</v>
          </cell>
          <cell r="D557">
            <v>43311</v>
          </cell>
          <cell r="M557">
            <v>1354</v>
          </cell>
          <cell r="N557">
            <v>367</v>
          </cell>
        </row>
        <row r="558">
          <cell r="A558">
            <v>1355</v>
          </cell>
          <cell r="B558">
            <v>220</v>
          </cell>
          <cell r="C558">
            <v>57</v>
          </cell>
          <cell r="D558">
            <v>43311</v>
          </cell>
          <cell r="M558">
            <v>1355</v>
          </cell>
          <cell r="N558" t="str">
            <v/>
          </cell>
        </row>
        <row r="559">
          <cell r="A559">
            <v>1356</v>
          </cell>
          <cell r="B559">
            <v>220</v>
          </cell>
          <cell r="C559">
            <v>557</v>
          </cell>
          <cell r="D559">
            <v>43312</v>
          </cell>
          <cell r="M559">
            <v>1356</v>
          </cell>
          <cell r="N559">
            <v>57</v>
          </cell>
        </row>
        <row r="560">
          <cell r="A560">
            <v>1357</v>
          </cell>
          <cell r="B560">
            <v>221</v>
          </cell>
          <cell r="C560">
            <v>296</v>
          </cell>
          <cell r="D560">
            <v>43312</v>
          </cell>
          <cell r="M560">
            <v>1357</v>
          </cell>
          <cell r="N560" t="str">
            <v/>
          </cell>
        </row>
        <row r="561">
          <cell r="A561">
            <v>1358</v>
          </cell>
          <cell r="B561">
            <v>221</v>
          </cell>
          <cell r="C561">
            <v>699</v>
          </cell>
          <cell r="D561">
            <v>43312</v>
          </cell>
          <cell r="M561">
            <v>1358</v>
          </cell>
          <cell r="N561">
            <v>296</v>
          </cell>
        </row>
        <row r="562">
          <cell r="A562">
            <v>1359</v>
          </cell>
          <cell r="B562">
            <v>222</v>
          </cell>
          <cell r="C562">
            <v>540</v>
          </cell>
          <cell r="D562">
            <v>43312</v>
          </cell>
          <cell r="M562">
            <v>1359</v>
          </cell>
          <cell r="N562" t="str">
            <v/>
          </cell>
        </row>
        <row r="563">
          <cell r="A563">
            <v>1360</v>
          </cell>
          <cell r="B563">
            <v>222</v>
          </cell>
          <cell r="C563">
            <v>748</v>
          </cell>
          <cell r="D563">
            <v>43313</v>
          </cell>
          <cell r="M563">
            <v>1360</v>
          </cell>
          <cell r="N563">
            <v>540</v>
          </cell>
        </row>
        <row r="564">
          <cell r="A564">
            <v>1361</v>
          </cell>
          <cell r="B564">
            <v>223</v>
          </cell>
          <cell r="C564">
            <v>385</v>
          </cell>
          <cell r="D564">
            <v>43313</v>
          </cell>
          <cell r="M564">
            <v>1361</v>
          </cell>
          <cell r="N564" t="str">
            <v/>
          </cell>
        </row>
        <row r="565">
          <cell r="A565">
            <v>1362</v>
          </cell>
          <cell r="B565">
            <v>223</v>
          </cell>
          <cell r="C565">
            <v>608</v>
          </cell>
          <cell r="D565">
            <v>43313</v>
          </cell>
          <cell r="M565">
            <v>1362</v>
          </cell>
          <cell r="N565">
            <v>385</v>
          </cell>
        </row>
        <row r="566">
          <cell r="A566">
            <v>1363</v>
          </cell>
          <cell r="B566">
            <v>224</v>
          </cell>
          <cell r="C566">
            <v>183</v>
          </cell>
          <cell r="D566">
            <v>43314</v>
          </cell>
          <cell r="M566">
            <v>1363</v>
          </cell>
          <cell r="N566" t="str">
            <v/>
          </cell>
        </row>
        <row r="567">
          <cell r="A567">
            <v>1364</v>
          </cell>
          <cell r="B567">
            <v>224</v>
          </cell>
          <cell r="C567">
            <v>746</v>
          </cell>
          <cell r="D567">
            <v>43314</v>
          </cell>
          <cell r="M567">
            <v>1364</v>
          </cell>
          <cell r="N567">
            <v>183</v>
          </cell>
        </row>
        <row r="568">
          <cell r="A568">
            <v>1365</v>
          </cell>
          <cell r="B568">
            <v>224</v>
          </cell>
          <cell r="C568">
            <v>910</v>
          </cell>
          <cell r="D568">
            <v>43351</v>
          </cell>
          <cell r="M568">
            <v>1365</v>
          </cell>
          <cell r="N568">
            <v>746</v>
          </cell>
        </row>
        <row r="569">
          <cell r="A569">
            <v>1366</v>
          </cell>
          <cell r="B569">
            <v>225</v>
          </cell>
          <cell r="C569">
            <v>255</v>
          </cell>
          <cell r="D569">
            <v>43314</v>
          </cell>
          <cell r="M569">
            <v>1366</v>
          </cell>
          <cell r="N569" t="str">
            <v/>
          </cell>
        </row>
        <row r="570">
          <cell r="A570">
            <v>1367</v>
          </cell>
          <cell r="B570">
            <v>225</v>
          </cell>
          <cell r="C570">
            <v>478</v>
          </cell>
          <cell r="D570">
            <v>43314</v>
          </cell>
          <cell r="M570">
            <v>1367</v>
          </cell>
          <cell r="N570">
            <v>255</v>
          </cell>
        </row>
        <row r="571">
          <cell r="A571">
            <v>1368</v>
          </cell>
          <cell r="B571">
            <v>226</v>
          </cell>
          <cell r="C571">
            <v>116</v>
          </cell>
          <cell r="D571">
            <v>43314</v>
          </cell>
          <cell r="M571">
            <v>1368</v>
          </cell>
          <cell r="N571" t="str">
            <v/>
          </cell>
        </row>
        <row r="572">
          <cell r="A572">
            <v>1369</v>
          </cell>
          <cell r="B572">
            <v>226</v>
          </cell>
          <cell r="C572">
            <v>409</v>
          </cell>
          <cell r="D572">
            <v>43314</v>
          </cell>
          <cell r="M572">
            <v>1369</v>
          </cell>
          <cell r="N572">
            <v>116</v>
          </cell>
        </row>
        <row r="573">
          <cell r="A573">
            <v>1370</v>
          </cell>
          <cell r="B573">
            <v>227</v>
          </cell>
          <cell r="C573">
            <v>475</v>
          </cell>
          <cell r="D573">
            <v>43314</v>
          </cell>
          <cell r="M573">
            <v>1370</v>
          </cell>
          <cell r="N573" t="str">
            <v/>
          </cell>
        </row>
        <row r="574">
          <cell r="A574">
            <v>1371</v>
          </cell>
          <cell r="B574">
            <v>227</v>
          </cell>
          <cell r="C574">
            <v>553</v>
          </cell>
          <cell r="D574">
            <v>43315</v>
          </cell>
          <cell r="M574">
            <v>1371</v>
          </cell>
          <cell r="N574">
            <v>475</v>
          </cell>
        </row>
        <row r="575">
          <cell r="A575">
            <v>1372</v>
          </cell>
          <cell r="B575">
            <v>228</v>
          </cell>
          <cell r="C575">
            <v>366</v>
          </cell>
          <cell r="D575">
            <v>43315</v>
          </cell>
          <cell r="M575">
            <v>1372</v>
          </cell>
          <cell r="N575" t="str">
            <v/>
          </cell>
        </row>
        <row r="576">
          <cell r="A576">
            <v>1373</v>
          </cell>
          <cell r="B576">
            <v>228</v>
          </cell>
          <cell r="C576">
            <v>772</v>
          </cell>
          <cell r="D576">
            <v>43315</v>
          </cell>
          <cell r="M576">
            <v>1373</v>
          </cell>
          <cell r="N576">
            <v>366</v>
          </cell>
        </row>
        <row r="577">
          <cell r="A577">
            <v>1374</v>
          </cell>
          <cell r="B577">
            <v>229</v>
          </cell>
          <cell r="C577">
            <v>434</v>
          </cell>
          <cell r="D577">
            <v>43315</v>
          </cell>
          <cell r="M577">
            <v>1374</v>
          </cell>
          <cell r="N577" t="str">
            <v/>
          </cell>
        </row>
        <row r="578">
          <cell r="A578">
            <v>1375</v>
          </cell>
          <cell r="B578">
            <v>229</v>
          </cell>
          <cell r="C578">
            <v>629</v>
          </cell>
          <cell r="D578">
            <v>43316</v>
          </cell>
          <cell r="M578">
            <v>1375</v>
          </cell>
          <cell r="N578">
            <v>434</v>
          </cell>
        </row>
        <row r="579">
          <cell r="A579">
            <v>1376</v>
          </cell>
          <cell r="B579">
            <v>230</v>
          </cell>
          <cell r="C579">
            <v>621</v>
          </cell>
          <cell r="D579">
            <v>43316</v>
          </cell>
          <cell r="M579">
            <v>1376</v>
          </cell>
          <cell r="N579" t="str">
            <v/>
          </cell>
        </row>
        <row r="580">
          <cell r="A580">
            <v>1377</v>
          </cell>
          <cell r="B580">
            <v>230</v>
          </cell>
          <cell r="C580">
            <v>739</v>
          </cell>
          <cell r="D580">
            <v>43316</v>
          </cell>
          <cell r="M580">
            <v>1377</v>
          </cell>
          <cell r="N580">
            <v>621</v>
          </cell>
        </row>
        <row r="581">
          <cell r="A581">
            <v>1378</v>
          </cell>
          <cell r="B581">
            <v>231</v>
          </cell>
          <cell r="C581">
            <v>49</v>
          </cell>
          <cell r="D581">
            <v>43317</v>
          </cell>
          <cell r="M581">
            <v>1378</v>
          </cell>
          <cell r="N581" t="str">
            <v/>
          </cell>
        </row>
        <row r="582">
          <cell r="A582">
            <v>1379</v>
          </cell>
          <cell r="B582">
            <v>231</v>
          </cell>
          <cell r="C582">
            <v>272</v>
          </cell>
          <cell r="D582">
            <v>43317</v>
          </cell>
          <cell r="M582">
            <v>1379</v>
          </cell>
          <cell r="N582">
            <v>49</v>
          </cell>
        </row>
        <row r="583">
          <cell r="A583">
            <v>1380</v>
          </cell>
          <cell r="B583">
            <v>232</v>
          </cell>
          <cell r="C583">
            <v>420</v>
          </cell>
          <cell r="D583">
            <v>43317</v>
          </cell>
          <cell r="M583">
            <v>1380</v>
          </cell>
          <cell r="N583" t="str">
            <v/>
          </cell>
        </row>
        <row r="584">
          <cell r="A584">
            <v>1381</v>
          </cell>
          <cell r="B584">
            <v>232</v>
          </cell>
          <cell r="C584">
            <v>719</v>
          </cell>
          <cell r="D584">
            <v>43317</v>
          </cell>
          <cell r="M584">
            <v>1381</v>
          </cell>
          <cell r="N584">
            <v>420</v>
          </cell>
        </row>
        <row r="585">
          <cell r="A585">
            <v>1382</v>
          </cell>
          <cell r="B585">
            <v>233</v>
          </cell>
          <cell r="C585">
            <v>40</v>
          </cell>
          <cell r="D585">
            <v>43317</v>
          </cell>
          <cell r="M585">
            <v>1382</v>
          </cell>
          <cell r="N585" t="str">
            <v/>
          </cell>
        </row>
        <row r="586">
          <cell r="A586">
            <v>1383</v>
          </cell>
          <cell r="B586">
            <v>233</v>
          </cell>
          <cell r="C586">
            <v>769</v>
          </cell>
          <cell r="D586">
            <v>43317</v>
          </cell>
          <cell r="M586">
            <v>1383</v>
          </cell>
          <cell r="N586">
            <v>40</v>
          </cell>
        </row>
        <row r="587">
          <cell r="A587">
            <v>1384</v>
          </cell>
          <cell r="B587">
            <v>234</v>
          </cell>
          <cell r="C587">
            <v>134</v>
          </cell>
          <cell r="D587">
            <v>43317</v>
          </cell>
          <cell r="M587">
            <v>1384</v>
          </cell>
          <cell r="N587" t="str">
            <v/>
          </cell>
        </row>
        <row r="588">
          <cell r="A588">
            <v>1385</v>
          </cell>
          <cell r="B588">
            <v>234</v>
          </cell>
          <cell r="C588">
            <v>527</v>
          </cell>
          <cell r="D588">
            <v>43318</v>
          </cell>
          <cell r="M588">
            <v>1385</v>
          </cell>
          <cell r="N588">
            <v>134</v>
          </cell>
        </row>
        <row r="589">
          <cell r="A589">
            <v>1386</v>
          </cell>
          <cell r="B589">
            <v>235</v>
          </cell>
          <cell r="C589">
            <v>20</v>
          </cell>
          <cell r="D589">
            <v>43318</v>
          </cell>
          <cell r="M589">
            <v>1386</v>
          </cell>
          <cell r="N589" t="str">
            <v/>
          </cell>
        </row>
        <row r="590">
          <cell r="A590">
            <v>1387</v>
          </cell>
          <cell r="B590">
            <v>235</v>
          </cell>
          <cell r="C590">
            <v>585</v>
          </cell>
          <cell r="D590">
            <v>43318</v>
          </cell>
          <cell r="M590">
            <v>1387</v>
          </cell>
          <cell r="N590">
            <v>20</v>
          </cell>
        </row>
        <row r="591">
          <cell r="A591">
            <v>1388</v>
          </cell>
          <cell r="B591">
            <v>236</v>
          </cell>
          <cell r="C591">
            <v>47</v>
          </cell>
          <cell r="D591">
            <v>43318</v>
          </cell>
          <cell r="M591">
            <v>1388</v>
          </cell>
          <cell r="N591" t="str">
            <v/>
          </cell>
        </row>
        <row r="592">
          <cell r="A592">
            <v>1389</v>
          </cell>
          <cell r="B592">
            <v>236</v>
          </cell>
          <cell r="C592">
            <v>322</v>
          </cell>
          <cell r="D592">
            <v>43319</v>
          </cell>
          <cell r="M592">
            <v>1389</v>
          </cell>
          <cell r="N592">
            <v>47</v>
          </cell>
        </row>
        <row r="593">
          <cell r="A593">
            <v>1390</v>
          </cell>
          <cell r="B593">
            <v>237</v>
          </cell>
          <cell r="C593">
            <v>73</v>
          </cell>
          <cell r="D593">
            <v>43319</v>
          </cell>
          <cell r="M593">
            <v>1390</v>
          </cell>
          <cell r="N593" t="str">
            <v/>
          </cell>
        </row>
        <row r="594">
          <cell r="A594">
            <v>1391</v>
          </cell>
          <cell r="B594">
            <v>237</v>
          </cell>
          <cell r="C594">
            <v>740</v>
          </cell>
          <cell r="D594">
            <v>43319</v>
          </cell>
          <cell r="M594">
            <v>1391</v>
          </cell>
          <cell r="N594">
            <v>73</v>
          </cell>
        </row>
        <row r="595">
          <cell r="A595">
            <v>1392</v>
          </cell>
          <cell r="B595">
            <v>238</v>
          </cell>
          <cell r="C595">
            <v>243</v>
          </cell>
          <cell r="D595">
            <v>43320</v>
          </cell>
          <cell r="M595">
            <v>1392</v>
          </cell>
          <cell r="N595" t="str">
            <v/>
          </cell>
        </row>
        <row r="596">
          <cell r="A596">
            <v>1393</v>
          </cell>
          <cell r="B596">
            <v>238</v>
          </cell>
          <cell r="C596">
            <v>790</v>
          </cell>
          <cell r="D596">
            <v>43320</v>
          </cell>
          <cell r="M596">
            <v>1393</v>
          </cell>
          <cell r="N596">
            <v>243</v>
          </cell>
        </row>
        <row r="597">
          <cell r="A597">
            <v>1394</v>
          </cell>
          <cell r="B597">
            <v>239</v>
          </cell>
          <cell r="C597">
            <v>131</v>
          </cell>
          <cell r="D597">
            <v>43320</v>
          </cell>
          <cell r="M597">
            <v>1394</v>
          </cell>
          <cell r="N597" t="str">
            <v/>
          </cell>
        </row>
        <row r="598">
          <cell r="A598">
            <v>1395</v>
          </cell>
          <cell r="B598">
            <v>239</v>
          </cell>
          <cell r="C598">
            <v>347</v>
          </cell>
          <cell r="D598">
            <v>43320</v>
          </cell>
          <cell r="M598">
            <v>1395</v>
          </cell>
          <cell r="N598">
            <v>131</v>
          </cell>
        </row>
        <row r="599">
          <cell r="A599">
            <v>1396</v>
          </cell>
          <cell r="B599">
            <v>240</v>
          </cell>
          <cell r="C599">
            <v>319</v>
          </cell>
          <cell r="D599">
            <v>43320</v>
          </cell>
          <cell r="M599">
            <v>1396</v>
          </cell>
          <cell r="N599" t="str">
            <v/>
          </cell>
        </row>
        <row r="600">
          <cell r="A600">
            <v>1397</v>
          </cell>
          <cell r="B600">
            <v>240</v>
          </cell>
          <cell r="C600">
            <v>760</v>
          </cell>
          <cell r="D600">
            <v>43320</v>
          </cell>
          <cell r="M600">
            <v>1397</v>
          </cell>
          <cell r="N600">
            <v>319</v>
          </cell>
        </row>
        <row r="601">
          <cell r="A601">
            <v>1398</v>
          </cell>
          <cell r="B601">
            <v>241</v>
          </cell>
          <cell r="C601">
            <v>91</v>
          </cell>
          <cell r="D601">
            <v>43320</v>
          </cell>
          <cell r="M601">
            <v>1398</v>
          </cell>
          <cell r="N601" t="str">
            <v/>
          </cell>
        </row>
        <row r="602">
          <cell r="A602">
            <v>1399</v>
          </cell>
          <cell r="B602">
            <v>241</v>
          </cell>
          <cell r="C602">
            <v>684</v>
          </cell>
          <cell r="D602">
            <v>43321</v>
          </cell>
          <cell r="M602">
            <v>1399</v>
          </cell>
          <cell r="N602">
            <v>91</v>
          </cell>
        </row>
        <row r="603">
          <cell r="A603">
            <v>1400</v>
          </cell>
          <cell r="B603">
            <v>242</v>
          </cell>
          <cell r="C603">
            <v>151</v>
          </cell>
          <cell r="D603">
            <v>43321</v>
          </cell>
          <cell r="M603">
            <v>1400</v>
          </cell>
          <cell r="N603" t="str">
            <v/>
          </cell>
        </row>
        <row r="604">
          <cell r="A604">
            <v>1401</v>
          </cell>
          <cell r="B604">
            <v>242</v>
          </cell>
          <cell r="C604">
            <v>515</v>
          </cell>
          <cell r="D604">
            <v>43321</v>
          </cell>
          <cell r="M604">
            <v>1401</v>
          </cell>
          <cell r="N604">
            <v>151</v>
          </cell>
        </row>
        <row r="605">
          <cell r="A605">
            <v>1402</v>
          </cell>
          <cell r="B605">
            <v>243</v>
          </cell>
          <cell r="C605">
            <v>41</v>
          </cell>
          <cell r="D605">
            <v>43321</v>
          </cell>
          <cell r="M605">
            <v>1402</v>
          </cell>
          <cell r="N605" t="str">
            <v/>
          </cell>
        </row>
        <row r="606">
          <cell r="A606">
            <v>1403</v>
          </cell>
          <cell r="B606">
            <v>243</v>
          </cell>
          <cell r="C606">
            <v>428</v>
          </cell>
          <cell r="D606">
            <v>43322</v>
          </cell>
          <cell r="M606">
            <v>1403</v>
          </cell>
          <cell r="N606">
            <v>41</v>
          </cell>
        </row>
        <row r="607">
          <cell r="A607">
            <v>1404</v>
          </cell>
          <cell r="B607">
            <v>244</v>
          </cell>
          <cell r="C607">
            <v>168</v>
          </cell>
          <cell r="D607">
            <v>43322</v>
          </cell>
          <cell r="M607">
            <v>1404</v>
          </cell>
          <cell r="N607" t="str">
            <v/>
          </cell>
        </row>
        <row r="608">
          <cell r="A608">
            <v>1405</v>
          </cell>
          <cell r="B608">
            <v>244</v>
          </cell>
          <cell r="C608">
            <v>236</v>
          </cell>
          <cell r="D608">
            <v>43322</v>
          </cell>
          <cell r="M608">
            <v>1405</v>
          </cell>
          <cell r="N608">
            <v>168</v>
          </cell>
        </row>
        <row r="609">
          <cell r="A609">
            <v>1406</v>
          </cell>
          <cell r="B609">
            <v>245</v>
          </cell>
          <cell r="C609">
            <v>70</v>
          </cell>
          <cell r="D609">
            <v>43323</v>
          </cell>
          <cell r="M609">
            <v>1406</v>
          </cell>
          <cell r="N609" t="str">
            <v/>
          </cell>
        </row>
        <row r="610">
          <cell r="A610">
            <v>1407</v>
          </cell>
          <cell r="B610">
            <v>245</v>
          </cell>
          <cell r="C610">
            <v>311</v>
          </cell>
          <cell r="D610">
            <v>43323</v>
          </cell>
          <cell r="M610">
            <v>1407</v>
          </cell>
          <cell r="N610">
            <v>70</v>
          </cell>
        </row>
        <row r="611">
          <cell r="A611">
            <v>1408</v>
          </cell>
          <cell r="B611">
            <v>246</v>
          </cell>
          <cell r="C611">
            <v>61</v>
          </cell>
          <cell r="D611">
            <v>43323</v>
          </cell>
          <cell r="M611">
            <v>1408</v>
          </cell>
          <cell r="N611" t="str">
            <v/>
          </cell>
        </row>
        <row r="612">
          <cell r="A612">
            <v>1409</v>
          </cell>
          <cell r="B612">
            <v>246</v>
          </cell>
          <cell r="C612">
            <v>511</v>
          </cell>
          <cell r="D612">
            <v>43323</v>
          </cell>
          <cell r="M612">
            <v>1409</v>
          </cell>
          <cell r="N612">
            <v>61</v>
          </cell>
        </row>
        <row r="613">
          <cell r="A613">
            <v>1410</v>
          </cell>
          <cell r="B613">
            <v>247</v>
          </cell>
          <cell r="C613">
            <v>257</v>
          </cell>
          <cell r="D613">
            <v>43323</v>
          </cell>
          <cell r="M613">
            <v>1410</v>
          </cell>
          <cell r="N613" t="str">
            <v/>
          </cell>
        </row>
        <row r="614">
          <cell r="A614">
            <v>1411</v>
          </cell>
          <cell r="B614">
            <v>247</v>
          </cell>
          <cell r="C614">
            <v>642</v>
          </cell>
          <cell r="D614">
            <v>43323</v>
          </cell>
          <cell r="M614">
            <v>1411</v>
          </cell>
          <cell r="N614">
            <v>257</v>
          </cell>
        </row>
        <row r="615">
          <cell r="A615">
            <v>1412</v>
          </cell>
          <cell r="B615">
            <v>247</v>
          </cell>
          <cell r="C615">
            <v>911</v>
          </cell>
          <cell r="D615">
            <v>43352</v>
          </cell>
          <cell r="M615">
            <v>1412</v>
          </cell>
          <cell r="N615">
            <v>642</v>
          </cell>
        </row>
        <row r="616">
          <cell r="A616">
            <v>1413</v>
          </cell>
          <cell r="B616">
            <v>248</v>
          </cell>
          <cell r="C616">
            <v>317</v>
          </cell>
          <cell r="D616">
            <v>43323</v>
          </cell>
          <cell r="M616">
            <v>1413</v>
          </cell>
          <cell r="N616" t="str">
            <v/>
          </cell>
        </row>
        <row r="617">
          <cell r="A617">
            <v>1414</v>
          </cell>
          <cell r="B617">
            <v>248</v>
          </cell>
          <cell r="C617">
            <v>459</v>
          </cell>
          <cell r="D617">
            <v>43324</v>
          </cell>
          <cell r="M617">
            <v>1414</v>
          </cell>
          <cell r="N617">
            <v>317</v>
          </cell>
        </row>
        <row r="618">
          <cell r="A618">
            <v>1415</v>
          </cell>
          <cell r="B618">
            <v>249</v>
          </cell>
          <cell r="C618">
            <v>152</v>
          </cell>
          <cell r="D618">
            <v>43324</v>
          </cell>
          <cell r="M618">
            <v>1415</v>
          </cell>
          <cell r="N618" t="str">
            <v/>
          </cell>
        </row>
        <row r="619">
          <cell r="A619">
            <v>1416</v>
          </cell>
          <cell r="B619">
            <v>249</v>
          </cell>
          <cell r="C619">
            <v>223</v>
          </cell>
          <cell r="D619">
            <v>43324</v>
          </cell>
          <cell r="M619">
            <v>1416</v>
          </cell>
          <cell r="N619">
            <v>152</v>
          </cell>
        </row>
        <row r="620">
          <cell r="A620">
            <v>1417</v>
          </cell>
          <cell r="B620">
            <v>250</v>
          </cell>
          <cell r="C620">
            <v>294</v>
          </cell>
          <cell r="D620">
            <v>43324</v>
          </cell>
          <cell r="M620">
            <v>1417</v>
          </cell>
          <cell r="N620" t="str">
            <v/>
          </cell>
        </row>
        <row r="621">
          <cell r="A621">
            <v>1418</v>
          </cell>
          <cell r="B621">
            <v>250</v>
          </cell>
          <cell r="C621">
            <v>479</v>
          </cell>
          <cell r="D621">
            <v>43325</v>
          </cell>
          <cell r="M621">
            <v>1418</v>
          </cell>
          <cell r="N621">
            <v>294</v>
          </cell>
        </row>
        <row r="622">
          <cell r="A622">
            <v>1419</v>
          </cell>
          <cell r="B622">
            <v>251</v>
          </cell>
          <cell r="C622">
            <v>247</v>
          </cell>
          <cell r="D622">
            <v>43325</v>
          </cell>
          <cell r="M622">
            <v>1419</v>
          </cell>
          <cell r="N622" t="str">
            <v/>
          </cell>
        </row>
        <row r="623">
          <cell r="A623">
            <v>1420</v>
          </cell>
          <cell r="B623">
            <v>251</v>
          </cell>
          <cell r="C623">
            <v>798</v>
          </cell>
          <cell r="D623">
            <v>43325</v>
          </cell>
          <cell r="M623">
            <v>1420</v>
          </cell>
          <cell r="N623">
            <v>247</v>
          </cell>
        </row>
        <row r="624">
          <cell r="A624">
            <v>1421</v>
          </cell>
          <cell r="B624">
            <v>252</v>
          </cell>
          <cell r="C624">
            <v>467</v>
          </cell>
          <cell r="D624">
            <v>43326</v>
          </cell>
          <cell r="M624">
            <v>1421</v>
          </cell>
          <cell r="N624" t="str">
            <v/>
          </cell>
        </row>
        <row r="625">
          <cell r="A625">
            <v>1422</v>
          </cell>
          <cell r="B625">
            <v>252</v>
          </cell>
          <cell r="C625">
            <v>688</v>
          </cell>
          <cell r="D625">
            <v>43326</v>
          </cell>
          <cell r="M625">
            <v>1422</v>
          </cell>
          <cell r="N625">
            <v>467</v>
          </cell>
        </row>
        <row r="626">
          <cell r="A626">
            <v>1423</v>
          </cell>
          <cell r="B626">
            <v>253</v>
          </cell>
          <cell r="C626">
            <v>196</v>
          </cell>
          <cell r="D626">
            <v>43326</v>
          </cell>
          <cell r="M626">
            <v>1423</v>
          </cell>
          <cell r="N626" t="str">
            <v/>
          </cell>
        </row>
        <row r="627">
          <cell r="A627">
            <v>1424</v>
          </cell>
          <cell r="B627">
            <v>253</v>
          </cell>
          <cell r="C627">
            <v>612</v>
          </cell>
          <cell r="D627">
            <v>43326</v>
          </cell>
          <cell r="M627">
            <v>1424</v>
          </cell>
          <cell r="N627">
            <v>196</v>
          </cell>
        </row>
        <row r="628">
          <cell r="A628">
            <v>1425</v>
          </cell>
          <cell r="B628">
            <v>254</v>
          </cell>
          <cell r="C628">
            <v>99</v>
          </cell>
          <cell r="D628">
            <v>43326</v>
          </cell>
          <cell r="M628">
            <v>1425</v>
          </cell>
          <cell r="N628" t="str">
            <v/>
          </cell>
        </row>
        <row r="629">
          <cell r="A629">
            <v>1426</v>
          </cell>
          <cell r="B629">
            <v>254</v>
          </cell>
          <cell r="C629">
            <v>655</v>
          </cell>
          <cell r="D629">
            <v>43326</v>
          </cell>
          <cell r="M629">
            <v>1426</v>
          </cell>
          <cell r="N629">
            <v>99</v>
          </cell>
        </row>
        <row r="630">
          <cell r="A630">
            <v>1427</v>
          </cell>
          <cell r="B630">
            <v>255</v>
          </cell>
          <cell r="C630">
            <v>249</v>
          </cell>
          <cell r="D630">
            <v>43326</v>
          </cell>
          <cell r="M630">
            <v>1427</v>
          </cell>
          <cell r="N630" t="str">
            <v/>
          </cell>
        </row>
        <row r="631">
          <cell r="A631">
            <v>1428</v>
          </cell>
          <cell r="B631">
            <v>255</v>
          </cell>
          <cell r="C631">
            <v>404</v>
          </cell>
          <cell r="D631">
            <v>43327</v>
          </cell>
          <cell r="M631">
            <v>1428</v>
          </cell>
          <cell r="N631">
            <v>249</v>
          </cell>
        </row>
        <row r="632">
          <cell r="A632">
            <v>1429</v>
          </cell>
          <cell r="B632">
            <v>256</v>
          </cell>
          <cell r="C632">
            <v>235</v>
          </cell>
          <cell r="D632">
            <v>43327</v>
          </cell>
          <cell r="M632">
            <v>1429</v>
          </cell>
          <cell r="N632" t="str">
            <v/>
          </cell>
        </row>
        <row r="633">
          <cell r="A633">
            <v>1430</v>
          </cell>
          <cell r="B633">
            <v>256</v>
          </cell>
          <cell r="C633">
            <v>753</v>
          </cell>
          <cell r="D633">
            <v>43327</v>
          </cell>
          <cell r="M633">
            <v>1430</v>
          </cell>
          <cell r="N633">
            <v>235</v>
          </cell>
        </row>
        <row r="634">
          <cell r="A634">
            <v>1431</v>
          </cell>
          <cell r="B634">
            <v>257</v>
          </cell>
          <cell r="C634">
            <v>508</v>
          </cell>
          <cell r="D634">
            <v>43327</v>
          </cell>
          <cell r="M634">
            <v>1431</v>
          </cell>
          <cell r="N634" t="str">
            <v/>
          </cell>
        </row>
        <row r="635">
          <cell r="A635">
            <v>1432</v>
          </cell>
          <cell r="B635">
            <v>257</v>
          </cell>
          <cell r="C635">
            <v>702</v>
          </cell>
          <cell r="D635">
            <v>43328</v>
          </cell>
          <cell r="M635">
            <v>1432</v>
          </cell>
          <cell r="N635">
            <v>508</v>
          </cell>
        </row>
        <row r="636">
          <cell r="A636">
            <v>1433</v>
          </cell>
          <cell r="B636">
            <v>258</v>
          </cell>
          <cell r="C636">
            <v>561</v>
          </cell>
          <cell r="D636">
            <v>43328</v>
          </cell>
          <cell r="M636">
            <v>1433</v>
          </cell>
          <cell r="N636" t="str">
            <v/>
          </cell>
        </row>
        <row r="637">
          <cell r="A637">
            <v>1434</v>
          </cell>
          <cell r="B637">
            <v>258</v>
          </cell>
          <cell r="C637">
            <v>703</v>
          </cell>
          <cell r="D637">
            <v>43328</v>
          </cell>
          <cell r="M637">
            <v>1434</v>
          </cell>
          <cell r="N637">
            <v>561</v>
          </cell>
        </row>
        <row r="638">
          <cell r="A638">
            <v>1435</v>
          </cell>
          <cell r="B638">
            <v>259</v>
          </cell>
          <cell r="C638">
            <v>54</v>
          </cell>
          <cell r="D638">
            <v>43329</v>
          </cell>
          <cell r="M638">
            <v>1435</v>
          </cell>
          <cell r="N638" t="str">
            <v/>
          </cell>
        </row>
        <row r="639">
          <cell r="A639">
            <v>1436</v>
          </cell>
          <cell r="B639">
            <v>259</v>
          </cell>
          <cell r="C639">
            <v>390</v>
          </cell>
          <cell r="D639">
            <v>43329</v>
          </cell>
          <cell r="M639">
            <v>1436</v>
          </cell>
          <cell r="N639">
            <v>54</v>
          </cell>
        </row>
        <row r="640">
          <cell r="A640">
            <v>1437</v>
          </cell>
          <cell r="B640">
            <v>260</v>
          </cell>
          <cell r="C640">
            <v>3</v>
          </cell>
          <cell r="D640">
            <v>43329</v>
          </cell>
          <cell r="M640">
            <v>1437</v>
          </cell>
          <cell r="N640" t="str">
            <v/>
          </cell>
        </row>
        <row r="641">
          <cell r="A641">
            <v>1438</v>
          </cell>
          <cell r="B641">
            <v>260</v>
          </cell>
          <cell r="C641">
            <v>537</v>
          </cell>
          <cell r="D641">
            <v>43329</v>
          </cell>
          <cell r="M641">
            <v>1438</v>
          </cell>
          <cell r="N641">
            <v>3</v>
          </cell>
        </row>
        <row r="642">
          <cell r="A642">
            <v>1439</v>
          </cell>
          <cell r="B642">
            <v>261</v>
          </cell>
          <cell r="C642">
            <v>4</v>
          </cell>
          <cell r="D642">
            <v>43329</v>
          </cell>
          <cell r="M642">
            <v>1439</v>
          </cell>
          <cell r="N642" t="str">
            <v/>
          </cell>
        </row>
        <row r="643">
          <cell r="A643">
            <v>1440</v>
          </cell>
          <cell r="B643">
            <v>261</v>
          </cell>
          <cell r="C643">
            <v>578</v>
          </cell>
          <cell r="D643">
            <v>43329</v>
          </cell>
          <cell r="M643">
            <v>1440</v>
          </cell>
          <cell r="N643">
            <v>4</v>
          </cell>
        </row>
        <row r="644">
          <cell r="A644">
            <v>1441</v>
          </cell>
          <cell r="B644">
            <v>262</v>
          </cell>
          <cell r="C644">
            <v>312</v>
          </cell>
          <cell r="D644">
            <v>43329</v>
          </cell>
          <cell r="M644">
            <v>1441</v>
          </cell>
          <cell r="N644" t="str">
            <v/>
          </cell>
        </row>
        <row r="645">
          <cell r="A645">
            <v>1442</v>
          </cell>
          <cell r="B645">
            <v>262</v>
          </cell>
          <cell r="C645">
            <v>374</v>
          </cell>
          <cell r="D645">
            <v>43330</v>
          </cell>
          <cell r="M645">
            <v>1442</v>
          </cell>
          <cell r="N645">
            <v>312</v>
          </cell>
        </row>
        <row r="646">
          <cell r="A646">
            <v>1443</v>
          </cell>
          <cell r="B646">
            <v>263</v>
          </cell>
          <cell r="C646">
            <v>144</v>
          </cell>
          <cell r="D646">
            <v>43330</v>
          </cell>
          <cell r="M646">
            <v>1443</v>
          </cell>
          <cell r="N646" t="str">
            <v/>
          </cell>
        </row>
        <row r="647">
          <cell r="A647">
            <v>1444</v>
          </cell>
          <cell r="B647">
            <v>263</v>
          </cell>
          <cell r="C647">
            <v>165</v>
          </cell>
          <cell r="D647">
            <v>43330</v>
          </cell>
          <cell r="M647">
            <v>1444</v>
          </cell>
          <cell r="N647">
            <v>144</v>
          </cell>
        </row>
        <row r="648">
          <cell r="A648">
            <v>1445</v>
          </cell>
          <cell r="B648">
            <v>264</v>
          </cell>
          <cell r="C648">
            <v>211</v>
          </cell>
          <cell r="D648">
            <v>43330</v>
          </cell>
          <cell r="M648">
            <v>1445</v>
          </cell>
          <cell r="N648" t="str">
            <v/>
          </cell>
        </row>
        <row r="649">
          <cell r="A649">
            <v>1446</v>
          </cell>
          <cell r="B649">
            <v>264</v>
          </cell>
          <cell r="C649">
            <v>761</v>
          </cell>
          <cell r="D649">
            <v>43331</v>
          </cell>
          <cell r="M649">
            <v>1446</v>
          </cell>
          <cell r="N649">
            <v>211</v>
          </cell>
        </row>
        <row r="650">
          <cell r="A650">
            <v>1447</v>
          </cell>
          <cell r="B650">
            <v>265</v>
          </cell>
          <cell r="C650">
            <v>462</v>
          </cell>
          <cell r="D650">
            <v>43331</v>
          </cell>
          <cell r="M650">
            <v>1447</v>
          </cell>
          <cell r="N650" t="str">
            <v/>
          </cell>
        </row>
        <row r="651">
          <cell r="A651">
            <v>1448</v>
          </cell>
          <cell r="B651">
            <v>265</v>
          </cell>
          <cell r="C651">
            <v>668</v>
          </cell>
          <cell r="D651">
            <v>43331</v>
          </cell>
          <cell r="M651">
            <v>1448</v>
          </cell>
          <cell r="N651">
            <v>462</v>
          </cell>
        </row>
        <row r="652">
          <cell r="A652">
            <v>1449</v>
          </cell>
          <cell r="B652">
            <v>266</v>
          </cell>
          <cell r="C652">
            <v>220</v>
          </cell>
          <cell r="D652">
            <v>43332</v>
          </cell>
          <cell r="M652">
            <v>1449</v>
          </cell>
          <cell r="N652" t="str">
            <v/>
          </cell>
        </row>
        <row r="653">
          <cell r="A653">
            <v>1450</v>
          </cell>
          <cell r="B653">
            <v>266</v>
          </cell>
          <cell r="C653">
            <v>566</v>
          </cell>
          <cell r="D653">
            <v>43332</v>
          </cell>
          <cell r="M653">
            <v>1450</v>
          </cell>
          <cell r="N653">
            <v>220</v>
          </cell>
        </row>
        <row r="654">
          <cell r="A654">
            <v>1451</v>
          </cell>
          <cell r="B654">
            <v>267</v>
          </cell>
          <cell r="C654">
            <v>62</v>
          </cell>
          <cell r="D654">
            <v>43332</v>
          </cell>
          <cell r="M654">
            <v>1451</v>
          </cell>
          <cell r="N654" t="str">
            <v/>
          </cell>
        </row>
        <row r="655">
          <cell r="A655">
            <v>1452</v>
          </cell>
          <cell r="B655">
            <v>267</v>
          </cell>
          <cell r="C655">
            <v>115</v>
          </cell>
          <cell r="D655">
            <v>43332</v>
          </cell>
          <cell r="M655">
            <v>1452</v>
          </cell>
          <cell r="N655">
            <v>62</v>
          </cell>
        </row>
        <row r="656">
          <cell r="A656">
            <v>1453</v>
          </cell>
          <cell r="B656">
            <v>268</v>
          </cell>
          <cell r="C656">
            <v>135</v>
          </cell>
          <cell r="D656">
            <v>43332</v>
          </cell>
          <cell r="M656">
            <v>1453</v>
          </cell>
          <cell r="N656" t="str">
            <v/>
          </cell>
        </row>
        <row r="657">
          <cell r="A657">
            <v>1454</v>
          </cell>
          <cell r="B657">
            <v>268</v>
          </cell>
          <cell r="C657">
            <v>562</v>
          </cell>
          <cell r="D657">
            <v>43332</v>
          </cell>
          <cell r="M657">
            <v>1454</v>
          </cell>
          <cell r="N657">
            <v>135</v>
          </cell>
        </row>
        <row r="658">
          <cell r="A658">
            <v>1455</v>
          </cell>
          <cell r="B658">
            <v>269</v>
          </cell>
          <cell r="C658">
            <v>114</v>
          </cell>
          <cell r="D658">
            <v>43332</v>
          </cell>
          <cell r="M658">
            <v>1455</v>
          </cell>
          <cell r="N658" t="str">
            <v/>
          </cell>
        </row>
        <row r="659">
          <cell r="A659">
            <v>1456</v>
          </cell>
          <cell r="B659">
            <v>269</v>
          </cell>
          <cell r="C659">
            <v>364</v>
          </cell>
          <cell r="D659">
            <v>43333</v>
          </cell>
          <cell r="M659">
            <v>1456</v>
          </cell>
          <cell r="N659">
            <v>114</v>
          </cell>
        </row>
        <row r="660">
          <cell r="A660">
            <v>1457</v>
          </cell>
          <cell r="B660">
            <v>269</v>
          </cell>
          <cell r="C660">
            <v>912</v>
          </cell>
          <cell r="D660">
            <v>43352</v>
          </cell>
          <cell r="M660">
            <v>1457</v>
          </cell>
          <cell r="N660">
            <v>364</v>
          </cell>
        </row>
        <row r="661">
          <cell r="A661">
            <v>1458</v>
          </cell>
          <cell r="B661">
            <v>270</v>
          </cell>
          <cell r="C661">
            <v>212</v>
          </cell>
          <cell r="D661">
            <v>43333</v>
          </cell>
          <cell r="M661">
            <v>1458</v>
          </cell>
          <cell r="N661" t="str">
            <v/>
          </cell>
        </row>
        <row r="662">
          <cell r="A662">
            <v>1459</v>
          </cell>
          <cell r="B662">
            <v>270</v>
          </cell>
          <cell r="C662">
            <v>394</v>
          </cell>
          <cell r="D662">
            <v>43333</v>
          </cell>
          <cell r="M662">
            <v>1459</v>
          </cell>
          <cell r="N662">
            <v>212</v>
          </cell>
        </row>
        <row r="663">
          <cell r="A663">
            <v>1460</v>
          </cell>
          <cell r="B663">
            <v>271</v>
          </cell>
          <cell r="C663">
            <v>157</v>
          </cell>
          <cell r="D663">
            <v>43333</v>
          </cell>
          <cell r="M663">
            <v>1460</v>
          </cell>
          <cell r="N663" t="str">
            <v/>
          </cell>
        </row>
        <row r="664">
          <cell r="A664">
            <v>1461</v>
          </cell>
          <cell r="B664">
            <v>271</v>
          </cell>
          <cell r="C664">
            <v>405</v>
          </cell>
          <cell r="D664">
            <v>43334</v>
          </cell>
          <cell r="M664">
            <v>1461</v>
          </cell>
          <cell r="N664">
            <v>157</v>
          </cell>
        </row>
        <row r="665">
          <cell r="A665">
            <v>1462</v>
          </cell>
          <cell r="B665">
            <v>272</v>
          </cell>
          <cell r="C665">
            <v>176</v>
          </cell>
          <cell r="D665">
            <v>43334</v>
          </cell>
          <cell r="M665">
            <v>1462</v>
          </cell>
          <cell r="N665" t="str">
            <v/>
          </cell>
        </row>
        <row r="666">
          <cell r="A666">
            <v>1463</v>
          </cell>
          <cell r="B666">
            <v>272</v>
          </cell>
          <cell r="C666">
            <v>282</v>
          </cell>
          <cell r="D666">
            <v>43334</v>
          </cell>
          <cell r="M666">
            <v>1463</v>
          </cell>
          <cell r="N666">
            <v>176</v>
          </cell>
        </row>
        <row r="667">
          <cell r="A667">
            <v>1464</v>
          </cell>
          <cell r="B667">
            <v>273</v>
          </cell>
          <cell r="C667">
            <v>241</v>
          </cell>
          <cell r="D667">
            <v>43335</v>
          </cell>
          <cell r="M667">
            <v>1464</v>
          </cell>
          <cell r="N667" t="str">
            <v/>
          </cell>
        </row>
        <row r="668">
          <cell r="A668">
            <v>1465</v>
          </cell>
          <cell r="B668">
            <v>273</v>
          </cell>
          <cell r="C668">
            <v>395</v>
          </cell>
          <cell r="D668">
            <v>43335</v>
          </cell>
          <cell r="M668">
            <v>1465</v>
          </cell>
          <cell r="N668">
            <v>241</v>
          </cell>
        </row>
        <row r="669">
          <cell r="A669">
            <v>1466</v>
          </cell>
          <cell r="B669">
            <v>274</v>
          </cell>
          <cell r="C669">
            <v>329</v>
          </cell>
          <cell r="D669">
            <v>43335</v>
          </cell>
          <cell r="M669">
            <v>1466</v>
          </cell>
          <cell r="N669" t="str">
            <v/>
          </cell>
        </row>
        <row r="670">
          <cell r="A670">
            <v>1467</v>
          </cell>
          <cell r="B670">
            <v>274</v>
          </cell>
          <cell r="C670">
            <v>480</v>
          </cell>
          <cell r="D670">
            <v>43335</v>
          </cell>
          <cell r="M670">
            <v>1467</v>
          </cell>
          <cell r="N670">
            <v>329</v>
          </cell>
        </row>
        <row r="671">
          <cell r="A671">
            <v>1468</v>
          </cell>
          <cell r="B671">
            <v>275</v>
          </cell>
          <cell r="C671">
            <v>402</v>
          </cell>
          <cell r="D671">
            <v>43335</v>
          </cell>
          <cell r="M671">
            <v>1468</v>
          </cell>
          <cell r="N671" t="str">
            <v/>
          </cell>
        </row>
        <row r="672">
          <cell r="A672">
            <v>1469</v>
          </cell>
          <cell r="B672">
            <v>275</v>
          </cell>
          <cell r="C672">
            <v>799</v>
          </cell>
          <cell r="D672">
            <v>43335</v>
          </cell>
          <cell r="M672">
            <v>1469</v>
          </cell>
          <cell r="N672">
            <v>402</v>
          </cell>
        </row>
        <row r="673">
          <cell r="A673">
            <v>1470</v>
          </cell>
          <cell r="B673">
            <v>276</v>
          </cell>
          <cell r="C673">
            <v>466</v>
          </cell>
          <cell r="D673">
            <v>43335</v>
          </cell>
          <cell r="M673">
            <v>1470</v>
          </cell>
          <cell r="N673" t="str">
            <v/>
          </cell>
        </row>
        <row r="674">
          <cell r="A674">
            <v>1471</v>
          </cell>
          <cell r="B674">
            <v>276</v>
          </cell>
          <cell r="C674">
            <v>689</v>
          </cell>
          <cell r="D674">
            <v>43336</v>
          </cell>
          <cell r="M674">
            <v>1471</v>
          </cell>
          <cell r="N674">
            <v>466</v>
          </cell>
        </row>
        <row r="675">
          <cell r="A675">
            <v>1472</v>
          </cell>
          <cell r="B675">
            <v>277</v>
          </cell>
          <cell r="C675">
            <v>197</v>
          </cell>
          <cell r="D675">
            <v>43336</v>
          </cell>
          <cell r="M675">
            <v>1472</v>
          </cell>
          <cell r="N675" t="str">
            <v/>
          </cell>
        </row>
        <row r="676">
          <cell r="M676">
            <v>1473</v>
          </cell>
          <cell r="N676">
            <v>197</v>
          </cell>
        </row>
        <row r="677">
          <cell r="M677">
            <v>1474</v>
          </cell>
          <cell r="N677" t="str">
            <v/>
          </cell>
        </row>
        <row r="678">
          <cell r="M678">
            <v>1475</v>
          </cell>
          <cell r="N678">
            <v>100</v>
          </cell>
        </row>
        <row r="679">
          <cell r="M679">
            <v>1476</v>
          </cell>
          <cell r="N679" t="str">
            <v/>
          </cell>
        </row>
        <row r="680">
          <cell r="M680">
            <v>1477</v>
          </cell>
          <cell r="N680">
            <v>161</v>
          </cell>
        </row>
        <row r="681">
          <cell r="M681">
            <v>1478</v>
          </cell>
          <cell r="N681" t="str">
            <v/>
          </cell>
        </row>
        <row r="682">
          <cell r="M682">
            <v>1479</v>
          </cell>
          <cell r="N682">
            <v>286</v>
          </cell>
        </row>
        <row r="683">
          <cell r="M683">
            <v>1480</v>
          </cell>
          <cell r="N683" t="str">
            <v/>
          </cell>
        </row>
        <row r="684">
          <cell r="M684">
            <v>1481</v>
          </cell>
          <cell r="N684">
            <v>382</v>
          </cell>
        </row>
        <row r="685">
          <cell r="M685">
            <v>1482</v>
          </cell>
          <cell r="N685" t="str">
            <v/>
          </cell>
        </row>
        <row r="686">
          <cell r="M686">
            <v>1483</v>
          </cell>
          <cell r="N686" t="str">
            <v/>
          </cell>
        </row>
        <row r="687">
          <cell r="M687">
            <v>1484</v>
          </cell>
          <cell r="N687" t="str">
            <v/>
          </cell>
        </row>
        <row r="688">
          <cell r="M688">
            <v>1485</v>
          </cell>
          <cell r="N688">
            <v>337</v>
          </cell>
        </row>
        <row r="689">
          <cell r="M689">
            <v>1486</v>
          </cell>
          <cell r="N689" t="str">
            <v/>
          </cell>
        </row>
        <row r="690">
          <cell r="M690">
            <v>1487</v>
          </cell>
          <cell r="N690" t="str">
            <v/>
          </cell>
        </row>
        <row r="691">
          <cell r="M691">
            <v>1488</v>
          </cell>
          <cell r="N691" t="str">
            <v/>
          </cell>
        </row>
        <row r="692">
          <cell r="M692">
            <v>1489</v>
          </cell>
          <cell r="N692" t="str">
            <v/>
          </cell>
        </row>
        <row r="693">
          <cell r="M693">
            <v>1490</v>
          </cell>
          <cell r="N693" t="str">
            <v/>
          </cell>
        </row>
        <row r="694">
          <cell r="M694">
            <v>1491</v>
          </cell>
          <cell r="N694" t="str">
            <v/>
          </cell>
        </row>
        <row r="695">
          <cell r="M695">
            <v>1492</v>
          </cell>
          <cell r="N695" t="str">
            <v/>
          </cell>
        </row>
        <row r="696">
          <cell r="M696">
            <v>1493</v>
          </cell>
          <cell r="N696" t="str">
            <v/>
          </cell>
        </row>
        <row r="697">
          <cell r="M697">
            <v>1494</v>
          </cell>
          <cell r="N697" t="str">
            <v/>
          </cell>
        </row>
        <row r="698">
          <cell r="M698">
            <v>1495</v>
          </cell>
          <cell r="N698" t="str">
            <v/>
          </cell>
        </row>
        <row r="699">
          <cell r="M699">
            <v>1496</v>
          </cell>
          <cell r="N699" t="str">
            <v/>
          </cell>
        </row>
        <row r="700">
          <cell r="M700">
            <v>1497</v>
          </cell>
          <cell r="N700" t="str">
            <v/>
          </cell>
        </row>
        <row r="701">
          <cell r="M701">
            <v>1498</v>
          </cell>
          <cell r="N701">
            <v>862</v>
          </cell>
        </row>
        <row r="702">
          <cell r="M702">
            <v>1499</v>
          </cell>
          <cell r="N702" t="str">
            <v/>
          </cell>
        </row>
        <row r="703">
          <cell r="M703">
            <v>1500</v>
          </cell>
          <cell r="N703" t="str">
            <v/>
          </cell>
        </row>
        <row r="704">
          <cell r="M704">
            <v>1501</v>
          </cell>
          <cell r="N704" t="str">
            <v/>
          </cell>
        </row>
        <row r="705">
          <cell r="M705">
            <v>1502</v>
          </cell>
          <cell r="N705" t="str">
            <v/>
          </cell>
        </row>
        <row r="706">
          <cell r="M706">
            <v>1503</v>
          </cell>
          <cell r="N706" t="str">
            <v/>
          </cell>
        </row>
        <row r="707">
          <cell r="M707">
            <v>1504</v>
          </cell>
          <cell r="N707" t="str">
            <v/>
          </cell>
        </row>
        <row r="708">
          <cell r="M708">
            <v>1505</v>
          </cell>
          <cell r="N708" t="str">
            <v/>
          </cell>
        </row>
        <row r="709">
          <cell r="M709">
            <v>1506</v>
          </cell>
          <cell r="N709" t="str">
            <v/>
          </cell>
        </row>
        <row r="710">
          <cell r="M710">
            <v>1507</v>
          </cell>
          <cell r="N710" t="str">
            <v/>
          </cell>
        </row>
        <row r="711">
          <cell r="M711">
            <v>1508</v>
          </cell>
          <cell r="N711" t="str">
            <v/>
          </cell>
        </row>
        <row r="712">
          <cell r="M712">
            <v>1509</v>
          </cell>
          <cell r="N712" t="str">
            <v/>
          </cell>
        </row>
        <row r="713">
          <cell r="M713">
            <v>1510</v>
          </cell>
          <cell r="N713" t="str">
            <v/>
          </cell>
        </row>
        <row r="714">
          <cell r="M714">
            <v>1511</v>
          </cell>
          <cell r="N714" t="str">
            <v/>
          </cell>
        </row>
        <row r="715">
          <cell r="M715">
            <v>1512</v>
          </cell>
          <cell r="N715" t="str">
            <v/>
          </cell>
        </row>
        <row r="716">
          <cell r="M716">
            <v>1513</v>
          </cell>
          <cell r="N716" t="str">
            <v/>
          </cell>
        </row>
        <row r="717">
          <cell r="M717">
            <v>1514</v>
          </cell>
          <cell r="N717" t="str">
            <v/>
          </cell>
        </row>
        <row r="718">
          <cell r="M718">
            <v>1515</v>
          </cell>
          <cell r="N718" t="str">
            <v/>
          </cell>
        </row>
        <row r="719">
          <cell r="M719">
            <v>1516</v>
          </cell>
          <cell r="N719" t="str">
            <v/>
          </cell>
        </row>
        <row r="720">
          <cell r="M720">
            <v>1517</v>
          </cell>
          <cell r="N720" t="str">
            <v/>
          </cell>
        </row>
        <row r="721">
          <cell r="M721">
            <v>1518</v>
          </cell>
          <cell r="N721" t="str">
            <v/>
          </cell>
        </row>
        <row r="722">
          <cell r="M722">
            <v>1519</v>
          </cell>
          <cell r="N722" t="str">
            <v/>
          </cell>
        </row>
        <row r="723">
          <cell r="M723">
            <v>1520</v>
          </cell>
          <cell r="N723" t="str">
            <v/>
          </cell>
        </row>
        <row r="724">
          <cell r="M724">
            <v>1521</v>
          </cell>
          <cell r="N724">
            <v>884</v>
          </cell>
        </row>
        <row r="725">
          <cell r="M725">
            <v>1522</v>
          </cell>
          <cell r="N725" t="str">
            <v/>
          </cell>
        </row>
        <row r="726">
          <cell r="M726">
            <v>1523</v>
          </cell>
          <cell r="N726" t="str">
            <v/>
          </cell>
        </row>
        <row r="727">
          <cell r="M727">
            <v>1524</v>
          </cell>
          <cell r="N727" t="str">
            <v/>
          </cell>
        </row>
        <row r="728">
          <cell r="M728">
            <v>1525</v>
          </cell>
          <cell r="N728" t="str">
            <v/>
          </cell>
        </row>
        <row r="729">
          <cell r="M729">
            <v>1526</v>
          </cell>
          <cell r="N729" t="str">
            <v/>
          </cell>
        </row>
        <row r="730">
          <cell r="M730">
            <v>1527</v>
          </cell>
          <cell r="N730" t="str">
            <v/>
          </cell>
        </row>
        <row r="731">
          <cell r="M731">
            <v>1528</v>
          </cell>
          <cell r="N731" t="str">
            <v/>
          </cell>
        </row>
        <row r="732">
          <cell r="M732">
            <v>1529</v>
          </cell>
          <cell r="N732" t="str">
            <v/>
          </cell>
        </row>
        <row r="733">
          <cell r="M733">
            <v>1530</v>
          </cell>
          <cell r="N733" t="str">
            <v/>
          </cell>
        </row>
        <row r="734">
          <cell r="M734">
            <v>1531</v>
          </cell>
          <cell r="N734" t="str">
            <v/>
          </cell>
        </row>
        <row r="735">
          <cell r="M735">
            <v>1532</v>
          </cell>
          <cell r="N735" t="str">
            <v/>
          </cell>
        </row>
        <row r="736">
          <cell r="M736">
            <v>1533</v>
          </cell>
          <cell r="N736" t="str">
            <v/>
          </cell>
        </row>
        <row r="737">
          <cell r="M737">
            <v>1534</v>
          </cell>
          <cell r="N737" t="str">
            <v/>
          </cell>
        </row>
        <row r="738">
          <cell r="M738">
            <v>1535</v>
          </cell>
          <cell r="N738" t="str">
            <v/>
          </cell>
        </row>
        <row r="739">
          <cell r="M739">
            <v>1536</v>
          </cell>
          <cell r="N739" t="str">
            <v/>
          </cell>
        </row>
        <row r="740">
          <cell r="M740">
            <v>1537</v>
          </cell>
          <cell r="N740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413"/>
  <sheetViews>
    <sheetView zoomScale="90" zoomScaleNormal="90" workbookViewId="0">
      <selection activeCell="G79" sqref="G79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1" bestFit="1" customWidth="1"/>
    <col min="12" max="12" width="16.6640625" bestFit="1" customWidth="1"/>
    <col min="13" max="13" width="160.2187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11496</v>
      </c>
      <c r="C3" t="s">
        <v>11497</v>
      </c>
      <c r="D3" t="s">
        <v>5053</v>
      </c>
      <c r="E3" t="s">
        <v>11498</v>
      </c>
      <c r="F3" t="s">
        <v>11499</v>
      </c>
      <c r="G3" t="s">
        <v>5054</v>
      </c>
      <c r="H3" t="s">
        <v>11500</v>
      </c>
      <c r="I3" t="s">
        <v>4274</v>
      </c>
      <c r="J3" t="s">
        <v>11501</v>
      </c>
      <c r="K3" t="s">
        <v>11502</v>
      </c>
      <c r="L3" t="s">
        <v>11503</v>
      </c>
    </row>
    <row r="4" spans="1:14" x14ac:dyDescent="0.3">
      <c r="A4">
        <v>1</v>
      </c>
      <c r="B4" t="s">
        <v>24</v>
      </c>
      <c r="C4" t="s">
        <v>68</v>
      </c>
      <c r="D4" t="s">
        <v>69</v>
      </c>
      <c r="E4" t="s">
        <v>25</v>
      </c>
      <c r="F4" s="3">
        <v>34990</v>
      </c>
      <c r="G4" t="s">
        <v>70</v>
      </c>
      <c r="H4" t="s">
        <v>71</v>
      </c>
      <c r="I4" t="s">
        <v>72</v>
      </c>
      <c r="J4" s="1" t="s">
        <v>73</v>
      </c>
      <c r="K4" s="2">
        <v>41362</v>
      </c>
      <c r="L4" t="str">
        <f>IF(K4="","",IF(MONTH(K4)&gt;5,IF(MONTH(K4)&gt;10,"American Express","Mastercard"),"VISA"))</f>
        <v>VISA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24</v>
      </c>
      <c r="C5" t="s">
        <v>74</v>
      </c>
      <c r="D5" t="s">
        <v>75</v>
      </c>
      <c r="F5" s="3">
        <v>40111</v>
      </c>
      <c r="H5" t="s">
        <v>76</v>
      </c>
      <c r="I5" t="s">
        <v>77</v>
      </c>
      <c r="J5" s="1" t="s">
        <v>78</v>
      </c>
      <c r="K5" s="2">
        <v>42020</v>
      </c>
      <c r="L5" t="str">
        <f t="shared" ref="L5:L68" si="0">IF(K5="","",IF(MONTH(K5)&gt;5,IF(MONTH(K5)&gt;10,"American Express","Mastercard"),"VISA"))</f>
        <v>VISA</v>
      </c>
      <c r="M5" t="str">
        <f t="shared" ref="M5:M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" t="str">
        <f t="shared" ref="N5:N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63</v>
      </c>
      <c r="C6" t="s">
        <v>79</v>
      </c>
      <c r="D6" t="s">
        <v>80</v>
      </c>
      <c r="F6" s="3">
        <v>14136</v>
      </c>
      <c r="G6" t="s">
        <v>81</v>
      </c>
      <c r="H6" t="s">
        <v>82</v>
      </c>
      <c r="I6" t="s">
        <v>83</v>
      </c>
      <c r="J6" s="1" t="s">
        <v>84</v>
      </c>
      <c r="K6" s="2">
        <v>33116</v>
      </c>
      <c r="L6" t="str">
        <f t="shared" si="0"/>
        <v>Mastercard</v>
      </c>
      <c r="M6" t="str">
        <f t="shared" si="1"/>
        <v>INSERT INTO [Kunde] ([KundeID], [VereinsPartnerID], [Vorname], [Name], [Geschlecht], [Geburtsdatum], [Telefon], [Mobil], [Email], [Kreditkarte], [GueltigBis], [KKFirma]) VALUES</v>
      </c>
      <c r="N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24</v>
      </c>
      <c r="C7" t="s">
        <v>85</v>
      </c>
      <c r="D7" t="s">
        <v>86</v>
      </c>
      <c r="E7" t="s">
        <v>23</v>
      </c>
      <c r="F7" s="3">
        <v>43968</v>
      </c>
      <c r="G7" t="s">
        <v>87</v>
      </c>
      <c r="H7" t="s">
        <v>88</v>
      </c>
      <c r="I7" t="s">
        <v>89</v>
      </c>
      <c r="J7" s="1" t="s">
        <v>90</v>
      </c>
      <c r="K7" s="2">
        <v>43371</v>
      </c>
      <c r="L7" t="str">
        <f t="shared" si="0"/>
        <v>Mastercard</v>
      </c>
      <c r="M7" t="str">
        <f t="shared" si="1"/>
        <v>INSERT INTO [Kunde] ([KundeID], [VereinsPartnerID], [Vorname], [Name], [Geschlecht], [Geburtsdatum], [Telefon], [Mobil], [Email], [Kreditkarte], [GueltigBis], [KKFirma]) VALUES</v>
      </c>
      <c r="N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10130</v>
      </c>
      <c r="C8" t="s">
        <v>91</v>
      </c>
      <c r="D8" t="s">
        <v>92</v>
      </c>
      <c r="E8" t="s">
        <v>23</v>
      </c>
      <c r="F8" s="3">
        <v>26999</v>
      </c>
      <c r="H8" t="s">
        <v>93</v>
      </c>
      <c r="I8" t="s">
        <v>94</v>
      </c>
      <c r="J8" s="1" t="s">
        <v>95</v>
      </c>
      <c r="K8" s="2">
        <v>42700</v>
      </c>
      <c r="L8" t="str">
        <f t="shared" si="0"/>
        <v>American Express</v>
      </c>
      <c r="M8" t="str">
        <f t="shared" si="1"/>
        <v>INSERT INTO [Kunde] ([KundeID], [VereinsPartnerID], [Vorname], [Name], [Geschlecht], [Geburtsdatum], [Telefon], [Mobil], [Email], [Kreditkarte], [GueltigBis], [KKFirma]) VALUES</v>
      </c>
      <c r="N8" t="str">
        <f t="shared" si="2"/>
        <v xml:space="preserve"> ('5', 'Morgenstern',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30</v>
      </c>
      <c r="D9" t="s">
        <v>96</v>
      </c>
      <c r="E9" t="s">
        <v>25</v>
      </c>
      <c r="F9" s="3">
        <v>28069</v>
      </c>
      <c r="G9" t="s">
        <v>97</v>
      </c>
      <c r="H9" t="s">
        <v>98</v>
      </c>
      <c r="I9" t="s">
        <v>99</v>
      </c>
      <c r="J9" s="1" t="s">
        <v>100</v>
      </c>
      <c r="K9" s="2">
        <v>38701</v>
      </c>
      <c r="L9" t="str">
        <f t="shared" si="0"/>
        <v>American Express</v>
      </c>
      <c r="M9" t="str">
        <f t="shared" si="1"/>
        <v>INSERT INTO [Kunde] ([KundeID], [VereinsPartnerID], [Vorname], [Name], [Geschlecht], [Geburtsdatum], [Telefon], [Mobil], [Email], [Kreditkarte], [GueltigBis], [KKFirma]) VALUES</v>
      </c>
      <c r="N9" t="str">
        <f t="shared" si="2"/>
        <v xml:space="preserve"> ('6', NULL, 'Leoni', 'Peuker', 'w', '1976-11-05', '06542/8898003', '0158/7935398', 'leoni_peuker@justmail.none', '0000 7985 0501 0000', '12/05', 'American Express')</v>
      </c>
    </row>
    <row r="10" spans="1:14" x14ac:dyDescent="0.3">
      <c r="A10">
        <v>7</v>
      </c>
      <c r="B10" t="s">
        <v>67</v>
      </c>
      <c r="C10" t="s">
        <v>38</v>
      </c>
      <c r="D10" t="s">
        <v>101</v>
      </c>
      <c r="E10" t="s">
        <v>25</v>
      </c>
      <c r="F10" s="3">
        <v>24497</v>
      </c>
      <c r="G10" t="s">
        <v>102</v>
      </c>
      <c r="H10" t="s">
        <v>103</v>
      </c>
      <c r="I10" t="s">
        <v>104</v>
      </c>
      <c r="J10" s="1" t="s">
        <v>105</v>
      </c>
      <c r="K10" s="2">
        <v>41426</v>
      </c>
      <c r="L10" t="str">
        <f t="shared" si="0"/>
        <v>Mastercard</v>
      </c>
      <c r="M10" t="str">
        <f t="shared" si="1"/>
        <v>INSERT INTO [Kunde] ([KundeID], [VereinsPartnerID], [Vorname], [Name], [Geschlecht], [Geburtsdatum], [Telefon], [Mobil], [Email], [Kreditkarte], [GueltigBis], [KKFirma]) VALUES</v>
      </c>
      <c r="N10" t="str">
        <f t="shared" si="2"/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106</v>
      </c>
      <c r="D11" t="s">
        <v>107</v>
      </c>
      <c r="E11" t="s">
        <v>25</v>
      </c>
      <c r="F11" s="3">
        <v>25675</v>
      </c>
      <c r="G11" t="s">
        <v>108</v>
      </c>
      <c r="H11" t="s">
        <v>109</v>
      </c>
      <c r="I11" t="s">
        <v>110</v>
      </c>
      <c r="J11" s="1" t="s">
        <v>111</v>
      </c>
      <c r="K11" s="2">
        <v>41161</v>
      </c>
      <c r="L11" t="str">
        <f t="shared" si="0"/>
        <v>Mastercard</v>
      </c>
      <c r="M11" t="str">
        <f t="shared" si="1"/>
        <v>INSERT INTO [Kunde] ([KundeID], [VereinsPartnerID], [Vorname], [Name], [Geschlecht], [Geburtsdatum], [Telefon], [Mobil], [Email], [Kreditkarte], [GueltigBis], [KKFirma]) VALUES</v>
      </c>
      <c r="N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4" x14ac:dyDescent="0.3">
      <c r="A12">
        <v>9</v>
      </c>
      <c r="B12" t="s">
        <v>24</v>
      </c>
      <c r="C12" t="s">
        <v>112</v>
      </c>
      <c r="D12" t="s">
        <v>113</v>
      </c>
      <c r="F12" s="3">
        <v>19138</v>
      </c>
      <c r="G12" t="s">
        <v>114</v>
      </c>
      <c r="H12" t="s">
        <v>115</v>
      </c>
      <c r="I12" t="s">
        <v>116</v>
      </c>
      <c r="J12" s="1" t="s">
        <v>117</v>
      </c>
      <c r="K12" s="2">
        <v>37444</v>
      </c>
      <c r="L12" t="str">
        <f t="shared" si="0"/>
        <v>Mastercard</v>
      </c>
      <c r="M12" t="str">
        <f t="shared" si="1"/>
        <v>INSERT INTO [Kunde] ([KundeID], [VereinsPartnerID], [Vorname], [Name], [Geschlecht], [Geburtsdatum], [Telefon], [Mobil], [Email], [Kreditkarte], [GueltigBis], [KKFirma]) VALUES</v>
      </c>
      <c r="N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4" x14ac:dyDescent="0.3">
      <c r="A13">
        <v>10</v>
      </c>
      <c r="B13" t="s">
        <v>66</v>
      </c>
      <c r="C13" t="s">
        <v>118</v>
      </c>
      <c r="D13" t="s">
        <v>119</v>
      </c>
      <c r="E13" t="s">
        <v>25</v>
      </c>
      <c r="F13" s="3">
        <v>4465</v>
      </c>
      <c r="I13" t="s">
        <v>120</v>
      </c>
      <c r="J13" s="1" t="s">
        <v>121</v>
      </c>
      <c r="K13" s="2">
        <v>42965</v>
      </c>
      <c r="L13" t="str">
        <f t="shared" si="0"/>
        <v>Mastercard</v>
      </c>
      <c r="M13" t="str">
        <f t="shared" si="1"/>
        <v>INSERT INTO [Kunde] ([KundeID], [VereinsPartnerID], [Vorname], [Name], [Geschlecht], [Geburtsdatum], [Telefon], [Mobil], [Email], [Kreditkarte], [GueltigBis], [KKFirma]) VALUES</v>
      </c>
      <c r="N13" t="str">
        <f t="shared" si="2"/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24</v>
      </c>
      <c r="C14" t="s">
        <v>122</v>
      </c>
      <c r="D14" t="s">
        <v>123</v>
      </c>
      <c r="E14" t="s">
        <v>25</v>
      </c>
      <c r="F14" s="3">
        <v>16847</v>
      </c>
      <c r="H14" t="s">
        <v>124</v>
      </c>
      <c r="I14" t="s">
        <v>125</v>
      </c>
      <c r="J14" s="1" t="s">
        <v>126</v>
      </c>
      <c r="K14" s="2">
        <v>44289</v>
      </c>
      <c r="L14" t="str">
        <f t="shared" si="0"/>
        <v>VISA</v>
      </c>
      <c r="M14" t="str">
        <f t="shared" si="1"/>
        <v>INSERT INTO [Kunde] ([KundeID], [VereinsPartnerID], [Vorname], [Name], [Geschlecht], [Geburtsdatum], [Telefon], [Mobil], [Email], [Kreditkarte], [GueltigBis], [KKFirma]) VALUES</v>
      </c>
      <c r="N14" t="str">
        <f t="shared" si="2"/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118</v>
      </c>
      <c r="D15" t="s">
        <v>127</v>
      </c>
      <c r="E15" t="s">
        <v>25</v>
      </c>
      <c r="F15" s="3">
        <v>29843</v>
      </c>
      <c r="G15" t="s">
        <v>128</v>
      </c>
      <c r="H15" t="s">
        <v>129</v>
      </c>
      <c r="I15" t="s">
        <v>130</v>
      </c>
      <c r="J15" s="1" t="s">
        <v>131</v>
      </c>
      <c r="K15" s="2">
        <v>40201</v>
      </c>
      <c r="L15" t="str">
        <f t="shared" si="0"/>
        <v>VISA</v>
      </c>
      <c r="M15" t="str">
        <f t="shared" si="1"/>
        <v>INSERT INTO [Kunde] ([KundeID], [VereinsPartnerID], [Vorname], [Name], [Geschlecht], [Geburtsdatum], [Telefon], [Mobil], [Email], [Kreditkarte], [GueltigBis], [KKFirma]) VALUES</v>
      </c>
      <c r="N15" t="str">
        <f t="shared" si="2"/>
        <v xml:space="preserve"> ('12', NULL, 'Elgine', 'Tams', 'w', '1981-09-14', '06674/61178929', '0174/9706169', 'elgine-tams@anymail.none', '0000 3182 0640 3800', '01/10', 'VISA')</v>
      </c>
    </row>
    <row r="16" spans="1:14" x14ac:dyDescent="0.3">
      <c r="A16">
        <v>13</v>
      </c>
      <c r="B16" t="s">
        <v>64</v>
      </c>
      <c r="C16" t="s">
        <v>132</v>
      </c>
      <c r="D16" t="s">
        <v>133</v>
      </c>
      <c r="E16" t="s">
        <v>25</v>
      </c>
      <c r="F16" s="3">
        <v>5794</v>
      </c>
      <c r="I16" t="s">
        <v>134</v>
      </c>
      <c r="J16" s="1" t="s">
        <v>135</v>
      </c>
      <c r="K16" s="2">
        <v>36918</v>
      </c>
      <c r="L16" t="str">
        <f t="shared" si="0"/>
        <v>VISA</v>
      </c>
      <c r="M16" t="str">
        <f t="shared" si="1"/>
        <v>INSERT INTO [Kunde] ([KundeID], [VereinsPartnerID], [Vorname], [Name], [Geschlecht], [Geburtsdatum], [Telefon], [Mobil], [Email], [Kreditkarte], [GueltigBis], [KKFirma]) VALUES</v>
      </c>
      <c r="N16" t="str">
        <f t="shared" si="2"/>
        <v xml:space="preserve"> ('13', 'VolleRose', 'Lana', 'Soika', 'w', '1915-11-11', NULL, NULL, 'lana_soika@bestmail.none', '0000 5310 0900 0000', '01/01', 'VISA')</v>
      </c>
    </row>
    <row r="17" spans="1:14" x14ac:dyDescent="0.3">
      <c r="A17">
        <v>14</v>
      </c>
      <c r="B17" t="s">
        <v>24</v>
      </c>
      <c r="C17" t="s">
        <v>136</v>
      </c>
      <c r="D17" t="s">
        <v>137</v>
      </c>
      <c r="F17" s="3">
        <v>7138</v>
      </c>
      <c r="G17" t="s">
        <v>138</v>
      </c>
      <c r="I17" t="s">
        <v>139</v>
      </c>
      <c r="J17" s="1" t="s">
        <v>140</v>
      </c>
      <c r="K17" s="2">
        <v>26813</v>
      </c>
      <c r="L17" t="str">
        <f t="shared" si="0"/>
        <v>VISA</v>
      </c>
      <c r="M17" t="str">
        <f t="shared" si="1"/>
        <v>INSERT INTO [Kunde] ([KundeID], [VereinsPartnerID], [Vorname], [Name], [Geschlecht], [Geburtsdatum], [Telefon], [Mobil], [Email], [Kreditkarte], [GueltigBis], [KKFirma]) VALUES</v>
      </c>
      <c r="N17" t="str">
        <f t="shared" si="2"/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24</v>
      </c>
      <c r="C18" t="s">
        <v>141</v>
      </c>
      <c r="D18" t="s">
        <v>142</v>
      </c>
      <c r="E18" t="s">
        <v>25</v>
      </c>
      <c r="F18" s="3">
        <v>10812</v>
      </c>
      <c r="G18" t="s">
        <v>143</v>
      </c>
      <c r="I18" t="s">
        <v>144</v>
      </c>
      <c r="J18" s="1" t="s">
        <v>145</v>
      </c>
      <c r="K18" s="2">
        <v>42873</v>
      </c>
      <c r="L18" t="str">
        <f t="shared" si="0"/>
        <v>VISA</v>
      </c>
      <c r="M18" t="str">
        <f t="shared" si="1"/>
        <v>INSERT INTO [Kunde] ([KundeID], [VereinsPartnerID], [Vorname], [Name], [Geschlecht], [Geburtsdatum], [Telefon], [Mobil], [Email], [Kreditkarte], [GueltigBis], [KKFirma]) VALUES</v>
      </c>
      <c r="N18" t="str">
        <f t="shared" si="2"/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63</v>
      </c>
      <c r="C19" t="s">
        <v>146</v>
      </c>
      <c r="D19" t="s">
        <v>147</v>
      </c>
      <c r="E19" t="s">
        <v>25</v>
      </c>
      <c r="F19" s="3">
        <v>27463</v>
      </c>
      <c r="G19" t="s">
        <v>148</v>
      </c>
      <c r="H19" t="s">
        <v>149</v>
      </c>
      <c r="I19" t="s">
        <v>150</v>
      </c>
      <c r="J19" s="1" t="s">
        <v>151</v>
      </c>
      <c r="K19" s="2">
        <v>37075</v>
      </c>
      <c r="L19" t="str">
        <f t="shared" si="0"/>
        <v>Mastercard</v>
      </c>
      <c r="M19" t="str">
        <f t="shared" si="1"/>
        <v>INSERT INTO [Kunde] ([KundeID], [VereinsPartnerID], [Vorname], [Name], [Geschlecht], [Geburtsdatum], [Telefon], [Mobil], [Email], [Kreditkarte], [GueltigBis], [KKFirma]) VALUES</v>
      </c>
      <c r="N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4" x14ac:dyDescent="0.3">
      <c r="A20">
        <v>17</v>
      </c>
      <c r="B20" t="s">
        <v>24</v>
      </c>
      <c r="C20" t="s">
        <v>152</v>
      </c>
      <c r="D20" t="s">
        <v>153</v>
      </c>
      <c r="E20" t="s">
        <v>25</v>
      </c>
      <c r="F20" s="3">
        <v>29050</v>
      </c>
      <c r="G20" t="s">
        <v>154</v>
      </c>
      <c r="H20" t="s">
        <v>155</v>
      </c>
      <c r="I20" t="s">
        <v>156</v>
      </c>
      <c r="J20" s="1" t="s">
        <v>157</v>
      </c>
      <c r="K20" s="2">
        <v>34127</v>
      </c>
      <c r="L20" t="str">
        <f t="shared" si="0"/>
        <v>Mastercard</v>
      </c>
      <c r="M20" t="str">
        <f t="shared" si="1"/>
        <v>INSERT INTO [Kunde] ([KundeID], [VereinsPartnerID], [Vorname], [Name], [Geschlecht], [Geburtsdatum], [Telefon], [Mobil], [Email], [Kreditkarte], [GueltigBis], [KKFirma]) VALUES</v>
      </c>
      <c r="N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10130</v>
      </c>
      <c r="C21" t="s">
        <v>158</v>
      </c>
      <c r="D21" t="s">
        <v>159</v>
      </c>
      <c r="E21" t="s">
        <v>25</v>
      </c>
      <c r="F21" s="3">
        <v>7878</v>
      </c>
      <c r="G21" t="s">
        <v>160</v>
      </c>
      <c r="H21" t="s">
        <v>161</v>
      </c>
      <c r="I21" t="s">
        <v>162</v>
      </c>
      <c r="J21" s="1" t="s">
        <v>163</v>
      </c>
      <c r="K21" s="2">
        <v>43520</v>
      </c>
      <c r="L21" t="str">
        <f t="shared" si="0"/>
        <v>VISA</v>
      </c>
      <c r="M21" t="str">
        <f t="shared" si="1"/>
        <v>INSERT INTO [Kunde] ([KundeID], [VereinsPartnerID], [Vorname], [Name], [Geschlecht], [Geburtsdatum], [Telefon], [Mobil], [Email], [Kreditkarte], [GueltigBis], [KKFirma]) VALUES</v>
      </c>
      <c r="N21" t="str">
        <f t="shared" si="2"/>
        <v xml:space="preserve"> ('18', 'Morgenstern',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164</v>
      </c>
      <c r="D22" t="s">
        <v>165</v>
      </c>
      <c r="E22" t="s">
        <v>23</v>
      </c>
      <c r="F22" s="3">
        <v>35112</v>
      </c>
      <c r="G22" t="s">
        <v>166</v>
      </c>
      <c r="I22" t="s">
        <v>167</v>
      </c>
      <c r="J22" s="1" t="s">
        <v>168</v>
      </c>
      <c r="K22" s="2">
        <v>43153</v>
      </c>
      <c r="L22" t="str">
        <f t="shared" si="0"/>
        <v>VISA</v>
      </c>
      <c r="M22" t="str">
        <f t="shared" si="1"/>
        <v>INSERT INTO [Kunde] ([KundeID], [VereinsPartnerID], [Vorname], [Name], [Geschlecht], [Geburtsdatum], [Telefon], [Mobil], [Email], [Kreditkarte], [GueltigBis], [KKFirma]) VALUES</v>
      </c>
      <c r="N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24</v>
      </c>
      <c r="C23" t="s">
        <v>169</v>
      </c>
      <c r="D23" t="s">
        <v>170</v>
      </c>
      <c r="E23" t="s">
        <v>25</v>
      </c>
      <c r="F23" s="3">
        <v>33097</v>
      </c>
      <c r="G23" t="s">
        <v>171</v>
      </c>
      <c r="I23" t="s">
        <v>172</v>
      </c>
      <c r="J23" s="1" t="s">
        <v>173</v>
      </c>
      <c r="K23" s="2">
        <v>35727</v>
      </c>
      <c r="L23" t="str">
        <f t="shared" si="0"/>
        <v>Mastercard</v>
      </c>
      <c r="M23" t="str">
        <f t="shared" si="1"/>
        <v>INSERT INTO [Kunde] ([KundeID], [VereinsPartnerID], [Vorname], [Name], [Geschlecht], [Geburtsdatum], [Telefon], [Mobil], [Email], [Kreditkarte], [GueltigBis], [KKFirma]) VALUES</v>
      </c>
      <c r="N23" t="str">
        <f t="shared" si="2"/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174</v>
      </c>
      <c r="D24" t="s">
        <v>175</v>
      </c>
      <c r="E24" t="s">
        <v>25</v>
      </c>
      <c r="F24" s="3">
        <v>15440</v>
      </c>
      <c r="G24" t="s">
        <v>176</v>
      </c>
      <c r="H24" t="s">
        <v>177</v>
      </c>
      <c r="I24" t="s">
        <v>178</v>
      </c>
      <c r="J24" s="1" t="s">
        <v>179</v>
      </c>
      <c r="K24" s="2">
        <v>32120</v>
      </c>
      <c r="L24" t="str">
        <f t="shared" si="0"/>
        <v>American Express</v>
      </c>
      <c r="M24" t="str">
        <f t="shared" si="1"/>
        <v>INSERT INTO [Kunde] ([KundeID], [VereinsPartnerID], [Vorname], [Name], [Geschlecht], [Geburtsdatum], [Telefon], [Mobil], [Email], [Kreditkarte], [GueltigBis], [KKFirma]) VALUES</v>
      </c>
      <c r="N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24</v>
      </c>
      <c r="C25" t="s">
        <v>180</v>
      </c>
      <c r="D25" t="s">
        <v>181</v>
      </c>
      <c r="E25" t="s">
        <v>25</v>
      </c>
      <c r="F25" s="3">
        <v>24285</v>
      </c>
      <c r="G25" t="s">
        <v>182</v>
      </c>
      <c r="H25" t="s">
        <v>183</v>
      </c>
      <c r="I25" t="s">
        <v>184</v>
      </c>
      <c r="J25" s="1" t="s">
        <v>185</v>
      </c>
      <c r="K25" s="2">
        <v>43472</v>
      </c>
      <c r="L25" t="str">
        <f t="shared" si="0"/>
        <v>VISA</v>
      </c>
      <c r="M25" t="str">
        <f t="shared" si="1"/>
        <v>INSERT INTO [Kunde] ([KundeID], [VereinsPartnerID], [Vorname], [Name], [Geschlecht], [Geburtsdatum], [Telefon], [Mobil], [Email], [Kreditkarte], [GueltigBis], [KKFirma]) VALUES</v>
      </c>
      <c r="N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186</v>
      </c>
      <c r="D26" t="s">
        <v>187</v>
      </c>
      <c r="E26" t="s">
        <v>23</v>
      </c>
      <c r="F26" s="3">
        <v>32405</v>
      </c>
      <c r="G26" t="s">
        <v>188</v>
      </c>
      <c r="H26" t="s">
        <v>189</v>
      </c>
      <c r="I26" t="s">
        <v>190</v>
      </c>
      <c r="J26" s="1" t="s">
        <v>191</v>
      </c>
      <c r="K26" s="2">
        <v>40136</v>
      </c>
      <c r="L26" t="str">
        <f t="shared" si="0"/>
        <v>American Express</v>
      </c>
      <c r="M26" t="str">
        <f t="shared" si="1"/>
        <v>INSERT INTO [Kunde] ([KundeID], [VereinsPartnerID], [Vorname], [Name], [Geschlecht], [Geburtsdatum], [Telefon], [Mobil], [Email], [Kreditkarte], [GueltigBis], [KKFirma]) VALUES</v>
      </c>
      <c r="N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4" x14ac:dyDescent="0.3">
      <c r="A27">
        <v>24</v>
      </c>
      <c r="B27" t="s">
        <v>24</v>
      </c>
      <c r="C27" t="s">
        <v>192</v>
      </c>
      <c r="D27" t="s">
        <v>193</v>
      </c>
      <c r="E27" t="s">
        <v>23</v>
      </c>
      <c r="F27" s="3">
        <v>29674</v>
      </c>
      <c r="G27" t="s">
        <v>194</v>
      </c>
      <c r="H27" t="s">
        <v>195</v>
      </c>
      <c r="I27" t="s">
        <v>196</v>
      </c>
      <c r="J27" s="1" t="s">
        <v>197</v>
      </c>
      <c r="K27" s="2">
        <v>32515</v>
      </c>
      <c r="L27" t="str">
        <f t="shared" si="0"/>
        <v>VISA</v>
      </c>
      <c r="M27" t="str">
        <f t="shared" si="1"/>
        <v>INSERT INTO [Kunde] ([KundeID], [VereinsPartnerID], [Vorname], [Name], [Geschlecht], [Geburtsdatum], [Telefon], [Mobil], [Email], [Kreditkarte], [GueltigBis], [KKFirma]) VALUES</v>
      </c>
      <c r="N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198</v>
      </c>
      <c r="D28" t="s">
        <v>199</v>
      </c>
      <c r="F28" s="3">
        <v>25556</v>
      </c>
      <c r="G28" t="s">
        <v>200</v>
      </c>
      <c r="H28" t="s">
        <v>201</v>
      </c>
      <c r="I28" t="s">
        <v>202</v>
      </c>
      <c r="J28" s="1" t="s">
        <v>203</v>
      </c>
      <c r="K28" s="2">
        <v>44263</v>
      </c>
      <c r="L28" t="str">
        <f t="shared" si="0"/>
        <v>VISA</v>
      </c>
      <c r="M28" t="str">
        <f t="shared" si="1"/>
        <v>INSERT INTO [Kunde] ([KundeID], [VereinsPartnerID], [Vorname], [Name], [Geschlecht], [Geburtsdatum], [Telefon], [Mobil], [Email], [Kreditkarte], [GueltigBis], [KKFirma]) VALUES</v>
      </c>
      <c r="N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24</v>
      </c>
      <c r="C29" t="s">
        <v>204</v>
      </c>
      <c r="D29" t="s">
        <v>205</v>
      </c>
      <c r="E29" t="s">
        <v>25</v>
      </c>
      <c r="F29" s="3">
        <v>40538</v>
      </c>
      <c r="G29" t="s">
        <v>206</v>
      </c>
      <c r="H29" t="s">
        <v>207</v>
      </c>
      <c r="I29" t="s">
        <v>208</v>
      </c>
      <c r="J29" s="1" t="s">
        <v>209</v>
      </c>
      <c r="K29" s="2">
        <v>33990</v>
      </c>
      <c r="L29" t="str">
        <f t="shared" si="0"/>
        <v>VISA</v>
      </c>
      <c r="M29" t="str">
        <f t="shared" si="1"/>
        <v>INSERT INTO [Kunde] ([KundeID], [VereinsPartnerID], [Vorname], [Name], [Geschlecht], [Geburtsdatum], [Telefon], [Mobil], [Email], [Kreditkarte], [GueltigBis], [KKFirma]) VALUES</v>
      </c>
      <c r="N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24</v>
      </c>
      <c r="C30" t="s">
        <v>210</v>
      </c>
      <c r="D30" t="s">
        <v>211</v>
      </c>
      <c r="E30" t="s">
        <v>25</v>
      </c>
      <c r="F30" s="3">
        <v>30378</v>
      </c>
      <c r="G30" t="s">
        <v>212</v>
      </c>
      <c r="H30" t="s">
        <v>213</v>
      </c>
      <c r="I30" t="s">
        <v>214</v>
      </c>
      <c r="J30" s="1" t="s">
        <v>215</v>
      </c>
      <c r="K30" s="2">
        <v>42068</v>
      </c>
      <c r="L30" t="str">
        <f t="shared" si="0"/>
        <v>VISA</v>
      </c>
      <c r="M30" t="str">
        <f t="shared" si="1"/>
        <v>INSERT INTO [Kunde] ([KundeID], [VereinsPartnerID], [Vorname], [Name], [Geschlecht], [Geburtsdatum], [Telefon], [Mobil], [Email], [Kreditkarte], [GueltigBis], [KKFirma]) VALUES</v>
      </c>
      <c r="N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10130</v>
      </c>
      <c r="C31" t="s">
        <v>216</v>
      </c>
      <c r="D31" t="s">
        <v>217</v>
      </c>
      <c r="E31" t="s">
        <v>25</v>
      </c>
      <c r="F31" s="3">
        <v>2107</v>
      </c>
      <c r="G31" t="s">
        <v>218</v>
      </c>
      <c r="H31" t="s">
        <v>219</v>
      </c>
      <c r="I31" t="s">
        <v>220</v>
      </c>
      <c r="J31" s="1" t="s">
        <v>221</v>
      </c>
      <c r="K31" s="2">
        <v>34151</v>
      </c>
      <c r="L31" t="str">
        <f t="shared" si="0"/>
        <v>Mastercard</v>
      </c>
      <c r="M31" t="str">
        <f t="shared" si="1"/>
        <v>INSERT INTO [Kunde] ([KundeID], [VereinsPartnerID], [Vorname], [Name], [Geschlecht], [Geburtsdatum], [Telefon], [Mobil], [Email], [Kreditkarte], [GueltigBis], [KKFirma]) VALUES</v>
      </c>
      <c r="N31" t="str">
        <f t="shared" si="2"/>
        <v xml:space="preserve"> ('28', 'Morgenstern',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63</v>
      </c>
      <c r="C32" t="s">
        <v>222</v>
      </c>
      <c r="D32" t="s">
        <v>223</v>
      </c>
      <c r="F32" s="3">
        <v>28499</v>
      </c>
      <c r="G32" t="s">
        <v>224</v>
      </c>
      <c r="H32" t="s">
        <v>225</v>
      </c>
      <c r="I32" t="s">
        <v>226</v>
      </c>
      <c r="J32" s="1" t="s">
        <v>227</v>
      </c>
      <c r="K32" s="2">
        <v>33343</v>
      </c>
      <c r="L32" t="str">
        <f t="shared" si="0"/>
        <v>VISA</v>
      </c>
      <c r="M32" t="str">
        <f t="shared" si="1"/>
        <v>INSERT INTO [Kunde] ([KundeID], [VereinsPartnerID], [Vorname], [Name], [Geschlecht], [Geburtsdatum], [Telefon], [Mobil], [Email], [Kreditkarte], [GueltigBis], [KKFirma]) VALUES</v>
      </c>
      <c r="N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24</v>
      </c>
      <c r="C33" t="s">
        <v>228</v>
      </c>
      <c r="D33" t="s">
        <v>229</v>
      </c>
      <c r="F33" s="3">
        <v>13559</v>
      </c>
      <c r="G33" t="s">
        <v>230</v>
      </c>
      <c r="H33" t="s">
        <v>231</v>
      </c>
      <c r="I33" t="s">
        <v>232</v>
      </c>
      <c r="J33" s="1" t="s">
        <v>233</v>
      </c>
      <c r="K33" s="2">
        <v>40411</v>
      </c>
      <c r="L33" t="str">
        <f t="shared" si="0"/>
        <v>Mastercard</v>
      </c>
      <c r="M33" t="str">
        <f t="shared" si="1"/>
        <v>INSERT INTO [Kunde] ([KundeID], [VereinsPartnerID], [Vorname], [Name], [Geschlecht], [Geburtsdatum], [Telefon], [Mobil], [Email], [Kreditkarte], [GueltigBis], [KKFirma]) VALUES</v>
      </c>
      <c r="N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4" x14ac:dyDescent="0.3">
      <c r="A34">
        <v>31</v>
      </c>
      <c r="B34" t="s">
        <v>10130</v>
      </c>
      <c r="C34" t="s">
        <v>39</v>
      </c>
      <c r="D34" t="s">
        <v>234</v>
      </c>
      <c r="E34" t="s">
        <v>23</v>
      </c>
      <c r="F34" s="3">
        <v>22132</v>
      </c>
      <c r="H34" t="s">
        <v>235</v>
      </c>
      <c r="I34" t="s">
        <v>236</v>
      </c>
      <c r="J34" s="1" t="s">
        <v>237</v>
      </c>
      <c r="K34" s="2">
        <v>43282</v>
      </c>
      <c r="L34" t="str">
        <f t="shared" si="0"/>
        <v>Mastercard</v>
      </c>
      <c r="M34" t="str">
        <f t="shared" si="1"/>
        <v>INSERT INTO [Kunde] ([KundeID], [VereinsPartnerID], [Vorname], [Name], [Geschlecht], [Geburtsdatum], [Telefon], [Mobil], [Email], [Kreditkarte], [GueltigBis], [KKFirma]) VALUES</v>
      </c>
      <c r="N34" t="str">
        <f t="shared" si="2"/>
        <v xml:space="preserve"> ('31', 'Morgenstern',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238</v>
      </c>
      <c r="D35" t="s">
        <v>239</v>
      </c>
      <c r="E35" t="s">
        <v>25</v>
      </c>
      <c r="F35" s="3">
        <v>44172</v>
      </c>
      <c r="H35" t="s">
        <v>240</v>
      </c>
      <c r="I35" t="s">
        <v>241</v>
      </c>
      <c r="J35" s="1" t="s">
        <v>242</v>
      </c>
      <c r="K35" s="2">
        <v>36284</v>
      </c>
      <c r="L35" t="str">
        <f t="shared" si="0"/>
        <v>VISA</v>
      </c>
      <c r="M35" t="str">
        <f t="shared" si="1"/>
        <v>INSERT INTO [Kunde] ([KundeID], [VereinsPartnerID], [Vorname], [Name], [Geschlecht], [Geburtsdatum], [Telefon], [Mobil], [Email], [Kreditkarte], [GueltigBis], [KKFirma]) VALUES</v>
      </c>
      <c r="N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24</v>
      </c>
      <c r="C36" t="s">
        <v>243</v>
      </c>
      <c r="D36" t="s">
        <v>244</v>
      </c>
      <c r="E36" t="s">
        <v>27</v>
      </c>
      <c r="F36" s="3">
        <v>40159</v>
      </c>
      <c r="G36" t="s">
        <v>245</v>
      </c>
      <c r="H36" t="s">
        <v>246</v>
      </c>
      <c r="I36" t="s">
        <v>247</v>
      </c>
      <c r="J36" s="1" t="s">
        <v>248</v>
      </c>
      <c r="K36" s="2">
        <v>30725</v>
      </c>
      <c r="L36" t="str">
        <f t="shared" si="0"/>
        <v>VISA</v>
      </c>
      <c r="M36" t="str">
        <f t="shared" si="1"/>
        <v>INSERT INTO [Kunde] ([KundeID], [VereinsPartnerID], [Vorname], [Name], [Geschlecht], [Geburtsdatum], [Telefon], [Mobil], [Email], [Kreditkarte], [GueltigBis], [KKFirma]) VALUES</v>
      </c>
      <c r="N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249</v>
      </c>
      <c r="D37" t="s">
        <v>250</v>
      </c>
      <c r="E37" t="s">
        <v>25</v>
      </c>
      <c r="F37" s="3">
        <v>9010</v>
      </c>
      <c r="G37" t="s">
        <v>251</v>
      </c>
      <c r="H37" t="s">
        <v>252</v>
      </c>
      <c r="I37" t="s">
        <v>253</v>
      </c>
      <c r="J37" s="1" t="s">
        <v>254</v>
      </c>
      <c r="K37" s="2">
        <v>43569</v>
      </c>
      <c r="L37" t="str">
        <f t="shared" si="0"/>
        <v>VISA</v>
      </c>
      <c r="M37" t="str">
        <f t="shared" si="1"/>
        <v>INSERT INTO [Kunde] ([KundeID], [VereinsPartnerID], [Vorname], [Name], [Geschlecht], [Geburtsdatum], [Telefon], [Mobil], [Email], [Kreditkarte], [GueltigBis], [KKFirma]) VALUES</v>
      </c>
      <c r="N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24</v>
      </c>
      <c r="C38" t="s">
        <v>255</v>
      </c>
      <c r="D38" t="s">
        <v>256</v>
      </c>
      <c r="E38" t="s">
        <v>23</v>
      </c>
      <c r="F38" s="3">
        <v>43851</v>
      </c>
      <c r="G38" t="s">
        <v>257</v>
      </c>
      <c r="H38" t="s">
        <v>258</v>
      </c>
      <c r="I38" t="s">
        <v>259</v>
      </c>
      <c r="J38" s="1" t="s">
        <v>260</v>
      </c>
      <c r="K38" s="2">
        <v>39011</v>
      </c>
      <c r="L38" t="str">
        <f t="shared" si="0"/>
        <v>Mastercard</v>
      </c>
      <c r="M38" t="str">
        <f t="shared" si="1"/>
        <v>INSERT INTO [Kunde] ([KundeID], [VereinsPartnerID], [Vorname], [Name], [Geschlecht], [Geburtsdatum], [Telefon], [Mobil], [Email], [Kreditkarte], [GueltigBis], [KKFirma]) VALUES</v>
      </c>
      <c r="N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4" x14ac:dyDescent="0.3">
      <c r="A39">
        <v>36</v>
      </c>
      <c r="B39" t="s">
        <v>66</v>
      </c>
      <c r="C39" t="s">
        <v>261</v>
      </c>
      <c r="D39" t="s">
        <v>262</v>
      </c>
      <c r="E39" t="s">
        <v>23</v>
      </c>
      <c r="F39" s="3">
        <v>3063</v>
      </c>
      <c r="G39" t="s">
        <v>263</v>
      </c>
      <c r="H39" t="s">
        <v>264</v>
      </c>
      <c r="I39" t="s">
        <v>265</v>
      </c>
      <c r="J39" s="1" t="s">
        <v>266</v>
      </c>
      <c r="K39" s="2">
        <v>44224</v>
      </c>
      <c r="L39" t="str">
        <f t="shared" si="0"/>
        <v>VISA</v>
      </c>
      <c r="M39" t="str">
        <f t="shared" si="1"/>
        <v>INSERT INTO [Kunde] ([KundeID], [VereinsPartnerID], [Vorname], [Name], [Geschlecht], [Geburtsdatum], [Telefon], [Mobil], [Email], [Kreditkarte], [GueltigBis], [KKFirma]) VALUES</v>
      </c>
      <c r="N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24</v>
      </c>
      <c r="C40" t="s">
        <v>267</v>
      </c>
      <c r="D40" t="s">
        <v>268</v>
      </c>
      <c r="E40" t="s">
        <v>25</v>
      </c>
      <c r="F40" s="3">
        <v>43047</v>
      </c>
      <c r="H40" t="s">
        <v>269</v>
      </c>
      <c r="I40" t="s">
        <v>270</v>
      </c>
      <c r="J40" s="1" t="s">
        <v>271</v>
      </c>
      <c r="K40" s="2">
        <v>34319</v>
      </c>
      <c r="L40" t="str">
        <f t="shared" si="0"/>
        <v>American Express</v>
      </c>
      <c r="M40" t="str">
        <f t="shared" si="1"/>
        <v>INSERT INTO [Kunde] ([KundeID], [VereinsPartnerID], [Vorname], [Name], [Geschlecht], [Geburtsdatum], [Telefon], [Mobil], [Email], [Kreditkarte], [GueltigBis], [KKFirma]) VALUES</v>
      </c>
      <c r="N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272</v>
      </c>
      <c r="D41" t="s">
        <v>273</v>
      </c>
      <c r="E41" t="s">
        <v>27</v>
      </c>
      <c r="F41" s="3">
        <v>42891</v>
      </c>
      <c r="G41" t="s">
        <v>274</v>
      </c>
      <c r="H41" t="s">
        <v>275</v>
      </c>
      <c r="I41" t="s">
        <v>276</v>
      </c>
      <c r="J41" s="1" t="s">
        <v>277</v>
      </c>
      <c r="K41" s="2">
        <v>41583</v>
      </c>
      <c r="L41" t="str">
        <f t="shared" si="0"/>
        <v>American Express</v>
      </c>
      <c r="M41" t="str">
        <f t="shared" si="1"/>
        <v>INSERT INTO [Kunde] ([KundeID], [VereinsPartnerID], [Vorname], [Name], [Geschlecht], [Geburtsdatum], [Telefon], [Mobil], [Email], [Kreditkarte], [GueltigBis], [KKFirma]) VALUES</v>
      </c>
      <c r="N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24</v>
      </c>
      <c r="C42" t="s">
        <v>278</v>
      </c>
      <c r="D42" t="s">
        <v>279</v>
      </c>
      <c r="E42" t="s">
        <v>25</v>
      </c>
      <c r="F42" s="3">
        <v>31486</v>
      </c>
      <c r="G42" t="s">
        <v>280</v>
      </c>
      <c r="H42" t="s">
        <v>281</v>
      </c>
      <c r="I42" t="s">
        <v>282</v>
      </c>
      <c r="J42" s="1" t="s">
        <v>283</v>
      </c>
      <c r="K42" s="2">
        <v>42148</v>
      </c>
      <c r="L42" t="str">
        <f t="shared" si="0"/>
        <v>VISA</v>
      </c>
      <c r="M42" t="str">
        <f t="shared" si="1"/>
        <v>INSERT INTO [Kunde] ([KundeID], [VereinsPartnerID], [Vorname], [Name], [Geschlecht], [Geburtsdatum], [Telefon], [Mobil], [Email], [Kreditkarte], [GueltigBis], [KKFirma]) VALUES</v>
      </c>
      <c r="N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24</v>
      </c>
      <c r="C43" t="s">
        <v>284</v>
      </c>
      <c r="D43" t="s">
        <v>285</v>
      </c>
      <c r="E43" t="s">
        <v>25</v>
      </c>
      <c r="F43" s="3">
        <v>19238</v>
      </c>
      <c r="G43" t="s">
        <v>286</v>
      </c>
      <c r="H43" t="s">
        <v>287</v>
      </c>
      <c r="I43" t="s">
        <v>10458</v>
      </c>
      <c r="J43" s="1" t="s">
        <v>288</v>
      </c>
      <c r="K43" s="2">
        <v>44070</v>
      </c>
      <c r="L43" t="str">
        <f t="shared" si="0"/>
        <v>Mastercard</v>
      </c>
      <c r="M43" t="str">
        <f t="shared" si="1"/>
        <v>INSERT INTO [Kunde] ([KundeID], [VereinsPartnerID], [Vorname], [Name], [Geschlecht], [Geburtsdatum], [Telefon], [Mobil], [Email], [Kreditkarte], [GueltigBis], [KKFirma]) VALUES</v>
      </c>
      <c r="N43" t="str">
        <f t="shared" si="2"/>
        <v xml:space="preserve"> ('40', NULL, 'Heideliese', 'Reifenrath', 'w', '1952-09-01', '0671/57677112', '0158/1393829', 'hreifenrath@lovemail.none', '0000 4183 0505 0500', '08/20', 'Mastercard')</v>
      </c>
    </row>
    <row r="44" spans="1:14" x14ac:dyDescent="0.3">
      <c r="A44">
        <v>41</v>
      </c>
      <c r="B44" t="s">
        <v>24</v>
      </c>
      <c r="C44" t="s">
        <v>289</v>
      </c>
      <c r="D44" t="s">
        <v>290</v>
      </c>
      <c r="E44" t="s">
        <v>23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M44" t="str">
        <f t="shared" si="1"/>
        <v>INSERT INTO [Kunde] ([KundeID], [VereinsPartnerID], [Vorname], [Name], [Geschlecht], [Geburtsdatum], [Telefon], [Mobil], [Email], [Kreditkarte], [GueltigBis], [KKFirma]) VALUES</v>
      </c>
      <c r="N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4" x14ac:dyDescent="0.3">
      <c r="A45">
        <v>42</v>
      </c>
      <c r="B45" t="s">
        <v>63</v>
      </c>
      <c r="C45" t="s">
        <v>294</v>
      </c>
      <c r="D45" t="s">
        <v>55</v>
      </c>
      <c r="E45" t="s">
        <v>25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M45" t="str">
        <f t="shared" si="1"/>
        <v>INSERT INTO [Kunde] ([KundeID], [VereinsPartnerID], [Vorname], [Name], [Geschlecht], [Geburtsdatum], [Telefon], [Mobil], [Email], [Kreditkarte], [GueltigBis], [KKFirma]) VALUES</v>
      </c>
      <c r="N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24</v>
      </c>
      <c r="C46" t="s">
        <v>299</v>
      </c>
      <c r="D46" t="s">
        <v>300</v>
      </c>
      <c r="E46" t="s">
        <v>25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M46" t="str">
        <f t="shared" si="1"/>
        <v>INSERT INTO [Kunde] ([KundeID], [VereinsPartnerID], [Vorname], [Name], [Geschlecht], [Geburtsdatum], [Telefon], [Mobil], [Email], [Kreditkarte], [GueltigBis], [KKFirma]) VALUES</v>
      </c>
      <c r="N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10130</v>
      </c>
      <c r="C47" t="s">
        <v>305</v>
      </c>
      <c r="D47" t="s">
        <v>306</v>
      </c>
      <c r="E47" t="s">
        <v>25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M47" t="str">
        <f t="shared" si="1"/>
        <v>INSERT INTO [Kunde] ([KundeID], [VereinsPartnerID], [Vorname], [Name], [Geschlecht], [Geburtsdatum], [Telefon], [Mobil], [Email], [Kreditkarte], [GueltigBis], [KKFirma]) VALUES</v>
      </c>
      <c r="N47" t="str">
        <f t="shared" si="2"/>
        <v xml:space="preserve"> ('44', 'Morgenstern', 'Ewalda', 'Carmen', 'w', '1945-10-10', NULL, '0177/9629711', 'ewaldacarmen@spam-mail.none', '0000 8567 0700 2400', '10/03', 'Mastercard')</v>
      </c>
    </row>
    <row r="48" spans="1:14" x14ac:dyDescent="0.3">
      <c r="A48">
        <v>45</v>
      </c>
      <c r="B48" t="s">
        <v>67</v>
      </c>
      <c r="C48" t="s">
        <v>58</v>
      </c>
      <c r="D48" t="s">
        <v>310</v>
      </c>
      <c r="E48" t="s">
        <v>23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M48" t="str">
        <f t="shared" si="1"/>
        <v>INSERT INTO [Kunde] ([KundeID], [VereinsPartnerID], [Vorname], [Name], [Geschlecht], [Geburtsdatum], [Telefon], [Mobil], [Email], [Kreditkarte], [GueltigBis], [KKFirma]) VALUES</v>
      </c>
      <c r="N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24</v>
      </c>
      <c r="C49" t="s">
        <v>314</v>
      </c>
      <c r="D49" t="s">
        <v>315</v>
      </c>
      <c r="E49" t="s">
        <v>25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M49" t="str">
        <f t="shared" si="1"/>
        <v>INSERT INTO [Kunde] ([KundeID], [VereinsPartnerID], [Vorname], [Name], [Geschlecht], [Geburtsdatum], [Telefon], [Mobil], [Email], [Kreditkarte], [GueltigBis], [KKFirma]) VALUES</v>
      </c>
      <c r="N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320</v>
      </c>
      <c r="D50" t="s">
        <v>28</v>
      </c>
      <c r="E50" t="s">
        <v>25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M50" t="str">
        <f t="shared" si="1"/>
        <v>INSERT INTO [Kunde] ([KundeID], [VereinsPartnerID], [Vorname], [Name], [Geschlecht], [Geburtsdatum], [Telefon], [Mobil], [Email], [Kreditkarte], [GueltigBis], [KKFirma]) VALUES</v>
      </c>
      <c r="N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24</v>
      </c>
      <c r="C51" t="s">
        <v>325</v>
      </c>
      <c r="D51" t="s">
        <v>326</v>
      </c>
      <c r="E51" t="s">
        <v>23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M51" t="str">
        <f t="shared" si="1"/>
        <v>INSERT INTO [Kunde] ([KundeID], [VereinsPartnerID], [Vorname], [Name], [Geschlecht], [Geburtsdatum], [Telefon], [Mobil], [Email], [Kreditkarte], [GueltigBis], [KKFirma]) VALUES</v>
      </c>
      <c r="N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331</v>
      </c>
      <c r="D52" t="s">
        <v>332</v>
      </c>
      <c r="E52" t="s">
        <v>25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M52" t="str">
        <f t="shared" si="1"/>
        <v>INSERT INTO [Kunde] ([KundeID], [VereinsPartnerID], [Vorname], [Name], [Geschlecht], [Geburtsdatum], [Telefon], [Mobil], [Email], [Kreditkarte], [GueltigBis], [KKFirma]) VALUES</v>
      </c>
      <c r="N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24</v>
      </c>
      <c r="C53" t="s">
        <v>337</v>
      </c>
      <c r="D53" t="s">
        <v>338</v>
      </c>
      <c r="E53" t="s">
        <v>25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M53" t="str">
        <f t="shared" si="1"/>
        <v>INSERT INTO [Kunde] ([KundeID], [VereinsPartnerID], [Vorname], [Name], [Geschlecht], [Geburtsdatum], [Telefon], [Mobil], [Email], [Kreditkarte], [GueltigBis], [KKFirma]) VALUES</v>
      </c>
      <c r="N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M54" t="str">
        <f t="shared" si="1"/>
        <v>INSERT INTO [Kunde] ([KundeID], [VereinsPartnerID], [Vorname], [Name], [Geschlecht], [Geburtsdatum], [Telefon], [Mobil], [Email], [Kreditkarte], [GueltigBis], [KKFirma]) VALUES</v>
      </c>
      <c r="N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24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M55" t="str">
        <f t="shared" si="1"/>
        <v>INSERT INTO [Kunde] ([KundeID], [VereinsPartnerID], [Vorname], [Name], [Geschlecht], [Geburtsdatum], [Telefon], [Mobil], [Email], [Kreditkarte], [GueltigBis], [KKFirma]) VALUES</v>
      </c>
      <c r="N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24</v>
      </c>
      <c r="C56" t="s">
        <v>354</v>
      </c>
      <c r="D56" t="s">
        <v>355</v>
      </c>
      <c r="E56" t="s">
        <v>25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M56" t="str">
        <f t="shared" si="1"/>
        <v>INSERT INTO [Kunde] ([KundeID], [VereinsPartnerID], [Vorname], [Name], [Geschlecht], [Geburtsdatum], [Telefon], [Mobil], [Email], [Kreditkarte], [GueltigBis], [KKFirma]) VALUES</v>
      </c>
      <c r="N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24</v>
      </c>
      <c r="C57" t="s">
        <v>359</v>
      </c>
      <c r="D57" t="s">
        <v>360</v>
      </c>
      <c r="E57" t="s">
        <v>23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M57" t="str">
        <f t="shared" si="1"/>
        <v>INSERT INTO [Kunde] ([KundeID], [VereinsPartnerID], [Vorname], [Name], [Geschlecht], [Geburtsdatum], [Telefon], [Mobil], [Email], [Kreditkarte], [GueltigBis], [KKFirma]) VALUES</v>
      </c>
      <c r="N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63</v>
      </c>
      <c r="C58" t="s">
        <v>364</v>
      </c>
      <c r="D58" t="s">
        <v>365</v>
      </c>
      <c r="E58" t="s">
        <v>23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M58" t="str">
        <f t="shared" si="1"/>
        <v>INSERT INTO [Kunde] ([KundeID], [VereinsPartnerID], [Vorname], [Name], [Geschlecht], [Geburtsdatum], [Telefon], [Mobil], [Email], [Kreditkarte], [GueltigBis], [KKFirma]) VALUES</v>
      </c>
      <c r="N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24</v>
      </c>
      <c r="C59" t="s">
        <v>369</v>
      </c>
      <c r="D59" t="s">
        <v>370</v>
      </c>
      <c r="E59" t="s">
        <v>25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M59" t="str">
        <f t="shared" si="1"/>
        <v>INSERT INTO [Kunde] ([KundeID], [VereinsPartnerID], [Vorname], [Name], [Geschlecht], [Geburtsdatum], [Telefon], [Mobil], [Email], [Kreditkarte], [GueltigBis], [KKFirma]) VALUES</v>
      </c>
      <c r="N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10130</v>
      </c>
      <c r="C60" t="s">
        <v>374</v>
      </c>
      <c r="D60" t="s">
        <v>375</v>
      </c>
      <c r="E60" t="s">
        <v>27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M60" t="str">
        <f t="shared" si="1"/>
        <v>INSERT INTO [Kunde] ([KundeID], [VereinsPartnerID], [Vorname], [Name], [Geschlecht], [Geburtsdatum], [Telefon], [Mobil], [Email], [Kreditkarte], [GueltigBis], [KKFirma]) VALUES</v>
      </c>
      <c r="N60" t="str">
        <f t="shared" si="2"/>
        <v xml:space="preserve"> ('57', 'Morgenstern',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380</v>
      </c>
      <c r="D61" t="s">
        <v>381</v>
      </c>
      <c r="E61" t="s">
        <v>23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M61" t="str">
        <f t="shared" si="1"/>
        <v>INSERT INTO [Kunde] ([KundeID], [VereinsPartnerID], [Vorname], [Name], [Geschlecht], [Geburtsdatum], [Telefon], [Mobil], [Email], [Kreditkarte], [GueltigBis], [KKFirma]) VALUES</v>
      </c>
      <c r="N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4" x14ac:dyDescent="0.3">
      <c r="A62">
        <v>59</v>
      </c>
      <c r="B62" t="s">
        <v>24</v>
      </c>
      <c r="C62" t="s">
        <v>386</v>
      </c>
      <c r="D62" t="s">
        <v>387</v>
      </c>
      <c r="E62" t="s">
        <v>23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M62" t="str">
        <f t="shared" si="1"/>
        <v>INSERT INTO [Kunde] ([KundeID], [VereinsPartnerID], [Vorname], [Name], [Geschlecht], [Geburtsdatum], [Telefon], [Mobil], [Email], [Kreditkarte], [GueltigBis], [KKFirma]) VALUES</v>
      </c>
      <c r="N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4" x14ac:dyDescent="0.3">
      <c r="A63">
        <v>60</v>
      </c>
      <c r="B63" t="s">
        <v>65</v>
      </c>
      <c r="C63" t="s">
        <v>391</v>
      </c>
      <c r="D63" t="s">
        <v>392</v>
      </c>
      <c r="E63" t="s">
        <v>25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M63" t="str">
        <f t="shared" si="1"/>
        <v>INSERT INTO [Kunde] ([KundeID], [VereinsPartnerID], [Vorname], [Name], [Geschlecht], [Geburtsdatum], [Telefon], [Mobil], [Email], [Kreditkarte], [GueltigBis], [KKFirma]) VALUES</v>
      </c>
      <c r="N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24</v>
      </c>
      <c r="C64" t="s">
        <v>396</v>
      </c>
      <c r="D64" t="s">
        <v>397</v>
      </c>
      <c r="E64" t="s">
        <v>23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M64" t="str">
        <f t="shared" si="1"/>
        <v>INSERT INTO [Kunde] ([KundeID], [VereinsPartnerID], [Vorname], [Name], [Geschlecht], [Geburtsdatum], [Telefon], [Mobil], [Email], [Kreditkarte], [GueltigBis], [KKFirma]) VALUES</v>
      </c>
      <c r="N64" t="str">
        <f t="shared" si="2"/>
        <v xml:space="preserve"> ('61', NULL, 'Maik', 'Maus', 'm', '2003-09-11', '02661/69236454', NULL, 'm_maus@xyz.none', '0000 4563 0901 0000', '11/08', 'American Express')</v>
      </c>
    </row>
    <row r="65" spans="1:14" x14ac:dyDescent="0.3">
      <c r="A65">
        <v>62</v>
      </c>
      <c r="B65" t="s">
        <v>66</v>
      </c>
      <c r="C65" t="s">
        <v>45</v>
      </c>
      <c r="D65" t="s">
        <v>401</v>
      </c>
      <c r="E65" t="s">
        <v>27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M65" t="str">
        <f t="shared" si="1"/>
        <v>INSERT INTO [Kunde] ([KundeID], [VereinsPartnerID], [Vorname], [Name], [Geschlecht], [Geburtsdatum], [Telefon], [Mobil], [Email], [Kreditkarte], [GueltigBis], [KKFirma]) VALUES</v>
      </c>
      <c r="N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24</v>
      </c>
      <c r="C66" t="s">
        <v>406</v>
      </c>
      <c r="D66" t="s">
        <v>407</v>
      </c>
      <c r="E66" t="s">
        <v>25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M66" t="str">
        <f t="shared" si="1"/>
        <v>INSERT INTO [Kunde] ([KundeID], [VereinsPartnerID], [Vorname], [Name], [Geschlecht], [Geburtsdatum], [Telefon], [Mobil], [Email], [Kreditkarte], [GueltigBis], [KKFirma]) VALUES</v>
      </c>
      <c r="N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4" x14ac:dyDescent="0.3">
      <c r="A67">
        <v>64</v>
      </c>
      <c r="B67" t="s">
        <v>64</v>
      </c>
      <c r="C67" t="s">
        <v>412</v>
      </c>
      <c r="D67" t="s">
        <v>10456</v>
      </c>
      <c r="F67" s="3">
        <v>1215</v>
      </c>
      <c r="G67" t="s">
        <v>413</v>
      </c>
      <c r="H67" t="s">
        <v>414</v>
      </c>
      <c r="I67" t="s">
        <v>415</v>
      </c>
      <c r="J67" s="1" t="s">
        <v>416</v>
      </c>
      <c r="K67" s="2">
        <v>40330</v>
      </c>
      <c r="L67" t="str">
        <f t="shared" si="0"/>
        <v>Mastercard</v>
      </c>
      <c r="M67" t="str">
        <f t="shared" si="1"/>
        <v>INSERT INTO [Kunde] ([KundeID], [VereinsPartnerID], [Vorname], [Name], [Geschlecht], [Geburtsdatum], [Telefon], [Mobil], [Email], [Kreditkarte], [GueltigBis], [KKFirma]) VALUES</v>
      </c>
      <c r="N67" t="str">
        <f t="shared" si="2"/>
        <v xml:space="preserve"> ('64', 'VolleRose', 'Reni', 'Eppler', NULL, '1903-04-29', '0203/66929082', '0175/3210841', 'reni_epp@kitty.none', '0000 0955 0912 0000', '06/10', 'Mastercard')</v>
      </c>
    </row>
    <row r="68" spans="1:14" x14ac:dyDescent="0.3">
      <c r="A68">
        <v>65</v>
      </c>
      <c r="B68" t="s">
        <v>24</v>
      </c>
      <c r="C68" t="s">
        <v>417</v>
      </c>
      <c r="D68" t="s">
        <v>418</v>
      </c>
      <c r="E68" t="s">
        <v>25</v>
      </c>
      <c r="F68" s="3">
        <v>5081</v>
      </c>
      <c r="G68" t="s">
        <v>419</v>
      </c>
      <c r="H68" t="s">
        <v>420</v>
      </c>
      <c r="I68" t="s">
        <v>421</v>
      </c>
      <c r="J68" s="1" t="s">
        <v>422</v>
      </c>
      <c r="K68" s="2">
        <v>28020</v>
      </c>
      <c r="L68" t="str">
        <f t="shared" si="0"/>
        <v>Mastercard</v>
      </c>
      <c r="M68" t="str">
        <f t="shared" si="1"/>
        <v>INSERT INTO [Kunde] ([KundeID], [VereinsPartnerID], [Vorname], [Name], [Geschlecht], [Geburtsdatum], [Telefon], [Mobil], [Email], [Kreditkarte], [GueltigBis], [KKFirma]) VALUES</v>
      </c>
      <c r="N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24</v>
      </c>
      <c r="C69" t="s">
        <v>423</v>
      </c>
      <c r="D69" t="s">
        <v>424</v>
      </c>
      <c r="F69" s="3">
        <v>18480</v>
      </c>
      <c r="G69" t="s">
        <v>425</v>
      </c>
      <c r="I69" t="s">
        <v>426</v>
      </c>
      <c r="J69" s="1" t="s">
        <v>427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M69" t="str">
        <f t="shared" ref="M69:M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9" t="str">
        <f t="shared" ref="N69:N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24</v>
      </c>
      <c r="C70" t="s">
        <v>428</v>
      </c>
      <c r="D70" t="s">
        <v>429</v>
      </c>
      <c r="E70" t="s">
        <v>25</v>
      </c>
      <c r="F70" s="3">
        <v>22686</v>
      </c>
      <c r="H70" t="s">
        <v>430</v>
      </c>
      <c r="I70" t="s">
        <v>431</v>
      </c>
      <c r="J70" s="1" t="s">
        <v>432</v>
      </c>
      <c r="K70" s="2">
        <v>44109</v>
      </c>
      <c r="L70" t="str">
        <f t="shared" si="3"/>
        <v>Mastercard</v>
      </c>
      <c r="M70" t="str">
        <f t="shared" si="4"/>
        <v>INSERT INTO [Kunde] ([KundeID], [VereinsPartnerID], [Vorname], [Name], [Geschlecht], [Geburtsdatum], [Telefon], [Mobil], [Email], [Kreditkarte], [GueltigBis], [KKFirma]) VALUES</v>
      </c>
      <c r="N70" t="str">
        <f t="shared" si="5"/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63</v>
      </c>
      <c r="C71" t="s">
        <v>433</v>
      </c>
      <c r="D71" t="s">
        <v>434</v>
      </c>
      <c r="E71" t="s">
        <v>23</v>
      </c>
      <c r="F71" s="3">
        <v>32380</v>
      </c>
      <c r="G71" t="s">
        <v>435</v>
      </c>
      <c r="H71" t="s">
        <v>436</v>
      </c>
      <c r="I71" t="s">
        <v>437</v>
      </c>
      <c r="J71" s="1" t="s">
        <v>438</v>
      </c>
      <c r="K71" s="2">
        <v>41222</v>
      </c>
      <c r="L71" t="str">
        <f t="shared" si="3"/>
        <v>American Express</v>
      </c>
      <c r="M71" t="str">
        <f t="shared" si="4"/>
        <v>INSERT INTO [Kunde] ([KundeID], [VereinsPartnerID], [Vorname], [Name], [Geschlecht], [Geburtsdatum], [Telefon], [Mobil], [Email], [Kreditkarte], [GueltigBis], [KKFirma]) VALUES</v>
      </c>
      <c r="N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4" x14ac:dyDescent="0.3">
      <c r="A72">
        <v>69</v>
      </c>
      <c r="B72" t="s">
        <v>24</v>
      </c>
      <c r="C72" t="s">
        <v>439</v>
      </c>
      <c r="D72" t="s">
        <v>440</v>
      </c>
      <c r="E72" t="s">
        <v>27</v>
      </c>
      <c r="F72" s="3">
        <v>20294</v>
      </c>
      <c r="G72" t="s">
        <v>441</v>
      </c>
      <c r="H72" t="s">
        <v>442</v>
      </c>
      <c r="I72" t="s">
        <v>443</v>
      </c>
      <c r="J72" s="1" t="s">
        <v>444</v>
      </c>
      <c r="K72" s="2">
        <v>37150</v>
      </c>
      <c r="L72" t="str">
        <f t="shared" si="3"/>
        <v>Mastercard</v>
      </c>
      <c r="M72" t="str">
        <f t="shared" si="4"/>
        <v>INSERT INTO [Kunde] ([KundeID], [VereinsPartnerID], [Vorname], [Name], [Geschlecht], [Geburtsdatum], [Telefon], [Mobil], [Email], [Kreditkarte], [GueltigBis], [KKFirma]) VALUES</v>
      </c>
      <c r="N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4" x14ac:dyDescent="0.3">
      <c r="A73">
        <v>70</v>
      </c>
      <c r="B73" t="s">
        <v>10130</v>
      </c>
      <c r="C73" t="s">
        <v>445</v>
      </c>
      <c r="D73" t="s">
        <v>446</v>
      </c>
      <c r="E73" t="s">
        <v>23</v>
      </c>
      <c r="F73" s="3">
        <v>8743</v>
      </c>
      <c r="G73" t="s">
        <v>447</v>
      </c>
      <c r="H73" t="s">
        <v>448</v>
      </c>
      <c r="I73" t="s">
        <v>449</v>
      </c>
      <c r="J73" s="1" t="s">
        <v>450</v>
      </c>
      <c r="K73" s="2">
        <v>43738</v>
      </c>
      <c r="L73" t="str">
        <f t="shared" si="3"/>
        <v>Mastercard</v>
      </c>
      <c r="M73" t="str">
        <f t="shared" si="4"/>
        <v>INSERT INTO [Kunde] ([KundeID], [VereinsPartnerID], [Vorname], [Name], [Geschlecht], [Geburtsdatum], [Telefon], [Mobil], [Email], [Kreditkarte], [GueltigBis], [KKFirma]) VALUES</v>
      </c>
      <c r="N73" t="str">
        <f t="shared" si="5"/>
        <v xml:space="preserve"> ('70', 'Morgenstern', 'Jörn', 'Göpfert', 'm', '1923-12-08', '02691/2774377', '0150/5469457', 'joern.goepfert@justmail.none', '0000 8272 0691 1900', '09/19', 'Mastercard')</v>
      </c>
    </row>
    <row r="74" spans="1:14" x14ac:dyDescent="0.3">
      <c r="A74">
        <v>71</v>
      </c>
      <c r="B74" t="s">
        <v>67</v>
      </c>
      <c r="C74" t="s">
        <v>451</v>
      </c>
      <c r="D74" t="s">
        <v>43</v>
      </c>
      <c r="E74" t="s">
        <v>23</v>
      </c>
      <c r="F74" s="3">
        <v>14442</v>
      </c>
      <c r="G74" t="s">
        <v>452</v>
      </c>
      <c r="H74" t="s">
        <v>453</v>
      </c>
      <c r="I74" t="s">
        <v>454</v>
      </c>
      <c r="J74" s="1" t="s">
        <v>455</v>
      </c>
      <c r="K74" s="2">
        <v>43582</v>
      </c>
      <c r="L74" t="str">
        <f t="shared" si="3"/>
        <v>VISA</v>
      </c>
      <c r="M74" t="str">
        <f t="shared" si="4"/>
        <v>INSERT INTO [Kunde] ([KundeID], [VereinsPartnerID], [Vorname], [Name], [Geschlecht], [Geburtsdatum], [Telefon], [Mobil], [Email], [Kreditkarte], [GueltigBis], [KKFirma]) VALUES</v>
      </c>
      <c r="N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4" x14ac:dyDescent="0.3">
      <c r="A75">
        <v>72</v>
      </c>
      <c r="B75" t="s">
        <v>24</v>
      </c>
      <c r="C75" t="s">
        <v>456</v>
      </c>
      <c r="D75" t="s">
        <v>457</v>
      </c>
      <c r="E75" t="s">
        <v>25</v>
      </c>
      <c r="F75" s="3">
        <v>44190</v>
      </c>
      <c r="H75" t="s">
        <v>458</v>
      </c>
      <c r="I75" t="s">
        <v>459</v>
      </c>
      <c r="J75" s="1" t="s">
        <v>460</v>
      </c>
      <c r="K75" s="2">
        <v>43085</v>
      </c>
      <c r="L75" t="str">
        <f t="shared" si="3"/>
        <v>American Express</v>
      </c>
      <c r="M75" t="str">
        <f t="shared" si="4"/>
        <v>INSERT INTO [Kunde] ([KundeID], [VereinsPartnerID], [Vorname], [Name], [Geschlecht], [Geburtsdatum], [Telefon], [Mobil], [Email], [Kreditkarte], [GueltigBis], [KKFirma]) VALUES</v>
      </c>
      <c r="N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4" x14ac:dyDescent="0.3">
      <c r="A76">
        <v>73</v>
      </c>
      <c r="B76" t="s">
        <v>65</v>
      </c>
      <c r="C76" t="s">
        <v>461</v>
      </c>
      <c r="D76" t="s">
        <v>462</v>
      </c>
      <c r="F76" s="3">
        <v>35085</v>
      </c>
      <c r="G76" t="s">
        <v>463</v>
      </c>
      <c r="H76" t="s">
        <v>464</v>
      </c>
      <c r="I76" t="s">
        <v>465</v>
      </c>
      <c r="J76" s="1" t="s">
        <v>466</v>
      </c>
      <c r="K76" s="2">
        <v>33858</v>
      </c>
      <c r="L76" t="str">
        <f t="shared" si="3"/>
        <v>Mastercard</v>
      </c>
      <c r="M76" t="str">
        <f t="shared" si="4"/>
        <v>INSERT INTO [Kunde] ([KundeID], [VereinsPartnerID], [Vorname], [Name], [Geschlecht], [Geburtsdatum], [Telefon], [Mobil], [Email], [Kreditkarte], [GueltigBis], [KKFirma]) VALUES</v>
      </c>
      <c r="N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4" x14ac:dyDescent="0.3">
      <c r="A77">
        <v>74</v>
      </c>
      <c r="B77" t="s">
        <v>24</v>
      </c>
      <c r="C77" t="s">
        <v>44</v>
      </c>
      <c r="D77" t="s">
        <v>467</v>
      </c>
      <c r="F77" s="3">
        <v>28704</v>
      </c>
      <c r="G77" t="s">
        <v>468</v>
      </c>
      <c r="H77" t="s">
        <v>469</v>
      </c>
      <c r="I77" t="s">
        <v>470</v>
      </c>
      <c r="J77" s="1" t="s">
        <v>471</v>
      </c>
      <c r="K77" s="2">
        <v>37019</v>
      </c>
      <c r="L77" t="str">
        <f t="shared" si="3"/>
        <v>VISA</v>
      </c>
      <c r="M77" t="str">
        <f t="shared" si="4"/>
        <v>INSERT INTO [Kunde] ([KundeID], [VereinsPartnerID], [Vorname], [Name], [Geschlecht], [Geburtsdatum], [Telefon], [Mobil], [Email], [Kreditkarte], [GueltigBis], [KKFirma]) VALUES</v>
      </c>
      <c r="N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4" x14ac:dyDescent="0.3">
      <c r="A78">
        <v>75</v>
      </c>
      <c r="B78" t="s">
        <v>66</v>
      </c>
      <c r="C78" t="s">
        <v>472</v>
      </c>
      <c r="D78" t="s">
        <v>473</v>
      </c>
      <c r="E78" t="s">
        <v>25</v>
      </c>
      <c r="F78" s="3">
        <v>12742</v>
      </c>
      <c r="G78" t="s">
        <v>474</v>
      </c>
      <c r="H78" t="s">
        <v>475</v>
      </c>
      <c r="I78" t="s">
        <v>476</v>
      </c>
      <c r="J78" s="1" t="s">
        <v>477</v>
      </c>
      <c r="K78" s="2">
        <v>42080</v>
      </c>
      <c r="L78" t="str">
        <f t="shared" si="3"/>
        <v>VISA</v>
      </c>
      <c r="M78" t="str">
        <f t="shared" si="4"/>
        <v>INSERT INTO [Kunde] ([KundeID], [VereinsPartnerID], [Vorname], [Name], [Geschlecht], [Geburtsdatum], [Telefon], [Mobil], [Email], [Kreditkarte], [GueltigBis], [KKFirma]) VALUES</v>
      </c>
      <c r="N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4" x14ac:dyDescent="0.3">
      <c r="A79">
        <v>76</v>
      </c>
      <c r="B79" t="s">
        <v>24</v>
      </c>
      <c r="C79" t="s">
        <v>33</v>
      </c>
      <c r="D79" t="s">
        <v>478</v>
      </c>
      <c r="E79" t="s">
        <v>23</v>
      </c>
      <c r="F79" s="3">
        <v>3422</v>
      </c>
      <c r="H79" t="s">
        <v>479</v>
      </c>
      <c r="I79" t="s">
        <v>480</v>
      </c>
      <c r="J79" s="1" t="s">
        <v>481</v>
      </c>
      <c r="K79" s="2">
        <v>38987</v>
      </c>
      <c r="L79" t="str">
        <f t="shared" si="3"/>
        <v>Mastercard</v>
      </c>
      <c r="M79" t="str">
        <f t="shared" si="4"/>
        <v>INSERT INTO [Kunde] ([KundeID], [VereinsPartnerID], [Vorname], [Name], [Geschlecht], [Geburtsdatum], [Telefon], [Mobil], [Email], [Kreditkarte], [GueltigBis], [KKFirma]) VALUES</v>
      </c>
      <c r="N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4" x14ac:dyDescent="0.3">
      <c r="A80">
        <v>77</v>
      </c>
      <c r="B80" t="s">
        <v>64</v>
      </c>
      <c r="C80" t="s">
        <v>482</v>
      </c>
      <c r="D80" t="s">
        <v>483</v>
      </c>
      <c r="F80" s="3">
        <v>42916</v>
      </c>
      <c r="H80" t="s">
        <v>484</v>
      </c>
      <c r="I80" t="s">
        <v>485</v>
      </c>
      <c r="J80" s="1" t="s">
        <v>486</v>
      </c>
      <c r="K80" s="2">
        <v>33771</v>
      </c>
      <c r="L80" t="str">
        <f t="shared" si="3"/>
        <v>Mastercard</v>
      </c>
      <c r="M80" t="str">
        <f t="shared" si="4"/>
        <v>INSERT INTO [Kunde] ([KundeID], [VereinsPartnerID], [Vorname], [Name], [Geschlecht], [Geburtsdatum], [Telefon], [Mobil], [Email], [Kreditkarte], [GueltigBis], [KKFirma]) VALUES</v>
      </c>
      <c r="N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4" x14ac:dyDescent="0.3">
      <c r="A81">
        <v>78</v>
      </c>
      <c r="B81" t="s">
        <v>24</v>
      </c>
      <c r="C81" t="s">
        <v>487</v>
      </c>
      <c r="D81" t="s">
        <v>488</v>
      </c>
      <c r="E81" t="s">
        <v>25</v>
      </c>
      <c r="F81" s="3">
        <v>25379</v>
      </c>
      <c r="G81" t="s">
        <v>489</v>
      </c>
      <c r="I81" t="s">
        <v>490</v>
      </c>
      <c r="J81" s="1" t="s">
        <v>491</v>
      </c>
      <c r="K81" s="2">
        <v>40612</v>
      </c>
      <c r="L81" t="str">
        <f t="shared" si="3"/>
        <v>VISA</v>
      </c>
      <c r="M81" t="str">
        <f t="shared" si="4"/>
        <v>INSERT INTO [Kunde] ([KundeID], [VereinsPartnerID], [Vorname], [Name], [Geschlecht], [Geburtsdatum], [Telefon], [Mobil], [Email], [Kreditkarte], [GueltigBis], [KKFirma]) VALUES</v>
      </c>
      <c r="N81" t="str">
        <f t="shared" si="5"/>
        <v xml:space="preserve"> ('78', NULL, 'Erkhild', 'Arens', 'w', '1969-06-25', '06724/69475033', NULL, 'erkhild_arens@company.none', '0000 6724 0501 1000', '03/11', 'VISA')</v>
      </c>
    </row>
    <row r="82" spans="1:14" x14ac:dyDescent="0.3">
      <c r="A82">
        <v>79</v>
      </c>
      <c r="B82" t="s">
        <v>24</v>
      </c>
      <c r="C82" t="s">
        <v>492</v>
      </c>
      <c r="D82" t="s">
        <v>493</v>
      </c>
      <c r="E82" t="s">
        <v>25</v>
      </c>
      <c r="F82" s="3">
        <v>40372</v>
      </c>
      <c r="G82" t="s">
        <v>494</v>
      </c>
      <c r="H82" t="s">
        <v>495</v>
      </c>
      <c r="I82" t="s">
        <v>496</v>
      </c>
      <c r="J82" s="1" t="s">
        <v>497</v>
      </c>
      <c r="K82" s="2">
        <v>37015</v>
      </c>
      <c r="L82" t="str">
        <f t="shared" si="3"/>
        <v>VISA</v>
      </c>
      <c r="M82" t="str">
        <f t="shared" si="4"/>
        <v>INSERT INTO [Kunde] ([KundeID], [VereinsPartnerID], [Vorname], [Name], [Geschlecht], [Geburtsdatum], [Telefon], [Mobil], [Email], [Kreditkarte], [GueltigBis], [KKFirma]) VALUES</v>
      </c>
      <c r="N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4" x14ac:dyDescent="0.3">
      <c r="A83">
        <v>80</v>
      </c>
      <c r="B83" t="s">
        <v>24</v>
      </c>
      <c r="C83" t="s">
        <v>498</v>
      </c>
      <c r="D83" t="s">
        <v>499</v>
      </c>
      <c r="E83" t="s">
        <v>27</v>
      </c>
      <c r="F83" s="3">
        <v>31837</v>
      </c>
      <c r="G83" t="s">
        <v>500</v>
      </c>
      <c r="H83" t="s">
        <v>501</v>
      </c>
      <c r="I83" t="s">
        <v>502</v>
      </c>
      <c r="J83" s="1" t="s">
        <v>503</v>
      </c>
      <c r="K83" s="2">
        <v>38025</v>
      </c>
      <c r="L83" t="str">
        <f t="shared" si="3"/>
        <v>VISA</v>
      </c>
      <c r="M83" t="str">
        <f t="shared" si="4"/>
        <v>INSERT INTO [Kunde] ([KundeID], [VereinsPartnerID], [Vorname], [Name], [Geschlecht], [Geburtsdatum], [Telefon], [Mobil], [Email], [Kreditkarte], [GueltigBis], [KKFirma]) VALUES</v>
      </c>
      <c r="N83" t="str">
        <f t="shared" si="5"/>
        <v xml:space="preserve"> ('80', NULL, 'Anfriede', 'Löw', 'd', '1987-03-01', '08243/86370067', '0160/9702614', 'a.loew@hoster.none', '0000 1765 0910 4000', '02/04', 'VISA')</v>
      </c>
    </row>
    <row r="84" spans="1:14" x14ac:dyDescent="0.3">
      <c r="A84">
        <v>81</v>
      </c>
      <c r="B84" t="s">
        <v>63</v>
      </c>
      <c r="C84" t="s">
        <v>504</v>
      </c>
      <c r="D84" t="s">
        <v>505</v>
      </c>
      <c r="E84" t="s">
        <v>25</v>
      </c>
      <c r="F84" s="3">
        <v>37339</v>
      </c>
      <c r="G84" t="s">
        <v>506</v>
      </c>
      <c r="I84" t="s">
        <v>507</v>
      </c>
      <c r="J84" s="1" t="s">
        <v>508</v>
      </c>
      <c r="K84" s="2">
        <v>42048</v>
      </c>
      <c r="L84" t="str">
        <f t="shared" si="3"/>
        <v>VISA</v>
      </c>
      <c r="M84" t="str">
        <f t="shared" si="4"/>
        <v>INSERT INTO [Kunde] ([KundeID], [VereinsPartnerID], [Vorname], [Name], [Geschlecht], [Geburtsdatum], [Telefon], [Mobil], [Email], [Kreditkarte], [GueltigBis], [KKFirma]) VALUES</v>
      </c>
      <c r="N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4" x14ac:dyDescent="0.3">
      <c r="A85">
        <v>82</v>
      </c>
      <c r="B85" t="s">
        <v>24</v>
      </c>
      <c r="C85" t="s">
        <v>509</v>
      </c>
      <c r="D85" t="s">
        <v>510</v>
      </c>
      <c r="E85" t="s">
        <v>23</v>
      </c>
      <c r="F85" s="3">
        <v>28369</v>
      </c>
      <c r="I85" t="s">
        <v>511</v>
      </c>
      <c r="J85" s="1" t="s">
        <v>512</v>
      </c>
      <c r="K85" s="2">
        <v>35684</v>
      </c>
      <c r="L85" t="str">
        <f t="shared" si="3"/>
        <v>Mastercard</v>
      </c>
      <c r="M85" t="str">
        <f t="shared" si="4"/>
        <v>INSERT INTO [Kunde] ([KundeID], [VereinsPartnerID], [Vorname], [Name], [Geschlecht], [Geburtsdatum], [Telefon], [Mobil], [Email], [Kreditkarte], [GueltigBis], [KKFirma]) VALUES</v>
      </c>
      <c r="N85" t="str">
        <f t="shared" si="5"/>
        <v xml:space="preserve"> ('82', NULL, 'Nik', 'Lindemann', 'm', '1977-09-01', NULL, NULL, 'niklindemann@open-mail.none', '0000 2668 3500 4800', '09/97', 'Mastercard')</v>
      </c>
    </row>
    <row r="86" spans="1:14" x14ac:dyDescent="0.3">
      <c r="A86">
        <v>83</v>
      </c>
      <c r="B86" t="s">
        <v>10130</v>
      </c>
      <c r="C86" t="s">
        <v>513</v>
      </c>
      <c r="D86" t="s">
        <v>514</v>
      </c>
      <c r="E86" t="s">
        <v>23</v>
      </c>
      <c r="F86" s="3">
        <v>2601</v>
      </c>
      <c r="G86" t="s">
        <v>515</v>
      </c>
      <c r="H86" t="s">
        <v>516</v>
      </c>
      <c r="I86" t="s">
        <v>517</v>
      </c>
      <c r="J86" s="1" t="s">
        <v>518</v>
      </c>
      <c r="K86" s="2">
        <v>41232</v>
      </c>
      <c r="L86" t="str">
        <f t="shared" si="3"/>
        <v>American Express</v>
      </c>
      <c r="M86" t="str">
        <f t="shared" si="4"/>
        <v>INSERT INTO [Kunde] ([KundeID], [VereinsPartnerID], [Vorname], [Name], [Geschlecht], [Geburtsdatum], [Telefon], [Mobil], [Email], [Kreditkarte], [GueltigBis], [KKFirma]) VALUES</v>
      </c>
      <c r="N86" t="str">
        <f t="shared" si="5"/>
        <v xml:space="preserve"> ('83', 'Morgenstern', 'Diethart', 'Detlefsen', 'm', '1907-02-13', '0228/39047774', '0171/7845678', 'diethart-07@retromail.none', '0000 1787 0540 0000', '11/12', 'American Express')</v>
      </c>
    </row>
    <row r="87" spans="1:14" x14ac:dyDescent="0.3">
      <c r="A87">
        <v>84</v>
      </c>
      <c r="B87" t="s">
        <v>67</v>
      </c>
      <c r="C87" t="s">
        <v>519</v>
      </c>
      <c r="D87" t="s">
        <v>520</v>
      </c>
      <c r="E87" t="s">
        <v>25</v>
      </c>
      <c r="F87" s="3">
        <v>887</v>
      </c>
      <c r="G87" t="s">
        <v>521</v>
      </c>
      <c r="H87" t="s">
        <v>522</v>
      </c>
      <c r="I87" t="s">
        <v>523</v>
      </c>
      <c r="J87" s="1" t="s">
        <v>524</v>
      </c>
      <c r="K87" s="2">
        <v>44079</v>
      </c>
      <c r="L87" t="str">
        <f t="shared" si="3"/>
        <v>Mastercard</v>
      </c>
      <c r="M87" t="str">
        <f t="shared" si="4"/>
        <v>INSERT INTO [Kunde] ([KundeID], [VereinsPartnerID], [Vorname], [Name], [Geschlecht], [Geburtsdatum], [Telefon], [Mobil], [Email], [Kreditkarte], [GueltigBis], [KKFirma]) VALUES</v>
      </c>
      <c r="N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4" x14ac:dyDescent="0.3">
      <c r="A88">
        <v>85</v>
      </c>
      <c r="B88" t="s">
        <v>24</v>
      </c>
      <c r="C88" t="s">
        <v>525</v>
      </c>
      <c r="D88" t="s">
        <v>526</v>
      </c>
      <c r="E88" t="s">
        <v>23</v>
      </c>
      <c r="F88" s="3">
        <v>21970</v>
      </c>
      <c r="G88" t="s">
        <v>527</v>
      </c>
      <c r="H88" t="s">
        <v>528</v>
      </c>
      <c r="I88" t="s">
        <v>529</v>
      </c>
      <c r="J88" s="1" t="s">
        <v>530</v>
      </c>
      <c r="K88" s="2">
        <v>42281</v>
      </c>
      <c r="L88" t="str">
        <f t="shared" si="3"/>
        <v>Mastercard</v>
      </c>
      <c r="M88" t="str">
        <f t="shared" si="4"/>
        <v>INSERT INTO [Kunde] ([KundeID], [VereinsPartnerID], [Vorname], [Name], [Geschlecht], [Geburtsdatum], [Telefon], [Mobil], [Email], [Kreditkarte], [GueltigBis], [KKFirma]) VALUES</v>
      </c>
      <c r="N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4" x14ac:dyDescent="0.3">
      <c r="A89">
        <v>86</v>
      </c>
      <c r="B89" t="s">
        <v>65</v>
      </c>
      <c r="C89" t="s">
        <v>531</v>
      </c>
      <c r="D89" t="s">
        <v>532</v>
      </c>
      <c r="E89" t="s">
        <v>25</v>
      </c>
      <c r="F89" s="3">
        <v>19960</v>
      </c>
      <c r="H89" t="s">
        <v>533</v>
      </c>
      <c r="I89" t="s">
        <v>534</v>
      </c>
      <c r="J89" s="1" t="s">
        <v>535</v>
      </c>
      <c r="K89" s="2">
        <v>41074</v>
      </c>
      <c r="L89" t="str">
        <f t="shared" si="3"/>
        <v>Mastercard</v>
      </c>
      <c r="M89" t="str">
        <f t="shared" si="4"/>
        <v>INSERT INTO [Kunde] ([KundeID], [VereinsPartnerID], [Vorname], [Name], [Geschlecht], [Geburtsdatum], [Telefon], [Mobil], [Email], [Kreditkarte], [GueltigBis], [KKFirma]) VALUES</v>
      </c>
      <c r="N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4" x14ac:dyDescent="0.3">
      <c r="A90">
        <v>87</v>
      </c>
      <c r="B90" t="s">
        <v>24</v>
      </c>
      <c r="C90" t="s">
        <v>536</v>
      </c>
      <c r="D90" t="s">
        <v>537</v>
      </c>
      <c r="E90" t="s">
        <v>23</v>
      </c>
      <c r="F90" s="3">
        <v>16829</v>
      </c>
      <c r="G90" t="s">
        <v>538</v>
      </c>
      <c r="H90" t="s">
        <v>539</v>
      </c>
      <c r="I90" t="s">
        <v>540</v>
      </c>
      <c r="J90" s="1" t="s">
        <v>541</v>
      </c>
      <c r="K90" s="2">
        <v>43289</v>
      </c>
      <c r="L90" t="str">
        <f t="shared" si="3"/>
        <v>Mastercard</v>
      </c>
      <c r="M90" t="str">
        <f t="shared" si="4"/>
        <v>INSERT INTO [Kunde] ([KundeID], [VereinsPartnerID], [Vorname], [Name], [Geschlecht], [Geburtsdatum], [Telefon], [Mobil], [Email], [Kreditkarte], [GueltigBis], [KKFirma]) VALUES</v>
      </c>
      <c r="N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4" x14ac:dyDescent="0.3">
      <c r="A91">
        <v>88</v>
      </c>
      <c r="B91" t="s">
        <v>66</v>
      </c>
      <c r="C91" t="s">
        <v>542</v>
      </c>
      <c r="D91" t="s">
        <v>543</v>
      </c>
      <c r="E91" t="s">
        <v>25</v>
      </c>
      <c r="F91" s="3">
        <v>13113</v>
      </c>
      <c r="G91" t="s">
        <v>544</v>
      </c>
      <c r="H91" t="s">
        <v>545</v>
      </c>
      <c r="I91" t="s">
        <v>546</v>
      </c>
      <c r="J91" s="1" t="s">
        <v>547</v>
      </c>
      <c r="K91" s="2">
        <v>32315</v>
      </c>
      <c r="L91" t="str">
        <f t="shared" si="3"/>
        <v>Mastercard</v>
      </c>
      <c r="M91" t="str">
        <f t="shared" si="4"/>
        <v>INSERT INTO [Kunde] ([KundeID], [VereinsPartnerID], [Vorname], [Name], [Geschlecht], [Geburtsdatum], [Telefon], [Mobil], [Email], [Kreditkarte], [GueltigBis], [KKFirma]) VALUES</v>
      </c>
      <c r="N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4" x14ac:dyDescent="0.3">
      <c r="A92">
        <v>89</v>
      </c>
      <c r="B92" t="s">
        <v>24</v>
      </c>
      <c r="C92" t="s">
        <v>548</v>
      </c>
      <c r="D92" t="s">
        <v>549</v>
      </c>
      <c r="E92" t="s">
        <v>23</v>
      </c>
      <c r="F92" s="3">
        <v>21754</v>
      </c>
      <c r="G92" t="s">
        <v>550</v>
      </c>
      <c r="H92" t="s">
        <v>551</v>
      </c>
      <c r="I92" t="s">
        <v>552</v>
      </c>
      <c r="J92" s="1" t="s">
        <v>553</v>
      </c>
      <c r="K92" s="2">
        <v>43718</v>
      </c>
      <c r="L92" t="str">
        <f t="shared" si="3"/>
        <v>Mastercard</v>
      </c>
      <c r="M92" t="str">
        <f t="shared" si="4"/>
        <v>INSERT INTO [Kunde] ([KundeID], [VereinsPartnerID], [Vorname], [Name], [Geschlecht], [Geburtsdatum], [Telefon], [Mobil], [Email], [Kreditkarte], [GueltigBis], [KKFirma]) VALUES</v>
      </c>
      <c r="N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4" x14ac:dyDescent="0.3">
      <c r="A93">
        <v>90</v>
      </c>
      <c r="B93" t="s">
        <v>64</v>
      </c>
      <c r="C93" t="s">
        <v>554</v>
      </c>
      <c r="D93" t="s">
        <v>555</v>
      </c>
      <c r="F93" s="3">
        <v>22802</v>
      </c>
      <c r="G93" t="s">
        <v>556</v>
      </c>
      <c r="I93" t="s">
        <v>557</v>
      </c>
      <c r="J93" s="1" t="s">
        <v>558</v>
      </c>
      <c r="K93" s="2">
        <v>42557</v>
      </c>
      <c r="L93" t="str">
        <f t="shared" si="3"/>
        <v>Mastercard</v>
      </c>
      <c r="M93" t="str">
        <f t="shared" si="4"/>
        <v>INSERT INTO [Kunde] ([KundeID], [VereinsPartnerID], [Vorname], [Name], [Geschlecht], [Geburtsdatum], [Telefon], [Mobil], [Email], [Kreditkarte], [GueltigBis], [KKFirma]) VALUES</v>
      </c>
      <c r="N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4" x14ac:dyDescent="0.3">
      <c r="A94">
        <v>91</v>
      </c>
      <c r="B94" t="s">
        <v>24</v>
      </c>
      <c r="C94" t="s">
        <v>559</v>
      </c>
      <c r="D94" t="s">
        <v>560</v>
      </c>
      <c r="E94" t="s">
        <v>25</v>
      </c>
      <c r="F94" s="3">
        <v>15547</v>
      </c>
      <c r="G94" t="s">
        <v>561</v>
      </c>
      <c r="H94" t="s">
        <v>562</v>
      </c>
      <c r="I94" t="s">
        <v>563</v>
      </c>
      <c r="J94" s="1" t="s">
        <v>564</v>
      </c>
      <c r="K94" s="2">
        <v>43926</v>
      </c>
      <c r="L94" t="str">
        <f t="shared" si="3"/>
        <v>VISA</v>
      </c>
      <c r="M94" t="str">
        <f t="shared" si="4"/>
        <v>INSERT INTO [Kunde] ([KundeID], [VereinsPartnerID], [Vorname], [Name], [Geschlecht], [Geburtsdatum], [Telefon], [Mobil], [Email], [Kreditkarte], [GueltigBis], [KKFirma]) VALUES</v>
      </c>
      <c r="N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4" x14ac:dyDescent="0.3">
      <c r="A95">
        <v>92</v>
      </c>
      <c r="B95" t="s">
        <v>24</v>
      </c>
      <c r="C95" t="s">
        <v>565</v>
      </c>
      <c r="D95" t="s">
        <v>566</v>
      </c>
      <c r="E95" t="s">
        <v>23</v>
      </c>
      <c r="F95" s="3">
        <v>7846</v>
      </c>
      <c r="G95" t="s">
        <v>567</v>
      </c>
      <c r="H95" t="s">
        <v>568</v>
      </c>
      <c r="I95" t="s">
        <v>569</v>
      </c>
      <c r="J95" s="1" t="s">
        <v>570</v>
      </c>
      <c r="K95" s="2">
        <v>38009</v>
      </c>
      <c r="L95" t="str">
        <f t="shared" si="3"/>
        <v>VISA</v>
      </c>
      <c r="M95" t="str">
        <f t="shared" si="4"/>
        <v>INSERT INTO [Kunde] ([KundeID], [VereinsPartnerID], [Vorname], [Name], [Geschlecht], [Geburtsdatum], [Telefon], [Mobil], [Email], [Kreditkarte], [GueltigBis], [KKFirma]) VALUES</v>
      </c>
      <c r="N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4" x14ac:dyDescent="0.3">
      <c r="A96">
        <v>93</v>
      </c>
      <c r="B96" t="s">
        <v>24</v>
      </c>
      <c r="C96" t="s">
        <v>571</v>
      </c>
      <c r="D96" t="s">
        <v>572</v>
      </c>
      <c r="E96" t="s">
        <v>23</v>
      </c>
      <c r="F96" s="3">
        <v>9321</v>
      </c>
      <c r="G96" t="s">
        <v>573</v>
      </c>
      <c r="H96" t="s">
        <v>574</v>
      </c>
      <c r="I96" t="s">
        <v>575</v>
      </c>
      <c r="J96" s="1" t="s">
        <v>576</v>
      </c>
      <c r="K96" s="2">
        <v>42477</v>
      </c>
      <c r="L96" t="str">
        <f t="shared" si="3"/>
        <v>VISA</v>
      </c>
      <c r="M96" t="str">
        <f t="shared" si="4"/>
        <v>INSERT INTO [Kunde] ([KundeID], [VereinsPartnerID], [Vorname], [Name], [Geschlecht], [Geburtsdatum], [Telefon], [Mobil], [Email], [Kreditkarte], [GueltigBis], [KKFirma]) VALUES</v>
      </c>
      <c r="N96" t="str">
        <f t="shared" si="5"/>
        <v xml:space="preserve"> ('93', NULL, 'Woldemar', 'Kampa', 'm', '1925-07-08', '0355/78183021', '0159/8259709', 'w.kampa@kitty.none', '0000 5059 0100 3900', '04/16', 'VISA')</v>
      </c>
    </row>
    <row r="97" spans="1:14" x14ac:dyDescent="0.3">
      <c r="A97">
        <v>94</v>
      </c>
      <c r="B97" t="s">
        <v>63</v>
      </c>
      <c r="C97" t="s">
        <v>577</v>
      </c>
      <c r="D97" t="s">
        <v>578</v>
      </c>
      <c r="E97" t="s">
        <v>25</v>
      </c>
      <c r="F97" s="3">
        <v>7839</v>
      </c>
      <c r="H97" t="s">
        <v>579</v>
      </c>
      <c r="I97" t="s">
        <v>580</v>
      </c>
      <c r="J97" s="1" t="s">
        <v>581</v>
      </c>
      <c r="K97" s="2">
        <v>44191</v>
      </c>
      <c r="L97" t="str">
        <f t="shared" si="3"/>
        <v>American Express</v>
      </c>
      <c r="M97" t="str">
        <f t="shared" si="4"/>
        <v>INSERT INTO [Kunde] ([KundeID], [VereinsPartnerID], [Vorname], [Name], [Geschlecht], [Geburtsdatum], [Telefon], [Mobil], [Email], [Kreditkarte], [GueltigBis], [KKFirma]) VALUES</v>
      </c>
      <c r="N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4" x14ac:dyDescent="0.3">
      <c r="A98">
        <v>95</v>
      </c>
      <c r="B98" t="s">
        <v>24</v>
      </c>
      <c r="C98" t="s">
        <v>582</v>
      </c>
      <c r="D98" t="s">
        <v>583</v>
      </c>
      <c r="F98" s="3">
        <v>17399</v>
      </c>
      <c r="G98" t="s">
        <v>584</v>
      </c>
      <c r="I98" t="s">
        <v>585</v>
      </c>
      <c r="J98" s="1" t="s">
        <v>586</v>
      </c>
      <c r="K98" s="2">
        <v>41325</v>
      </c>
      <c r="L98" t="str">
        <f t="shared" si="3"/>
        <v>VISA</v>
      </c>
      <c r="M98" t="str">
        <f t="shared" si="4"/>
        <v>INSERT INTO [Kunde] ([KundeID], [VereinsPartnerID], [Vorname], [Name], [Geschlecht], [Geburtsdatum], [Telefon], [Mobil], [Email], [Kreditkarte], [GueltigBis], [KKFirma]) VALUES</v>
      </c>
      <c r="N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4" x14ac:dyDescent="0.3">
      <c r="A99">
        <v>96</v>
      </c>
      <c r="B99" t="s">
        <v>10130</v>
      </c>
      <c r="C99" t="s">
        <v>47</v>
      </c>
      <c r="D99" t="s">
        <v>587</v>
      </c>
      <c r="E99" t="s">
        <v>25</v>
      </c>
      <c r="F99" s="3">
        <v>5236</v>
      </c>
      <c r="G99" t="s">
        <v>588</v>
      </c>
      <c r="H99" t="s">
        <v>589</v>
      </c>
      <c r="I99" t="s">
        <v>10459</v>
      </c>
      <c r="J99" s="1" t="s">
        <v>590</v>
      </c>
      <c r="K99" s="2">
        <v>37776</v>
      </c>
      <c r="L99" t="str">
        <f t="shared" si="3"/>
        <v>Mastercard</v>
      </c>
      <c r="M99" t="str">
        <f t="shared" si="4"/>
        <v>INSERT INTO [Kunde] ([KundeID], [VereinsPartnerID], [Vorname], [Name], [Geschlecht], [Geburtsdatum], [Telefon], [Mobil], [Email], [Kreditkarte], [GueltigBis], [KKFirma]) VALUES</v>
      </c>
      <c r="N99" t="str">
        <f t="shared" si="5"/>
        <v xml:space="preserve"> ('96', 'Morgenstern', 'Rotraud', 'Steimle', 'w', '1914-05-02', '02402/49777479', '0152/6733217', 'rotraud_steimle@lovemail.none', '0000 0210 0700 2400', '06/03', 'Mastercard')</v>
      </c>
    </row>
    <row r="100" spans="1:14" x14ac:dyDescent="0.3">
      <c r="A100">
        <v>97</v>
      </c>
      <c r="B100" t="s">
        <v>67</v>
      </c>
      <c r="C100" t="s">
        <v>591</v>
      </c>
      <c r="D100" t="s">
        <v>592</v>
      </c>
      <c r="E100" t="s">
        <v>25</v>
      </c>
      <c r="F100" s="3">
        <v>31782</v>
      </c>
      <c r="G100" t="s">
        <v>593</v>
      </c>
      <c r="H100" t="s">
        <v>594</v>
      </c>
      <c r="I100" t="s">
        <v>595</v>
      </c>
      <c r="J100" s="1" t="s">
        <v>596</v>
      </c>
      <c r="K100" s="2">
        <v>43566</v>
      </c>
      <c r="L100" t="str">
        <f t="shared" si="3"/>
        <v>VISA</v>
      </c>
      <c r="M100" t="str">
        <f t="shared" si="4"/>
        <v>INSERT INTO [Kunde] ([KundeID], [VereinsPartnerID], [Vorname], [Name], [Geschlecht], [Geburtsdatum], [Telefon], [Mobil], [Email], [Kreditkarte], [GueltigBis], [KKFirma]) VALUES</v>
      </c>
      <c r="N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4" x14ac:dyDescent="0.3">
      <c r="A101">
        <v>98</v>
      </c>
      <c r="B101" t="s">
        <v>24</v>
      </c>
      <c r="C101" t="s">
        <v>597</v>
      </c>
      <c r="D101" t="s">
        <v>598</v>
      </c>
      <c r="E101" t="s">
        <v>23</v>
      </c>
      <c r="F101" s="3">
        <v>33640</v>
      </c>
      <c r="G101" t="s">
        <v>599</v>
      </c>
      <c r="H101" t="s">
        <v>600</v>
      </c>
      <c r="I101" t="s">
        <v>601</v>
      </c>
      <c r="J101" s="1" t="s">
        <v>602</v>
      </c>
      <c r="K101" s="2">
        <v>35947</v>
      </c>
      <c r="L101" t="str">
        <f t="shared" si="3"/>
        <v>Mastercard</v>
      </c>
      <c r="M101" t="str">
        <f t="shared" si="4"/>
        <v>INSERT INTO [Kunde] ([KundeID], [VereinsPartnerID], [Vorname], [Name], [Geschlecht], [Geburtsdatum], [Telefon], [Mobil], [Email], [Kreditkarte], [GueltigBis], [KKFirma]) VALUES</v>
      </c>
      <c r="N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4" x14ac:dyDescent="0.3">
      <c r="A102">
        <v>99</v>
      </c>
      <c r="B102" t="s">
        <v>65</v>
      </c>
      <c r="C102" t="s">
        <v>603</v>
      </c>
      <c r="D102" t="s">
        <v>604</v>
      </c>
      <c r="E102" t="s">
        <v>23</v>
      </c>
      <c r="F102" s="3">
        <v>24639</v>
      </c>
      <c r="H102" t="s">
        <v>605</v>
      </c>
      <c r="I102" t="s">
        <v>606</v>
      </c>
      <c r="J102" s="1" t="s">
        <v>607</v>
      </c>
      <c r="K102" s="2">
        <v>31974</v>
      </c>
      <c r="L102" t="str">
        <f t="shared" si="3"/>
        <v>Mastercard</v>
      </c>
      <c r="M102" t="str">
        <f t="shared" si="4"/>
        <v>INSERT INTO [Kunde] ([KundeID], [VereinsPartnerID], [Vorname], [Name], [Geschlecht], [Geburtsdatum], [Telefon], [Mobil], [Email], [Kreditkarte], [GueltigBis], [KKFirma]) VALUES</v>
      </c>
      <c r="N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4" x14ac:dyDescent="0.3">
      <c r="A103">
        <v>100</v>
      </c>
      <c r="B103" t="s">
        <v>24</v>
      </c>
      <c r="C103" t="s">
        <v>608</v>
      </c>
      <c r="D103" t="s">
        <v>609</v>
      </c>
      <c r="E103" t="s">
        <v>23</v>
      </c>
      <c r="F103" s="3">
        <v>13344</v>
      </c>
      <c r="G103" t="s">
        <v>610</v>
      </c>
      <c r="I103" t="s">
        <v>611</v>
      </c>
      <c r="J103" s="1" t="s">
        <v>612</v>
      </c>
      <c r="K103" s="2">
        <v>36326</v>
      </c>
      <c r="L103" t="str">
        <f t="shared" si="3"/>
        <v>Mastercard</v>
      </c>
      <c r="M103" t="str">
        <f t="shared" si="4"/>
        <v>INSERT INTO [Kunde] ([KundeID], [VereinsPartnerID], [Vorname], [Name], [Geschlecht], [Geburtsdatum], [Telefon], [Mobil], [Email], [Kreditkarte], [GueltigBis], [KKFirma]) VALUES</v>
      </c>
      <c r="N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4" x14ac:dyDescent="0.3">
      <c r="A104">
        <v>101</v>
      </c>
      <c r="B104" t="s">
        <v>66</v>
      </c>
      <c r="C104" t="s">
        <v>613</v>
      </c>
      <c r="D104" t="s">
        <v>614</v>
      </c>
      <c r="E104" t="s">
        <v>27</v>
      </c>
      <c r="F104" s="3">
        <v>27736</v>
      </c>
      <c r="G104" t="s">
        <v>615</v>
      </c>
      <c r="H104" t="s">
        <v>616</v>
      </c>
      <c r="I104" t="s">
        <v>617</v>
      </c>
      <c r="J104" s="1" t="s">
        <v>618</v>
      </c>
      <c r="K104" s="2">
        <v>43449</v>
      </c>
      <c r="L104" t="str">
        <f t="shared" si="3"/>
        <v>American Express</v>
      </c>
      <c r="M104" t="str">
        <f t="shared" si="4"/>
        <v>INSERT INTO [Kunde] ([KundeID], [VereinsPartnerID], [Vorname], [Name], [Geschlecht], [Geburtsdatum], [Telefon], [Mobil], [Email], [Kreditkarte], [GueltigBis], [KKFirma]) VALUES</v>
      </c>
      <c r="N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4" x14ac:dyDescent="0.3">
      <c r="A105">
        <v>102</v>
      </c>
      <c r="B105" t="s">
        <v>24</v>
      </c>
      <c r="C105" t="s">
        <v>619</v>
      </c>
      <c r="D105" t="s">
        <v>620</v>
      </c>
      <c r="E105" t="s">
        <v>25</v>
      </c>
      <c r="F105" s="3">
        <v>38823</v>
      </c>
      <c r="G105" t="s">
        <v>621</v>
      </c>
      <c r="H105" t="s">
        <v>622</v>
      </c>
      <c r="I105" t="s">
        <v>623</v>
      </c>
      <c r="J105" s="1" t="s">
        <v>624</v>
      </c>
      <c r="K105" s="2">
        <v>40838</v>
      </c>
      <c r="L105" t="str">
        <f t="shared" si="3"/>
        <v>Mastercard</v>
      </c>
      <c r="M105" t="str">
        <f t="shared" si="4"/>
        <v>INSERT INTO [Kunde] ([KundeID], [VereinsPartnerID], [Vorname], [Name], [Geschlecht], [Geburtsdatum], [Telefon], [Mobil], [Email], [Kreditkarte], [GueltigBis], [KKFirma]) VALUES</v>
      </c>
      <c r="N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4" x14ac:dyDescent="0.3">
      <c r="A106">
        <v>103</v>
      </c>
      <c r="B106" t="s">
        <v>64</v>
      </c>
      <c r="C106" t="s">
        <v>625</v>
      </c>
      <c r="D106" t="s">
        <v>60</v>
      </c>
      <c r="E106" t="s">
        <v>27</v>
      </c>
      <c r="F106" s="3">
        <v>26279</v>
      </c>
      <c r="H106" t="s">
        <v>626</v>
      </c>
      <c r="I106" t="s">
        <v>627</v>
      </c>
      <c r="J106" s="1" t="s">
        <v>628</v>
      </c>
      <c r="K106" s="2">
        <v>44255</v>
      </c>
      <c r="L106" t="str">
        <f t="shared" si="3"/>
        <v>VISA</v>
      </c>
      <c r="M106" t="str">
        <f t="shared" si="4"/>
        <v>INSERT INTO [Kunde] ([KundeID], [VereinsPartnerID], [Vorname], [Name], [Geschlecht], [Geburtsdatum], [Telefon], [Mobil], [Email], [Kreditkarte], [GueltigBis], [KKFirma]) VALUES</v>
      </c>
      <c r="N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4" x14ac:dyDescent="0.3">
      <c r="A107">
        <v>104</v>
      </c>
      <c r="B107" t="s">
        <v>24</v>
      </c>
      <c r="C107" t="s">
        <v>629</v>
      </c>
      <c r="D107" t="s">
        <v>630</v>
      </c>
      <c r="E107" t="s">
        <v>23</v>
      </c>
      <c r="F107" s="3">
        <v>20262</v>
      </c>
      <c r="I107" t="s">
        <v>631</v>
      </c>
      <c r="J107" s="1" t="s">
        <v>632</v>
      </c>
      <c r="K107" s="2">
        <v>33148</v>
      </c>
      <c r="L107" t="str">
        <f t="shared" si="3"/>
        <v>Mastercard</v>
      </c>
      <c r="M107" t="str">
        <f t="shared" si="4"/>
        <v>INSERT INTO [Kunde] ([KundeID], [VereinsPartnerID], [Vorname], [Name], [Geschlecht], [Geburtsdatum], [Telefon], [Mobil], [Email], [Kreditkarte], [GueltigBis], [KKFirma]) VALUES</v>
      </c>
      <c r="N107" t="str">
        <f t="shared" si="5"/>
        <v xml:space="preserve"> ('104', NULL, 'Sigfried', 'Veith', 'm', '1955-06-22', NULL, NULL, 'sigfried_veith@quickmail.none', '0000 1570 0518 0500', '10/90', 'Mastercard')</v>
      </c>
    </row>
    <row r="108" spans="1:14" x14ac:dyDescent="0.3">
      <c r="A108">
        <v>105</v>
      </c>
      <c r="B108" t="s">
        <v>24</v>
      </c>
      <c r="C108" t="s">
        <v>633</v>
      </c>
      <c r="D108" t="s">
        <v>634</v>
      </c>
      <c r="E108" t="s">
        <v>25</v>
      </c>
      <c r="F108" s="3">
        <v>23021</v>
      </c>
      <c r="G108" t="s">
        <v>635</v>
      </c>
      <c r="H108" t="s">
        <v>636</v>
      </c>
      <c r="I108" t="s">
        <v>637</v>
      </c>
      <c r="J108" s="1" t="s">
        <v>638</v>
      </c>
      <c r="K108" s="2">
        <v>38856</v>
      </c>
      <c r="L108" t="str">
        <f t="shared" si="3"/>
        <v>VISA</v>
      </c>
      <c r="M108" t="str">
        <f t="shared" si="4"/>
        <v>INSERT INTO [Kunde] ([KundeID], [VereinsPartnerID], [Vorname], [Name], [Geschlecht], [Geburtsdatum], [Telefon], [Mobil], [Email], [Kreditkarte], [GueltigBis], [KKFirma]) VALUES</v>
      </c>
      <c r="N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4" x14ac:dyDescent="0.3">
      <c r="A109">
        <v>106</v>
      </c>
      <c r="B109" t="s">
        <v>24</v>
      </c>
      <c r="C109" t="s">
        <v>619</v>
      </c>
      <c r="D109" t="s">
        <v>639</v>
      </c>
      <c r="E109" t="s">
        <v>25</v>
      </c>
      <c r="F109" s="3">
        <v>27047</v>
      </c>
      <c r="G109" t="s">
        <v>640</v>
      </c>
      <c r="H109" t="s">
        <v>641</v>
      </c>
      <c r="I109" t="s">
        <v>642</v>
      </c>
      <c r="J109" s="1" t="s">
        <v>643</v>
      </c>
      <c r="K109" s="2">
        <v>30350</v>
      </c>
      <c r="L109" t="str">
        <f t="shared" si="3"/>
        <v>VISA</v>
      </c>
      <c r="M109" t="str">
        <f t="shared" si="4"/>
        <v>INSERT INTO [Kunde] ([KundeID], [VereinsPartnerID], [Vorname], [Name], [Geschlecht], [Geburtsdatum], [Telefon], [Mobil], [Email], [Kreditkarte], [GueltigBis], [KKFirma]) VALUES</v>
      </c>
      <c r="N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4" x14ac:dyDescent="0.3">
      <c r="A110">
        <v>107</v>
      </c>
      <c r="B110" t="s">
        <v>63</v>
      </c>
      <c r="C110" t="s">
        <v>644</v>
      </c>
      <c r="D110" t="s">
        <v>310</v>
      </c>
      <c r="E110" t="s">
        <v>25</v>
      </c>
      <c r="F110" s="3">
        <v>18993</v>
      </c>
      <c r="G110" t="s">
        <v>645</v>
      </c>
      <c r="H110" t="s">
        <v>646</v>
      </c>
      <c r="I110" t="s">
        <v>647</v>
      </c>
      <c r="J110" s="1" t="s">
        <v>648</v>
      </c>
      <c r="K110" s="2">
        <v>40534</v>
      </c>
      <c r="L110" t="str">
        <f t="shared" si="3"/>
        <v>American Express</v>
      </c>
      <c r="M110" t="str">
        <f t="shared" si="4"/>
        <v>INSERT INTO [Kunde] ([KundeID], [VereinsPartnerID], [Vorname], [Name], [Geschlecht], [Geburtsdatum], [Telefon], [Mobil], [Email], [Kreditkarte], [GueltigBis], [KKFirma]) VALUES</v>
      </c>
      <c r="N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4" x14ac:dyDescent="0.3">
      <c r="A111">
        <v>108</v>
      </c>
      <c r="B111" t="s">
        <v>24</v>
      </c>
      <c r="C111" t="s">
        <v>649</v>
      </c>
      <c r="D111" t="s">
        <v>650</v>
      </c>
      <c r="F111" s="3">
        <v>11706</v>
      </c>
      <c r="G111" t="s">
        <v>651</v>
      </c>
      <c r="H111" t="s">
        <v>652</v>
      </c>
      <c r="I111" t="s">
        <v>653</v>
      </c>
      <c r="J111" s="1" t="s">
        <v>654</v>
      </c>
      <c r="K111" s="2">
        <v>42377</v>
      </c>
      <c r="L111" t="str">
        <f t="shared" si="3"/>
        <v>VISA</v>
      </c>
      <c r="M111" t="str">
        <f t="shared" si="4"/>
        <v>INSERT INTO [Kunde] ([KundeID], [VereinsPartnerID], [Vorname], [Name], [Geschlecht], [Geburtsdatum], [Telefon], [Mobil], [Email], [Kreditkarte], [GueltigBis], [KKFirma]) VALUES</v>
      </c>
      <c r="N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4" x14ac:dyDescent="0.3">
      <c r="A112">
        <v>109</v>
      </c>
      <c r="B112" t="s">
        <v>10130</v>
      </c>
      <c r="C112" t="s">
        <v>655</v>
      </c>
      <c r="D112" t="s">
        <v>656</v>
      </c>
      <c r="E112" t="s">
        <v>25</v>
      </c>
      <c r="F112" s="3">
        <v>28258</v>
      </c>
      <c r="G112" t="s">
        <v>657</v>
      </c>
      <c r="I112" t="s">
        <v>658</v>
      </c>
      <c r="J112" s="1" t="s">
        <v>659</v>
      </c>
      <c r="K112" s="2">
        <v>43691</v>
      </c>
      <c r="L112" t="str">
        <f t="shared" si="3"/>
        <v>Mastercard</v>
      </c>
      <c r="M112" t="str">
        <f t="shared" si="4"/>
        <v>INSERT INTO [Kunde] ([KundeID], [VereinsPartnerID], [Vorname], [Name], [Geschlecht], [Geburtsdatum], [Telefon], [Mobil], [Email], [Kreditkarte], [GueltigBis], [KKFirma]) VALUES</v>
      </c>
      <c r="N112" t="str">
        <f t="shared" si="5"/>
        <v xml:space="preserve"> ('109', 'Morgenstern', 'Elrike', 'Buchheim', 'w', '1977-05-13', '04153/5921214', NULL, 'elrike_buchheim@goggle-mail.none', '0000 8426 6600 6000', '08/19', 'Mastercard')</v>
      </c>
    </row>
    <row r="113" spans="1:14" x14ac:dyDescent="0.3">
      <c r="A113">
        <v>110</v>
      </c>
      <c r="B113" t="s">
        <v>67</v>
      </c>
      <c r="C113" t="s">
        <v>660</v>
      </c>
      <c r="D113" t="s">
        <v>661</v>
      </c>
      <c r="E113" t="s">
        <v>23</v>
      </c>
      <c r="F113" s="3">
        <v>14062</v>
      </c>
      <c r="G113" t="s">
        <v>662</v>
      </c>
      <c r="H113" t="s">
        <v>663</v>
      </c>
      <c r="I113" t="s">
        <v>664</v>
      </c>
      <c r="J113" s="1" t="s">
        <v>665</v>
      </c>
      <c r="K113" s="2">
        <v>42563</v>
      </c>
      <c r="L113" t="str">
        <f t="shared" si="3"/>
        <v>Mastercard</v>
      </c>
      <c r="M113" t="str">
        <f t="shared" si="4"/>
        <v>INSERT INTO [Kunde] ([KundeID], [VereinsPartnerID], [Vorname], [Name], [Geschlecht], [Geburtsdatum], [Telefon], [Mobil], [Email], [Kreditkarte], [GueltigBis], [KKFirma]) VALUES</v>
      </c>
      <c r="N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4" x14ac:dyDescent="0.3">
      <c r="A114">
        <v>111</v>
      </c>
      <c r="B114" t="s">
        <v>24</v>
      </c>
      <c r="C114" t="s">
        <v>666</v>
      </c>
      <c r="D114" t="s">
        <v>667</v>
      </c>
      <c r="E114" t="s">
        <v>25</v>
      </c>
      <c r="F114" s="3">
        <v>26168</v>
      </c>
      <c r="H114" t="s">
        <v>668</v>
      </c>
      <c r="I114" t="s">
        <v>669</v>
      </c>
      <c r="J114" s="1" t="s">
        <v>670</v>
      </c>
      <c r="K114" s="2">
        <v>31920</v>
      </c>
      <c r="L114" t="str">
        <f t="shared" si="3"/>
        <v>VISA</v>
      </c>
      <c r="M114" t="str">
        <f t="shared" si="4"/>
        <v>INSERT INTO [Kunde] ([KundeID], [VereinsPartnerID], [Vorname], [Name], [Geschlecht], [Geburtsdatum], [Telefon], [Mobil], [Email], [Kreditkarte], [GueltigBis], [KKFirma]) VALUES</v>
      </c>
      <c r="N114" t="str">
        <f t="shared" si="5"/>
        <v xml:space="preserve"> ('111', NULL, 'Svea', 'Eckel', 'w', '1971-08-23', NULL, '0162/7171893', 's.eckel@bestmail.none', '0000 4076 3515 6000', '05/87', 'VISA')</v>
      </c>
    </row>
    <row r="115" spans="1:14" x14ac:dyDescent="0.3">
      <c r="A115">
        <v>112</v>
      </c>
      <c r="B115" t="s">
        <v>65</v>
      </c>
      <c r="C115" t="s">
        <v>671</v>
      </c>
      <c r="D115" t="s">
        <v>672</v>
      </c>
      <c r="E115" t="s">
        <v>23</v>
      </c>
      <c r="F115" s="3">
        <v>27701</v>
      </c>
      <c r="G115" t="s">
        <v>673</v>
      </c>
      <c r="H115" t="s">
        <v>674</v>
      </c>
      <c r="I115" t="s">
        <v>675</v>
      </c>
      <c r="J115" s="1" t="s">
        <v>676</v>
      </c>
      <c r="K115" s="2">
        <v>32617</v>
      </c>
      <c r="L115" t="str">
        <f t="shared" si="3"/>
        <v>VISA</v>
      </c>
      <c r="M115" t="str">
        <f t="shared" si="4"/>
        <v>INSERT INTO [Kunde] ([KundeID], [VereinsPartnerID], [Vorname], [Name], [Geschlecht], [Geburtsdatum], [Telefon], [Mobil], [Email], [Kreditkarte], [GueltigBis], [KKFirma]) VALUES</v>
      </c>
      <c r="N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4" x14ac:dyDescent="0.3">
      <c r="A116">
        <v>113</v>
      </c>
      <c r="B116" t="s">
        <v>24</v>
      </c>
      <c r="C116" t="s">
        <v>677</v>
      </c>
      <c r="D116" t="s">
        <v>678</v>
      </c>
      <c r="E116" t="s">
        <v>25</v>
      </c>
      <c r="F116" s="3">
        <v>23384</v>
      </c>
      <c r="I116" t="s">
        <v>10460</v>
      </c>
      <c r="J116" s="1" t="s">
        <v>679</v>
      </c>
      <c r="K116" s="2">
        <v>41961</v>
      </c>
      <c r="L116" t="str">
        <f t="shared" si="3"/>
        <v>American Express</v>
      </c>
      <c r="M116" t="str">
        <f t="shared" si="4"/>
        <v>INSERT INTO [Kunde] ([KundeID], [VereinsPartnerID], [Vorname], [Name], [Geschlecht], [Geburtsdatum], [Telefon], [Mobil], [Email], [Kreditkarte], [GueltigBis], [KKFirma]) VALUES</v>
      </c>
      <c r="N116" t="str">
        <f t="shared" si="5"/>
        <v xml:space="preserve"> ('113', NULL, 'Lotta', 'Wüstefeld', 'w', '1964-01-08', NULL, NULL, 'l_wuestefeld@lovemail.none', '0000 7547 2601 2100', '11/14', 'American Express')</v>
      </c>
    </row>
    <row r="117" spans="1:14" x14ac:dyDescent="0.3">
      <c r="A117">
        <v>114</v>
      </c>
      <c r="B117" t="s">
        <v>66</v>
      </c>
      <c r="C117" t="s">
        <v>680</v>
      </c>
      <c r="D117" t="s">
        <v>681</v>
      </c>
      <c r="E117" t="s">
        <v>23</v>
      </c>
      <c r="F117" s="3">
        <v>15732</v>
      </c>
      <c r="G117" t="s">
        <v>682</v>
      </c>
      <c r="H117" t="s">
        <v>683</v>
      </c>
      <c r="I117" t="s">
        <v>684</v>
      </c>
      <c r="J117" s="1" t="s">
        <v>685</v>
      </c>
      <c r="K117" s="2">
        <v>31687</v>
      </c>
      <c r="L117" t="str">
        <f t="shared" si="3"/>
        <v>Mastercard</v>
      </c>
      <c r="M117" t="str">
        <f t="shared" si="4"/>
        <v>INSERT INTO [Kunde] ([KundeID], [VereinsPartnerID], [Vorname], [Name], [Geschlecht], [Geburtsdatum], [Telefon], [Mobil], [Email], [Kreditkarte], [GueltigBis], [KKFirma]) VALUES</v>
      </c>
      <c r="N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4" x14ac:dyDescent="0.3">
      <c r="A118">
        <v>115</v>
      </c>
      <c r="B118" t="s">
        <v>24</v>
      </c>
      <c r="C118" t="s">
        <v>5323</v>
      </c>
      <c r="D118" t="s">
        <v>686</v>
      </c>
      <c r="E118" t="s">
        <v>23</v>
      </c>
      <c r="F118" s="3">
        <v>42287</v>
      </c>
      <c r="G118" t="s">
        <v>687</v>
      </c>
      <c r="H118" t="s">
        <v>688</v>
      </c>
      <c r="I118" t="s">
        <v>689</v>
      </c>
      <c r="J118" s="1" t="s">
        <v>690</v>
      </c>
      <c r="K118" s="2">
        <v>37827</v>
      </c>
      <c r="L118" t="str">
        <f t="shared" si="3"/>
        <v>Mastercard</v>
      </c>
      <c r="M118" t="str">
        <f t="shared" si="4"/>
        <v>INSERT INTO [Kunde] ([KundeID], [VereinsPartnerID], [Vorname], [Name], [Geschlecht], [Geburtsdatum], [Telefon], [Mobil], [Email], [Kreditkarte], [GueltigBis], [KKFirma]) VALUES</v>
      </c>
      <c r="N118" t="str">
        <f t="shared" si="5"/>
        <v xml:space="preserve"> ('115', NULL, 'Iman', 'Demirel', 'm', '2015-10-10', '06727/63554870', '0169/1290925', 'idemirel@net-mail.none', '0000 0778 0608 9600', '07/03', 'Mastercard')</v>
      </c>
    </row>
    <row r="119" spans="1:14" x14ac:dyDescent="0.3">
      <c r="A119">
        <v>116</v>
      </c>
      <c r="B119" t="s">
        <v>64</v>
      </c>
      <c r="C119" t="s">
        <v>487</v>
      </c>
      <c r="D119" t="s">
        <v>691</v>
      </c>
      <c r="E119" t="s">
        <v>25</v>
      </c>
      <c r="F119" s="3">
        <v>24043</v>
      </c>
      <c r="G119" t="s">
        <v>692</v>
      </c>
      <c r="H119" t="s">
        <v>693</v>
      </c>
      <c r="I119" t="s">
        <v>694</v>
      </c>
      <c r="J119" s="1" t="s">
        <v>695</v>
      </c>
      <c r="K119" s="2">
        <v>40859</v>
      </c>
      <c r="L119" t="str">
        <f t="shared" si="3"/>
        <v>American Express</v>
      </c>
      <c r="M119" t="str">
        <f t="shared" si="4"/>
        <v>INSERT INTO [Kunde] ([KundeID], [VereinsPartnerID], [Vorname], [Name], [Geschlecht], [Geburtsdatum], [Telefon], [Mobil], [Email], [Kreditkarte], [GueltigBis], [KKFirma]) VALUES</v>
      </c>
      <c r="N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4" x14ac:dyDescent="0.3">
      <c r="A120">
        <v>117</v>
      </c>
      <c r="B120" t="s">
        <v>24</v>
      </c>
      <c r="C120" t="s">
        <v>696</v>
      </c>
      <c r="D120" t="s">
        <v>697</v>
      </c>
      <c r="E120" t="s">
        <v>23</v>
      </c>
      <c r="F120" s="3">
        <v>16070</v>
      </c>
      <c r="H120" t="s">
        <v>698</v>
      </c>
      <c r="I120" t="s">
        <v>699</v>
      </c>
      <c r="J120" s="1" t="s">
        <v>700</v>
      </c>
      <c r="K120" s="2">
        <v>42287</v>
      </c>
      <c r="L120" t="str">
        <f t="shared" si="3"/>
        <v>Mastercard</v>
      </c>
      <c r="M120" t="str">
        <f t="shared" si="4"/>
        <v>INSERT INTO [Kunde] ([KundeID], [VereinsPartnerID], [Vorname], [Name], [Geschlecht], [Geburtsdatum], [Telefon], [Mobil], [Email], [Kreditkarte], [GueltigBis], [KKFirma]) VALUES</v>
      </c>
      <c r="N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4" x14ac:dyDescent="0.3">
      <c r="A121">
        <v>118</v>
      </c>
      <c r="B121" t="s">
        <v>24</v>
      </c>
      <c r="C121" t="s">
        <v>701</v>
      </c>
      <c r="D121" t="s">
        <v>702</v>
      </c>
      <c r="E121" t="s">
        <v>27</v>
      </c>
      <c r="F121" s="3">
        <v>38457</v>
      </c>
      <c r="G121" t="s">
        <v>703</v>
      </c>
      <c r="H121" t="s">
        <v>704</v>
      </c>
      <c r="I121" t="s">
        <v>705</v>
      </c>
      <c r="J121" s="1" t="s">
        <v>706</v>
      </c>
      <c r="K121" s="2">
        <v>43908</v>
      </c>
      <c r="L121" t="str">
        <f t="shared" si="3"/>
        <v>VISA</v>
      </c>
      <c r="M121" t="str">
        <f t="shared" si="4"/>
        <v>INSERT INTO [Kunde] ([KundeID], [VereinsPartnerID], [Vorname], [Name], [Geschlecht], [Geburtsdatum], [Telefon], [Mobil], [Email], [Kreditkarte], [GueltigBis], [KKFirma]) VALUES</v>
      </c>
      <c r="N121" t="str">
        <f t="shared" si="5"/>
        <v xml:space="preserve"> ('118', NULL, 'Edeltraud', 'Hardt', 'd', '2005-04-15', '02663/46415610', '0177/3655143', 'edeltraudhardt@quickmail.none', '0000 3773 3692 6400', '03/20', 'VISA')</v>
      </c>
    </row>
    <row r="122" spans="1:14" x14ac:dyDescent="0.3">
      <c r="A122">
        <v>119</v>
      </c>
      <c r="B122" t="s">
        <v>24</v>
      </c>
      <c r="C122" t="s">
        <v>707</v>
      </c>
      <c r="D122" t="s">
        <v>708</v>
      </c>
      <c r="E122" t="s">
        <v>27</v>
      </c>
      <c r="F122" s="3">
        <v>19762</v>
      </c>
      <c r="G122" t="s">
        <v>709</v>
      </c>
      <c r="H122" t="s">
        <v>710</v>
      </c>
      <c r="I122" t="s">
        <v>711</v>
      </c>
      <c r="J122" s="1" t="s">
        <v>712</v>
      </c>
      <c r="K122" s="2">
        <v>42147</v>
      </c>
      <c r="L122" t="str">
        <f t="shared" si="3"/>
        <v>VISA</v>
      </c>
      <c r="M122" t="str">
        <f t="shared" si="4"/>
        <v>INSERT INTO [Kunde] ([KundeID], [VereinsPartnerID], [Vorname], [Name], [Geschlecht], [Geburtsdatum], [Telefon], [Mobil], [Email], [Kreditkarte], [GueltigBis], [KKFirma]) VALUES</v>
      </c>
      <c r="N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4" x14ac:dyDescent="0.3">
      <c r="A123">
        <v>120</v>
      </c>
      <c r="B123" t="s">
        <v>63</v>
      </c>
      <c r="C123" t="s">
        <v>713</v>
      </c>
      <c r="D123" t="s">
        <v>714</v>
      </c>
      <c r="F123" s="3">
        <v>16200</v>
      </c>
      <c r="G123" t="s">
        <v>715</v>
      </c>
      <c r="H123" t="s">
        <v>716</v>
      </c>
      <c r="I123" t="s">
        <v>717</v>
      </c>
      <c r="J123" s="1" t="s">
        <v>718</v>
      </c>
      <c r="K123" s="2">
        <v>39209</v>
      </c>
      <c r="L123" t="str">
        <f t="shared" si="3"/>
        <v>VISA</v>
      </c>
      <c r="M123" t="str">
        <f t="shared" si="4"/>
        <v>INSERT INTO [Kunde] ([KundeID], [VereinsPartnerID], [Vorname], [Name], [Geschlecht], [Geburtsdatum], [Telefon], [Mobil], [Email], [Kreditkarte], [GueltigBis], [KKFirma]) VALUES</v>
      </c>
      <c r="N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4" x14ac:dyDescent="0.3">
      <c r="A124">
        <v>121</v>
      </c>
      <c r="B124" t="s">
        <v>24</v>
      </c>
      <c r="C124" t="s">
        <v>719</v>
      </c>
      <c r="D124" t="s">
        <v>720</v>
      </c>
      <c r="E124" t="s">
        <v>25</v>
      </c>
      <c r="F124" s="3">
        <v>1263</v>
      </c>
      <c r="H124" t="s">
        <v>721</v>
      </c>
      <c r="I124" t="s">
        <v>722</v>
      </c>
      <c r="J124" s="1" t="s">
        <v>723</v>
      </c>
      <c r="K124" s="2">
        <v>43749</v>
      </c>
      <c r="L124" t="str">
        <f t="shared" si="3"/>
        <v>Mastercard</v>
      </c>
      <c r="M124" t="str">
        <f t="shared" si="4"/>
        <v>INSERT INTO [Kunde] ([KundeID], [VereinsPartnerID], [Vorname], [Name], [Geschlecht], [Geburtsdatum], [Telefon], [Mobil], [Email], [Kreditkarte], [GueltigBis], [KKFirma]) VALUES</v>
      </c>
      <c r="N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4" x14ac:dyDescent="0.3">
      <c r="A125">
        <v>122</v>
      </c>
      <c r="B125" t="s">
        <v>10130</v>
      </c>
      <c r="C125" t="s">
        <v>724</v>
      </c>
      <c r="D125" t="s">
        <v>725</v>
      </c>
      <c r="E125" t="s">
        <v>25</v>
      </c>
      <c r="F125" s="3">
        <v>39986</v>
      </c>
      <c r="G125" t="s">
        <v>726</v>
      </c>
      <c r="H125" t="s">
        <v>727</v>
      </c>
      <c r="I125" t="s">
        <v>728</v>
      </c>
      <c r="J125" s="1" t="s">
        <v>729</v>
      </c>
      <c r="K125" s="2">
        <v>38590</v>
      </c>
      <c r="L125" t="str">
        <f t="shared" si="3"/>
        <v>Mastercard</v>
      </c>
      <c r="M125" t="str">
        <f t="shared" si="4"/>
        <v>INSERT INTO [Kunde] ([KundeID], [VereinsPartnerID], [Vorname], [Name], [Geschlecht], [Geburtsdatum], [Telefon], [Mobil], [Email], [Kreditkarte], [GueltigBis], [KKFirma]) VALUES</v>
      </c>
      <c r="N125" t="str">
        <f t="shared" si="5"/>
        <v xml:space="preserve"> ('122', 'Morgenstern', 'Jessica', 'Reißig', 'w', '2009-06-22', '04305/43834509', '0170/8475308', 'j.reissig@validmail.none', '0000 7636 0800 8000', '08/05', 'Mastercard')</v>
      </c>
    </row>
    <row r="126" spans="1:14" x14ac:dyDescent="0.3">
      <c r="A126">
        <v>123</v>
      </c>
      <c r="B126" t="s">
        <v>67</v>
      </c>
      <c r="C126" t="s">
        <v>730</v>
      </c>
      <c r="D126" t="s">
        <v>731</v>
      </c>
      <c r="F126" s="3">
        <v>40750</v>
      </c>
      <c r="G126" t="s">
        <v>732</v>
      </c>
      <c r="H126" t="s">
        <v>733</v>
      </c>
      <c r="I126" t="s">
        <v>734</v>
      </c>
      <c r="J126" s="1" t="s">
        <v>735</v>
      </c>
      <c r="K126" s="2">
        <v>41607</v>
      </c>
      <c r="L126" t="str">
        <f t="shared" si="3"/>
        <v>American Express</v>
      </c>
      <c r="M126" t="str">
        <f t="shared" si="4"/>
        <v>INSERT INTO [Kunde] ([KundeID], [VereinsPartnerID], [Vorname], [Name], [Geschlecht], [Geburtsdatum], [Telefon], [Mobil], [Email], [Kreditkarte], [GueltigBis], [KKFirma]) VALUES</v>
      </c>
      <c r="N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4" x14ac:dyDescent="0.3">
      <c r="A127">
        <v>124</v>
      </c>
      <c r="B127" t="s">
        <v>24</v>
      </c>
      <c r="C127" t="s">
        <v>736</v>
      </c>
      <c r="D127" t="s">
        <v>737</v>
      </c>
      <c r="E127" t="s">
        <v>23</v>
      </c>
      <c r="F127" s="3">
        <v>5425</v>
      </c>
      <c r="H127" t="s">
        <v>738</v>
      </c>
      <c r="I127" t="s">
        <v>739</v>
      </c>
      <c r="J127" s="1" t="s">
        <v>740</v>
      </c>
      <c r="K127" s="2">
        <v>38648</v>
      </c>
      <c r="L127" t="str">
        <f t="shared" si="3"/>
        <v>Mastercard</v>
      </c>
      <c r="M127" t="str">
        <f t="shared" si="4"/>
        <v>INSERT INTO [Kunde] ([KundeID], [VereinsPartnerID], [Vorname], [Name], [Geschlecht], [Geburtsdatum], [Telefon], [Mobil], [Email], [Kreditkarte], [GueltigBis], [KKFirma]) VALUES</v>
      </c>
      <c r="N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4" x14ac:dyDescent="0.3">
      <c r="A128">
        <v>125</v>
      </c>
      <c r="B128" t="s">
        <v>65</v>
      </c>
      <c r="C128" t="s">
        <v>741</v>
      </c>
      <c r="D128" t="s">
        <v>54</v>
      </c>
      <c r="E128" t="s">
        <v>25</v>
      </c>
      <c r="F128" s="3">
        <v>22724</v>
      </c>
      <c r="G128" t="s">
        <v>742</v>
      </c>
      <c r="I128" t="s">
        <v>743</v>
      </c>
      <c r="J128" s="1" t="s">
        <v>744</v>
      </c>
      <c r="K128" s="2">
        <v>41555</v>
      </c>
      <c r="L128" t="str">
        <f t="shared" si="3"/>
        <v>Mastercard</v>
      </c>
      <c r="M128" t="str">
        <f t="shared" si="4"/>
        <v>INSERT INTO [Kunde] ([KundeID], [VereinsPartnerID], [Vorname], [Name], [Geschlecht], [Geburtsdatum], [Telefon], [Mobil], [Email], [Kreditkarte], [GueltigBis], [KKFirma]) VALUES</v>
      </c>
      <c r="N128" t="str">
        <f t="shared" si="5"/>
        <v xml:space="preserve"> ('125', 'WochenendGLück', 'Eileen', 'Poppinga', 'w', '1962-03-19', '07531/8313514', NULL, 'eileenpoppinga@anymail.none', '0000 4558 5501 3000', '10/13', 'Mastercard')</v>
      </c>
    </row>
    <row r="129" spans="1:14" x14ac:dyDescent="0.3">
      <c r="A129">
        <v>126</v>
      </c>
      <c r="B129" t="s">
        <v>24</v>
      </c>
      <c r="C129" t="s">
        <v>745</v>
      </c>
      <c r="D129" t="s">
        <v>10457</v>
      </c>
      <c r="E129" t="s">
        <v>23</v>
      </c>
      <c r="F129" s="3">
        <v>13336</v>
      </c>
      <c r="G129" t="s">
        <v>746</v>
      </c>
      <c r="H129" t="s">
        <v>747</v>
      </c>
      <c r="I129" t="s">
        <v>748</v>
      </c>
      <c r="J129" s="1" t="s">
        <v>749</v>
      </c>
      <c r="K129" s="2">
        <v>43694</v>
      </c>
      <c r="L129" t="str">
        <f t="shared" si="3"/>
        <v>Mastercard</v>
      </c>
      <c r="M129" t="str">
        <f t="shared" si="4"/>
        <v>INSERT INTO [Kunde] ([KundeID], [VereinsPartnerID], [Vorname], [Name], [Geschlecht], [Geburtsdatum], [Telefon], [Mobil], [Email], [Kreditkarte], [GueltigBis], [KKFirma]) VALUES</v>
      </c>
      <c r="N129" t="str">
        <f t="shared" si="5"/>
        <v xml:space="preserve"> ('126', NULL, 'Gottwald', 'Lustenberger', 'm', '1936-07-05', '06563/44424869', '0160/5202612', 'glichtenberger@inter-mail.none', '0000 1776 0694 6800', '08/19', 'Mastercard')</v>
      </c>
    </row>
    <row r="130" spans="1:14" x14ac:dyDescent="0.3">
      <c r="A130">
        <v>127</v>
      </c>
      <c r="B130" t="s">
        <v>66</v>
      </c>
      <c r="C130" t="s">
        <v>750</v>
      </c>
      <c r="D130" t="s">
        <v>751</v>
      </c>
      <c r="E130" t="s">
        <v>25</v>
      </c>
      <c r="F130" s="3">
        <v>25890</v>
      </c>
      <c r="G130" t="s">
        <v>752</v>
      </c>
      <c r="H130" t="s">
        <v>753</v>
      </c>
      <c r="I130" t="s">
        <v>754</v>
      </c>
      <c r="J130" s="1" t="s">
        <v>755</v>
      </c>
      <c r="K130" s="2">
        <v>44153</v>
      </c>
      <c r="L130" t="str">
        <f t="shared" si="3"/>
        <v>American Express</v>
      </c>
      <c r="M130" t="str">
        <f t="shared" si="4"/>
        <v>INSERT INTO [Kunde] ([KundeID], [VereinsPartnerID], [Vorname], [Name], [Geschlecht], [Geburtsdatum], [Telefon], [Mobil], [Email], [Kreditkarte], [GueltigBis], [KKFirma]) VALUES</v>
      </c>
      <c r="N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4" x14ac:dyDescent="0.3">
      <c r="A131">
        <v>128</v>
      </c>
      <c r="B131" t="s">
        <v>24</v>
      </c>
      <c r="C131" t="s">
        <v>37</v>
      </c>
      <c r="D131" t="s">
        <v>756</v>
      </c>
      <c r="F131" s="3">
        <v>22519</v>
      </c>
      <c r="G131" t="s">
        <v>757</v>
      </c>
      <c r="H131" t="s">
        <v>758</v>
      </c>
      <c r="I131" t="s">
        <v>759</v>
      </c>
      <c r="J131" s="1" t="s">
        <v>760</v>
      </c>
      <c r="K131" s="2">
        <v>32987</v>
      </c>
      <c r="L131" t="str">
        <f t="shared" si="3"/>
        <v>VISA</v>
      </c>
      <c r="M131" t="str">
        <f t="shared" si="4"/>
        <v>INSERT INTO [Kunde] ([KundeID], [VereinsPartnerID], [Vorname], [Name], [Geschlecht], [Geburtsdatum], [Telefon], [Mobil], [Email], [Kreditkarte], [GueltigBis], [KKFirma]) VALUES</v>
      </c>
      <c r="N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4" x14ac:dyDescent="0.3">
      <c r="A132">
        <v>129</v>
      </c>
      <c r="B132" t="s">
        <v>64</v>
      </c>
      <c r="C132" t="s">
        <v>761</v>
      </c>
      <c r="D132" t="s">
        <v>762</v>
      </c>
      <c r="E132" t="s">
        <v>23</v>
      </c>
      <c r="F132" s="3">
        <v>11472</v>
      </c>
      <c r="G132" t="s">
        <v>763</v>
      </c>
      <c r="H132" t="s">
        <v>764</v>
      </c>
      <c r="I132" t="s">
        <v>765</v>
      </c>
      <c r="J132" s="1" t="s">
        <v>766</v>
      </c>
      <c r="K132" s="2">
        <v>42117</v>
      </c>
      <c r="L132" t="str">
        <f t="shared" si="3"/>
        <v>VISA</v>
      </c>
      <c r="M132" t="str">
        <f t="shared" si="4"/>
        <v>INSERT INTO [Kunde] ([KundeID], [VereinsPartnerID], [Vorname], [Name], [Geschlecht], [Geburtsdatum], [Telefon], [Mobil], [Email], [Kreditkarte], [GueltigBis], [KKFirma]) VALUES</v>
      </c>
      <c r="N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4" x14ac:dyDescent="0.3">
      <c r="A133">
        <v>130</v>
      </c>
      <c r="B133" t="s">
        <v>24</v>
      </c>
      <c r="C133" t="s">
        <v>767</v>
      </c>
      <c r="D133" t="s">
        <v>768</v>
      </c>
      <c r="F133" s="3">
        <v>11795</v>
      </c>
      <c r="G133" t="s">
        <v>769</v>
      </c>
      <c r="H133" t="s">
        <v>770</v>
      </c>
      <c r="I133" t="s">
        <v>10461</v>
      </c>
      <c r="J133" s="1" t="s">
        <v>771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M133" t="str">
        <f t="shared" ref="M133:M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3" t="str">
        <f t="shared" ref="N133:N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'arnfred_juhnke@lovemail.none', '0000 4114 0613 0800', '08/04', 'Mastercard')</v>
      </c>
    </row>
    <row r="134" spans="1:14" x14ac:dyDescent="0.3">
      <c r="A134">
        <v>131</v>
      </c>
      <c r="B134" t="s">
        <v>24</v>
      </c>
      <c r="C134" t="s">
        <v>772</v>
      </c>
      <c r="D134" t="s">
        <v>773</v>
      </c>
      <c r="F134" s="3">
        <v>35361</v>
      </c>
      <c r="H134" t="s">
        <v>774</v>
      </c>
      <c r="I134" t="s">
        <v>775</v>
      </c>
      <c r="J134" s="1" t="s">
        <v>776</v>
      </c>
      <c r="K134" s="2">
        <v>42466</v>
      </c>
      <c r="L134" t="str">
        <f t="shared" si="6"/>
        <v>VISA</v>
      </c>
      <c r="M134" t="str">
        <f t="shared" si="7"/>
        <v>INSERT INTO [Kunde] ([KundeID], [VereinsPartnerID], [Vorname], [Name], [Geschlecht], [Geburtsdatum], [Telefon], [Mobil], [Email], [Kreditkarte], [GueltigBis], [KKFirma]) VALUES</v>
      </c>
      <c r="N134" t="str">
        <f t="shared" si="8"/>
        <v xml:space="preserve"> ('131', NULL, 'Hannelie', 'Dopfer', NULL, '1996-10-23', NULL, '0156/7415251', 'h-dopfer@ultramail.none', '0000 9650 7500 9400', '04/16', 'VISA')</v>
      </c>
    </row>
    <row r="135" spans="1:14" x14ac:dyDescent="0.3">
      <c r="A135">
        <v>132</v>
      </c>
      <c r="B135" t="s">
        <v>24</v>
      </c>
      <c r="C135" t="s">
        <v>777</v>
      </c>
      <c r="D135" t="s">
        <v>778</v>
      </c>
      <c r="E135" t="s">
        <v>23</v>
      </c>
      <c r="F135" s="3">
        <v>38559</v>
      </c>
      <c r="H135" t="s">
        <v>779</v>
      </c>
      <c r="I135" t="s">
        <v>780</v>
      </c>
      <c r="J135" s="1" t="s">
        <v>781</v>
      </c>
      <c r="K135" s="2">
        <v>33309</v>
      </c>
      <c r="L135" t="str">
        <f t="shared" si="6"/>
        <v>VISA</v>
      </c>
      <c r="M135" t="str">
        <f t="shared" si="7"/>
        <v>INSERT INTO [Kunde] ([KundeID], [VereinsPartnerID], [Vorname], [Name], [Geschlecht], [Geburtsdatum], [Telefon], [Mobil], [Email], [Kreditkarte], [GueltigBis], [KKFirma]) VALUES</v>
      </c>
      <c r="N135" t="str">
        <f t="shared" si="8"/>
        <v xml:space="preserve"> ('132', NULL, 'Delf', 'Schiel', 'm', '2005-07-26', NULL, '0158/5313535', 'd-schiel@kitty.none', '0000 8869 0500 0100', '03/91', 'VISA')</v>
      </c>
    </row>
    <row r="136" spans="1:14" x14ac:dyDescent="0.3">
      <c r="A136">
        <v>133</v>
      </c>
      <c r="B136" t="s">
        <v>63</v>
      </c>
      <c r="C136" t="s">
        <v>782</v>
      </c>
      <c r="D136" t="s">
        <v>783</v>
      </c>
      <c r="E136" t="s">
        <v>23</v>
      </c>
      <c r="F136" s="3">
        <v>17360</v>
      </c>
      <c r="G136" t="s">
        <v>784</v>
      </c>
      <c r="I136" t="s">
        <v>785</v>
      </c>
      <c r="J136" s="1" t="s">
        <v>786</v>
      </c>
      <c r="K136" s="2">
        <v>40631</v>
      </c>
      <c r="L136" t="str">
        <f t="shared" si="6"/>
        <v>VISA</v>
      </c>
      <c r="M136" t="str">
        <f t="shared" si="7"/>
        <v>INSERT INTO [Kunde] ([KundeID], [VereinsPartnerID], [Vorname], [Name], [Geschlecht], [Geburtsdatum], [Telefon], [Mobil], [Email], [Kreditkarte], [GueltigBis], [KKFirma]) VALUES</v>
      </c>
      <c r="N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4" x14ac:dyDescent="0.3">
      <c r="A137">
        <v>134</v>
      </c>
      <c r="B137" t="s">
        <v>24</v>
      </c>
      <c r="C137" t="s">
        <v>56</v>
      </c>
      <c r="D137" t="s">
        <v>787</v>
      </c>
      <c r="E137" t="s">
        <v>25</v>
      </c>
      <c r="F137" s="3">
        <v>14508</v>
      </c>
      <c r="H137" t="s">
        <v>788</v>
      </c>
      <c r="I137" t="s">
        <v>789</v>
      </c>
      <c r="J137" s="1" t="s">
        <v>790</v>
      </c>
      <c r="K137" s="2">
        <v>35030</v>
      </c>
      <c r="L137" t="str">
        <f t="shared" si="6"/>
        <v>American Express</v>
      </c>
      <c r="M137" t="str">
        <f t="shared" si="7"/>
        <v>INSERT INTO [Kunde] ([KundeID], [VereinsPartnerID], [Vorname], [Name], [Geschlecht], [Geburtsdatum], [Telefon], [Mobil], [Email], [Kreditkarte], [GueltigBis], [KKFirma]) VALUES</v>
      </c>
      <c r="N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4" x14ac:dyDescent="0.3">
      <c r="A138">
        <v>135</v>
      </c>
      <c r="B138" t="s">
        <v>10130</v>
      </c>
      <c r="C138" t="s">
        <v>791</v>
      </c>
      <c r="D138" t="s">
        <v>792</v>
      </c>
      <c r="E138" t="s">
        <v>27</v>
      </c>
      <c r="F138" s="3">
        <v>21199</v>
      </c>
      <c r="G138" t="s">
        <v>793</v>
      </c>
      <c r="H138" t="s">
        <v>794</v>
      </c>
      <c r="I138" t="s">
        <v>795</v>
      </c>
      <c r="J138" s="1" t="s">
        <v>796</v>
      </c>
      <c r="K138" s="2">
        <v>42744</v>
      </c>
      <c r="L138" t="str">
        <f t="shared" si="6"/>
        <v>VISA</v>
      </c>
      <c r="M138" t="str">
        <f t="shared" si="7"/>
        <v>INSERT INTO [Kunde] ([KundeID], [VereinsPartnerID], [Vorname], [Name], [Geschlecht], [Geburtsdatum], [Telefon], [Mobil], [Email], [Kreditkarte], [GueltigBis], [KKFirma]) VALUES</v>
      </c>
      <c r="N138" t="str">
        <f t="shared" si="8"/>
        <v xml:space="preserve"> ('135', 'Morgenstern', 'Holk', 'Wilms', 'd', '1958-01-14', '07243/1270334', '0174/7421839', 'holk-wilms@company.none', '0000 7929 2657 4700', '01/17', 'VISA')</v>
      </c>
    </row>
    <row r="139" spans="1:14" x14ac:dyDescent="0.3">
      <c r="A139">
        <v>136</v>
      </c>
      <c r="B139" t="s">
        <v>67</v>
      </c>
      <c r="C139" t="s">
        <v>797</v>
      </c>
      <c r="D139" t="s">
        <v>798</v>
      </c>
      <c r="E139" t="s">
        <v>25</v>
      </c>
      <c r="F139" s="3">
        <v>16957</v>
      </c>
      <c r="H139" t="s">
        <v>799</v>
      </c>
      <c r="I139" t="s">
        <v>800</v>
      </c>
      <c r="J139" s="1" t="s">
        <v>801</v>
      </c>
      <c r="K139" s="2">
        <v>41374</v>
      </c>
      <c r="L139" t="str">
        <f t="shared" si="6"/>
        <v>VISA</v>
      </c>
      <c r="M139" t="str">
        <f t="shared" si="7"/>
        <v>INSERT INTO [Kunde] ([KundeID], [VereinsPartnerID], [Vorname], [Name], [Geschlecht], [Geburtsdatum], [Telefon], [Mobil], [Email], [Kreditkarte], [GueltigBis], [KKFirma]) VALUES</v>
      </c>
      <c r="N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4" x14ac:dyDescent="0.3">
      <c r="A140">
        <v>137</v>
      </c>
      <c r="B140" t="s">
        <v>24</v>
      </c>
      <c r="C140" t="s">
        <v>802</v>
      </c>
      <c r="D140" t="s">
        <v>803</v>
      </c>
      <c r="E140" t="s">
        <v>25</v>
      </c>
      <c r="F140" s="3">
        <v>37217</v>
      </c>
      <c r="G140" t="s">
        <v>804</v>
      </c>
      <c r="H140" t="s">
        <v>805</v>
      </c>
      <c r="I140" t="s">
        <v>806</v>
      </c>
      <c r="J140" s="1" t="s">
        <v>807</v>
      </c>
      <c r="K140" s="2">
        <v>41491</v>
      </c>
      <c r="L140" t="str">
        <f t="shared" si="6"/>
        <v>Mastercard</v>
      </c>
      <c r="M140" t="str">
        <f t="shared" si="7"/>
        <v>INSERT INTO [Kunde] ([KundeID], [VereinsPartnerID], [Vorname], [Name], [Geschlecht], [Geburtsdatum], [Telefon], [Mobil], [Email], [Kreditkarte], [GueltigBis], [KKFirma]) VALUES</v>
      </c>
      <c r="N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4" x14ac:dyDescent="0.3">
      <c r="A141">
        <v>138</v>
      </c>
      <c r="B141" t="s">
        <v>65</v>
      </c>
      <c r="C141" t="s">
        <v>808</v>
      </c>
      <c r="D141" t="s">
        <v>809</v>
      </c>
      <c r="E141" t="s">
        <v>25</v>
      </c>
      <c r="F141" s="3">
        <v>16016</v>
      </c>
      <c r="G141" t="s">
        <v>810</v>
      </c>
      <c r="I141" t="s">
        <v>811</v>
      </c>
      <c r="J141" s="1" t="s">
        <v>812</v>
      </c>
      <c r="K141" s="2">
        <v>44007</v>
      </c>
      <c r="L141" t="str">
        <f t="shared" si="6"/>
        <v>Mastercard</v>
      </c>
      <c r="M141" t="str">
        <f t="shared" si="7"/>
        <v>INSERT INTO [Kunde] ([KundeID], [VereinsPartnerID], [Vorname], [Name], [Geschlecht], [Geburtsdatum], [Telefon], [Mobil], [Email], [Kreditkarte], [GueltigBis], [KKFirma]) VALUES</v>
      </c>
      <c r="N141" t="str">
        <f t="shared" si="8"/>
        <v xml:space="preserve"> ('138', 'WochenendGLück', 'Doris', 'Köhnlein', 'w', '1943-11-06', '02685/89713045', NULL, 'doris_koehnlein@retromail.none', '0000 9850 7500 9400', '06/20', 'Mastercard')</v>
      </c>
    </row>
    <row r="142" spans="1:14" x14ac:dyDescent="0.3">
      <c r="A142">
        <v>139</v>
      </c>
      <c r="B142" t="s">
        <v>24</v>
      </c>
      <c r="C142" t="s">
        <v>813</v>
      </c>
      <c r="D142" t="s">
        <v>814</v>
      </c>
      <c r="E142" t="s">
        <v>25</v>
      </c>
      <c r="F142" s="3">
        <v>19656</v>
      </c>
      <c r="G142" t="s">
        <v>815</v>
      </c>
      <c r="I142" t="s">
        <v>816</v>
      </c>
      <c r="J142" s="1" t="s">
        <v>817</v>
      </c>
      <c r="K142" s="2">
        <v>41177</v>
      </c>
      <c r="L142" t="str">
        <f t="shared" si="6"/>
        <v>Mastercard</v>
      </c>
      <c r="M142" t="str">
        <f t="shared" si="7"/>
        <v>INSERT INTO [Kunde] ([KundeID], [VereinsPartnerID], [Vorname], [Name], [Geschlecht], [Geburtsdatum], [Telefon], [Mobil], [Email], [Kreditkarte], [GueltigBis], [KKFirma]) VALUES</v>
      </c>
      <c r="N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4" x14ac:dyDescent="0.3">
      <c r="A143">
        <v>140</v>
      </c>
      <c r="B143" t="s">
        <v>66</v>
      </c>
      <c r="C143" t="s">
        <v>46</v>
      </c>
      <c r="D143" t="s">
        <v>818</v>
      </c>
      <c r="F143" s="3">
        <v>31638</v>
      </c>
      <c r="I143" t="s">
        <v>819</v>
      </c>
      <c r="J143" s="1" t="s">
        <v>820</v>
      </c>
      <c r="K143" s="2">
        <v>30475</v>
      </c>
      <c r="L143" t="str">
        <f t="shared" si="6"/>
        <v>Mastercard</v>
      </c>
      <c r="M143" t="str">
        <f t="shared" si="7"/>
        <v>INSERT INTO [Kunde] ([KundeID], [VereinsPartnerID], [Vorname], [Name], [Geschlecht], [Geburtsdatum], [Telefon], [Mobil], [Email], [Kreditkarte], [GueltigBis], [KKFirma]) VALUES</v>
      </c>
      <c r="N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4" x14ac:dyDescent="0.3">
      <c r="A144">
        <v>141</v>
      </c>
      <c r="B144" t="s">
        <v>24</v>
      </c>
      <c r="C144" t="s">
        <v>821</v>
      </c>
      <c r="D144" t="s">
        <v>822</v>
      </c>
      <c r="E144" t="s">
        <v>23</v>
      </c>
      <c r="F144" s="3">
        <v>28993</v>
      </c>
      <c r="H144" t="s">
        <v>823</v>
      </c>
      <c r="I144" t="s">
        <v>824</v>
      </c>
      <c r="J144" s="1" t="s">
        <v>825</v>
      </c>
      <c r="K144" s="2">
        <v>42315</v>
      </c>
      <c r="L144" t="str">
        <f t="shared" si="6"/>
        <v>American Express</v>
      </c>
      <c r="M144" t="str">
        <f t="shared" si="7"/>
        <v>INSERT INTO [Kunde] ([KundeID], [VereinsPartnerID], [Vorname], [Name], [Geschlecht], [Geburtsdatum], [Telefon], [Mobil], [Email], [Kreditkarte], [GueltigBis], [KKFirma]) VALUES</v>
      </c>
      <c r="N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4" x14ac:dyDescent="0.3">
      <c r="A145">
        <v>142</v>
      </c>
      <c r="B145" t="s">
        <v>64</v>
      </c>
      <c r="C145" t="s">
        <v>136</v>
      </c>
      <c r="D145" t="s">
        <v>826</v>
      </c>
      <c r="E145" t="s">
        <v>27</v>
      </c>
      <c r="F145" s="3">
        <v>20810</v>
      </c>
      <c r="G145" t="s">
        <v>827</v>
      </c>
      <c r="I145" t="s">
        <v>828</v>
      </c>
      <c r="J145" s="1" t="s">
        <v>829</v>
      </c>
      <c r="K145" s="2">
        <v>43146</v>
      </c>
      <c r="L145" t="str">
        <f t="shared" si="6"/>
        <v>VISA</v>
      </c>
      <c r="M145" t="str">
        <f t="shared" si="7"/>
        <v>INSERT INTO [Kunde] ([KundeID], [VereinsPartnerID], [Vorname], [Name], [Geschlecht], [Geburtsdatum], [Telefon], [Mobil], [Email], [Kreditkarte], [GueltigBis], [KKFirma]) VALUES</v>
      </c>
      <c r="N145" t="str">
        <f t="shared" si="8"/>
        <v xml:space="preserve"> ('142', 'VolleRose', 'Fred', 'Martens', 'd', '1956-12-21', '07236/1704201', NULL, 'f_martens@funmail.none', '0000 4831 2512 2000', '02/18', 'VISA')</v>
      </c>
    </row>
    <row r="146" spans="1:14" x14ac:dyDescent="0.3">
      <c r="A146">
        <v>143</v>
      </c>
      <c r="B146" t="s">
        <v>24</v>
      </c>
      <c r="C146" t="s">
        <v>830</v>
      </c>
      <c r="D146" t="s">
        <v>831</v>
      </c>
      <c r="F146" s="3">
        <v>6449</v>
      </c>
      <c r="G146" t="s">
        <v>832</v>
      </c>
      <c r="I146" t="s">
        <v>833</v>
      </c>
      <c r="J146" s="1" t="s">
        <v>834</v>
      </c>
      <c r="K146" s="2">
        <v>32481</v>
      </c>
      <c r="L146" t="str">
        <f t="shared" si="6"/>
        <v>American Express</v>
      </c>
      <c r="M146" t="str">
        <f t="shared" si="7"/>
        <v>INSERT INTO [Kunde] ([KundeID], [VereinsPartnerID], [Vorname], [Name], [Geschlecht], [Geburtsdatum], [Telefon], [Mobil], [Email], [Kreditkarte], [GueltigBis], [KKFirma]) VALUES</v>
      </c>
      <c r="N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4" x14ac:dyDescent="0.3">
      <c r="A147">
        <v>144</v>
      </c>
      <c r="B147" t="s">
        <v>24</v>
      </c>
      <c r="C147" t="s">
        <v>835</v>
      </c>
      <c r="D147" t="s">
        <v>836</v>
      </c>
      <c r="E147" t="s">
        <v>23</v>
      </c>
      <c r="F147" s="3">
        <v>24965</v>
      </c>
      <c r="G147" t="s">
        <v>837</v>
      </c>
      <c r="H147" t="s">
        <v>838</v>
      </c>
      <c r="I147" t="s">
        <v>839</v>
      </c>
      <c r="J147" s="1" t="s">
        <v>840</v>
      </c>
      <c r="K147" s="2">
        <v>44004</v>
      </c>
      <c r="L147" t="str">
        <f t="shared" si="6"/>
        <v>Mastercard</v>
      </c>
      <c r="M147" t="str">
        <f t="shared" si="7"/>
        <v>INSERT INTO [Kunde] ([KundeID], [VereinsPartnerID], [Vorname], [Name], [Geschlecht], [Geburtsdatum], [Telefon], [Mobil], [Email], [Kreditkarte], [GueltigBis], [KKFirma]) VALUES</v>
      </c>
      <c r="N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4" x14ac:dyDescent="0.3">
      <c r="A148">
        <v>145</v>
      </c>
      <c r="B148" t="s">
        <v>24</v>
      </c>
      <c r="C148" t="s">
        <v>841</v>
      </c>
      <c r="D148" t="s">
        <v>842</v>
      </c>
      <c r="E148" t="s">
        <v>23</v>
      </c>
      <c r="F148" s="3">
        <v>38358</v>
      </c>
      <c r="G148" t="s">
        <v>843</v>
      </c>
      <c r="I148" t="s">
        <v>844</v>
      </c>
      <c r="J148" s="1" t="s">
        <v>845</v>
      </c>
      <c r="K148" s="2">
        <v>31045</v>
      </c>
      <c r="L148" t="str">
        <f t="shared" si="6"/>
        <v>American Express</v>
      </c>
      <c r="M148" t="str">
        <f t="shared" si="7"/>
        <v>INSERT INTO [Kunde] ([KundeID], [VereinsPartnerID], [Vorname], [Name], [Geschlecht], [Geburtsdatum], [Telefon], [Mobil], [Email], [Kreditkarte], [GueltigBis], [KKFirma]) VALUES</v>
      </c>
      <c r="N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4" x14ac:dyDescent="0.3">
      <c r="A149">
        <v>146</v>
      </c>
      <c r="B149" t="s">
        <v>63</v>
      </c>
      <c r="C149" t="s">
        <v>846</v>
      </c>
      <c r="D149" t="s">
        <v>847</v>
      </c>
      <c r="E149" t="s">
        <v>23</v>
      </c>
      <c r="F149" s="3">
        <v>2646</v>
      </c>
      <c r="G149" t="s">
        <v>848</v>
      </c>
      <c r="H149" t="s">
        <v>849</v>
      </c>
      <c r="I149" t="s">
        <v>850</v>
      </c>
      <c r="J149" s="1" t="s">
        <v>851</v>
      </c>
      <c r="K149" s="2">
        <v>43232</v>
      </c>
      <c r="L149" t="str">
        <f t="shared" si="6"/>
        <v>VISA</v>
      </c>
      <c r="M149" t="str">
        <f t="shared" si="7"/>
        <v>INSERT INTO [Kunde] ([KundeID], [VereinsPartnerID], [Vorname], [Name], [Geschlecht], [Geburtsdatum], [Telefon], [Mobil], [Email], [Kreditkarte], [GueltigBis], [KKFirma]) VALUES</v>
      </c>
      <c r="N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4" x14ac:dyDescent="0.3">
      <c r="A150">
        <v>147</v>
      </c>
      <c r="B150" t="s">
        <v>24</v>
      </c>
      <c r="C150" t="s">
        <v>852</v>
      </c>
      <c r="D150" t="s">
        <v>853</v>
      </c>
      <c r="E150" t="s">
        <v>23</v>
      </c>
      <c r="F150" s="3">
        <v>31484</v>
      </c>
      <c r="H150" t="s">
        <v>854</v>
      </c>
      <c r="I150" t="s">
        <v>855</v>
      </c>
      <c r="J150" s="1" t="s">
        <v>856</v>
      </c>
      <c r="K150" s="2">
        <v>44006</v>
      </c>
      <c r="L150" t="str">
        <f t="shared" si="6"/>
        <v>Mastercard</v>
      </c>
      <c r="M150" t="str">
        <f t="shared" si="7"/>
        <v>INSERT INTO [Kunde] ([KundeID], [VereinsPartnerID], [Vorname], [Name], [Geschlecht], [Geburtsdatum], [Telefon], [Mobil], [Email], [Kreditkarte], [GueltigBis], [KKFirma]) VALUES</v>
      </c>
      <c r="N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4" x14ac:dyDescent="0.3">
      <c r="A151">
        <v>148</v>
      </c>
      <c r="B151" t="s">
        <v>10130</v>
      </c>
      <c r="C151" t="s">
        <v>857</v>
      </c>
      <c r="D151" t="s">
        <v>858</v>
      </c>
      <c r="E151" t="s">
        <v>25</v>
      </c>
      <c r="F151" s="3">
        <v>7770</v>
      </c>
      <c r="G151" t="s">
        <v>859</v>
      </c>
      <c r="H151" t="s">
        <v>860</v>
      </c>
      <c r="I151" t="s">
        <v>861</v>
      </c>
      <c r="J151" s="1" t="s">
        <v>862</v>
      </c>
      <c r="K151" s="2">
        <v>38884</v>
      </c>
      <c r="L151" t="str">
        <f t="shared" si="6"/>
        <v>Mastercard</v>
      </c>
      <c r="M151" t="str">
        <f t="shared" si="7"/>
        <v>INSERT INTO [Kunde] ([KundeID], [VereinsPartnerID], [Vorname], [Name], [Geschlecht], [Geburtsdatum], [Telefon], [Mobil], [Email], [Kreditkarte], [GueltigBis], [KKFirma]) VALUES</v>
      </c>
      <c r="N151" t="str">
        <f t="shared" si="8"/>
        <v xml:space="preserve"> ('148', 'Morgenstern', 'Loremarie', 'Kocks', 'w', '1921-04-09', '030/45007487', '0176/2970079', 'loremarie.21@inter-mail.none', '0000 2172 0690 3600', '06/06', 'Mastercard')</v>
      </c>
    </row>
    <row r="152" spans="1:14" x14ac:dyDescent="0.3">
      <c r="A152">
        <v>149</v>
      </c>
      <c r="B152" t="s">
        <v>67</v>
      </c>
      <c r="C152" t="s">
        <v>863</v>
      </c>
      <c r="D152" t="s">
        <v>864</v>
      </c>
      <c r="E152" t="s">
        <v>23</v>
      </c>
      <c r="F152" s="3">
        <v>39523</v>
      </c>
      <c r="G152" t="s">
        <v>865</v>
      </c>
      <c r="H152" t="s">
        <v>866</v>
      </c>
      <c r="I152" t="s">
        <v>10462</v>
      </c>
      <c r="J152" s="1" t="s">
        <v>867</v>
      </c>
      <c r="K152" s="2">
        <v>39896</v>
      </c>
      <c r="L152" t="str">
        <f t="shared" si="6"/>
        <v>VISA</v>
      </c>
      <c r="M152" t="str">
        <f t="shared" si="7"/>
        <v>INSERT INTO [Kunde] ([KundeID], [VereinsPartnerID], [Vorname], [Name], [Geschlecht], [Geburtsdatum], [Telefon], [Mobil], [Email], [Kreditkarte], [GueltigBis], [KKFirma]) VALUES</v>
      </c>
      <c r="N152" t="str">
        <f t="shared" si="8"/>
        <v xml:space="preserve"> ('149', 'Blaetterglueck', 'Erk', 'Graber', 'm', '2008-03-16', '06371/31100223', '0179/9029001', 'egraber@lovemail.none', '0000 4815 0505 0000', '03/09', 'VISA')</v>
      </c>
    </row>
    <row r="153" spans="1:14" x14ac:dyDescent="0.3">
      <c r="A153">
        <v>150</v>
      </c>
      <c r="B153" t="s">
        <v>24</v>
      </c>
      <c r="C153" t="s">
        <v>868</v>
      </c>
      <c r="D153" t="s">
        <v>869</v>
      </c>
      <c r="E153" t="s">
        <v>23</v>
      </c>
      <c r="F153" s="3">
        <v>24077</v>
      </c>
      <c r="G153" t="s">
        <v>870</v>
      </c>
      <c r="H153" t="s">
        <v>871</v>
      </c>
      <c r="I153" t="s">
        <v>872</v>
      </c>
      <c r="J153" s="1" t="s">
        <v>873</v>
      </c>
      <c r="K153" s="2">
        <v>43229</v>
      </c>
      <c r="L153" t="str">
        <f t="shared" si="6"/>
        <v>VISA</v>
      </c>
      <c r="M153" t="str">
        <f t="shared" si="7"/>
        <v>INSERT INTO [Kunde] ([KundeID], [VereinsPartnerID], [Vorname], [Name], [Geschlecht], [Geburtsdatum], [Telefon], [Mobil], [Email], [Kreditkarte], [GueltigBis], [KKFirma]) VALUES</v>
      </c>
      <c r="N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4" x14ac:dyDescent="0.3">
      <c r="A154">
        <v>151</v>
      </c>
      <c r="B154" t="s">
        <v>65</v>
      </c>
      <c r="C154" t="s">
        <v>619</v>
      </c>
      <c r="D154" t="s">
        <v>874</v>
      </c>
      <c r="E154" t="s">
        <v>25</v>
      </c>
      <c r="F154" s="3">
        <v>42039</v>
      </c>
      <c r="G154" t="s">
        <v>875</v>
      </c>
      <c r="H154" t="s">
        <v>876</v>
      </c>
      <c r="I154" t="s">
        <v>877</v>
      </c>
      <c r="J154" s="1" t="s">
        <v>878</v>
      </c>
      <c r="K154" s="2">
        <v>41957</v>
      </c>
      <c r="L154" t="str">
        <f t="shared" si="6"/>
        <v>American Express</v>
      </c>
      <c r="M154" t="str">
        <f t="shared" si="7"/>
        <v>INSERT INTO [Kunde] ([KundeID], [VereinsPartnerID], [Vorname], [Name], [Geschlecht], [Geburtsdatum], [Telefon], [Mobil], [Email], [Kreditkarte], [GueltigBis], [KKFirma]) VALUES</v>
      </c>
      <c r="N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4" x14ac:dyDescent="0.3">
      <c r="A155">
        <v>152</v>
      </c>
      <c r="B155" t="s">
        <v>24</v>
      </c>
      <c r="C155" t="s">
        <v>879</v>
      </c>
      <c r="D155" t="s">
        <v>880</v>
      </c>
      <c r="E155" t="s">
        <v>23</v>
      </c>
      <c r="F155" s="3">
        <v>37618</v>
      </c>
      <c r="G155" t="s">
        <v>881</v>
      </c>
      <c r="H155" t="s">
        <v>882</v>
      </c>
      <c r="I155" t="s">
        <v>883</v>
      </c>
      <c r="J155" s="1" t="s">
        <v>884</v>
      </c>
      <c r="K155" s="2">
        <v>38580</v>
      </c>
      <c r="L155" t="str">
        <f t="shared" si="6"/>
        <v>Mastercard</v>
      </c>
      <c r="M155" t="str">
        <f t="shared" si="7"/>
        <v>INSERT INTO [Kunde] ([KundeID], [VereinsPartnerID], [Vorname], [Name], [Geschlecht], [Geburtsdatum], [Telefon], [Mobil], [Email], [Kreditkarte], [GueltigBis], [KKFirma]) VALUES</v>
      </c>
      <c r="N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4" x14ac:dyDescent="0.3">
      <c r="A156">
        <v>153</v>
      </c>
      <c r="B156" t="s">
        <v>66</v>
      </c>
      <c r="C156" t="s">
        <v>885</v>
      </c>
      <c r="D156" t="s">
        <v>886</v>
      </c>
      <c r="E156" t="s">
        <v>23</v>
      </c>
      <c r="F156" s="3">
        <v>17104</v>
      </c>
      <c r="G156" t="s">
        <v>887</v>
      </c>
      <c r="H156" t="s">
        <v>888</v>
      </c>
      <c r="I156" t="s">
        <v>889</v>
      </c>
      <c r="J156" s="1" t="s">
        <v>890</v>
      </c>
      <c r="K156" s="2">
        <v>37563</v>
      </c>
      <c r="L156" t="str">
        <f t="shared" si="6"/>
        <v>American Express</v>
      </c>
      <c r="M156" t="str">
        <f t="shared" si="7"/>
        <v>INSERT INTO [Kunde] ([KundeID], [VereinsPartnerID], [Vorname], [Name], [Geschlecht], [Geburtsdatum], [Telefon], [Mobil], [Email], [Kreditkarte], [GueltigBis], [KKFirma]) VALUES</v>
      </c>
      <c r="N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4" x14ac:dyDescent="0.3">
      <c r="A157">
        <v>154</v>
      </c>
      <c r="B157" t="s">
        <v>24</v>
      </c>
      <c r="C157" t="s">
        <v>891</v>
      </c>
      <c r="D157" t="s">
        <v>892</v>
      </c>
      <c r="E157" t="s">
        <v>23</v>
      </c>
      <c r="F157" s="3">
        <v>25628</v>
      </c>
      <c r="H157" t="s">
        <v>893</v>
      </c>
      <c r="I157" t="s">
        <v>894</v>
      </c>
      <c r="J157" s="1" t="s">
        <v>895</v>
      </c>
      <c r="K157" s="2">
        <v>40688</v>
      </c>
      <c r="L157" t="str">
        <f t="shared" si="6"/>
        <v>VISA</v>
      </c>
      <c r="M157" t="str">
        <f t="shared" si="7"/>
        <v>INSERT INTO [Kunde] ([KundeID], [VereinsPartnerID], [Vorname], [Name], [Geschlecht], [Geburtsdatum], [Telefon], [Mobil], [Email], [Kreditkarte], [GueltigBis], [KKFirma]) VALUES</v>
      </c>
      <c r="N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4" x14ac:dyDescent="0.3">
      <c r="A158">
        <v>155</v>
      </c>
      <c r="B158" t="s">
        <v>64</v>
      </c>
      <c r="C158" t="s">
        <v>53</v>
      </c>
      <c r="D158" t="s">
        <v>896</v>
      </c>
      <c r="E158" t="s">
        <v>23</v>
      </c>
      <c r="F158" s="3">
        <v>18827</v>
      </c>
      <c r="G158" t="s">
        <v>897</v>
      </c>
      <c r="H158" t="s">
        <v>898</v>
      </c>
      <c r="I158" t="s">
        <v>899</v>
      </c>
      <c r="J158" s="1" t="s">
        <v>900</v>
      </c>
      <c r="K158" s="2">
        <v>31930</v>
      </c>
      <c r="L158" t="str">
        <f t="shared" si="6"/>
        <v>Mastercard</v>
      </c>
      <c r="M158" t="str">
        <f t="shared" si="7"/>
        <v>INSERT INTO [Kunde] ([KundeID], [VereinsPartnerID], [Vorname], [Name], [Geschlecht], [Geburtsdatum], [Telefon], [Mobil], [Email], [Kreditkarte], [GueltigBis], [KKFirma]) VALUES</v>
      </c>
      <c r="N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4" x14ac:dyDescent="0.3">
      <c r="A159">
        <v>156</v>
      </c>
      <c r="B159" t="s">
        <v>24</v>
      </c>
      <c r="C159" t="s">
        <v>901</v>
      </c>
      <c r="D159" t="s">
        <v>902</v>
      </c>
      <c r="E159" t="s">
        <v>23</v>
      </c>
      <c r="F159" s="3">
        <v>31262</v>
      </c>
      <c r="G159" t="s">
        <v>903</v>
      </c>
      <c r="H159" t="s">
        <v>904</v>
      </c>
      <c r="I159" t="s">
        <v>905</v>
      </c>
      <c r="J159" s="1" t="s">
        <v>906</v>
      </c>
      <c r="K159" s="2">
        <v>33776</v>
      </c>
      <c r="L159" t="str">
        <f t="shared" si="6"/>
        <v>Mastercard</v>
      </c>
      <c r="M159" t="str">
        <f t="shared" si="7"/>
        <v>INSERT INTO [Kunde] ([KundeID], [VereinsPartnerID], [Vorname], [Name], [Geschlecht], [Geburtsdatum], [Telefon], [Mobil], [Email], [Kreditkarte], [GueltigBis], [KKFirma]) VALUES</v>
      </c>
      <c r="N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4" x14ac:dyDescent="0.3">
      <c r="A160">
        <v>157</v>
      </c>
      <c r="B160" t="s">
        <v>24</v>
      </c>
      <c r="C160" t="s">
        <v>50</v>
      </c>
      <c r="D160" t="s">
        <v>907</v>
      </c>
      <c r="E160" t="s">
        <v>25</v>
      </c>
      <c r="F160" s="3">
        <v>14454</v>
      </c>
      <c r="G160" t="s">
        <v>908</v>
      </c>
      <c r="H160" t="s">
        <v>909</v>
      </c>
      <c r="I160" t="s">
        <v>910</v>
      </c>
      <c r="J160" s="1" t="s">
        <v>911</v>
      </c>
      <c r="K160" s="2">
        <v>43544</v>
      </c>
      <c r="L160" t="str">
        <f t="shared" si="6"/>
        <v>VISA</v>
      </c>
      <c r="M160" t="str">
        <f t="shared" si="7"/>
        <v>INSERT INTO [Kunde] ([KundeID], [VereinsPartnerID], [Vorname], [Name], [Geschlecht], [Geburtsdatum], [Telefon], [Mobil], [Email], [Kreditkarte], [GueltigBis], [KKFirma]) VALUES</v>
      </c>
      <c r="N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4" x14ac:dyDescent="0.3">
      <c r="A161">
        <v>158</v>
      </c>
      <c r="B161" t="s">
        <v>24</v>
      </c>
      <c r="C161" t="s">
        <v>912</v>
      </c>
      <c r="D161" t="s">
        <v>913</v>
      </c>
      <c r="E161" t="s">
        <v>25</v>
      </c>
      <c r="F161" s="3">
        <v>42511</v>
      </c>
      <c r="G161" t="s">
        <v>914</v>
      </c>
      <c r="H161" t="s">
        <v>915</v>
      </c>
      <c r="I161" t="s">
        <v>916</v>
      </c>
      <c r="J161" s="1" t="s">
        <v>917</v>
      </c>
      <c r="K161" s="2">
        <v>31195</v>
      </c>
      <c r="L161" t="str">
        <f t="shared" si="6"/>
        <v>VISA</v>
      </c>
      <c r="M161" t="str">
        <f t="shared" si="7"/>
        <v>INSERT INTO [Kunde] ([KundeID], [VereinsPartnerID], [Vorname], [Name], [Geschlecht], [Geburtsdatum], [Telefon], [Mobil], [Email], [Kreditkarte], [GueltigBis], [KKFirma]) VALUES</v>
      </c>
      <c r="N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4" x14ac:dyDescent="0.3">
      <c r="A162">
        <v>159</v>
      </c>
      <c r="B162" t="s">
        <v>63</v>
      </c>
      <c r="C162" t="s">
        <v>918</v>
      </c>
      <c r="D162" t="s">
        <v>919</v>
      </c>
      <c r="E162" t="s">
        <v>25</v>
      </c>
      <c r="F162" s="3">
        <v>7157</v>
      </c>
      <c r="H162" t="s">
        <v>920</v>
      </c>
      <c r="I162" t="s">
        <v>921</v>
      </c>
      <c r="J162" s="1" t="s">
        <v>922</v>
      </c>
      <c r="K162" s="2">
        <v>43612</v>
      </c>
      <c r="L162" t="str">
        <f t="shared" si="6"/>
        <v>VISA</v>
      </c>
      <c r="M162" t="str">
        <f t="shared" si="7"/>
        <v>INSERT INTO [Kunde] ([KundeID], [VereinsPartnerID], [Vorname], [Name], [Geschlecht], [Geburtsdatum], [Telefon], [Mobil], [Email], [Kreditkarte], [GueltigBis], [KKFirma]) VALUES</v>
      </c>
      <c r="N162" t="str">
        <f t="shared" si="8"/>
        <v xml:space="preserve"> ('159', 'GlückAuf', 'Lilia', 'Leitl', 'w', '1919-08-05', NULL, '0179/1742823', 'l.leitl@validmail.none', '0000 0882 0700 0000', '05/19', 'VISA')</v>
      </c>
    </row>
    <row r="163" spans="1:14" x14ac:dyDescent="0.3">
      <c r="A163">
        <v>160</v>
      </c>
      <c r="B163" t="s">
        <v>24</v>
      </c>
      <c r="C163" t="s">
        <v>923</v>
      </c>
      <c r="D163" t="s">
        <v>924</v>
      </c>
      <c r="E163" t="s">
        <v>25</v>
      </c>
      <c r="F163" s="3">
        <v>27814</v>
      </c>
      <c r="G163" t="s">
        <v>925</v>
      </c>
      <c r="I163" t="s">
        <v>926</v>
      </c>
      <c r="J163" s="1" t="s">
        <v>927</v>
      </c>
      <c r="K163" s="2">
        <v>42362</v>
      </c>
      <c r="L163" t="str">
        <f t="shared" si="6"/>
        <v>American Express</v>
      </c>
      <c r="M163" t="str">
        <f t="shared" si="7"/>
        <v>INSERT INTO [Kunde] ([KundeID], [VereinsPartnerID], [Vorname], [Name], [Geschlecht], [Geburtsdatum], [Telefon], [Mobil], [Email], [Kreditkarte], [GueltigBis], [KKFirma]) VALUES</v>
      </c>
      <c r="N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4" x14ac:dyDescent="0.3">
      <c r="A164">
        <v>161</v>
      </c>
      <c r="B164" t="s">
        <v>10130</v>
      </c>
      <c r="C164" t="s">
        <v>928</v>
      </c>
      <c r="D164" t="s">
        <v>929</v>
      </c>
      <c r="E164" t="s">
        <v>23</v>
      </c>
      <c r="F164" s="3">
        <v>3464</v>
      </c>
      <c r="H164" t="s">
        <v>930</v>
      </c>
      <c r="I164" t="s">
        <v>931</v>
      </c>
      <c r="J164" s="1" t="s">
        <v>932</v>
      </c>
      <c r="K164" s="2">
        <v>42578</v>
      </c>
      <c r="L164" t="str">
        <f t="shared" si="6"/>
        <v>Mastercard</v>
      </c>
      <c r="M164" t="str">
        <f t="shared" si="7"/>
        <v>INSERT INTO [Kunde] ([KundeID], [VereinsPartnerID], [Vorname], [Name], [Geschlecht], [Geburtsdatum], [Telefon], [Mobil], [Email], [Kreditkarte], [GueltigBis], [KKFirma]) VALUES</v>
      </c>
      <c r="N164" t="str">
        <f t="shared" si="8"/>
        <v xml:space="preserve"> ('161', 'Morgenstern', 'Schorsch', 'Moreno', 'm', '1909-06-25', NULL, '0152/1663892', 'schorsch_moreno@web.none', '0000 8153 0932 0000', '07/16', 'Mastercard')</v>
      </c>
    </row>
    <row r="165" spans="1:14" x14ac:dyDescent="0.3">
      <c r="A165">
        <v>162</v>
      </c>
      <c r="B165" t="s">
        <v>67</v>
      </c>
      <c r="C165" t="s">
        <v>933</v>
      </c>
      <c r="D165" t="s">
        <v>934</v>
      </c>
      <c r="F165" s="3">
        <v>9084</v>
      </c>
      <c r="H165" t="s">
        <v>935</v>
      </c>
      <c r="I165" t="s">
        <v>936</v>
      </c>
      <c r="J165" s="1" t="s">
        <v>937</v>
      </c>
      <c r="K165" s="2">
        <v>41446</v>
      </c>
      <c r="L165" t="str">
        <f t="shared" si="6"/>
        <v>Mastercard</v>
      </c>
      <c r="M165" t="str">
        <f t="shared" si="7"/>
        <v>INSERT INTO [Kunde] ([KundeID], [VereinsPartnerID], [Vorname], [Name], [Geschlecht], [Geburtsdatum], [Telefon], [Mobil], [Email], [Kreditkarte], [GueltigBis], [KKFirma]) VALUES</v>
      </c>
      <c r="N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4" x14ac:dyDescent="0.3">
      <c r="A166">
        <v>163</v>
      </c>
      <c r="B166" t="s">
        <v>24</v>
      </c>
      <c r="C166" t="s">
        <v>52</v>
      </c>
      <c r="D166" t="s">
        <v>938</v>
      </c>
      <c r="F166" s="3">
        <v>6889</v>
      </c>
      <c r="H166" t="s">
        <v>939</v>
      </c>
      <c r="I166" t="s">
        <v>940</v>
      </c>
      <c r="J166" s="1" t="s">
        <v>941</v>
      </c>
      <c r="K166" s="2">
        <v>39644</v>
      </c>
      <c r="L166" t="str">
        <f t="shared" si="6"/>
        <v>Mastercard</v>
      </c>
      <c r="M166" t="str">
        <f t="shared" si="7"/>
        <v>INSERT INTO [Kunde] ([KundeID], [VereinsPartnerID], [Vorname], [Name], [Geschlecht], [Geburtsdatum], [Telefon], [Mobil], [Email], [Kreditkarte], [GueltigBis], [KKFirma]) VALUES</v>
      </c>
      <c r="N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4" x14ac:dyDescent="0.3">
      <c r="A167">
        <v>164</v>
      </c>
      <c r="B167" t="s">
        <v>65</v>
      </c>
      <c r="C167" t="s">
        <v>942</v>
      </c>
      <c r="D167" t="s">
        <v>943</v>
      </c>
      <c r="E167" t="s">
        <v>23</v>
      </c>
      <c r="F167" s="3">
        <v>27698</v>
      </c>
      <c r="G167" t="s">
        <v>944</v>
      </c>
      <c r="H167" t="s">
        <v>945</v>
      </c>
      <c r="I167" t="s">
        <v>946</v>
      </c>
      <c r="J167" s="1" t="s">
        <v>947</v>
      </c>
      <c r="K167" s="2">
        <v>34410</v>
      </c>
      <c r="L167" t="str">
        <f t="shared" si="6"/>
        <v>VISA</v>
      </c>
      <c r="M167" t="str">
        <f t="shared" si="7"/>
        <v>INSERT INTO [Kunde] ([KundeID], [VereinsPartnerID], [Vorname], [Name], [Geschlecht], [Geburtsdatum], [Telefon], [Mobil], [Email], [Kreditkarte], [GueltigBis], [KKFirma]) VALUES</v>
      </c>
      <c r="N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4" x14ac:dyDescent="0.3">
      <c r="A168">
        <v>165</v>
      </c>
      <c r="B168" t="s">
        <v>24</v>
      </c>
      <c r="C168" t="s">
        <v>948</v>
      </c>
      <c r="D168" t="s">
        <v>949</v>
      </c>
      <c r="E168" t="s">
        <v>25</v>
      </c>
      <c r="F168" s="3">
        <v>22252</v>
      </c>
      <c r="G168" t="s">
        <v>950</v>
      </c>
      <c r="H168" t="s">
        <v>951</v>
      </c>
      <c r="I168" t="s">
        <v>10463</v>
      </c>
      <c r="J168" s="1" t="s">
        <v>952</v>
      </c>
      <c r="K168" s="2">
        <v>41978</v>
      </c>
      <c r="L168" t="str">
        <f t="shared" si="6"/>
        <v>American Express</v>
      </c>
      <c r="M168" t="str">
        <f t="shared" si="7"/>
        <v>INSERT INTO [Kunde] ([KundeID], [VereinsPartnerID], [Vorname], [Name], [Geschlecht], [Geburtsdatum], [Telefon], [Mobil], [Email], [Kreditkarte], [GueltigBis], [KKFirma]) VALUES</v>
      </c>
      <c r="N168" t="str">
        <f t="shared" si="8"/>
        <v xml:space="preserve"> ('165', NULL, 'Kristiane', 'Ahr', 'w', '1960-12-02', '06550/60305867', '0150/2417499', 'kristiane-1960@lovemail.none', '0000 1024 1628 9800', '12/14', 'American Express')</v>
      </c>
    </row>
    <row r="169" spans="1:14" x14ac:dyDescent="0.3">
      <c r="A169">
        <v>166</v>
      </c>
      <c r="B169" t="s">
        <v>66</v>
      </c>
      <c r="C169" t="s">
        <v>48</v>
      </c>
      <c r="D169" t="s">
        <v>661</v>
      </c>
      <c r="E169" t="s">
        <v>23</v>
      </c>
      <c r="F169" s="3">
        <v>38108</v>
      </c>
      <c r="G169" t="s">
        <v>953</v>
      </c>
      <c r="H169" t="s">
        <v>954</v>
      </c>
      <c r="I169" t="s">
        <v>955</v>
      </c>
      <c r="J169" s="1" t="s">
        <v>956</v>
      </c>
      <c r="K169" s="2">
        <v>44075</v>
      </c>
      <c r="L169" t="str">
        <f t="shared" si="6"/>
        <v>Mastercard</v>
      </c>
      <c r="M169" t="str">
        <f t="shared" si="7"/>
        <v>INSERT INTO [Kunde] ([KundeID], [VereinsPartnerID], [Vorname], [Name], [Geschlecht], [Geburtsdatum], [Telefon], [Mobil], [Email], [Kreditkarte], [GueltigBis], [KKFirma]) VALUES</v>
      </c>
      <c r="N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4" x14ac:dyDescent="0.3">
      <c r="A170">
        <v>167</v>
      </c>
      <c r="B170" t="s">
        <v>24</v>
      </c>
      <c r="C170" t="s">
        <v>957</v>
      </c>
      <c r="D170" t="s">
        <v>958</v>
      </c>
      <c r="E170" t="s">
        <v>23</v>
      </c>
      <c r="F170" s="3">
        <v>16545</v>
      </c>
      <c r="H170" t="s">
        <v>959</v>
      </c>
      <c r="I170" t="s">
        <v>960</v>
      </c>
      <c r="J170" s="1" t="s">
        <v>961</v>
      </c>
      <c r="K170" s="2">
        <v>40255</v>
      </c>
      <c r="L170" t="str">
        <f t="shared" si="6"/>
        <v>VISA</v>
      </c>
      <c r="M170" t="str">
        <f t="shared" si="7"/>
        <v>INSERT INTO [Kunde] ([KundeID], [VereinsPartnerID], [Vorname], [Name], [Geschlecht], [Geburtsdatum], [Telefon], [Mobil], [Email], [Kreditkarte], [GueltigBis], [KKFirma]) VALUES</v>
      </c>
      <c r="N170" t="str">
        <f t="shared" si="8"/>
        <v xml:space="preserve"> ('167', NULL, 'Eckehart', 'Mehrens', 'm', '1945-04-18', NULL, '0157/3773901', 'e.mehrens@anymail.none', '0000 5270 0510 0300', '03/10', 'VISA')</v>
      </c>
    </row>
    <row r="171" spans="1:14" x14ac:dyDescent="0.3">
      <c r="A171">
        <v>168</v>
      </c>
      <c r="B171" t="s">
        <v>64</v>
      </c>
      <c r="C171" t="s">
        <v>962</v>
      </c>
      <c r="D171" t="s">
        <v>35</v>
      </c>
      <c r="E171" t="s">
        <v>23</v>
      </c>
      <c r="F171" s="3">
        <v>12444</v>
      </c>
      <c r="I171" t="s">
        <v>963</v>
      </c>
      <c r="J171" s="1" t="s">
        <v>964</v>
      </c>
      <c r="K171" s="2">
        <v>37174</v>
      </c>
      <c r="L171" t="str">
        <f t="shared" si="6"/>
        <v>Mastercard</v>
      </c>
      <c r="M171" t="str">
        <f t="shared" si="7"/>
        <v>INSERT INTO [Kunde] ([KundeID], [VereinsPartnerID], [Vorname], [Name], [Geschlecht], [Geburtsdatum], [Telefon], [Mobil], [Email], [Kreditkarte], [GueltigBis], [KKFirma]) VALUES</v>
      </c>
      <c r="N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4" x14ac:dyDescent="0.3">
      <c r="A172">
        <v>169</v>
      </c>
      <c r="B172" t="s">
        <v>24</v>
      </c>
      <c r="C172" t="s">
        <v>965</v>
      </c>
      <c r="D172" t="s">
        <v>966</v>
      </c>
      <c r="E172" t="s">
        <v>23</v>
      </c>
      <c r="F172" s="3">
        <v>6562</v>
      </c>
      <c r="G172" t="s">
        <v>967</v>
      </c>
      <c r="H172" t="s">
        <v>968</v>
      </c>
      <c r="I172" t="s">
        <v>969</v>
      </c>
      <c r="J172" s="1" t="s">
        <v>970</v>
      </c>
      <c r="K172" s="2">
        <v>42933</v>
      </c>
      <c r="L172" t="str">
        <f t="shared" si="6"/>
        <v>Mastercard</v>
      </c>
      <c r="M172" t="str">
        <f t="shared" si="7"/>
        <v>INSERT INTO [Kunde] ([KundeID], [VereinsPartnerID], [Vorname], [Name], [Geschlecht], [Geburtsdatum], [Telefon], [Mobil], [Email], [Kreditkarte], [GueltigBis], [KKFirma]) VALUES</v>
      </c>
      <c r="N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4" x14ac:dyDescent="0.3">
      <c r="A173">
        <v>170</v>
      </c>
      <c r="B173" t="s">
        <v>24</v>
      </c>
      <c r="C173" t="s">
        <v>971</v>
      </c>
      <c r="D173" t="s">
        <v>972</v>
      </c>
      <c r="E173" t="s">
        <v>25</v>
      </c>
      <c r="F173" s="3">
        <v>14105</v>
      </c>
      <c r="G173" t="s">
        <v>973</v>
      </c>
      <c r="H173" t="s">
        <v>974</v>
      </c>
      <c r="I173" t="s">
        <v>975</v>
      </c>
      <c r="J173" s="1" t="s">
        <v>976</v>
      </c>
      <c r="K173" s="2">
        <v>42419</v>
      </c>
      <c r="L173" t="str">
        <f t="shared" si="6"/>
        <v>VISA</v>
      </c>
      <c r="M173" t="str">
        <f t="shared" si="7"/>
        <v>INSERT INTO [Kunde] ([KundeID], [VereinsPartnerID], [Vorname], [Name], [Geschlecht], [Geburtsdatum], [Telefon], [Mobil], [Email], [Kreditkarte], [GueltigBis], [KKFirma]) VALUES</v>
      </c>
      <c r="N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4" x14ac:dyDescent="0.3">
      <c r="A174">
        <v>171</v>
      </c>
      <c r="B174" t="s">
        <v>24</v>
      </c>
      <c r="C174" t="s">
        <v>741</v>
      </c>
      <c r="D174" t="s">
        <v>977</v>
      </c>
      <c r="E174" t="s">
        <v>25</v>
      </c>
      <c r="F174" s="3">
        <v>28036</v>
      </c>
      <c r="G174" t="s">
        <v>978</v>
      </c>
      <c r="I174" t="s">
        <v>979</v>
      </c>
      <c r="J174" s="1" t="s">
        <v>980</v>
      </c>
      <c r="K174" s="2">
        <v>41579</v>
      </c>
      <c r="L174" t="str">
        <f t="shared" si="6"/>
        <v>American Express</v>
      </c>
      <c r="M174" t="str">
        <f t="shared" si="7"/>
        <v>INSERT INTO [Kunde] ([KundeID], [VereinsPartnerID], [Vorname], [Name], [Geschlecht], [Geburtsdatum], [Telefon], [Mobil], [Email], [Kreditkarte], [GueltigBis], [KKFirma]) VALUES</v>
      </c>
      <c r="N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4" x14ac:dyDescent="0.3">
      <c r="A175">
        <v>172</v>
      </c>
      <c r="B175" t="s">
        <v>63</v>
      </c>
      <c r="C175" t="s">
        <v>59</v>
      </c>
      <c r="D175" t="s">
        <v>981</v>
      </c>
      <c r="F175" s="3">
        <v>42136</v>
      </c>
      <c r="H175" t="s">
        <v>982</v>
      </c>
      <c r="I175" t="s">
        <v>983</v>
      </c>
      <c r="J175" s="1" t="s">
        <v>984</v>
      </c>
      <c r="K175" s="2">
        <v>33958</v>
      </c>
      <c r="L175" t="str">
        <f t="shared" si="6"/>
        <v>American Express</v>
      </c>
      <c r="M175" t="str">
        <f t="shared" si="7"/>
        <v>INSERT INTO [Kunde] ([KundeID], [VereinsPartnerID], [Vorname], [Name], [Geschlecht], [Geburtsdatum], [Telefon], [Mobil], [Email], [Kreditkarte], [GueltigBis], [KKFirma]) VALUES</v>
      </c>
      <c r="N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4" x14ac:dyDescent="0.3">
      <c r="A176">
        <v>173</v>
      </c>
      <c r="B176" t="s">
        <v>24</v>
      </c>
      <c r="C176" t="s">
        <v>985</v>
      </c>
      <c r="D176" t="s">
        <v>986</v>
      </c>
      <c r="F176" s="3">
        <v>19943</v>
      </c>
      <c r="G176" t="s">
        <v>987</v>
      </c>
      <c r="H176" t="s">
        <v>988</v>
      </c>
      <c r="I176" t="s">
        <v>989</v>
      </c>
      <c r="J176" s="1" t="s">
        <v>990</v>
      </c>
      <c r="K176" s="2">
        <v>43759</v>
      </c>
      <c r="L176" t="str">
        <f t="shared" si="6"/>
        <v>Mastercard</v>
      </c>
      <c r="M176" t="str">
        <f t="shared" si="7"/>
        <v>INSERT INTO [Kunde] ([KundeID], [VereinsPartnerID], [Vorname], [Name], [Geschlecht], [Geburtsdatum], [Telefon], [Mobil], [Email], [Kreditkarte], [GueltigBis], [KKFirma]) VALUES</v>
      </c>
      <c r="N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4" x14ac:dyDescent="0.3">
      <c r="A177">
        <v>174</v>
      </c>
      <c r="B177" t="s">
        <v>10130</v>
      </c>
      <c r="C177" t="s">
        <v>991</v>
      </c>
      <c r="D177" t="s">
        <v>992</v>
      </c>
      <c r="E177" t="s">
        <v>25</v>
      </c>
      <c r="F177" s="3">
        <v>39934</v>
      </c>
      <c r="G177" t="s">
        <v>993</v>
      </c>
      <c r="H177" t="s">
        <v>994</v>
      </c>
      <c r="I177" t="s">
        <v>995</v>
      </c>
      <c r="J177" s="1" t="s">
        <v>996</v>
      </c>
      <c r="K177" s="2">
        <v>38616</v>
      </c>
      <c r="L177" t="str">
        <f t="shared" si="6"/>
        <v>Mastercard</v>
      </c>
      <c r="M177" t="str">
        <f t="shared" si="7"/>
        <v>INSERT INTO [Kunde] ([KundeID], [VereinsPartnerID], [Vorname], [Name], [Geschlecht], [Geburtsdatum], [Telefon], [Mobil], [Email], [Kreditkarte], [GueltigBis], [KKFirma]) VALUES</v>
      </c>
      <c r="N177" t="str">
        <f t="shared" si="8"/>
        <v xml:space="preserve"> ('174', 'Morgenstern', 'Antonie', 'Juraschek', 'w', '2009-05-01', '08654/32494493', '0158/7010623', 'antoniejuraschek@goggle-mail.none', '0000 9772 0693 0800', '09/05', 'Mastercard')</v>
      </c>
    </row>
    <row r="178" spans="1:14" x14ac:dyDescent="0.3">
      <c r="A178">
        <v>175</v>
      </c>
      <c r="B178" t="s">
        <v>67</v>
      </c>
      <c r="C178" t="s">
        <v>997</v>
      </c>
      <c r="D178" t="s">
        <v>998</v>
      </c>
      <c r="E178" t="s">
        <v>23</v>
      </c>
      <c r="F178" s="3">
        <v>22687</v>
      </c>
      <c r="G178" t="s">
        <v>999</v>
      </c>
      <c r="H178" t="s">
        <v>1000</v>
      </c>
      <c r="I178" t="s">
        <v>1001</v>
      </c>
      <c r="J178" s="1" t="s">
        <v>1002</v>
      </c>
      <c r="K178" s="2">
        <v>37870</v>
      </c>
      <c r="L178" t="str">
        <f t="shared" si="6"/>
        <v>Mastercard</v>
      </c>
      <c r="M178" t="str">
        <f t="shared" si="7"/>
        <v>INSERT INTO [Kunde] ([KundeID], [VereinsPartnerID], [Vorname], [Name], [Geschlecht], [Geburtsdatum], [Telefon], [Mobil], [Email], [Kreditkarte], [GueltigBis], [KKFirma]) VALUES</v>
      </c>
      <c r="N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4" x14ac:dyDescent="0.3">
      <c r="A179">
        <v>176</v>
      </c>
      <c r="B179" t="s">
        <v>24</v>
      </c>
      <c r="C179" t="s">
        <v>1003</v>
      </c>
      <c r="D179" t="s">
        <v>1004</v>
      </c>
      <c r="E179" t="s">
        <v>23</v>
      </c>
      <c r="F179" s="3">
        <v>3385</v>
      </c>
      <c r="G179" t="s">
        <v>1005</v>
      </c>
      <c r="H179" t="s">
        <v>1006</v>
      </c>
      <c r="I179" t="s">
        <v>1007</v>
      </c>
      <c r="J179" s="1" t="s">
        <v>1008</v>
      </c>
      <c r="K179" s="2">
        <v>33416</v>
      </c>
      <c r="L179" t="str">
        <f t="shared" si="6"/>
        <v>Mastercard</v>
      </c>
      <c r="M179" t="str">
        <f t="shared" si="7"/>
        <v>INSERT INTO [Kunde] ([KundeID], [VereinsPartnerID], [Vorname], [Name], [Geschlecht], [Geburtsdatum], [Telefon], [Mobil], [Email], [Kreditkarte], [GueltigBis], [KKFirma]) VALUES</v>
      </c>
      <c r="N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4" x14ac:dyDescent="0.3">
      <c r="A180">
        <v>177</v>
      </c>
      <c r="B180" t="s">
        <v>65</v>
      </c>
      <c r="C180" t="s">
        <v>509</v>
      </c>
      <c r="D180" t="s">
        <v>1009</v>
      </c>
      <c r="E180" t="s">
        <v>27</v>
      </c>
      <c r="F180" s="3">
        <v>40802</v>
      </c>
      <c r="G180" t="s">
        <v>1010</v>
      </c>
      <c r="H180" t="s">
        <v>1011</v>
      </c>
      <c r="I180" t="s">
        <v>1012</v>
      </c>
      <c r="J180" s="1" t="s">
        <v>1013</v>
      </c>
      <c r="K180" s="2">
        <v>39586</v>
      </c>
      <c r="L180" t="str">
        <f t="shared" si="6"/>
        <v>VISA</v>
      </c>
      <c r="M180" t="str">
        <f t="shared" si="7"/>
        <v>INSERT INTO [Kunde] ([KundeID], [VereinsPartnerID], [Vorname], [Name], [Geschlecht], [Geburtsdatum], [Telefon], [Mobil], [Email], [Kreditkarte], [GueltigBis], [KKFirma]) VALUES</v>
      </c>
      <c r="N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4" x14ac:dyDescent="0.3">
      <c r="A181">
        <v>178</v>
      </c>
      <c r="B181" t="s">
        <v>24</v>
      </c>
      <c r="C181" t="s">
        <v>1014</v>
      </c>
      <c r="D181" t="s">
        <v>1015</v>
      </c>
      <c r="E181" t="s">
        <v>25</v>
      </c>
      <c r="F181" s="3">
        <v>38567</v>
      </c>
      <c r="G181" t="s">
        <v>1016</v>
      </c>
      <c r="I181" t="s">
        <v>1017</v>
      </c>
      <c r="J181" s="1" t="s">
        <v>1018</v>
      </c>
      <c r="K181" s="2">
        <v>32920</v>
      </c>
      <c r="L181" t="str">
        <f t="shared" si="6"/>
        <v>VISA</v>
      </c>
      <c r="M181" t="str">
        <f t="shared" si="7"/>
        <v>INSERT INTO [Kunde] ([KundeID], [VereinsPartnerID], [Vorname], [Name], [Geschlecht], [Geburtsdatum], [Telefon], [Mobil], [Email], [Kreditkarte], [GueltigBis], [KKFirma]) VALUES</v>
      </c>
      <c r="N181" t="str">
        <f t="shared" si="8"/>
        <v xml:space="preserve"> ('178', NULL, 'Hiltrud', 'Osman', 'w', '2005-08-03', '02628/82287124', NULL, 'hiltrud_osman@mymail.none', '0000 0880 0200 8700', '02/90', 'VISA')</v>
      </c>
    </row>
    <row r="182" spans="1:14" x14ac:dyDescent="0.3">
      <c r="A182">
        <v>179</v>
      </c>
      <c r="B182" t="s">
        <v>66</v>
      </c>
      <c r="C182" t="s">
        <v>1019</v>
      </c>
      <c r="D182" t="s">
        <v>1020</v>
      </c>
      <c r="F182" s="3">
        <v>24066</v>
      </c>
      <c r="G182" t="s">
        <v>1021</v>
      </c>
      <c r="I182" t="s">
        <v>1022</v>
      </c>
      <c r="J182" s="1" t="s">
        <v>1023</v>
      </c>
      <c r="K182" s="2">
        <v>40883</v>
      </c>
      <c r="L182" t="str">
        <f t="shared" si="6"/>
        <v>American Express</v>
      </c>
      <c r="M182" t="str">
        <f t="shared" si="7"/>
        <v>INSERT INTO [Kunde] ([KundeID], [VereinsPartnerID], [Vorname], [Name], [Geschlecht], [Geburtsdatum], [Telefon], [Mobil], [Email], [Kreditkarte], [GueltigBis], [KKFirma]) VALUES</v>
      </c>
      <c r="N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4" x14ac:dyDescent="0.3">
      <c r="A183">
        <v>180</v>
      </c>
      <c r="B183" t="s">
        <v>24</v>
      </c>
      <c r="C183" t="s">
        <v>1024</v>
      </c>
      <c r="D183" t="s">
        <v>1025</v>
      </c>
      <c r="E183" t="s">
        <v>23</v>
      </c>
      <c r="F183" s="3">
        <v>19220</v>
      </c>
      <c r="G183" t="s">
        <v>1026</v>
      </c>
      <c r="I183" t="s">
        <v>1027</v>
      </c>
      <c r="J183" s="1" t="s">
        <v>1028</v>
      </c>
      <c r="K183" s="2">
        <v>42028</v>
      </c>
      <c r="L183" t="str">
        <f t="shared" si="6"/>
        <v>VISA</v>
      </c>
      <c r="M183" t="str">
        <f t="shared" si="7"/>
        <v>INSERT INTO [Kunde] ([KundeID], [VereinsPartnerID], [Vorname], [Name], [Geschlecht], [Geburtsdatum], [Telefon], [Mobil], [Email], [Kreditkarte], [GueltigBis], [KKFirma]) VALUES</v>
      </c>
      <c r="N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4" x14ac:dyDescent="0.3">
      <c r="A184">
        <v>181</v>
      </c>
      <c r="B184" t="s">
        <v>64</v>
      </c>
      <c r="C184" t="s">
        <v>112</v>
      </c>
      <c r="D184" t="s">
        <v>1029</v>
      </c>
      <c r="E184" t="s">
        <v>25</v>
      </c>
      <c r="F184" s="3">
        <v>3598</v>
      </c>
      <c r="G184" t="s">
        <v>1030</v>
      </c>
      <c r="I184" t="s">
        <v>1031</v>
      </c>
      <c r="J184" s="1" t="s">
        <v>1032</v>
      </c>
      <c r="K184" s="2">
        <v>36539</v>
      </c>
      <c r="L184" t="str">
        <f t="shared" si="6"/>
        <v>VISA</v>
      </c>
      <c r="M184" t="str">
        <f t="shared" si="7"/>
        <v>INSERT INTO [Kunde] ([KundeID], [VereinsPartnerID], [Vorname], [Name], [Geschlecht], [Geburtsdatum], [Telefon], [Mobil], [Email], [Kreditkarte], [GueltigBis], [KKFirma]) VALUES</v>
      </c>
      <c r="N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4" x14ac:dyDescent="0.3">
      <c r="A185">
        <v>182</v>
      </c>
      <c r="B185" t="s">
        <v>24</v>
      </c>
      <c r="C185" t="s">
        <v>1033</v>
      </c>
      <c r="D185" t="s">
        <v>1034</v>
      </c>
      <c r="E185" t="s">
        <v>23</v>
      </c>
      <c r="F185" s="3">
        <v>13557</v>
      </c>
      <c r="G185" t="s">
        <v>1035</v>
      </c>
      <c r="H185" t="s">
        <v>1036</v>
      </c>
      <c r="I185" t="s">
        <v>1037</v>
      </c>
      <c r="J185" s="1" t="s">
        <v>1038</v>
      </c>
      <c r="K185" s="2">
        <v>43644</v>
      </c>
      <c r="L185" t="str">
        <f t="shared" si="6"/>
        <v>Mastercard</v>
      </c>
      <c r="M185" t="str">
        <f t="shared" si="7"/>
        <v>INSERT INTO [Kunde] ([KundeID], [VereinsPartnerID], [Vorname], [Name], [Geschlecht], [Geburtsdatum], [Telefon], [Mobil], [Email], [Kreditkarte], [GueltigBis], [KKFirma]) VALUES</v>
      </c>
      <c r="N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4" x14ac:dyDescent="0.3">
      <c r="A186">
        <v>183</v>
      </c>
      <c r="B186" t="s">
        <v>24</v>
      </c>
      <c r="C186" t="s">
        <v>1039</v>
      </c>
      <c r="D186" t="s">
        <v>1040</v>
      </c>
      <c r="E186" t="s">
        <v>25</v>
      </c>
      <c r="F186" s="3">
        <v>28952</v>
      </c>
      <c r="G186" t="s">
        <v>1041</v>
      </c>
      <c r="I186" t="s">
        <v>1042</v>
      </c>
      <c r="J186" s="1" t="s">
        <v>1043</v>
      </c>
      <c r="K186" s="2">
        <v>40991</v>
      </c>
      <c r="L186" t="str">
        <f t="shared" si="6"/>
        <v>VISA</v>
      </c>
      <c r="M186" t="str">
        <f t="shared" si="7"/>
        <v>INSERT INTO [Kunde] ([KundeID], [VereinsPartnerID], [Vorname], [Name], [Geschlecht], [Geburtsdatum], [Telefon], [Mobil], [Email], [Kreditkarte], [GueltigBis], [KKFirma]) VALUES</v>
      </c>
      <c r="N186" t="str">
        <f t="shared" si="8"/>
        <v xml:space="preserve"> ('183', NULL, 'Sybil', 'Rosendahl', 'w', '1979-04-07', '02685/81299487', NULL, 'srosendahl@xyz.none', '0000 2170 2501 5000', '03/12', 'VISA')</v>
      </c>
    </row>
    <row r="187" spans="1:14" x14ac:dyDescent="0.3">
      <c r="A187">
        <v>184</v>
      </c>
      <c r="B187" t="s">
        <v>24</v>
      </c>
      <c r="C187" t="s">
        <v>186</v>
      </c>
      <c r="D187" t="s">
        <v>1044</v>
      </c>
      <c r="E187" t="s">
        <v>23</v>
      </c>
      <c r="F187" s="3">
        <v>31982</v>
      </c>
      <c r="I187" t="s">
        <v>1045</v>
      </c>
      <c r="J187" s="1" t="s">
        <v>1046</v>
      </c>
      <c r="K187" s="2">
        <v>43574</v>
      </c>
      <c r="L187" t="str">
        <f t="shared" si="6"/>
        <v>VISA</v>
      </c>
      <c r="M187" t="str">
        <f t="shared" si="7"/>
        <v>INSERT INTO [Kunde] ([KundeID], [VereinsPartnerID], [Vorname], [Name], [Geschlecht], [Geburtsdatum], [Telefon], [Mobil], [Email], [Kreditkarte], [GueltigBis], [KKFirma]) VALUES</v>
      </c>
      <c r="N187" t="str">
        <f t="shared" si="8"/>
        <v xml:space="preserve"> ('184', NULL, 'Arnbert', 'Korb', 'm', '1987-07-24', NULL, NULL, 'arnbert_korb@bestmail.none', '0000 8879 0500 0000', '04/19', 'VISA')</v>
      </c>
    </row>
    <row r="188" spans="1:14" x14ac:dyDescent="0.3">
      <c r="A188">
        <v>185</v>
      </c>
      <c r="B188" t="s">
        <v>63</v>
      </c>
      <c r="C188" t="s">
        <v>1047</v>
      </c>
      <c r="D188" t="s">
        <v>1048</v>
      </c>
      <c r="E188" t="s">
        <v>27</v>
      </c>
      <c r="F188" s="3">
        <v>17823</v>
      </c>
      <c r="I188" t="s">
        <v>1049</v>
      </c>
      <c r="J188" s="1" t="s">
        <v>1050</v>
      </c>
      <c r="K188" s="2">
        <v>43767</v>
      </c>
      <c r="L188" t="str">
        <f t="shared" si="6"/>
        <v>Mastercard</v>
      </c>
      <c r="M188" t="str">
        <f t="shared" si="7"/>
        <v>INSERT INTO [Kunde] ([KundeID], [VereinsPartnerID], [Vorname], [Name], [Geschlecht], [Geburtsdatum], [Telefon], [Mobil], [Email], [Kreditkarte], [GueltigBis], [KKFirma]) VALUES</v>
      </c>
      <c r="N188" t="str">
        <f t="shared" si="8"/>
        <v xml:space="preserve"> ('185', 'GlückAuf', 'Edwina', 'Klauer', 'd', '1948-10-17', NULL, NULL, 'edwina-klauer@private.none', '0000 8177 0651 4100', '10/19', 'Mastercard')</v>
      </c>
    </row>
    <row r="189" spans="1:14" x14ac:dyDescent="0.3">
      <c r="A189">
        <v>186</v>
      </c>
      <c r="B189" t="s">
        <v>24</v>
      </c>
      <c r="C189" t="s">
        <v>1051</v>
      </c>
      <c r="D189" t="s">
        <v>31</v>
      </c>
      <c r="E189" t="s">
        <v>27</v>
      </c>
      <c r="F189" s="3">
        <v>11300</v>
      </c>
      <c r="G189" t="s">
        <v>1052</v>
      </c>
      <c r="H189" t="s">
        <v>1053</v>
      </c>
      <c r="I189" t="s">
        <v>1054</v>
      </c>
      <c r="J189" s="1" t="s">
        <v>1055</v>
      </c>
      <c r="K189" s="2">
        <v>34425</v>
      </c>
      <c r="L189" t="str">
        <f t="shared" si="6"/>
        <v>VISA</v>
      </c>
      <c r="M189" t="str">
        <f t="shared" si="7"/>
        <v>INSERT INTO [Kunde] ([KundeID], [VereinsPartnerID], [Vorname], [Name], [Geschlecht], [Geburtsdatum], [Telefon], [Mobil], [Email], [Kreditkarte], [GueltigBis], [KKFirma]) VALUES</v>
      </c>
      <c r="N189" t="str">
        <f t="shared" si="8"/>
        <v xml:space="preserve"> ('186', NULL, 'Sascha', 'Weyer', 'd', '1930-12-08', '03907/91547360', '0179/8940136', 's.30@xyz.none', '0000 8757 6622 6300', '04/94', 'VISA')</v>
      </c>
    </row>
    <row r="190" spans="1:14" x14ac:dyDescent="0.3">
      <c r="A190">
        <v>187</v>
      </c>
      <c r="B190" t="s">
        <v>10130</v>
      </c>
      <c r="C190" t="s">
        <v>1056</v>
      </c>
      <c r="D190" t="s">
        <v>350</v>
      </c>
      <c r="E190" t="s">
        <v>23</v>
      </c>
      <c r="F190" s="3">
        <v>31250</v>
      </c>
      <c r="H190" t="s">
        <v>1057</v>
      </c>
      <c r="I190" t="s">
        <v>1058</v>
      </c>
      <c r="J190" s="1" t="s">
        <v>1059</v>
      </c>
      <c r="K190" s="2">
        <v>44148</v>
      </c>
      <c r="L190" t="str">
        <f t="shared" si="6"/>
        <v>American Express</v>
      </c>
      <c r="M190" t="str">
        <f t="shared" si="7"/>
        <v>INSERT INTO [Kunde] ([KundeID], [VereinsPartnerID], [Vorname], [Name], [Geschlecht], [Geburtsdatum], [Telefon], [Mobil], [Email], [Kreditkarte], [GueltigBis], [KKFirma]) VALUES</v>
      </c>
      <c r="N190" t="str">
        <f t="shared" si="8"/>
        <v xml:space="preserve"> ('187', 'Morgenstern', 'Hansjürgen', 'Dirks', 'm', '1985-07-22', NULL, '0179/8784231', 'hansjuergen_dirks@goggle-mail.none', '0000 6261 2612 1300', '11/20', 'American Express')</v>
      </c>
    </row>
    <row r="191" spans="1:14" x14ac:dyDescent="0.3">
      <c r="A191">
        <v>188</v>
      </c>
      <c r="B191" t="s">
        <v>67</v>
      </c>
      <c r="C191" t="s">
        <v>1060</v>
      </c>
      <c r="D191" t="s">
        <v>1061</v>
      </c>
      <c r="E191" t="s">
        <v>25</v>
      </c>
      <c r="F191" s="3">
        <v>25560</v>
      </c>
      <c r="G191" t="s">
        <v>1062</v>
      </c>
      <c r="I191" t="s">
        <v>1063</v>
      </c>
      <c r="J191" s="1" t="s">
        <v>1064</v>
      </c>
      <c r="K191" s="2">
        <v>39048</v>
      </c>
      <c r="L191" t="str">
        <f t="shared" si="6"/>
        <v>American Express</v>
      </c>
      <c r="M191" t="str">
        <f t="shared" si="7"/>
        <v>INSERT INTO [Kunde] ([KundeID], [VereinsPartnerID], [Vorname], [Name], [Geschlecht], [Geburtsdatum], [Telefon], [Mobil], [Email], [Kreditkarte], [GueltigBis], [KKFirma]) VALUES</v>
      </c>
      <c r="N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4" x14ac:dyDescent="0.3">
      <c r="A192">
        <v>189</v>
      </c>
      <c r="B192" t="s">
        <v>24</v>
      </c>
      <c r="C192" t="s">
        <v>1065</v>
      </c>
      <c r="D192" t="s">
        <v>1066</v>
      </c>
      <c r="E192" t="s">
        <v>23</v>
      </c>
      <c r="F192" s="3">
        <v>7605</v>
      </c>
      <c r="G192" t="s">
        <v>1067</v>
      </c>
      <c r="H192" t="s">
        <v>1068</v>
      </c>
      <c r="I192" t="s">
        <v>1069</v>
      </c>
      <c r="J192" s="1" t="s">
        <v>1070</v>
      </c>
      <c r="K192" s="2">
        <v>41111</v>
      </c>
      <c r="L192" t="str">
        <f t="shared" si="6"/>
        <v>Mastercard</v>
      </c>
      <c r="M192" t="str">
        <f t="shared" si="7"/>
        <v>INSERT INTO [Kunde] ([KundeID], [VereinsPartnerID], [Vorname], [Name], [Geschlecht], [Geburtsdatum], [Telefon], [Mobil], [Email], [Kreditkarte], [GueltigBis], [KKFirma]) VALUES</v>
      </c>
      <c r="N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4" x14ac:dyDescent="0.3">
      <c r="A193">
        <v>190</v>
      </c>
      <c r="B193" t="s">
        <v>65</v>
      </c>
      <c r="C193" t="s">
        <v>61</v>
      </c>
      <c r="D193" t="s">
        <v>1071</v>
      </c>
      <c r="E193" t="s">
        <v>25</v>
      </c>
      <c r="F193" s="3">
        <v>25687</v>
      </c>
      <c r="H193" t="s">
        <v>1072</v>
      </c>
      <c r="I193" t="s">
        <v>1073</v>
      </c>
      <c r="J193" s="1" t="s">
        <v>1074</v>
      </c>
      <c r="K193" s="2">
        <v>44115</v>
      </c>
      <c r="L193" t="str">
        <f t="shared" si="6"/>
        <v>Mastercard</v>
      </c>
      <c r="M193" t="str">
        <f t="shared" si="7"/>
        <v>INSERT INTO [Kunde] ([KundeID], [VereinsPartnerID], [Vorname], [Name], [Geschlecht], [Geburtsdatum], [Telefon], [Mobil], [Email], [Kreditkarte], [GueltigBis], [KKFirma]) VALUES</v>
      </c>
      <c r="N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4" x14ac:dyDescent="0.3">
      <c r="A194">
        <v>191</v>
      </c>
      <c r="B194" t="s">
        <v>24</v>
      </c>
      <c r="C194" t="s">
        <v>1075</v>
      </c>
      <c r="D194" t="s">
        <v>1076</v>
      </c>
      <c r="E194" t="s">
        <v>23</v>
      </c>
      <c r="F194" s="3">
        <v>5504</v>
      </c>
      <c r="G194" t="s">
        <v>1077</v>
      </c>
      <c r="H194" t="s">
        <v>1078</v>
      </c>
      <c r="I194" t="s">
        <v>1079</v>
      </c>
      <c r="J194" s="1" t="s">
        <v>1080</v>
      </c>
      <c r="K194" s="2">
        <v>40307</v>
      </c>
      <c r="L194" t="str">
        <f t="shared" si="6"/>
        <v>VISA</v>
      </c>
      <c r="M194" t="str">
        <f t="shared" si="7"/>
        <v>INSERT INTO [Kunde] ([KundeID], [VereinsPartnerID], [Vorname], [Name], [Geschlecht], [Geburtsdatum], [Telefon], [Mobil], [Email], [Kreditkarte], [GueltigBis], [KKFirma]) VALUES</v>
      </c>
      <c r="N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4" x14ac:dyDescent="0.3">
      <c r="A195">
        <v>192</v>
      </c>
      <c r="B195" t="s">
        <v>66</v>
      </c>
      <c r="C195" t="s">
        <v>48</v>
      </c>
      <c r="D195" t="s">
        <v>36</v>
      </c>
      <c r="E195" t="s">
        <v>23</v>
      </c>
      <c r="F195" s="3">
        <v>39391</v>
      </c>
      <c r="H195" t="s">
        <v>1081</v>
      </c>
      <c r="I195" t="s">
        <v>1082</v>
      </c>
      <c r="J195" s="1" t="s">
        <v>1083</v>
      </c>
      <c r="K195" s="2">
        <v>42680</v>
      </c>
      <c r="L195" t="str">
        <f t="shared" si="6"/>
        <v>American Express</v>
      </c>
      <c r="M195" t="str">
        <f t="shared" si="7"/>
        <v>INSERT INTO [Kunde] ([KundeID], [VereinsPartnerID], [Vorname], [Name], [Geschlecht], [Geburtsdatum], [Telefon], [Mobil], [Email], [Kreditkarte], [GueltigBis], [KKFirma]) VALUES</v>
      </c>
      <c r="N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4" x14ac:dyDescent="0.3">
      <c r="A196">
        <v>193</v>
      </c>
      <c r="B196" t="s">
        <v>24</v>
      </c>
      <c r="C196" t="s">
        <v>1084</v>
      </c>
      <c r="D196" t="s">
        <v>1085</v>
      </c>
      <c r="F196" s="3">
        <v>14349</v>
      </c>
      <c r="G196" t="s">
        <v>1086</v>
      </c>
      <c r="H196" t="s">
        <v>1087</v>
      </c>
      <c r="I196" t="s">
        <v>1088</v>
      </c>
      <c r="J196" s="1" t="s">
        <v>1089</v>
      </c>
      <c r="K196" s="2">
        <v>38475</v>
      </c>
      <c r="L196" t="str">
        <f t="shared" si="6"/>
        <v>VISA</v>
      </c>
      <c r="M196" t="str">
        <f t="shared" si="7"/>
        <v>INSERT INTO [Kunde] ([KundeID], [VereinsPartnerID], [Vorname], [Name], [Geschlecht], [Geburtsdatum], [Telefon], [Mobil], [Email], [Kreditkarte], [GueltigBis], [KKFirma]) VALUES</v>
      </c>
      <c r="N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4" x14ac:dyDescent="0.3">
      <c r="A197">
        <v>194</v>
      </c>
      <c r="B197" t="s">
        <v>64</v>
      </c>
      <c r="C197" t="s">
        <v>1090</v>
      </c>
      <c r="D197" t="s">
        <v>1091</v>
      </c>
      <c r="F197" s="3">
        <v>37334</v>
      </c>
      <c r="G197" t="s">
        <v>1092</v>
      </c>
      <c r="H197" t="s">
        <v>1093</v>
      </c>
      <c r="I197" t="s">
        <v>1094</v>
      </c>
      <c r="J197" s="1" t="s">
        <v>1095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M197" t="str">
        <f t="shared" ref="M197:M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7" t="str">
        <f t="shared" ref="N197:N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4" x14ac:dyDescent="0.3">
      <c r="A198">
        <v>195</v>
      </c>
      <c r="B198" t="s">
        <v>24</v>
      </c>
      <c r="C198" t="s">
        <v>1096</v>
      </c>
      <c r="D198" t="s">
        <v>1097</v>
      </c>
      <c r="E198" t="s">
        <v>25</v>
      </c>
      <c r="F198" s="3">
        <v>41816</v>
      </c>
      <c r="G198" t="s">
        <v>1098</v>
      </c>
      <c r="H198" t="s">
        <v>1099</v>
      </c>
      <c r="I198" t="s">
        <v>1100</v>
      </c>
      <c r="J198" s="1" t="s">
        <v>1101</v>
      </c>
      <c r="K198" s="2">
        <v>41091</v>
      </c>
      <c r="L198" t="str">
        <f t="shared" si="9"/>
        <v>Mastercard</v>
      </c>
      <c r="M198" t="str">
        <f t="shared" si="10"/>
        <v>INSERT INTO [Kunde] ([KundeID], [VereinsPartnerID], [Vorname], [Name], [Geschlecht], [Geburtsdatum], [Telefon], [Mobil], [Email], [Kreditkarte], [GueltigBis], [KKFirma]) VALUES</v>
      </c>
      <c r="N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4" x14ac:dyDescent="0.3">
      <c r="A199">
        <v>196</v>
      </c>
      <c r="B199" t="s">
        <v>24</v>
      </c>
      <c r="C199" t="s">
        <v>1102</v>
      </c>
      <c r="D199" t="s">
        <v>1103</v>
      </c>
      <c r="E199" t="s">
        <v>25</v>
      </c>
      <c r="F199" s="3">
        <v>42916</v>
      </c>
      <c r="G199" t="s">
        <v>1104</v>
      </c>
      <c r="H199" t="s">
        <v>1105</v>
      </c>
      <c r="I199" t="s">
        <v>1106</v>
      </c>
      <c r="J199" s="1" t="s">
        <v>1107</v>
      </c>
      <c r="K199" s="2">
        <v>39366</v>
      </c>
      <c r="L199" t="str">
        <f t="shared" si="9"/>
        <v>Mastercard</v>
      </c>
      <c r="M199" t="str">
        <f t="shared" si="10"/>
        <v>INSERT INTO [Kunde] ([KundeID], [VereinsPartnerID], [Vorname], [Name], [Geschlecht], [Geburtsdatum], [Telefon], [Mobil], [Email], [Kreditkarte], [GueltigBis], [KKFirma]) VALUES</v>
      </c>
      <c r="N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4" x14ac:dyDescent="0.3">
      <c r="A200">
        <v>197</v>
      </c>
      <c r="B200" t="s">
        <v>24</v>
      </c>
      <c r="C200" t="s">
        <v>1108</v>
      </c>
      <c r="D200" t="s">
        <v>1109</v>
      </c>
      <c r="F200" s="3">
        <v>815</v>
      </c>
      <c r="H200" t="s">
        <v>1110</v>
      </c>
      <c r="I200" t="s">
        <v>1111</v>
      </c>
      <c r="J200" s="1" t="s">
        <v>1112</v>
      </c>
      <c r="K200" s="2">
        <v>35227</v>
      </c>
      <c r="L200" t="str">
        <f t="shared" si="9"/>
        <v>Mastercard</v>
      </c>
      <c r="M200" t="str">
        <f t="shared" si="10"/>
        <v>INSERT INTO [Kunde] ([KundeID], [VereinsPartnerID], [Vorname], [Name], [Geschlecht], [Geburtsdatum], [Telefon], [Mobil], [Email], [Kreditkarte], [GueltigBis], [KKFirma]) VALUES</v>
      </c>
      <c r="N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4" x14ac:dyDescent="0.3">
      <c r="A201">
        <v>198</v>
      </c>
      <c r="B201" t="s">
        <v>63</v>
      </c>
      <c r="C201" t="s">
        <v>1113</v>
      </c>
      <c r="D201" t="s">
        <v>1114</v>
      </c>
      <c r="E201" t="s">
        <v>25</v>
      </c>
      <c r="F201" s="3">
        <v>23238</v>
      </c>
      <c r="G201" t="s">
        <v>1115</v>
      </c>
      <c r="H201" t="s">
        <v>1116</v>
      </c>
      <c r="I201" t="s">
        <v>1117</v>
      </c>
      <c r="J201" s="1" t="s">
        <v>1118</v>
      </c>
      <c r="K201" s="2">
        <v>37083</v>
      </c>
      <c r="L201" t="str">
        <f t="shared" si="9"/>
        <v>Mastercard</v>
      </c>
      <c r="M201" t="str">
        <f t="shared" si="10"/>
        <v>INSERT INTO [Kunde] ([KundeID], [VereinsPartnerID], [Vorname], [Name], [Geschlecht], [Geburtsdatum], [Telefon], [Mobil], [Email], [Kreditkarte], [GueltigBis], [KKFirma]) VALUES</v>
      </c>
      <c r="N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4" x14ac:dyDescent="0.3">
      <c r="A202">
        <v>199</v>
      </c>
      <c r="B202" t="s">
        <v>24</v>
      </c>
      <c r="C202" t="s">
        <v>1119</v>
      </c>
      <c r="D202" t="s">
        <v>1120</v>
      </c>
      <c r="F202" s="3">
        <v>981</v>
      </c>
      <c r="G202" t="s">
        <v>1121</v>
      </c>
      <c r="I202" t="s">
        <v>10464</v>
      </c>
      <c r="J202" s="1" t="s">
        <v>1122</v>
      </c>
      <c r="K202" s="2">
        <v>41599</v>
      </c>
      <c r="L202" t="str">
        <f t="shared" si="9"/>
        <v>American Express</v>
      </c>
      <c r="M202" t="str">
        <f t="shared" si="10"/>
        <v>INSERT INTO [Kunde] ([KundeID], [VereinsPartnerID], [Vorname], [Name], [Geschlecht], [Geburtsdatum], [Telefon], [Mobil], [Email], [Kreditkarte], [GueltigBis], [KKFirma]) VALUES</v>
      </c>
      <c r="N202" t="str">
        <f t="shared" si="11"/>
        <v xml:space="preserve"> ('199', NULL, 'Rothmund', 'Kuhnen', NULL, '1902-09-07', '07132/44393503', NULL, 'r-kuhnen@lovemail.none', '0000 0850 0305 0000', '11/13', 'American Express')</v>
      </c>
    </row>
    <row r="203" spans="1:14" x14ac:dyDescent="0.3">
      <c r="A203">
        <v>200</v>
      </c>
      <c r="B203" t="s">
        <v>10130</v>
      </c>
      <c r="C203" t="s">
        <v>1123</v>
      </c>
      <c r="D203" t="s">
        <v>604</v>
      </c>
      <c r="E203" t="s">
        <v>25</v>
      </c>
      <c r="F203" s="3">
        <v>25478</v>
      </c>
      <c r="H203" t="s">
        <v>1124</v>
      </c>
      <c r="I203" t="s">
        <v>1125</v>
      </c>
      <c r="J203" s="1" t="s">
        <v>1126</v>
      </c>
      <c r="K203" s="2">
        <v>40290</v>
      </c>
      <c r="L203" t="str">
        <f t="shared" si="9"/>
        <v>VISA</v>
      </c>
      <c r="M203" t="str">
        <f t="shared" si="10"/>
        <v>INSERT INTO [Kunde] ([KundeID], [VereinsPartnerID], [Vorname], [Name], [Geschlecht], [Geburtsdatum], [Telefon], [Mobil], [Email], [Kreditkarte], [GueltigBis], [KKFirma]) VALUES</v>
      </c>
      <c r="N203" t="str">
        <f t="shared" si="11"/>
        <v xml:space="preserve"> ('200', 'Morgenstern', 'Wiltrud', 'Conrady', 'w', '1969-10-02', NULL, '0176/7880227', 'w.conrady@domain.none', '0000 0560 0695 9500', '04/10', 'VISA')</v>
      </c>
    </row>
    <row r="204" spans="1:14" x14ac:dyDescent="0.3">
      <c r="A204">
        <v>201</v>
      </c>
      <c r="B204" t="s">
        <v>67</v>
      </c>
      <c r="C204" t="s">
        <v>1127</v>
      </c>
      <c r="D204" t="s">
        <v>1128</v>
      </c>
      <c r="E204" t="s">
        <v>23</v>
      </c>
      <c r="F204" s="3">
        <v>13587</v>
      </c>
      <c r="G204" t="s">
        <v>1129</v>
      </c>
      <c r="I204" t="s">
        <v>1130</v>
      </c>
      <c r="J204" s="1" t="s">
        <v>1131</v>
      </c>
      <c r="K204" s="2">
        <v>43247</v>
      </c>
      <c r="L204" t="str">
        <f t="shared" si="9"/>
        <v>VISA</v>
      </c>
      <c r="M204" t="str">
        <f t="shared" si="10"/>
        <v>INSERT INTO [Kunde] ([KundeID], [VereinsPartnerID], [Vorname], [Name], [Geschlecht], [Geburtsdatum], [Telefon], [Mobil], [Email], [Kreditkarte], [GueltigBis], [KKFirma]) VALUES</v>
      </c>
      <c r="N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4" x14ac:dyDescent="0.3">
      <c r="A205">
        <v>202</v>
      </c>
      <c r="B205" t="s">
        <v>24</v>
      </c>
      <c r="C205" t="s">
        <v>1132</v>
      </c>
      <c r="D205" t="s">
        <v>1133</v>
      </c>
      <c r="E205" t="s">
        <v>25</v>
      </c>
      <c r="F205" s="3">
        <v>24417</v>
      </c>
      <c r="G205" t="s">
        <v>1134</v>
      </c>
      <c r="I205" t="s">
        <v>1135</v>
      </c>
      <c r="J205" s="1" t="s">
        <v>1136</v>
      </c>
      <c r="K205" s="2">
        <v>34589</v>
      </c>
      <c r="L205" t="str">
        <f t="shared" si="9"/>
        <v>Mastercard</v>
      </c>
      <c r="M205" t="str">
        <f t="shared" si="10"/>
        <v>INSERT INTO [Kunde] ([KundeID], [VereinsPartnerID], [Vorname], [Name], [Geschlecht], [Geburtsdatum], [Telefon], [Mobil], [Email], [Kreditkarte], [GueltigBis], [KKFirma]) VALUES</v>
      </c>
      <c r="N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4" x14ac:dyDescent="0.3">
      <c r="A206">
        <v>203</v>
      </c>
      <c r="B206" t="s">
        <v>65</v>
      </c>
      <c r="C206" t="s">
        <v>354</v>
      </c>
      <c r="D206" t="s">
        <v>1137</v>
      </c>
      <c r="E206" t="s">
        <v>25</v>
      </c>
      <c r="F206" s="3">
        <v>14148</v>
      </c>
      <c r="G206" t="s">
        <v>1138</v>
      </c>
      <c r="H206" t="s">
        <v>1139</v>
      </c>
      <c r="I206" t="s">
        <v>1140</v>
      </c>
      <c r="J206" s="1" t="s">
        <v>1141</v>
      </c>
      <c r="K206" s="2">
        <v>43126</v>
      </c>
      <c r="L206" t="str">
        <f t="shared" si="9"/>
        <v>VISA</v>
      </c>
      <c r="M206" t="str">
        <f t="shared" si="10"/>
        <v>INSERT INTO [Kunde] ([KundeID], [VereinsPartnerID], [Vorname], [Name], [Geschlecht], [Geburtsdatum], [Telefon], [Mobil], [Email], [Kreditkarte], [GueltigBis], [KKFirma]) VALUES</v>
      </c>
      <c r="N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4" x14ac:dyDescent="0.3">
      <c r="A207">
        <v>204</v>
      </c>
      <c r="B207" t="s">
        <v>24</v>
      </c>
      <c r="C207" t="s">
        <v>1142</v>
      </c>
      <c r="D207" t="s">
        <v>1143</v>
      </c>
      <c r="E207" t="s">
        <v>25</v>
      </c>
      <c r="F207" s="3">
        <v>7560</v>
      </c>
      <c r="G207" t="s">
        <v>1144</v>
      </c>
      <c r="H207" t="s">
        <v>1145</v>
      </c>
      <c r="I207" t="s">
        <v>1146</v>
      </c>
      <c r="J207" s="1" t="s">
        <v>1147</v>
      </c>
      <c r="K207" s="2">
        <v>36850</v>
      </c>
      <c r="L207" t="str">
        <f t="shared" si="9"/>
        <v>American Express</v>
      </c>
      <c r="M207" t="str">
        <f t="shared" si="10"/>
        <v>INSERT INTO [Kunde] ([KundeID], [VereinsPartnerID], [Vorname], [Name], [Geschlecht], [Geburtsdatum], [Telefon], [Mobil], [Email], [Kreditkarte], [GueltigBis], [KKFirma]) VALUES</v>
      </c>
      <c r="N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4" x14ac:dyDescent="0.3">
      <c r="A208">
        <v>205</v>
      </c>
      <c r="B208" t="s">
        <v>66</v>
      </c>
      <c r="C208" t="s">
        <v>41</v>
      </c>
      <c r="D208" t="s">
        <v>1148</v>
      </c>
      <c r="E208" t="s">
        <v>23</v>
      </c>
      <c r="F208" s="3">
        <v>21787</v>
      </c>
      <c r="G208" t="s">
        <v>1149</v>
      </c>
      <c r="H208" t="s">
        <v>1150</v>
      </c>
      <c r="I208" t="s">
        <v>1151</v>
      </c>
      <c r="J208" s="1" t="s">
        <v>1152</v>
      </c>
      <c r="K208" s="2">
        <v>43702</v>
      </c>
      <c r="L208" t="str">
        <f t="shared" si="9"/>
        <v>Mastercard</v>
      </c>
      <c r="M208" t="str">
        <f t="shared" si="10"/>
        <v>INSERT INTO [Kunde] ([KundeID], [VereinsPartnerID], [Vorname], [Name], [Geschlecht], [Geburtsdatum], [Telefon], [Mobil], [Email], [Kreditkarte], [GueltigBis], [KKFirma]) VALUES</v>
      </c>
      <c r="N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4" x14ac:dyDescent="0.3">
      <c r="A209">
        <v>206</v>
      </c>
      <c r="B209" t="s">
        <v>24</v>
      </c>
      <c r="C209" t="s">
        <v>1153</v>
      </c>
      <c r="D209" t="s">
        <v>1154</v>
      </c>
      <c r="E209" t="s">
        <v>23</v>
      </c>
      <c r="F209" s="3">
        <v>14740</v>
      </c>
      <c r="G209" t="s">
        <v>1155</v>
      </c>
      <c r="H209" t="s">
        <v>1156</v>
      </c>
      <c r="I209" t="s">
        <v>1157</v>
      </c>
      <c r="J209" s="1" t="s">
        <v>1158</v>
      </c>
      <c r="K209" s="2">
        <v>40289</v>
      </c>
      <c r="L209" t="str">
        <f t="shared" si="9"/>
        <v>VISA</v>
      </c>
      <c r="M209" t="str">
        <f t="shared" si="10"/>
        <v>INSERT INTO [Kunde] ([KundeID], [VereinsPartnerID], [Vorname], [Name], [Geschlecht], [Geburtsdatum], [Telefon], [Mobil], [Email], [Kreditkarte], [GueltigBis], [KKFirma]) VALUES</v>
      </c>
      <c r="N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4" x14ac:dyDescent="0.3">
      <c r="A210">
        <v>207</v>
      </c>
      <c r="B210" t="s">
        <v>64</v>
      </c>
      <c r="C210" t="s">
        <v>1159</v>
      </c>
      <c r="D210" t="s">
        <v>1160</v>
      </c>
      <c r="E210" t="s">
        <v>25</v>
      </c>
      <c r="F210" s="3">
        <v>2732</v>
      </c>
      <c r="G210" t="s">
        <v>1161</v>
      </c>
      <c r="H210" t="s">
        <v>1162</v>
      </c>
      <c r="I210" t="s">
        <v>1163</v>
      </c>
      <c r="J210" s="1" t="s">
        <v>1164</v>
      </c>
      <c r="K210" s="2">
        <v>40981</v>
      </c>
      <c r="L210" t="str">
        <f t="shared" si="9"/>
        <v>VISA</v>
      </c>
      <c r="M210" t="str">
        <f t="shared" si="10"/>
        <v>INSERT INTO [Kunde] ([KundeID], [VereinsPartnerID], [Vorname], [Name], [Geschlecht], [Geburtsdatum], [Telefon], [Mobil], [Email], [Kreditkarte], [GueltigBis], [KKFirma]) VALUES</v>
      </c>
      <c r="N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4" x14ac:dyDescent="0.3">
      <c r="A211">
        <v>208</v>
      </c>
      <c r="B211" t="s">
        <v>24</v>
      </c>
      <c r="C211" t="s">
        <v>1165</v>
      </c>
      <c r="D211" t="s">
        <v>429</v>
      </c>
      <c r="E211" t="s">
        <v>23</v>
      </c>
      <c r="F211" s="3">
        <v>31754</v>
      </c>
      <c r="G211" t="s">
        <v>1166</v>
      </c>
      <c r="H211" t="s">
        <v>1167</v>
      </c>
      <c r="I211" t="s">
        <v>1168</v>
      </c>
      <c r="J211" s="1" t="s">
        <v>1169</v>
      </c>
      <c r="K211" s="2">
        <v>41602</v>
      </c>
      <c r="L211" t="str">
        <f t="shared" si="9"/>
        <v>American Express</v>
      </c>
      <c r="M211" t="str">
        <f t="shared" si="10"/>
        <v>INSERT INTO [Kunde] ([KundeID], [VereinsPartnerID], [Vorname], [Name], [Geschlecht], [Geburtsdatum], [Telefon], [Mobil], [Email], [Kreditkarte], [GueltigBis], [KKFirma]) VALUES</v>
      </c>
      <c r="N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4" x14ac:dyDescent="0.3">
      <c r="A212">
        <v>209</v>
      </c>
      <c r="B212" t="s">
        <v>24</v>
      </c>
      <c r="C212" t="s">
        <v>1170</v>
      </c>
      <c r="D212" t="s">
        <v>1171</v>
      </c>
      <c r="E212" t="s">
        <v>23</v>
      </c>
      <c r="F212" s="3">
        <v>37058</v>
      </c>
      <c r="G212" t="s">
        <v>1172</v>
      </c>
      <c r="I212" t="s">
        <v>1173</v>
      </c>
      <c r="J212" s="1" t="s">
        <v>1174</v>
      </c>
      <c r="K212" s="2">
        <v>38412</v>
      </c>
      <c r="L212" t="str">
        <f t="shared" si="9"/>
        <v>VISA</v>
      </c>
      <c r="M212" t="str">
        <f t="shared" si="10"/>
        <v>INSERT INTO [Kunde] ([KundeID], [VereinsPartnerID], [Vorname], [Name], [Geschlecht], [Geburtsdatum], [Telefon], [Mobil], [Email], [Kreditkarte], [GueltigBis], [KKFirma]) VALUES</v>
      </c>
      <c r="N212" t="str">
        <f t="shared" si="11"/>
        <v xml:space="preserve"> ('209', NULL, 'Herwald', 'Merkl', 'm', '2001-06-16', '06372/34338912', NULL, 'herwald.2001@kitty.none', '0000 5625 0400 6600', '03/05', 'VISA')</v>
      </c>
    </row>
    <row r="213" spans="1:14" x14ac:dyDescent="0.3">
      <c r="A213">
        <v>210</v>
      </c>
      <c r="B213" t="s">
        <v>24</v>
      </c>
      <c r="C213" t="s">
        <v>1175</v>
      </c>
      <c r="D213" t="s">
        <v>1176</v>
      </c>
      <c r="E213" t="s">
        <v>23</v>
      </c>
      <c r="F213" s="3">
        <v>39829</v>
      </c>
      <c r="G213" t="s">
        <v>1177</v>
      </c>
      <c r="H213" t="s">
        <v>1178</v>
      </c>
      <c r="I213" t="s">
        <v>1179</v>
      </c>
      <c r="J213" s="1" t="s">
        <v>1180</v>
      </c>
      <c r="K213" s="2">
        <v>43168</v>
      </c>
      <c r="L213" t="str">
        <f t="shared" si="9"/>
        <v>VISA</v>
      </c>
      <c r="M213" t="str">
        <f t="shared" si="10"/>
        <v>INSERT INTO [Kunde] ([KundeID], [VereinsPartnerID], [Vorname], [Name], [Geschlecht], [Geburtsdatum], [Telefon], [Mobil], [Email], [Kreditkarte], [GueltigBis], [KKFirma]) VALUES</v>
      </c>
      <c r="N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4" x14ac:dyDescent="0.3">
      <c r="A214">
        <v>211</v>
      </c>
      <c r="B214" t="s">
        <v>63</v>
      </c>
      <c r="C214" t="s">
        <v>1181</v>
      </c>
      <c r="D214" t="s">
        <v>1182</v>
      </c>
      <c r="F214" s="3">
        <v>5314</v>
      </c>
      <c r="G214" t="s">
        <v>1183</v>
      </c>
      <c r="H214" t="s">
        <v>1184</v>
      </c>
      <c r="I214" t="s">
        <v>1185</v>
      </c>
      <c r="J214" s="1" t="s">
        <v>1186</v>
      </c>
      <c r="K214" s="2">
        <v>35468</v>
      </c>
      <c r="L214" t="str">
        <f t="shared" si="9"/>
        <v>VISA</v>
      </c>
      <c r="M214" t="str">
        <f t="shared" si="10"/>
        <v>INSERT INTO [Kunde] ([KundeID], [VereinsPartnerID], [Vorname], [Name], [Geschlecht], [Geburtsdatum], [Telefon], [Mobil], [Email], [Kreditkarte], [GueltigBis], [KKFirma]) VALUES</v>
      </c>
      <c r="N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4" x14ac:dyDescent="0.3">
      <c r="A215">
        <v>212</v>
      </c>
      <c r="B215" t="s">
        <v>24</v>
      </c>
      <c r="C215" t="s">
        <v>1187</v>
      </c>
      <c r="D215" t="s">
        <v>1188</v>
      </c>
      <c r="E215" t="s">
        <v>25</v>
      </c>
      <c r="F215" s="3">
        <v>38075</v>
      </c>
      <c r="G215" t="s">
        <v>1189</v>
      </c>
      <c r="H215" t="s">
        <v>1190</v>
      </c>
      <c r="I215" t="s">
        <v>1191</v>
      </c>
      <c r="J215" s="1" t="s">
        <v>1192</v>
      </c>
      <c r="K215" s="2">
        <v>32319</v>
      </c>
      <c r="L215" t="str">
        <f t="shared" si="9"/>
        <v>Mastercard</v>
      </c>
      <c r="M215" t="str">
        <f t="shared" si="10"/>
        <v>INSERT INTO [Kunde] ([KundeID], [VereinsPartnerID], [Vorname], [Name], [Geschlecht], [Geburtsdatum], [Telefon], [Mobil], [Email], [Kreditkarte], [GueltigBis], [KKFirma]) VALUES</v>
      </c>
      <c r="N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4" x14ac:dyDescent="0.3">
      <c r="A216">
        <v>213</v>
      </c>
      <c r="B216" t="s">
        <v>10130</v>
      </c>
      <c r="C216" t="s">
        <v>1193</v>
      </c>
      <c r="D216" t="s">
        <v>1194</v>
      </c>
      <c r="E216" t="s">
        <v>25</v>
      </c>
      <c r="F216" s="3">
        <v>14790</v>
      </c>
      <c r="G216" t="s">
        <v>1195</v>
      </c>
      <c r="H216" t="s">
        <v>1196</v>
      </c>
      <c r="I216" t="s">
        <v>1197</v>
      </c>
      <c r="J216" s="1" t="s">
        <v>1198</v>
      </c>
      <c r="K216" s="2">
        <v>42324</v>
      </c>
      <c r="L216" t="str">
        <f t="shared" si="9"/>
        <v>American Express</v>
      </c>
      <c r="M216" t="str">
        <f t="shared" si="10"/>
        <v>INSERT INTO [Kunde] ([KundeID], [VereinsPartnerID], [Vorname], [Name], [Geschlecht], [Geburtsdatum], [Telefon], [Mobil], [Email], [Kreditkarte], [GueltigBis], [KKFirma]) VALUES</v>
      </c>
      <c r="N216" t="str">
        <f t="shared" si="11"/>
        <v xml:space="preserve"> ('213', 'Morgenstern', 'Joelina', 'Munoz', 'w', '1940-06-28', '07251/35609654', '0155/4496691', 'joelina1940@xyz.none', '0000 8370 1633 7000', '11/15', 'American Express')</v>
      </c>
    </row>
    <row r="217" spans="1:14" x14ac:dyDescent="0.3">
      <c r="A217">
        <v>214</v>
      </c>
      <c r="B217" t="s">
        <v>67</v>
      </c>
      <c r="C217" t="s">
        <v>1199</v>
      </c>
      <c r="D217" t="s">
        <v>1200</v>
      </c>
      <c r="E217" t="s">
        <v>25</v>
      </c>
      <c r="F217" s="3">
        <v>36991</v>
      </c>
      <c r="G217" t="s">
        <v>1201</v>
      </c>
      <c r="H217" t="s">
        <v>1202</v>
      </c>
      <c r="I217" t="s">
        <v>1203</v>
      </c>
      <c r="J217" s="1" t="s">
        <v>1204</v>
      </c>
      <c r="K217" s="2">
        <v>41183</v>
      </c>
      <c r="L217" t="str">
        <f t="shared" si="9"/>
        <v>Mastercard</v>
      </c>
      <c r="M217" t="str">
        <f t="shared" si="10"/>
        <v>INSERT INTO [Kunde] ([KundeID], [VereinsPartnerID], [Vorname], [Name], [Geschlecht], [Geburtsdatum], [Telefon], [Mobil], [Email], [Kreditkarte], [GueltigBis], [KKFirma]) VALUES</v>
      </c>
      <c r="N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4" x14ac:dyDescent="0.3">
      <c r="A218">
        <v>215</v>
      </c>
      <c r="B218" t="s">
        <v>24</v>
      </c>
      <c r="C218" t="s">
        <v>1205</v>
      </c>
      <c r="D218" t="s">
        <v>1206</v>
      </c>
      <c r="F218" s="3">
        <v>28707</v>
      </c>
      <c r="H218" t="s">
        <v>1207</v>
      </c>
      <c r="I218" t="s">
        <v>1208</v>
      </c>
      <c r="J218" s="1" t="s">
        <v>1209</v>
      </c>
      <c r="K218" s="2">
        <v>41678</v>
      </c>
      <c r="L218" t="str">
        <f t="shared" si="9"/>
        <v>VISA</v>
      </c>
      <c r="M218" t="str">
        <f t="shared" si="10"/>
        <v>INSERT INTO [Kunde] ([KundeID], [VereinsPartnerID], [Vorname], [Name], [Geschlecht], [Geburtsdatum], [Telefon], [Mobil], [Email], [Kreditkarte], [GueltigBis], [KKFirma]) VALUES</v>
      </c>
      <c r="N218" t="str">
        <f t="shared" si="11"/>
        <v xml:space="preserve"> ('215', NULL, 'Detrich', 'Kulla', NULL, '1978-08-05', NULL, '0175/1317911', 'd-kulla@company.none', '0000 3660 0698 6000', '02/14', 'VISA')</v>
      </c>
    </row>
    <row r="219" spans="1:14" x14ac:dyDescent="0.3">
      <c r="A219">
        <v>216</v>
      </c>
      <c r="B219" t="s">
        <v>65</v>
      </c>
      <c r="C219" t="s">
        <v>29</v>
      </c>
      <c r="D219" t="s">
        <v>1210</v>
      </c>
      <c r="E219" t="s">
        <v>25</v>
      </c>
      <c r="F219" s="3">
        <v>27244</v>
      </c>
      <c r="H219" t="s">
        <v>1211</v>
      </c>
      <c r="I219" t="s">
        <v>1212</v>
      </c>
      <c r="J219" s="1" t="s">
        <v>1213</v>
      </c>
      <c r="K219" s="2">
        <v>33354</v>
      </c>
      <c r="L219" t="str">
        <f t="shared" si="9"/>
        <v>VISA</v>
      </c>
      <c r="M219" t="str">
        <f t="shared" si="10"/>
        <v>INSERT INTO [Kunde] ([KundeID], [VereinsPartnerID], [Vorname], [Name], [Geschlecht], [Geburtsdatum], [Telefon], [Mobil], [Email], [Kreditkarte], [GueltigBis], [KKFirma]) VALUES</v>
      </c>
      <c r="N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4" x14ac:dyDescent="0.3">
      <c r="A220">
        <v>217</v>
      </c>
      <c r="B220" t="s">
        <v>24</v>
      </c>
      <c r="C220" t="s">
        <v>1214</v>
      </c>
      <c r="D220" t="s">
        <v>1215</v>
      </c>
      <c r="E220" t="s">
        <v>27</v>
      </c>
      <c r="F220" s="3">
        <v>27177</v>
      </c>
      <c r="G220" t="s">
        <v>1216</v>
      </c>
      <c r="H220" t="s">
        <v>1217</v>
      </c>
      <c r="I220" t="s">
        <v>1218</v>
      </c>
      <c r="J220" s="1" t="s">
        <v>1219</v>
      </c>
      <c r="K220" s="2">
        <v>41941</v>
      </c>
      <c r="L220" t="str">
        <f t="shared" si="9"/>
        <v>Mastercard</v>
      </c>
      <c r="M220" t="str">
        <f t="shared" si="10"/>
        <v>INSERT INTO [Kunde] ([KundeID], [VereinsPartnerID], [Vorname], [Name], [Geschlecht], [Geburtsdatum], [Telefon], [Mobil], [Email], [Kreditkarte], [GueltigBis], [KKFirma]) VALUES</v>
      </c>
      <c r="N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4" x14ac:dyDescent="0.3">
      <c r="A221">
        <v>218</v>
      </c>
      <c r="C221" t="s">
        <v>1220</v>
      </c>
      <c r="D221" t="s">
        <v>1221</v>
      </c>
      <c r="E221" t="s">
        <v>25</v>
      </c>
      <c r="F221" s="3">
        <v>12772</v>
      </c>
      <c r="G221" t="s">
        <v>1222</v>
      </c>
      <c r="H221" t="s">
        <v>1223</v>
      </c>
      <c r="I221" t="s">
        <v>1224</v>
      </c>
      <c r="J221" s="1" t="s">
        <v>1225</v>
      </c>
      <c r="K221" s="2">
        <v>35322</v>
      </c>
      <c r="L221" t="str">
        <f t="shared" si="9"/>
        <v>Mastercard</v>
      </c>
      <c r="M221" t="str">
        <f t="shared" si="10"/>
        <v>INSERT INTO [Kunde] ([KundeID], [VereinsPartnerID], [Vorname], [Name], [Geschlecht], [Geburtsdatum], [Telefon], [Mobil], [Email], [Kreditkarte], [GueltigBis], [KKFirma]) VALUES</v>
      </c>
      <c r="N221" t="str">
        <f t="shared" si="11"/>
        <v xml:space="preserve"> ('218', NULL, 'Dörthe', 'Doll', 'w', '1934-12-19', '02235/98283187', '0162/5029834', 'd1934@domain.none', '0000 0369 4500 6500', '09/96', 'Mastercard')</v>
      </c>
    </row>
    <row r="222" spans="1:14" x14ac:dyDescent="0.3">
      <c r="A222">
        <v>219</v>
      </c>
      <c r="B222" t="s">
        <v>24</v>
      </c>
      <c r="C222" t="s">
        <v>1226</v>
      </c>
      <c r="D222" t="s">
        <v>1227</v>
      </c>
      <c r="E222" t="s">
        <v>23</v>
      </c>
      <c r="F222" s="3">
        <v>28932</v>
      </c>
      <c r="G222" t="s">
        <v>1228</v>
      </c>
      <c r="H222" t="s">
        <v>1229</v>
      </c>
      <c r="I222" t="s">
        <v>1230</v>
      </c>
      <c r="J222" s="1" t="s">
        <v>1231</v>
      </c>
      <c r="K222" s="2">
        <v>34632</v>
      </c>
      <c r="L222" t="str">
        <f t="shared" si="9"/>
        <v>Mastercard</v>
      </c>
      <c r="M222" t="str">
        <f t="shared" si="10"/>
        <v>INSERT INTO [Kunde] ([KundeID], [VereinsPartnerID], [Vorname], [Name], [Geschlecht], [Geburtsdatum], [Telefon], [Mobil], [Email], [Kreditkarte], [GueltigBis], [KKFirma]) VALUES</v>
      </c>
      <c r="N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4" x14ac:dyDescent="0.3">
      <c r="A223">
        <v>220</v>
      </c>
      <c r="B223" t="s">
        <v>64</v>
      </c>
      <c r="C223" t="s">
        <v>509</v>
      </c>
      <c r="D223" t="s">
        <v>1232</v>
      </c>
      <c r="F223" s="3">
        <v>4340</v>
      </c>
      <c r="H223" t="s">
        <v>1233</v>
      </c>
      <c r="I223" t="s">
        <v>1234</v>
      </c>
      <c r="J223" s="1" t="s">
        <v>1235</v>
      </c>
      <c r="K223" s="2">
        <v>41375</v>
      </c>
      <c r="L223" t="str">
        <f t="shared" si="9"/>
        <v>VISA</v>
      </c>
      <c r="M223" t="str">
        <f t="shared" si="10"/>
        <v>INSERT INTO [Kunde] ([KundeID], [VereinsPartnerID], [Vorname], [Name], [Geschlecht], [Geburtsdatum], [Telefon], [Mobil], [Email], [Kreditkarte], [GueltigBis], [KKFirma]) VALUES</v>
      </c>
      <c r="N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4" x14ac:dyDescent="0.3">
      <c r="A224">
        <v>221</v>
      </c>
      <c r="B224" t="s">
        <v>24</v>
      </c>
      <c r="C224" t="s">
        <v>1236</v>
      </c>
      <c r="D224" t="s">
        <v>1237</v>
      </c>
      <c r="E224" t="s">
        <v>25</v>
      </c>
      <c r="F224" s="3">
        <v>5149</v>
      </c>
      <c r="G224" t="s">
        <v>1238</v>
      </c>
      <c r="H224" t="s">
        <v>1239</v>
      </c>
      <c r="I224" t="s">
        <v>1240</v>
      </c>
      <c r="J224" s="1" t="s">
        <v>1241</v>
      </c>
      <c r="K224" s="2">
        <v>43039</v>
      </c>
      <c r="L224" t="str">
        <f t="shared" si="9"/>
        <v>Mastercard</v>
      </c>
      <c r="M224" t="str">
        <f t="shared" si="10"/>
        <v>INSERT INTO [Kunde] ([KundeID], [VereinsPartnerID], [Vorname], [Name], [Geschlecht], [Geburtsdatum], [Telefon], [Mobil], [Email], [Kreditkarte], [GueltigBis], [KKFirma]) VALUES</v>
      </c>
      <c r="N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4" x14ac:dyDescent="0.3">
      <c r="A225">
        <v>222</v>
      </c>
      <c r="B225" t="s">
        <v>24</v>
      </c>
      <c r="C225" t="s">
        <v>1242</v>
      </c>
      <c r="D225" t="s">
        <v>1243</v>
      </c>
      <c r="E225" t="s">
        <v>23</v>
      </c>
      <c r="F225" s="3">
        <v>6036</v>
      </c>
      <c r="G225" t="s">
        <v>1244</v>
      </c>
      <c r="H225" t="s">
        <v>1245</v>
      </c>
      <c r="I225" t="s">
        <v>1246</v>
      </c>
      <c r="J225" s="1" t="s">
        <v>1247</v>
      </c>
      <c r="K225" s="2">
        <v>33728</v>
      </c>
      <c r="L225" t="str">
        <f t="shared" si="9"/>
        <v>VISA</v>
      </c>
      <c r="M225" t="str">
        <f t="shared" si="10"/>
        <v>INSERT INTO [Kunde] ([KundeID], [VereinsPartnerID], [Vorname], [Name], [Geschlecht], [Geburtsdatum], [Telefon], [Mobil], [Email], [Kreditkarte], [GueltigBis], [KKFirma]) VALUES</v>
      </c>
      <c r="N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4" x14ac:dyDescent="0.3">
      <c r="A226">
        <v>223</v>
      </c>
      <c r="B226" t="s">
        <v>24</v>
      </c>
      <c r="C226" t="s">
        <v>57</v>
      </c>
      <c r="D226" t="s">
        <v>1248</v>
      </c>
      <c r="F226" s="3">
        <v>26138</v>
      </c>
      <c r="G226" t="s">
        <v>1249</v>
      </c>
      <c r="H226" t="s">
        <v>1250</v>
      </c>
      <c r="I226" t="s">
        <v>1251</v>
      </c>
      <c r="J226" s="1" t="s">
        <v>1252</v>
      </c>
      <c r="K226" s="2">
        <v>41784</v>
      </c>
      <c r="L226" t="str">
        <f t="shared" si="9"/>
        <v>VISA</v>
      </c>
      <c r="M226" t="str">
        <f t="shared" si="10"/>
        <v>INSERT INTO [Kunde] ([KundeID], [VereinsPartnerID], [Vorname], [Name], [Geschlecht], [Geburtsdatum], [Telefon], [Mobil], [Email], [Kreditkarte], [GueltigBis], [KKFirma]) VALUES</v>
      </c>
      <c r="N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4" x14ac:dyDescent="0.3">
      <c r="A227">
        <v>224</v>
      </c>
      <c r="B227" t="s">
        <v>63</v>
      </c>
      <c r="C227" t="s">
        <v>1253</v>
      </c>
      <c r="D227" t="s">
        <v>1254</v>
      </c>
      <c r="E227" t="s">
        <v>25</v>
      </c>
      <c r="F227" s="3">
        <v>12936</v>
      </c>
      <c r="G227" t="s">
        <v>1255</v>
      </c>
      <c r="H227" t="s">
        <v>1256</v>
      </c>
      <c r="I227" t="s">
        <v>1257</v>
      </c>
      <c r="J227" s="1" t="s">
        <v>1258</v>
      </c>
      <c r="K227" s="2">
        <v>40439</v>
      </c>
      <c r="L227" t="str">
        <f t="shared" si="9"/>
        <v>Mastercard</v>
      </c>
      <c r="M227" t="str">
        <f t="shared" si="10"/>
        <v>INSERT INTO [Kunde] ([KundeID], [VereinsPartnerID], [Vorname], [Name], [Geschlecht], [Geburtsdatum], [Telefon], [Mobil], [Email], [Kreditkarte], [GueltigBis], [KKFirma]) VALUES</v>
      </c>
      <c r="N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4" x14ac:dyDescent="0.3">
      <c r="A228">
        <v>225</v>
      </c>
      <c r="B228" t="s">
        <v>24</v>
      </c>
      <c r="C228" t="s">
        <v>1259</v>
      </c>
      <c r="D228" t="s">
        <v>1260</v>
      </c>
      <c r="F228" s="3">
        <v>10972</v>
      </c>
      <c r="G228" t="s">
        <v>1261</v>
      </c>
      <c r="H228" t="s">
        <v>1262</v>
      </c>
      <c r="I228" t="s">
        <v>1263</v>
      </c>
      <c r="J228" s="1" t="s">
        <v>1264</v>
      </c>
      <c r="K228" s="2">
        <v>36149</v>
      </c>
      <c r="L228" t="str">
        <f t="shared" si="9"/>
        <v>American Express</v>
      </c>
      <c r="M228" t="str">
        <f t="shared" si="10"/>
        <v>INSERT INTO [Kunde] ([KundeID], [VereinsPartnerID], [Vorname], [Name], [Geschlecht], [Geburtsdatum], [Telefon], [Mobil], [Email], [Kreditkarte], [GueltigBis], [KKFirma]) VALUES</v>
      </c>
      <c r="N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4" x14ac:dyDescent="0.3">
      <c r="A229">
        <v>226</v>
      </c>
      <c r="B229" t="s">
        <v>10130</v>
      </c>
      <c r="C229" t="s">
        <v>1265</v>
      </c>
      <c r="D229" t="s">
        <v>1266</v>
      </c>
      <c r="E229" t="s">
        <v>23</v>
      </c>
      <c r="F229" s="3">
        <v>4692</v>
      </c>
      <c r="G229" t="s">
        <v>1267</v>
      </c>
      <c r="I229" t="s">
        <v>1268</v>
      </c>
      <c r="J229" s="1" t="s">
        <v>1269</v>
      </c>
      <c r="K229" s="2">
        <v>42181</v>
      </c>
      <c r="L229" t="str">
        <f t="shared" si="9"/>
        <v>Mastercard</v>
      </c>
      <c r="M229" t="str">
        <f t="shared" si="10"/>
        <v>INSERT INTO [Kunde] ([KundeID], [VereinsPartnerID], [Vorname], [Name], [Geschlecht], [Geburtsdatum], [Telefon], [Mobil], [Email], [Kreditkarte], [GueltigBis], [KKFirma]) VALUES</v>
      </c>
      <c r="N229" t="str">
        <f t="shared" si="11"/>
        <v xml:space="preserve"> ('226', 'Morgenstern', 'Rico', 'Cunningham', 'm', '1912-11-04', '0621/59106356', NULL, 'rico-1912@goggle-mail.none', '0000 2820 0300 0000', '06/15', 'Mastercard')</v>
      </c>
    </row>
    <row r="230" spans="1:14" x14ac:dyDescent="0.3">
      <c r="A230">
        <v>227</v>
      </c>
      <c r="B230" t="s">
        <v>67</v>
      </c>
      <c r="C230" t="s">
        <v>1270</v>
      </c>
      <c r="D230" t="s">
        <v>1271</v>
      </c>
      <c r="E230" t="s">
        <v>23</v>
      </c>
      <c r="F230" s="3">
        <v>3778</v>
      </c>
      <c r="G230" t="s">
        <v>1272</v>
      </c>
      <c r="H230" t="s">
        <v>1273</v>
      </c>
      <c r="I230" t="s">
        <v>1274</v>
      </c>
      <c r="J230" s="1" t="s">
        <v>1275</v>
      </c>
      <c r="K230" s="2">
        <v>42804</v>
      </c>
      <c r="L230" t="str">
        <f t="shared" si="9"/>
        <v>VISA</v>
      </c>
      <c r="M230" t="str">
        <f t="shared" si="10"/>
        <v>INSERT INTO [Kunde] ([KundeID], [VereinsPartnerID], [Vorname], [Name], [Geschlecht], [Geburtsdatum], [Telefon], [Mobil], [Email], [Kreditkarte], [GueltigBis], [KKFirma]) VALUES</v>
      </c>
      <c r="N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4" x14ac:dyDescent="0.3">
      <c r="A231">
        <v>228</v>
      </c>
      <c r="B231" t="s">
        <v>24</v>
      </c>
      <c r="C231" t="s">
        <v>1276</v>
      </c>
      <c r="D231" t="s">
        <v>1277</v>
      </c>
      <c r="E231" t="s">
        <v>25</v>
      </c>
      <c r="F231" s="3">
        <v>13224</v>
      </c>
      <c r="G231" t="s">
        <v>1278</v>
      </c>
      <c r="I231" t="s">
        <v>1279</v>
      </c>
      <c r="J231" s="1" t="s">
        <v>1280</v>
      </c>
      <c r="K231" s="2">
        <v>42631</v>
      </c>
      <c r="L231" t="str">
        <f t="shared" si="9"/>
        <v>Mastercard</v>
      </c>
      <c r="M231" t="str">
        <f t="shared" si="10"/>
        <v>INSERT INTO [Kunde] ([KundeID], [VereinsPartnerID], [Vorname], [Name], [Geschlecht], [Geburtsdatum], [Telefon], [Mobil], [Email], [Kreditkarte], [GueltigBis], [KKFirma]) VALUES</v>
      </c>
      <c r="N231" t="str">
        <f t="shared" si="11"/>
        <v xml:space="preserve"> ('228', NULL, 'Monika', 'Ruß', 'w', '1936-03-15', '02741/42443750', NULL, 'monika_36@anymail.none', '0000 2768 3915 0000', '09/16', 'Mastercard')</v>
      </c>
    </row>
    <row r="232" spans="1:14" x14ac:dyDescent="0.3">
      <c r="A232">
        <v>229</v>
      </c>
      <c r="B232" t="s">
        <v>65</v>
      </c>
      <c r="C232" t="s">
        <v>1281</v>
      </c>
      <c r="D232" t="s">
        <v>1282</v>
      </c>
      <c r="E232" t="s">
        <v>25</v>
      </c>
      <c r="F232" s="3">
        <v>28291</v>
      </c>
      <c r="G232" t="s">
        <v>1283</v>
      </c>
      <c r="H232" t="s">
        <v>1284</v>
      </c>
      <c r="I232" t="s">
        <v>1285</v>
      </c>
      <c r="J232" s="1" t="s">
        <v>1286</v>
      </c>
      <c r="K232" s="2">
        <v>34687</v>
      </c>
      <c r="L232" t="str">
        <f t="shared" si="9"/>
        <v>American Express</v>
      </c>
      <c r="M232" t="str">
        <f t="shared" si="10"/>
        <v>INSERT INTO [Kunde] ([KundeID], [VereinsPartnerID], [Vorname], [Name], [Geschlecht], [Geburtsdatum], [Telefon], [Mobil], [Email], [Kreditkarte], [GueltigBis], [KKFirma]) VALUES</v>
      </c>
      <c r="N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4" x14ac:dyDescent="0.3">
      <c r="A233">
        <v>230</v>
      </c>
      <c r="B233" t="s">
        <v>24</v>
      </c>
      <c r="C233" t="s">
        <v>1287</v>
      </c>
      <c r="D233" t="s">
        <v>1288</v>
      </c>
      <c r="E233" t="s">
        <v>25</v>
      </c>
      <c r="F233" s="3">
        <v>33365</v>
      </c>
      <c r="G233" t="s">
        <v>1289</v>
      </c>
      <c r="H233" t="s">
        <v>1290</v>
      </c>
      <c r="I233" t="s">
        <v>1291</v>
      </c>
      <c r="J233" s="1" t="s">
        <v>1292</v>
      </c>
      <c r="K233" s="2">
        <v>42590</v>
      </c>
      <c r="L233" t="str">
        <f t="shared" si="9"/>
        <v>Mastercard</v>
      </c>
      <c r="M233" t="str">
        <f t="shared" si="10"/>
        <v>INSERT INTO [Kunde] ([KundeID], [VereinsPartnerID], [Vorname], [Name], [Geschlecht], [Geburtsdatum], [Telefon], [Mobil], [Email], [Kreditkarte], [GueltigBis], [KKFirma]) VALUES</v>
      </c>
      <c r="N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4" x14ac:dyDescent="0.3">
      <c r="A234">
        <v>231</v>
      </c>
      <c r="B234" t="s">
        <v>66</v>
      </c>
      <c r="C234" t="s">
        <v>1293</v>
      </c>
      <c r="D234" t="s">
        <v>1294</v>
      </c>
      <c r="F234" s="3">
        <v>37954</v>
      </c>
      <c r="H234" t="s">
        <v>1295</v>
      </c>
      <c r="I234" t="s">
        <v>1296</v>
      </c>
      <c r="J234" s="1" t="s">
        <v>1297</v>
      </c>
      <c r="K234" s="2">
        <v>43455</v>
      </c>
      <c r="L234" t="str">
        <f t="shared" si="9"/>
        <v>American Express</v>
      </c>
      <c r="M234" t="str">
        <f t="shared" si="10"/>
        <v>INSERT INTO [Kunde] ([KundeID], [VereinsPartnerID], [Vorname], [Name], [Geschlecht], [Geburtsdatum], [Telefon], [Mobil], [Email], [Kreditkarte], [GueltigBis], [KKFirma]) VALUES</v>
      </c>
      <c r="N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4" x14ac:dyDescent="0.3">
      <c r="A235">
        <v>232</v>
      </c>
      <c r="B235" t="s">
        <v>24</v>
      </c>
      <c r="C235" t="s">
        <v>32</v>
      </c>
      <c r="D235" t="s">
        <v>1298</v>
      </c>
      <c r="E235" t="s">
        <v>23</v>
      </c>
      <c r="F235" s="3">
        <v>12387</v>
      </c>
      <c r="G235" t="s">
        <v>1299</v>
      </c>
      <c r="H235" t="s">
        <v>1300</v>
      </c>
      <c r="I235" t="s">
        <v>1301</v>
      </c>
      <c r="J235" s="1" t="s">
        <v>1302</v>
      </c>
      <c r="K235" s="2">
        <v>38144</v>
      </c>
      <c r="L235" t="str">
        <f t="shared" si="9"/>
        <v>Mastercard</v>
      </c>
      <c r="M235" t="str">
        <f t="shared" si="10"/>
        <v>INSERT INTO [Kunde] ([KundeID], [VereinsPartnerID], [Vorname], [Name], [Geschlecht], [Geburtsdatum], [Telefon], [Mobil], [Email], [Kreditkarte], [GueltigBis], [KKFirma]) VALUES</v>
      </c>
      <c r="N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4" x14ac:dyDescent="0.3">
      <c r="A236">
        <v>233</v>
      </c>
      <c r="B236" t="s">
        <v>64</v>
      </c>
      <c r="C236" t="s">
        <v>1303</v>
      </c>
      <c r="D236" t="s">
        <v>1304</v>
      </c>
      <c r="F236" s="3">
        <v>24129</v>
      </c>
      <c r="G236" t="s">
        <v>1305</v>
      </c>
      <c r="I236" t="s">
        <v>1306</v>
      </c>
      <c r="J236" s="1" t="s">
        <v>1307</v>
      </c>
      <c r="K236" s="2">
        <v>40155</v>
      </c>
      <c r="L236" t="str">
        <f t="shared" si="9"/>
        <v>American Express</v>
      </c>
      <c r="M236" t="str">
        <f t="shared" si="10"/>
        <v>INSERT INTO [Kunde] ([KundeID], [VereinsPartnerID], [Vorname], [Name], [Geschlecht], [Geburtsdatum], [Telefon], [Mobil], [Email], [Kreditkarte], [GueltigBis], [KKFirma]) VALUES</v>
      </c>
      <c r="N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4" x14ac:dyDescent="0.3">
      <c r="A237">
        <v>234</v>
      </c>
      <c r="B237" t="s">
        <v>24</v>
      </c>
      <c r="C237" t="s">
        <v>1308</v>
      </c>
      <c r="D237" t="s">
        <v>1309</v>
      </c>
      <c r="E237" t="s">
        <v>23</v>
      </c>
      <c r="F237" s="3">
        <v>10382</v>
      </c>
      <c r="G237" t="s">
        <v>1310</v>
      </c>
      <c r="H237" t="s">
        <v>1311</v>
      </c>
      <c r="I237" t="s">
        <v>1312</v>
      </c>
      <c r="J237" s="1" t="s">
        <v>1313</v>
      </c>
      <c r="K237" s="2">
        <v>34008</v>
      </c>
      <c r="L237" t="str">
        <f t="shared" si="9"/>
        <v>VISA</v>
      </c>
      <c r="M237" t="str">
        <f t="shared" si="10"/>
        <v>INSERT INTO [Kunde] ([KundeID], [VereinsPartnerID], [Vorname], [Name], [Geschlecht], [Geburtsdatum], [Telefon], [Mobil], [Email], [Kreditkarte], [GueltigBis], [KKFirma]) VALUES</v>
      </c>
      <c r="N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4" x14ac:dyDescent="0.3">
      <c r="A238">
        <v>235</v>
      </c>
      <c r="B238" t="s">
        <v>24</v>
      </c>
      <c r="C238" t="s">
        <v>1314</v>
      </c>
      <c r="D238" t="s">
        <v>1315</v>
      </c>
      <c r="E238" t="s">
        <v>25</v>
      </c>
      <c r="F238" s="3">
        <v>4385</v>
      </c>
      <c r="G238" t="s">
        <v>1316</v>
      </c>
      <c r="H238" t="s">
        <v>1317</v>
      </c>
      <c r="I238" t="s">
        <v>1318</v>
      </c>
      <c r="J238" s="1" t="s">
        <v>1319</v>
      </c>
      <c r="K238" s="2">
        <v>41872</v>
      </c>
      <c r="L238" t="str">
        <f t="shared" si="9"/>
        <v>Mastercard</v>
      </c>
      <c r="M238" t="str">
        <f t="shared" si="10"/>
        <v>INSERT INTO [Kunde] ([KundeID], [VereinsPartnerID], [Vorname], [Name], [Geschlecht], [Geburtsdatum], [Telefon], [Mobil], [Email], [Kreditkarte], [GueltigBis], [KKFirma]) VALUES</v>
      </c>
      <c r="N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4" x14ac:dyDescent="0.3">
      <c r="A239">
        <v>236</v>
      </c>
      <c r="B239" t="s">
        <v>24</v>
      </c>
      <c r="C239" t="s">
        <v>1320</v>
      </c>
      <c r="D239" t="s">
        <v>1321</v>
      </c>
      <c r="E239" t="s">
        <v>25</v>
      </c>
      <c r="F239" s="3">
        <v>4258</v>
      </c>
      <c r="G239" t="s">
        <v>1322</v>
      </c>
      <c r="H239" t="s">
        <v>1323</v>
      </c>
      <c r="I239" t="s">
        <v>1324</v>
      </c>
      <c r="J239" s="1" t="s">
        <v>1325</v>
      </c>
      <c r="K239" s="2">
        <v>44120</v>
      </c>
      <c r="L239" t="str">
        <f t="shared" si="9"/>
        <v>Mastercard</v>
      </c>
      <c r="M239" t="str">
        <f t="shared" si="10"/>
        <v>INSERT INTO [Kunde] ([KundeID], [VereinsPartnerID], [Vorname], [Name], [Geschlecht], [Geburtsdatum], [Telefon], [Mobil], [Email], [Kreditkarte], [GueltigBis], [KKFirma]) VALUES</v>
      </c>
      <c r="N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4" x14ac:dyDescent="0.3">
      <c r="A240">
        <v>237</v>
      </c>
      <c r="B240" t="s">
        <v>63</v>
      </c>
      <c r="C240" t="s">
        <v>1326</v>
      </c>
      <c r="D240" t="s">
        <v>1327</v>
      </c>
      <c r="E240" t="s">
        <v>23</v>
      </c>
      <c r="F240" s="3">
        <v>18563</v>
      </c>
      <c r="G240" t="s">
        <v>1328</v>
      </c>
      <c r="H240" t="s">
        <v>1329</v>
      </c>
      <c r="I240" t="s">
        <v>1330</v>
      </c>
      <c r="J240" s="1" t="s">
        <v>1331</v>
      </c>
      <c r="K240" s="2">
        <v>43154</v>
      </c>
      <c r="L240" t="str">
        <f t="shared" si="9"/>
        <v>VISA</v>
      </c>
      <c r="M240" t="str">
        <f t="shared" si="10"/>
        <v>INSERT INTO [Kunde] ([KundeID], [VereinsPartnerID], [Vorname], [Name], [Geschlecht], [Geburtsdatum], [Telefon], [Mobil], [Email], [Kreditkarte], [GueltigBis], [KKFirma]) VALUES</v>
      </c>
      <c r="N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4" x14ac:dyDescent="0.3">
      <c r="A241">
        <v>238</v>
      </c>
      <c r="B241" t="s">
        <v>24</v>
      </c>
      <c r="C241" t="s">
        <v>1332</v>
      </c>
      <c r="D241" t="s">
        <v>1333</v>
      </c>
      <c r="F241" s="3">
        <v>10181</v>
      </c>
      <c r="G241" t="s">
        <v>1334</v>
      </c>
      <c r="I241" t="s">
        <v>1335</v>
      </c>
      <c r="J241" s="1" t="s">
        <v>1336</v>
      </c>
      <c r="K241" s="2">
        <v>41692</v>
      </c>
      <c r="L241" t="str">
        <f t="shared" si="9"/>
        <v>VISA</v>
      </c>
      <c r="M241" t="str">
        <f t="shared" si="10"/>
        <v>INSERT INTO [Kunde] ([KundeID], [VereinsPartnerID], [Vorname], [Name], [Geschlecht], [Geburtsdatum], [Telefon], [Mobil], [Email], [Kreditkarte], [GueltigBis], [KKFirma]) VALUES</v>
      </c>
      <c r="N241" t="str">
        <f t="shared" si="11"/>
        <v xml:space="preserve"> ('238', NULL, 'Bennett', 'Köller', NULL, '1927-11-15', '07231/53900118', NULL, 'bkoeller@domain.none', '0000 7863 0700 8800', '02/14', 'VISA')</v>
      </c>
    </row>
    <row r="242" spans="1:14" x14ac:dyDescent="0.3">
      <c r="A242">
        <v>239</v>
      </c>
      <c r="B242" t="s">
        <v>10130</v>
      </c>
      <c r="C242" t="s">
        <v>1337</v>
      </c>
      <c r="D242" t="s">
        <v>1338</v>
      </c>
      <c r="E242" t="s">
        <v>25</v>
      </c>
      <c r="F242" s="3">
        <v>7888</v>
      </c>
      <c r="G242" t="s">
        <v>1339</v>
      </c>
      <c r="I242" t="s">
        <v>1340</v>
      </c>
      <c r="J242" s="1" t="s">
        <v>1341</v>
      </c>
      <c r="K242" s="2">
        <v>43701</v>
      </c>
      <c r="L242" t="str">
        <f t="shared" si="9"/>
        <v>Mastercard</v>
      </c>
      <c r="M242" t="str">
        <f t="shared" si="10"/>
        <v>INSERT INTO [Kunde] ([KundeID], [VereinsPartnerID], [Vorname], [Name], [Geschlecht], [Geburtsdatum], [Telefon], [Mobil], [Email], [Kreditkarte], [GueltigBis], [KKFirma]) VALUES</v>
      </c>
      <c r="N242" t="str">
        <f t="shared" si="11"/>
        <v xml:space="preserve"> ('239', 'Morgenstern', 'Waltraut', 'Biel', 'w', '1921-08-05', '04821/61590218', NULL, 'waltraut-biel@mymail.none', '0000 6350 8500 4900', '08/19', 'Mastercard')</v>
      </c>
    </row>
    <row r="243" spans="1:14" x14ac:dyDescent="0.3">
      <c r="A243">
        <v>240</v>
      </c>
      <c r="B243" t="s">
        <v>67</v>
      </c>
      <c r="C243" t="s">
        <v>835</v>
      </c>
      <c r="D243" t="s">
        <v>34</v>
      </c>
      <c r="E243" t="s">
        <v>23</v>
      </c>
      <c r="F243" s="3">
        <v>12958</v>
      </c>
      <c r="G243" t="s">
        <v>1342</v>
      </c>
      <c r="H243" t="s">
        <v>1343</v>
      </c>
      <c r="I243" t="s">
        <v>1344</v>
      </c>
      <c r="J243" s="1" t="s">
        <v>1345</v>
      </c>
      <c r="K243" s="2">
        <v>43101</v>
      </c>
      <c r="L243" t="str">
        <f t="shared" si="9"/>
        <v>VISA</v>
      </c>
      <c r="M243" t="str">
        <f t="shared" si="10"/>
        <v>INSERT INTO [Kunde] ([KundeID], [VereinsPartnerID], [Vorname], [Name], [Geschlecht], [Geburtsdatum], [Telefon], [Mobil], [Email], [Kreditkarte], [GueltigBis], [KKFirma]) VALUES</v>
      </c>
      <c r="N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4" x14ac:dyDescent="0.3">
      <c r="A244">
        <v>241</v>
      </c>
      <c r="B244" t="s">
        <v>24</v>
      </c>
      <c r="C244" t="s">
        <v>1346</v>
      </c>
      <c r="D244" t="s">
        <v>1347</v>
      </c>
      <c r="E244" t="s">
        <v>23</v>
      </c>
      <c r="F244" s="3">
        <v>28385</v>
      </c>
      <c r="G244" t="s">
        <v>1348</v>
      </c>
      <c r="H244" t="s">
        <v>1349</v>
      </c>
      <c r="I244" t="s">
        <v>1350</v>
      </c>
      <c r="J244" s="1" t="s">
        <v>1351</v>
      </c>
      <c r="K244" s="2">
        <v>32392</v>
      </c>
      <c r="L244" t="str">
        <f t="shared" si="9"/>
        <v>Mastercard</v>
      </c>
      <c r="M244" t="str">
        <f t="shared" si="10"/>
        <v>INSERT INTO [Kunde] ([KundeID], [VereinsPartnerID], [Vorname], [Name], [Geschlecht], [Geburtsdatum], [Telefon], [Mobil], [Email], [Kreditkarte], [GueltigBis], [KKFirma]) VALUES</v>
      </c>
      <c r="N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4" x14ac:dyDescent="0.3">
      <c r="A245">
        <v>242</v>
      </c>
      <c r="B245" t="s">
        <v>65</v>
      </c>
      <c r="C245" t="s">
        <v>1352</v>
      </c>
      <c r="D245" t="s">
        <v>1353</v>
      </c>
      <c r="E245" t="s">
        <v>23</v>
      </c>
      <c r="F245" s="3">
        <v>37616</v>
      </c>
      <c r="G245" t="s">
        <v>1354</v>
      </c>
      <c r="H245" t="s">
        <v>1355</v>
      </c>
      <c r="I245" t="s">
        <v>1356</v>
      </c>
      <c r="J245" s="1" t="s">
        <v>1357</v>
      </c>
      <c r="K245" s="2">
        <v>41731</v>
      </c>
      <c r="L245" t="str">
        <f t="shared" si="9"/>
        <v>VISA</v>
      </c>
      <c r="M245" t="str">
        <f t="shared" si="10"/>
        <v>INSERT INTO [Kunde] ([KundeID], [VereinsPartnerID], [Vorname], [Name], [Geschlecht], [Geburtsdatum], [Telefon], [Mobil], [Email], [Kreditkarte], [GueltigBis], [KKFirma]) VALUES</v>
      </c>
      <c r="N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4" x14ac:dyDescent="0.3">
      <c r="A246">
        <v>243</v>
      </c>
      <c r="B246" t="s">
        <v>24</v>
      </c>
      <c r="C246" t="s">
        <v>1358</v>
      </c>
      <c r="D246" t="s">
        <v>42</v>
      </c>
      <c r="E246" t="s">
        <v>25</v>
      </c>
      <c r="F246" s="3">
        <v>20261</v>
      </c>
      <c r="G246" t="s">
        <v>1359</v>
      </c>
      <c r="H246" t="s">
        <v>1360</v>
      </c>
      <c r="I246" t="s">
        <v>1361</v>
      </c>
      <c r="J246" s="1" t="s">
        <v>1362</v>
      </c>
      <c r="K246" s="2">
        <v>42493</v>
      </c>
      <c r="L246" t="str">
        <f t="shared" si="9"/>
        <v>VISA</v>
      </c>
      <c r="M246" t="str">
        <f t="shared" si="10"/>
        <v>INSERT INTO [Kunde] ([KundeID], [VereinsPartnerID], [Vorname], [Name], [Geschlecht], [Geburtsdatum], [Telefon], [Mobil], [Email], [Kreditkarte], [GueltigBis], [KKFirma]) VALUES</v>
      </c>
      <c r="N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4" x14ac:dyDescent="0.3">
      <c r="A247">
        <v>244</v>
      </c>
      <c r="B247" t="s">
        <v>66</v>
      </c>
      <c r="C247" t="s">
        <v>1363</v>
      </c>
      <c r="D247" t="s">
        <v>1364</v>
      </c>
      <c r="E247" t="s">
        <v>23</v>
      </c>
      <c r="F247" s="3">
        <v>10542</v>
      </c>
      <c r="G247" t="s">
        <v>1365</v>
      </c>
      <c r="H247" t="s">
        <v>1366</v>
      </c>
      <c r="I247" t="s">
        <v>1367</v>
      </c>
      <c r="J247" s="1" t="s">
        <v>1368</v>
      </c>
      <c r="K247" s="2">
        <v>37609</v>
      </c>
      <c r="L247" t="str">
        <f t="shared" si="9"/>
        <v>American Express</v>
      </c>
      <c r="M247" t="str">
        <f t="shared" si="10"/>
        <v>INSERT INTO [Kunde] ([KundeID], [VereinsPartnerID], [Vorname], [Name], [Geschlecht], [Geburtsdatum], [Telefon], [Mobil], [Email], [Kreditkarte], [GueltigBis], [KKFirma]) VALUES</v>
      </c>
      <c r="N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4" x14ac:dyDescent="0.3">
      <c r="A248">
        <v>245</v>
      </c>
      <c r="B248" t="s">
        <v>24</v>
      </c>
      <c r="C248" t="s">
        <v>1369</v>
      </c>
      <c r="D248" t="s">
        <v>1370</v>
      </c>
      <c r="F248" s="3">
        <v>44044</v>
      </c>
      <c r="G248" t="s">
        <v>1371</v>
      </c>
      <c r="H248" t="s">
        <v>1372</v>
      </c>
      <c r="I248" t="s">
        <v>1373</v>
      </c>
      <c r="J248" s="1" t="s">
        <v>1374</v>
      </c>
      <c r="K248" s="2">
        <v>39575</v>
      </c>
      <c r="L248" t="str">
        <f t="shared" si="9"/>
        <v>VISA</v>
      </c>
      <c r="M248" t="str">
        <f t="shared" si="10"/>
        <v>INSERT INTO [Kunde] ([KundeID], [VereinsPartnerID], [Vorname], [Name], [Geschlecht], [Geburtsdatum], [Telefon], [Mobil], [Email], [Kreditkarte], [GueltigBis], [KKFirma]) VALUES</v>
      </c>
      <c r="N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4" x14ac:dyDescent="0.3">
      <c r="A249">
        <v>246</v>
      </c>
      <c r="B249" t="s">
        <v>64</v>
      </c>
      <c r="C249" t="s">
        <v>1375</v>
      </c>
      <c r="D249" t="s">
        <v>1309</v>
      </c>
      <c r="E249" t="s">
        <v>27</v>
      </c>
      <c r="F249" s="3">
        <v>2625</v>
      </c>
      <c r="G249" t="s">
        <v>1376</v>
      </c>
      <c r="I249" t="s">
        <v>1377</v>
      </c>
      <c r="J249" s="1" t="s">
        <v>1378</v>
      </c>
      <c r="K249" s="2">
        <v>43871</v>
      </c>
      <c r="L249" t="str">
        <f t="shared" si="9"/>
        <v>VISA</v>
      </c>
      <c r="M249" t="str">
        <f t="shared" si="10"/>
        <v>INSERT INTO [Kunde] ([KundeID], [VereinsPartnerID], [Vorname], [Name], [Geschlecht], [Geburtsdatum], [Telefon], [Mobil], [Email], [Kreditkarte], [GueltigBis], [KKFirma]) VALUES</v>
      </c>
      <c r="N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4" x14ac:dyDescent="0.3">
      <c r="A250">
        <v>247</v>
      </c>
      <c r="B250" t="s">
        <v>24</v>
      </c>
      <c r="C250" t="s">
        <v>1379</v>
      </c>
      <c r="D250" t="s">
        <v>1380</v>
      </c>
      <c r="F250" s="3">
        <v>15071</v>
      </c>
      <c r="G250" t="s">
        <v>1381</v>
      </c>
      <c r="H250" t="s">
        <v>1382</v>
      </c>
      <c r="I250" t="s">
        <v>1383</v>
      </c>
      <c r="J250" s="1" t="s">
        <v>1384</v>
      </c>
      <c r="K250" s="2">
        <v>42688</v>
      </c>
      <c r="L250" t="str">
        <f t="shared" si="9"/>
        <v>American Express</v>
      </c>
      <c r="M250" t="str">
        <f t="shared" si="10"/>
        <v>INSERT INTO [Kunde] ([KundeID], [VereinsPartnerID], [Vorname], [Name], [Geschlecht], [Geburtsdatum], [Telefon], [Mobil], [Email], [Kreditkarte], [GueltigBis], [KKFirma]) VALUES</v>
      </c>
      <c r="N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4" x14ac:dyDescent="0.3">
      <c r="A251">
        <v>248</v>
      </c>
      <c r="B251" t="s">
        <v>24</v>
      </c>
      <c r="C251" t="s">
        <v>1385</v>
      </c>
      <c r="D251" t="s">
        <v>1386</v>
      </c>
      <c r="E251" t="s">
        <v>27</v>
      </c>
      <c r="F251" s="3">
        <v>42689</v>
      </c>
      <c r="G251" t="s">
        <v>1387</v>
      </c>
      <c r="H251" t="s">
        <v>1388</v>
      </c>
      <c r="I251" t="s">
        <v>1389</v>
      </c>
      <c r="J251" s="1" t="s">
        <v>1390</v>
      </c>
      <c r="K251" s="2">
        <v>31341</v>
      </c>
      <c r="L251" t="str">
        <f t="shared" si="9"/>
        <v>Mastercard</v>
      </c>
      <c r="M251" t="str">
        <f t="shared" si="10"/>
        <v>INSERT INTO [Kunde] ([KundeID], [VereinsPartnerID], [Vorname], [Name], [Geschlecht], [Geburtsdatum], [Telefon], [Mobil], [Email], [Kreditkarte], [GueltigBis], [KKFirma]) VALUES</v>
      </c>
      <c r="N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4" x14ac:dyDescent="0.3">
      <c r="A252">
        <v>249</v>
      </c>
      <c r="B252" t="s">
        <v>24</v>
      </c>
      <c r="C252" t="s">
        <v>1391</v>
      </c>
      <c r="D252" t="s">
        <v>1392</v>
      </c>
      <c r="E252" t="s">
        <v>23</v>
      </c>
      <c r="F252" s="3">
        <v>17985</v>
      </c>
      <c r="H252" t="s">
        <v>1393</v>
      </c>
      <c r="I252" t="s">
        <v>1394</v>
      </c>
      <c r="J252" s="1" t="s">
        <v>1395</v>
      </c>
      <c r="K252" s="2">
        <v>40674</v>
      </c>
      <c r="L252" t="str">
        <f t="shared" si="9"/>
        <v>VISA</v>
      </c>
      <c r="M252" t="str">
        <f t="shared" si="10"/>
        <v>INSERT INTO [Kunde] ([KundeID], [VereinsPartnerID], [Vorname], [Name], [Geschlecht], [Geburtsdatum], [Telefon], [Mobil], [Email], [Kreditkarte], [GueltigBis], [KKFirma]) VALUES</v>
      </c>
      <c r="N252" t="str">
        <f t="shared" si="11"/>
        <v xml:space="preserve"> ('249', NULL, 'Wolfhard', 'Korff', 'm', '1949-03-28', NULL, '0151/1562120', 'wolfhard_korff@company.none', '0000 1482 0641 6800', '05/11', 'VISA')</v>
      </c>
    </row>
    <row r="253" spans="1:14" x14ac:dyDescent="0.3">
      <c r="A253">
        <v>250</v>
      </c>
      <c r="B253" t="s">
        <v>63</v>
      </c>
      <c r="C253" t="s">
        <v>52</v>
      </c>
      <c r="D253" t="s">
        <v>1396</v>
      </c>
      <c r="E253" t="s">
        <v>25</v>
      </c>
      <c r="F253" s="3">
        <v>2349</v>
      </c>
      <c r="G253" t="s">
        <v>1397</v>
      </c>
      <c r="H253" t="s">
        <v>1398</v>
      </c>
      <c r="I253" t="s">
        <v>1399</v>
      </c>
      <c r="J253" s="1" t="s">
        <v>1400</v>
      </c>
      <c r="K253" s="2">
        <v>41235</v>
      </c>
      <c r="L253" t="str">
        <f t="shared" si="9"/>
        <v>American Express</v>
      </c>
      <c r="M253" t="str">
        <f t="shared" si="10"/>
        <v>INSERT INTO [Kunde] ([KundeID], [VereinsPartnerID], [Vorname], [Name], [Geschlecht], [Geburtsdatum], [Telefon], [Mobil], [Email], [Kreditkarte], [GueltigBis], [KKFirma]) VALUES</v>
      </c>
      <c r="N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4" x14ac:dyDescent="0.3">
      <c r="A254">
        <v>251</v>
      </c>
      <c r="B254" t="s">
        <v>24</v>
      </c>
      <c r="C254" t="s">
        <v>1401</v>
      </c>
      <c r="D254" t="s">
        <v>1402</v>
      </c>
      <c r="E254" t="s">
        <v>25</v>
      </c>
      <c r="F254" s="3">
        <v>24820</v>
      </c>
      <c r="G254" t="s">
        <v>1403</v>
      </c>
      <c r="H254" t="s">
        <v>1404</v>
      </c>
      <c r="I254" t="s">
        <v>1405</v>
      </c>
      <c r="J254" s="1" t="s">
        <v>1406</v>
      </c>
      <c r="K254" s="2">
        <v>43056</v>
      </c>
      <c r="L254" t="str">
        <f t="shared" si="9"/>
        <v>American Express</v>
      </c>
      <c r="M254" t="str">
        <f t="shared" si="10"/>
        <v>INSERT INTO [Kunde] ([KundeID], [VereinsPartnerID], [Vorname], [Name], [Geschlecht], [Geburtsdatum], [Telefon], [Mobil], [Email], [Kreditkarte], [GueltigBis], [KKFirma]) VALUES</v>
      </c>
      <c r="N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4" x14ac:dyDescent="0.3">
      <c r="A255">
        <v>252</v>
      </c>
      <c r="B255" t="s">
        <v>10130</v>
      </c>
      <c r="C255" t="s">
        <v>1407</v>
      </c>
      <c r="D255" t="s">
        <v>1408</v>
      </c>
      <c r="F255" s="3">
        <v>25356</v>
      </c>
      <c r="G255" t="s">
        <v>1409</v>
      </c>
      <c r="I255" t="s">
        <v>1410</v>
      </c>
      <c r="J255" s="1" t="s">
        <v>1411</v>
      </c>
      <c r="K255" s="2">
        <v>41467</v>
      </c>
      <c r="L255" t="str">
        <f t="shared" si="9"/>
        <v>Mastercard</v>
      </c>
      <c r="M255" t="str">
        <f t="shared" si="10"/>
        <v>INSERT INTO [Kunde] ([KundeID], [VereinsPartnerID], [Vorname], [Name], [Geschlecht], [Geburtsdatum], [Telefon], [Mobil], [Email], [Kreditkarte], [GueltigBis], [KKFirma]) VALUES</v>
      </c>
      <c r="N255" t="str">
        <f t="shared" si="11"/>
        <v xml:space="preserve"> ('252', 'Morgenstern', 'Sieghart', 'Thönnes', NULL, '1969-06-02', '06564/68593845', NULL, 'sieghartthoennes@open-mail.none', '0000 3751 0700 2400', '07/13', 'Mastercard')</v>
      </c>
    </row>
    <row r="256" spans="1:14" x14ac:dyDescent="0.3">
      <c r="A256">
        <v>253</v>
      </c>
      <c r="B256" t="s">
        <v>67</v>
      </c>
      <c r="C256" t="s">
        <v>359</v>
      </c>
      <c r="D256" t="s">
        <v>1412</v>
      </c>
      <c r="E256" t="s">
        <v>23</v>
      </c>
      <c r="F256" s="3">
        <v>13636</v>
      </c>
      <c r="G256" t="s">
        <v>1413</v>
      </c>
      <c r="H256" t="s">
        <v>1414</v>
      </c>
      <c r="I256" t="s">
        <v>1415</v>
      </c>
      <c r="J256" s="1" t="s">
        <v>1416</v>
      </c>
      <c r="K256" s="2">
        <v>36821</v>
      </c>
      <c r="L256" t="str">
        <f t="shared" si="9"/>
        <v>Mastercard</v>
      </c>
      <c r="M256" t="str">
        <f t="shared" si="10"/>
        <v>INSERT INTO [Kunde] ([KundeID], [VereinsPartnerID], [Vorname], [Name], [Geschlecht], [Geburtsdatum], [Telefon], [Mobil], [Email], [Kreditkarte], [GueltigBis], [KKFirma]) VALUES</v>
      </c>
      <c r="N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4" x14ac:dyDescent="0.3">
      <c r="A257">
        <v>254</v>
      </c>
      <c r="B257" t="s">
        <v>24</v>
      </c>
      <c r="C257" t="s">
        <v>1417</v>
      </c>
      <c r="D257" t="s">
        <v>1418</v>
      </c>
      <c r="E257" t="s">
        <v>25</v>
      </c>
      <c r="F257" s="3">
        <v>16429</v>
      </c>
      <c r="G257" t="s">
        <v>1419</v>
      </c>
      <c r="H257" t="s">
        <v>1420</v>
      </c>
      <c r="I257" t="s">
        <v>1421</v>
      </c>
      <c r="J257" s="1" t="s">
        <v>1422</v>
      </c>
      <c r="K257" s="2">
        <v>42563</v>
      </c>
      <c r="L257" t="str">
        <f t="shared" si="9"/>
        <v>Mastercard</v>
      </c>
      <c r="M257" t="str">
        <f t="shared" si="10"/>
        <v>INSERT INTO [Kunde] ([KundeID], [VereinsPartnerID], [Vorname], [Name], [Geschlecht], [Geburtsdatum], [Telefon], [Mobil], [Email], [Kreditkarte], [GueltigBis], [KKFirma]) VALUES</v>
      </c>
      <c r="N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4" x14ac:dyDescent="0.3">
      <c r="A258">
        <v>255</v>
      </c>
      <c r="B258" t="s">
        <v>65</v>
      </c>
      <c r="C258" t="s">
        <v>1423</v>
      </c>
      <c r="D258" t="s">
        <v>1424</v>
      </c>
      <c r="E258" t="s">
        <v>25</v>
      </c>
      <c r="F258" s="3">
        <v>29256</v>
      </c>
      <c r="G258" t="s">
        <v>1425</v>
      </c>
      <c r="H258" t="s">
        <v>1426</v>
      </c>
      <c r="I258" t="s">
        <v>1427</v>
      </c>
      <c r="J258" s="1" t="s">
        <v>1428</v>
      </c>
      <c r="K258" s="2">
        <v>41484</v>
      </c>
      <c r="L258" t="str">
        <f t="shared" si="9"/>
        <v>Mastercard</v>
      </c>
      <c r="M258" t="str">
        <f t="shared" si="10"/>
        <v>INSERT INTO [Kunde] ([KundeID], [VereinsPartnerID], [Vorname], [Name], [Geschlecht], [Geburtsdatum], [Telefon], [Mobil], [Email], [Kreditkarte], [GueltigBis], [KKFirma]) VALUES</v>
      </c>
      <c r="N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4" x14ac:dyDescent="0.3">
      <c r="A259">
        <v>256</v>
      </c>
      <c r="B259" t="s">
        <v>24</v>
      </c>
      <c r="C259" t="s">
        <v>1429</v>
      </c>
      <c r="D259" t="s">
        <v>1430</v>
      </c>
      <c r="E259" t="s">
        <v>25</v>
      </c>
      <c r="F259" s="3">
        <v>11650</v>
      </c>
      <c r="G259" t="s">
        <v>1431</v>
      </c>
      <c r="H259" t="s">
        <v>1432</v>
      </c>
      <c r="I259" t="s">
        <v>1433</v>
      </c>
      <c r="J259" s="1" t="s">
        <v>1434</v>
      </c>
      <c r="K259" s="2">
        <v>43007</v>
      </c>
      <c r="L259" t="str">
        <f t="shared" si="9"/>
        <v>Mastercard</v>
      </c>
      <c r="M259" t="str">
        <f t="shared" si="10"/>
        <v>INSERT INTO [Kunde] ([KundeID], [VereinsPartnerID], [Vorname], [Name], [Geschlecht], [Geburtsdatum], [Telefon], [Mobil], [Email], [Kreditkarte], [GueltigBis], [KKFirma]) VALUES</v>
      </c>
      <c r="N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4" x14ac:dyDescent="0.3">
      <c r="A260">
        <v>257</v>
      </c>
      <c r="B260" t="s">
        <v>66</v>
      </c>
      <c r="C260" t="s">
        <v>1435</v>
      </c>
      <c r="D260" t="s">
        <v>1436</v>
      </c>
      <c r="E260" t="s">
        <v>23</v>
      </c>
      <c r="F260" s="3">
        <v>24969</v>
      </c>
      <c r="G260" t="s">
        <v>1437</v>
      </c>
      <c r="H260" t="s">
        <v>1438</v>
      </c>
      <c r="I260" t="s">
        <v>1439</v>
      </c>
      <c r="J260" s="1" t="s">
        <v>1440</v>
      </c>
      <c r="K260" s="2">
        <v>42047</v>
      </c>
      <c r="L260" t="str">
        <f t="shared" si="9"/>
        <v>VISA</v>
      </c>
      <c r="M260" t="str">
        <f t="shared" si="10"/>
        <v>INSERT INTO [Kunde] ([KundeID], [VereinsPartnerID], [Vorname], [Name], [Geschlecht], [Geburtsdatum], [Telefon], [Mobil], [Email], [Kreditkarte], [GueltigBis], [KKFirma]) VALUES</v>
      </c>
      <c r="N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4" x14ac:dyDescent="0.3">
      <c r="A261">
        <v>258</v>
      </c>
      <c r="B261" t="s">
        <v>24</v>
      </c>
      <c r="C261" t="s">
        <v>777</v>
      </c>
      <c r="D261" t="s">
        <v>1441</v>
      </c>
      <c r="E261" t="s">
        <v>23</v>
      </c>
      <c r="F261" s="3">
        <v>20948</v>
      </c>
      <c r="G261" t="s">
        <v>1442</v>
      </c>
      <c r="H261" t="s">
        <v>1443</v>
      </c>
      <c r="I261" t="s">
        <v>1444</v>
      </c>
      <c r="J261" s="1" t="s">
        <v>1445</v>
      </c>
      <c r="K261" s="2">
        <v>40215</v>
      </c>
      <c r="L261" t="str">
        <f t="shared" ref="L261:L324" si="12">IF(K261="","",IF(MONTH(K261)&gt;5,IF(MONTH(K261)&gt;10,"American Express","Mastercard"),"VISA"))</f>
        <v>VISA</v>
      </c>
      <c r="M261" t="str">
        <f t="shared" ref="M261:M324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1" t="str">
        <f t="shared" ref="N261:N324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4" x14ac:dyDescent="0.3">
      <c r="A262">
        <v>259</v>
      </c>
      <c r="B262" t="s">
        <v>64</v>
      </c>
      <c r="C262" t="s">
        <v>49</v>
      </c>
      <c r="D262" t="s">
        <v>1446</v>
      </c>
      <c r="E262" t="s">
        <v>25</v>
      </c>
      <c r="F262" s="3">
        <v>13983</v>
      </c>
      <c r="G262" t="s">
        <v>1447</v>
      </c>
      <c r="H262" t="s">
        <v>1448</v>
      </c>
      <c r="I262" t="s">
        <v>1449</v>
      </c>
      <c r="J262" s="1" t="s">
        <v>1450</v>
      </c>
      <c r="K262" s="2">
        <v>43712</v>
      </c>
      <c r="L262" t="str">
        <f t="shared" si="12"/>
        <v>Mastercard</v>
      </c>
      <c r="M262" t="str">
        <f t="shared" si="13"/>
        <v>INSERT INTO [Kunde] ([KundeID], [VereinsPartnerID], [Vorname], [Name], [Geschlecht], [Geburtsdatum], [Telefon], [Mobil], [Email], [Kreditkarte], [GueltigBis], [KKFirma]) VALUES</v>
      </c>
      <c r="N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4" x14ac:dyDescent="0.3">
      <c r="A263">
        <v>260</v>
      </c>
      <c r="B263" t="s">
        <v>24</v>
      </c>
      <c r="C263" t="s">
        <v>1451</v>
      </c>
      <c r="D263" t="s">
        <v>1452</v>
      </c>
      <c r="E263" t="s">
        <v>23</v>
      </c>
      <c r="F263" s="3">
        <v>29856</v>
      </c>
      <c r="G263" t="s">
        <v>1453</v>
      </c>
      <c r="H263" t="s">
        <v>1454</v>
      </c>
      <c r="I263" t="s">
        <v>1455</v>
      </c>
      <c r="J263" s="1" t="s">
        <v>1456</v>
      </c>
      <c r="K263" s="2">
        <v>43688</v>
      </c>
      <c r="L263" t="str">
        <f t="shared" si="12"/>
        <v>Mastercard</v>
      </c>
      <c r="M263" t="str">
        <f t="shared" si="13"/>
        <v>INSERT INTO [Kunde] ([KundeID], [VereinsPartnerID], [Vorname], [Name], [Geschlecht], [Geburtsdatum], [Telefon], [Mobil], [Email], [Kreditkarte], [GueltigBis], [KKFirma]) VALUES</v>
      </c>
      <c r="N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4" x14ac:dyDescent="0.3">
      <c r="A264">
        <v>261</v>
      </c>
      <c r="B264" t="s">
        <v>64</v>
      </c>
      <c r="C264" t="s">
        <v>1457</v>
      </c>
      <c r="D264" t="s">
        <v>1458</v>
      </c>
      <c r="E264" t="s">
        <v>23</v>
      </c>
      <c r="F264" s="3">
        <v>7757</v>
      </c>
      <c r="H264" t="s">
        <v>1459</v>
      </c>
      <c r="I264" t="s">
        <v>1460</v>
      </c>
      <c r="J264" s="1" t="s">
        <v>1461</v>
      </c>
      <c r="K264" s="2">
        <v>44013</v>
      </c>
      <c r="L264" t="str">
        <f t="shared" si="12"/>
        <v>Mastercard</v>
      </c>
      <c r="M264" t="str">
        <f t="shared" si="13"/>
        <v>INSERT INTO [Kunde] ([KundeID], [VereinsPartnerID], [Vorname], [Name], [Geschlecht], [Geburtsdatum], [Telefon], [Mobil], [Email], [Kreditkarte], [GueltigBis], [KKFirma]) VALUES</v>
      </c>
      <c r="N264" t="str">
        <f t="shared" si="14"/>
        <v xml:space="preserve"> ('261', 'VolleRose', 'Fridolin', 'Fisch', 'm', '1921-03-27', NULL, '0154/7847161', 'ffisch@quickmail.none', '0000 3829 0501 0100', '07/20', 'Mastercard')</v>
      </c>
    </row>
    <row r="265" spans="1:14" x14ac:dyDescent="0.3">
      <c r="A265">
        <v>262</v>
      </c>
      <c r="B265" t="s">
        <v>24</v>
      </c>
      <c r="C265" t="s">
        <v>1462</v>
      </c>
      <c r="D265" t="s">
        <v>1463</v>
      </c>
      <c r="E265" t="s">
        <v>23</v>
      </c>
      <c r="F265" s="3">
        <v>12235</v>
      </c>
      <c r="G265" t="s">
        <v>1464</v>
      </c>
      <c r="H265" t="s">
        <v>1465</v>
      </c>
      <c r="I265" t="s">
        <v>1466</v>
      </c>
      <c r="J265" s="1" t="s">
        <v>1467</v>
      </c>
      <c r="K265" s="2">
        <v>44232</v>
      </c>
      <c r="L265" t="str">
        <f t="shared" si="12"/>
        <v>VISA</v>
      </c>
      <c r="M265" t="str">
        <f t="shared" si="13"/>
        <v>INSERT INTO [Kunde] ([KundeID], [VereinsPartnerID], [Vorname], [Name], [Geschlecht], [Geburtsdatum], [Telefon], [Mobil], [Email], [Kreditkarte], [GueltigBis], [KKFirma]) VALUES</v>
      </c>
      <c r="N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4" x14ac:dyDescent="0.3">
      <c r="A266">
        <v>263</v>
      </c>
      <c r="B266" t="s">
        <v>63</v>
      </c>
      <c r="C266" t="s">
        <v>1014</v>
      </c>
      <c r="D266" t="s">
        <v>1468</v>
      </c>
      <c r="E266" t="s">
        <v>27</v>
      </c>
      <c r="F266" s="3">
        <v>42804</v>
      </c>
      <c r="G266" t="s">
        <v>1469</v>
      </c>
      <c r="H266" t="s">
        <v>1470</v>
      </c>
      <c r="I266" t="s">
        <v>1471</v>
      </c>
      <c r="J266" s="1" t="s">
        <v>1472</v>
      </c>
      <c r="K266" s="2">
        <v>37441</v>
      </c>
      <c r="L266" t="str">
        <f t="shared" si="12"/>
        <v>Mastercard</v>
      </c>
      <c r="M266" t="str">
        <f t="shared" si="13"/>
        <v>INSERT INTO [Kunde] ([KundeID], [VereinsPartnerID], [Vorname], [Name], [Geschlecht], [Geburtsdatum], [Telefon], [Mobil], [Email], [Kreditkarte], [GueltigBis], [KKFirma]) VALUES</v>
      </c>
      <c r="N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4" x14ac:dyDescent="0.3">
      <c r="A267">
        <v>264</v>
      </c>
      <c r="B267" t="s">
        <v>24</v>
      </c>
      <c r="C267" t="s">
        <v>1473</v>
      </c>
      <c r="D267" t="s">
        <v>1474</v>
      </c>
      <c r="E267" t="s">
        <v>27</v>
      </c>
      <c r="F267" s="3">
        <v>36287</v>
      </c>
      <c r="G267" t="s">
        <v>1475</v>
      </c>
      <c r="H267" t="s">
        <v>1476</v>
      </c>
      <c r="I267" t="s">
        <v>1477</v>
      </c>
      <c r="J267" s="1" t="s">
        <v>1478</v>
      </c>
      <c r="K267" s="2">
        <v>44007</v>
      </c>
      <c r="L267" t="str">
        <f t="shared" si="12"/>
        <v>Mastercard</v>
      </c>
      <c r="M267" t="str">
        <f t="shared" si="13"/>
        <v>INSERT INTO [Kunde] ([KundeID], [VereinsPartnerID], [Vorname], [Name], [Geschlecht], [Geburtsdatum], [Telefon], [Mobil], [Email], [Kreditkarte], [GueltigBis], [KKFirma]) VALUES</v>
      </c>
      <c r="N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4" x14ac:dyDescent="0.3">
      <c r="A268">
        <v>265</v>
      </c>
      <c r="B268" t="s">
        <v>10130</v>
      </c>
      <c r="C268" t="s">
        <v>1479</v>
      </c>
      <c r="D268" t="s">
        <v>1480</v>
      </c>
      <c r="E268" t="s">
        <v>23</v>
      </c>
      <c r="F268" s="3">
        <v>31649</v>
      </c>
      <c r="G268" t="s">
        <v>1481</v>
      </c>
      <c r="I268" t="s">
        <v>1482</v>
      </c>
      <c r="J268" s="1" t="s">
        <v>1483</v>
      </c>
      <c r="K268" s="2">
        <v>43624</v>
      </c>
      <c r="L268" t="str">
        <f t="shared" si="12"/>
        <v>Mastercard</v>
      </c>
      <c r="M268" t="str">
        <f t="shared" si="13"/>
        <v>INSERT INTO [Kunde] ([KundeID], [VereinsPartnerID], [Vorname], [Name], [Geschlecht], [Geburtsdatum], [Telefon], [Mobil], [Email], [Kreditkarte], [GueltigBis], [KKFirma]) VALUES</v>
      </c>
      <c r="N268" t="str">
        <f t="shared" si="14"/>
        <v xml:space="preserve"> ('265', 'Morgenstern', 'Dagobert', 'Stucke', 'm', '1986-08-25', '06435/1608303', NULL, 'dagobert.stucke@inter-mail.none', '0000 1728 0672 5700', '06/19', 'Mastercard')</v>
      </c>
    </row>
    <row r="269" spans="1:14" x14ac:dyDescent="0.3">
      <c r="A269">
        <v>266</v>
      </c>
      <c r="B269" t="s">
        <v>67</v>
      </c>
      <c r="C269" t="s">
        <v>1484</v>
      </c>
      <c r="D269" t="s">
        <v>1485</v>
      </c>
      <c r="E269" t="s">
        <v>25</v>
      </c>
      <c r="F269" s="3">
        <v>37875</v>
      </c>
      <c r="H269" t="s">
        <v>1486</v>
      </c>
      <c r="I269" t="s">
        <v>1487</v>
      </c>
      <c r="J269" s="1" t="s">
        <v>1488</v>
      </c>
      <c r="K269" s="2">
        <v>37516</v>
      </c>
      <c r="L269" t="str">
        <f t="shared" si="12"/>
        <v>Mastercard</v>
      </c>
      <c r="M269" t="str">
        <f t="shared" si="13"/>
        <v>INSERT INTO [Kunde] ([KundeID], [VereinsPartnerID], [Vorname], [Name], [Geschlecht], [Geburtsdatum], [Telefon], [Mobil], [Email], [Kreditkarte], [GueltigBis], [KKFirma]) VALUES</v>
      </c>
      <c r="N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4" x14ac:dyDescent="0.3">
      <c r="A270">
        <v>267</v>
      </c>
      <c r="B270" t="s">
        <v>24</v>
      </c>
      <c r="C270" t="s">
        <v>1489</v>
      </c>
      <c r="D270" t="s">
        <v>1490</v>
      </c>
      <c r="E270" t="s">
        <v>25</v>
      </c>
      <c r="F270" s="3">
        <v>41006</v>
      </c>
      <c r="G270" t="s">
        <v>1491</v>
      </c>
      <c r="H270" t="s">
        <v>1492</v>
      </c>
      <c r="I270" t="s">
        <v>1493</v>
      </c>
      <c r="J270" s="1" t="s">
        <v>1494</v>
      </c>
      <c r="K270" s="2">
        <v>38381</v>
      </c>
      <c r="L270" t="str">
        <f t="shared" si="12"/>
        <v>VISA</v>
      </c>
      <c r="M270" t="str">
        <f t="shared" si="13"/>
        <v>INSERT INTO [Kunde] ([KundeID], [VereinsPartnerID], [Vorname], [Name], [Geschlecht], [Geburtsdatum], [Telefon], [Mobil], [Email], [Kreditkarte], [GueltigBis], [KKFirma]) VALUES</v>
      </c>
      <c r="N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4" x14ac:dyDescent="0.3">
      <c r="A271">
        <v>268</v>
      </c>
      <c r="B271" t="s">
        <v>65</v>
      </c>
      <c r="C271" t="s">
        <v>1495</v>
      </c>
      <c r="D271" t="s">
        <v>1496</v>
      </c>
      <c r="E271" t="s">
        <v>25</v>
      </c>
      <c r="F271" s="3">
        <v>38440</v>
      </c>
      <c r="G271" t="s">
        <v>1497</v>
      </c>
      <c r="H271" t="s">
        <v>1498</v>
      </c>
      <c r="I271" t="s">
        <v>10465</v>
      </c>
      <c r="J271" s="1" t="s">
        <v>1499</v>
      </c>
      <c r="K271" s="2">
        <v>31596</v>
      </c>
      <c r="L271" t="str">
        <f t="shared" si="12"/>
        <v>Mastercard</v>
      </c>
      <c r="M271" t="str">
        <f t="shared" si="13"/>
        <v>INSERT INTO [Kunde] ([KundeID], [VereinsPartnerID], [Vorname], [Name], [Geschlecht], [Geburtsdatum], [Telefon], [Mobil], [Email], [Kreditkarte], [GueltigBis], [KKFirma]) VALUES</v>
      </c>
      <c r="N271" t="str">
        <f t="shared" si="14"/>
        <v xml:space="preserve"> ('268', 'WochenendGLück', 'Adeltraut', 'Heinisch', 'w', '2005-03-29', '02984/16310999', '0157/6154914', 'adeltraut-heinisch@lovemail.none', '0000 2868 0900 0000', '07/86', 'Mastercard')</v>
      </c>
    </row>
    <row r="272" spans="1:14" x14ac:dyDescent="0.3">
      <c r="A272">
        <v>269</v>
      </c>
      <c r="B272" t="s">
        <v>24</v>
      </c>
      <c r="C272" t="s">
        <v>1500</v>
      </c>
      <c r="D272" t="s">
        <v>1501</v>
      </c>
      <c r="E272" t="s">
        <v>25</v>
      </c>
      <c r="F272" s="3">
        <v>5831</v>
      </c>
      <c r="H272" t="s">
        <v>1502</v>
      </c>
      <c r="I272" t="s">
        <v>1503</v>
      </c>
      <c r="J272" s="1" t="s">
        <v>1504</v>
      </c>
      <c r="K272" s="2">
        <v>39959</v>
      </c>
      <c r="L272" t="str">
        <f t="shared" si="12"/>
        <v>VISA</v>
      </c>
      <c r="M272" t="str">
        <f t="shared" si="13"/>
        <v>INSERT INTO [Kunde] ([KundeID], [VereinsPartnerID], [Vorname], [Name], [Geschlecht], [Geburtsdatum], [Telefon], [Mobil], [Email], [Kreditkarte], [GueltigBis], [KKFirma]) VALUES</v>
      </c>
      <c r="N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4" x14ac:dyDescent="0.3">
      <c r="A273">
        <v>270</v>
      </c>
      <c r="B273" t="s">
        <v>66</v>
      </c>
      <c r="C273" t="s">
        <v>1505</v>
      </c>
      <c r="D273" t="s">
        <v>1506</v>
      </c>
      <c r="E273" t="s">
        <v>25</v>
      </c>
      <c r="F273" s="3">
        <v>8359</v>
      </c>
      <c r="G273" t="s">
        <v>1507</v>
      </c>
      <c r="H273" t="s">
        <v>1508</v>
      </c>
      <c r="I273" t="s">
        <v>1509</v>
      </c>
      <c r="J273" s="1" t="s">
        <v>1510</v>
      </c>
      <c r="K273" s="2">
        <v>35604</v>
      </c>
      <c r="L273" t="str">
        <f t="shared" si="12"/>
        <v>Mastercard</v>
      </c>
      <c r="M273" t="str">
        <f t="shared" si="13"/>
        <v>INSERT INTO [Kunde] ([KundeID], [VereinsPartnerID], [Vorname], [Name], [Geschlecht], [Geburtsdatum], [Telefon], [Mobil], [Email], [Kreditkarte], [GueltigBis], [KKFirma]) VALUES</v>
      </c>
      <c r="N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4" x14ac:dyDescent="0.3">
      <c r="A274">
        <v>271</v>
      </c>
      <c r="B274" t="s">
        <v>24</v>
      </c>
      <c r="C274" t="s">
        <v>40</v>
      </c>
      <c r="D274" t="s">
        <v>1511</v>
      </c>
      <c r="E274" t="s">
        <v>23</v>
      </c>
      <c r="F274" s="3">
        <v>13854</v>
      </c>
      <c r="H274" t="s">
        <v>1512</v>
      </c>
      <c r="I274" t="s">
        <v>1513</v>
      </c>
      <c r="J274" s="1" t="s">
        <v>1514</v>
      </c>
      <c r="K274" s="2">
        <v>40034</v>
      </c>
      <c r="L274" t="str">
        <f t="shared" si="12"/>
        <v>Mastercard</v>
      </c>
      <c r="M274" t="str">
        <f t="shared" si="13"/>
        <v>INSERT INTO [Kunde] ([KundeID], [VereinsPartnerID], [Vorname], [Name], [Geschlecht], [Geburtsdatum], [Telefon], [Mobil], [Email], [Kreditkarte], [GueltigBis], [KKFirma]) VALUES</v>
      </c>
      <c r="N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4" x14ac:dyDescent="0.3">
      <c r="A275">
        <v>272</v>
      </c>
      <c r="C275" t="s">
        <v>1515</v>
      </c>
      <c r="D275" t="s">
        <v>1516</v>
      </c>
      <c r="E275" t="s">
        <v>27</v>
      </c>
      <c r="F275" s="3">
        <v>7322</v>
      </c>
      <c r="G275" t="s">
        <v>1517</v>
      </c>
      <c r="H275" t="s">
        <v>1518</v>
      </c>
      <c r="I275" t="s">
        <v>1519</v>
      </c>
      <c r="J275" s="1" t="s">
        <v>1520</v>
      </c>
      <c r="K275" s="2">
        <v>40970</v>
      </c>
      <c r="L275" t="str">
        <f t="shared" si="12"/>
        <v>VISA</v>
      </c>
      <c r="M275" t="str">
        <f t="shared" si="13"/>
        <v>INSERT INTO [Kunde] ([KundeID], [VereinsPartnerID], [Vorname], [Name], [Geschlecht], [Geburtsdatum], [Telefon], [Mobil], [Email], [Kreditkarte], [GueltigBis], [KKFirma]) VALUES</v>
      </c>
      <c r="N275" t="str">
        <f t="shared" si="14"/>
        <v xml:space="preserve"> ('272', NULL, 'Ilsemarie', 'Küstner', 'd', '1920-01-17', '02192/85028179', '0158/1251956', 'ilsemarie-kuestner@goggle-mail.none', '0000 2151 0500 1500', '03/12', 'VISA')</v>
      </c>
    </row>
    <row r="276" spans="1:14" x14ac:dyDescent="0.3">
      <c r="A276">
        <v>273</v>
      </c>
      <c r="B276" t="s">
        <v>66</v>
      </c>
      <c r="C276" t="s">
        <v>1521</v>
      </c>
      <c r="D276" t="s">
        <v>62</v>
      </c>
      <c r="E276" t="s">
        <v>25</v>
      </c>
      <c r="F276" s="3">
        <v>6850</v>
      </c>
      <c r="G276" t="s">
        <v>1522</v>
      </c>
      <c r="H276" t="s">
        <v>1523</v>
      </c>
      <c r="I276" t="s">
        <v>1524</v>
      </c>
      <c r="J276" s="1" t="s">
        <v>1525</v>
      </c>
      <c r="K276" s="2">
        <v>41918</v>
      </c>
      <c r="L276" t="str">
        <f t="shared" si="12"/>
        <v>Mastercard</v>
      </c>
      <c r="M276" t="str">
        <f t="shared" si="13"/>
        <v>INSERT INTO [Kunde] ([KundeID], [VereinsPartnerID], [Vorname], [Name], [Geschlecht], [Geburtsdatum], [Telefon], [Mobil], [Email], [Kreditkarte], [GueltigBis], [KKFirma]) VALUES</v>
      </c>
      <c r="N276" t="str">
        <f t="shared" si="14"/>
        <v xml:space="preserve"> ('273', 'Druff1848', 'Beate', 'Sigg', 'w', '1918-10-02', '07533/97143005', '0171/5530010', 'beate_sigg@spam-mail.none', '0000 1162 2515 5000', '10/14', 'Mastercard')</v>
      </c>
    </row>
    <row r="277" spans="1:14" x14ac:dyDescent="0.3">
      <c r="A277">
        <v>274</v>
      </c>
      <c r="B277" t="s">
        <v>24</v>
      </c>
      <c r="C277" t="s">
        <v>1526</v>
      </c>
      <c r="D277" t="s">
        <v>1527</v>
      </c>
      <c r="E277" t="s">
        <v>27</v>
      </c>
      <c r="F277" s="3">
        <v>29885</v>
      </c>
      <c r="G277" t="s">
        <v>1528</v>
      </c>
      <c r="H277" t="s">
        <v>1529</v>
      </c>
      <c r="I277" t="s">
        <v>1530</v>
      </c>
      <c r="J277" s="1" t="s">
        <v>1531</v>
      </c>
      <c r="K277" s="2">
        <v>40859</v>
      </c>
      <c r="L277" t="str">
        <f t="shared" si="12"/>
        <v>American Express</v>
      </c>
      <c r="M277" t="str">
        <f t="shared" si="13"/>
        <v>INSERT INTO [Kunde] ([KundeID], [VereinsPartnerID], [Vorname], [Name], [Geschlecht], [Geburtsdatum], [Telefon], [Mobil], [Email], [Kreditkarte], [GueltigBis], [KKFirma]) VALUES</v>
      </c>
      <c r="N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4" x14ac:dyDescent="0.3">
      <c r="A278">
        <v>275</v>
      </c>
      <c r="B278" t="s">
        <v>24</v>
      </c>
      <c r="C278" t="s">
        <v>1532</v>
      </c>
      <c r="D278" t="s">
        <v>1533</v>
      </c>
      <c r="F278" s="3">
        <v>38210</v>
      </c>
      <c r="G278" t="s">
        <v>1534</v>
      </c>
      <c r="H278" t="s">
        <v>1535</v>
      </c>
      <c r="I278" t="s">
        <v>1536</v>
      </c>
      <c r="J278" s="1" t="s">
        <v>1537</v>
      </c>
      <c r="K278" s="2">
        <v>30785</v>
      </c>
      <c r="L278" t="str">
        <f t="shared" si="12"/>
        <v>VISA</v>
      </c>
      <c r="M278" t="str">
        <f t="shared" si="13"/>
        <v>INSERT INTO [Kunde] ([KundeID], [VereinsPartnerID], [Vorname], [Name], [Geschlecht], [Geburtsdatum], [Telefon], [Mobil], [Email], [Kreditkarte], [GueltigBis], [KKFirma]) VALUES</v>
      </c>
      <c r="N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4" x14ac:dyDescent="0.3">
      <c r="A279">
        <v>276</v>
      </c>
      <c r="B279" t="s">
        <v>63</v>
      </c>
      <c r="C279" t="s">
        <v>51</v>
      </c>
      <c r="D279" t="s">
        <v>1538</v>
      </c>
      <c r="E279" t="s">
        <v>25</v>
      </c>
      <c r="F279" s="3">
        <v>41481</v>
      </c>
      <c r="H279" t="s">
        <v>1539</v>
      </c>
      <c r="I279" t="s">
        <v>1540</v>
      </c>
      <c r="J279" s="1" t="s">
        <v>1541</v>
      </c>
      <c r="K279" s="2">
        <v>42150</v>
      </c>
      <c r="L279" t="str">
        <f t="shared" si="12"/>
        <v>VISA</v>
      </c>
      <c r="M279" t="str">
        <f t="shared" si="13"/>
        <v>INSERT INTO [Kunde] ([KundeID], [VereinsPartnerID], [Vorname], [Name], [Geschlecht], [Geburtsdatum], [Telefon], [Mobil], [Email], [Kreditkarte], [GueltigBis], [KKFirma]) VALUES</v>
      </c>
      <c r="N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4" x14ac:dyDescent="0.3">
      <c r="A280">
        <v>277</v>
      </c>
      <c r="B280" t="s">
        <v>24</v>
      </c>
      <c r="C280" t="s">
        <v>412</v>
      </c>
      <c r="D280" t="s">
        <v>1542</v>
      </c>
      <c r="E280" t="s">
        <v>25</v>
      </c>
      <c r="F280" s="3">
        <v>33713</v>
      </c>
      <c r="G280" t="s">
        <v>1543</v>
      </c>
      <c r="I280" t="s">
        <v>1544</v>
      </c>
      <c r="J280" s="1" t="s">
        <v>1545</v>
      </c>
      <c r="K280" s="2">
        <v>35367</v>
      </c>
      <c r="L280" t="str">
        <f t="shared" si="12"/>
        <v>Mastercard</v>
      </c>
      <c r="M280" t="str">
        <f t="shared" si="13"/>
        <v>INSERT INTO [Kunde] ([KundeID], [VereinsPartnerID], [Vorname], [Name], [Geschlecht], [Geburtsdatum], [Telefon], [Mobil], [Email], [Kreditkarte], [GueltigBis], [KKFirma]) VALUES</v>
      </c>
      <c r="N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4" x14ac:dyDescent="0.3">
      <c r="A281">
        <v>278</v>
      </c>
      <c r="B281" t="s">
        <v>10130</v>
      </c>
      <c r="C281" t="s">
        <v>891</v>
      </c>
      <c r="D281" t="s">
        <v>1546</v>
      </c>
      <c r="F281" s="3">
        <v>36190</v>
      </c>
      <c r="G281" t="s">
        <v>1547</v>
      </c>
      <c r="H281" t="s">
        <v>1548</v>
      </c>
      <c r="I281" t="s">
        <v>1549</v>
      </c>
      <c r="J281" s="1" t="s">
        <v>1550</v>
      </c>
      <c r="K281" s="2">
        <v>36785</v>
      </c>
      <c r="L281" t="str">
        <f t="shared" si="12"/>
        <v>Mastercard</v>
      </c>
      <c r="M281" t="str">
        <f t="shared" si="13"/>
        <v>INSERT INTO [Kunde] ([KundeID], [VereinsPartnerID], [Vorname], [Name], [Geschlecht], [Geburtsdatum], [Telefon], [Mobil], [Email], [Kreditkarte], [GueltigBis], [KKFirma]) VALUES</v>
      </c>
      <c r="N281" t="str">
        <f t="shared" si="14"/>
        <v xml:space="preserve"> ('278', 'Morgenstern', 'Willmar', 'Goeke', NULL, '1999-01-30', '030/21998343', '0159/4854445', 'willmar.goeke@anymail.none', '0000 4075 0500 0000', '09/00', 'Mastercard')</v>
      </c>
    </row>
    <row r="282" spans="1:14" x14ac:dyDescent="0.3">
      <c r="A282">
        <v>279</v>
      </c>
      <c r="B282" t="s">
        <v>67</v>
      </c>
      <c r="C282" t="s">
        <v>1551</v>
      </c>
      <c r="D282" t="s">
        <v>1552</v>
      </c>
      <c r="E282" t="s">
        <v>25</v>
      </c>
      <c r="F282" s="3">
        <v>37743</v>
      </c>
      <c r="G282" t="s">
        <v>1553</v>
      </c>
      <c r="H282" t="s">
        <v>1554</v>
      </c>
      <c r="I282" t="s">
        <v>1555</v>
      </c>
      <c r="J282" s="1" t="s">
        <v>1556</v>
      </c>
      <c r="K282" s="2">
        <v>41617</v>
      </c>
      <c r="L282" t="str">
        <f t="shared" si="12"/>
        <v>American Express</v>
      </c>
      <c r="M282" t="str">
        <f t="shared" si="13"/>
        <v>INSERT INTO [Kunde] ([KundeID], [VereinsPartnerID], [Vorname], [Name], [Geschlecht], [Geburtsdatum], [Telefon], [Mobil], [Email], [Kreditkarte], [GueltigBis], [KKFirma]) VALUES</v>
      </c>
      <c r="N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4" x14ac:dyDescent="0.3">
      <c r="A283">
        <v>280</v>
      </c>
      <c r="B283" t="s">
        <v>24</v>
      </c>
      <c r="C283" t="s">
        <v>1557</v>
      </c>
      <c r="D283" t="s">
        <v>1558</v>
      </c>
      <c r="E283" t="s">
        <v>25</v>
      </c>
      <c r="F283" s="3">
        <v>27965</v>
      </c>
      <c r="G283" t="s">
        <v>1559</v>
      </c>
      <c r="H283" t="s">
        <v>1560</v>
      </c>
      <c r="I283" t="s">
        <v>1561</v>
      </c>
      <c r="J283" s="1" t="s">
        <v>1562</v>
      </c>
      <c r="K283" s="2">
        <v>39083</v>
      </c>
      <c r="L283" t="str">
        <f t="shared" si="12"/>
        <v>VISA</v>
      </c>
      <c r="M283" t="str">
        <f t="shared" si="13"/>
        <v>INSERT INTO [Kunde] ([KundeID], [VereinsPartnerID], [Vorname], [Name], [Geschlecht], [Geburtsdatum], [Telefon], [Mobil], [Email], [Kreditkarte], [GueltigBis], [KKFirma]) VALUES</v>
      </c>
      <c r="N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4" x14ac:dyDescent="0.3">
      <c r="A284">
        <v>281</v>
      </c>
      <c r="B284" t="s">
        <v>65</v>
      </c>
      <c r="C284" t="s">
        <v>1563</v>
      </c>
      <c r="D284" t="s">
        <v>1025</v>
      </c>
      <c r="E284" t="s">
        <v>23</v>
      </c>
      <c r="F284" s="3">
        <v>21362</v>
      </c>
      <c r="H284" t="s">
        <v>1564</v>
      </c>
      <c r="I284" t="s">
        <v>1565</v>
      </c>
      <c r="J284" s="1" t="s">
        <v>1566</v>
      </c>
      <c r="K284" s="2">
        <v>31305</v>
      </c>
      <c r="L284" t="str">
        <f t="shared" si="12"/>
        <v>Mastercard</v>
      </c>
      <c r="M284" t="str">
        <f t="shared" si="13"/>
        <v>INSERT INTO [Kunde] ([KundeID], [VereinsPartnerID], [Vorname], [Name], [Geschlecht], [Geburtsdatum], [Telefon], [Mobil], [Email], [Kreditkarte], [GueltigBis], [KKFirma]) VALUES</v>
      </c>
      <c r="N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4" x14ac:dyDescent="0.3">
      <c r="A285">
        <v>282</v>
      </c>
      <c r="B285" t="s">
        <v>24</v>
      </c>
      <c r="C285" t="s">
        <v>1567</v>
      </c>
      <c r="D285" t="s">
        <v>1568</v>
      </c>
      <c r="F285" s="3">
        <v>798</v>
      </c>
      <c r="G285" t="s">
        <v>1569</v>
      </c>
      <c r="H285" t="s">
        <v>1570</v>
      </c>
      <c r="I285" t="s">
        <v>10466</v>
      </c>
      <c r="J285" s="1" t="s">
        <v>1571</v>
      </c>
      <c r="K285" s="2">
        <v>41581</v>
      </c>
      <c r="L285" t="str">
        <f t="shared" si="12"/>
        <v>American Express</v>
      </c>
      <c r="M285" t="str">
        <f t="shared" si="13"/>
        <v>INSERT INTO [Kunde] ([KundeID], [VereinsPartnerID], [Vorname], [Name], [Geschlecht], [Geburtsdatum], [Telefon], [Mobil], [Email], [Kreditkarte], [GueltigBis], [KKFirma]) VALUES</v>
      </c>
      <c r="N285" t="str">
        <f t="shared" si="14"/>
        <v xml:space="preserve"> ('282', NULL, 'Ira', 'Harmon', NULL, '1902-03-08', '0234/7063961', '0169/2362650', 'ira-harmon@lovemail.none', '0000 9060 2500 1000', '11/13', 'American Express')</v>
      </c>
    </row>
    <row r="286" spans="1:14" x14ac:dyDescent="0.3">
      <c r="A286">
        <v>283</v>
      </c>
      <c r="B286" t="s">
        <v>66</v>
      </c>
      <c r="C286" t="s">
        <v>1572</v>
      </c>
      <c r="D286" t="s">
        <v>1573</v>
      </c>
      <c r="E286" t="s">
        <v>23</v>
      </c>
      <c r="F286" s="3">
        <v>34745</v>
      </c>
      <c r="G286" t="s">
        <v>1574</v>
      </c>
      <c r="H286" t="s">
        <v>1575</v>
      </c>
      <c r="I286" t="s">
        <v>1576</v>
      </c>
      <c r="J286" s="1" t="s">
        <v>1577</v>
      </c>
      <c r="K286" s="2">
        <v>39234</v>
      </c>
      <c r="L286" t="str">
        <f t="shared" si="12"/>
        <v>Mastercard</v>
      </c>
      <c r="M286" t="str">
        <f t="shared" si="13"/>
        <v>INSERT INTO [Kunde] ([KundeID], [VereinsPartnerID], [Vorname], [Name], [Geschlecht], [Geburtsdatum], [Telefon], [Mobil], [Email], [Kreditkarte], [GueltigBis], [KKFirma]) VALUES</v>
      </c>
      <c r="N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4" x14ac:dyDescent="0.3">
      <c r="A287">
        <v>284</v>
      </c>
      <c r="B287" t="s">
        <v>24</v>
      </c>
      <c r="C287" t="s">
        <v>26</v>
      </c>
      <c r="D287" t="s">
        <v>1578</v>
      </c>
      <c r="E287" t="s">
        <v>25</v>
      </c>
      <c r="F287" s="3">
        <v>38164</v>
      </c>
      <c r="G287" t="s">
        <v>1579</v>
      </c>
      <c r="H287" t="s">
        <v>1580</v>
      </c>
      <c r="I287" t="s">
        <v>1581</v>
      </c>
      <c r="J287" s="1" t="s">
        <v>1582</v>
      </c>
      <c r="K287" s="2">
        <v>42889</v>
      </c>
      <c r="L287" t="str">
        <f t="shared" si="12"/>
        <v>Mastercard</v>
      </c>
      <c r="M287" t="str">
        <f t="shared" si="13"/>
        <v>INSERT INTO [Kunde] ([KundeID], [VereinsPartnerID], [Vorname], [Name], [Geschlecht], [Geburtsdatum], [Telefon], [Mobil], [Email], [Kreditkarte], [GueltigBis], [KKFirma]) VALUES</v>
      </c>
      <c r="N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4" x14ac:dyDescent="0.3">
      <c r="A288">
        <v>285</v>
      </c>
      <c r="B288" t="s">
        <v>64</v>
      </c>
      <c r="C288" t="s">
        <v>1583</v>
      </c>
      <c r="D288" t="s">
        <v>1584</v>
      </c>
      <c r="F288" s="3">
        <v>10065</v>
      </c>
      <c r="G288" t="s">
        <v>1585</v>
      </c>
      <c r="H288" t="s">
        <v>1586</v>
      </c>
      <c r="I288" t="s">
        <v>1587</v>
      </c>
      <c r="J288" s="1" t="s">
        <v>1588</v>
      </c>
      <c r="K288" s="2">
        <v>43142</v>
      </c>
      <c r="L288" t="str">
        <f t="shared" si="12"/>
        <v>VISA</v>
      </c>
      <c r="M288" t="str">
        <f t="shared" si="13"/>
        <v>INSERT INTO [Kunde] ([KundeID], [VereinsPartnerID], [Vorname], [Name], [Geschlecht], [Geburtsdatum], [Telefon], [Mobil], [Email], [Kreditkarte], [GueltigBis], [KKFirma]) VALUES</v>
      </c>
      <c r="N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4" x14ac:dyDescent="0.3">
      <c r="A289">
        <v>286</v>
      </c>
      <c r="B289" t="s">
        <v>24</v>
      </c>
      <c r="C289" t="s">
        <v>1589</v>
      </c>
      <c r="D289" t="s">
        <v>1590</v>
      </c>
      <c r="E289" t="s">
        <v>23</v>
      </c>
      <c r="F289" s="3">
        <v>13769</v>
      </c>
      <c r="H289" t="s">
        <v>1591</v>
      </c>
      <c r="I289" t="s">
        <v>1592</v>
      </c>
      <c r="J289" s="1" t="s">
        <v>1593</v>
      </c>
      <c r="K289" s="2">
        <v>36782</v>
      </c>
      <c r="L289" t="str">
        <f t="shared" si="12"/>
        <v>Mastercard</v>
      </c>
      <c r="M289" t="str">
        <f t="shared" si="13"/>
        <v>INSERT INTO [Kunde] ([KundeID], [VereinsPartnerID], [Vorname], [Name], [Geschlecht], [Geburtsdatum], [Telefon], [Mobil], [Email], [Kreditkarte], [GueltigBis], [KKFirma]) VALUES</v>
      </c>
      <c r="N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4" x14ac:dyDescent="0.3">
      <c r="A290">
        <v>287</v>
      </c>
      <c r="B290" t="s">
        <v>24</v>
      </c>
      <c r="C290" t="s">
        <v>1594</v>
      </c>
      <c r="D290" t="s">
        <v>1595</v>
      </c>
      <c r="F290" s="3">
        <v>19394</v>
      </c>
      <c r="G290" t="s">
        <v>1596</v>
      </c>
      <c r="H290" t="s">
        <v>1597</v>
      </c>
      <c r="I290" t="s">
        <v>1598</v>
      </c>
      <c r="J290" s="1" t="s">
        <v>1599</v>
      </c>
      <c r="K290" s="2">
        <v>32762</v>
      </c>
      <c r="L290" t="str">
        <f t="shared" si="12"/>
        <v>Mastercard</v>
      </c>
      <c r="M290" t="str">
        <f t="shared" si="13"/>
        <v>INSERT INTO [Kunde] ([KundeID], [VereinsPartnerID], [Vorname], [Name], [Geschlecht], [Geburtsdatum], [Telefon], [Mobil], [Email], [Kreditkarte], [GueltigBis], [KKFirma]) VALUES</v>
      </c>
      <c r="N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4" x14ac:dyDescent="0.3">
      <c r="A291">
        <v>288</v>
      </c>
      <c r="B291" t="s">
        <v>24</v>
      </c>
      <c r="C291" t="s">
        <v>1600</v>
      </c>
      <c r="D291" t="s">
        <v>1601</v>
      </c>
      <c r="E291" t="s">
        <v>27</v>
      </c>
      <c r="F291" s="3">
        <v>39988</v>
      </c>
      <c r="G291" t="s">
        <v>1602</v>
      </c>
      <c r="H291" t="s">
        <v>1603</v>
      </c>
      <c r="I291" t="s">
        <v>1604</v>
      </c>
      <c r="J291" s="1" t="s">
        <v>1605</v>
      </c>
      <c r="K291" s="2">
        <v>36517</v>
      </c>
      <c r="L291" t="str">
        <f t="shared" si="12"/>
        <v>American Express</v>
      </c>
      <c r="M291" t="str">
        <f t="shared" si="13"/>
        <v>INSERT INTO [Kunde] ([KundeID], [VereinsPartnerID], [Vorname], [Name], [Geschlecht], [Geburtsdatum], [Telefon], [Mobil], [Email], [Kreditkarte], [GueltigBis], [KKFirma]) VALUES</v>
      </c>
      <c r="N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4" x14ac:dyDescent="0.3">
      <c r="A292">
        <v>289</v>
      </c>
      <c r="B292" t="s">
        <v>63</v>
      </c>
      <c r="C292" t="s">
        <v>1606</v>
      </c>
      <c r="D292" t="s">
        <v>1607</v>
      </c>
      <c r="F292" s="3">
        <v>29111</v>
      </c>
      <c r="G292" t="s">
        <v>1608</v>
      </c>
      <c r="I292" t="s">
        <v>1609</v>
      </c>
      <c r="J292" s="1" t="s">
        <v>1610</v>
      </c>
      <c r="K292" s="2">
        <v>41586</v>
      </c>
      <c r="L292" t="str">
        <f t="shared" si="12"/>
        <v>American Express</v>
      </c>
      <c r="M292" t="str">
        <f t="shared" si="13"/>
        <v>INSERT INTO [Kunde] ([KundeID], [VereinsPartnerID], [Vorname], [Name], [Geschlecht], [Geburtsdatum], [Telefon], [Mobil], [Email], [Kreditkarte], [GueltigBis], [KKFirma]) VALUES</v>
      </c>
      <c r="N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4" x14ac:dyDescent="0.3">
      <c r="A293">
        <v>290</v>
      </c>
      <c r="B293" t="s">
        <v>24</v>
      </c>
      <c r="C293" t="s">
        <v>1611</v>
      </c>
      <c r="D293" t="s">
        <v>1612</v>
      </c>
      <c r="E293" t="s">
        <v>25</v>
      </c>
      <c r="F293" s="3">
        <v>9335</v>
      </c>
      <c r="I293" t="s">
        <v>1613</v>
      </c>
      <c r="J293" s="1" t="s">
        <v>1614</v>
      </c>
      <c r="K293" s="2">
        <v>42025</v>
      </c>
      <c r="L293" t="str">
        <f t="shared" si="12"/>
        <v>VISA</v>
      </c>
      <c r="M293" t="str">
        <f t="shared" si="13"/>
        <v>INSERT INTO [Kunde] ([KundeID], [VereinsPartnerID], [Vorname], [Name], [Geschlecht], [Geburtsdatum], [Telefon], [Mobil], [Email], [Kreditkarte], [GueltigBis], [KKFirma]) VALUES</v>
      </c>
      <c r="N293" t="str">
        <f t="shared" si="14"/>
        <v xml:space="preserve"> ('290', NULL, 'Gislinde', 'Eichholz', 'w', '1925-07-22', NULL, NULL, 'gislindeeichholz@hoster.none', '0000 6310 1104 0000', '01/15', 'VISA')</v>
      </c>
    </row>
    <row r="294" spans="1:14" x14ac:dyDescent="0.3">
      <c r="A294">
        <v>291</v>
      </c>
      <c r="B294" t="s">
        <v>10130</v>
      </c>
      <c r="C294" t="s">
        <v>1615</v>
      </c>
      <c r="D294" t="s">
        <v>1616</v>
      </c>
      <c r="E294" t="s">
        <v>23</v>
      </c>
      <c r="F294" s="3">
        <v>12437</v>
      </c>
      <c r="G294" t="s">
        <v>1617</v>
      </c>
      <c r="H294" t="s">
        <v>1618</v>
      </c>
      <c r="I294" t="s">
        <v>1619</v>
      </c>
      <c r="J294" s="1" t="s">
        <v>1620</v>
      </c>
      <c r="K294" s="2">
        <v>38979</v>
      </c>
      <c r="L294" t="str">
        <f t="shared" si="12"/>
        <v>Mastercard</v>
      </c>
      <c r="M294" t="str">
        <f t="shared" si="13"/>
        <v>INSERT INTO [Kunde] ([KundeID], [VereinsPartnerID], [Vorname], [Name], [Geschlecht], [Geburtsdatum], [Telefon], [Mobil], [Email], [Kreditkarte], [GueltigBis], [KKFirma]) VALUES</v>
      </c>
      <c r="N294" t="str">
        <f t="shared" si="14"/>
        <v xml:space="preserve"> ('291', 'Morgenstern', 'Noel', 'Sprick', 'm', '1934-01-18', '06047/18166244', '0162/5786957', 'noel_sprick@retromail.none', '0000 1051 8500 7900', '09/06', 'Mastercard')</v>
      </c>
    </row>
    <row r="295" spans="1:14" x14ac:dyDescent="0.3">
      <c r="A295">
        <v>292</v>
      </c>
      <c r="B295" t="s">
        <v>67</v>
      </c>
      <c r="C295" t="s">
        <v>1621</v>
      </c>
      <c r="D295" t="s">
        <v>1622</v>
      </c>
      <c r="E295" t="s">
        <v>27</v>
      </c>
      <c r="F295" s="3">
        <v>4724</v>
      </c>
      <c r="G295" t="s">
        <v>1623</v>
      </c>
      <c r="I295" t="s">
        <v>1624</v>
      </c>
      <c r="J295" s="1" t="s">
        <v>1625</v>
      </c>
      <c r="K295" s="2">
        <v>37390</v>
      </c>
      <c r="L295" t="str">
        <f t="shared" si="12"/>
        <v>VISA</v>
      </c>
      <c r="M295" t="str">
        <f t="shared" si="13"/>
        <v>INSERT INTO [Kunde] ([KundeID], [VereinsPartnerID], [Vorname], [Name], [Geschlecht], [Geburtsdatum], [Telefon], [Mobil], [Email], [Kreditkarte], [GueltigBis], [KKFirma]) VALUES</v>
      </c>
      <c r="N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4" x14ac:dyDescent="0.3">
      <c r="A296">
        <v>293</v>
      </c>
      <c r="B296" t="s">
        <v>24</v>
      </c>
      <c r="C296" t="s">
        <v>1626</v>
      </c>
      <c r="D296" t="s">
        <v>1627</v>
      </c>
      <c r="F296" s="3">
        <v>8725</v>
      </c>
      <c r="G296" t="s">
        <v>1628</v>
      </c>
      <c r="H296" t="s">
        <v>1629</v>
      </c>
      <c r="I296" t="s">
        <v>1630</v>
      </c>
      <c r="J296" s="1" t="s">
        <v>1631</v>
      </c>
      <c r="K296" s="2">
        <v>41303</v>
      </c>
      <c r="L296" t="str">
        <f t="shared" si="12"/>
        <v>VISA</v>
      </c>
      <c r="M296" t="str">
        <f t="shared" si="13"/>
        <v>INSERT INTO [Kunde] ([KundeID], [VereinsPartnerID], [Vorname], [Name], [Geschlecht], [Geburtsdatum], [Telefon], [Mobil], [Email], [Kreditkarte], [GueltigBis], [KKFirma]) VALUES</v>
      </c>
      <c r="N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4" x14ac:dyDescent="0.3">
      <c r="A297">
        <v>294</v>
      </c>
      <c r="B297" t="s">
        <v>65</v>
      </c>
      <c r="C297" t="s">
        <v>1632</v>
      </c>
      <c r="D297" t="s">
        <v>1633</v>
      </c>
      <c r="E297" t="s">
        <v>25</v>
      </c>
      <c r="F297" s="3">
        <v>25999</v>
      </c>
      <c r="G297" t="s">
        <v>1634</v>
      </c>
      <c r="H297" t="s">
        <v>1635</v>
      </c>
      <c r="I297" t="s">
        <v>1636</v>
      </c>
      <c r="J297" s="1" t="s">
        <v>1637</v>
      </c>
      <c r="K297" s="2">
        <v>44213</v>
      </c>
      <c r="L297" t="str">
        <f t="shared" si="12"/>
        <v>VISA</v>
      </c>
      <c r="M297" t="str">
        <f t="shared" si="13"/>
        <v>INSERT INTO [Kunde] ([KundeID], [VereinsPartnerID], [Vorname], [Name], [Geschlecht], [Geburtsdatum], [Telefon], [Mobil], [Email], [Kreditkarte], [GueltigBis], [KKFirma]) VALUES</v>
      </c>
      <c r="N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4" x14ac:dyDescent="0.3">
      <c r="A298">
        <v>295</v>
      </c>
      <c r="B298" t="s">
        <v>24</v>
      </c>
      <c r="C298" t="s">
        <v>1638</v>
      </c>
      <c r="D298" t="s">
        <v>1639</v>
      </c>
      <c r="F298" s="3">
        <v>7030</v>
      </c>
      <c r="G298" t="s">
        <v>1640</v>
      </c>
      <c r="H298" t="s">
        <v>1641</v>
      </c>
      <c r="I298" t="s">
        <v>1642</v>
      </c>
      <c r="J298" s="1" t="s">
        <v>1643</v>
      </c>
      <c r="K298" s="2">
        <v>37536</v>
      </c>
      <c r="L298" t="str">
        <f t="shared" si="12"/>
        <v>Mastercard</v>
      </c>
      <c r="M298" t="str">
        <f t="shared" si="13"/>
        <v>INSERT INTO [Kunde] ([KundeID], [VereinsPartnerID], [Vorname], [Name], [Geschlecht], [Geburtsdatum], [Telefon], [Mobil], [Email], [Kreditkarte], [GueltigBis], [KKFirma]) VALUES</v>
      </c>
      <c r="N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4" x14ac:dyDescent="0.3">
      <c r="A299">
        <v>296</v>
      </c>
      <c r="B299" t="s">
        <v>66</v>
      </c>
      <c r="C299" t="s">
        <v>1644</v>
      </c>
      <c r="D299" t="s">
        <v>1645</v>
      </c>
      <c r="E299" t="s">
        <v>27</v>
      </c>
      <c r="F299" s="3">
        <v>14179</v>
      </c>
      <c r="G299" t="s">
        <v>1646</v>
      </c>
      <c r="H299" t="s">
        <v>1647</v>
      </c>
      <c r="I299" t="s">
        <v>1648</v>
      </c>
      <c r="J299" s="1" t="s">
        <v>1649</v>
      </c>
      <c r="K299" s="2">
        <v>40841</v>
      </c>
      <c r="L299" t="str">
        <f t="shared" si="12"/>
        <v>Mastercard</v>
      </c>
      <c r="M299" t="str">
        <f t="shared" si="13"/>
        <v>INSERT INTO [Kunde] ([KundeID], [VereinsPartnerID], [Vorname], [Name], [Geschlecht], [Geburtsdatum], [Telefon], [Mobil], [Email], [Kreditkarte], [GueltigBis], [KKFirma]) VALUES</v>
      </c>
      <c r="N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4" x14ac:dyDescent="0.3">
      <c r="A300">
        <v>297</v>
      </c>
      <c r="B300" t="s">
        <v>24</v>
      </c>
      <c r="C300" t="s">
        <v>1650</v>
      </c>
      <c r="D300" t="s">
        <v>1651</v>
      </c>
      <c r="E300" t="s">
        <v>23</v>
      </c>
      <c r="F300" s="3">
        <v>19972</v>
      </c>
      <c r="H300" t="s">
        <v>1652</v>
      </c>
      <c r="I300" t="s">
        <v>1653</v>
      </c>
      <c r="J300" s="1" t="s">
        <v>1654</v>
      </c>
      <c r="K300" s="2">
        <v>35784</v>
      </c>
      <c r="L300" t="str">
        <f t="shared" si="12"/>
        <v>American Express</v>
      </c>
      <c r="M300" t="str">
        <f t="shared" si="13"/>
        <v>INSERT INTO [Kunde] ([KundeID], [VereinsPartnerID], [Vorname], [Name], [Geschlecht], [Geburtsdatum], [Telefon], [Mobil], [Email], [Kreditkarte], [GueltigBis], [KKFirma]) VALUES</v>
      </c>
      <c r="N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4" x14ac:dyDescent="0.3">
      <c r="A301">
        <v>298</v>
      </c>
      <c r="B301" t="s">
        <v>64</v>
      </c>
      <c r="C301" t="s">
        <v>1655</v>
      </c>
      <c r="D301" t="s">
        <v>1656</v>
      </c>
      <c r="E301" t="s">
        <v>23</v>
      </c>
      <c r="F301" s="3">
        <v>44193</v>
      </c>
      <c r="H301" t="s">
        <v>1657</v>
      </c>
      <c r="I301" t="s">
        <v>1658</v>
      </c>
      <c r="J301" s="1" t="s">
        <v>1659</v>
      </c>
      <c r="K301" s="2">
        <v>30109</v>
      </c>
      <c r="L301" t="str">
        <f t="shared" si="12"/>
        <v>Mastercard</v>
      </c>
      <c r="M301" t="str">
        <f t="shared" si="13"/>
        <v>INSERT INTO [Kunde] ([KundeID], [VereinsPartnerID], [Vorname], [Name], [Geschlecht], [Geburtsdatum], [Telefon], [Mobil], [Email], [Kreditkarte], [GueltigBis], [KKFirma]) VALUES</v>
      </c>
      <c r="N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4" x14ac:dyDescent="0.3">
      <c r="A302">
        <v>299</v>
      </c>
      <c r="B302" t="s">
        <v>24</v>
      </c>
      <c r="C302" t="s">
        <v>1660</v>
      </c>
      <c r="D302" t="s">
        <v>1661</v>
      </c>
      <c r="F302" s="3">
        <v>38601</v>
      </c>
      <c r="G302" t="s">
        <v>1662</v>
      </c>
      <c r="H302" t="s">
        <v>1663</v>
      </c>
      <c r="I302" t="s">
        <v>1664</v>
      </c>
      <c r="J302" s="1" t="s">
        <v>1665</v>
      </c>
      <c r="K302" s="2">
        <v>40732</v>
      </c>
      <c r="L302" t="str">
        <f t="shared" si="12"/>
        <v>Mastercard</v>
      </c>
      <c r="M302" t="str">
        <f t="shared" si="13"/>
        <v>INSERT INTO [Kunde] ([KundeID], [VereinsPartnerID], [Vorname], [Name], [Geschlecht], [Geburtsdatum], [Telefon], [Mobil], [Email], [Kreditkarte], [GueltigBis], [KKFirma]) VALUES</v>
      </c>
      <c r="N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4" x14ac:dyDescent="0.3">
      <c r="A303">
        <v>300</v>
      </c>
      <c r="B303" t="s">
        <v>24</v>
      </c>
      <c r="C303" t="s">
        <v>1666</v>
      </c>
      <c r="D303" t="s">
        <v>1667</v>
      </c>
      <c r="E303" t="s">
        <v>25</v>
      </c>
      <c r="F303" s="3">
        <v>14308</v>
      </c>
      <c r="G303" t="s">
        <v>1668</v>
      </c>
      <c r="H303" t="s">
        <v>1669</v>
      </c>
      <c r="I303" t="s">
        <v>1670</v>
      </c>
      <c r="J303" s="1" t="s">
        <v>1671</v>
      </c>
      <c r="K303" s="2">
        <v>33496</v>
      </c>
      <c r="L303" t="str">
        <f t="shared" si="12"/>
        <v>Mastercard</v>
      </c>
      <c r="M303" t="str">
        <f t="shared" si="13"/>
        <v>INSERT INTO [Kunde] ([KundeID], [VereinsPartnerID], [Vorname], [Name], [Geschlecht], [Geburtsdatum], [Telefon], [Mobil], [Email], [Kreditkarte], [GueltigBis], [KKFirma]) VALUES</v>
      </c>
      <c r="N303" t="str">
        <f t="shared" si="14"/>
        <v xml:space="preserve"> ('300', NULL, 'Tilli', 'Bethge', 'w', '1939-03-04', '05173/97960857', '0159/8153916', 'tilli.bethge@kitty.none', '0000 3265 0922 0000', '09/91', 'Mastercard')</v>
      </c>
    </row>
    <row r="304" spans="1:14" x14ac:dyDescent="0.3">
      <c r="A304">
        <v>301</v>
      </c>
      <c r="B304" t="s">
        <v>10130</v>
      </c>
      <c r="C304" t="s">
        <v>5060</v>
      </c>
      <c r="D304" t="s">
        <v>5061</v>
      </c>
      <c r="E304" t="s">
        <v>25</v>
      </c>
      <c r="F304" s="3">
        <v>29805</v>
      </c>
      <c r="I304" t="s">
        <v>5062</v>
      </c>
      <c r="J304" t="s">
        <v>5063</v>
      </c>
      <c r="K304" s="2">
        <v>42673</v>
      </c>
      <c r="L304" t="str">
        <f t="shared" si="12"/>
        <v>Mastercard</v>
      </c>
      <c r="M304" t="str">
        <f t="shared" si="13"/>
        <v>INSERT INTO [Kunde] ([KundeID], [VereinsPartnerID], [Vorname], [Name], [Geschlecht], [Geburtsdatum], [Telefon], [Mobil], [Email], [Kreditkarte], [GueltigBis], [KKFirma]) VALUES</v>
      </c>
      <c r="N304" t="str">
        <f t="shared" si="14"/>
        <v xml:space="preserve"> ('301', 'Morgenstern', 'Theodeline', 'Böhlke', 'w', '1981-08-07', NULL, NULL, 'theodeline81@mymail.none', 'DE59330605920001310597', '10/16', 'Mastercard')</v>
      </c>
    </row>
    <row r="305" spans="1:14" x14ac:dyDescent="0.3">
      <c r="A305">
        <v>302</v>
      </c>
      <c r="B305" t="s">
        <v>67</v>
      </c>
      <c r="C305" t="s">
        <v>5064</v>
      </c>
      <c r="D305" t="s">
        <v>5065</v>
      </c>
      <c r="E305" t="s">
        <v>23</v>
      </c>
      <c r="F305" s="3">
        <v>31639</v>
      </c>
      <c r="G305" t="s">
        <v>5066</v>
      </c>
      <c r="H305" t="s">
        <v>5067</v>
      </c>
      <c r="I305" t="s">
        <v>5068</v>
      </c>
      <c r="J305" t="s">
        <v>5069</v>
      </c>
      <c r="K305" s="2">
        <v>43491</v>
      </c>
      <c r="L305" t="str">
        <f t="shared" si="12"/>
        <v>VISA</v>
      </c>
      <c r="M305" t="str">
        <f t="shared" si="13"/>
        <v>INSERT INTO [Kunde] ([KundeID], [VereinsPartnerID], [Vorname], [Name], [Geschlecht], [Geburtsdatum], [Telefon], [Mobil], [Email], [Kreditkarte], [GueltigBis], [KKFirma]) VALUES</v>
      </c>
      <c r="N305" t="str">
        <f t="shared" si="14"/>
        <v xml:space="preserve"> ('302', 'Blaetterglueck', 'Marten', 'Rißmann', 'm', '1986-08-15', '05451/78284317', '0171/8985622', 'marten.rissmann@open-mail.none', 'DE64750200730004629509', '01/19', 'VISA')</v>
      </c>
    </row>
    <row r="306" spans="1:14" x14ac:dyDescent="0.3">
      <c r="A306">
        <v>303</v>
      </c>
      <c r="B306" t="s">
        <v>24</v>
      </c>
      <c r="C306" t="s">
        <v>5070</v>
      </c>
      <c r="D306" t="s">
        <v>5071</v>
      </c>
      <c r="E306" t="s">
        <v>23</v>
      </c>
      <c r="F306" s="3">
        <v>17408</v>
      </c>
      <c r="G306" t="s">
        <v>5072</v>
      </c>
      <c r="H306" t="s">
        <v>5073</v>
      </c>
      <c r="I306" t="s">
        <v>5074</v>
      </c>
      <c r="J306" t="s">
        <v>5075</v>
      </c>
      <c r="K306" s="2">
        <v>42859</v>
      </c>
      <c r="L306" t="str">
        <f t="shared" si="12"/>
        <v>VISA</v>
      </c>
      <c r="M306" t="str">
        <f t="shared" si="13"/>
        <v>INSERT INTO [Kunde] ([KundeID], [VereinsPartnerID], [Vorname], [Name], [Geschlecht], [Geburtsdatum], [Telefon], [Mobil], [Email], [Kreditkarte], [GueltigBis], [KKFirma]) VALUES</v>
      </c>
      <c r="N306" t="str">
        <f t="shared" si="14"/>
        <v xml:space="preserve"> ('303', NULL, 'Emeram', 'King', 'm', '1947-08-29', '09371/14454611', '0171/2594569', 'e-king@web.none', 'DE38269710240001704652', '05/17', 'VISA')</v>
      </c>
    </row>
    <row r="307" spans="1:14" x14ac:dyDescent="0.3">
      <c r="A307">
        <v>304</v>
      </c>
      <c r="B307" t="s">
        <v>5322</v>
      </c>
      <c r="C307" t="s">
        <v>1352</v>
      </c>
      <c r="D307" t="s">
        <v>5076</v>
      </c>
      <c r="E307" t="s">
        <v>23</v>
      </c>
      <c r="F307" s="3">
        <v>14691</v>
      </c>
      <c r="G307" t="s">
        <v>5077</v>
      </c>
      <c r="H307" t="s">
        <v>5078</v>
      </c>
      <c r="I307" t="s">
        <v>5079</v>
      </c>
      <c r="J307" t="s">
        <v>5080</v>
      </c>
      <c r="K307" s="2">
        <v>39544</v>
      </c>
      <c r="L307" t="str">
        <f t="shared" si="12"/>
        <v>VISA</v>
      </c>
      <c r="M307" t="str">
        <f t="shared" si="13"/>
        <v>INSERT INTO [Kunde] ([KundeID], [VereinsPartnerID], [Vorname], [Name], [Geschlecht], [Geburtsdatum], [Telefon], [Mobil], [Email], [Kreditkarte], [GueltigBis], [KKFirma]) VALUES</v>
      </c>
      <c r="N307" t="str">
        <f t="shared" si="14"/>
        <v xml:space="preserve"> ('304', 'Abendröte', 'Mathis', 'Mehrtens', 'm', '1940-03-21', '02653/79720306', '0173/6763498', 'm-40@open-mail.none', 'DE14586915000009315451', '04/08', 'VISA')</v>
      </c>
    </row>
    <row r="308" spans="1:14" x14ac:dyDescent="0.3">
      <c r="A308">
        <v>305</v>
      </c>
      <c r="B308" t="s">
        <v>24</v>
      </c>
      <c r="C308" t="s">
        <v>5081</v>
      </c>
      <c r="D308" t="s">
        <v>5082</v>
      </c>
      <c r="E308" t="s">
        <v>25</v>
      </c>
      <c r="F308" s="3">
        <v>23122</v>
      </c>
      <c r="G308" t="s">
        <v>5083</v>
      </c>
      <c r="H308" t="s">
        <v>5084</v>
      </c>
      <c r="I308" t="s">
        <v>5085</v>
      </c>
      <c r="J308" t="s">
        <v>5086</v>
      </c>
      <c r="K308" s="2">
        <v>43406</v>
      </c>
      <c r="L308" t="str">
        <f t="shared" si="12"/>
        <v>American Express</v>
      </c>
      <c r="M308" t="str">
        <f t="shared" si="13"/>
        <v>INSERT INTO [Kunde] ([KundeID], [VereinsPartnerID], [Vorname], [Name], [Geschlecht], [Geburtsdatum], [Telefon], [Mobil], [Email], [Kreditkarte], [GueltigBis], [KKFirma]) VALUES</v>
      </c>
      <c r="N308" t="str">
        <f t="shared" si="14"/>
        <v xml:space="preserve"> ('305', NULL, 'Emily', 'Riedle', 'w', '1963-04-21', '0631/44646107', '0178/2080159', 'eriedle@justmail.none', 'DE61820640380008688082', '11/18', 'American Express')</v>
      </c>
    </row>
    <row r="309" spans="1:14" x14ac:dyDescent="0.3">
      <c r="A309">
        <v>306</v>
      </c>
      <c r="B309" t="s">
        <v>66</v>
      </c>
      <c r="C309" t="s">
        <v>5087</v>
      </c>
      <c r="D309" t="s">
        <v>5088</v>
      </c>
      <c r="E309" t="s">
        <v>27</v>
      </c>
      <c r="F309" s="3">
        <v>40495</v>
      </c>
      <c r="G309" t="s">
        <v>5089</v>
      </c>
      <c r="H309" t="s">
        <v>5090</v>
      </c>
      <c r="I309" t="s">
        <v>10467</v>
      </c>
      <c r="J309" t="s">
        <v>5091</v>
      </c>
      <c r="K309" s="2">
        <v>42859</v>
      </c>
      <c r="L309" t="str">
        <f t="shared" si="12"/>
        <v>VISA</v>
      </c>
      <c r="M309" t="str">
        <f t="shared" si="13"/>
        <v>INSERT INTO [Kunde] ([KundeID], [VereinsPartnerID], [Vorname], [Name], [Geschlecht], [Geburtsdatum], [Telefon], [Mobil], [Email], [Kreditkarte], [GueltigBis], [KKFirma]) VALUES</v>
      </c>
      <c r="N309" t="str">
        <f t="shared" si="14"/>
        <v xml:space="preserve"> ('306', 'Druff1848', 'Kassandra', 'Lüneburg', 'd', '2010-11-13', '05923/73379841', '0169/6906294', 'kassandra.lueneburg@lovemail.none', 'DE41684922000003749971', '05/17', 'VISA')</v>
      </c>
    </row>
    <row r="310" spans="1:14" x14ac:dyDescent="0.3">
      <c r="A310">
        <v>307</v>
      </c>
      <c r="B310" t="s">
        <v>24</v>
      </c>
      <c r="C310" t="s">
        <v>5092</v>
      </c>
      <c r="D310" t="s">
        <v>5093</v>
      </c>
      <c r="E310" t="s">
        <v>27</v>
      </c>
      <c r="F310" s="3">
        <v>2243</v>
      </c>
      <c r="H310" t="s">
        <v>5094</v>
      </c>
      <c r="I310" t="s">
        <v>5095</v>
      </c>
      <c r="J310" t="s">
        <v>5096</v>
      </c>
      <c r="K310" s="2">
        <v>43947</v>
      </c>
      <c r="L310" t="str">
        <f t="shared" si="12"/>
        <v>VISA</v>
      </c>
      <c r="M310" t="str">
        <f t="shared" si="13"/>
        <v>INSERT INTO [Kunde] ([KundeID], [VereinsPartnerID], [Vorname], [Name], [Geschlecht], [Geburtsdatum], [Telefon], [Mobil], [Email], [Kreditkarte], [GueltigBis], [KKFirma]) VALUES</v>
      </c>
      <c r="N310" t="str">
        <f t="shared" si="14"/>
        <v xml:space="preserve"> ('307', NULL, 'Ehrenreich', 'Stoffers', 'd', '1906-02-20', NULL, '0165/9315264', 'ehrenreichstoffers@anymail.none', 'DE93426613300007353925', '04/20', 'VISA')</v>
      </c>
    </row>
    <row r="311" spans="1:14" x14ac:dyDescent="0.3">
      <c r="A311">
        <v>308</v>
      </c>
      <c r="B311" t="s">
        <v>64</v>
      </c>
      <c r="C311" t="s">
        <v>5097</v>
      </c>
      <c r="D311" t="s">
        <v>5098</v>
      </c>
      <c r="F311" s="3">
        <v>25610</v>
      </c>
      <c r="G311" t="s">
        <v>5099</v>
      </c>
      <c r="H311" t="s">
        <v>5100</v>
      </c>
      <c r="I311" t="s">
        <v>5101</v>
      </c>
      <c r="J311" t="s">
        <v>5102</v>
      </c>
      <c r="K311" s="2">
        <v>43342</v>
      </c>
      <c r="L311" t="str">
        <f t="shared" si="12"/>
        <v>Mastercard</v>
      </c>
      <c r="M311" t="str">
        <f t="shared" si="13"/>
        <v>INSERT INTO [Kunde] ([KundeID], [VereinsPartnerID], [Vorname], [Name], [Geschlecht], [Geburtsdatum], [Telefon], [Mobil], [Email], [Kreditkarte], [GueltigBis], [KKFirma]) VALUES</v>
      </c>
      <c r="N311" t="str">
        <f t="shared" si="14"/>
        <v xml:space="preserve"> ('308', 'VolleRose', 'Arthur', 'Birke', NULL, '1970-02-11', '08221/39916250', '0152/8164464', 'arthur.birke@open-mail.none', 'DE88259501300008791478', '08/18', 'Mastercard')</v>
      </c>
    </row>
    <row r="312" spans="1:14" x14ac:dyDescent="0.3">
      <c r="A312">
        <v>309</v>
      </c>
      <c r="B312" t="s">
        <v>24</v>
      </c>
      <c r="C312" t="s">
        <v>5103</v>
      </c>
      <c r="D312" t="s">
        <v>5104</v>
      </c>
      <c r="E312" t="s">
        <v>23</v>
      </c>
      <c r="F312" s="3">
        <v>21756</v>
      </c>
      <c r="G312" t="s">
        <v>5105</v>
      </c>
      <c r="I312" t="s">
        <v>5106</v>
      </c>
      <c r="J312" t="s">
        <v>5107</v>
      </c>
      <c r="K312" s="2">
        <v>41198</v>
      </c>
      <c r="L312" t="str">
        <f t="shared" si="12"/>
        <v>Mastercard</v>
      </c>
      <c r="M312" t="str">
        <f t="shared" si="13"/>
        <v>INSERT INTO [Kunde] ([KundeID], [VereinsPartnerID], [Vorname], [Name], [Geschlecht], [Geburtsdatum], [Telefon], [Mobil], [Email], [Kreditkarte], [GueltigBis], [KKFirma]) VALUES</v>
      </c>
      <c r="N312" t="str">
        <f t="shared" si="14"/>
        <v xml:space="preserve"> ('309', NULL, 'Claus', 'Dietel', 'm', '1959-07-25', '05923/98022744', NULL, 'cdietel@spam-mail.none', 'DE11790500000008222245', '10/12', 'Mastercard')</v>
      </c>
    </row>
    <row r="313" spans="1:14" x14ac:dyDescent="0.3">
      <c r="A313">
        <v>310</v>
      </c>
      <c r="B313" t="s">
        <v>24</v>
      </c>
      <c r="C313" t="s">
        <v>5108</v>
      </c>
      <c r="D313" t="s">
        <v>5109</v>
      </c>
      <c r="F313" s="3">
        <v>43577</v>
      </c>
      <c r="H313" t="s">
        <v>5110</v>
      </c>
      <c r="I313" t="s">
        <v>5111</v>
      </c>
      <c r="J313" t="s">
        <v>5112</v>
      </c>
      <c r="K313" s="2">
        <v>40204</v>
      </c>
      <c r="L313" t="str">
        <f t="shared" si="12"/>
        <v>VISA</v>
      </c>
      <c r="M313" t="str">
        <f t="shared" si="13"/>
        <v>INSERT INTO [Kunde] ([KundeID], [VereinsPartnerID], [Vorname], [Name], [Geschlecht], [Geburtsdatum], [Telefon], [Mobil], [Email], [Kreditkarte], [GueltigBis], [KKFirma]) VALUES</v>
      </c>
      <c r="N313" t="str">
        <f t="shared" si="14"/>
        <v xml:space="preserve"> ('310', NULL, 'Elsgard', 'Gerards', NULL, '2019-04-22', NULL, '0165/4652233', 'elsgardgerards@anymail.none', 'DE08416601240008733908', '01/10', 'VISA')</v>
      </c>
    </row>
    <row r="314" spans="1:14" x14ac:dyDescent="0.3">
      <c r="A314">
        <v>311</v>
      </c>
      <c r="B314" t="s">
        <v>24</v>
      </c>
      <c r="C314" t="s">
        <v>5113</v>
      </c>
      <c r="D314" t="s">
        <v>5114</v>
      </c>
      <c r="E314" t="s">
        <v>25</v>
      </c>
      <c r="F314" s="3">
        <v>6022</v>
      </c>
      <c r="H314" t="s">
        <v>5115</v>
      </c>
      <c r="I314" t="s">
        <v>5116</v>
      </c>
      <c r="J314" t="s">
        <v>5117</v>
      </c>
      <c r="K314" s="2">
        <v>43743</v>
      </c>
      <c r="L314" t="str">
        <f t="shared" si="12"/>
        <v>Mastercard</v>
      </c>
      <c r="M314" t="str">
        <f t="shared" si="13"/>
        <v>INSERT INTO [Kunde] ([KundeID], [VereinsPartnerID], [Vorname], [Name], [Geschlecht], [Geburtsdatum], [Telefon], [Mobil], [Email], [Kreditkarte], [GueltigBis], [KKFirma]) VALUES</v>
      </c>
      <c r="N314" t="str">
        <f t="shared" si="14"/>
        <v xml:space="preserve"> ('311', NULL, 'Ilsa', 'Wezel', 'w', '1916-06-26', NULL, '0165/6119649', 'ilsa1916@anymail.none', 'DE29630500000003309863', '10/19', 'Mastercard')</v>
      </c>
    </row>
    <row r="315" spans="1:14" x14ac:dyDescent="0.3">
      <c r="A315">
        <v>312</v>
      </c>
      <c r="B315" t="s">
        <v>63</v>
      </c>
      <c r="C315" t="s">
        <v>5118</v>
      </c>
      <c r="D315" t="s">
        <v>5119</v>
      </c>
      <c r="E315" t="s">
        <v>27</v>
      </c>
      <c r="F315" s="3">
        <v>896</v>
      </c>
      <c r="H315" t="s">
        <v>5120</v>
      </c>
      <c r="I315" t="s">
        <v>5121</v>
      </c>
      <c r="J315" t="s">
        <v>5122</v>
      </c>
      <c r="K315" s="2">
        <v>43031</v>
      </c>
      <c r="L315" t="str">
        <f t="shared" si="12"/>
        <v>Mastercard</v>
      </c>
      <c r="M315" t="str">
        <f t="shared" si="13"/>
        <v>INSERT INTO [Kunde] ([KundeID], [VereinsPartnerID], [Vorname], [Name], [Geschlecht], [Geburtsdatum], [Telefon], [Mobil], [Email], [Kreditkarte], [GueltigBis], [KKFirma]) VALUES</v>
      </c>
      <c r="N315" t="str">
        <f t="shared" si="14"/>
        <v xml:space="preserve"> ('312', 'GlückAuf', 'Klarissa', 'Zander', 'd', '1902-06-14', NULL, '0168/6149344', 'klarissazander@bestmail.none', 'DE63140520000000277808', '10/17', 'Mastercard')</v>
      </c>
    </row>
    <row r="316" spans="1:14" x14ac:dyDescent="0.3">
      <c r="A316">
        <v>313</v>
      </c>
      <c r="B316" t="s">
        <v>24</v>
      </c>
      <c r="C316" t="s">
        <v>5123</v>
      </c>
      <c r="D316" t="s">
        <v>5124</v>
      </c>
      <c r="E316" t="s">
        <v>23</v>
      </c>
      <c r="F316" s="3">
        <v>30047</v>
      </c>
      <c r="G316" t="s">
        <v>5125</v>
      </c>
      <c r="H316" t="s">
        <v>5126</v>
      </c>
      <c r="I316" t="s">
        <v>5127</v>
      </c>
      <c r="J316" t="s">
        <v>5128</v>
      </c>
      <c r="K316" s="2">
        <v>40546</v>
      </c>
      <c r="L316" t="str">
        <f t="shared" si="12"/>
        <v>VISA</v>
      </c>
      <c r="M316" t="str">
        <f t="shared" si="13"/>
        <v>INSERT INTO [Kunde] ([KundeID], [VereinsPartnerID], [Vorname], [Name], [Geschlecht], [Geburtsdatum], [Telefon], [Mobil], [Email], [Kreditkarte], [GueltigBis], [KKFirma]) VALUES</v>
      </c>
      <c r="N316" t="str">
        <f t="shared" si="14"/>
        <v xml:space="preserve"> ('313', NULL, 'Hartmut', 'Speiser', 'm', '1982-04-06', '03901/82039258', '0155/3272273', 'hartmut.speiser@quickmail.none', 'DE90600903000001885599', '01/11', 'VISA')</v>
      </c>
    </row>
    <row r="317" spans="1:14" x14ac:dyDescent="0.3">
      <c r="A317">
        <v>314</v>
      </c>
      <c r="B317" t="s">
        <v>10130</v>
      </c>
      <c r="C317" t="s">
        <v>5129</v>
      </c>
      <c r="D317" t="s">
        <v>5130</v>
      </c>
      <c r="E317" t="s">
        <v>25</v>
      </c>
      <c r="F317" s="3">
        <v>38225</v>
      </c>
      <c r="I317" t="s">
        <v>5131</v>
      </c>
      <c r="J317" t="s">
        <v>5132</v>
      </c>
      <c r="K317" s="2">
        <v>43205</v>
      </c>
      <c r="L317" t="str">
        <f t="shared" si="12"/>
        <v>VISA</v>
      </c>
      <c r="M317" t="str">
        <f t="shared" si="13"/>
        <v>INSERT INTO [Kunde] ([KundeID], [VereinsPartnerID], [Vorname], [Name], [Geschlecht], [Geburtsdatum], [Telefon], [Mobil], [Email], [Kreditkarte], [GueltigBis], [KKFirma]) VALUES</v>
      </c>
      <c r="N317" t="str">
        <f t="shared" si="14"/>
        <v xml:space="preserve"> ('314', 'Morgenstern', 'Amelie', 'Riede', 'w', '2004-08-26', NULL, NULL, 'amelieriede@open-mail.none', 'DE40711500000003504482', '04/18', 'VISA')</v>
      </c>
    </row>
    <row r="318" spans="1:14" x14ac:dyDescent="0.3">
      <c r="A318">
        <v>315</v>
      </c>
      <c r="B318" t="s">
        <v>67</v>
      </c>
      <c r="C318" t="s">
        <v>5133</v>
      </c>
      <c r="D318" t="s">
        <v>5134</v>
      </c>
      <c r="E318" t="s">
        <v>23</v>
      </c>
      <c r="F318" s="3">
        <v>40709</v>
      </c>
      <c r="G318" t="s">
        <v>5135</v>
      </c>
      <c r="I318" t="s">
        <v>5136</v>
      </c>
      <c r="J318" t="s">
        <v>5137</v>
      </c>
      <c r="K318" s="2">
        <v>33582</v>
      </c>
      <c r="L318" t="str">
        <f t="shared" si="12"/>
        <v>American Express</v>
      </c>
      <c r="M318" t="str">
        <f t="shared" si="13"/>
        <v>INSERT INTO [Kunde] ([KundeID], [VereinsPartnerID], [Vorname], [Name], [Geschlecht], [Geburtsdatum], [Telefon], [Mobil], [Email], [Kreditkarte], [GueltigBis], [KKFirma]) VALUES</v>
      </c>
      <c r="N318" t="str">
        <f t="shared" si="14"/>
        <v xml:space="preserve"> ('315', 'Blaetterglueck', 'Fabio', 'Butsch', 'm', '2011-06-15', '0395/50007504', NULL, 'fabiobutsch@bestmail.none', 'DE38770601000001285504', '12/91', 'American Express')</v>
      </c>
    </row>
    <row r="319" spans="1:14" x14ac:dyDescent="0.3">
      <c r="A319">
        <v>316</v>
      </c>
      <c r="B319" t="s">
        <v>24</v>
      </c>
      <c r="C319" t="s">
        <v>5138</v>
      </c>
      <c r="D319" t="s">
        <v>5139</v>
      </c>
      <c r="E319" t="s">
        <v>27</v>
      </c>
      <c r="F319" s="3">
        <v>29906</v>
      </c>
      <c r="G319" t="s">
        <v>5140</v>
      </c>
      <c r="H319" t="s">
        <v>5141</v>
      </c>
      <c r="I319" t="s">
        <v>5142</v>
      </c>
      <c r="J319" t="s">
        <v>5143</v>
      </c>
      <c r="K319" s="2">
        <v>34236</v>
      </c>
      <c r="L319" t="str">
        <f t="shared" si="12"/>
        <v>Mastercard</v>
      </c>
      <c r="M319" t="str">
        <f t="shared" si="13"/>
        <v>INSERT INTO [Kunde] ([KundeID], [VereinsPartnerID], [Vorname], [Name], [Geschlecht], [Geburtsdatum], [Telefon], [Mobil], [Email], [Kreditkarte], [GueltigBis], [KKFirma]) VALUES</v>
      </c>
      <c r="N319" t="str">
        <f t="shared" si="14"/>
        <v xml:space="preserve"> ('316', NULL, 'Catharina', 'Frieling', 'd', '1981-11-16', '08083/63867424', '0157/3385829', 'catharina.frieling@goggle-mail.none', 'DE51520613030006538429', '09/93', 'Mastercard')</v>
      </c>
    </row>
    <row r="320" spans="1:14" x14ac:dyDescent="0.3">
      <c r="A320">
        <v>317</v>
      </c>
      <c r="B320" t="s">
        <v>5322</v>
      </c>
      <c r="C320" t="s">
        <v>5144</v>
      </c>
      <c r="D320" t="s">
        <v>5145</v>
      </c>
      <c r="E320" t="s">
        <v>23</v>
      </c>
      <c r="F320" s="3">
        <v>42441</v>
      </c>
      <c r="G320" t="s">
        <v>5146</v>
      </c>
      <c r="H320" t="s">
        <v>5147</v>
      </c>
      <c r="I320" t="s">
        <v>5148</v>
      </c>
      <c r="J320" t="s">
        <v>5149</v>
      </c>
      <c r="K320" s="2">
        <v>43090</v>
      </c>
      <c r="L320" t="str">
        <f t="shared" si="12"/>
        <v>American Express</v>
      </c>
      <c r="M320" t="str">
        <f t="shared" si="13"/>
        <v>INSERT INTO [Kunde] ([KundeID], [VereinsPartnerID], [Vorname], [Name], [Geschlecht], [Geburtsdatum], [Telefon], [Mobil], [Email], [Kreditkarte], [GueltigBis], [KKFirma]) VALUES</v>
      </c>
      <c r="N320" t="str">
        <f t="shared" si="14"/>
        <v xml:space="preserve"> ('317', 'Abendröte', 'Erwin', 'Kalus', 'm', '2016-03-12', '05532/40514154', '0152/5508416', 'ekalus@anymail.none', 'DE09587613430003671643', '12/17', 'American Express')</v>
      </c>
    </row>
    <row r="321" spans="1:14" x14ac:dyDescent="0.3">
      <c r="A321">
        <v>318</v>
      </c>
      <c r="B321" t="s">
        <v>24</v>
      </c>
      <c r="C321" t="s">
        <v>5150</v>
      </c>
      <c r="D321" t="s">
        <v>5151</v>
      </c>
      <c r="E321" t="s">
        <v>23</v>
      </c>
      <c r="F321" s="3">
        <v>41861</v>
      </c>
      <c r="G321" t="s">
        <v>5152</v>
      </c>
      <c r="I321" t="s">
        <v>5153</v>
      </c>
      <c r="J321" t="s">
        <v>5154</v>
      </c>
      <c r="K321" s="2">
        <v>37311</v>
      </c>
      <c r="L321" t="str">
        <f t="shared" si="12"/>
        <v>VISA</v>
      </c>
      <c r="M321" t="str">
        <f t="shared" si="13"/>
        <v>INSERT INTO [Kunde] ([KundeID], [VereinsPartnerID], [Vorname], [Name], [Geschlecht], [Geburtsdatum], [Telefon], [Mobil], [Email], [Kreditkarte], [GueltigBis], [KKFirma]) VALUES</v>
      </c>
      <c r="N321" t="str">
        <f t="shared" si="14"/>
        <v xml:space="preserve"> ('318', NULL, 'Marcel', 'Filser', 'm', '2014-08-10', '02662/70425131', NULL, 'marcelfilser@open-mail.none', 'DE47602911200007467738', '02/02', 'VISA')</v>
      </c>
    </row>
    <row r="322" spans="1:14" x14ac:dyDescent="0.3">
      <c r="A322">
        <v>319</v>
      </c>
      <c r="B322" t="s">
        <v>5322</v>
      </c>
      <c r="C322" t="s">
        <v>5155</v>
      </c>
      <c r="D322" t="s">
        <v>5156</v>
      </c>
      <c r="E322" t="s">
        <v>23</v>
      </c>
      <c r="F322" s="3">
        <v>16309</v>
      </c>
      <c r="H322" t="s">
        <v>5157</v>
      </c>
      <c r="I322" t="s">
        <v>5158</v>
      </c>
      <c r="J322" t="s">
        <v>5159</v>
      </c>
      <c r="K322" s="2">
        <v>41302</v>
      </c>
      <c r="L322" t="str">
        <f t="shared" si="12"/>
        <v>VISA</v>
      </c>
      <c r="M322" t="str">
        <f t="shared" si="13"/>
        <v>INSERT INTO [Kunde] ([KundeID], [VereinsPartnerID], [Vorname], [Name], [Geschlecht], [Geburtsdatum], [Telefon], [Mobil], [Email], [Kreditkarte], [GueltigBis], [KKFirma]) VALUES</v>
      </c>
      <c r="N322" t="str">
        <f t="shared" si="14"/>
        <v xml:space="preserve"> ('319', 'Abendröte', 'Timon', 'Zeilinger', 'm', '1944-08-25', NULL, '0176/1928051', 'timon.zeilinger@quickmail.none', 'DE91130500000000182918', '01/13', 'VISA')</v>
      </c>
    </row>
    <row r="323" spans="1:14" x14ac:dyDescent="0.3">
      <c r="A323">
        <v>320</v>
      </c>
      <c r="B323" t="s">
        <v>24</v>
      </c>
      <c r="C323" t="s">
        <v>5160</v>
      </c>
      <c r="D323" t="s">
        <v>5161</v>
      </c>
      <c r="E323" t="s">
        <v>23</v>
      </c>
      <c r="F323" s="3">
        <v>36926</v>
      </c>
      <c r="G323" t="s">
        <v>5162</v>
      </c>
      <c r="H323" t="s">
        <v>5163</v>
      </c>
      <c r="I323" t="s">
        <v>5164</v>
      </c>
      <c r="J323" t="s">
        <v>5165</v>
      </c>
      <c r="K323" s="2">
        <v>37615</v>
      </c>
      <c r="L323" t="str">
        <f t="shared" si="12"/>
        <v>American Express</v>
      </c>
      <c r="M323" t="str">
        <f t="shared" si="13"/>
        <v>INSERT INTO [Kunde] ([KundeID], [VereinsPartnerID], [Vorname], [Name], [Geschlecht], [Geburtsdatum], [Telefon], [Mobil], [Email], [Kreditkarte], [GueltigBis], [KKFirma]) VALUES</v>
      </c>
      <c r="N323" t="str">
        <f t="shared" si="14"/>
        <v xml:space="preserve"> ('320', NULL, 'Siegbert', 'Peikert', 'm', '2001-02-04', '06821/23523445', '0160/3426485', 'siegbert.2001@live-mail.none', 'DE44665623000006789503', '12/02', 'American Express')</v>
      </c>
    </row>
    <row r="324" spans="1:14" x14ac:dyDescent="0.3">
      <c r="A324">
        <v>321</v>
      </c>
      <c r="B324" t="s">
        <v>64</v>
      </c>
      <c r="C324" t="s">
        <v>1056</v>
      </c>
      <c r="D324" t="s">
        <v>5166</v>
      </c>
      <c r="E324" t="s">
        <v>23</v>
      </c>
      <c r="F324" s="3">
        <v>10350</v>
      </c>
      <c r="G324" t="s">
        <v>5167</v>
      </c>
      <c r="H324" t="s">
        <v>5168</v>
      </c>
      <c r="I324" t="s">
        <v>5169</v>
      </c>
      <c r="J324" t="s">
        <v>5170</v>
      </c>
      <c r="K324" s="2">
        <v>36252</v>
      </c>
      <c r="L324" t="str">
        <f t="shared" si="12"/>
        <v>VISA</v>
      </c>
      <c r="M324" t="str">
        <f t="shared" si="13"/>
        <v>INSERT INTO [Kunde] ([KundeID], [VereinsPartnerID], [Vorname], [Name], [Geschlecht], [Geburtsdatum], [Telefon], [Mobil], [Email], [Kreditkarte], [GueltigBis], [KKFirma]) VALUES</v>
      </c>
      <c r="N324" t="str">
        <f t="shared" si="14"/>
        <v xml:space="preserve"> ('321', 'VolleRose', 'Hansjürgen', 'Siebers', 'm', '1928-05-02', '06432/35397987', '0155/4730091', 'hansjuergen.siebers@web.none', 'DE84773400760007097675', '04/99', 'VISA')</v>
      </c>
    </row>
    <row r="325" spans="1:14" x14ac:dyDescent="0.3">
      <c r="A325">
        <v>322</v>
      </c>
      <c r="B325" t="s">
        <v>24</v>
      </c>
      <c r="C325" t="s">
        <v>5171</v>
      </c>
      <c r="D325" t="s">
        <v>5172</v>
      </c>
      <c r="E325" t="s">
        <v>23</v>
      </c>
      <c r="F325" s="3">
        <v>7709</v>
      </c>
      <c r="H325" t="s">
        <v>5173</v>
      </c>
      <c r="I325" t="s">
        <v>5174</v>
      </c>
      <c r="J325" t="s">
        <v>5175</v>
      </c>
      <c r="K325" s="2">
        <v>44198</v>
      </c>
      <c r="L325" t="str">
        <f t="shared" ref="L325:L353" si="15">IF(K325="","",IF(MONTH(K325)&gt;5,IF(MONTH(K325)&gt;10,"American Express","Mastercard"),"VISA"))</f>
        <v>VISA</v>
      </c>
      <c r="M325" t="str">
        <f t="shared" ref="M325:M388" si="1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5" t="str">
        <f t="shared" ref="N325:N353" si="17">" ('"&amp;A325&amp;"', "&amp;IF(B325="","NULL","'"&amp; B325 &amp;"'" )&amp;", '"&amp;C325&amp;"', '"&amp;D325&amp;"', "&amp; IF(E325="","NULL","'"&amp;E325 &amp;"'") &amp;", '"&amp; TEXT(F325,"JJJJ-MM-TT") &amp;"', "&amp;IF(G325="","NULL","'"&amp;G325 &amp;"'")&amp;", "&amp;IF(H325="","NULL","'"&amp;H325 &amp;"'")&amp;", '"&amp;I325&amp;"', '"&amp; TEXT(J325,"0000 0000 0000 0000") &amp;"', '"&amp; TEXT(K325,"MM/JJ") &amp;"', '"&amp;L325&amp;"')"</f>
        <v xml:space="preserve"> ('322', NULL, 'Nicholas', 'Kügler', 'm', '1921-02-07', NULL, '0154/7066312', 'nicholas_21@quickmail.none', 'DE69150616980003438287', '01/21', 'VISA')</v>
      </c>
    </row>
    <row r="326" spans="1:14" x14ac:dyDescent="0.3">
      <c r="A326">
        <v>323</v>
      </c>
      <c r="B326" t="s">
        <v>24</v>
      </c>
      <c r="C326" t="s">
        <v>5176</v>
      </c>
      <c r="D326" t="s">
        <v>5177</v>
      </c>
      <c r="E326" t="s">
        <v>27</v>
      </c>
      <c r="F326" s="3">
        <v>36089</v>
      </c>
      <c r="G326" t="s">
        <v>5178</v>
      </c>
      <c r="I326" t="s">
        <v>10468</v>
      </c>
      <c r="J326" t="s">
        <v>5179</v>
      </c>
      <c r="K326" s="2">
        <v>37152</v>
      </c>
      <c r="L326" t="str">
        <f t="shared" si="15"/>
        <v>Mastercard</v>
      </c>
      <c r="M326" t="str">
        <f t="shared" si="16"/>
        <v>INSERT INTO [Kunde] ([KundeID], [VereinsPartnerID], [Vorname], [Name], [Geschlecht], [Geburtsdatum], [Telefon], [Mobil], [Email], [Kreditkarte], [GueltigBis], [KKFirma]) VALUES</v>
      </c>
      <c r="N326" t="str">
        <f t="shared" si="17"/>
        <v xml:space="preserve"> ('323', NULL, 'Simpert', 'Höing', 'd', '1998-10-21', '07195/1739328', NULL, 'simpert.hoeing@lovemail.none', 'DE59870961240002922672', '09/01', 'Mastercard')</v>
      </c>
    </row>
    <row r="327" spans="1:14" x14ac:dyDescent="0.3">
      <c r="A327">
        <v>324</v>
      </c>
      <c r="B327" t="s">
        <v>24</v>
      </c>
      <c r="C327" t="s">
        <v>5180</v>
      </c>
      <c r="D327" t="s">
        <v>5181</v>
      </c>
      <c r="E327" t="s">
        <v>23</v>
      </c>
      <c r="F327" s="3">
        <v>29529</v>
      </c>
      <c r="G327" t="s">
        <v>5182</v>
      </c>
      <c r="H327" t="s">
        <v>5183</v>
      </c>
      <c r="I327" t="s">
        <v>5184</v>
      </c>
      <c r="J327" t="s">
        <v>5185</v>
      </c>
      <c r="K327" s="2">
        <v>40038</v>
      </c>
      <c r="L327" t="str">
        <f t="shared" si="15"/>
        <v>Mastercard</v>
      </c>
      <c r="M327" t="str">
        <f t="shared" si="16"/>
        <v>INSERT INTO [Kunde] ([KundeID], [VereinsPartnerID], [Vorname], [Name], [Geschlecht], [Geburtsdatum], [Telefon], [Mobil], [Email], [Kreditkarte], [GueltigBis], [KKFirma]) VALUES</v>
      </c>
      <c r="N327" t="str">
        <f t="shared" si="17"/>
        <v xml:space="preserve"> ('324', NULL, 'Jona', 'Schwindt', 'm', '1980-11-04', '08191/17756751', '0161/6637124', 'jona.schwindt@quickmail.none', 'DE51734600460004059080', '08/09', 'Mastercard')</v>
      </c>
    </row>
    <row r="328" spans="1:14" x14ac:dyDescent="0.3">
      <c r="A328">
        <v>325</v>
      </c>
      <c r="B328" t="s">
        <v>63</v>
      </c>
      <c r="C328" t="s">
        <v>5186</v>
      </c>
      <c r="D328" t="s">
        <v>5187</v>
      </c>
      <c r="E328" t="s">
        <v>25</v>
      </c>
      <c r="F328" s="3">
        <v>24127</v>
      </c>
      <c r="G328" t="s">
        <v>5188</v>
      </c>
      <c r="I328" t="s">
        <v>5189</v>
      </c>
      <c r="J328" t="s">
        <v>5190</v>
      </c>
      <c r="K328" s="2">
        <v>36911</v>
      </c>
      <c r="L328" t="str">
        <f t="shared" si="15"/>
        <v>VISA</v>
      </c>
      <c r="M328" t="str">
        <f t="shared" si="16"/>
        <v>INSERT INTO [Kunde] ([KundeID], [VereinsPartnerID], [Vorname], [Name], [Geschlecht], [Geburtsdatum], [Telefon], [Mobil], [Email], [Kreditkarte], [GueltigBis], [KKFirma]) VALUES</v>
      </c>
      <c r="N328" t="str">
        <f t="shared" si="17"/>
        <v xml:space="preserve"> ('325', 'GlückAuf', 'Finchen', 'Thum', 'w', '1966-01-20', '0241/91817106', NULL, 'f-1966@kitty.none', 'DE03256625400008214153', '01/01', 'VISA')</v>
      </c>
    </row>
    <row r="329" spans="1:14" x14ac:dyDescent="0.3">
      <c r="A329">
        <v>326</v>
      </c>
      <c r="B329" t="s">
        <v>24</v>
      </c>
      <c r="C329" t="s">
        <v>1170</v>
      </c>
      <c r="D329" t="s">
        <v>5191</v>
      </c>
      <c r="E329" t="s">
        <v>23</v>
      </c>
      <c r="F329" s="3">
        <v>25305</v>
      </c>
      <c r="G329" t="s">
        <v>5192</v>
      </c>
      <c r="H329" t="s">
        <v>5193</v>
      </c>
      <c r="I329" t="s">
        <v>10469</v>
      </c>
      <c r="J329" t="s">
        <v>5194</v>
      </c>
      <c r="K329" s="2">
        <v>37741</v>
      </c>
      <c r="L329" t="str">
        <f t="shared" si="15"/>
        <v>VISA</v>
      </c>
      <c r="M329" t="str">
        <f t="shared" si="16"/>
        <v>INSERT INTO [Kunde] ([KundeID], [VereinsPartnerID], [Vorname], [Name], [Geschlecht], [Geburtsdatum], [Telefon], [Mobil], [Email], [Kreditkarte], [GueltigBis], [KKFirma]) VALUES</v>
      </c>
      <c r="N329" t="str">
        <f t="shared" si="17"/>
        <v xml:space="preserve"> ('326', NULL, 'Herwald', 'Wetzig', 'm', '1969-04-12', '07171/98503941', '0158/5685992', 'h.wetzig@lovemail.none', 'DE30400400280008080412', '04/03', 'VISA')</v>
      </c>
    </row>
    <row r="330" spans="1:14" x14ac:dyDescent="0.3">
      <c r="A330">
        <v>327</v>
      </c>
      <c r="B330" t="s">
        <v>10130</v>
      </c>
      <c r="C330" t="s">
        <v>5195</v>
      </c>
      <c r="D330" t="s">
        <v>5196</v>
      </c>
      <c r="E330" t="s">
        <v>23</v>
      </c>
      <c r="F330" s="3">
        <v>21946</v>
      </c>
      <c r="G330" t="s">
        <v>5197</v>
      </c>
      <c r="H330" t="s">
        <v>5198</v>
      </c>
      <c r="I330" t="s">
        <v>5199</v>
      </c>
      <c r="J330" t="s">
        <v>5200</v>
      </c>
      <c r="K330" s="2">
        <v>41429</v>
      </c>
      <c r="L330" t="str">
        <f t="shared" si="15"/>
        <v>Mastercard</v>
      </c>
      <c r="M330" t="str">
        <f t="shared" si="16"/>
        <v>INSERT INTO [Kunde] ([KundeID], [VereinsPartnerID], [Vorname], [Name], [Geschlecht], [Geburtsdatum], [Telefon], [Mobil], [Email], [Kreditkarte], [GueltigBis], [KKFirma]) VALUES</v>
      </c>
      <c r="N330" t="str">
        <f t="shared" si="17"/>
        <v xml:space="preserve"> ('327', 'Morgenstern', 'Thankmar', 'Gomez', 'm', '1960-01-31', '06202/79379640', '0160/7340250', 'thankmar-1960@company.none', 'DE86576500100003265381', '06/13', 'Mastercard')</v>
      </c>
    </row>
    <row r="331" spans="1:14" x14ac:dyDescent="0.3">
      <c r="A331">
        <v>328</v>
      </c>
      <c r="B331" t="s">
        <v>67</v>
      </c>
      <c r="C331" t="s">
        <v>5201</v>
      </c>
      <c r="D331" t="s">
        <v>5202</v>
      </c>
      <c r="F331" s="3">
        <v>35062</v>
      </c>
      <c r="I331" t="s">
        <v>5203</v>
      </c>
      <c r="J331" t="s">
        <v>5204</v>
      </c>
      <c r="K331" s="2">
        <v>41922</v>
      </c>
      <c r="L331" t="str">
        <f t="shared" si="15"/>
        <v>Mastercard</v>
      </c>
      <c r="M331" t="str">
        <f t="shared" si="16"/>
        <v>INSERT INTO [Kunde] ([KundeID], [VereinsPartnerID], [Vorname], [Name], [Geschlecht], [Geburtsdatum], [Telefon], [Mobil], [Email], [Kreditkarte], [GueltigBis], [KKFirma]) VALUES</v>
      </c>
      <c r="N331" t="str">
        <f t="shared" si="17"/>
        <v xml:space="preserve"> ('328', 'Blaetterglueck', 'Klauspeter', 'Dölling', NULL, '1995-12-29', NULL, NULL, 'klauspeter.doelling@domain.none', 'DE15520503530001627331', '10/14', 'Mastercard')</v>
      </c>
    </row>
    <row r="332" spans="1:14" x14ac:dyDescent="0.3">
      <c r="A332">
        <v>329</v>
      </c>
      <c r="B332" t="s">
        <v>24</v>
      </c>
      <c r="C332" t="s">
        <v>5205</v>
      </c>
      <c r="D332" t="s">
        <v>5206</v>
      </c>
      <c r="F332" s="3">
        <v>30342</v>
      </c>
      <c r="G332" t="s">
        <v>5207</v>
      </c>
      <c r="H332" t="s">
        <v>5208</v>
      </c>
      <c r="I332" t="s">
        <v>5209</v>
      </c>
      <c r="J332" t="s">
        <v>5210</v>
      </c>
      <c r="K332" s="2">
        <v>42503</v>
      </c>
      <c r="L332" t="str">
        <f t="shared" si="15"/>
        <v>VISA</v>
      </c>
      <c r="M332" t="str">
        <f t="shared" si="16"/>
        <v>INSERT INTO [Kunde] ([KundeID], [VereinsPartnerID], [Vorname], [Name], [Geschlecht], [Geburtsdatum], [Telefon], [Mobil], [Email], [Kreditkarte], [GueltigBis], [KKFirma]) VALUES</v>
      </c>
      <c r="N332" t="str">
        <f t="shared" si="17"/>
        <v xml:space="preserve"> ('329', NULL, 'Reglindis', 'Wünsche', NULL, '1983-01-26', '06047/39016515', '0174/1891764', 'reglindis-83@private.none', 'DE95532624550009666226', '05/16', 'VISA')</v>
      </c>
    </row>
    <row r="333" spans="1:14" x14ac:dyDescent="0.3">
      <c r="A333">
        <v>330</v>
      </c>
      <c r="B333" t="s">
        <v>65</v>
      </c>
      <c r="C333" t="s">
        <v>5211</v>
      </c>
      <c r="D333" t="s">
        <v>5212</v>
      </c>
      <c r="E333" t="s">
        <v>25</v>
      </c>
      <c r="F333" s="3">
        <v>16359</v>
      </c>
      <c r="H333" t="s">
        <v>5213</v>
      </c>
      <c r="I333" t="s">
        <v>5214</v>
      </c>
      <c r="J333" t="s">
        <v>5215</v>
      </c>
      <c r="K333" s="2">
        <v>42389</v>
      </c>
      <c r="L333" t="str">
        <f t="shared" si="15"/>
        <v>VISA</v>
      </c>
      <c r="M333" t="str">
        <f t="shared" si="16"/>
        <v>INSERT INTO [Kunde] ([KundeID], [VereinsPartnerID], [Vorname], [Name], [Geschlecht], [Geburtsdatum], [Telefon], [Mobil], [Email], [Kreditkarte], [GueltigBis], [KKFirma]) VALUES</v>
      </c>
      <c r="N333" t="str">
        <f t="shared" si="17"/>
        <v xml:space="preserve"> ('330', 'WochenendGLück', 'Lilo', 'Lamberti', 'w', '1944-10-14', NULL, '0177/8655188', 'l44@xyz.none', 'DE83222500200008944123', '01/16', 'VISA')</v>
      </c>
    </row>
    <row r="334" spans="1:14" x14ac:dyDescent="0.3">
      <c r="A334">
        <v>331</v>
      </c>
      <c r="B334" t="s">
        <v>24</v>
      </c>
      <c r="C334" t="s">
        <v>5216</v>
      </c>
      <c r="D334" t="s">
        <v>5217</v>
      </c>
      <c r="E334" t="s">
        <v>25</v>
      </c>
      <c r="F334" s="3">
        <v>6347</v>
      </c>
      <c r="G334" t="s">
        <v>5218</v>
      </c>
      <c r="H334" t="s">
        <v>5219</v>
      </c>
      <c r="I334" t="s">
        <v>5220</v>
      </c>
      <c r="J334" t="s">
        <v>5221</v>
      </c>
      <c r="K334" s="2">
        <v>41293</v>
      </c>
      <c r="L334" t="str">
        <f t="shared" si="15"/>
        <v>VISA</v>
      </c>
      <c r="M334" t="str">
        <f t="shared" si="16"/>
        <v>INSERT INTO [Kunde] ([KundeID], [VereinsPartnerID], [Vorname], [Name], [Geschlecht], [Geburtsdatum], [Telefon], [Mobil], [Email], [Kreditkarte], [GueltigBis], [KKFirma]) VALUES</v>
      </c>
      <c r="N334" t="str">
        <f t="shared" si="17"/>
        <v xml:space="preserve"> ('331', NULL, 'Erdmuthe', 'Rieckmann', 'w', '1917-05-17', '06724/82933857', '0167/3219000', 'erdmuthe-rieckmann@domain.none', 'DE19701691860006072134', '01/13', 'VISA')</v>
      </c>
    </row>
    <row r="335" spans="1:14" x14ac:dyDescent="0.3">
      <c r="A335">
        <v>332</v>
      </c>
      <c r="B335" t="s">
        <v>66</v>
      </c>
      <c r="C335" t="s">
        <v>5222</v>
      </c>
      <c r="D335" t="s">
        <v>5223</v>
      </c>
      <c r="E335" t="s">
        <v>23</v>
      </c>
      <c r="F335" s="3">
        <v>38795</v>
      </c>
      <c r="G335" t="s">
        <v>5224</v>
      </c>
      <c r="H335" t="s">
        <v>5225</v>
      </c>
      <c r="I335" t="s">
        <v>5226</v>
      </c>
      <c r="J335" t="s">
        <v>5227</v>
      </c>
      <c r="K335" s="2">
        <v>43476</v>
      </c>
      <c r="L335" t="str">
        <f t="shared" si="15"/>
        <v>VISA</v>
      </c>
      <c r="M335" t="str">
        <f t="shared" si="16"/>
        <v>INSERT INTO [Kunde] ([KundeID], [VereinsPartnerID], [Vorname], [Name], [Geschlecht], [Geburtsdatum], [Telefon], [Mobil], [Email], [Kreditkarte], [GueltigBis], [KKFirma]) VALUES</v>
      </c>
      <c r="N335" t="str">
        <f t="shared" si="17"/>
        <v xml:space="preserve"> ('332', 'Druff1848', 'Frowin', 'Seider', 'm', '2006-03-19', '06849/79708596', '0165/3571441', 'f.2006@web.none', 'DE90576500100002594651', '01/19', 'VISA')</v>
      </c>
    </row>
    <row r="336" spans="1:14" x14ac:dyDescent="0.3">
      <c r="A336">
        <v>333</v>
      </c>
      <c r="B336" t="s">
        <v>24</v>
      </c>
      <c r="C336" t="s">
        <v>5228</v>
      </c>
      <c r="D336" t="s">
        <v>5229</v>
      </c>
      <c r="E336" t="s">
        <v>23</v>
      </c>
      <c r="F336" s="3">
        <v>25030</v>
      </c>
      <c r="G336" t="s">
        <v>5230</v>
      </c>
      <c r="H336" t="s">
        <v>5231</v>
      </c>
      <c r="I336" t="s">
        <v>5232</v>
      </c>
      <c r="J336" t="s">
        <v>5233</v>
      </c>
      <c r="K336" s="2">
        <v>44019</v>
      </c>
      <c r="L336" t="str">
        <f t="shared" si="15"/>
        <v>Mastercard</v>
      </c>
      <c r="M336" t="str">
        <f t="shared" si="16"/>
        <v>INSERT INTO [Kunde] ([KundeID], [VereinsPartnerID], [Vorname], [Name], [Geschlecht], [Geburtsdatum], [Telefon], [Mobil], [Email], [Kreditkarte], [GueltigBis], [KKFirma]) VALUES</v>
      </c>
      <c r="N336" t="str">
        <f t="shared" si="17"/>
        <v xml:space="preserve"> ('333', NULL, 'Juri', 'Zettl', 'm', '1968-07-11', '03464/43718790', '0154/3095220', 'jurizettl@live-mail.none', 'DE34703900000002342775', '07/20', 'Mastercard')</v>
      </c>
    </row>
    <row r="337" spans="1:14" x14ac:dyDescent="0.3">
      <c r="A337">
        <v>334</v>
      </c>
      <c r="B337" t="s">
        <v>5322</v>
      </c>
      <c r="C337" t="s">
        <v>5234</v>
      </c>
      <c r="D337" t="s">
        <v>5235</v>
      </c>
      <c r="E337" t="s">
        <v>25</v>
      </c>
      <c r="F337" s="3">
        <v>31831</v>
      </c>
      <c r="H337" t="s">
        <v>5236</v>
      </c>
      <c r="I337" t="s">
        <v>5237</v>
      </c>
      <c r="J337" t="s">
        <v>5238</v>
      </c>
      <c r="K337" s="2">
        <v>43194</v>
      </c>
      <c r="L337" t="str">
        <f t="shared" si="15"/>
        <v>VISA</v>
      </c>
      <c r="M337" t="str">
        <f t="shared" si="16"/>
        <v>INSERT INTO [Kunde] ([KundeID], [VereinsPartnerID], [Vorname], [Name], [Geschlecht], [Geburtsdatum], [Telefon], [Mobil], [Email], [Kreditkarte], [GueltigBis], [KKFirma]) VALUES</v>
      </c>
      <c r="N337" t="str">
        <f t="shared" si="17"/>
        <v xml:space="preserve"> ('334', 'Abendröte', 'Sibille', 'Pfaff', 'w', '1987-02-23', NULL, '0173/2530200', 'sibille.87@xyz.none', 'DE68255514800006952029', '04/18', 'VISA')</v>
      </c>
    </row>
    <row r="338" spans="1:14" x14ac:dyDescent="0.3">
      <c r="A338">
        <v>335</v>
      </c>
      <c r="B338" t="s">
        <v>24</v>
      </c>
      <c r="C338" t="s">
        <v>5239</v>
      </c>
      <c r="D338" t="s">
        <v>5240</v>
      </c>
      <c r="E338" t="s">
        <v>23</v>
      </c>
      <c r="F338" s="3">
        <v>33980</v>
      </c>
      <c r="G338" t="s">
        <v>5241</v>
      </c>
      <c r="H338" t="s">
        <v>5242</v>
      </c>
      <c r="I338" t="s">
        <v>5243</v>
      </c>
      <c r="J338" t="s">
        <v>5244</v>
      </c>
      <c r="K338" s="2">
        <v>42399</v>
      </c>
      <c r="L338" t="str">
        <f t="shared" si="15"/>
        <v>VISA</v>
      </c>
      <c r="M338" t="str">
        <f t="shared" si="16"/>
        <v>INSERT INTO [Kunde] ([KundeID], [VereinsPartnerID], [Vorname], [Name], [Geschlecht], [Geburtsdatum], [Telefon], [Mobil], [Email], [Kreditkarte], [GueltigBis], [KKFirma]) VALUES</v>
      </c>
      <c r="N338" t="str">
        <f t="shared" si="17"/>
        <v xml:space="preserve"> ('335', NULL, 'Axel', 'Ederer', 'm', '1993-01-11', '02692/45773688', '0159/6683787', 'axel_ederer@company.none', 'DE21443613420001826129', '01/16', 'VISA')</v>
      </c>
    </row>
    <row r="339" spans="1:14" x14ac:dyDescent="0.3">
      <c r="A339">
        <v>336</v>
      </c>
      <c r="B339" t="s">
        <v>24</v>
      </c>
      <c r="C339" t="s">
        <v>5245</v>
      </c>
      <c r="D339" t="s">
        <v>5246</v>
      </c>
      <c r="E339" t="s">
        <v>23</v>
      </c>
      <c r="F339" s="3">
        <v>36517</v>
      </c>
      <c r="G339" t="s">
        <v>5247</v>
      </c>
      <c r="H339" t="s">
        <v>5248</v>
      </c>
      <c r="I339" t="s">
        <v>5249</v>
      </c>
      <c r="J339" t="s">
        <v>5250</v>
      </c>
      <c r="K339" s="2">
        <v>44096</v>
      </c>
      <c r="L339" t="str">
        <f t="shared" si="15"/>
        <v>Mastercard</v>
      </c>
      <c r="M339" t="str">
        <f t="shared" si="16"/>
        <v>INSERT INTO [Kunde] ([KundeID], [VereinsPartnerID], [Vorname], [Name], [Geschlecht], [Geburtsdatum], [Telefon], [Mobil], [Email], [Kreditkarte], [GueltigBis], [KKFirma]) VALUES</v>
      </c>
      <c r="N339" t="str">
        <f t="shared" si="17"/>
        <v xml:space="preserve"> ('336', NULL, 'Hanswolf', 'Gröger', 'm', '1999-12-23', '09662/72812196', '0159/4887790', 'hanswolf-99@email.none', 'DE60262800200004992835', '09/20', 'Mastercard')</v>
      </c>
    </row>
    <row r="340" spans="1:14" x14ac:dyDescent="0.3">
      <c r="A340">
        <v>337</v>
      </c>
      <c r="B340" t="s">
        <v>24</v>
      </c>
      <c r="C340" t="s">
        <v>5251</v>
      </c>
      <c r="D340" t="s">
        <v>5252</v>
      </c>
      <c r="E340" t="s">
        <v>25</v>
      </c>
      <c r="F340" s="3">
        <v>23402</v>
      </c>
      <c r="G340" t="s">
        <v>5253</v>
      </c>
      <c r="H340" t="s">
        <v>5254</v>
      </c>
      <c r="I340" t="s">
        <v>5255</v>
      </c>
      <c r="J340" t="s">
        <v>5256</v>
      </c>
      <c r="K340" s="2">
        <v>34969</v>
      </c>
      <c r="L340" t="str">
        <f t="shared" si="15"/>
        <v>Mastercard</v>
      </c>
      <c r="M340" t="str">
        <f t="shared" si="16"/>
        <v>INSERT INTO [Kunde] ([KundeID], [VereinsPartnerID], [Vorname], [Name], [Geschlecht], [Geburtsdatum], [Telefon], [Mobil], [Email], [Kreditkarte], [GueltigBis], [KKFirma]) VALUES</v>
      </c>
      <c r="N340" t="str">
        <f t="shared" si="17"/>
        <v xml:space="preserve"> ('337', NULL, 'Andrea', 'Gaspar', 'w', '1964-01-26', '03904/73799184', '0153/2748792', 'andrea64@net-mail.none', 'DE17790690100003456043', '09/95', 'Mastercard')</v>
      </c>
    </row>
    <row r="341" spans="1:14" x14ac:dyDescent="0.3">
      <c r="A341">
        <v>338</v>
      </c>
      <c r="B341" t="s">
        <v>5322</v>
      </c>
      <c r="C341" t="s">
        <v>846</v>
      </c>
      <c r="D341" t="s">
        <v>5257</v>
      </c>
      <c r="F341" s="3">
        <v>15048</v>
      </c>
      <c r="H341" t="s">
        <v>5258</v>
      </c>
      <c r="I341" t="s">
        <v>5259</v>
      </c>
      <c r="J341" t="s">
        <v>5260</v>
      </c>
      <c r="K341" s="2">
        <v>41422</v>
      </c>
      <c r="L341" t="str">
        <f t="shared" si="15"/>
        <v>VISA</v>
      </c>
      <c r="M341" t="str">
        <f t="shared" si="16"/>
        <v>INSERT INTO [Kunde] ([KundeID], [VereinsPartnerID], [Vorname], [Name], [Geschlecht], [Geburtsdatum], [Telefon], [Mobil], [Email], [Kreditkarte], [GueltigBis], [KKFirma]) VALUES</v>
      </c>
      <c r="N341" t="str">
        <f t="shared" si="17"/>
        <v xml:space="preserve"> ('338', 'Abendröte', 'Albert', 'Klemt', NULL, '1941-03-13', NULL, '0152/9750059', 'albert1941@bestmail.none', 'DE44664515480008297551', '05/13', 'VISA')</v>
      </c>
    </row>
    <row r="342" spans="1:14" x14ac:dyDescent="0.3">
      <c r="A342">
        <v>339</v>
      </c>
      <c r="B342" t="s">
        <v>24</v>
      </c>
      <c r="C342" t="s">
        <v>5261</v>
      </c>
      <c r="D342" t="s">
        <v>5262</v>
      </c>
      <c r="E342" t="s">
        <v>23</v>
      </c>
      <c r="F342" s="3">
        <v>27612</v>
      </c>
      <c r="G342" t="s">
        <v>5263</v>
      </c>
      <c r="I342" t="s">
        <v>5264</v>
      </c>
      <c r="J342" t="s">
        <v>5265</v>
      </c>
      <c r="K342" s="2">
        <v>43388</v>
      </c>
      <c r="L342" t="str">
        <f t="shared" si="15"/>
        <v>Mastercard</v>
      </c>
      <c r="M342" t="str">
        <f t="shared" si="16"/>
        <v>INSERT INTO [Kunde] ([KundeID], [VereinsPartnerID], [Vorname], [Name], [Geschlecht], [Geburtsdatum], [Telefon], [Mobil], [Email], [Kreditkarte], [GueltigBis], [KKFirma]) VALUES</v>
      </c>
      <c r="N342" t="str">
        <f t="shared" si="17"/>
        <v xml:space="preserve"> ('339', NULL, 'Norman', 'Bausch', 'm', '1975-08-06', '06766/59459165', NULL, 'norman_bausch@retromail.none', 'DE18370502990006030385', '10/18', 'Mastercard')</v>
      </c>
    </row>
    <row r="343" spans="1:14" x14ac:dyDescent="0.3">
      <c r="A343">
        <v>340</v>
      </c>
      <c r="B343" t="s">
        <v>5322</v>
      </c>
      <c r="C343" t="s">
        <v>5266</v>
      </c>
      <c r="D343" t="s">
        <v>5267</v>
      </c>
      <c r="E343" t="s">
        <v>23</v>
      </c>
      <c r="F343" s="3">
        <v>43525</v>
      </c>
      <c r="G343" t="s">
        <v>5268</v>
      </c>
      <c r="I343" t="s">
        <v>5269</v>
      </c>
      <c r="J343" t="s">
        <v>5270</v>
      </c>
      <c r="K343" s="2">
        <v>42595</v>
      </c>
      <c r="L343" t="str">
        <f t="shared" si="15"/>
        <v>Mastercard</v>
      </c>
      <c r="M343" t="str">
        <f t="shared" si="16"/>
        <v>INSERT INTO [Kunde] ([KundeID], [VereinsPartnerID], [Vorname], [Name], [Geschlecht], [Geburtsdatum], [Telefon], [Mobil], [Email], [Kreditkarte], [GueltigBis], [KKFirma]) VALUES</v>
      </c>
      <c r="N343" t="str">
        <f t="shared" si="17"/>
        <v xml:space="preserve"> ('340', 'Abendröte', 'Ulvi', 'Haubrich', 'm', '2019-03-01', '04351/3306192', NULL, 'ulvi.haubrich@retromail.none', 'DE83790500000001888498', '08/16', 'Mastercard')</v>
      </c>
    </row>
    <row r="344" spans="1:14" x14ac:dyDescent="0.3">
      <c r="A344">
        <v>341</v>
      </c>
      <c r="B344" t="s">
        <v>67</v>
      </c>
      <c r="C344" t="s">
        <v>5271</v>
      </c>
      <c r="D344" t="s">
        <v>5272</v>
      </c>
      <c r="F344" s="3">
        <v>4852</v>
      </c>
      <c r="H344" t="s">
        <v>5273</v>
      </c>
      <c r="I344" t="s">
        <v>5274</v>
      </c>
      <c r="J344" t="s">
        <v>5275</v>
      </c>
      <c r="K344" s="2">
        <v>40655</v>
      </c>
      <c r="L344" t="str">
        <f t="shared" si="15"/>
        <v>VISA</v>
      </c>
      <c r="M344" t="str">
        <f t="shared" si="16"/>
        <v>INSERT INTO [Kunde] ([KundeID], [VereinsPartnerID], [Vorname], [Name], [Geschlecht], [Geburtsdatum], [Telefon], [Mobil], [Email], [Kreditkarte], [GueltigBis], [KKFirma]) VALUES</v>
      </c>
      <c r="N344" t="str">
        <f t="shared" si="17"/>
        <v xml:space="preserve"> ('341', 'Blaetterglueck', 'Kurth', 'Herling', NULL, '1913-04-13', NULL, '0150/2032774', 'kurthherling@retromail.none', 'DE81760800400004137874', '04/11', 'VISA')</v>
      </c>
    </row>
    <row r="345" spans="1:14" x14ac:dyDescent="0.3">
      <c r="A345">
        <v>342</v>
      </c>
      <c r="B345" t="s">
        <v>24</v>
      </c>
      <c r="C345" t="s">
        <v>5276</v>
      </c>
      <c r="D345" t="s">
        <v>5277</v>
      </c>
      <c r="E345" t="s">
        <v>23</v>
      </c>
      <c r="F345" s="3">
        <v>10807</v>
      </c>
      <c r="G345" t="s">
        <v>5278</v>
      </c>
      <c r="I345" t="s">
        <v>5279</v>
      </c>
      <c r="J345" t="s">
        <v>5280</v>
      </c>
      <c r="K345" s="2">
        <v>35672</v>
      </c>
      <c r="L345" t="str">
        <f t="shared" si="15"/>
        <v>Mastercard</v>
      </c>
      <c r="M345" t="str">
        <f t="shared" si="16"/>
        <v>INSERT INTO [Kunde] ([KundeID], [VereinsPartnerID], [Vorname], [Name], [Geschlecht], [Geburtsdatum], [Telefon], [Mobil], [Email], [Kreditkarte], [GueltigBis], [KKFirma]) VALUES</v>
      </c>
      <c r="N345" t="str">
        <f t="shared" si="17"/>
        <v xml:space="preserve"> ('342', NULL, 'Hanshermann', 'Eichenseer', 'm', '1929-08-02', '07345/35984483', NULL, 'hanshermann_eichenseer@spam-mail.none', 'DE32796665480006698765', '08/97', 'Mastercard')</v>
      </c>
    </row>
    <row r="346" spans="1:14" x14ac:dyDescent="0.3">
      <c r="A346">
        <v>343</v>
      </c>
      <c r="B346" t="s">
        <v>65</v>
      </c>
      <c r="C346" t="s">
        <v>5281</v>
      </c>
      <c r="D346" t="s">
        <v>5282</v>
      </c>
      <c r="F346" s="3">
        <v>23543</v>
      </c>
      <c r="G346" t="s">
        <v>5283</v>
      </c>
      <c r="H346" t="s">
        <v>5284</v>
      </c>
      <c r="I346" t="s">
        <v>5285</v>
      </c>
      <c r="J346" t="s">
        <v>5286</v>
      </c>
      <c r="K346" s="2">
        <v>42661</v>
      </c>
      <c r="L346" t="str">
        <f t="shared" si="15"/>
        <v>Mastercard</v>
      </c>
      <c r="M346" t="str">
        <f t="shared" si="16"/>
        <v>INSERT INTO [Kunde] ([KundeID], [VereinsPartnerID], [Vorname], [Name], [Geschlecht], [Geburtsdatum], [Telefon], [Mobil], [Email], [Kreditkarte], [GueltigBis], [KKFirma]) VALUES</v>
      </c>
      <c r="N346" t="str">
        <f t="shared" si="17"/>
        <v xml:space="preserve"> ('343', 'WochenendGLück', 'Detlev', 'Gruß', NULL, '1964-06-15', '06550/59292159', '0167/5901910', 'detlev-gruss@retromail.none', 'DE50560501800001678386', '10/16', 'Mastercard')</v>
      </c>
    </row>
    <row r="347" spans="1:14" x14ac:dyDescent="0.3">
      <c r="A347">
        <v>344</v>
      </c>
      <c r="B347" t="s">
        <v>24</v>
      </c>
      <c r="C347" t="s">
        <v>5287</v>
      </c>
      <c r="D347" t="s">
        <v>5288</v>
      </c>
      <c r="E347" t="s">
        <v>23</v>
      </c>
      <c r="F347" s="3">
        <v>8224</v>
      </c>
      <c r="H347" t="s">
        <v>5289</v>
      </c>
      <c r="I347" t="s">
        <v>5290</v>
      </c>
      <c r="J347" t="s">
        <v>5291</v>
      </c>
      <c r="K347" s="2">
        <v>44053</v>
      </c>
      <c r="L347" t="str">
        <f t="shared" si="15"/>
        <v>Mastercard</v>
      </c>
      <c r="M347" t="str">
        <f t="shared" si="16"/>
        <v>INSERT INTO [Kunde] ([KundeID], [VereinsPartnerID], [Vorname], [Name], [Geschlecht], [Geburtsdatum], [Telefon], [Mobil], [Email], [Kreditkarte], [GueltigBis], [KKFirma]) VALUES</v>
      </c>
      <c r="N347" t="str">
        <f t="shared" si="17"/>
        <v xml:space="preserve"> ('344', NULL, 'Ottkar', 'Dierolf', 'm', '1922-07-07', NULL, '0172/8907867', 'ottkar_dierolf@xyz.none', 'DE12800400000000340968', '08/20', 'Mastercard')</v>
      </c>
    </row>
    <row r="348" spans="1:14" x14ac:dyDescent="0.3">
      <c r="A348">
        <v>345</v>
      </c>
      <c r="B348" t="s">
        <v>66</v>
      </c>
      <c r="C348" t="s">
        <v>5292</v>
      </c>
      <c r="D348" t="s">
        <v>5293</v>
      </c>
      <c r="E348" t="s">
        <v>25</v>
      </c>
      <c r="F348" s="3">
        <v>9227</v>
      </c>
      <c r="G348" t="s">
        <v>5294</v>
      </c>
      <c r="H348" t="s">
        <v>5295</v>
      </c>
      <c r="I348" t="s">
        <v>5296</v>
      </c>
      <c r="J348" t="s">
        <v>5297</v>
      </c>
      <c r="K348" s="2">
        <v>44285</v>
      </c>
      <c r="L348" t="str">
        <f t="shared" si="15"/>
        <v>VISA</v>
      </c>
      <c r="M348" t="str">
        <f t="shared" si="16"/>
        <v>INSERT INTO [Kunde] ([KundeID], [VereinsPartnerID], [Vorname], [Name], [Geschlecht], [Geburtsdatum], [Telefon], [Mobil], [Email], [Kreditkarte], [GueltigBis], [KKFirma]) VALUES</v>
      </c>
      <c r="N348" t="str">
        <f t="shared" si="17"/>
        <v xml:space="preserve"> ('345', 'Druff1848', 'Burga', 'Frommer', 'w', '1925-04-05', '06559/34185026', '0174/6946475', 'burga_frommer@validmail.none', 'DE87800800000009057669', '03/21', 'VISA')</v>
      </c>
    </row>
    <row r="349" spans="1:14" x14ac:dyDescent="0.3">
      <c r="A349">
        <v>346</v>
      </c>
      <c r="B349" t="s">
        <v>24</v>
      </c>
      <c r="C349" t="s">
        <v>1159</v>
      </c>
      <c r="D349" t="s">
        <v>5298</v>
      </c>
      <c r="E349" t="s">
        <v>25</v>
      </c>
      <c r="F349" s="3">
        <v>27805</v>
      </c>
      <c r="G349" t="s">
        <v>5299</v>
      </c>
      <c r="H349" t="s">
        <v>5300</v>
      </c>
      <c r="I349" t="s">
        <v>5301</v>
      </c>
      <c r="J349" t="s">
        <v>5302</v>
      </c>
      <c r="K349" s="2">
        <v>31320</v>
      </c>
      <c r="L349" t="str">
        <f t="shared" si="15"/>
        <v>Mastercard</v>
      </c>
      <c r="M349" t="str">
        <f t="shared" si="16"/>
        <v>INSERT INTO [Kunde] ([KundeID], [VereinsPartnerID], [Vorname], [Name], [Geschlecht], [Geburtsdatum], [Telefon], [Mobil], [Email], [Kreditkarte], [GueltigBis], [KKFirma]) VALUES</v>
      </c>
      <c r="N349" t="str">
        <f t="shared" si="17"/>
        <v xml:space="preserve"> ('346', NULL, 'Lydia', 'Maschke', 'w', '1976-02-15', '07275/34392515', '0153/6568426', 'lydia-76@anymail.none', 'DE97673525650006764296', '09/85', 'Mastercard')</v>
      </c>
    </row>
    <row r="350" spans="1:14" x14ac:dyDescent="0.3">
      <c r="A350">
        <v>347</v>
      </c>
      <c r="B350" t="s">
        <v>5322</v>
      </c>
      <c r="C350" t="s">
        <v>445</v>
      </c>
      <c r="D350" t="s">
        <v>5303</v>
      </c>
      <c r="E350" t="s">
        <v>23</v>
      </c>
      <c r="F350" s="3">
        <v>42207</v>
      </c>
      <c r="G350" t="s">
        <v>5304</v>
      </c>
      <c r="H350" t="s">
        <v>5305</v>
      </c>
      <c r="I350" t="s">
        <v>5306</v>
      </c>
      <c r="J350" t="s">
        <v>5307</v>
      </c>
      <c r="K350" s="2">
        <v>41820</v>
      </c>
      <c r="L350" t="str">
        <f t="shared" si="15"/>
        <v>Mastercard</v>
      </c>
      <c r="M350" t="str">
        <f t="shared" si="16"/>
        <v>INSERT INTO [Kunde] ([KundeID], [VereinsPartnerID], [Vorname], [Name], [Geschlecht], [Geburtsdatum], [Telefon], [Mobil], [Email], [Kreditkarte], [GueltigBis], [KKFirma]) VALUES</v>
      </c>
      <c r="N350" t="str">
        <f t="shared" si="17"/>
        <v xml:space="preserve"> ('347', 'Abendröte', 'Jörn', 'Schmieder', 'm', '2015-07-22', '02651/43267320', '0175/6280181', 'joern-schmieder@net-mail.none', 'DE07753600110001499253', '06/14', 'Mastercard')</v>
      </c>
    </row>
    <row r="351" spans="1:14" x14ac:dyDescent="0.3">
      <c r="A351">
        <v>348</v>
      </c>
      <c r="B351" t="s">
        <v>24</v>
      </c>
      <c r="C351" t="s">
        <v>412</v>
      </c>
      <c r="D351" t="s">
        <v>5308</v>
      </c>
      <c r="E351" t="s">
        <v>25</v>
      </c>
      <c r="F351" s="3">
        <v>3663</v>
      </c>
      <c r="H351" t="s">
        <v>5309</v>
      </c>
      <c r="I351" t="s">
        <v>5310</v>
      </c>
      <c r="J351" t="s">
        <v>5311</v>
      </c>
      <c r="K351" s="2">
        <v>44186</v>
      </c>
      <c r="L351" t="str">
        <f t="shared" si="15"/>
        <v>American Express</v>
      </c>
      <c r="M351" t="str">
        <f t="shared" si="16"/>
        <v>INSERT INTO [Kunde] ([KundeID], [VereinsPartnerID], [Vorname], [Name], [Geschlecht], [Geburtsdatum], [Telefon], [Mobil], [Email], [Kreditkarte], [GueltigBis], [KKFirma]) VALUES</v>
      </c>
      <c r="N351" t="str">
        <f t="shared" si="17"/>
        <v xml:space="preserve"> ('348', NULL, 'Reni', 'Alm', 'w', '1910-01-10', NULL, '0152/8851846', 'ralm@net-mail.none', 'DE37590501010005978241', '12/20', 'American Express')</v>
      </c>
    </row>
    <row r="352" spans="1:14" x14ac:dyDescent="0.3">
      <c r="A352">
        <v>349</v>
      </c>
      <c r="B352" t="s">
        <v>24</v>
      </c>
      <c r="C352" t="s">
        <v>5312</v>
      </c>
      <c r="D352" t="s">
        <v>1441</v>
      </c>
      <c r="E352" t="s">
        <v>23</v>
      </c>
      <c r="F352" s="3">
        <v>4994</v>
      </c>
      <c r="H352" t="s">
        <v>5313</v>
      </c>
      <c r="I352" t="s">
        <v>5314</v>
      </c>
      <c r="J352" t="s">
        <v>5315</v>
      </c>
      <c r="K352" s="2">
        <v>40089</v>
      </c>
      <c r="L352" t="str">
        <f t="shared" si="15"/>
        <v>Mastercard</v>
      </c>
      <c r="M352" t="str">
        <f t="shared" si="16"/>
        <v>INSERT INTO [Kunde] ([KundeID], [VereinsPartnerID], [Vorname], [Name], [Geschlecht], [Geburtsdatum], [Telefon], [Mobil], [Email], [Kreditkarte], [GueltigBis], [KKFirma]) VALUES</v>
      </c>
      <c r="N352" t="str">
        <f t="shared" si="17"/>
        <v xml:space="preserve"> ('349', NULL, 'Franzpeter', 'Klinke', 'm', '1913-09-02', NULL, '0173/8915147', 'franzpeterklinke@email.none', 'DE81753519600006985114', '10/09', 'Mastercard')</v>
      </c>
    </row>
    <row r="353" spans="1:14" x14ac:dyDescent="0.3">
      <c r="A353">
        <v>350</v>
      </c>
      <c r="B353" t="s">
        <v>24</v>
      </c>
      <c r="C353" t="s">
        <v>5316</v>
      </c>
      <c r="D353" t="s">
        <v>5317</v>
      </c>
      <c r="E353" t="s">
        <v>25</v>
      </c>
      <c r="F353" s="3">
        <v>27419</v>
      </c>
      <c r="G353" t="s">
        <v>5318</v>
      </c>
      <c r="H353" t="s">
        <v>5319</v>
      </c>
      <c r="I353" t="s">
        <v>5320</v>
      </c>
      <c r="J353" t="s">
        <v>5321</v>
      </c>
      <c r="K353" s="2">
        <v>29412</v>
      </c>
      <c r="L353" t="str">
        <f t="shared" si="15"/>
        <v>Mastercard</v>
      </c>
      <c r="M353" t="str">
        <f t="shared" si="16"/>
        <v>INSERT INTO [Kunde] ([KundeID], [VereinsPartnerID], [Vorname], [Name], [Geschlecht], [Geburtsdatum], [Telefon], [Mobil], [Email], [Kreditkarte], [GueltigBis], [KKFirma]) VALUES</v>
      </c>
      <c r="N353" t="str">
        <f t="shared" si="17"/>
        <v xml:space="preserve"> ('350', NULL, 'Hilgrun', 'Toth', 'w', '1975-01-25', '06753/3031755', '0179/7399492', 'h_toth@live-mail.none', 'DE95301502000000959781', '07/80', 'Mastercard')</v>
      </c>
    </row>
    <row r="354" spans="1:14" x14ac:dyDescent="0.3">
      <c r="A354">
        <v>351</v>
      </c>
      <c r="B354" t="s">
        <v>64</v>
      </c>
      <c r="C354" t="s">
        <v>10131</v>
      </c>
      <c r="D354" t="s">
        <v>10132</v>
      </c>
      <c r="E354" t="s">
        <v>23</v>
      </c>
      <c r="F354" s="3">
        <v>23374</v>
      </c>
      <c r="G354" t="s">
        <v>10133</v>
      </c>
      <c r="H354" t="s">
        <v>10134</v>
      </c>
      <c r="I354" t="s">
        <v>10135</v>
      </c>
      <c r="J354" t="s">
        <v>10136</v>
      </c>
      <c r="K354" s="2">
        <v>44198</v>
      </c>
      <c r="L354" t="str">
        <f t="shared" ref="L354:L413" si="18">IF(K354="","",IF(MONTH(K354)&gt;5,IF(MONTH(K354)&gt;10,"American Express","Mastercard"),"VISA"))</f>
        <v>VISA</v>
      </c>
      <c r="M354" t="str">
        <f t="shared" si="16"/>
        <v>INSERT INTO [Kunde] ([KundeID], [VereinsPartnerID], [Vorname], [Name], [Geschlecht], [Geburtsdatum], [Telefon], [Mobil], [Email], [Kreditkarte], [GueltigBis], [KKFirma]) VALUES</v>
      </c>
      <c r="N354" t="str">
        <f t="shared" ref="N354:N413" si="19">" ('"&amp;A354&amp;"', "&amp;IF(B354="","NULL","'"&amp; B354 &amp;"'" )&amp;", '"&amp;C354&amp;"', '"&amp;D354&amp;"', "&amp; IF(E354="","NULL","'"&amp;E354 &amp;"'") &amp;", '"&amp; TEXT(F354,"JJJJ-MM-TT") &amp;"', "&amp;IF(G354="","NULL","'"&amp;G354 &amp;"'")&amp;", "&amp;IF(H354="","NULL","'"&amp;H354 &amp;"'")&amp;", '"&amp;I354&amp;"', '"&amp; TEXT(J354,"0000 0000 0000 0000") &amp;"', '"&amp; TEXT(K354,"MM/JJ") &amp;"', '"&amp;L354&amp;"')"</f>
        <v xml:space="preserve"> ('351', 'VolleRose', 'Richard', 'Ruprecht', 'm', '1963-12-29', '04454/13284773', '0154/3688785', 'richard.1963@spam-mail.none', 'DE24720693290002221333', '01/21', 'VISA')</v>
      </c>
    </row>
    <row r="355" spans="1:14" x14ac:dyDescent="0.3">
      <c r="A355">
        <v>352</v>
      </c>
      <c r="B355" t="s">
        <v>24</v>
      </c>
      <c r="C355" t="s">
        <v>10137</v>
      </c>
      <c r="D355" t="s">
        <v>10138</v>
      </c>
      <c r="E355" t="s">
        <v>23</v>
      </c>
      <c r="F355" s="3">
        <v>10677</v>
      </c>
      <c r="G355" t="s">
        <v>10139</v>
      </c>
      <c r="H355" t="s">
        <v>10140</v>
      </c>
      <c r="I355" t="s">
        <v>10141</v>
      </c>
      <c r="J355" t="s">
        <v>10142</v>
      </c>
      <c r="K355" s="2">
        <v>41139</v>
      </c>
      <c r="L355" t="str">
        <f t="shared" si="18"/>
        <v>Mastercard</v>
      </c>
      <c r="M355" t="str">
        <f t="shared" si="16"/>
        <v>INSERT INTO [Kunde] ([KundeID], [VereinsPartnerID], [Vorname], [Name], [Geschlecht], [Geburtsdatum], [Telefon], [Mobil], [Email], [Kreditkarte], [GueltigBis], [KKFirma]) VALUES</v>
      </c>
      <c r="N355" t="str">
        <f t="shared" si="19"/>
        <v xml:space="preserve"> ('352', NULL, 'Winand', 'Paus', 'm', '1929-03-25', '05771/52564417', '0170/1181752', 'w.paus@xyz.none', 'DE62395700610003832207', '08/12', 'Mastercard')</v>
      </c>
    </row>
    <row r="356" spans="1:14" x14ac:dyDescent="0.3">
      <c r="A356">
        <v>353</v>
      </c>
      <c r="B356" t="s">
        <v>64</v>
      </c>
      <c r="C356" t="s">
        <v>10143</v>
      </c>
      <c r="D356" t="s">
        <v>10144</v>
      </c>
      <c r="E356" t="s">
        <v>25</v>
      </c>
      <c r="F356" s="3">
        <v>30905</v>
      </c>
      <c r="I356" t="s">
        <v>10145</v>
      </c>
      <c r="J356" t="s">
        <v>10146</v>
      </c>
      <c r="K356" s="2">
        <v>32898</v>
      </c>
      <c r="L356" t="str">
        <f t="shared" si="18"/>
        <v>VISA</v>
      </c>
      <c r="M356" t="str">
        <f t="shared" si="16"/>
        <v>INSERT INTO [Kunde] ([KundeID], [VereinsPartnerID], [Vorname], [Name], [Geschlecht], [Geburtsdatum], [Telefon], [Mobil], [Email], [Kreditkarte], [GueltigBis], [KKFirma]) VALUES</v>
      </c>
      <c r="N356" t="str">
        <f t="shared" si="19"/>
        <v xml:space="preserve"> ('353', 'VolleRose', 'Fridegund', 'Lawson', 'w', '1984-08-11', NULL, NULL, 'f_lawson@domain.none', 'DE41690516200008621252', '01/90', 'VISA')</v>
      </c>
    </row>
    <row r="357" spans="1:14" x14ac:dyDescent="0.3">
      <c r="A357">
        <v>354</v>
      </c>
      <c r="B357" t="s">
        <v>24</v>
      </c>
      <c r="C357" t="s">
        <v>10147</v>
      </c>
      <c r="D357" t="s">
        <v>10148</v>
      </c>
      <c r="E357" t="s">
        <v>23</v>
      </c>
      <c r="F357" s="3">
        <v>40736</v>
      </c>
      <c r="G357" t="s">
        <v>10149</v>
      </c>
      <c r="I357" t="s">
        <v>10150</v>
      </c>
      <c r="J357" t="s">
        <v>10151</v>
      </c>
      <c r="K357" s="2">
        <v>43802</v>
      </c>
      <c r="L357" t="str">
        <f t="shared" si="18"/>
        <v>American Express</v>
      </c>
      <c r="M357" t="str">
        <f t="shared" si="16"/>
        <v>INSERT INTO [Kunde] ([KundeID], [VereinsPartnerID], [Vorname], [Name], [Geschlecht], [Geburtsdatum], [Telefon], [Mobil], [Email], [Kreditkarte], [GueltigBis], [KKFirma]) VALUES</v>
      </c>
      <c r="N357" t="str">
        <f t="shared" si="19"/>
        <v xml:space="preserve"> ('354', NULL, 'Albin', 'Kansy', 'm', '2011-07-12', '09366/10730757', NULL, 'albin_kansy@bestmail.none', 'DE34830505050003628429', '12/19', 'American Express')</v>
      </c>
    </row>
    <row r="358" spans="1:14" x14ac:dyDescent="0.3">
      <c r="A358">
        <v>355</v>
      </c>
      <c r="B358" t="s">
        <v>63</v>
      </c>
      <c r="C358" t="s">
        <v>701</v>
      </c>
      <c r="D358" t="s">
        <v>10152</v>
      </c>
      <c r="E358" t="s">
        <v>25</v>
      </c>
      <c r="F358" s="3">
        <v>8096</v>
      </c>
      <c r="H358" t="s">
        <v>10153</v>
      </c>
      <c r="I358" t="s">
        <v>10154</v>
      </c>
      <c r="J358" t="s">
        <v>10155</v>
      </c>
      <c r="K358" s="2">
        <v>41762</v>
      </c>
      <c r="L358" t="str">
        <f t="shared" si="18"/>
        <v>VISA</v>
      </c>
      <c r="M358" t="str">
        <f t="shared" si="16"/>
        <v>INSERT INTO [Kunde] ([KundeID], [VereinsPartnerID], [Vorname], [Name], [Geschlecht], [Geburtsdatum], [Telefon], [Mobil], [Email], [Kreditkarte], [GueltigBis], [KKFirma]) VALUES</v>
      </c>
      <c r="N358" t="str">
        <f t="shared" si="19"/>
        <v xml:space="preserve"> ('355', 'GlückAuf', 'Edeltraud', 'Balser', 'w', '1922-03-01', NULL, '0170/4650526', 'e.balser@open-mail.none', 'DE48630500000002091298', '05/14', 'VISA')</v>
      </c>
    </row>
    <row r="359" spans="1:14" x14ac:dyDescent="0.3">
      <c r="A359">
        <v>356</v>
      </c>
      <c r="B359" t="s">
        <v>24</v>
      </c>
      <c r="C359" t="s">
        <v>10156</v>
      </c>
      <c r="D359" t="s">
        <v>10157</v>
      </c>
      <c r="E359" t="s">
        <v>23</v>
      </c>
      <c r="F359" s="3">
        <v>15986</v>
      </c>
      <c r="G359" t="s">
        <v>10158</v>
      </c>
      <c r="H359" t="s">
        <v>10159</v>
      </c>
      <c r="I359" t="s">
        <v>10160</v>
      </c>
      <c r="J359" t="s">
        <v>10161</v>
      </c>
      <c r="K359" s="2">
        <v>43838</v>
      </c>
      <c r="L359" t="str">
        <f t="shared" si="18"/>
        <v>VISA</v>
      </c>
      <c r="M359" t="str">
        <f t="shared" si="16"/>
        <v>INSERT INTO [Kunde] ([KundeID], [VereinsPartnerID], [Vorname], [Name], [Geschlecht], [Geburtsdatum], [Telefon], [Mobil], [Email], [Kreditkarte], [GueltigBis], [KKFirma]) VALUES</v>
      </c>
      <c r="N359" t="str">
        <f t="shared" si="19"/>
        <v xml:space="preserve"> ('356', NULL, 'Hildemar', 'Schneemann', 'm', '1943-10-07', '04394/96181715', '0168/8040365', 'h-schneemann@anymail.none', 'DE62574601170008821035', '01/20', 'VISA')</v>
      </c>
    </row>
    <row r="360" spans="1:14" x14ac:dyDescent="0.3">
      <c r="A360">
        <v>357</v>
      </c>
      <c r="B360" t="s">
        <v>10130</v>
      </c>
      <c r="C360" t="s">
        <v>536</v>
      </c>
      <c r="D360" t="s">
        <v>10162</v>
      </c>
      <c r="E360" t="s">
        <v>23</v>
      </c>
      <c r="F360" s="3">
        <v>31664</v>
      </c>
      <c r="G360" t="s">
        <v>10163</v>
      </c>
      <c r="H360" t="s">
        <v>10164</v>
      </c>
      <c r="I360" t="s">
        <v>10165</v>
      </c>
      <c r="J360" t="s">
        <v>10166</v>
      </c>
      <c r="K360" s="2">
        <v>41755</v>
      </c>
      <c r="L360" t="str">
        <f t="shared" si="18"/>
        <v>VISA</v>
      </c>
      <c r="M360" t="str">
        <f t="shared" si="16"/>
        <v>INSERT INTO [Kunde] ([KundeID], [VereinsPartnerID], [Vorname], [Name], [Geschlecht], [Geburtsdatum], [Telefon], [Mobil], [Email], [Kreditkarte], [GueltigBis], [KKFirma]) VALUES</v>
      </c>
      <c r="N360" t="str">
        <f t="shared" si="19"/>
        <v xml:space="preserve"> ('357', 'Morgenstern', 'Hansgerd', 'Kimpel', 'm', '1986-09-09', '06343/2588666', '0158/1758679', 'hansgerd_kimpel@hoster.none', 'DE07210700200000185758', '04/14', 'VISA')</v>
      </c>
    </row>
    <row r="361" spans="1:14" x14ac:dyDescent="0.3">
      <c r="A361">
        <v>358</v>
      </c>
      <c r="B361" t="s">
        <v>67</v>
      </c>
      <c r="C361" t="s">
        <v>10167</v>
      </c>
      <c r="D361" t="s">
        <v>1485</v>
      </c>
      <c r="E361" t="s">
        <v>25</v>
      </c>
      <c r="F361" s="3">
        <v>30459</v>
      </c>
      <c r="G361" t="s">
        <v>10168</v>
      </c>
      <c r="I361" t="s">
        <v>10470</v>
      </c>
      <c r="J361" t="s">
        <v>10169</v>
      </c>
      <c r="K361" s="2">
        <v>43562</v>
      </c>
      <c r="L361" t="str">
        <f t="shared" si="18"/>
        <v>VISA</v>
      </c>
      <c r="M361" t="str">
        <f t="shared" si="16"/>
        <v>INSERT INTO [Kunde] ([KundeID], [VereinsPartnerID], [Vorname], [Name], [Geschlecht], [Geburtsdatum], [Telefon], [Mobil], [Email], [Kreditkarte], [GueltigBis], [KKFirma]) VALUES</v>
      </c>
      <c r="N361" t="str">
        <f t="shared" si="19"/>
        <v xml:space="preserve"> ('358', 'Blaetterglueck', 'Giulia', 'Seewald', 'w', '1983-05-23', '06341/68060406', NULL, 'giulia-seewald@lovemail.none', 'DE79743923000007842310', '04/19', 'VISA')</v>
      </c>
    </row>
    <row r="362" spans="1:14" x14ac:dyDescent="0.3">
      <c r="A362">
        <v>359</v>
      </c>
      <c r="B362" t="s">
        <v>24</v>
      </c>
      <c r="C362" t="s">
        <v>10170</v>
      </c>
      <c r="D362" t="s">
        <v>10171</v>
      </c>
      <c r="F362" s="3">
        <v>29688</v>
      </c>
      <c r="G362" t="s">
        <v>10172</v>
      </c>
      <c r="H362" t="s">
        <v>10173</v>
      </c>
      <c r="I362" t="s">
        <v>10174</v>
      </c>
      <c r="J362" t="s">
        <v>10175</v>
      </c>
      <c r="K362" s="2">
        <v>35069</v>
      </c>
      <c r="L362" t="str">
        <f t="shared" si="18"/>
        <v>VISA</v>
      </c>
      <c r="M362" t="str">
        <f t="shared" si="16"/>
        <v>INSERT INTO [Kunde] ([KundeID], [VereinsPartnerID], [Vorname], [Name], [Geschlecht], [Geburtsdatum], [Telefon], [Mobil], [Email], [Kreditkarte], [GueltigBis], [KKFirma]) VALUES</v>
      </c>
      <c r="N362" t="str">
        <f t="shared" si="19"/>
        <v xml:space="preserve"> ('359', NULL, 'Levin', 'Heitz', NULL, '1981-04-12', '08034/17503780', '0160/8730766', 'lheitz@live-mail.none', 'DE46500502010006492687', '01/96', 'VISA')</v>
      </c>
    </row>
    <row r="363" spans="1:14" x14ac:dyDescent="0.3">
      <c r="A363">
        <v>360</v>
      </c>
      <c r="B363" t="s">
        <v>65</v>
      </c>
      <c r="C363" t="s">
        <v>10176</v>
      </c>
      <c r="D363" t="s">
        <v>10177</v>
      </c>
      <c r="E363" t="s">
        <v>23</v>
      </c>
      <c r="F363" s="3">
        <v>23968</v>
      </c>
      <c r="G363" t="s">
        <v>10178</v>
      </c>
      <c r="H363" t="s">
        <v>10179</v>
      </c>
      <c r="I363" t="s">
        <v>10180</v>
      </c>
      <c r="J363" t="s">
        <v>10181</v>
      </c>
      <c r="K363" s="2">
        <v>43837</v>
      </c>
      <c r="L363" t="str">
        <f t="shared" si="18"/>
        <v>VISA</v>
      </c>
      <c r="M363" t="str">
        <f t="shared" si="16"/>
        <v>INSERT INTO [Kunde] ([KundeID], [VereinsPartnerID], [Vorname], [Name], [Geschlecht], [Geburtsdatum], [Telefon], [Mobil], [Email], [Kreditkarte], [GueltigBis], [KKFirma]) VALUES</v>
      </c>
      <c r="N363" t="str">
        <f t="shared" si="19"/>
        <v xml:space="preserve"> ('360', 'WochenendGLück', 'Heinolf', 'Hennrich', 'm', '1965-08-14', '07131/42948428', '0168/1709119', 'heinolf-hennrich@live-mail.none', 'DE74741641490001780049', '01/20', 'VISA')</v>
      </c>
    </row>
    <row r="364" spans="1:14" x14ac:dyDescent="0.3">
      <c r="A364">
        <v>361</v>
      </c>
      <c r="B364" t="s">
        <v>24</v>
      </c>
      <c r="C364" t="s">
        <v>243</v>
      </c>
      <c r="D364" t="s">
        <v>10182</v>
      </c>
      <c r="F364" s="3">
        <v>2795</v>
      </c>
      <c r="G364" t="s">
        <v>10183</v>
      </c>
      <c r="H364" t="s">
        <v>10184</v>
      </c>
      <c r="I364" t="s">
        <v>10185</v>
      </c>
      <c r="J364" t="s">
        <v>10186</v>
      </c>
      <c r="K364" s="2">
        <v>32161</v>
      </c>
      <c r="L364" t="str">
        <f t="shared" si="18"/>
        <v>VISA</v>
      </c>
      <c r="M364" t="str">
        <f t="shared" si="16"/>
        <v>INSERT INTO [Kunde] ([KundeID], [VereinsPartnerID], [Vorname], [Name], [Geschlecht], [Geburtsdatum], [Telefon], [Mobil], [Email], [Kreditkarte], [GueltigBis], [KKFirma]) VALUES</v>
      </c>
      <c r="N364" t="str">
        <f t="shared" si="19"/>
        <v xml:space="preserve"> ('361', NULL, 'Lothar', 'Morgenroth', NULL, '1907-08-26', '08705/42300470', '0177/5845391', 'lothar.morgenroth@net-mail.none', 'DE50382600820006097758', '01/88', 'VISA')</v>
      </c>
    </row>
    <row r="365" spans="1:14" x14ac:dyDescent="0.3">
      <c r="A365">
        <v>362</v>
      </c>
      <c r="B365" t="s">
        <v>66</v>
      </c>
      <c r="C365" t="s">
        <v>10187</v>
      </c>
      <c r="D365" t="s">
        <v>10188</v>
      </c>
      <c r="E365" t="s">
        <v>25</v>
      </c>
      <c r="F365" s="3">
        <v>19052</v>
      </c>
      <c r="G365" t="s">
        <v>10189</v>
      </c>
      <c r="H365" t="s">
        <v>10190</v>
      </c>
      <c r="I365" t="s">
        <v>10191</v>
      </c>
      <c r="J365" t="s">
        <v>10192</v>
      </c>
      <c r="K365" s="2">
        <v>41049</v>
      </c>
      <c r="L365" t="str">
        <f t="shared" si="18"/>
        <v>VISA</v>
      </c>
      <c r="M365" t="str">
        <f t="shared" si="16"/>
        <v>INSERT INTO [Kunde] ([KundeID], [VereinsPartnerID], [Vorname], [Name], [Geschlecht], [Geburtsdatum], [Telefon], [Mobil], [Email], [Kreditkarte], [GueltigBis], [KKFirma]) VALUES</v>
      </c>
      <c r="N365" t="str">
        <f t="shared" si="19"/>
        <v xml:space="preserve"> ('362', 'Druff1848', 'Klotilde', 'Schaak', 'w', '1952-02-28', '04189/35139520', '0179/9682344', 'kschaak@company.none', 'DE14462516300005157259', '05/12', 'VISA')</v>
      </c>
    </row>
    <row r="366" spans="1:14" x14ac:dyDescent="0.3">
      <c r="A366">
        <v>363</v>
      </c>
      <c r="B366" t="s">
        <v>24</v>
      </c>
      <c r="C366" t="s">
        <v>10193</v>
      </c>
      <c r="D366" t="s">
        <v>10194</v>
      </c>
      <c r="F366" s="3">
        <v>24670</v>
      </c>
      <c r="G366" t="s">
        <v>10195</v>
      </c>
      <c r="H366" t="s">
        <v>10196</v>
      </c>
      <c r="I366" t="s">
        <v>10197</v>
      </c>
      <c r="J366" t="s">
        <v>10198</v>
      </c>
      <c r="K366" s="2">
        <v>28729</v>
      </c>
      <c r="L366" t="str">
        <f t="shared" si="18"/>
        <v>Mastercard</v>
      </c>
      <c r="M366" t="str">
        <f t="shared" si="16"/>
        <v>INSERT INTO [Kunde] ([KundeID], [VereinsPartnerID], [Vorname], [Name], [Geschlecht], [Geburtsdatum], [Telefon], [Mobil], [Email], [Kreditkarte], [GueltigBis], [KKFirma]) VALUES</v>
      </c>
      <c r="N366" t="str">
        <f t="shared" si="19"/>
        <v xml:space="preserve"> ('363', NULL, 'Wichard', 'Adolf', NULL, '1967-07-17', '05332/42298962', '0162/2365001', 'w_adolf@goggle-mail.none', 'DE44670700100002341368', '08/78', 'Mastercard')</v>
      </c>
    </row>
    <row r="367" spans="1:14" x14ac:dyDescent="0.3">
      <c r="A367">
        <v>364</v>
      </c>
      <c r="C367" t="s">
        <v>10199</v>
      </c>
      <c r="D367" t="s">
        <v>10200</v>
      </c>
      <c r="E367" t="s">
        <v>25</v>
      </c>
      <c r="F367" s="3">
        <v>8259</v>
      </c>
      <c r="G367" t="s">
        <v>10201</v>
      </c>
      <c r="H367" t="s">
        <v>10202</v>
      </c>
      <c r="I367" t="s">
        <v>10203</v>
      </c>
      <c r="J367" t="s">
        <v>10204</v>
      </c>
      <c r="K367" s="2">
        <v>33151</v>
      </c>
      <c r="L367" t="str">
        <f t="shared" si="18"/>
        <v>Mastercard</v>
      </c>
      <c r="M367" t="str">
        <f t="shared" si="16"/>
        <v>INSERT INTO [Kunde] ([KundeID], [VereinsPartnerID], [Vorname], [Name], [Geschlecht], [Geburtsdatum], [Telefon], [Mobil], [Email], [Kreditkarte], [GueltigBis], [KKFirma]) VALUES</v>
      </c>
      <c r="N367" t="str">
        <f t="shared" si="19"/>
        <v xml:space="preserve"> ('364', NULL, 'Friedlinde', 'Häßler', 'w', '1922-08-11', '07945/25748642', '0161/7214789', 'f.22@xyz.none', 'DE43241628980007882286', '10/90', 'Mastercard')</v>
      </c>
    </row>
    <row r="368" spans="1:14" x14ac:dyDescent="0.3">
      <c r="A368">
        <v>365</v>
      </c>
      <c r="B368" t="s">
        <v>66</v>
      </c>
      <c r="C368" t="s">
        <v>10205</v>
      </c>
      <c r="D368" t="s">
        <v>10206</v>
      </c>
      <c r="E368" t="s">
        <v>23</v>
      </c>
      <c r="F368" s="3">
        <v>43946</v>
      </c>
      <c r="G368" t="s">
        <v>10207</v>
      </c>
      <c r="H368" t="s">
        <v>10208</v>
      </c>
      <c r="I368" t="s">
        <v>10209</v>
      </c>
      <c r="J368" t="s">
        <v>10210</v>
      </c>
      <c r="K368" s="2">
        <v>36186</v>
      </c>
      <c r="L368" t="str">
        <f t="shared" si="18"/>
        <v>VISA</v>
      </c>
      <c r="M368" t="str">
        <f t="shared" si="16"/>
        <v>INSERT INTO [Kunde] ([KundeID], [VereinsPartnerID], [Vorname], [Name], [Geschlecht], [Geburtsdatum], [Telefon], [Mobil], [Email], [Kreditkarte], [GueltigBis], [KKFirma]) VALUES</v>
      </c>
      <c r="N368" t="str">
        <f t="shared" si="19"/>
        <v xml:space="preserve"> ('365', 'Druff1848', 'Clemens', 'Prien', 'm', '2020-04-25', '03947/32913610', '0157/6854268', 'c.prien@inter-mail.none', 'DE53401545300003145102', '01/99', 'VISA')</v>
      </c>
    </row>
    <row r="369" spans="1:14" x14ac:dyDescent="0.3">
      <c r="A369">
        <v>366</v>
      </c>
      <c r="B369" t="s">
        <v>24</v>
      </c>
      <c r="C369" t="s">
        <v>713</v>
      </c>
      <c r="D369" t="s">
        <v>10211</v>
      </c>
      <c r="E369" t="s">
        <v>25</v>
      </c>
      <c r="F369" s="3">
        <v>40881</v>
      </c>
      <c r="G369" t="s">
        <v>10212</v>
      </c>
      <c r="H369" t="s">
        <v>10213</v>
      </c>
      <c r="I369" t="s">
        <v>10214</v>
      </c>
      <c r="J369" t="s">
        <v>10215</v>
      </c>
      <c r="K369" s="2">
        <v>33885</v>
      </c>
      <c r="L369" t="str">
        <f t="shared" si="18"/>
        <v>Mastercard</v>
      </c>
      <c r="M369" t="str">
        <f t="shared" si="16"/>
        <v>INSERT INTO [Kunde] ([KundeID], [VereinsPartnerID], [Vorname], [Name], [Geschlecht], [Geburtsdatum], [Telefon], [Mobil], [Email], [Kreditkarte], [GueltigBis], [KKFirma]) VALUES</v>
      </c>
      <c r="N369" t="str">
        <f t="shared" si="19"/>
        <v xml:space="preserve"> ('366', NULL, 'Emma', 'Reiner', 'w', '2011-12-04', '02653/97936088', '0163/5259630', 'ereiner@mymail.none', 'DE32520602080006477772', '10/92', 'Mastercard')</v>
      </c>
    </row>
    <row r="370" spans="1:14" x14ac:dyDescent="0.3">
      <c r="A370">
        <v>367</v>
      </c>
      <c r="B370" t="s">
        <v>24</v>
      </c>
      <c r="C370" t="s">
        <v>10216</v>
      </c>
      <c r="D370" t="s">
        <v>10217</v>
      </c>
      <c r="F370" s="3">
        <v>9960</v>
      </c>
      <c r="G370" t="s">
        <v>10218</v>
      </c>
      <c r="I370" t="s">
        <v>10219</v>
      </c>
      <c r="J370" t="s">
        <v>10220</v>
      </c>
      <c r="K370" s="2">
        <v>39435</v>
      </c>
      <c r="L370" t="str">
        <f t="shared" si="18"/>
        <v>American Express</v>
      </c>
      <c r="M370" t="str">
        <f t="shared" si="16"/>
        <v>INSERT INTO [Kunde] ([KundeID], [VereinsPartnerID], [Vorname], [Name], [Geschlecht], [Geburtsdatum], [Telefon], [Mobil], [Email], [Kreditkarte], [GueltigBis], [KKFirma]) VALUES</v>
      </c>
      <c r="N370" t="str">
        <f t="shared" si="19"/>
        <v xml:space="preserve"> ('367', NULL, 'Bianka', 'Weinmann', NULL, '1927-04-08', '06382/79238033', NULL, 'bianka_weinmann@funmail.none', 'DE62217625500004675020', '12/07', 'American Express')</v>
      </c>
    </row>
    <row r="371" spans="1:14" x14ac:dyDescent="0.3">
      <c r="A371">
        <v>368</v>
      </c>
      <c r="B371" t="s">
        <v>63</v>
      </c>
      <c r="C371" t="s">
        <v>10221</v>
      </c>
      <c r="D371" t="s">
        <v>10222</v>
      </c>
      <c r="F371" s="3">
        <v>15763</v>
      </c>
      <c r="G371" t="s">
        <v>10223</v>
      </c>
      <c r="H371" t="s">
        <v>10224</v>
      </c>
      <c r="I371" t="s">
        <v>10225</v>
      </c>
      <c r="J371" t="s">
        <v>10226</v>
      </c>
      <c r="K371" s="2">
        <v>42917</v>
      </c>
      <c r="L371" t="str">
        <f t="shared" si="18"/>
        <v>Mastercard</v>
      </c>
      <c r="M371" t="str">
        <f t="shared" si="16"/>
        <v>INSERT INTO [Kunde] ([KundeID], [VereinsPartnerID], [Vorname], [Name], [Geschlecht], [Geburtsdatum], [Telefon], [Mobil], [Email], [Kreditkarte], [GueltigBis], [KKFirma]) VALUES</v>
      </c>
      <c r="N371" t="str">
        <f t="shared" si="19"/>
        <v xml:space="preserve"> ('368', 'GlückAuf', 'Lerke', 'Brettschneider', NULL, '1943-02-26', '06243/33568392', '0171/2286379', 'lerke_1943@net-mail.none', 'DE05271900820006557461', '07/17', 'Mastercard')</v>
      </c>
    </row>
    <row r="372" spans="1:14" x14ac:dyDescent="0.3">
      <c r="A372">
        <v>369</v>
      </c>
      <c r="B372" t="s">
        <v>24</v>
      </c>
      <c r="C372" t="s">
        <v>10227</v>
      </c>
      <c r="D372" t="s">
        <v>10228</v>
      </c>
      <c r="F372" s="3">
        <v>30716</v>
      </c>
      <c r="I372" t="s">
        <v>10229</v>
      </c>
      <c r="J372" t="s">
        <v>10230</v>
      </c>
      <c r="K372" s="2">
        <v>44258</v>
      </c>
      <c r="L372" t="str">
        <f t="shared" si="18"/>
        <v>VISA</v>
      </c>
      <c r="M372" t="str">
        <f t="shared" si="16"/>
        <v>INSERT INTO [Kunde] ([KundeID], [VereinsPartnerID], [Vorname], [Name], [Geschlecht], [Geburtsdatum], [Telefon], [Mobil], [Email], [Kreditkarte], [GueltigBis], [KKFirma]) VALUES</v>
      </c>
      <c r="N372" t="str">
        <f t="shared" si="19"/>
        <v xml:space="preserve"> ('369', NULL, 'Karlernst', 'Lausen', NULL, '1984-02-04', NULL, NULL, 'k.84@retromail.none', 'DE30765500000002960875', '03/21', 'VISA')</v>
      </c>
    </row>
    <row r="373" spans="1:14" x14ac:dyDescent="0.3">
      <c r="A373">
        <v>370</v>
      </c>
      <c r="B373" t="s">
        <v>10130</v>
      </c>
      <c r="C373" t="s">
        <v>10231</v>
      </c>
      <c r="D373" t="s">
        <v>10232</v>
      </c>
      <c r="E373" t="s">
        <v>23</v>
      </c>
      <c r="F373" s="3">
        <v>26432</v>
      </c>
      <c r="G373" t="s">
        <v>10233</v>
      </c>
      <c r="H373" t="s">
        <v>10234</v>
      </c>
      <c r="I373" t="s">
        <v>10235</v>
      </c>
      <c r="J373" t="s">
        <v>10236</v>
      </c>
      <c r="K373" s="2">
        <v>37680</v>
      </c>
      <c r="L373" t="str">
        <f t="shared" si="18"/>
        <v>VISA</v>
      </c>
      <c r="M373" t="str">
        <f t="shared" si="16"/>
        <v>INSERT INTO [Kunde] ([KundeID], [VereinsPartnerID], [Vorname], [Name], [Geschlecht], [Geburtsdatum], [Telefon], [Mobil], [Email], [Kreditkarte], [GueltigBis], [KKFirma]) VALUES</v>
      </c>
      <c r="N373" t="str">
        <f t="shared" si="19"/>
        <v xml:space="preserve"> ('370', 'Morgenstern', 'Corbinian', 'Rudel', 'm', '1972-05-13', '04881/29290328', '0155/2199729', 'corbinian_rudel@domain.none', 'DE59600695380000682486', '02/03', 'VISA')</v>
      </c>
    </row>
    <row r="374" spans="1:14" x14ac:dyDescent="0.3">
      <c r="A374">
        <v>371</v>
      </c>
      <c r="B374" t="s">
        <v>67</v>
      </c>
      <c r="C374" t="s">
        <v>10237</v>
      </c>
      <c r="D374" t="s">
        <v>10238</v>
      </c>
      <c r="F374" s="3">
        <v>6453</v>
      </c>
      <c r="I374" t="s">
        <v>10239</v>
      </c>
      <c r="J374" t="s">
        <v>10240</v>
      </c>
      <c r="K374" s="2">
        <v>29021</v>
      </c>
      <c r="L374" t="str">
        <f t="shared" si="18"/>
        <v>Mastercard</v>
      </c>
      <c r="M374" t="str">
        <f t="shared" si="16"/>
        <v>INSERT INTO [Kunde] ([KundeID], [VereinsPartnerID], [Vorname], [Name], [Geschlecht], [Geburtsdatum], [Telefon], [Mobil], [Email], [Kreditkarte], [GueltigBis], [KKFirma]) VALUES</v>
      </c>
      <c r="N374" t="str">
        <f t="shared" si="19"/>
        <v xml:space="preserve"> ('371', 'Blaetterglueck', 'Heinzkarl', 'Eren', NULL, '1917-08-31', NULL, NULL, 'h-17@bestmail.none', 'DE40765510200008568046', '06/79', 'Mastercard')</v>
      </c>
    </row>
    <row r="375" spans="1:14" x14ac:dyDescent="0.3">
      <c r="A375">
        <v>372</v>
      </c>
      <c r="B375" t="s">
        <v>24</v>
      </c>
      <c r="C375" t="s">
        <v>10241</v>
      </c>
      <c r="D375" t="s">
        <v>2592</v>
      </c>
      <c r="E375" t="s">
        <v>25</v>
      </c>
      <c r="F375" s="3">
        <v>19053</v>
      </c>
      <c r="G375" t="s">
        <v>10242</v>
      </c>
      <c r="H375" t="s">
        <v>10243</v>
      </c>
      <c r="I375" t="s">
        <v>10244</v>
      </c>
      <c r="J375" t="s">
        <v>10245</v>
      </c>
      <c r="K375" s="2">
        <v>39817</v>
      </c>
      <c r="L375" t="str">
        <f t="shared" si="18"/>
        <v>VISA</v>
      </c>
      <c r="M375" t="str">
        <f t="shared" si="16"/>
        <v>INSERT INTO [Kunde] ([KundeID], [VereinsPartnerID], [Vorname], [Name], [Geschlecht], [Geburtsdatum], [Telefon], [Mobil], [Email], [Kreditkarte], [GueltigBis], [KKFirma]) VALUES</v>
      </c>
      <c r="N375" t="str">
        <f t="shared" si="19"/>
        <v xml:space="preserve"> ('372', NULL, 'Almtrud', 'Freiberg', 'w', '1952-02-29', '0234/32878438', '0175/5627217', 'almtrudfreiberg@hoster.none', 'DE17666621550005939957', '01/09', 'VISA')</v>
      </c>
    </row>
    <row r="376" spans="1:14" x14ac:dyDescent="0.3">
      <c r="A376">
        <v>373</v>
      </c>
      <c r="B376" t="s">
        <v>65</v>
      </c>
      <c r="C376" t="s">
        <v>59</v>
      </c>
      <c r="D376" t="s">
        <v>10246</v>
      </c>
      <c r="E376" t="s">
        <v>23</v>
      </c>
      <c r="F376" s="3">
        <v>26456</v>
      </c>
      <c r="G376" t="s">
        <v>10247</v>
      </c>
      <c r="H376" t="s">
        <v>10248</v>
      </c>
      <c r="I376" t="s">
        <v>10249</v>
      </c>
      <c r="J376" t="s">
        <v>10250</v>
      </c>
      <c r="K376" s="2">
        <v>31007</v>
      </c>
      <c r="L376" t="str">
        <f t="shared" si="18"/>
        <v>American Express</v>
      </c>
      <c r="M376" t="str">
        <f t="shared" si="16"/>
        <v>INSERT INTO [Kunde] ([KundeID], [VereinsPartnerID], [Vorname], [Name], [Geschlecht], [Geburtsdatum], [Telefon], [Mobil], [Email], [Kreditkarte], [GueltigBis], [KKFirma]) VALUES</v>
      </c>
      <c r="N376" t="str">
        <f t="shared" si="19"/>
        <v xml:space="preserve"> ('373', 'WochenendGLück', 'Ludwig', 'Hachmann', 'm', '1972-06-06', '08841/50859717', '0153/5903606', 'l-hachmann@quickmail.none', 'DE52490700280002803760', '11/84', 'American Express')</v>
      </c>
    </row>
    <row r="377" spans="1:14" x14ac:dyDescent="0.3">
      <c r="A377">
        <v>374</v>
      </c>
      <c r="B377" t="s">
        <v>24</v>
      </c>
      <c r="C377" t="s">
        <v>10251</v>
      </c>
      <c r="D377" t="s">
        <v>10252</v>
      </c>
      <c r="E377" t="s">
        <v>23</v>
      </c>
      <c r="F377" s="3">
        <v>44037</v>
      </c>
      <c r="G377" t="s">
        <v>10253</v>
      </c>
      <c r="H377" t="s">
        <v>10254</v>
      </c>
      <c r="I377" t="s">
        <v>10255</v>
      </c>
      <c r="J377" t="s">
        <v>10256</v>
      </c>
      <c r="K377" s="2">
        <v>41069</v>
      </c>
      <c r="L377" t="str">
        <f t="shared" si="18"/>
        <v>Mastercard</v>
      </c>
      <c r="M377" t="str">
        <f t="shared" si="16"/>
        <v>INSERT INTO [Kunde] ([KundeID], [VereinsPartnerID], [Vorname], [Name], [Geschlecht], [Geburtsdatum], [Telefon], [Mobil], [Email], [Kreditkarte], [GueltigBis], [KKFirma]) VALUES</v>
      </c>
      <c r="N377" t="str">
        <f t="shared" si="19"/>
        <v xml:space="preserve"> ('374', NULL, 'Tom', 'Grotz', 'm', '2020-07-25', '09083/94412338', '0157/9859620', 'tom.2020@spam-mail.none', 'DE33508643220000564087', '06/12', 'Mastercard')</v>
      </c>
    </row>
    <row r="378" spans="1:14" x14ac:dyDescent="0.3">
      <c r="A378">
        <v>375</v>
      </c>
      <c r="B378" t="s">
        <v>66</v>
      </c>
      <c r="C378" t="s">
        <v>10257</v>
      </c>
      <c r="D378" t="s">
        <v>10258</v>
      </c>
      <c r="E378" t="s">
        <v>27</v>
      </c>
      <c r="F378" s="3">
        <v>40238</v>
      </c>
      <c r="G378" t="s">
        <v>10259</v>
      </c>
      <c r="H378" t="s">
        <v>10260</v>
      </c>
      <c r="I378" t="s">
        <v>10261</v>
      </c>
      <c r="J378" t="s">
        <v>10262</v>
      </c>
      <c r="K378" s="2">
        <v>35841</v>
      </c>
      <c r="L378" t="str">
        <f t="shared" si="18"/>
        <v>VISA</v>
      </c>
      <c r="M378" t="str">
        <f t="shared" si="16"/>
        <v>INSERT INTO [Kunde] ([KundeID], [VereinsPartnerID], [Vorname], [Name], [Geschlecht], [Geburtsdatum], [Telefon], [Mobil], [Email], [Kreditkarte], [GueltigBis], [KKFirma]) VALUES</v>
      </c>
      <c r="N378" t="str">
        <f t="shared" si="19"/>
        <v xml:space="preserve"> ('375', 'Druff1848', 'Tiburtius', 'Gründler', 'd', '2010-03-01', '0331/18400873', '0162/4865909', 'tiburtius2010@quickmail.none', 'DE86790300010005584201', '02/98', 'VISA')</v>
      </c>
    </row>
    <row r="379" spans="1:14" x14ac:dyDescent="0.3">
      <c r="A379">
        <v>376</v>
      </c>
      <c r="B379" t="s">
        <v>24</v>
      </c>
      <c r="C379" t="s">
        <v>10263</v>
      </c>
      <c r="D379" t="s">
        <v>10264</v>
      </c>
      <c r="E379" t="s">
        <v>27</v>
      </c>
      <c r="F379" s="3">
        <v>31082</v>
      </c>
      <c r="G379" t="s">
        <v>10265</v>
      </c>
      <c r="H379" t="s">
        <v>10266</v>
      </c>
      <c r="I379" t="s">
        <v>10267</v>
      </c>
      <c r="J379" t="s">
        <v>10268</v>
      </c>
      <c r="K379" s="2">
        <v>34603</v>
      </c>
      <c r="L379" t="str">
        <f t="shared" si="18"/>
        <v>Mastercard</v>
      </c>
      <c r="M379" t="str">
        <f t="shared" si="16"/>
        <v>INSERT INTO [Kunde] ([KundeID], [VereinsPartnerID], [Vorname], [Name], [Geschlecht], [Geburtsdatum], [Telefon], [Mobil], [Email], [Kreditkarte], [GueltigBis], [KKFirma]) VALUES</v>
      </c>
      <c r="N379" t="str">
        <f t="shared" si="19"/>
        <v xml:space="preserve"> ('376', NULL, 'Ingomar', 'Schöffel', 'd', '1985-02-04', '09193/22982275', '0168/4745009', 'ingomarschoeffel@company.none', 'DE93860400000007121960', '09/94', 'Mastercard')</v>
      </c>
    </row>
    <row r="380" spans="1:14" x14ac:dyDescent="0.3">
      <c r="A380">
        <v>377</v>
      </c>
      <c r="B380" t="s">
        <v>64</v>
      </c>
      <c r="C380" t="s">
        <v>10269</v>
      </c>
      <c r="D380" t="s">
        <v>10270</v>
      </c>
      <c r="E380" t="s">
        <v>25</v>
      </c>
      <c r="F380" s="3">
        <v>33400</v>
      </c>
      <c r="G380" t="s">
        <v>10271</v>
      </c>
      <c r="H380" t="s">
        <v>10272</v>
      </c>
      <c r="I380" t="s">
        <v>10273</v>
      </c>
      <c r="J380" t="s">
        <v>10274</v>
      </c>
      <c r="K380" s="2">
        <v>42133</v>
      </c>
      <c r="L380" t="str">
        <f t="shared" si="18"/>
        <v>VISA</v>
      </c>
      <c r="M380" t="str">
        <f t="shared" si="16"/>
        <v>INSERT INTO [Kunde] ([KundeID], [VereinsPartnerID], [Vorname], [Name], [Geschlecht], [Geburtsdatum], [Telefon], [Mobil], [Email], [Kreditkarte], [GueltigBis], [KKFirma]) VALUES</v>
      </c>
      <c r="N380" t="str">
        <f t="shared" si="19"/>
        <v xml:space="preserve"> ('377', 'VolleRose', 'Adelgund', 'Kögler', 'w', '1991-06-11', '0281/39738619', '0151/8985349', 'adelgund-1991@bestmail.none', 'DE15683400580009552420', '05/15', 'VISA')</v>
      </c>
    </row>
    <row r="381" spans="1:14" x14ac:dyDescent="0.3">
      <c r="A381">
        <v>378</v>
      </c>
      <c r="B381" t="s">
        <v>24</v>
      </c>
      <c r="C381" t="s">
        <v>10275</v>
      </c>
      <c r="D381" t="s">
        <v>10276</v>
      </c>
      <c r="E381" t="s">
        <v>23</v>
      </c>
      <c r="F381" s="3">
        <v>3024</v>
      </c>
      <c r="G381" t="s">
        <v>10277</v>
      </c>
      <c r="H381" t="s">
        <v>10278</v>
      </c>
      <c r="I381" t="s">
        <v>10279</v>
      </c>
      <c r="J381" t="s">
        <v>10280</v>
      </c>
      <c r="K381" s="2">
        <v>42432</v>
      </c>
      <c r="L381" t="str">
        <f t="shared" si="18"/>
        <v>VISA</v>
      </c>
      <c r="M381" t="str">
        <f t="shared" si="16"/>
        <v>INSERT INTO [Kunde] ([KundeID], [VereinsPartnerID], [Vorname], [Name], [Geschlecht], [Geburtsdatum], [Telefon], [Mobil], [Email], [Kreditkarte], [GueltigBis], [KKFirma]) VALUES</v>
      </c>
      <c r="N381" t="str">
        <f t="shared" si="19"/>
        <v xml:space="preserve"> ('378', NULL, 'Artur', 'Kahnt', 'm', '1908-04-11', '04173/57997437', '0177/5010252', 'a_kahnt@mymail.none', 'DE54400697160005120992', '03/16', 'VISA')</v>
      </c>
    </row>
    <row r="382" spans="1:14" x14ac:dyDescent="0.3">
      <c r="A382">
        <v>379</v>
      </c>
      <c r="B382" t="s">
        <v>24</v>
      </c>
      <c r="C382" t="s">
        <v>10281</v>
      </c>
      <c r="D382" t="s">
        <v>10282</v>
      </c>
      <c r="E382" t="s">
        <v>23</v>
      </c>
      <c r="F382" s="3">
        <v>16407</v>
      </c>
      <c r="G382" t="s">
        <v>10283</v>
      </c>
      <c r="I382" t="s">
        <v>10284</v>
      </c>
      <c r="J382" t="s">
        <v>10285</v>
      </c>
      <c r="K382" s="2">
        <v>37708</v>
      </c>
      <c r="L382" t="str">
        <f t="shared" si="18"/>
        <v>VISA</v>
      </c>
      <c r="M382" t="str">
        <f t="shared" si="16"/>
        <v>INSERT INTO [Kunde] ([KundeID], [VereinsPartnerID], [Vorname], [Name], [Geschlecht], [Geburtsdatum], [Telefon], [Mobil], [Email], [Kreditkarte], [GueltigBis], [KKFirma]) VALUES</v>
      </c>
      <c r="N382" t="str">
        <f t="shared" si="19"/>
        <v xml:space="preserve"> ('379', NULL, 'Bertwin', 'Pape', 'm', '1944-12-01', '04321/83370480', NULL, 'bertwin.pape@anymail.none', 'DE14700800850001864149', '03/03', 'VISA')</v>
      </c>
    </row>
    <row r="383" spans="1:14" x14ac:dyDescent="0.3">
      <c r="A383">
        <v>380</v>
      </c>
      <c r="B383" t="s">
        <v>24</v>
      </c>
      <c r="C383" t="s">
        <v>10286</v>
      </c>
      <c r="D383" t="s">
        <v>10287</v>
      </c>
      <c r="E383" t="s">
        <v>23</v>
      </c>
      <c r="F383" s="3">
        <v>33463</v>
      </c>
      <c r="G383" t="s">
        <v>10288</v>
      </c>
      <c r="H383" t="s">
        <v>10289</v>
      </c>
      <c r="I383" t="s">
        <v>10290</v>
      </c>
      <c r="J383" t="s">
        <v>10291</v>
      </c>
      <c r="K383" s="2">
        <v>39672</v>
      </c>
      <c r="L383" t="str">
        <f t="shared" si="18"/>
        <v>Mastercard</v>
      </c>
      <c r="M383" t="str">
        <f t="shared" si="16"/>
        <v>INSERT INTO [Kunde] ([KundeID], [VereinsPartnerID], [Vorname], [Name], [Geschlecht], [Geburtsdatum], [Telefon], [Mobil], [Email], [Kreditkarte], [GueltigBis], [KKFirma]) VALUES</v>
      </c>
      <c r="N383" t="str">
        <f t="shared" si="19"/>
        <v xml:space="preserve"> ('380', NULL, 'Hellfried', 'Cetinkaya', 'm', '1991-08-13', '08245/40443700', '0166/8205625', 'hellfried_cetinkaya@ultramail.none', 'DE16765600600005260332', '08/08', 'Mastercard')</v>
      </c>
    </row>
    <row r="384" spans="1:14" x14ac:dyDescent="0.3">
      <c r="A384">
        <v>381</v>
      </c>
      <c r="B384" t="s">
        <v>63</v>
      </c>
      <c r="C384" t="s">
        <v>10292</v>
      </c>
      <c r="D384" t="s">
        <v>10293</v>
      </c>
      <c r="E384" t="s">
        <v>23</v>
      </c>
      <c r="F384" s="3">
        <v>35250</v>
      </c>
      <c r="H384" t="s">
        <v>10294</v>
      </c>
      <c r="I384" t="s">
        <v>10295</v>
      </c>
      <c r="J384" t="s">
        <v>10296</v>
      </c>
      <c r="K384" s="2">
        <v>38388</v>
      </c>
      <c r="L384" t="str">
        <f t="shared" si="18"/>
        <v>VISA</v>
      </c>
      <c r="M384" t="str">
        <f t="shared" si="16"/>
        <v>INSERT INTO [Kunde] ([KundeID], [VereinsPartnerID], [Vorname], [Name], [Geschlecht], [Geburtsdatum], [Telefon], [Mobil], [Email], [Kreditkarte], [GueltigBis], [KKFirma]) VALUES</v>
      </c>
      <c r="N384" t="str">
        <f t="shared" si="19"/>
        <v xml:space="preserve"> ('381', 'GlückAuf', 'Eckehardt', 'Limberg', 'm', '1996-07-04', NULL, '0174/2242610', 'eckehardt.limberg@validmail.none', 'DE44472700240000052050', '02/05', 'VISA')</v>
      </c>
    </row>
    <row r="385" spans="1:14" x14ac:dyDescent="0.3">
      <c r="A385">
        <v>382</v>
      </c>
      <c r="B385" t="s">
        <v>24</v>
      </c>
      <c r="C385" t="s">
        <v>10297</v>
      </c>
      <c r="D385" t="s">
        <v>10298</v>
      </c>
      <c r="E385" t="s">
        <v>27</v>
      </c>
      <c r="F385" s="3">
        <v>10741</v>
      </c>
      <c r="H385" t="s">
        <v>10299</v>
      </c>
      <c r="I385" t="s">
        <v>10300</v>
      </c>
      <c r="J385" t="s">
        <v>10301</v>
      </c>
      <c r="K385" s="2">
        <v>38922</v>
      </c>
      <c r="L385" t="str">
        <f t="shared" si="18"/>
        <v>Mastercard</v>
      </c>
      <c r="M385" t="str">
        <f t="shared" si="16"/>
        <v>INSERT INTO [Kunde] ([KundeID], [VereinsPartnerID], [Vorname], [Name], [Geschlecht], [Geburtsdatum], [Telefon], [Mobil], [Email], [Kreditkarte], [GueltigBis], [KKFirma]) VALUES</v>
      </c>
      <c r="N385" t="str">
        <f t="shared" si="19"/>
        <v xml:space="preserve"> ('382', NULL, 'Jacqueline', 'Oelkers', 'd', '1929-05-28', NULL, '0152/9034638', 'jacqueline.oelkers@ultramail.none', 'DE24770614250004207752', '07/06', 'Mastercard')</v>
      </c>
    </row>
    <row r="386" spans="1:14" x14ac:dyDescent="0.3">
      <c r="A386">
        <v>383</v>
      </c>
      <c r="B386" t="s">
        <v>10130</v>
      </c>
      <c r="C386" t="s">
        <v>10302</v>
      </c>
      <c r="D386" t="s">
        <v>10303</v>
      </c>
      <c r="F386" s="3">
        <v>37288</v>
      </c>
      <c r="G386" t="s">
        <v>10304</v>
      </c>
      <c r="H386" t="s">
        <v>10305</v>
      </c>
      <c r="I386" t="s">
        <v>10306</v>
      </c>
      <c r="J386" t="s">
        <v>10307</v>
      </c>
      <c r="K386" s="2">
        <v>36298</v>
      </c>
      <c r="L386" t="str">
        <f t="shared" si="18"/>
        <v>VISA</v>
      </c>
      <c r="M386" t="str">
        <f t="shared" si="16"/>
        <v>INSERT INTO [Kunde] ([KundeID], [VereinsPartnerID], [Vorname], [Name], [Geschlecht], [Geburtsdatum], [Telefon], [Mobil], [Email], [Kreditkarte], [GueltigBis], [KKFirma]) VALUES</v>
      </c>
      <c r="N386" t="str">
        <f t="shared" si="19"/>
        <v xml:space="preserve"> ('383', 'Morgenstern', 'Wastl', 'Griesbeck', NULL, '2002-02-01', '06525/23054160', '0159/5555562', 'wastl-02@inter-mail.none', 'DE12694500650005824455', '05/99', 'VISA')</v>
      </c>
    </row>
    <row r="387" spans="1:14" x14ac:dyDescent="0.3">
      <c r="A387">
        <v>384</v>
      </c>
      <c r="B387" t="s">
        <v>67</v>
      </c>
      <c r="C387" t="s">
        <v>536</v>
      </c>
      <c r="D387" t="s">
        <v>10308</v>
      </c>
      <c r="E387" t="s">
        <v>23</v>
      </c>
      <c r="F387" s="3">
        <v>15756</v>
      </c>
      <c r="G387" t="s">
        <v>10309</v>
      </c>
      <c r="H387" t="s">
        <v>10310</v>
      </c>
      <c r="I387" t="s">
        <v>10311</v>
      </c>
      <c r="J387" t="s">
        <v>10312</v>
      </c>
      <c r="K387" s="2">
        <v>44166</v>
      </c>
      <c r="L387" t="str">
        <f t="shared" si="18"/>
        <v>American Express</v>
      </c>
      <c r="M387" t="str">
        <f t="shared" si="16"/>
        <v>INSERT INTO [Kunde] ([KundeID], [VereinsPartnerID], [Vorname], [Name], [Geschlecht], [Geburtsdatum], [Telefon], [Mobil], [Email], [Kreditkarte], [GueltigBis], [KKFirma]) VALUES</v>
      </c>
      <c r="N387" t="str">
        <f t="shared" si="19"/>
        <v xml:space="preserve"> ('384', 'Blaetterglueck', 'Hansgerd', 'Wüstner', 'm', '1943-02-19', '08456/2714722', '0173/5622090', 'h_wuestner@live-mail.none', 'DE95711500000008358924', '12/20', 'American Express')</v>
      </c>
    </row>
    <row r="388" spans="1:14" x14ac:dyDescent="0.3">
      <c r="A388">
        <v>385</v>
      </c>
      <c r="B388" t="s">
        <v>24</v>
      </c>
      <c r="C388" t="s">
        <v>1242</v>
      </c>
      <c r="D388" t="s">
        <v>10313</v>
      </c>
      <c r="E388" t="s">
        <v>23</v>
      </c>
      <c r="F388" s="3">
        <v>36262</v>
      </c>
      <c r="G388" t="s">
        <v>10314</v>
      </c>
      <c r="I388" t="s">
        <v>10471</v>
      </c>
      <c r="J388" t="s">
        <v>10315</v>
      </c>
      <c r="K388" s="2">
        <v>44183</v>
      </c>
      <c r="L388" t="str">
        <f t="shared" si="18"/>
        <v>American Express</v>
      </c>
      <c r="M388" t="str">
        <f t="shared" si="16"/>
        <v>INSERT INTO [Kunde] ([KundeID], [VereinsPartnerID], [Vorname], [Name], [Geschlecht], [Geburtsdatum], [Telefon], [Mobil], [Email], [Kreditkarte], [GueltigBis], [KKFirma]) VALUES</v>
      </c>
      <c r="N388" t="str">
        <f t="shared" si="19"/>
        <v xml:space="preserve"> ('385', NULL, 'Giselher', 'Lüke', 'm', '1999-04-12', '02654/63473903', NULL, 'g.lueke@lovemail.none', 'DE19760695590008203729', '12/20', 'American Express')</v>
      </c>
    </row>
    <row r="389" spans="1:14" x14ac:dyDescent="0.3">
      <c r="A389">
        <v>386</v>
      </c>
      <c r="B389" t="s">
        <v>65</v>
      </c>
      <c r="C389" t="s">
        <v>10316</v>
      </c>
      <c r="D389" t="s">
        <v>10317</v>
      </c>
      <c r="E389" t="s">
        <v>25</v>
      </c>
      <c r="F389" s="3">
        <v>39200</v>
      </c>
      <c r="G389" t="s">
        <v>10318</v>
      </c>
      <c r="H389" t="s">
        <v>10319</v>
      </c>
      <c r="I389" t="s">
        <v>10320</v>
      </c>
      <c r="J389" t="s">
        <v>10321</v>
      </c>
      <c r="K389" s="2">
        <v>44033</v>
      </c>
      <c r="L389" t="str">
        <f t="shared" si="18"/>
        <v>Mastercard</v>
      </c>
      <c r="M389" t="str">
        <f t="shared" ref="M389:M413" si="2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89" t="str">
        <f t="shared" si="19"/>
        <v xml:space="preserve"> ('386', 'WochenendGLück', 'Marli', 'Ellwanger', 'w', '2007-04-28', '06249/76725209', '0156/8489591', 'marli_ellwanger@ultramail.none', 'DE53501900000006032673', '07/20', 'Mastercard')</v>
      </c>
    </row>
    <row r="390" spans="1:14" x14ac:dyDescent="0.3">
      <c r="A390">
        <v>387</v>
      </c>
      <c r="B390" t="s">
        <v>24</v>
      </c>
      <c r="C390" t="s">
        <v>10322</v>
      </c>
      <c r="D390" t="s">
        <v>10323</v>
      </c>
      <c r="E390" t="s">
        <v>25</v>
      </c>
      <c r="F390" s="3">
        <v>43398</v>
      </c>
      <c r="G390" t="s">
        <v>10324</v>
      </c>
      <c r="I390" t="s">
        <v>10325</v>
      </c>
      <c r="J390" t="s">
        <v>10326</v>
      </c>
      <c r="K390" s="2">
        <v>38999</v>
      </c>
      <c r="L390" t="str">
        <f t="shared" si="18"/>
        <v>Mastercard</v>
      </c>
      <c r="M390" t="str">
        <f t="shared" si="20"/>
        <v>INSERT INTO [Kunde] ([KundeID], [VereinsPartnerID], [Vorname], [Name], [Geschlecht], [Geburtsdatum], [Telefon], [Mobil], [Email], [Kreditkarte], [GueltigBis], [KKFirma]) VALUES</v>
      </c>
      <c r="N390" t="str">
        <f t="shared" si="19"/>
        <v xml:space="preserve"> ('387', NULL, 'Astrid', 'Robinson', 'w', '2018-10-25', '06184/40304980', NULL, 'astridrobinson@domain.none', 'DE50620500000006829677', '10/06', 'Mastercard')</v>
      </c>
    </row>
    <row r="391" spans="1:14" x14ac:dyDescent="0.3">
      <c r="A391">
        <v>388</v>
      </c>
      <c r="B391" t="s">
        <v>66</v>
      </c>
      <c r="C391" t="s">
        <v>10327</v>
      </c>
      <c r="D391" t="s">
        <v>10328</v>
      </c>
      <c r="E391" t="s">
        <v>25</v>
      </c>
      <c r="F391" s="3">
        <v>42883</v>
      </c>
      <c r="G391" t="s">
        <v>10329</v>
      </c>
      <c r="H391" t="s">
        <v>10330</v>
      </c>
      <c r="I391" t="s">
        <v>10331</v>
      </c>
      <c r="J391" t="s">
        <v>10332</v>
      </c>
      <c r="K391" s="2">
        <v>43636</v>
      </c>
      <c r="L391" t="str">
        <f t="shared" si="18"/>
        <v>Mastercard</v>
      </c>
      <c r="M391" t="str">
        <f t="shared" si="20"/>
        <v>INSERT INTO [Kunde] ([KundeID], [VereinsPartnerID], [Vorname], [Name], [Geschlecht], [Geburtsdatum], [Telefon], [Mobil], [Email], [Kreditkarte], [GueltigBis], [KKFirma]) VALUES</v>
      </c>
      <c r="N391" t="str">
        <f t="shared" si="19"/>
        <v xml:space="preserve"> ('388', 'Druff1848', 'Annely', 'Friedrichs', 'w', '2017-05-28', '04859/53838709', '0153/9289221', 'annely_friedrichs@ultramail.none', 'DE56592510200004296388', '06/19', 'Mastercard')</v>
      </c>
    </row>
    <row r="392" spans="1:14" x14ac:dyDescent="0.3">
      <c r="A392">
        <v>389</v>
      </c>
      <c r="B392" t="s">
        <v>24</v>
      </c>
      <c r="C392" t="s">
        <v>10333</v>
      </c>
      <c r="D392" t="s">
        <v>10334</v>
      </c>
      <c r="E392" t="s">
        <v>25</v>
      </c>
      <c r="F392" s="3">
        <v>39200</v>
      </c>
      <c r="G392" t="s">
        <v>10335</v>
      </c>
      <c r="H392" t="s">
        <v>10336</v>
      </c>
      <c r="I392" t="s">
        <v>10337</v>
      </c>
      <c r="J392" t="s">
        <v>10338</v>
      </c>
      <c r="K392" s="2">
        <v>43017</v>
      </c>
      <c r="L392" t="str">
        <f t="shared" si="18"/>
        <v>Mastercard</v>
      </c>
      <c r="M392" t="str">
        <f t="shared" si="20"/>
        <v>INSERT INTO [Kunde] ([KundeID], [VereinsPartnerID], [Vorname], [Name], [Geschlecht], [Geburtsdatum], [Telefon], [Mobil], [Email], [Kreditkarte], [GueltigBis], [KKFirma]) VALUES</v>
      </c>
      <c r="N392" t="str">
        <f t="shared" si="19"/>
        <v xml:space="preserve"> ('389', NULL, 'Antje', 'Behlau', 'w', '2007-04-28', '02651/51353372', '0163/5569280', 'antje.behlau@hoster.none', 'DE66360893210009057036', '10/17', 'Mastercard')</v>
      </c>
    </row>
    <row r="393" spans="1:14" x14ac:dyDescent="0.3">
      <c r="A393">
        <v>390</v>
      </c>
      <c r="B393" t="s">
        <v>64</v>
      </c>
      <c r="C393" t="s">
        <v>10339</v>
      </c>
      <c r="D393" t="s">
        <v>10340</v>
      </c>
      <c r="E393" t="s">
        <v>27</v>
      </c>
      <c r="F393" s="3">
        <v>29217</v>
      </c>
      <c r="H393" t="s">
        <v>10341</v>
      </c>
      <c r="I393" t="s">
        <v>10342</v>
      </c>
      <c r="J393" t="s">
        <v>10343</v>
      </c>
      <c r="K393" s="2">
        <v>40641</v>
      </c>
      <c r="L393" t="str">
        <f t="shared" si="18"/>
        <v>VISA</v>
      </c>
      <c r="M393" t="str">
        <f t="shared" si="20"/>
        <v>INSERT INTO [Kunde] ([KundeID], [VereinsPartnerID], [Vorname], [Name], [Geschlecht], [Geburtsdatum], [Telefon], [Mobil], [Email], [Kreditkarte], [GueltigBis], [KKFirma]) VALUES</v>
      </c>
      <c r="N393" t="str">
        <f t="shared" si="19"/>
        <v xml:space="preserve"> ('390', 'VolleRose', 'Horstmar', 'Worms', 'd', '1979-12-28', NULL, '0179/2274403', 'horstmar-worms@anymail.none', 'DE19550905000009799862', '04/11', 'VISA')</v>
      </c>
    </row>
    <row r="394" spans="1:14" x14ac:dyDescent="0.3">
      <c r="A394">
        <v>391</v>
      </c>
      <c r="B394" t="s">
        <v>24</v>
      </c>
      <c r="C394" t="s">
        <v>10344</v>
      </c>
      <c r="D394" t="s">
        <v>10345</v>
      </c>
      <c r="E394" t="s">
        <v>23</v>
      </c>
      <c r="F394" s="3">
        <v>19950</v>
      </c>
      <c r="G394" t="s">
        <v>10346</v>
      </c>
      <c r="H394" t="s">
        <v>10347</v>
      </c>
      <c r="I394" t="s">
        <v>10348</v>
      </c>
      <c r="J394" t="s">
        <v>10349</v>
      </c>
      <c r="K394" s="2">
        <v>34069</v>
      </c>
      <c r="L394" t="str">
        <f t="shared" si="18"/>
        <v>VISA</v>
      </c>
      <c r="M394" t="str">
        <f t="shared" si="20"/>
        <v>INSERT INTO [Kunde] ([KundeID], [VereinsPartnerID], [Vorname], [Name], [Geschlecht], [Geburtsdatum], [Telefon], [Mobil], [Email], [Kreditkarte], [GueltigBis], [KKFirma]) VALUES</v>
      </c>
      <c r="N394" t="str">
        <f t="shared" si="19"/>
        <v xml:space="preserve"> ('391', NULL, 'Edelfried', 'Claßen', 'm', '1954-08-14', '04346/89593696', '0178/8561489', 'e.classen@web.none', 'DE73752617000003840931', '04/93', 'VISA')</v>
      </c>
    </row>
    <row r="395" spans="1:14" x14ac:dyDescent="0.3">
      <c r="A395">
        <v>392</v>
      </c>
      <c r="B395" t="s">
        <v>24</v>
      </c>
      <c r="C395" t="s">
        <v>10350</v>
      </c>
      <c r="D395" t="s">
        <v>10351</v>
      </c>
      <c r="E395" t="s">
        <v>23</v>
      </c>
      <c r="F395" s="3">
        <v>6464</v>
      </c>
      <c r="G395" t="s">
        <v>10352</v>
      </c>
      <c r="H395" t="s">
        <v>10353</v>
      </c>
      <c r="I395" t="s">
        <v>10354</v>
      </c>
      <c r="J395" t="s">
        <v>10355</v>
      </c>
      <c r="K395" s="2">
        <v>41519</v>
      </c>
      <c r="L395" t="str">
        <f t="shared" si="18"/>
        <v>Mastercard</v>
      </c>
      <c r="M395" t="str">
        <f t="shared" si="20"/>
        <v>INSERT INTO [Kunde] ([KundeID], [VereinsPartnerID], [Vorname], [Name], [Geschlecht], [Geburtsdatum], [Telefon], [Mobil], [Email], [Kreditkarte], [GueltigBis], [KKFirma]) VALUES</v>
      </c>
      <c r="N395" t="str">
        <f t="shared" si="19"/>
        <v xml:space="preserve"> ('392', NULL, 'Stanislaus', 'Groneberg', 'm', '1917-09-11', '07666/98231733', '0152/1111333', 'stanislaus_groneberg@email.none', 'DE98692517550007920456', '09/13', 'Mastercard')</v>
      </c>
    </row>
    <row r="396" spans="1:14" x14ac:dyDescent="0.3">
      <c r="A396">
        <v>393</v>
      </c>
      <c r="B396" t="s">
        <v>10130</v>
      </c>
      <c r="C396" t="s">
        <v>10356</v>
      </c>
      <c r="D396" t="s">
        <v>10357</v>
      </c>
      <c r="E396" t="s">
        <v>23</v>
      </c>
      <c r="F396" s="3">
        <v>37661</v>
      </c>
      <c r="G396" t="s">
        <v>10358</v>
      </c>
      <c r="H396" t="s">
        <v>10359</v>
      </c>
      <c r="I396" t="s">
        <v>10360</v>
      </c>
      <c r="J396" t="s">
        <v>10361</v>
      </c>
      <c r="K396" s="2">
        <v>42215</v>
      </c>
      <c r="L396" t="str">
        <f t="shared" si="18"/>
        <v>Mastercard</v>
      </c>
      <c r="M396" t="str">
        <f t="shared" si="20"/>
        <v>INSERT INTO [Kunde] ([KundeID], [VereinsPartnerID], [Vorname], [Name], [Geschlecht], [Geburtsdatum], [Telefon], [Mobil], [Email], [Kreditkarte], [GueltigBis], [KKFirma]) VALUES</v>
      </c>
      <c r="N396" t="str">
        <f t="shared" si="19"/>
        <v xml:space="preserve"> ('393', 'Morgenstern', 'Leopold', 'Utecht', 'm', '2003-02-09', '06597/38194168', '0150/2000457', 'leopold_utecht@mymail.none', 'DE24670505050008688927', '07/15', 'Mastercard')</v>
      </c>
    </row>
    <row r="397" spans="1:14" x14ac:dyDescent="0.3">
      <c r="A397">
        <v>394</v>
      </c>
      <c r="B397" t="s">
        <v>67</v>
      </c>
      <c r="C397" t="s">
        <v>10362</v>
      </c>
      <c r="D397" t="s">
        <v>10363</v>
      </c>
      <c r="F397" s="3">
        <v>23707</v>
      </c>
      <c r="I397" t="s">
        <v>10364</v>
      </c>
      <c r="J397" t="s">
        <v>10365</v>
      </c>
      <c r="K397" s="2">
        <v>30842</v>
      </c>
      <c r="L397" t="str">
        <f t="shared" si="18"/>
        <v>Mastercard</v>
      </c>
      <c r="M397" t="str">
        <f t="shared" si="20"/>
        <v>INSERT INTO [Kunde] ([KundeID], [VereinsPartnerID], [Vorname], [Name], [Geschlecht], [Geburtsdatum], [Telefon], [Mobil], [Email], [Kreditkarte], [GueltigBis], [KKFirma]) VALUES</v>
      </c>
      <c r="N397" t="str">
        <f t="shared" si="19"/>
        <v xml:space="preserve"> ('394', 'Blaetterglueck', 'Annehilde', 'Böll', NULL, '1964-11-26', NULL, NULL, 'annehilde_boell@company.none', 'DE55586512400001060743', '06/84', 'Mastercard')</v>
      </c>
    </row>
    <row r="398" spans="1:14" x14ac:dyDescent="0.3">
      <c r="A398">
        <v>395</v>
      </c>
      <c r="B398" t="s">
        <v>24</v>
      </c>
      <c r="C398" t="s">
        <v>10366</v>
      </c>
      <c r="D398" t="s">
        <v>10367</v>
      </c>
      <c r="F398" s="3">
        <v>11937</v>
      </c>
      <c r="G398" t="s">
        <v>10368</v>
      </c>
      <c r="H398" t="s">
        <v>10369</v>
      </c>
      <c r="I398" t="s">
        <v>10370</v>
      </c>
      <c r="J398" t="s">
        <v>10371</v>
      </c>
      <c r="K398" s="2">
        <v>36805</v>
      </c>
      <c r="L398" t="str">
        <f t="shared" si="18"/>
        <v>Mastercard</v>
      </c>
      <c r="M398" t="str">
        <f t="shared" si="20"/>
        <v>INSERT INTO [Kunde] ([KundeID], [VereinsPartnerID], [Vorname], [Name], [Geschlecht], [Geburtsdatum], [Telefon], [Mobil], [Email], [Kreditkarte], [GueltigBis], [KKFirma]) VALUES</v>
      </c>
      <c r="N398" t="str">
        <f t="shared" si="19"/>
        <v xml:space="preserve"> ('395', NULL, 'Alwin', 'Varga', NULL, '1932-09-05', '03907/15395250', '0166/1889669', 'alwin-varga@email.none', 'DE88256513250007588070', '10/00', 'Mastercard')</v>
      </c>
    </row>
    <row r="399" spans="1:14" x14ac:dyDescent="0.3">
      <c r="A399">
        <v>396</v>
      </c>
      <c r="B399" t="s">
        <v>5322</v>
      </c>
      <c r="C399" t="s">
        <v>10372</v>
      </c>
      <c r="D399" t="s">
        <v>10373</v>
      </c>
      <c r="E399" t="s">
        <v>23</v>
      </c>
      <c r="F399" s="3">
        <v>26795</v>
      </c>
      <c r="G399" t="s">
        <v>10374</v>
      </c>
      <c r="H399" t="s">
        <v>10375</v>
      </c>
      <c r="I399" t="s">
        <v>10376</v>
      </c>
      <c r="J399" t="s">
        <v>10377</v>
      </c>
      <c r="K399" s="2">
        <v>43653</v>
      </c>
      <c r="L399" t="str">
        <f t="shared" si="18"/>
        <v>Mastercard</v>
      </c>
      <c r="M399" t="str">
        <f t="shared" si="20"/>
        <v>INSERT INTO [Kunde] ([KundeID], [VereinsPartnerID], [Vorname], [Name], [Geschlecht], [Geburtsdatum], [Telefon], [Mobil], [Email], [Kreditkarte], [GueltigBis], [KKFirma]) VALUES</v>
      </c>
      <c r="N399" t="str">
        <f t="shared" si="19"/>
        <v xml:space="preserve"> ('396', 'Abendröte', 'Wilfrid', 'Ryll', 'm', '1973-05-11', '08133/46044403', '0175/6471838', 'w.ryll@inter-mail.none', 'DE66370697070000243758', '07/19', 'Mastercard')</v>
      </c>
    </row>
    <row r="400" spans="1:14" x14ac:dyDescent="0.3">
      <c r="A400">
        <v>397</v>
      </c>
      <c r="B400" t="s">
        <v>24</v>
      </c>
      <c r="C400" t="s">
        <v>10378</v>
      </c>
      <c r="D400" t="s">
        <v>10379</v>
      </c>
      <c r="E400" t="s">
        <v>23</v>
      </c>
      <c r="F400" s="3">
        <v>25801</v>
      </c>
      <c r="G400" t="s">
        <v>10380</v>
      </c>
      <c r="I400" t="s">
        <v>10381</v>
      </c>
      <c r="J400" t="s">
        <v>10382</v>
      </c>
      <c r="K400" s="2">
        <v>38961</v>
      </c>
      <c r="L400" t="str">
        <f t="shared" si="18"/>
        <v>Mastercard</v>
      </c>
      <c r="M400" t="str">
        <f t="shared" si="20"/>
        <v>INSERT INTO [Kunde] ([KundeID], [VereinsPartnerID], [Vorname], [Name], [Geschlecht], [Geburtsdatum], [Telefon], [Mobil], [Email], [Kreditkarte], [GueltigBis], [KKFirma]) VALUES</v>
      </c>
      <c r="N400" t="str">
        <f t="shared" si="19"/>
        <v xml:space="preserve"> ('397', NULL, 'Ornulf', 'Bischoff', 'm', '1970-08-21', '06751/10925336', NULL, 'o-bischoff@ultramail.none', 'DE98428624510004547896', '09/06', 'Mastercard')</v>
      </c>
    </row>
    <row r="401" spans="1:14" x14ac:dyDescent="0.3">
      <c r="A401">
        <v>398</v>
      </c>
      <c r="B401" t="s">
        <v>66</v>
      </c>
      <c r="C401" t="s">
        <v>10383</v>
      </c>
      <c r="D401" t="s">
        <v>10384</v>
      </c>
      <c r="E401" t="s">
        <v>23</v>
      </c>
      <c r="F401" s="3">
        <v>37948</v>
      </c>
      <c r="G401" t="s">
        <v>10385</v>
      </c>
      <c r="H401" t="s">
        <v>10386</v>
      </c>
      <c r="I401" t="s">
        <v>10387</v>
      </c>
      <c r="J401" t="s">
        <v>10388</v>
      </c>
      <c r="K401" s="2">
        <v>40075</v>
      </c>
      <c r="L401" t="str">
        <f t="shared" si="18"/>
        <v>Mastercard</v>
      </c>
      <c r="M401" t="str">
        <f t="shared" si="20"/>
        <v>INSERT INTO [Kunde] ([KundeID], [VereinsPartnerID], [Vorname], [Name], [Geschlecht], [Geburtsdatum], [Telefon], [Mobil], [Email], [Kreditkarte], [GueltigBis], [KKFirma]) VALUES</v>
      </c>
      <c r="N401" t="str">
        <f t="shared" si="19"/>
        <v xml:space="preserve"> ('398', 'Druff1848', 'Arnulf', 'Schug', 'm', '2003-11-23', '02644/47461359', '0152/4202682', 'aschug@domain.none', 'DE28501900000006499499', '09/09', 'Mastercard')</v>
      </c>
    </row>
    <row r="402" spans="1:14" x14ac:dyDescent="0.3">
      <c r="A402">
        <v>399</v>
      </c>
      <c r="B402" t="s">
        <v>24</v>
      </c>
      <c r="C402" t="s">
        <v>10389</v>
      </c>
      <c r="D402" t="s">
        <v>10390</v>
      </c>
      <c r="E402" t="s">
        <v>23</v>
      </c>
      <c r="F402" s="3">
        <v>19294</v>
      </c>
      <c r="G402" t="s">
        <v>10391</v>
      </c>
      <c r="H402" t="s">
        <v>10392</v>
      </c>
      <c r="I402" t="s">
        <v>10393</v>
      </c>
      <c r="J402" t="s">
        <v>10394</v>
      </c>
      <c r="K402" s="2">
        <v>41472</v>
      </c>
      <c r="L402" t="str">
        <f t="shared" si="18"/>
        <v>Mastercard</v>
      </c>
      <c r="M402" t="str">
        <f t="shared" si="20"/>
        <v>INSERT INTO [Kunde] ([KundeID], [VereinsPartnerID], [Vorname], [Name], [Geschlecht], [Geburtsdatum], [Telefon], [Mobil], [Email], [Kreditkarte], [GueltigBis], [KKFirma]) VALUES</v>
      </c>
      <c r="N402" t="str">
        <f t="shared" si="19"/>
        <v xml:space="preserve"> ('399', NULL, 'Reginhardt', 'Roberts', 'm', '1952-10-27', '06381/73988479', '0178/6962734', 'reginhardt_52@private.none', 'DE76585601030002547790', '07/13', 'Mastercard')</v>
      </c>
    </row>
    <row r="403" spans="1:14" x14ac:dyDescent="0.3">
      <c r="A403">
        <v>400</v>
      </c>
      <c r="B403" t="s">
        <v>64</v>
      </c>
      <c r="C403" t="s">
        <v>10395</v>
      </c>
      <c r="D403" t="s">
        <v>10396</v>
      </c>
      <c r="F403" s="3">
        <v>11906</v>
      </c>
      <c r="G403" t="s">
        <v>10397</v>
      </c>
      <c r="H403" t="s">
        <v>10398</v>
      </c>
      <c r="I403" t="s">
        <v>10399</v>
      </c>
      <c r="J403" t="s">
        <v>10400</v>
      </c>
      <c r="K403" s="2">
        <v>40587</v>
      </c>
      <c r="L403" t="str">
        <f t="shared" si="18"/>
        <v>VISA</v>
      </c>
      <c r="M403" t="str">
        <f t="shared" si="20"/>
        <v>INSERT INTO [Kunde] ([KundeID], [VereinsPartnerID], [Vorname], [Name], [Geschlecht], [Geburtsdatum], [Telefon], [Mobil], [Email], [Kreditkarte], [GueltigBis], [KKFirma]) VALUES</v>
      </c>
      <c r="N403" t="str">
        <f t="shared" si="19"/>
        <v xml:space="preserve"> ('400', 'VolleRose', 'Waldtraud', 'Welzel', NULL, '1932-08-05', '02566/49317425', '0167/9849539', 'waldtraud-32@live-mail.none', 'DE72820940540002577978', '02/11', 'VISA')</v>
      </c>
    </row>
    <row r="404" spans="1:14" x14ac:dyDescent="0.3">
      <c r="A404">
        <v>401</v>
      </c>
      <c r="B404" t="s">
        <v>24</v>
      </c>
      <c r="C404" t="s">
        <v>10401</v>
      </c>
      <c r="D404" t="s">
        <v>10402</v>
      </c>
      <c r="E404" t="s">
        <v>27</v>
      </c>
      <c r="F404" s="3">
        <v>12197</v>
      </c>
      <c r="G404" t="s">
        <v>10403</v>
      </c>
      <c r="H404" t="s">
        <v>10404</v>
      </c>
      <c r="I404" t="s">
        <v>10405</v>
      </c>
      <c r="J404" t="s">
        <v>10406</v>
      </c>
      <c r="K404" s="2">
        <v>40057</v>
      </c>
      <c r="L404" t="str">
        <f t="shared" si="18"/>
        <v>Mastercard</v>
      </c>
      <c r="M404" t="str">
        <f t="shared" si="20"/>
        <v>INSERT INTO [Kunde] ([KundeID], [VereinsPartnerID], [Vorname], [Name], [Geschlecht], [Geburtsdatum], [Telefon], [Mobil], [Email], [Kreditkarte], [GueltigBis], [KKFirma]) VALUES</v>
      </c>
      <c r="N404" t="str">
        <f t="shared" si="19"/>
        <v xml:space="preserve"> ('401', NULL, 'Martha', 'Mustafa', 'd', '1933-05-23', '07172/91750688', '0175/4781896', 'marthamustafa@email.none', 'DE82502101550006732550', '09/09', 'Mastercard')</v>
      </c>
    </row>
    <row r="405" spans="1:14" x14ac:dyDescent="0.3">
      <c r="A405">
        <v>402</v>
      </c>
      <c r="B405" t="s">
        <v>24</v>
      </c>
      <c r="C405" t="s">
        <v>10407</v>
      </c>
      <c r="D405" t="s">
        <v>10408</v>
      </c>
      <c r="E405" t="s">
        <v>25</v>
      </c>
      <c r="F405" s="3">
        <v>35560</v>
      </c>
      <c r="G405" t="s">
        <v>10409</v>
      </c>
      <c r="H405" t="s">
        <v>10410</v>
      </c>
      <c r="I405" t="s">
        <v>10472</v>
      </c>
      <c r="J405" t="s">
        <v>10411</v>
      </c>
      <c r="K405" s="2">
        <v>37551</v>
      </c>
      <c r="L405" t="str">
        <f t="shared" si="18"/>
        <v>Mastercard</v>
      </c>
      <c r="M405" t="str">
        <f t="shared" si="20"/>
        <v>INSERT INTO [Kunde] ([KundeID], [VereinsPartnerID], [Vorname], [Name], [Geschlecht], [Geburtsdatum], [Telefon], [Mobil], [Email], [Kreditkarte], [GueltigBis], [KKFirma]) VALUES</v>
      </c>
      <c r="N405" t="str">
        <f t="shared" si="19"/>
        <v xml:space="preserve"> ('402', NULL, 'Katharina', 'Rentz', 'w', '1997-05-10', '06563/11914679', '0174/9812750', 'katharina-rentz@lovemail.none', 'DE76150505000003378867', '10/02', 'Mastercard')</v>
      </c>
    </row>
    <row r="406" spans="1:14" x14ac:dyDescent="0.3">
      <c r="A406">
        <v>403</v>
      </c>
      <c r="B406" t="s">
        <v>24</v>
      </c>
      <c r="C406" t="s">
        <v>10412</v>
      </c>
      <c r="D406" t="s">
        <v>10413</v>
      </c>
      <c r="E406" t="s">
        <v>25</v>
      </c>
      <c r="F406" s="3">
        <v>16101</v>
      </c>
      <c r="G406" t="s">
        <v>10414</v>
      </c>
      <c r="H406" t="s">
        <v>10415</v>
      </c>
      <c r="I406" t="s">
        <v>10416</v>
      </c>
      <c r="J406" t="s">
        <v>10417</v>
      </c>
      <c r="K406" s="2">
        <v>42132</v>
      </c>
      <c r="L406" t="str">
        <f t="shared" si="18"/>
        <v>VISA</v>
      </c>
      <c r="M406" t="str">
        <f t="shared" si="20"/>
        <v>INSERT INTO [Kunde] ([KundeID], [VereinsPartnerID], [Vorname], [Name], [Geschlecht], [Geburtsdatum], [Telefon], [Mobil], [Email], [Kreditkarte], [GueltigBis], [KKFirma]) VALUES</v>
      </c>
      <c r="N406" t="str">
        <f t="shared" si="19"/>
        <v xml:space="preserve"> ('403', NULL, 'Edeltraudt', 'Weiland', 'w', '1944-01-30', '0621/81232205', '0172/4446577', 'edeltraudt.weiland@spam-mail.none', 'DE88673900000007507627', '05/15', 'VISA')</v>
      </c>
    </row>
    <row r="407" spans="1:14" x14ac:dyDescent="0.3">
      <c r="A407">
        <v>404</v>
      </c>
      <c r="B407" t="s">
        <v>63</v>
      </c>
      <c r="C407" t="s">
        <v>10418</v>
      </c>
      <c r="D407" t="s">
        <v>10419</v>
      </c>
      <c r="E407" t="s">
        <v>23</v>
      </c>
      <c r="F407" s="3">
        <v>8169</v>
      </c>
      <c r="G407" t="s">
        <v>10420</v>
      </c>
      <c r="H407" t="s">
        <v>10421</v>
      </c>
      <c r="I407" t="s">
        <v>10422</v>
      </c>
      <c r="J407" t="s">
        <v>10423</v>
      </c>
      <c r="K407" s="2">
        <v>43752</v>
      </c>
      <c r="L407" t="str">
        <f t="shared" si="18"/>
        <v>Mastercard</v>
      </c>
      <c r="M407" t="str">
        <f t="shared" si="20"/>
        <v>INSERT INTO [Kunde] ([KundeID], [VereinsPartnerID], [Vorname], [Name], [Geschlecht], [Geburtsdatum], [Telefon], [Mobil], [Email], [Kreditkarte], [GueltigBis], [KKFirma]) VALUES</v>
      </c>
      <c r="N407" t="str">
        <f t="shared" si="19"/>
        <v xml:space="preserve"> ('404', 'GlückAuf', 'Tankred', 'Lübbers', 'm', '1922-05-13', '09003/14219378', '0173/9658296', 'tankred.luebbers@bestmail.none', 'DE30800537220008140246', '10/19', 'Mastercard')</v>
      </c>
    </row>
    <row r="408" spans="1:14" x14ac:dyDescent="0.3">
      <c r="A408">
        <v>405</v>
      </c>
      <c r="B408" t="s">
        <v>24</v>
      </c>
      <c r="C408" t="s">
        <v>10424</v>
      </c>
      <c r="D408" t="s">
        <v>10425</v>
      </c>
      <c r="E408" t="s">
        <v>23</v>
      </c>
      <c r="F408" s="3">
        <v>16284</v>
      </c>
      <c r="G408" t="s">
        <v>10426</v>
      </c>
      <c r="I408" t="s">
        <v>10427</v>
      </c>
      <c r="J408" t="s">
        <v>10428</v>
      </c>
      <c r="K408" s="2">
        <v>39117</v>
      </c>
      <c r="L408" t="str">
        <f t="shared" si="18"/>
        <v>VISA</v>
      </c>
      <c r="M408" t="str">
        <f t="shared" si="20"/>
        <v>INSERT INTO [Kunde] ([KundeID], [VereinsPartnerID], [Vorname], [Name], [Geschlecht], [Geburtsdatum], [Telefon], [Mobil], [Email], [Kreditkarte], [GueltigBis], [KKFirma]) VALUES</v>
      </c>
      <c r="N408" t="str">
        <f t="shared" si="19"/>
        <v xml:space="preserve"> ('405', NULL, 'Laurenz', 'Schill', 'm', '1944-07-31', '02772/60752478', NULL, 'laurenz_44@kitty.none', 'DE07743646890005110032', '02/07', 'VISA')</v>
      </c>
    </row>
    <row r="409" spans="1:14" x14ac:dyDescent="0.3">
      <c r="A409">
        <v>406</v>
      </c>
      <c r="B409" t="s">
        <v>10130</v>
      </c>
      <c r="C409" t="s">
        <v>10429</v>
      </c>
      <c r="D409" t="s">
        <v>10430</v>
      </c>
      <c r="E409" t="s">
        <v>25</v>
      </c>
      <c r="F409" s="3">
        <v>29478</v>
      </c>
      <c r="H409" t="s">
        <v>10431</v>
      </c>
      <c r="I409" t="s">
        <v>10432</v>
      </c>
      <c r="J409" t="s">
        <v>10433</v>
      </c>
      <c r="K409" s="2">
        <v>42052</v>
      </c>
      <c r="L409" t="str">
        <f t="shared" si="18"/>
        <v>VISA</v>
      </c>
      <c r="M409" t="str">
        <f t="shared" si="20"/>
        <v>INSERT INTO [Kunde] ([KundeID], [VereinsPartnerID], [Vorname], [Name], [Geschlecht], [Geburtsdatum], [Telefon], [Mobil], [Email], [Kreditkarte], [GueltigBis], [KKFirma]) VALUES</v>
      </c>
      <c r="N409" t="str">
        <f t="shared" si="19"/>
        <v xml:space="preserve"> ('406', 'Morgenstern', 'Friedrun', 'Fingerhut', 'w', '1980-09-14', NULL, '0170/2099341', 'friedrun80@email.none', 'DE29217500000009850728', '02/15', 'VISA')</v>
      </c>
    </row>
    <row r="410" spans="1:14" x14ac:dyDescent="0.3">
      <c r="A410">
        <v>407</v>
      </c>
      <c r="B410" t="s">
        <v>67</v>
      </c>
      <c r="C410" t="s">
        <v>10434</v>
      </c>
      <c r="D410" t="s">
        <v>620</v>
      </c>
      <c r="E410" t="s">
        <v>25</v>
      </c>
      <c r="F410" s="3">
        <v>34005</v>
      </c>
      <c r="G410" t="s">
        <v>10435</v>
      </c>
      <c r="H410" t="s">
        <v>10436</v>
      </c>
      <c r="I410" t="s">
        <v>10437</v>
      </c>
      <c r="J410" t="s">
        <v>10438</v>
      </c>
      <c r="K410" s="2">
        <v>42999</v>
      </c>
      <c r="L410" t="str">
        <f t="shared" si="18"/>
        <v>Mastercard</v>
      </c>
      <c r="M410" t="str">
        <f t="shared" si="20"/>
        <v>INSERT INTO [Kunde] ([KundeID], [VereinsPartnerID], [Vorname], [Name], [Geschlecht], [Geburtsdatum], [Telefon], [Mobil], [Email], [Kreditkarte], [GueltigBis], [KKFirma]) VALUES</v>
      </c>
      <c r="N410" t="str">
        <f t="shared" si="19"/>
        <v xml:space="preserve"> ('407', 'Blaetterglueck', 'Tabea', 'Zender', 'w', '1993-02-05', '02681/7396061', '0167/2266398', 'tabeazender@bestmail.none', 'DE09490501010009670118', '09/17', 'Mastercard')</v>
      </c>
    </row>
    <row r="411" spans="1:14" x14ac:dyDescent="0.3">
      <c r="A411">
        <v>408</v>
      </c>
      <c r="B411" t="s">
        <v>24</v>
      </c>
      <c r="C411" t="s">
        <v>10439</v>
      </c>
      <c r="D411" t="s">
        <v>10440</v>
      </c>
      <c r="E411" t="s">
        <v>23</v>
      </c>
      <c r="F411" s="3">
        <v>32406</v>
      </c>
      <c r="G411" t="s">
        <v>10441</v>
      </c>
      <c r="H411" t="s">
        <v>10442</v>
      </c>
      <c r="I411" t="s">
        <v>10443</v>
      </c>
      <c r="J411" t="s">
        <v>10444</v>
      </c>
      <c r="K411" s="2">
        <v>40839</v>
      </c>
      <c r="L411" t="str">
        <f t="shared" si="18"/>
        <v>Mastercard</v>
      </c>
      <c r="M411" t="str">
        <f t="shared" si="20"/>
        <v>INSERT INTO [Kunde] ([KundeID], [VereinsPartnerID], [Vorname], [Name], [Geschlecht], [Geburtsdatum], [Telefon], [Mobil], [Email], [Kreditkarte], [GueltigBis], [KKFirma]) VALUES</v>
      </c>
      <c r="N411" t="str">
        <f t="shared" si="19"/>
        <v xml:space="preserve"> ('408', NULL, 'Gismar', 'Krügel', 'm', '1988-09-20', '04155/8025729', '0176/3716716', 'g-kruegel@goggle-mail.none', 'DE85643901300007560279', '10/11', 'Mastercard')</v>
      </c>
    </row>
    <row r="412" spans="1:14" x14ac:dyDescent="0.3">
      <c r="A412">
        <v>409</v>
      </c>
      <c r="B412" t="s">
        <v>5322</v>
      </c>
      <c r="C412" t="s">
        <v>10445</v>
      </c>
      <c r="D412" t="s">
        <v>10446</v>
      </c>
      <c r="E412" t="s">
        <v>25</v>
      </c>
      <c r="F412" s="3">
        <v>16440</v>
      </c>
      <c r="G412" t="s">
        <v>10447</v>
      </c>
      <c r="I412" t="s">
        <v>10448</v>
      </c>
      <c r="J412" t="s">
        <v>10449</v>
      </c>
      <c r="K412" s="2">
        <v>42766</v>
      </c>
      <c r="L412" t="str">
        <f t="shared" si="18"/>
        <v>VISA</v>
      </c>
      <c r="M412" t="str">
        <f t="shared" si="20"/>
        <v>INSERT INTO [Kunde] ([KundeID], [VereinsPartnerID], [Vorname], [Name], [Geschlecht], [Geburtsdatum], [Telefon], [Mobil], [Email], [Kreditkarte], [GueltigBis], [KKFirma]) VALUES</v>
      </c>
      <c r="N412" t="str">
        <f t="shared" si="19"/>
        <v xml:space="preserve"> ('409', 'Abendröte', 'Lena', 'Brandenburg', 'w', '1945-01-03', '09081/92704345', NULL, 'lena-brandenburg@goggle-mail.none', 'DE47763600330007643410', '01/17', 'VISA')</v>
      </c>
    </row>
    <row r="413" spans="1:14" x14ac:dyDescent="0.3">
      <c r="A413">
        <v>410</v>
      </c>
      <c r="B413" t="s">
        <v>24</v>
      </c>
      <c r="C413" t="s">
        <v>10450</v>
      </c>
      <c r="D413" t="s">
        <v>10451</v>
      </c>
      <c r="E413" t="s">
        <v>25</v>
      </c>
      <c r="F413" s="3">
        <v>32600</v>
      </c>
      <c r="G413" t="s">
        <v>10452</v>
      </c>
      <c r="H413" t="s">
        <v>10453</v>
      </c>
      <c r="I413" t="s">
        <v>10454</v>
      </c>
      <c r="J413" t="s">
        <v>10455</v>
      </c>
      <c r="K413" s="2">
        <v>40116</v>
      </c>
      <c r="L413" t="str">
        <f t="shared" si="18"/>
        <v>Mastercard</v>
      </c>
      <c r="M413" t="str">
        <f t="shared" si="20"/>
        <v>INSERT INTO [Kunde] ([KundeID], [VereinsPartnerID], [Vorname], [Name], [Geschlecht], [Geburtsdatum], [Telefon], [Mobil], [Email], [Kreditkarte], [GueltigBis], [KKFirma]) VALUES</v>
      </c>
      <c r="N413" t="str">
        <f t="shared" si="19"/>
        <v xml:space="preserve"> ('410', NULL, 'Karina', 'Wust', 'w', '1989-04-02', '06762/3144274', '0179/8167911', 'k_wust@email.none', 'DE88760100850009202127', '10/09',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5053</v>
      </c>
      <c r="C3" t="s">
        <v>5054</v>
      </c>
      <c r="D3" t="s">
        <v>1672</v>
      </c>
      <c r="E3" t="s">
        <v>4274</v>
      </c>
      <c r="F3" t="s">
        <v>5055</v>
      </c>
      <c r="G3" t="s">
        <v>5056</v>
      </c>
      <c r="H3" t="s">
        <v>5057</v>
      </c>
      <c r="I3" t="s">
        <v>5058</v>
      </c>
      <c r="J3" t="s">
        <v>5059</v>
      </c>
    </row>
    <row r="4" spans="1:12" x14ac:dyDescent="0.3">
      <c r="A4">
        <v>1</v>
      </c>
      <c r="B4" t="s">
        <v>4275</v>
      </c>
      <c r="C4" t="s">
        <v>4276</v>
      </c>
      <c r="D4" t="s">
        <v>4277</v>
      </c>
      <c r="E4" t="s">
        <v>4278</v>
      </c>
      <c r="F4" t="s">
        <v>4279</v>
      </c>
      <c r="G4" t="s">
        <v>4280</v>
      </c>
      <c r="H4">
        <v>86732</v>
      </c>
      <c r="I4" t="s">
        <v>4281</v>
      </c>
      <c r="J4" t="s">
        <v>4282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4283</v>
      </c>
      <c r="C5" t="s">
        <v>4284</v>
      </c>
      <c r="D5" t="s">
        <v>4285</v>
      </c>
      <c r="E5" t="s">
        <v>4286</v>
      </c>
      <c r="F5" t="s">
        <v>3358</v>
      </c>
      <c r="G5">
        <v>129</v>
      </c>
      <c r="H5">
        <v>56346</v>
      </c>
      <c r="I5" t="s">
        <v>4138</v>
      </c>
      <c r="J5" t="s">
        <v>4287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4288</v>
      </c>
      <c r="C6" t="s">
        <v>4289</v>
      </c>
      <c r="E6" t="s">
        <v>4290</v>
      </c>
      <c r="F6" t="s">
        <v>4291</v>
      </c>
      <c r="G6">
        <v>56</v>
      </c>
      <c r="H6">
        <v>91623</v>
      </c>
      <c r="I6" t="s">
        <v>4292</v>
      </c>
      <c r="J6" t="s">
        <v>4282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4293</v>
      </c>
      <c r="C7" t="s">
        <v>4294</v>
      </c>
      <c r="D7" t="s">
        <v>4295</v>
      </c>
      <c r="E7" t="s">
        <v>4296</v>
      </c>
      <c r="F7" t="s">
        <v>2765</v>
      </c>
      <c r="G7">
        <v>34</v>
      </c>
      <c r="H7">
        <v>22926</v>
      </c>
      <c r="I7" t="s">
        <v>4297</v>
      </c>
      <c r="J7" t="s">
        <v>4298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4299</v>
      </c>
      <c r="C8" t="s">
        <v>4300</v>
      </c>
      <c r="D8" t="s">
        <v>4301</v>
      </c>
      <c r="E8" t="s">
        <v>4302</v>
      </c>
      <c r="F8" t="s">
        <v>4303</v>
      </c>
      <c r="G8">
        <v>162</v>
      </c>
      <c r="H8">
        <v>56593</v>
      </c>
      <c r="I8" t="s">
        <v>2398</v>
      </c>
      <c r="J8" t="s">
        <v>4287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4304</v>
      </c>
      <c r="C9" t="s">
        <v>4305</v>
      </c>
      <c r="E9" t="s">
        <v>4306</v>
      </c>
      <c r="F9" t="s">
        <v>4307</v>
      </c>
      <c r="G9">
        <v>75</v>
      </c>
      <c r="H9">
        <v>56459</v>
      </c>
      <c r="I9" t="s">
        <v>4308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4309</v>
      </c>
      <c r="C10" t="s">
        <v>4310</v>
      </c>
      <c r="D10" t="s">
        <v>4311</v>
      </c>
      <c r="E10" t="s">
        <v>4312</v>
      </c>
      <c r="F10" t="s">
        <v>4313</v>
      </c>
      <c r="G10">
        <v>198</v>
      </c>
      <c r="H10">
        <v>9125</v>
      </c>
      <c r="I10" t="s">
        <v>4314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4315</v>
      </c>
      <c r="C11" t="s">
        <v>4316</v>
      </c>
      <c r="D11" t="s">
        <v>4317</v>
      </c>
      <c r="E11" t="s">
        <v>4318</v>
      </c>
      <c r="F11" t="s">
        <v>1815</v>
      </c>
      <c r="G11">
        <v>167</v>
      </c>
      <c r="H11">
        <v>59590</v>
      </c>
      <c r="I11" t="s">
        <v>4319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4320</v>
      </c>
      <c r="C12" t="s">
        <v>4321</v>
      </c>
      <c r="D12" t="s">
        <v>4322</v>
      </c>
      <c r="E12" t="s">
        <v>4323</v>
      </c>
      <c r="F12" t="s">
        <v>4324</v>
      </c>
      <c r="G12">
        <v>75</v>
      </c>
      <c r="H12">
        <v>90587</v>
      </c>
      <c r="I12" t="s">
        <v>4325</v>
      </c>
      <c r="J12" t="s">
        <v>4282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4326</v>
      </c>
      <c r="C13" t="s">
        <v>4327</v>
      </c>
      <c r="E13" t="s">
        <v>4328</v>
      </c>
      <c r="F13" t="s">
        <v>4329</v>
      </c>
      <c r="G13">
        <v>142</v>
      </c>
      <c r="H13">
        <v>27318</v>
      </c>
      <c r="I13" t="s">
        <v>4330</v>
      </c>
      <c r="J13" t="s">
        <v>4331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4332</v>
      </c>
      <c r="C14" t="s">
        <v>4333</v>
      </c>
      <c r="D14" t="s">
        <v>4334</v>
      </c>
      <c r="E14" t="s">
        <v>4335</v>
      </c>
      <c r="F14" t="s">
        <v>4336</v>
      </c>
      <c r="G14">
        <v>167</v>
      </c>
      <c r="H14">
        <v>72514</v>
      </c>
      <c r="I14" t="s">
        <v>4337</v>
      </c>
      <c r="J14" t="s">
        <v>4338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4339</v>
      </c>
      <c r="C15" t="s">
        <v>4340</v>
      </c>
      <c r="D15" t="s">
        <v>4341</v>
      </c>
      <c r="E15" t="s">
        <v>4342</v>
      </c>
      <c r="F15" t="s">
        <v>4343</v>
      </c>
      <c r="G15">
        <v>109</v>
      </c>
      <c r="H15">
        <v>66280</v>
      </c>
      <c r="I15" t="s">
        <v>4221</v>
      </c>
      <c r="J15" t="s">
        <v>4344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4345</v>
      </c>
      <c r="C16" t="s">
        <v>4346</v>
      </c>
      <c r="D16" t="s">
        <v>4347</v>
      </c>
      <c r="E16" t="s">
        <v>4348</v>
      </c>
      <c r="F16" t="s">
        <v>4349</v>
      </c>
      <c r="G16">
        <v>113</v>
      </c>
      <c r="H16">
        <v>24392</v>
      </c>
      <c r="I16" t="s">
        <v>2717</v>
      </c>
      <c r="J16" t="s">
        <v>4298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4350</v>
      </c>
      <c r="C17" t="s">
        <v>4351</v>
      </c>
      <c r="D17" t="s">
        <v>4352</v>
      </c>
      <c r="E17" t="s">
        <v>4353</v>
      </c>
      <c r="F17" t="s">
        <v>4354</v>
      </c>
      <c r="G17">
        <v>106</v>
      </c>
      <c r="H17">
        <v>57584</v>
      </c>
      <c r="I17" t="s">
        <v>4355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4356</v>
      </c>
      <c r="C18" t="s">
        <v>4357</v>
      </c>
      <c r="E18" t="s">
        <v>4358</v>
      </c>
      <c r="F18" t="s">
        <v>4359</v>
      </c>
      <c r="G18" t="s">
        <v>4360</v>
      </c>
      <c r="H18">
        <v>37696</v>
      </c>
      <c r="I18" t="s">
        <v>4361</v>
      </c>
      <c r="J18" t="s">
        <v>4362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4363</v>
      </c>
      <c r="C19" t="s">
        <v>4364</v>
      </c>
      <c r="D19" t="s">
        <v>4365</v>
      </c>
      <c r="E19" t="s">
        <v>4366</v>
      </c>
      <c r="F19" t="s">
        <v>4367</v>
      </c>
      <c r="G19">
        <v>34</v>
      </c>
      <c r="H19">
        <v>86668</v>
      </c>
      <c r="I19" t="s">
        <v>4368</v>
      </c>
      <c r="J19" t="s">
        <v>4282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4369</v>
      </c>
      <c r="C20" t="s">
        <v>4370</v>
      </c>
      <c r="E20" t="s">
        <v>4371</v>
      </c>
      <c r="F20" t="s">
        <v>2734</v>
      </c>
      <c r="G20">
        <v>187</v>
      </c>
      <c r="H20">
        <v>54533</v>
      </c>
      <c r="I20" t="s">
        <v>4372</v>
      </c>
      <c r="J20" t="s">
        <v>4287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4373</v>
      </c>
      <c r="C21" t="s">
        <v>4374</v>
      </c>
      <c r="D21" t="s">
        <v>4375</v>
      </c>
      <c r="E21" t="s">
        <v>4376</v>
      </c>
      <c r="F21" t="s">
        <v>4377</v>
      </c>
      <c r="G21">
        <v>117</v>
      </c>
      <c r="H21">
        <v>54413</v>
      </c>
      <c r="I21" t="s">
        <v>2163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4378</v>
      </c>
      <c r="C22" t="s">
        <v>4379</v>
      </c>
      <c r="E22" t="s">
        <v>4380</v>
      </c>
      <c r="F22" t="s">
        <v>4381</v>
      </c>
      <c r="G22">
        <v>196</v>
      </c>
      <c r="H22">
        <v>27243</v>
      </c>
      <c r="I22" t="s">
        <v>4382</v>
      </c>
      <c r="J22" t="s">
        <v>4331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4383</v>
      </c>
      <c r="C23" t="s">
        <v>4384</v>
      </c>
      <c r="D23" t="s">
        <v>4385</v>
      </c>
      <c r="E23" t="s">
        <v>4386</v>
      </c>
      <c r="F23" t="s">
        <v>4387</v>
      </c>
      <c r="G23">
        <v>82</v>
      </c>
      <c r="H23">
        <v>32683</v>
      </c>
      <c r="I23" t="s">
        <v>4388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4389</v>
      </c>
      <c r="C24" t="s">
        <v>4390</v>
      </c>
      <c r="D24" t="s">
        <v>4391</v>
      </c>
      <c r="E24" t="s">
        <v>4392</v>
      </c>
      <c r="F24" t="s">
        <v>2749</v>
      </c>
      <c r="G24">
        <v>94</v>
      </c>
      <c r="H24">
        <v>57520</v>
      </c>
      <c r="I24" t="s">
        <v>2295</v>
      </c>
      <c r="J24" t="s">
        <v>4287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4393</v>
      </c>
      <c r="C25" t="s">
        <v>4394</v>
      </c>
      <c r="D25" t="s">
        <v>4395</v>
      </c>
      <c r="E25" t="s">
        <v>4396</v>
      </c>
      <c r="F25" t="s">
        <v>4397</v>
      </c>
      <c r="G25">
        <v>10</v>
      </c>
      <c r="H25">
        <v>39126</v>
      </c>
      <c r="I25" t="s">
        <v>2610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4398</v>
      </c>
      <c r="C26" t="s">
        <v>4399</v>
      </c>
      <c r="D26" t="s">
        <v>4400</v>
      </c>
      <c r="E26" t="s">
        <v>4401</v>
      </c>
      <c r="F26" t="s">
        <v>3915</v>
      </c>
      <c r="G26">
        <v>116</v>
      </c>
      <c r="H26">
        <v>56370</v>
      </c>
      <c r="I26" t="s">
        <v>4402</v>
      </c>
      <c r="J26" t="s">
        <v>4287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4403</v>
      </c>
      <c r="C27" t="s">
        <v>4404</v>
      </c>
      <c r="D27" t="s">
        <v>4405</v>
      </c>
      <c r="E27" t="s">
        <v>4406</v>
      </c>
      <c r="F27" t="s">
        <v>3068</v>
      </c>
      <c r="G27">
        <v>22</v>
      </c>
      <c r="H27">
        <v>32120</v>
      </c>
      <c r="I27" t="s">
        <v>4407</v>
      </c>
      <c r="J27" t="s">
        <v>4362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4408</v>
      </c>
      <c r="C28" t="s">
        <v>4409</v>
      </c>
      <c r="D28" t="s">
        <v>4410</v>
      </c>
      <c r="E28" t="s">
        <v>4411</v>
      </c>
      <c r="F28" t="s">
        <v>4412</v>
      </c>
      <c r="G28">
        <v>157</v>
      </c>
      <c r="H28">
        <v>38440</v>
      </c>
      <c r="I28" t="s">
        <v>3197</v>
      </c>
      <c r="J28" t="s">
        <v>4331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4413</v>
      </c>
      <c r="C29" t="s">
        <v>4414</v>
      </c>
      <c r="D29" t="s">
        <v>4415</v>
      </c>
      <c r="E29" t="s">
        <v>4416</v>
      </c>
      <c r="F29" t="s">
        <v>4417</v>
      </c>
      <c r="G29">
        <v>196</v>
      </c>
      <c r="H29">
        <v>21775</v>
      </c>
      <c r="I29" t="s">
        <v>4418</v>
      </c>
      <c r="J29" t="s">
        <v>4331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4419</v>
      </c>
      <c r="C30" t="s">
        <v>4420</v>
      </c>
      <c r="E30" t="s">
        <v>4421</v>
      </c>
      <c r="F30" t="s">
        <v>4422</v>
      </c>
      <c r="G30">
        <v>179</v>
      </c>
      <c r="H30">
        <v>87757</v>
      </c>
      <c r="I30" t="s">
        <v>4423</v>
      </c>
      <c r="J30" t="s">
        <v>4282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4424</v>
      </c>
      <c r="C31" t="s">
        <v>4425</v>
      </c>
      <c r="D31" t="s">
        <v>4426</v>
      </c>
      <c r="E31" t="s">
        <v>4427</v>
      </c>
      <c r="F31" t="s">
        <v>3168</v>
      </c>
      <c r="G31">
        <v>148</v>
      </c>
      <c r="H31">
        <v>63867</v>
      </c>
      <c r="I31" t="s">
        <v>3399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4428</v>
      </c>
      <c r="C32" t="s">
        <v>4429</v>
      </c>
      <c r="D32" t="s">
        <v>4430</v>
      </c>
      <c r="E32" t="s">
        <v>4431</v>
      </c>
      <c r="F32" t="s">
        <v>2997</v>
      </c>
      <c r="G32">
        <v>9</v>
      </c>
      <c r="H32">
        <v>31707</v>
      </c>
      <c r="I32" t="s">
        <v>4432</v>
      </c>
      <c r="J32" t="s">
        <v>4331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4438</v>
      </c>
      <c r="C33" t="s">
        <v>4439</v>
      </c>
      <c r="D33" t="s">
        <v>4440</v>
      </c>
      <c r="E33" t="s">
        <v>4441</v>
      </c>
      <c r="F33" t="s">
        <v>4442</v>
      </c>
      <c r="G33">
        <v>10</v>
      </c>
      <c r="H33">
        <v>54550</v>
      </c>
      <c r="I33" t="s">
        <v>4443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4444</v>
      </c>
      <c r="C34" t="s">
        <v>4445</v>
      </c>
      <c r="D34" t="s">
        <v>4446</v>
      </c>
      <c r="E34" t="s">
        <v>4447</v>
      </c>
      <c r="F34" t="s">
        <v>4448</v>
      </c>
      <c r="G34" t="s">
        <v>4449</v>
      </c>
      <c r="H34">
        <v>48249</v>
      </c>
      <c r="I34" t="s">
        <v>4450</v>
      </c>
      <c r="J34" t="s">
        <v>4362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4451</v>
      </c>
      <c r="C35" t="s">
        <v>4452</v>
      </c>
      <c r="D35" t="s">
        <v>4453</v>
      </c>
      <c r="E35" t="s">
        <v>4454</v>
      </c>
      <c r="F35" t="s">
        <v>4455</v>
      </c>
      <c r="G35">
        <v>55</v>
      </c>
      <c r="H35">
        <v>74429</v>
      </c>
      <c r="I35" t="s">
        <v>4456</v>
      </c>
      <c r="J35" t="s">
        <v>4338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4457</v>
      </c>
      <c r="C36" t="s">
        <v>4458</v>
      </c>
      <c r="D36" t="s">
        <v>4459</v>
      </c>
      <c r="E36" t="s">
        <v>4460</v>
      </c>
      <c r="F36" t="s">
        <v>4461</v>
      </c>
      <c r="G36">
        <v>83</v>
      </c>
      <c r="H36">
        <v>35088</v>
      </c>
      <c r="I36" t="s">
        <v>4462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4463</v>
      </c>
      <c r="C37" t="s">
        <v>4464</v>
      </c>
      <c r="D37" t="s">
        <v>4465</v>
      </c>
      <c r="E37" t="s">
        <v>4466</v>
      </c>
      <c r="F37" t="s">
        <v>4467</v>
      </c>
      <c r="G37">
        <v>193</v>
      </c>
      <c r="H37">
        <v>75323</v>
      </c>
      <c r="I37" t="s">
        <v>3980</v>
      </c>
      <c r="J37" t="s">
        <v>4338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4468</v>
      </c>
      <c r="C38" t="s">
        <v>4469</v>
      </c>
      <c r="E38" t="s">
        <v>4470</v>
      </c>
      <c r="F38" t="s">
        <v>4471</v>
      </c>
      <c r="G38">
        <v>172</v>
      </c>
      <c r="H38">
        <v>30159</v>
      </c>
      <c r="I38" t="s">
        <v>2101</v>
      </c>
      <c r="J38" t="s">
        <v>4331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4472</v>
      </c>
      <c r="C39" t="s">
        <v>4473</v>
      </c>
      <c r="D39" t="s">
        <v>4474</v>
      </c>
      <c r="E39" t="s">
        <v>4475</v>
      </c>
      <c r="F39" t="s">
        <v>2534</v>
      </c>
      <c r="G39">
        <v>139</v>
      </c>
      <c r="H39">
        <v>56653</v>
      </c>
      <c r="I39" t="s">
        <v>4476</v>
      </c>
      <c r="J39" t="s">
        <v>4287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4477</v>
      </c>
      <c r="C40" t="s">
        <v>4478</v>
      </c>
      <c r="D40" t="s">
        <v>4479</v>
      </c>
      <c r="E40" t="s">
        <v>4480</v>
      </c>
      <c r="F40" t="s">
        <v>2869</v>
      </c>
      <c r="G40">
        <v>111</v>
      </c>
      <c r="H40">
        <v>27404</v>
      </c>
      <c r="I40" t="s">
        <v>4481</v>
      </c>
      <c r="J40" t="s">
        <v>4331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4482</v>
      </c>
      <c r="C41" t="s">
        <v>4483</v>
      </c>
      <c r="D41" t="s">
        <v>4484</v>
      </c>
      <c r="E41" t="s">
        <v>4485</v>
      </c>
      <c r="F41" t="s">
        <v>4486</v>
      </c>
      <c r="G41">
        <v>32</v>
      </c>
      <c r="H41">
        <v>48429</v>
      </c>
      <c r="I41" t="s">
        <v>4487</v>
      </c>
      <c r="J41" t="s">
        <v>4362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4488</v>
      </c>
      <c r="C42" t="s">
        <v>4489</v>
      </c>
      <c r="D42" t="s">
        <v>4490</v>
      </c>
      <c r="E42" t="s">
        <v>4491</v>
      </c>
      <c r="F42" t="s">
        <v>2343</v>
      </c>
      <c r="G42">
        <v>112</v>
      </c>
      <c r="H42">
        <v>56355</v>
      </c>
      <c r="I42" t="s">
        <v>4492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4493</v>
      </c>
      <c r="C43" t="s">
        <v>4494</v>
      </c>
      <c r="D43" t="s">
        <v>4495</v>
      </c>
      <c r="E43" t="s">
        <v>4496</v>
      </c>
      <c r="F43" t="s">
        <v>4497</v>
      </c>
      <c r="G43">
        <v>105</v>
      </c>
      <c r="H43">
        <v>34327</v>
      </c>
      <c r="I43" t="s">
        <v>4498</v>
      </c>
      <c r="J43" t="s">
        <v>4499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4500</v>
      </c>
      <c r="C44" t="s">
        <v>4501</v>
      </c>
      <c r="D44" t="s">
        <v>4502</v>
      </c>
      <c r="E44" t="s">
        <v>4503</v>
      </c>
      <c r="F44" t="s">
        <v>4504</v>
      </c>
      <c r="G44">
        <v>120</v>
      </c>
      <c r="H44">
        <v>54675</v>
      </c>
      <c r="I44" t="s">
        <v>4505</v>
      </c>
      <c r="J44" t="s">
        <v>4287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4506</v>
      </c>
      <c r="C45" t="s">
        <v>4507</v>
      </c>
      <c r="D45" t="s">
        <v>4508</v>
      </c>
      <c r="E45" t="s">
        <v>4509</v>
      </c>
      <c r="F45" t="s">
        <v>4510</v>
      </c>
      <c r="G45">
        <v>122</v>
      </c>
      <c r="H45">
        <v>32609</v>
      </c>
      <c r="I45" t="s">
        <v>4511</v>
      </c>
      <c r="J45" t="s">
        <v>4362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4512</v>
      </c>
      <c r="C46" t="s">
        <v>4513</v>
      </c>
      <c r="D46" t="s">
        <v>4514</v>
      </c>
      <c r="E46" t="s">
        <v>4515</v>
      </c>
      <c r="F46" t="s">
        <v>4516</v>
      </c>
      <c r="G46">
        <v>49</v>
      </c>
      <c r="H46">
        <v>57612</v>
      </c>
      <c r="I46" t="s">
        <v>2746</v>
      </c>
      <c r="J46" t="s">
        <v>4287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4517</v>
      </c>
      <c r="C47" t="s">
        <v>4518</v>
      </c>
      <c r="D47" t="s">
        <v>4519</v>
      </c>
      <c r="E47" t="s">
        <v>4520</v>
      </c>
      <c r="F47" t="s">
        <v>4521</v>
      </c>
      <c r="G47">
        <v>59</v>
      </c>
      <c r="H47">
        <v>54597</v>
      </c>
      <c r="I47" t="s">
        <v>4522</v>
      </c>
      <c r="J47" t="s">
        <v>4287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4523</v>
      </c>
      <c r="C48" t="s">
        <v>4524</v>
      </c>
      <c r="D48" t="s">
        <v>4525</v>
      </c>
      <c r="E48" t="s">
        <v>4526</v>
      </c>
      <c r="F48" t="s">
        <v>4527</v>
      </c>
      <c r="G48">
        <v>44</v>
      </c>
      <c r="H48">
        <v>22941</v>
      </c>
      <c r="I48" t="s">
        <v>4528</v>
      </c>
      <c r="J48" t="s">
        <v>4298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4529</v>
      </c>
      <c r="C49" t="s">
        <v>4530</v>
      </c>
      <c r="D49" t="s">
        <v>4531</v>
      </c>
      <c r="E49" t="s">
        <v>4532</v>
      </c>
      <c r="F49" t="s">
        <v>4533</v>
      </c>
      <c r="G49">
        <v>161</v>
      </c>
      <c r="H49">
        <v>47475</v>
      </c>
      <c r="I49" t="s">
        <v>4534</v>
      </c>
      <c r="J49" t="s">
        <v>4362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4535</v>
      </c>
      <c r="C50" t="s">
        <v>4536</v>
      </c>
      <c r="D50" t="s">
        <v>4537</v>
      </c>
      <c r="E50" t="s">
        <v>4538</v>
      </c>
      <c r="F50" t="s">
        <v>4539</v>
      </c>
      <c r="G50">
        <v>20</v>
      </c>
      <c r="H50">
        <v>64756</v>
      </c>
      <c r="I50" t="s">
        <v>2015</v>
      </c>
      <c r="J50" t="s">
        <v>4499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4545</v>
      </c>
      <c r="C51" t="s">
        <v>4546</v>
      </c>
      <c r="D51" t="s">
        <v>4547</v>
      </c>
      <c r="E51" t="s">
        <v>4548</v>
      </c>
      <c r="F51" t="s">
        <v>4549</v>
      </c>
      <c r="G51">
        <v>46</v>
      </c>
      <c r="H51">
        <v>65462</v>
      </c>
      <c r="I51" t="s">
        <v>4550</v>
      </c>
      <c r="J51" t="s">
        <v>4499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4551</v>
      </c>
      <c r="C52" t="s">
        <v>4552</v>
      </c>
      <c r="D52" t="s">
        <v>4553</v>
      </c>
      <c r="E52" t="s">
        <v>4554</v>
      </c>
      <c r="F52" t="s">
        <v>4555</v>
      </c>
      <c r="G52">
        <v>126</v>
      </c>
      <c r="H52">
        <v>46459</v>
      </c>
      <c r="I52" t="s">
        <v>4556</v>
      </c>
      <c r="J52" t="s">
        <v>4362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4557</v>
      </c>
      <c r="C53" t="s">
        <v>4558</v>
      </c>
      <c r="D53" t="s">
        <v>4559</v>
      </c>
      <c r="E53" t="s">
        <v>4560</v>
      </c>
      <c r="F53" t="s">
        <v>4561</v>
      </c>
      <c r="G53">
        <v>120</v>
      </c>
      <c r="H53">
        <v>29575</v>
      </c>
      <c r="I53" t="s">
        <v>4562</v>
      </c>
      <c r="J53" t="s">
        <v>4331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4563</v>
      </c>
      <c r="C54" t="s">
        <v>4564</v>
      </c>
      <c r="D54" t="s">
        <v>4565</v>
      </c>
      <c r="E54" t="s">
        <v>4566</v>
      </c>
      <c r="F54" t="s">
        <v>4567</v>
      </c>
      <c r="G54">
        <v>22</v>
      </c>
      <c r="H54">
        <v>49843</v>
      </c>
      <c r="I54" t="s">
        <v>4568</v>
      </c>
      <c r="J54" t="s">
        <v>4331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4569</v>
      </c>
      <c r="C55" t="s">
        <v>4570</v>
      </c>
      <c r="D55" t="s">
        <v>4571</v>
      </c>
      <c r="E55" t="s">
        <v>4572</v>
      </c>
      <c r="F55" t="s">
        <v>4573</v>
      </c>
      <c r="G55">
        <v>176</v>
      </c>
      <c r="H55">
        <v>37697</v>
      </c>
      <c r="I55" t="s">
        <v>4574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4575</v>
      </c>
      <c r="C56" t="s">
        <v>4576</v>
      </c>
      <c r="D56" t="s">
        <v>4577</v>
      </c>
      <c r="E56" t="s">
        <v>4578</v>
      </c>
      <c r="F56" t="s">
        <v>4579</v>
      </c>
      <c r="G56" t="s">
        <v>3957</v>
      </c>
      <c r="H56">
        <v>56470</v>
      </c>
      <c r="I56" t="s">
        <v>3823</v>
      </c>
      <c r="J56" t="s">
        <v>4287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4580</v>
      </c>
      <c r="C57" t="s">
        <v>4581</v>
      </c>
      <c r="E57" t="s">
        <v>4582</v>
      </c>
      <c r="F57" t="s">
        <v>4583</v>
      </c>
      <c r="G57">
        <v>125</v>
      </c>
      <c r="H57">
        <v>38315</v>
      </c>
      <c r="I57" t="s">
        <v>4584</v>
      </c>
      <c r="J57" t="s">
        <v>4331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4585</v>
      </c>
      <c r="C58" t="s">
        <v>4586</v>
      </c>
      <c r="D58" t="s">
        <v>4587</v>
      </c>
      <c r="E58" t="s">
        <v>4588</v>
      </c>
      <c r="F58" t="s">
        <v>4589</v>
      </c>
      <c r="G58">
        <v>101</v>
      </c>
      <c r="H58">
        <v>49205</v>
      </c>
      <c r="I58" t="s">
        <v>4590</v>
      </c>
      <c r="J58" t="s">
        <v>4331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4591</v>
      </c>
      <c r="C59" t="s">
        <v>4592</v>
      </c>
      <c r="E59" t="s">
        <v>4593</v>
      </c>
      <c r="F59" t="s">
        <v>4594</v>
      </c>
      <c r="G59">
        <v>9</v>
      </c>
      <c r="H59">
        <v>64404</v>
      </c>
      <c r="I59" t="s">
        <v>3988</v>
      </c>
      <c r="J59" t="s">
        <v>4499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4595</v>
      </c>
      <c r="C60" t="s">
        <v>4596</v>
      </c>
      <c r="D60" t="s">
        <v>4597</v>
      </c>
      <c r="E60" t="s">
        <v>4598</v>
      </c>
      <c r="F60" t="s">
        <v>4599</v>
      </c>
      <c r="G60">
        <v>35</v>
      </c>
      <c r="H60">
        <v>25885</v>
      </c>
      <c r="I60" t="s">
        <v>4600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4601</v>
      </c>
      <c r="C61" t="s">
        <v>4602</v>
      </c>
      <c r="D61" t="s">
        <v>4603</v>
      </c>
      <c r="E61" t="s">
        <v>4604</v>
      </c>
      <c r="F61" t="s">
        <v>4605</v>
      </c>
      <c r="G61">
        <v>76</v>
      </c>
      <c r="H61">
        <v>38473</v>
      </c>
      <c r="I61" t="s">
        <v>2863</v>
      </c>
      <c r="J61" t="s">
        <v>4331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4606</v>
      </c>
      <c r="C62" t="s">
        <v>4607</v>
      </c>
      <c r="E62" t="s">
        <v>4608</v>
      </c>
      <c r="F62" t="s">
        <v>4609</v>
      </c>
      <c r="G62">
        <v>113</v>
      </c>
      <c r="H62">
        <v>25832</v>
      </c>
      <c r="I62" t="s">
        <v>4610</v>
      </c>
      <c r="J62" t="s">
        <v>4298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4611</v>
      </c>
      <c r="C63" t="s">
        <v>4612</v>
      </c>
      <c r="D63" t="s">
        <v>4613</v>
      </c>
      <c r="E63" t="s">
        <v>4614</v>
      </c>
      <c r="F63" t="s">
        <v>4615</v>
      </c>
      <c r="G63">
        <v>88</v>
      </c>
      <c r="H63">
        <v>96257</v>
      </c>
      <c r="I63" t="s">
        <v>4616</v>
      </c>
      <c r="J63" t="s">
        <v>4282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4617</v>
      </c>
      <c r="C64" t="s">
        <v>4618</v>
      </c>
      <c r="D64" t="s">
        <v>4619</v>
      </c>
      <c r="E64" t="s">
        <v>4620</v>
      </c>
      <c r="F64" t="s">
        <v>4621</v>
      </c>
      <c r="G64">
        <v>66</v>
      </c>
      <c r="H64">
        <v>94372</v>
      </c>
      <c r="I64" t="s">
        <v>4622</v>
      </c>
      <c r="J64" t="s">
        <v>4282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4623</v>
      </c>
      <c r="C65" t="s">
        <v>4624</v>
      </c>
      <c r="D65" t="s">
        <v>4625</v>
      </c>
      <c r="E65" t="s">
        <v>4626</v>
      </c>
      <c r="F65" t="s">
        <v>4200</v>
      </c>
      <c r="G65">
        <v>67</v>
      </c>
      <c r="H65">
        <v>57639</v>
      </c>
      <c r="I65" t="s">
        <v>4627</v>
      </c>
      <c r="J65" t="s">
        <v>4287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4628</v>
      </c>
      <c r="C66" t="s">
        <v>4629</v>
      </c>
      <c r="D66" t="s">
        <v>4630</v>
      </c>
      <c r="E66" t="s">
        <v>4631</v>
      </c>
      <c r="F66" t="s">
        <v>4632</v>
      </c>
      <c r="G66">
        <v>81</v>
      </c>
      <c r="H66">
        <v>26409</v>
      </c>
      <c r="I66" t="s">
        <v>4633</v>
      </c>
      <c r="J66" t="s">
        <v>4331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4634</v>
      </c>
      <c r="C67" t="s">
        <v>4635</v>
      </c>
      <c r="D67" t="s">
        <v>4636</v>
      </c>
      <c r="E67" t="s">
        <v>4637</v>
      </c>
      <c r="F67" t="s">
        <v>4638</v>
      </c>
      <c r="G67">
        <v>67</v>
      </c>
      <c r="H67">
        <v>33104</v>
      </c>
      <c r="I67" t="s">
        <v>1724</v>
      </c>
      <c r="J67" t="s">
        <v>4362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4639</v>
      </c>
      <c r="C68" t="s">
        <v>4640</v>
      </c>
      <c r="D68" t="s">
        <v>4641</v>
      </c>
      <c r="E68" t="s">
        <v>4642</v>
      </c>
      <c r="F68" t="s">
        <v>4643</v>
      </c>
      <c r="G68">
        <v>82</v>
      </c>
      <c r="H68">
        <v>32791</v>
      </c>
      <c r="I68" t="s">
        <v>3042</v>
      </c>
      <c r="J68" t="s">
        <v>4362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4644</v>
      </c>
      <c r="C69" t="s">
        <v>4645</v>
      </c>
      <c r="D69" t="s">
        <v>4646</v>
      </c>
      <c r="E69" t="s">
        <v>4647</v>
      </c>
      <c r="F69" t="s">
        <v>4648</v>
      </c>
      <c r="G69">
        <v>62</v>
      </c>
      <c r="H69">
        <v>41372</v>
      </c>
      <c r="I69" t="s">
        <v>4649</v>
      </c>
      <c r="J69" t="s">
        <v>4362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4650</v>
      </c>
      <c r="C70" t="s">
        <v>4651</v>
      </c>
      <c r="D70" t="s">
        <v>4652</v>
      </c>
      <c r="E70" t="s">
        <v>4653</v>
      </c>
      <c r="F70" t="s">
        <v>4654</v>
      </c>
      <c r="G70">
        <v>47</v>
      </c>
      <c r="H70">
        <v>93474</v>
      </c>
      <c r="I70" t="s">
        <v>4655</v>
      </c>
      <c r="J70" t="s">
        <v>4282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4656</v>
      </c>
      <c r="C71" t="s">
        <v>4657</v>
      </c>
      <c r="D71" t="s">
        <v>4658</v>
      </c>
      <c r="E71" t="s">
        <v>4659</v>
      </c>
      <c r="F71" t="s">
        <v>4660</v>
      </c>
      <c r="G71">
        <v>162</v>
      </c>
      <c r="H71">
        <v>67592</v>
      </c>
      <c r="I71" t="s">
        <v>4661</v>
      </c>
      <c r="J71" t="s">
        <v>4287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4662</v>
      </c>
      <c r="C72" t="s">
        <v>4663</v>
      </c>
      <c r="D72" t="s">
        <v>4664</v>
      </c>
      <c r="E72" t="s">
        <v>4665</v>
      </c>
      <c r="F72" t="s">
        <v>4666</v>
      </c>
      <c r="G72">
        <v>77</v>
      </c>
      <c r="H72">
        <v>54316</v>
      </c>
      <c r="I72" t="s">
        <v>4667</v>
      </c>
      <c r="J72" t="s">
        <v>4287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4668</v>
      </c>
      <c r="C73" t="s">
        <v>4669</v>
      </c>
      <c r="D73" t="s">
        <v>4670</v>
      </c>
      <c r="E73" t="s">
        <v>4671</v>
      </c>
      <c r="F73" t="s">
        <v>4672</v>
      </c>
      <c r="G73">
        <v>194</v>
      </c>
      <c r="H73">
        <v>19067</v>
      </c>
      <c r="I73" t="s">
        <v>4673</v>
      </c>
      <c r="J73" t="s">
        <v>4674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4675</v>
      </c>
      <c r="C74" t="s">
        <v>4676</v>
      </c>
      <c r="D74" t="s">
        <v>4677</v>
      </c>
      <c r="E74" t="s">
        <v>4678</v>
      </c>
      <c r="F74" t="s">
        <v>4679</v>
      </c>
      <c r="G74">
        <v>180</v>
      </c>
      <c r="H74">
        <v>45143</v>
      </c>
      <c r="I74" t="s">
        <v>1784</v>
      </c>
      <c r="J74" t="s">
        <v>4362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4680</v>
      </c>
      <c r="C75" t="s">
        <v>4681</v>
      </c>
      <c r="D75" t="s">
        <v>4682</v>
      </c>
      <c r="E75" t="s">
        <v>4683</v>
      </c>
      <c r="F75" t="s">
        <v>4684</v>
      </c>
      <c r="G75" t="s">
        <v>4685</v>
      </c>
      <c r="H75">
        <v>72820</v>
      </c>
      <c r="I75" t="s">
        <v>4686</v>
      </c>
      <c r="J75" t="s">
        <v>4338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4687</v>
      </c>
      <c r="C76" t="s">
        <v>4688</v>
      </c>
      <c r="E76" t="s">
        <v>4689</v>
      </c>
      <c r="F76" t="s">
        <v>3758</v>
      </c>
      <c r="G76">
        <v>147</v>
      </c>
      <c r="H76">
        <v>67361</v>
      </c>
      <c r="I76" t="s">
        <v>4690</v>
      </c>
      <c r="J76" t="s">
        <v>4287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4691</v>
      </c>
      <c r="C77" t="s">
        <v>4692</v>
      </c>
      <c r="D77" t="s">
        <v>4693</v>
      </c>
      <c r="E77" t="s">
        <v>4694</v>
      </c>
      <c r="F77" t="s">
        <v>1890</v>
      </c>
      <c r="G77">
        <v>198</v>
      </c>
      <c r="H77">
        <v>79780</v>
      </c>
      <c r="I77" t="s">
        <v>4695</v>
      </c>
      <c r="J77" t="s">
        <v>4338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4696</v>
      </c>
      <c r="C78" t="s">
        <v>4697</v>
      </c>
      <c r="E78" t="s">
        <v>4698</v>
      </c>
      <c r="F78" t="s">
        <v>4015</v>
      </c>
      <c r="G78">
        <v>15</v>
      </c>
      <c r="H78">
        <v>25938</v>
      </c>
      <c r="I78" t="s">
        <v>3943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4699</v>
      </c>
      <c r="C79" t="s">
        <v>4700</v>
      </c>
      <c r="D79" t="s">
        <v>4701</v>
      </c>
      <c r="E79" t="s">
        <v>4702</v>
      </c>
      <c r="F79" t="s">
        <v>4703</v>
      </c>
      <c r="G79">
        <v>1</v>
      </c>
      <c r="H79">
        <v>46483</v>
      </c>
      <c r="I79" t="s">
        <v>2363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4704</v>
      </c>
      <c r="C80" t="s">
        <v>4705</v>
      </c>
      <c r="D80" t="s">
        <v>4706</v>
      </c>
      <c r="E80" t="s">
        <v>4707</v>
      </c>
      <c r="F80" t="s">
        <v>2050</v>
      </c>
      <c r="G80">
        <v>183</v>
      </c>
      <c r="H80">
        <v>37297</v>
      </c>
      <c r="I80" t="s">
        <v>4708</v>
      </c>
      <c r="J80" t="s">
        <v>4499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4709</v>
      </c>
      <c r="C81" t="s">
        <v>4710</v>
      </c>
      <c r="D81" t="s">
        <v>4711</v>
      </c>
      <c r="E81" t="s">
        <v>4712</v>
      </c>
      <c r="F81" t="s">
        <v>4713</v>
      </c>
      <c r="G81">
        <v>110</v>
      </c>
      <c r="H81">
        <v>56812</v>
      </c>
      <c r="I81" t="s">
        <v>4026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4433</v>
      </c>
      <c r="C82" t="s">
        <v>4434</v>
      </c>
      <c r="D82" t="s">
        <v>4435</v>
      </c>
      <c r="E82" t="s">
        <v>4436</v>
      </c>
      <c r="F82" t="s">
        <v>3919</v>
      </c>
      <c r="G82">
        <v>160</v>
      </c>
      <c r="H82">
        <v>78315</v>
      </c>
      <c r="I82" t="s">
        <v>4437</v>
      </c>
      <c r="J82" t="s">
        <v>4338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4540</v>
      </c>
      <c r="C83" t="s">
        <v>4541</v>
      </c>
      <c r="D83" t="s">
        <v>4542</v>
      </c>
      <c r="E83" t="s">
        <v>4543</v>
      </c>
      <c r="F83" t="s">
        <v>4544</v>
      </c>
      <c r="G83">
        <v>141</v>
      </c>
      <c r="H83">
        <v>83626</v>
      </c>
      <c r="I83" t="s">
        <v>3527</v>
      </c>
      <c r="J83" t="s">
        <v>4282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18</v>
      </c>
    </row>
    <row r="2" spans="1:2" x14ac:dyDescent="0.3">
      <c r="A2">
        <v>2</v>
      </c>
      <c r="B2" t="s">
        <v>19</v>
      </c>
    </row>
    <row r="3" spans="1:2" x14ac:dyDescent="0.3">
      <c r="A3">
        <v>3</v>
      </c>
      <c r="B3" t="s">
        <v>20</v>
      </c>
    </row>
    <row r="4" spans="1:2" x14ac:dyDescent="0.3">
      <c r="A4">
        <v>4</v>
      </c>
      <c r="B4" t="s">
        <v>21</v>
      </c>
    </row>
    <row r="5" spans="1:2" x14ac:dyDescent="0.3">
      <c r="A5">
        <v>5</v>
      </c>
      <c r="B5" t="s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975"/>
  <sheetViews>
    <sheetView topLeftCell="A885" zoomScale="89" zoomScaleNormal="89" workbookViewId="0">
      <selection activeCell="B3" sqref="B3:I968"/>
    </sheetView>
  </sheetViews>
  <sheetFormatPr baseColWidth="10" defaultRowHeight="14.4" x14ac:dyDescent="0.3"/>
  <cols>
    <col min="1" max="1" width="13.33203125" bestFit="1" customWidth="1"/>
    <col min="3" max="4" width="10.109375" style="3" bestFit="1" customWidth="1"/>
    <col min="5" max="5" width="27.5546875" bestFit="1" customWidth="1"/>
    <col min="6" max="6" width="11.77734375" bestFit="1" customWidth="1"/>
    <col min="7" max="7" width="18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7.33203125" bestFit="1" customWidth="1"/>
    <col min="13" max="13" width="98" bestFit="1" customWidth="1"/>
    <col min="14" max="14" width="97.33203125" bestFit="1" customWidth="1"/>
  </cols>
  <sheetData>
    <row r="1" spans="1:12" x14ac:dyDescent="0.3">
      <c r="A1" t="s">
        <v>11495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11504</v>
      </c>
      <c r="D3" t="s">
        <v>11505</v>
      </c>
      <c r="E3" t="s">
        <v>5055</v>
      </c>
      <c r="F3" t="s">
        <v>5056</v>
      </c>
      <c r="G3" t="s">
        <v>11506</v>
      </c>
      <c r="H3" t="s">
        <v>5057</v>
      </c>
      <c r="I3" t="s">
        <v>5058</v>
      </c>
      <c r="J3" t="s">
        <v>5059</v>
      </c>
    </row>
    <row r="4" spans="1:12" x14ac:dyDescent="0.3">
      <c r="A4">
        <v>1</v>
      </c>
      <c r="B4">
        <v>1</v>
      </c>
      <c r="C4" s="3">
        <v>35894</v>
      </c>
      <c r="D4" s="3">
        <v>36237</v>
      </c>
      <c r="E4" t="s">
        <v>1673</v>
      </c>
      <c r="F4">
        <v>197</v>
      </c>
      <c r="H4">
        <v>31547</v>
      </c>
      <c r="I4" t="s">
        <v>1674</v>
      </c>
      <c r="K4" t="str">
        <f t="shared" ref="K4:K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 t="shared" ref="L4:L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3">
        <v>36238</v>
      </c>
      <c r="D5" s="3">
        <v>44138</v>
      </c>
      <c r="E5" t="s">
        <v>2256</v>
      </c>
      <c r="F5">
        <v>113</v>
      </c>
      <c r="H5">
        <v>96358</v>
      </c>
      <c r="I5" t="s">
        <v>2257</v>
      </c>
      <c r="K5" t="str">
        <f t="shared" si="0"/>
        <v>INSERT INTO [Wohnort] ([KundeID], [Von], [Bis], [Strasse], [Hausnummer], [Adresszusatz], [Plz], [Ort], [Land]) VALUES</v>
      </c>
      <c r="L5" t="str">
        <f t="shared" si="1"/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3">
        <v>44139</v>
      </c>
      <c r="D6" s="3" t="s">
        <v>24</v>
      </c>
      <c r="E6" t="s">
        <v>2808</v>
      </c>
      <c r="F6">
        <v>13</v>
      </c>
      <c r="H6">
        <v>91126</v>
      </c>
      <c r="I6" t="s">
        <v>2809</v>
      </c>
      <c r="K6" t="str">
        <f t="shared" si="0"/>
        <v>INSERT INTO [Wohnort] ([KundeID], [Von], [Bis], [Strasse], [Hausnummer], [Adresszusatz], [Plz], [Ort], [Land]) VALUES</v>
      </c>
      <c r="L6" t="str">
        <f t="shared" si="1"/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3">
        <v>27686</v>
      </c>
      <c r="D7" s="3">
        <v>42756</v>
      </c>
      <c r="E7" t="s">
        <v>1675</v>
      </c>
      <c r="F7">
        <v>186</v>
      </c>
      <c r="H7">
        <v>75446</v>
      </c>
      <c r="I7" t="s">
        <v>1676</v>
      </c>
      <c r="K7" t="str">
        <f t="shared" si="0"/>
        <v>INSERT INTO [Wohnort] ([KundeID], [Von], [Bis], [Strasse], [Hausnummer], [Adresszusatz], [Plz], [Ort], [Land]) VALUES</v>
      </c>
      <c r="L7" t="str">
        <f t="shared" si="1"/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3">
        <v>42757</v>
      </c>
      <c r="D8" s="3">
        <v>43207</v>
      </c>
      <c r="E8" t="s">
        <v>2258</v>
      </c>
      <c r="F8">
        <v>85</v>
      </c>
      <c r="H8">
        <v>26556</v>
      </c>
      <c r="I8" t="s">
        <v>2259</v>
      </c>
      <c r="K8" t="str">
        <f t="shared" si="0"/>
        <v>INSERT INTO [Wohnort] ([KundeID], [Von], [Bis], [Strasse], [Hausnummer], [Adresszusatz], [Plz], [Ort], [Land]) VALUES</v>
      </c>
      <c r="L8" t="str">
        <f t="shared" si="1"/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3">
        <v>43208</v>
      </c>
      <c r="D9" s="3" t="s">
        <v>24</v>
      </c>
      <c r="E9" t="s">
        <v>2810</v>
      </c>
      <c r="F9">
        <v>82</v>
      </c>
      <c r="H9">
        <v>69151</v>
      </c>
      <c r="I9" t="s">
        <v>2811</v>
      </c>
      <c r="K9" t="str">
        <f t="shared" si="0"/>
        <v>INSERT INTO [Wohnort] ([KundeID], [Von], [Bis], [Strasse], [Hausnummer], [Adresszusatz], [Plz], [Ort], [Land]) VALUES</v>
      </c>
      <c r="L9" t="str">
        <f t="shared" si="1"/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3">
        <v>33634</v>
      </c>
      <c r="D10" s="3">
        <v>42388</v>
      </c>
      <c r="E10" t="s">
        <v>2260</v>
      </c>
      <c r="F10">
        <v>133</v>
      </c>
      <c r="H10">
        <v>26725</v>
      </c>
      <c r="I10" t="s">
        <v>2261</v>
      </c>
      <c r="K10" t="str">
        <f t="shared" si="0"/>
        <v>INSERT INTO [Wohnort] ([KundeID], [Von], [Bis], [Strasse], [Hausnummer], [Adresszusatz], [Plz], [Ort], [Land]) VALUES</v>
      </c>
      <c r="L10" t="str">
        <f t="shared" si="1"/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3">
        <v>42389</v>
      </c>
      <c r="D11" s="3" t="s">
        <v>24</v>
      </c>
      <c r="E11" t="s">
        <v>2267</v>
      </c>
      <c r="F11">
        <v>33</v>
      </c>
      <c r="H11">
        <v>39638</v>
      </c>
      <c r="I11" t="s">
        <v>2812</v>
      </c>
      <c r="K11" t="str">
        <f t="shared" si="0"/>
        <v>INSERT INTO [Wohnort] ([KundeID], [Von], [Bis], [Strasse], [Hausnummer], [Adresszusatz], [Plz], [Ort], [Land]) VALUES</v>
      </c>
      <c r="L11" t="str">
        <f t="shared" si="1"/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3">
        <v>34585</v>
      </c>
      <c r="D12" s="3">
        <v>37659</v>
      </c>
      <c r="E12" t="s">
        <v>1678</v>
      </c>
      <c r="F12">
        <v>143</v>
      </c>
      <c r="H12">
        <v>25920</v>
      </c>
      <c r="I12" t="s">
        <v>1679</v>
      </c>
      <c r="K12" t="str">
        <f t="shared" si="0"/>
        <v>INSERT INTO [Wohnort] ([KundeID], [Von], [Bis], [Strasse], [Hausnummer], [Adresszusatz], [Plz], [Ort], [Land]) VALUES</v>
      </c>
      <c r="L12" t="str">
        <f t="shared" si="1"/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3">
        <v>37660</v>
      </c>
      <c r="D13" s="3">
        <v>39738</v>
      </c>
      <c r="E13" t="s">
        <v>2262</v>
      </c>
      <c r="F13">
        <v>90</v>
      </c>
      <c r="H13">
        <v>35279</v>
      </c>
      <c r="I13" t="s">
        <v>2263</v>
      </c>
      <c r="K13" t="str">
        <f t="shared" si="0"/>
        <v>INSERT INTO [Wohnort] ([KundeID], [Von], [Bis], [Strasse], [Hausnummer], [Adresszusatz], [Plz], [Ort], [Land]) VALUES</v>
      </c>
      <c r="L13" t="str">
        <f t="shared" si="1"/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3">
        <v>39739</v>
      </c>
      <c r="D14" s="3" t="s">
        <v>24</v>
      </c>
      <c r="E14" t="s">
        <v>2813</v>
      </c>
      <c r="F14">
        <v>51</v>
      </c>
      <c r="H14">
        <v>39110</v>
      </c>
      <c r="I14" t="s">
        <v>2610</v>
      </c>
      <c r="K14" t="str">
        <f t="shared" si="0"/>
        <v>INSERT INTO [Wohnort] ([KundeID], [Von], [Bis], [Strasse], [Hausnummer], [Adresszusatz], [Plz], [Ort], [Land]) VALUES</v>
      </c>
      <c r="L14" t="str">
        <f t="shared" si="1"/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3">
        <v>42265</v>
      </c>
      <c r="D15" s="3">
        <v>42612</v>
      </c>
      <c r="E15" t="s">
        <v>1680</v>
      </c>
      <c r="F15">
        <v>40</v>
      </c>
      <c r="H15">
        <v>21727</v>
      </c>
      <c r="I15" t="s">
        <v>1681</v>
      </c>
      <c r="K15" t="str">
        <f t="shared" si="0"/>
        <v>INSERT INTO [Wohnort] ([KundeID], [Von], [Bis], [Strasse], [Hausnummer], [Adresszusatz], [Plz], [Ort], [Land]) VALUES</v>
      </c>
      <c r="L15" t="str">
        <f t="shared" si="1"/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3">
        <v>42613</v>
      </c>
      <c r="D16" s="3">
        <v>43741</v>
      </c>
      <c r="E16" t="s">
        <v>2264</v>
      </c>
      <c r="F16">
        <v>20</v>
      </c>
      <c r="H16">
        <v>57648</v>
      </c>
      <c r="I16" t="s">
        <v>2055</v>
      </c>
      <c r="K16" t="str">
        <f t="shared" si="0"/>
        <v>INSERT INTO [Wohnort] ([KundeID], [Von], [Bis], [Strasse], [Hausnummer], [Adresszusatz], [Plz], [Ort], [Land]) VALUES</v>
      </c>
      <c r="L16" t="str">
        <f t="shared" si="1"/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3">
        <v>43742</v>
      </c>
      <c r="D17" s="3" t="s">
        <v>24</v>
      </c>
      <c r="E17" t="s">
        <v>2814</v>
      </c>
      <c r="F17">
        <v>31</v>
      </c>
      <c r="H17">
        <v>54597</v>
      </c>
      <c r="I17" t="s">
        <v>2815</v>
      </c>
      <c r="K17" t="str">
        <f t="shared" si="0"/>
        <v>INSERT INTO [Wohnort] ([KundeID], [Von], [Bis], [Strasse], [Hausnummer], [Adresszusatz], [Plz], [Ort], [Land]) VALUES</v>
      </c>
      <c r="L17" t="str">
        <f t="shared" si="1"/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3">
        <v>34958</v>
      </c>
      <c r="D18" s="3">
        <v>38297</v>
      </c>
      <c r="E18" t="s">
        <v>1682</v>
      </c>
      <c r="F18">
        <v>26</v>
      </c>
      <c r="H18">
        <v>94513</v>
      </c>
      <c r="I18" t="s">
        <v>1683</v>
      </c>
      <c r="K18" t="str">
        <f t="shared" si="0"/>
        <v>INSERT INTO [Wohnort] ([KundeID], [Von], [Bis], [Strasse], [Hausnummer], [Adresszusatz], [Plz], [Ort], [Land]) VALUES</v>
      </c>
      <c r="L18" t="str">
        <f t="shared" si="1"/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3">
        <v>38298</v>
      </c>
      <c r="D19" s="3">
        <v>43625</v>
      </c>
      <c r="E19" t="s">
        <v>2265</v>
      </c>
      <c r="F19">
        <v>86</v>
      </c>
      <c r="H19">
        <v>54612</v>
      </c>
      <c r="I19" t="s">
        <v>2266</v>
      </c>
      <c r="K19" t="str">
        <f t="shared" si="0"/>
        <v>INSERT INTO [Wohnort] ([KundeID], [Von], [Bis], [Strasse], [Hausnummer], [Adresszusatz], [Plz], [Ort], [Land]) VALUES</v>
      </c>
      <c r="L19" t="str">
        <f t="shared" si="1"/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3">
        <v>43626</v>
      </c>
      <c r="D20" s="3" t="s">
        <v>24</v>
      </c>
      <c r="E20" t="s">
        <v>2816</v>
      </c>
      <c r="F20">
        <v>76</v>
      </c>
      <c r="H20">
        <v>25770</v>
      </c>
      <c r="I20" t="s">
        <v>2817</v>
      </c>
      <c r="K20" t="str">
        <f t="shared" si="0"/>
        <v>INSERT INTO [Wohnort] ([KundeID], [Von], [Bis], [Strasse], [Hausnummer], [Adresszusatz], [Plz], [Ort], [Land]) VALUES</v>
      </c>
      <c r="L20" t="str">
        <f t="shared" si="1"/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3">
        <v>27871</v>
      </c>
      <c r="D21" s="3">
        <v>37663</v>
      </c>
      <c r="E21" t="s">
        <v>1684</v>
      </c>
      <c r="F21">
        <v>55</v>
      </c>
      <c r="H21">
        <v>49661</v>
      </c>
      <c r="I21" t="s">
        <v>1685</v>
      </c>
      <c r="K21" t="str">
        <f t="shared" si="0"/>
        <v>INSERT INTO [Wohnort] ([KundeID], [Von], [Bis], [Strasse], [Hausnummer], [Adresszusatz], [Plz], [Ort], [Land]) VALUES</v>
      </c>
      <c r="L21" t="str">
        <f t="shared" si="1"/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3">
        <v>37664</v>
      </c>
      <c r="D22" s="3">
        <v>38370</v>
      </c>
      <c r="E22" t="s">
        <v>2267</v>
      </c>
      <c r="F22">
        <v>25</v>
      </c>
      <c r="H22">
        <v>56244</v>
      </c>
      <c r="I22" t="s">
        <v>2176</v>
      </c>
      <c r="K22" t="str">
        <f t="shared" si="0"/>
        <v>INSERT INTO [Wohnort] ([KundeID], [Von], [Bis], [Strasse], [Hausnummer], [Adresszusatz], [Plz], [Ort], [Land]) VALUES</v>
      </c>
      <c r="L22" t="str">
        <f t="shared" si="1"/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3">
        <v>38371</v>
      </c>
      <c r="D23" s="3" t="s">
        <v>24</v>
      </c>
      <c r="E23" t="s">
        <v>2818</v>
      </c>
      <c r="F23">
        <v>190</v>
      </c>
      <c r="H23">
        <v>93109</v>
      </c>
      <c r="I23" t="s">
        <v>2819</v>
      </c>
      <c r="K23" t="str">
        <f t="shared" si="0"/>
        <v>INSERT INTO [Wohnort] ([KundeID], [Von], [Bis], [Strasse], [Hausnummer], [Adresszusatz], [Plz], [Ort], [Land]) VALUES</v>
      </c>
      <c r="L23" t="str">
        <f t="shared" si="1"/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3">
        <v>39349</v>
      </c>
      <c r="D24" s="3">
        <v>39699</v>
      </c>
      <c r="E24" t="s">
        <v>1686</v>
      </c>
      <c r="F24">
        <v>155</v>
      </c>
      <c r="H24">
        <v>72589</v>
      </c>
      <c r="I24" t="s">
        <v>1687</v>
      </c>
      <c r="K24" t="str">
        <f t="shared" si="0"/>
        <v>INSERT INTO [Wohnort] ([KundeID], [Von], [Bis], [Strasse], [Hausnummer], [Adresszusatz], [Plz], [Ort], [Land]) VALUES</v>
      </c>
      <c r="L24" t="str">
        <f t="shared" si="1"/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3">
        <v>39700</v>
      </c>
      <c r="D25" s="3">
        <v>40986</v>
      </c>
      <c r="E25" t="s">
        <v>2268</v>
      </c>
      <c r="F25">
        <v>124</v>
      </c>
      <c r="H25">
        <v>86926</v>
      </c>
      <c r="I25" t="s">
        <v>2269</v>
      </c>
      <c r="K25" t="str">
        <f t="shared" si="0"/>
        <v>INSERT INTO [Wohnort] ([KundeID], [Von], [Bis], [Strasse], [Hausnummer], [Adresszusatz], [Plz], [Ort], [Land]) VALUES</v>
      </c>
      <c r="L25" t="str">
        <f t="shared" si="1"/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3">
        <v>40987</v>
      </c>
      <c r="D26" s="3" t="s">
        <v>24</v>
      </c>
      <c r="E26" t="s">
        <v>2820</v>
      </c>
      <c r="F26">
        <v>93</v>
      </c>
      <c r="H26">
        <v>76479</v>
      </c>
      <c r="I26" t="s">
        <v>2821</v>
      </c>
      <c r="K26" t="str">
        <f t="shared" si="0"/>
        <v>INSERT INTO [Wohnort] ([KundeID], [Von], [Bis], [Strasse], [Hausnummer], [Adresszusatz], [Plz], [Ort], [Land]) VALUES</v>
      </c>
      <c r="L26" t="str">
        <f t="shared" si="1"/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3">
        <v>29171</v>
      </c>
      <c r="D27" s="3">
        <v>39651</v>
      </c>
      <c r="E27" t="s">
        <v>1688</v>
      </c>
      <c r="F27">
        <v>144</v>
      </c>
      <c r="H27">
        <v>89191</v>
      </c>
      <c r="I27" t="s">
        <v>1689</v>
      </c>
      <c r="K27" t="str">
        <f t="shared" si="0"/>
        <v>INSERT INTO [Wohnort] ([KundeID], [Von], [Bis], [Strasse], [Hausnummer], [Adresszusatz], [Plz], [Ort], [Land]) VALUES</v>
      </c>
      <c r="L27" t="str">
        <f t="shared" si="1"/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3">
        <v>39652</v>
      </c>
      <c r="D28" s="3">
        <v>41212</v>
      </c>
      <c r="E28" t="s">
        <v>2270</v>
      </c>
      <c r="F28">
        <v>6</v>
      </c>
      <c r="H28">
        <v>55606</v>
      </c>
      <c r="I28" t="s">
        <v>1750</v>
      </c>
      <c r="K28" t="str">
        <f t="shared" si="0"/>
        <v>INSERT INTO [Wohnort] ([KundeID], [Von], [Bis], [Strasse], [Hausnummer], [Adresszusatz], [Plz], [Ort], [Land]) VALUES</v>
      </c>
      <c r="L28" t="str">
        <f t="shared" si="1"/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3">
        <v>41213</v>
      </c>
      <c r="D29" s="3" t="s">
        <v>24</v>
      </c>
      <c r="E29" t="s">
        <v>2822</v>
      </c>
      <c r="F29">
        <v>143</v>
      </c>
      <c r="H29">
        <v>22946</v>
      </c>
      <c r="I29" t="s">
        <v>2823</v>
      </c>
      <c r="K29" t="str">
        <f t="shared" si="0"/>
        <v>INSERT INTO [Wohnort] ([KundeID], [Von], [Bis], [Strasse], [Hausnummer], [Adresszusatz], [Plz], [Ort], [Land]) VALUES</v>
      </c>
      <c r="L29" t="str">
        <f t="shared" si="1"/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3">
        <v>37661</v>
      </c>
      <c r="D30" s="3">
        <v>38292</v>
      </c>
      <c r="E30" t="s">
        <v>1690</v>
      </c>
      <c r="F30">
        <v>71</v>
      </c>
      <c r="H30">
        <v>21789</v>
      </c>
      <c r="I30" t="s">
        <v>1691</v>
      </c>
      <c r="K30" t="str">
        <f t="shared" si="0"/>
        <v>INSERT INTO [Wohnort] ([KundeID], [Von], [Bis], [Strasse], [Hausnummer], [Adresszusatz], [Plz], [Ort], [Land]) VALUES</v>
      </c>
      <c r="L30" t="str">
        <f t="shared" si="1"/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3">
        <v>38293</v>
      </c>
      <c r="D31" s="3">
        <v>41997</v>
      </c>
      <c r="E31" t="s">
        <v>2271</v>
      </c>
      <c r="F31">
        <v>62</v>
      </c>
      <c r="H31">
        <v>63073</v>
      </c>
      <c r="I31" t="s">
        <v>2272</v>
      </c>
      <c r="K31" t="str">
        <f t="shared" si="0"/>
        <v>INSERT INTO [Wohnort] ([KundeID], [Von], [Bis], [Strasse], [Hausnummer], [Adresszusatz], [Plz], [Ort], [Land]) VALUES</v>
      </c>
      <c r="L31" t="str">
        <f t="shared" si="1"/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3">
        <v>41998</v>
      </c>
      <c r="D32" s="3" t="s">
        <v>24</v>
      </c>
      <c r="E32" t="s">
        <v>2824</v>
      </c>
      <c r="F32">
        <v>133</v>
      </c>
      <c r="H32">
        <v>45661</v>
      </c>
      <c r="I32" t="s">
        <v>2825</v>
      </c>
      <c r="K32" t="str">
        <f t="shared" si="0"/>
        <v>INSERT INTO [Wohnort] ([KundeID], [Von], [Bis], [Strasse], [Hausnummer], [Adresszusatz], [Plz], [Ort], [Land]) VALUES</v>
      </c>
      <c r="L32" t="str">
        <f t="shared" si="1"/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3">
        <v>30678</v>
      </c>
      <c r="D33" s="3">
        <v>38289</v>
      </c>
      <c r="E33" t="s">
        <v>1692</v>
      </c>
      <c r="F33">
        <v>118</v>
      </c>
      <c r="H33">
        <v>87645</v>
      </c>
      <c r="I33" t="s">
        <v>1693</v>
      </c>
      <c r="K33" t="str">
        <f t="shared" si="0"/>
        <v>INSERT INTO [Wohnort] ([KundeID], [Von], [Bis], [Strasse], [Hausnummer], [Adresszusatz], [Plz], [Ort], [Land]) VALUES</v>
      </c>
      <c r="L33" t="str">
        <f t="shared" si="1"/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3">
        <v>38290</v>
      </c>
      <c r="D34" s="3">
        <v>38643</v>
      </c>
      <c r="E34" t="s">
        <v>2273</v>
      </c>
      <c r="F34">
        <v>37</v>
      </c>
      <c r="H34">
        <v>25842</v>
      </c>
      <c r="I34" t="s">
        <v>2274</v>
      </c>
      <c r="K34" t="str">
        <f t="shared" si="0"/>
        <v>INSERT INTO [Wohnort] ([KundeID], [Von], [Bis], [Strasse], [Hausnummer], [Adresszusatz], [Plz], [Ort], [Land]) VALUES</v>
      </c>
      <c r="L34" t="str">
        <f t="shared" si="1"/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3">
        <v>38644</v>
      </c>
      <c r="D35" s="3" t="s">
        <v>24</v>
      </c>
      <c r="E35" t="s">
        <v>2826</v>
      </c>
      <c r="F35">
        <v>102</v>
      </c>
      <c r="H35">
        <v>76477</v>
      </c>
      <c r="I35" t="s">
        <v>2827</v>
      </c>
      <c r="K35" t="str">
        <f t="shared" si="0"/>
        <v>INSERT INTO [Wohnort] ([KundeID], [Von], [Bis], [Strasse], [Hausnummer], [Adresszusatz], [Plz], [Ort], [Land]) VALUES</v>
      </c>
      <c r="L35" t="str">
        <f t="shared" si="1"/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3">
        <v>28281</v>
      </c>
      <c r="D36" s="3">
        <v>28635</v>
      </c>
      <c r="E36" t="s">
        <v>1694</v>
      </c>
      <c r="F36">
        <v>32</v>
      </c>
      <c r="H36">
        <v>65624</v>
      </c>
      <c r="I36" t="s">
        <v>1695</v>
      </c>
      <c r="K36" t="str">
        <f t="shared" si="0"/>
        <v>INSERT INTO [Wohnort] ([KundeID], [Von], [Bis], [Strasse], [Hausnummer], [Adresszusatz], [Plz], [Ort], [Land]) VALUES</v>
      </c>
      <c r="L36" t="str">
        <f t="shared" si="1"/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3">
        <v>28636</v>
      </c>
      <c r="D37" s="3">
        <v>40462</v>
      </c>
      <c r="E37" t="s">
        <v>2275</v>
      </c>
      <c r="F37">
        <v>164</v>
      </c>
      <c r="H37">
        <v>73560</v>
      </c>
      <c r="I37" t="s">
        <v>2276</v>
      </c>
      <c r="K37" t="str">
        <f t="shared" si="0"/>
        <v>INSERT INTO [Wohnort] ([KundeID], [Von], [Bis], [Strasse], [Hausnummer], [Adresszusatz], [Plz], [Ort], [Land]) VALUES</v>
      </c>
      <c r="L37" t="str">
        <f t="shared" si="1"/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3">
        <v>40463</v>
      </c>
      <c r="D38" s="3" t="s">
        <v>24</v>
      </c>
      <c r="E38" t="s">
        <v>2828</v>
      </c>
      <c r="F38">
        <v>14</v>
      </c>
      <c r="H38">
        <v>25832</v>
      </c>
      <c r="I38" t="s">
        <v>2829</v>
      </c>
      <c r="K38" t="str">
        <f t="shared" si="0"/>
        <v>INSERT INTO [Wohnort] ([KundeID], [Von], [Bis], [Strasse], [Hausnummer], [Adresszusatz], [Plz], [Ort], [Land]) VALUES</v>
      </c>
      <c r="L38" t="str">
        <f t="shared" si="1"/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3">
        <v>27247</v>
      </c>
      <c r="D39" s="3">
        <v>31171</v>
      </c>
      <c r="E39" t="s">
        <v>1696</v>
      </c>
      <c r="F39">
        <v>200</v>
      </c>
      <c r="H39">
        <v>82389</v>
      </c>
      <c r="I39" t="s">
        <v>1697</v>
      </c>
      <c r="K39" t="str">
        <f t="shared" si="0"/>
        <v>INSERT INTO [Wohnort] ([KundeID], [Von], [Bis], [Strasse], [Hausnummer], [Adresszusatz], [Plz], [Ort], [Land]) VALUES</v>
      </c>
      <c r="L39" t="str">
        <f t="shared" si="1"/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3">
        <v>31172</v>
      </c>
      <c r="D40" s="3">
        <v>31527</v>
      </c>
      <c r="E40" t="s">
        <v>2277</v>
      </c>
      <c r="F40">
        <v>72</v>
      </c>
      <c r="H40">
        <v>56299</v>
      </c>
      <c r="I40" t="s">
        <v>2278</v>
      </c>
      <c r="K40" t="str">
        <f t="shared" si="0"/>
        <v>INSERT INTO [Wohnort] ([KundeID], [Von], [Bis], [Strasse], [Hausnummer], [Adresszusatz], [Plz], [Ort], [Land]) VALUES</v>
      </c>
      <c r="L40" t="str">
        <f t="shared" si="1"/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3">
        <v>31528</v>
      </c>
      <c r="D41" s="3" t="s">
        <v>24</v>
      </c>
      <c r="E41" t="s">
        <v>2830</v>
      </c>
      <c r="F41" t="s">
        <v>2831</v>
      </c>
      <c r="H41">
        <v>37194</v>
      </c>
      <c r="I41" t="s">
        <v>2832</v>
      </c>
      <c r="K41" t="str">
        <f t="shared" si="0"/>
        <v>INSERT INTO [Wohnort] ([KundeID], [Von], [Bis], [Strasse], [Hausnummer], [Adresszusatz], [Plz], [Ort], [Land]) VALUES</v>
      </c>
      <c r="L41" t="str">
        <f t="shared" si="1"/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3">
        <v>32863</v>
      </c>
      <c r="D42" s="3">
        <v>33219</v>
      </c>
      <c r="E42" t="s">
        <v>1698</v>
      </c>
      <c r="F42">
        <v>26</v>
      </c>
      <c r="H42">
        <v>37077</v>
      </c>
      <c r="I42" t="s">
        <v>1699</v>
      </c>
      <c r="K42" t="str">
        <f t="shared" si="0"/>
        <v>INSERT INTO [Wohnort] ([KundeID], [Von], [Bis], [Strasse], [Hausnummer], [Adresszusatz], [Plz], [Ort], [Land]) VALUES</v>
      </c>
      <c r="L42" t="str">
        <f t="shared" si="1"/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3">
        <v>33220</v>
      </c>
      <c r="D43" s="3">
        <v>33876</v>
      </c>
      <c r="E43" t="s">
        <v>2279</v>
      </c>
      <c r="F43">
        <v>97</v>
      </c>
      <c r="H43">
        <v>55481</v>
      </c>
      <c r="I43" t="s">
        <v>2280</v>
      </c>
      <c r="K43" t="str">
        <f t="shared" si="0"/>
        <v>INSERT INTO [Wohnort] ([KundeID], [Von], [Bis], [Strasse], [Hausnummer], [Adresszusatz], [Plz], [Ort], [Land]) VALUES</v>
      </c>
      <c r="L43" t="str">
        <f t="shared" si="1"/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3">
        <v>33877</v>
      </c>
      <c r="D44" s="3" t="s">
        <v>24</v>
      </c>
      <c r="E44" t="s">
        <v>1859</v>
      </c>
      <c r="F44">
        <v>187</v>
      </c>
      <c r="H44">
        <v>76337</v>
      </c>
      <c r="I44" t="s">
        <v>2833</v>
      </c>
      <c r="K44" t="str">
        <f t="shared" si="0"/>
        <v>INSERT INTO [Wohnort] ([KundeID], [Von], [Bis], [Strasse], [Hausnummer], [Adresszusatz], [Plz], [Ort], [Land]) VALUES</v>
      </c>
      <c r="L44" t="str">
        <f t="shared" si="1"/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3">
        <v>26960</v>
      </c>
      <c r="D45" s="3" t="s">
        <v>24</v>
      </c>
      <c r="E45" t="s">
        <v>2834</v>
      </c>
      <c r="F45" t="s">
        <v>2835</v>
      </c>
      <c r="H45">
        <v>16225</v>
      </c>
      <c r="I45" t="s">
        <v>2836</v>
      </c>
      <c r="K45" t="str">
        <f t="shared" si="0"/>
        <v>INSERT INTO [Wohnort] ([KundeID], [Von], [Bis], [Strasse], [Hausnummer], [Adresszusatz], [Plz], [Ort], [Land]) VALUES</v>
      </c>
      <c r="L45" t="str">
        <f t="shared" si="1"/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3">
        <v>34201</v>
      </c>
      <c r="D46" s="3">
        <v>37197</v>
      </c>
      <c r="E46" t="s">
        <v>1701</v>
      </c>
      <c r="F46">
        <v>61</v>
      </c>
      <c r="H46">
        <v>12347</v>
      </c>
      <c r="I46" t="s">
        <v>1702</v>
      </c>
      <c r="K46" t="str">
        <f t="shared" si="0"/>
        <v>INSERT INTO [Wohnort] ([KundeID], [Von], [Bis], [Strasse], [Hausnummer], [Adresszusatz], [Plz], [Ort], [Land]) VALUES</v>
      </c>
      <c r="L46" t="str">
        <f t="shared" si="1"/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3">
        <v>37198</v>
      </c>
      <c r="D47" s="3">
        <v>37556</v>
      </c>
      <c r="E47" t="s">
        <v>1934</v>
      </c>
      <c r="F47">
        <v>11</v>
      </c>
      <c r="H47">
        <v>49610</v>
      </c>
      <c r="I47" t="s">
        <v>2281</v>
      </c>
      <c r="K47" t="str">
        <f t="shared" si="0"/>
        <v>INSERT INTO [Wohnort] ([KundeID], [Von], [Bis], [Strasse], [Hausnummer], [Adresszusatz], [Plz], [Ort], [Land]) VALUES</v>
      </c>
      <c r="L47" t="str">
        <f t="shared" si="1"/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3">
        <v>37557</v>
      </c>
      <c r="D48" s="3" t="s">
        <v>24</v>
      </c>
      <c r="E48" t="s">
        <v>2837</v>
      </c>
      <c r="F48">
        <v>53</v>
      </c>
      <c r="H48">
        <v>24988</v>
      </c>
      <c r="I48" t="s">
        <v>2838</v>
      </c>
      <c r="K48" t="str">
        <f t="shared" si="0"/>
        <v>INSERT INTO [Wohnort] ([KundeID], [Von], [Bis], [Strasse], [Hausnummer], [Adresszusatz], [Plz], [Ort], [Land]) VALUES</v>
      </c>
      <c r="L48" t="str">
        <f t="shared" si="1"/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3">
        <v>32321</v>
      </c>
      <c r="D49" s="3">
        <v>32680</v>
      </c>
      <c r="E49" t="s">
        <v>1703</v>
      </c>
      <c r="F49">
        <v>76</v>
      </c>
      <c r="H49">
        <v>78564</v>
      </c>
      <c r="I49" t="s">
        <v>1704</v>
      </c>
      <c r="K49" t="str">
        <f t="shared" si="0"/>
        <v>INSERT INTO [Wohnort] ([KundeID], [Von], [Bis], [Strasse], [Hausnummer], [Adresszusatz], [Plz], [Ort], [Land]) VALUES</v>
      </c>
      <c r="L49" t="str">
        <f t="shared" si="1"/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3">
        <v>32681</v>
      </c>
      <c r="D50" s="3">
        <v>43692</v>
      </c>
      <c r="E50" t="s">
        <v>2282</v>
      </c>
      <c r="F50">
        <v>65</v>
      </c>
      <c r="H50">
        <v>74229</v>
      </c>
      <c r="I50" t="s">
        <v>2283</v>
      </c>
      <c r="K50" t="str">
        <f t="shared" si="0"/>
        <v>INSERT INTO [Wohnort] ([KundeID], [Von], [Bis], [Strasse], [Hausnummer], [Adresszusatz], [Plz], [Ort], [Land]) VALUES</v>
      </c>
      <c r="L50" t="str">
        <f t="shared" si="1"/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3">
        <v>43693</v>
      </c>
      <c r="D51" s="3" t="s">
        <v>24</v>
      </c>
      <c r="E51" t="s">
        <v>2839</v>
      </c>
      <c r="F51">
        <v>2</v>
      </c>
      <c r="H51">
        <v>56653</v>
      </c>
      <c r="I51" t="s">
        <v>2840</v>
      </c>
      <c r="K51" t="str">
        <f t="shared" si="0"/>
        <v>INSERT INTO [Wohnort] ([KundeID], [Von], [Bis], [Strasse], [Hausnummer], [Adresszusatz], [Plz], [Ort], [Land]) VALUES</v>
      </c>
      <c r="L51" t="str">
        <f t="shared" si="1"/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3">
        <v>31897</v>
      </c>
      <c r="D52" s="3">
        <v>38011</v>
      </c>
      <c r="E52" t="s">
        <v>1705</v>
      </c>
      <c r="F52" t="s">
        <v>1706</v>
      </c>
      <c r="H52">
        <v>75242</v>
      </c>
      <c r="I52" t="s">
        <v>1707</v>
      </c>
      <c r="K52" t="str">
        <f t="shared" si="0"/>
        <v>INSERT INTO [Wohnort] ([KundeID], [Von], [Bis], [Strasse], [Hausnummer], [Adresszusatz], [Plz], [Ort], [Land]) VALUES</v>
      </c>
      <c r="L52" t="str">
        <f t="shared" si="1"/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3">
        <v>38012</v>
      </c>
      <c r="D53" s="3">
        <v>38372</v>
      </c>
      <c r="E53" t="s">
        <v>2284</v>
      </c>
      <c r="F53">
        <v>33</v>
      </c>
      <c r="H53">
        <v>35606</v>
      </c>
      <c r="I53" t="s">
        <v>2285</v>
      </c>
      <c r="K53" t="str">
        <f t="shared" si="0"/>
        <v>INSERT INTO [Wohnort] ([KundeID], [Von], [Bis], [Strasse], [Hausnummer], [Adresszusatz], [Plz], [Ort], [Land]) VALUES</v>
      </c>
      <c r="L53" t="str">
        <f t="shared" si="1"/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3">
        <v>38373</v>
      </c>
      <c r="D54" s="3" t="s">
        <v>24</v>
      </c>
      <c r="E54" t="s">
        <v>2841</v>
      </c>
      <c r="F54">
        <v>103</v>
      </c>
      <c r="H54">
        <v>86660</v>
      </c>
      <c r="I54" t="s">
        <v>2842</v>
      </c>
      <c r="K54" t="str">
        <f t="shared" si="0"/>
        <v>INSERT INTO [Wohnort] ([KundeID], [Von], [Bis], [Strasse], [Hausnummer], [Adresszusatz], [Plz], [Ort], [Land]) VALUES</v>
      </c>
      <c r="L54" t="str">
        <f t="shared" si="1"/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3">
        <v>31424</v>
      </c>
      <c r="D55" s="3">
        <v>31785</v>
      </c>
      <c r="E55" t="s">
        <v>1708</v>
      </c>
      <c r="F55">
        <v>178</v>
      </c>
      <c r="H55">
        <v>45897</v>
      </c>
      <c r="I55" t="s">
        <v>1709</v>
      </c>
      <c r="K55" t="str">
        <f t="shared" si="0"/>
        <v>INSERT INTO [Wohnort] ([KundeID], [Von], [Bis], [Strasse], [Hausnummer], [Adresszusatz], [Plz], [Ort], [Land]) VALUES</v>
      </c>
      <c r="L55" t="str">
        <f t="shared" si="1"/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3">
        <v>31786</v>
      </c>
      <c r="D56" s="3">
        <v>41961</v>
      </c>
      <c r="E56" t="s">
        <v>2286</v>
      </c>
      <c r="F56">
        <v>152</v>
      </c>
      <c r="H56">
        <v>84539</v>
      </c>
      <c r="I56" t="s">
        <v>2287</v>
      </c>
      <c r="K56" t="str">
        <f t="shared" si="0"/>
        <v>INSERT INTO [Wohnort] ([KundeID], [Von], [Bis], [Strasse], [Hausnummer], [Adresszusatz], [Plz], [Ort], [Land]) VALUES</v>
      </c>
      <c r="L56" t="str">
        <f t="shared" si="1"/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3">
        <v>41962</v>
      </c>
      <c r="D57" s="3" t="s">
        <v>24</v>
      </c>
      <c r="E57" t="s">
        <v>2843</v>
      </c>
      <c r="F57">
        <v>149</v>
      </c>
      <c r="H57">
        <v>55483</v>
      </c>
      <c r="I57" t="s">
        <v>2367</v>
      </c>
      <c r="K57" t="str">
        <f t="shared" si="0"/>
        <v>INSERT INTO [Wohnort] ([KundeID], [Von], [Bis], [Strasse], [Hausnummer], [Adresszusatz], [Plz], [Ort], [Land]) VALUES</v>
      </c>
      <c r="L57" t="str">
        <f t="shared" si="1"/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3">
        <v>39203</v>
      </c>
      <c r="D58" s="3">
        <v>39565</v>
      </c>
      <c r="E58" t="s">
        <v>1710</v>
      </c>
      <c r="F58">
        <v>163</v>
      </c>
      <c r="H58">
        <v>55413</v>
      </c>
      <c r="I58" t="s">
        <v>1711</v>
      </c>
      <c r="K58" t="str">
        <f t="shared" si="0"/>
        <v>INSERT INTO [Wohnort] ([KundeID], [Von], [Bis], [Strasse], [Hausnummer], [Adresszusatz], [Plz], [Ort], [Land]) VALUES</v>
      </c>
      <c r="L58" t="str">
        <f t="shared" si="1"/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3">
        <v>39566</v>
      </c>
      <c r="D59" s="3">
        <v>41860</v>
      </c>
      <c r="E59" t="s">
        <v>2288</v>
      </c>
      <c r="F59">
        <v>67</v>
      </c>
      <c r="H59">
        <v>27324</v>
      </c>
      <c r="I59" t="s">
        <v>2289</v>
      </c>
      <c r="K59" t="str">
        <f t="shared" si="0"/>
        <v>INSERT INTO [Wohnort] ([KundeID], [Von], [Bis], [Strasse], [Hausnummer], [Adresszusatz], [Plz], [Ort], [Land]) VALUES</v>
      </c>
      <c r="L59" t="str">
        <f t="shared" si="1"/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3">
        <v>41861</v>
      </c>
      <c r="D60" s="3" t="s">
        <v>24</v>
      </c>
      <c r="E60" t="s">
        <v>2844</v>
      </c>
      <c r="F60">
        <v>197</v>
      </c>
      <c r="H60">
        <v>45130</v>
      </c>
      <c r="I60" t="s">
        <v>1784</v>
      </c>
      <c r="K60" t="str">
        <f t="shared" si="0"/>
        <v>INSERT INTO [Wohnort] ([KundeID], [Von], [Bis], [Strasse], [Hausnummer], [Adresszusatz], [Plz], [Ort], [Land]) VALUES</v>
      </c>
      <c r="L60" t="str">
        <f t="shared" si="1"/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3">
        <v>34953</v>
      </c>
      <c r="D61" s="3">
        <v>35254</v>
      </c>
      <c r="E61" t="s">
        <v>1712</v>
      </c>
      <c r="F61">
        <v>157</v>
      </c>
      <c r="H61">
        <v>53539</v>
      </c>
      <c r="I61" t="s">
        <v>1713</v>
      </c>
      <c r="K61" t="str">
        <f t="shared" si="0"/>
        <v>INSERT INTO [Wohnort] ([KundeID], [Von], [Bis], [Strasse], [Hausnummer], [Adresszusatz], [Plz], [Ort], [Land]) VALUES</v>
      </c>
      <c r="L61" t="str">
        <f t="shared" si="1"/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3">
        <v>35255</v>
      </c>
      <c r="D62" s="3">
        <v>35618</v>
      </c>
      <c r="E62" t="s">
        <v>2290</v>
      </c>
      <c r="F62">
        <v>25</v>
      </c>
      <c r="H62">
        <v>53127</v>
      </c>
      <c r="I62" t="s">
        <v>1937</v>
      </c>
      <c r="K62" t="str">
        <f t="shared" si="0"/>
        <v>INSERT INTO [Wohnort] ([KundeID], [Von], [Bis], [Strasse], [Hausnummer], [Adresszusatz], [Plz], [Ort], [Land]) VALUES</v>
      </c>
      <c r="L62" t="str">
        <f t="shared" si="1"/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3">
        <v>35619</v>
      </c>
      <c r="D63" s="3" t="s">
        <v>24</v>
      </c>
      <c r="E63" t="s">
        <v>2845</v>
      </c>
      <c r="F63">
        <v>32</v>
      </c>
      <c r="H63">
        <v>75331</v>
      </c>
      <c r="I63" t="s">
        <v>2846</v>
      </c>
      <c r="K63" t="str">
        <f t="shared" si="0"/>
        <v>INSERT INTO [Wohnort] ([KundeID], [Von], [Bis], [Strasse], [Hausnummer], [Adresszusatz], [Plz], [Ort], [Land]) VALUES</v>
      </c>
      <c r="L63" t="str">
        <f t="shared" si="1"/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3">
        <v>40678</v>
      </c>
      <c r="D64" s="3">
        <v>41042</v>
      </c>
      <c r="E64" t="s">
        <v>1714</v>
      </c>
      <c r="F64">
        <v>52</v>
      </c>
      <c r="H64">
        <v>54668</v>
      </c>
      <c r="I64" t="s">
        <v>1715</v>
      </c>
      <c r="K64" t="str">
        <f t="shared" si="0"/>
        <v>INSERT INTO [Wohnort] ([KundeID], [Von], [Bis], [Strasse], [Hausnummer], [Adresszusatz], [Plz], [Ort], [Land]) VALUES</v>
      </c>
      <c r="L64" t="str">
        <f t="shared" si="1"/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3">
        <v>41043</v>
      </c>
      <c r="D65" s="3">
        <v>41752</v>
      </c>
      <c r="E65" t="s">
        <v>2291</v>
      </c>
      <c r="F65">
        <v>4</v>
      </c>
      <c r="H65">
        <v>53578</v>
      </c>
      <c r="I65" t="s">
        <v>2292</v>
      </c>
      <c r="K65" t="str">
        <f t="shared" si="0"/>
        <v>INSERT INTO [Wohnort] ([KundeID], [Von], [Bis], [Strasse], [Hausnummer], [Adresszusatz], [Plz], [Ort], [Land]) VALUES</v>
      </c>
      <c r="L65" t="str">
        <f t="shared" si="1"/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3">
        <v>41753</v>
      </c>
      <c r="D66" s="3" t="s">
        <v>24</v>
      </c>
      <c r="E66" t="s">
        <v>2847</v>
      </c>
      <c r="F66">
        <v>192</v>
      </c>
      <c r="H66">
        <v>84577</v>
      </c>
      <c r="I66" t="s">
        <v>2848</v>
      </c>
      <c r="K66" t="str">
        <f t="shared" si="0"/>
        <v>INSERT INTO [Wohnort] ([KundeID], [Von], [Bis], [Strasse], [Hausnummer], [Adresszusatz], [Plz], [Ort], [Land]) VALUES</v>
      </c>
      <c r="L66" t="str">
        <f t="shared" si="1"/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3">
        <v>30402</v>
      </c>
      <c r="D67" s="3">
        <v>36772</v>
      </c>
      <c r="E67" t="s">
        <v>1716</v>
      </c>
      <c r="F67">
        <v>60</v>
      </c>
      <c r="H67">
        <v>45883</v>
      </c>
      <c r="I67" t="s">
        <v>1709</v>
      </c>
      <c r="K67" t="str">
        <f t="shared" si="0"/>
        <v>INSERT INTO [Wohnort] ([KundeID], [Von], [Bis], [Strasse], [Hausnummer], [Adresszusatz], [Plz], [Ort], [Land]) VALUES</v>
      </c>
      <c r="L67" t="str">
        <f t="shared" si="1"/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3">
        <v>36773</v>
      </c>
      <c r="D68" s="3">
        <v>38932</v>
      </c>
      <c r="E68" t="s">
        <v>2293</v>
      </c>
      <c r="F68">
        <v>62</v>
      </c>
      <c r="H68">
        <v>93437</v>
      </c>
      <c r="I68" t="s">
        <v>2294</v>
      </c>
      <c r="K68" t="str">
        <f t="shared" ref="K68:K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 t="shared" ref="L68:L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3">
        <v>38933</v>
      </c>
      <c r="D69" s="3" t="s">
        <v>24</v>
      </c>
      <c r="E69" t="s">
        <v>2849</v>
      </c>
      <c r="F69">
        <v>149</v>
      </c>
      <c r="H69">
        <v>24881</v>
      </c>
      <c r="I69" t="s">
        <v>2850</v>
      </c>
      <c r="K69" t="str">
        <f t="shared" si="2"/>
        <v>INSERT INTO [Wohnort] ([KundeID], [Von], [Bis], [Strasse], [Hausnummer], [Adresszusatz], [Plz], [Ort], [Land]) VALUES</v>
      </c>
      <c r="L69" t="str">
        <f t="shared" si="3"/>
        <v xml:space="preserve"> ('23', '2006-08-04', NULL, 'Saynhofstraße', '149',  NULL, '24881',  'Nübel',  NULL)</v>
      </c>
    </row>
    <row r="70" spans="1:12" x14ac:dyDescent="0.3">
      <c r="A70">
        <v>624</v>
      </c>
      <c r="B70">
        <v>24</v>
      </c>
      <c r="C70" s="3">
        <v>43768</v>
      </c>
      <c r="D70" s="3" t="s">
        <v>24</v>
      </c>
      <c r="E70" t="s">
        <v>2851</v>
      </c>
      <c r="F70">
        <v>122</v>
      </c>
      <c r="H70">
        <v>18258</v>
      </c>
      <c r="I70" t="s">
        <v>2852</v>
      </c>
      <c r="K70" t="str">
        <f t="shared" si="2"/>
        <v>INSERT INTO [Wohnort] ([KundeID], [Von], [Bis], [Strasse], [Hausnummer], [Adresszusatz], [Plz], [Ort], [Land]) VALUES</v>
      </c>
      <c r="L70" t="str">
        <f t="shared" si="3"/>
        <v xml:space="preserve"> ('24', '2019-10-30', NULL, 'Voßstraße', '122',  NULL, '18258',  'Schwaan',  NULL)</v>
      </c>
    </row>
    <row r="71" spans="1:12" x14ac:dyDescent="0.3">
      <c r="A71">
        <v>25</v>
      </c>
      <c r="B71">
        <v>25</v>
      </c>
      <c r="C71" s="3">
        <v>37447</v>
      </c>
      <c r="D71" s="3">
        <v>37814</v>
      </c>
      <c r="E71" t="s">
        <v>1717</v>
      </c>
      <c r="F71">
        <v>52</v>
      </c>
      <c r="H71">
        <v>67098</v>
      </c>
      <c r="I71" t="s">
        <v>1718</v>
      </c>
      <c r="K71" t="str">
        <f t="shared" si="2"/>
        <v>INSERT INTO [Wohnort] ([KundeID], [Von], [Bis], [Strasse], [Hausnummer], [Adresszusatz], [Plz], [Ort], [Land]) VALUES</v>
      </c>
      <c r="L71" t="str">
        <f t="shared" si="3"/>
        <v xml:space="preserve"> ('25', '2002-07-10', '2003-07-12', 'Soetenkamp', '52',  NULL, '67098',  'Bad Dürkheim an der Weinstraße',  NULL)</v>
      </c>
    </row>
    <row r="72" spans="1:12" x14ac:dyDescent="0.3">
      <c r="A72">
        <v>325</v>
      </c>
      <c r="B72">
        <v>25</v>
      </c>
      <c r="C72" s="3">
        <v>37815</v>
      </c>
      <c r="D72" s="3">
        <v>37932</v>
      </c>
      <c r="E72" t="s">
        <v>2296</v>
      </c>
      <c r="F72">
        <v>6</v>
      </c>
      <c r="H72">
        <v>86489</v>
      </c>
      <c r="I72" t="s">
        <v>2297</v>
      </c>
      <c r="K72" t="str">
        <f t="shared" si="2"/>
        <v>INSERT INTO [Wohnort] ([KundeID], [Von], [Bis], [Strasse], [Hausnummer], [Adresszusatz], [Plz], [Ort], [Land]) VALUES</v>
      </c>
      <c r="L72" t="str">
        <f t="shared" si="3"/>
        <v xml:space="preserve"> ('25', '2003-07-13', '2003-11-07', 'Johann-August-Ring', '6',  NULL, '86489',  'Deisenhausen',  NULL)</v>
      </c>
    </row>
    <row r="73" spans="1:12" x14ac:dyDescent="0.3">
      <c r="A73">
        <v>625</v>
      </c>
      <c r="B73">
        <v>25</v>
      </c>
      <c r="C73" s="3">
        <v>37933</v>
      </c>
      <c r="D73" s="3" t="s">
        <v>24</v>
      </c>
      <c r="E73" t="s">
        <v>2853</v>
      </c>
      <c r="F73">
        <v>129</v>
      </c>
      <c r="H73">
        <v>47638</v>
      </c>
      <c r="I73" t="s">
        <v>2854</v>
      </c>
      <c r="K73" t="str">
        <f t="shared" si="2"/>
        <v>INSERT INTO [Wohnort] ([KundeID], [Von], [Bis], [Strasse], [Hausnummer], [Adresszusatz], [Plz], [Ort], [Land]) VALUES</v>
      </c>
      <c r="L73" t="str">
        <f t="shared" si="3"/>
        <v xml:space="preserve"> ('25', '2003-11-08', NULL, 'Pilgerbornstraße', '129',  NULL, '47638',  'Straelen',  NULL)</v>
      </c>
    </row>
    <row r="74" spans="1:12" x14ac:dyDescent="0.3">
      <c r="A74">
        <v>26</v>
      </c>
      <c r="B74">
        <v>26</v>
      </c>
      <c r="C74" s="3">
        <v>39095</v>
      </c>
      <c r="D74" s="3">
        <v>40982</v>
      </c>
      <c r="E74" t="s">
        <v>1719</v>
      </c>
      <c r="F74">
        <v>43</v>
      </c>
      <c r="H74">
        <v>65385</v>
      </c>
      <c r="I74" t="s">
        <v>1720</v>
      </c>
      <c r="K74" t="str">
        <f t="shared" si="2"/>
        <v>INSERT INTO [Wohnort] ([KundeID], [Von], [Bis], [Strasse], [Hausnummer], [Adresszusatz], [Plz], [Ort], [Land]) VALUES</v>
      </c>
      <c r="L74" t="str">
        <f t="shared" si="3"/>
        <v xml:space="preserve"> ('26', '2007-01-13', '2012-03-14', 'Wehrer Straße', '43',  NULL, '65385',  'Rüdesheim am Rhein',  NULL)</v>
      </c>
    </row>
    <row r="75" spans="1:12" x14ac:dyDescent="0.3">
      <c r="A75">
        <v>326</v>
      </c>
      <c r="B75">
        <v>26</v>
      </c>
      <c r="C75" s="3">
        <v>40983</v>
      </c>
      <c r="D75" s="3">
        <v>41351</v>
      </c>
      <c r="E75" t="s">
        <v>2298</v>
      </c>
      <c r="F75">
        <v>153</v>
      </c>
      <c r="H75">
        <v>37308</v>
      </c>
      <c r="I75" t="s">
        <v>2299</v>
      </c>
      <c r="K75" t="str">
        <f t="shared" si="2"/>
        <v>INSERT INTO [Wohnort] ([KundeID], [Von], [Bis], [Strasse], [Hausnummer], [Adresszusatz], [Plz], [Ort], [Land]) VALUES</v>
      </c>
      <c r="L75" t="str">
        <f t="shared" si="3"/>
        <v xml:space="preserve"> ('26', '2012-03-15', '2013-03-18', 'Märkische Straße', '153',  NULL, '37308',  'Geisleden',  NULL)</v>
      </c>
    </row>
    <row r="76" spans="1:12" x14ac:dyDescent="0.3">
      <c r="A76">
        <v>626</v>
      </c>
      <c r="B76">
        <v>26</v>
      </c>
      <c r="C76" s="3">
        <v>41352</v>
      </c>
      <c r="D76" s="3" t="s">
        <v>24</v>
      </c>
      <c r="E76" t="s">
        <v>2855</v>
      </c>
      <c r="F76">
        <v>195</v>
      </c>
      <c r="H76">
        <v>67827</v>
      </c>
      <c r="I76" t="s">
        <v>2856</v>
      </c>
      <c r="K76" t="str">
        <f t="shared" si="2"/>
        <v>INSERT INTO [Wohnort] ([KundeID], [Von], [Bis], [Strasse], [Hausnummer], [Adresszusatz], [Plz], [Ort], [Land]) VALUES</v>
      </c>
      <c r="L76" t="str">
        <f t="shared" si="3"/>
        <v xml:space="preserve"> ('26', '2013-03-19', NULL, 'Fockenbachstraße', '195',  NULL, '67827',  'Becherbach',  NULL)</v>
      </c>
    </row>
    <row r="77" spans="1:12" x14ac:dyDescent="0.3">
      <c r="A77">
        <v>27</v>
      </c>
      <c r="B77">
        <v>27</v>
      </c>
      <c r="C77" s="3">
        <v>29457</v>
      </c>
      <c r="D77" s="3">
        <v>40680</v>
      </c>
      <c r="E77" t="s">
        <v>1721</v>
      </c>
      <c r="F77">
        <v>48</v>
      </c>
      <c r="H77">
        <v>53547</v>
      </c>
      <c r="I77" t="s">
        <v>1722</v>
      </c>
      <c r="K77" t="str">
        <f t="shared" si="2"/>
        <v>INSERT INTO [Wohnort] ([KundeID], [Von], [Bis], [Strasse], [Hausnummer], [Adresszusatz], [Plz], [Ort], [Land]) VALUES</v>
      </c>
      <c r="L77" t="str">
        <f t="shared" si="3"/>
        <v xml:space="preserve"> ('27', '1980-08-24', '2011-05-17', 'Am alten Garten', '48',  NULL, '53547',  'Hausen',  NULL)</v>
      </c>
    </row>
    <row r="78" spans="1:12" x14ac:dyDescent="0.3">
      <c r="A78">
        <v>327</v>
      </c>
      <c r="B78">
        <v>27</v>
      </c>
      <c r="C78" s="3">
        <v>40681</v>
      </c>
      <c r="D78" s="3">
        <v>41050</v>
      </c>
      <c r="E78" t="s">
        <v>2300</v>
      </c>
      <c r="F78">
        <v>113</v>
      </c>
      <c r="H78">
        <v>8352</v>
      </c>
      <c r="I78" t="s">
        <v>2301</v>
      </c>
      <c r="K78" t="str">
        <f t="shared" si="2"/>
        <v>INSERT INTO [Wohnort] ([KundeID], [Von], [Bis], [Strasse], [Hausnummer], [Adresszusatz], [Plz], [Ort], [Land]) VALUES</v>
      </c>
      <c r="L78" t="str">
        <f t="shared" si="3"/>
        <v xml:space="preserve"> ('27', '2011-05-18', '2012-05-21', 'Lambertistraße', '113',  NULL, '8352',  'Raschau-Markersbach',  NULL)</v>
      </c>
    </row>
    <row r="79" spans="1:12" x14ac:dyDescent="0.3">
      <c r="A79">
        <v>627</v>
      </c>
      <c r="B79">
        <v>27</v>
      </c>
      <c r="C79" s="3">
        <v>41051</v>
      </c>
      <c r="D79" s="3" t="s">
        <v>24</v>
      </c>
      <c r="E79" t="s">
        <v>2857</v>
      </c>
      <c r="F79">
        <v>82</v>
      </c>
      <c r="H79">
        <v>47638</v>
      </c>
      <c r="I79" t="s">
        <v>2854</v>
      </c>
      <c r="K79" t="str">
        <f t="shared" si="2"/>
        <v>INSERT INTO [Wohnort] ([KundeID], [Von], [Bis], [Strasse], [Hausnummer], [Adresszusatz], [Plz], [Ort], [Land]) VALUES</v>
      </c>
      <c r="L79" t="str">
        <f t="shared" si="3"/>
        <v xml:space="preserve"> ('27', '2012-05-22', NULL, 'Am Silberberg', '82',  NULL, '47638',  'Straelen',  NULL)</v>
      </c>
    </row>
    <row r="80" spans="1:12" x14ac:dyDescent="0.3">
      <c r="A80">
        <v>28</v>
      </c>
      <c r="B80">
        <v>28</v>
      </c>
      <c r="C80" s="3">
        <v>35424</v>
      </c>
      <c r="D80" s="3">
        <v>35794</v>
      </c>
      <c r="E80" t="s">
        <v>1723</v>
      </c>
      <c r="F80">
        <v>36</v>
      </c>
      <c r="H80">
        <v>33102</v>
      </c>
      <c r="I80" t="s">
        <v>1724</v>
      </c>
      <c r="K80" t="str">
        <f t="shared" si="2"/>
        <v>INSERT INTO [Wohnort] ([KundeID], [Von], [Bis], [Strasse], [Hausnummer], [Adresszusatz], [Plz], [Ort], [Land]) VALUES</v>
      </c>
      <c r="L80" t="str">
        <f t="shared" si="3"/>
        <v xml:space="preserve"> ('28', '1996-12-25', '1997-12-30', 'Am Wulfkamp', '36',  NULL, '33102',  'Paderborn',  NULL)</v>
      </c>
    </row>
    <row r="81" spans="1:12" x14ac:dyDescent="0.3">
      <c r="A81">
        <v>328</v>
      </c>
      <c r="B81">
        <v>28</v>
      </c>
      <c r="C81" s="3">
        <v>35795</v>
      </c>
      <c r="D81" s="3">
        <v>41827</v>
      </c>
      <c r="E81" t="s">
        <v>2302</v>
      </c>
      <c r="F81">
        <v>101</v>
      </c>
      <c r="H81">
        <v>79737</v>
      </c>
      <c r="I81" t="s">
        <v>2303</v>
      </c>
      <c r="K81" t="str">
        <f t="shared" si="2"/>
        <v>INSERT INTO [Wohnort] ([KundeID], [Von], [Bis], [Strasse], [Hausnummer], [Adresszusatz], [Plz], [Ort], [Land]) VALUES</v>
      </c>
      <c r="L81" t="str">
        <f t="shared" si="3"/>
        <v xml:space="preserve"> ('28', '1997-12-31', '2014-07-07', 'Rott', '101',  NULL, '79737',  'Herrischried',  NULL)</v>
      </c>
    </row>
    <row r="82" spans="1:12" x14ac:dyDescent="0.3">
      <c r="A82">
        <v>628</v>
      </c>
      <c r="B82">
        <v>28</v>
      </c>
      <c r="C82" s="3">
        <v>41828</v>
      </c>
      <c r="D82" s="3" t="s">
        <v>24</v>
      </c>
      <c r="E82" t="s">
        <v>2858</v>
      </c>
      <c r="F82">
        <v>111</v>
      </c>
      <c r="H82">
        <v>66916</v>
      </c>
      <c r="I82" t="s">
        <v>2859</v>
      </c>
      <c r="K82" t="str">
        <f t="shared" si="2"/>
        <v>INSERT INTO [Wohnort] ([KundeID], [Von], [Bis], [Strasse], [Hausnummer], [Adresszusatz], [Plz], [Ort], [Land]) VALUES</v>
      </c>
      <c r="L82" t="str">
        <f t="shared" si="3"/>
        <v xml:space="preserve"> ('28', '2014-07-08', NULL, 'Am Ziegelofen', '111',  NULL, '66916',  'Breitenbach',  NULL)</v>
      </c>
    </row>
    <row r="83" spans="1:12" x14ac:dyDescent="0.3">
      <c r="A83">
        <v>29</v>
      </c>
      <c r="B83">
        <v>29</v>
      </c>
      <c r="C83" s="3">
        <v>43180</v>
      </c>
      <c r="D83" s="3">
        <v>43851</v>
      </c>
      <c r="E83" t="s">
        <v>1725</v>
      </c>
      <c r="F83">
        <v>86</v>
      </c>
      <c r="H83">
        <v>45739</v>
      </c>
      <c r="I83" t="s">
        <v>1726</v>
      </c>
      <c r="K83" t="str">
        <f t="shared" si="2"/>
        <v>INSERT INTO [Wohnort] ([KundeID], [Von], [Bis], [Strasse], [Hausnummer], [Adresszusatz], [Plz], [Ort], [Land]) VALUES</v>
      </c>
      <c r="L83" t="str">
        <f t="shared" si="3"/>
        <v xml:space="preserve"> ('29', '2018-03-21', '2020-01-21', 'Roggenkamp', '86',  NULL, '45739',  'Oer-Erkenschwick',  NULL)</v>
      </c>
    </row>
    <row r="84" spans="1:12" x14ac:dyDescent="0.3">
      <c r="A84">
        <v>629</v>
      </c>
      <c r="B84">
        <v>29</v>
      </c>
      <c r="C84" s="3">
        <v>43852</v>
      </c>
      <c r="D84" s="3" t="s">
        <v>24</v>
      </c>
      <c r="E84" t="s">
        <v>2860</v>
      </c>
      <c r="F84">
        <v>119</v>
      </c>
      <c r="H84">
        <v>64407</v>
      </c>
      <c r="I84" t="s">
        <v>2861</v>
      </c>
      <c r="K84" t="str">
        <f t="shared" si="2"/>
        <v>INSERT INTO [Wohnort] ([KundeID], [Von], [Bis], [Strasse], [Hausnummer], [Adresszusatz], [Plz], [Ort], [Land]) VALUES</v>
      </c>
      <c r="L84" t="str">
        <f t="shared" si="3"/>
        <v xml:space="preserve"> ('29', '2020-01-22', NULL, 'Hermann-Kätelhön-Straße', '119',  NULL, '64407',  'Fränkisch-Crumbach',  NULL)</v>
      </c>
    </row>
    <row r="85" spans="1:12" x14ac:dyDescent="0.3">
      <c r="A85">
        <v>30</v>
      </c>
      <c r="B85">
        <v>30</v>
      </c>
      <c r="C85" s="3">
        <v>31792</v>
      </c>
      <c r="D85" s="3">
        <v>34598</v>
      </c>
      <c r="E85" t="s">
        <v>1727</v>
      </c>
      <c r="F85">
        <v>93</v>
      </c>
      <c r="H85">
        <v>65375</v>
      </c>
      <c r="I85" t="s">
        <v>1728</v>
      </c>
      <c r="K85" t="str">
        <f t="shared" si="2"/>
        <v>INSERT INTO [Wohnort] ([KundeID], [Von], [Bis], [Strasse], [Hausnummer], [Adresszusatz], [Plz], [Ort], [Land]) VALUES</v>
      </c>
      <c r="L85" t="str">
        <f t="shared" si="3"/>
        <v xml:space="preserve"> ('30', '1987-01-15', '1994-09-21', 'Nordhäuser Straße', '93',  NULL, '65375',  'Oestrich-Winkel',  NULL)</v>
      </c>
    </row>
    <row r="86" spans="1:12" x14ac:dyDescent="0.3">
      <c r="A86">
        <v>330</v>
      </c>
      <c r="B86">
        <v>30</v>
      </c>
      <c r="C86" s="3">
        <v>34599</v>
      </c>
      <c r="D86" s="3">
        <v>43030</v>
      </c>
      <c r="E86" t="s">
        <v>2197</v>
      </c>
      <c r="F86">
        <v>67</v>
      </c>
      <c r="H86">
        <v>95236</v>
      </c>
      <c r="I86" t="s">
        <v>2304</v>
      </c>
      <c r="K86" t="str">
        <f t="shared" si="2"/>
        <v>INSERT INTO [Wohnort] ([KundeID], [Von], [Bis], [Strasse], [Hausnummer], [Adresszusatz], [Plz], [Ort], [Land]) VALUES</v>
      </c>
      <c r="L86" t="str">
        <f t="shared" si="3"/>
        <v xml:space="preserve"> ('30', '1994-09-22', '2017-10-22', 'Laacher Straße', '67',  NULL, '95236',  'Stammbach',  NULL)</v>
      </c>
    </row>
    <row r="87" spans="1:12" x14ac:dyDescent="0.3">
      <c r="A87">
        <v>630</v>
      </c>
      <c r="B87">
        <v>30</v>
      </c>
      <c r="C87" s="3">
        <v>43031</v>
      </c>
      <c r="D87" s="3" t="s">
        <v>24</v>
      </c>
      <c r="E87" t="s">
        <v>2862</v>
      </c>
      <c r="F87">
        <v>121</v>
      </c>
      <c r="H87">
        <v>38473</v>
      </c>
      <c r="I87" t="s">
        <v>2863</v>
      </c>
      <c r="K87" t="str">
        <f t="shared" si="2"/>
        <v>INSERT INTO [Wohnort] ([KundeID], [Von], [Bis], [Strasse], [Hausnummer], [Adresszusatz], [Plz], [Ort], [Land]) VALUES</v>
      </c>
      <c r="L87" t="str">
        <f t="shared" si="3"/>
        <v xml:space="preserve"> ('30', '2017-10-23', NULL, 'Veilchenweg', '121',  NULL, '38473',  'Tiddische',  NULL)</v>
      </c>
    </row>
    <row r="88" spans="1:12" x14ac:dyDescent="0.3">
      <c r="A88">
        <v>31</v>
      </c>
      <c r="B88">
        <v>31</v>
      </c>
      <c r="C88" s="3">
        <v>27251</v>
      </c>
      <c r="D88" s="3">
        <v>31894</v>
      </c>
      <c r="E88" t="s">
        <v>1729</v>
      </c>
      <c r="F88">
        <v>32</v>
      </c>
      <c r="H88">
        <v>63924</v>
      </c>
      <c r="I88" t="s">
        <v>1730</v>
      </c>
      <c r="K88" t="str">
        <f t="shared" si="2"/>
        <v>INSERT INTO [Wohnort] ([KundeID], [Von], [Bis], [Strasse], [Hausnummer], [Adresszusatz], [Plz], [Ort], [Land]) VALUES</v>
      </c>
      <c r="L88" t="str">
        <f t="shared" si="3"/>
        <v xml:space="preserve"> ('31', '1974-08-10', '1987-04-27', 'In der Bitz', '32',  NULL, '63924',  'Kleinheubach',  NULL)</v>
      </c>
    </row>
    <row r="89" spans="1:12" x14ac:dyDescent="0.3">
      <c r="A89">
        <v>331</v>
      </c>
      <c r="B89">
        <v>31</v>
      </c>
      <c r="C89" s="3">
        <v>31895</v>
      </c>
      <c r="D89" s="3">
        <v>32268</v>
      </c>
      <c r="E89" t="s">
        <v>2305</v>
      </c>
      <c r="F89">
        <v>124</v>
      </c>
      <c r="H89">
        <v>29571</v>
      </c>
      <c r="I89" t="s">
        <v>2306</v>
      </c>
      <c r="K89" t="str">
        <f t="shared" si="2"/>
        <v>INSERT INTO [Wohnort] ([KundeID], [Von], [Bis], [Strasse], [Hausnummer], [Adresszusatz], [Plz], [Ort], [Land]) VALUES</v>
      </c>
      <c r="L89" t="str">
        <f t="shared" si="3"/>
        <v xml:space="preserve"> ('31', '1987-04-28', '1988-05-05', 'Diepe Kuhweg', '124',  NULL, '29571',  'Rosche',  NULL)</v>
      </c>
    </row>
    <row r="90" spans="1:12" x14ac:dyDescent="0.3">
      <c r="A90">
        <v>631</v>
      </c>
      <c r="B90">
        <v>31</v>
      </c>
      <c r="C90" s="3">
        <v>32269</v>
      </c>
      <c r="D90" s="3" t="s">
        <v>24</v>
      </c>
      <c r="E90" t="s">
        <v>2864</v>
      </c>
      <c r="F90">
        <v>147</v>
      </c>
      <c r="H90">
        <v>36320</v>
      </c>
      <c r="I90" t="s">
        <v>2865</v>
      </c>
      <c r="K90" t="str">
        <f t="shared" si="2"/>
        <v>INSERT INTO [Wohnort] ([KundeID], [Von], [Bis], [Strasse], [Hausnummer], [Adresszusatz], [Plz], [Ort], [Land]) VALUES</v>
      </c>
      <c r="L90" t="str">
        <f t="shared" si="3"/>
        <v xml:space="preserve"> ('31', '1988-05-06', NULL, 'Am Mühlgraben', '147',  NULL, '36320',  'Kirtorf',  NULL)</v>
      </c>
    </row>
    <row r="91" spans="1:12" x14ac:dyDescent="0.3">
      <c r="A91">
        <v>32</v>
      </c>
      <c r="B91">
        <v>32</v>
      </c>
      <c r="C91" s="3">
        <v>28857</v>
      </c>
      <c r="D91" s="3">
        <v>36664</v>
      </c>
      <c r="E91" t="s">
        <v>4971</v>
      </c>
      <c r="F91">
        <v>3</v>
      </c>
      <c r="H91">
        <v>57614</v>
      </c>
      <c r="I91" t="s">
        <v>1731</v>
      </c>
      <c r="K91" t="str">
        <f t="shared" si="2"/>
        <v>INSERT INTO [Wohnort] ([KundeID], [Von], [Bis], [Strasse], [Hausnummer], [Adresszusatz], [Plz], [Ort], [Land]) VALUES</v>
      </c>
      <c r="L91" t="str">
        <f t="shared" si="3"/>
        <v xml:space="preserve"> ('32', '1979-01-02', '2000-05-18', 'Auf m Eichhahn', '3',  NULL, '57614',  'Ratzert',  NULL)</v>
      </c>
    </row>
    <row r="92" spans="1:12" x14ac:dyDescent="0.3">
      <c r="A92">
        <v>332</v>
      </c>
      <c r="B92">
        <v>32</v>
      </c>
      <c r="C92" s="3">
        <v>36665</v>
      </c>
      <c r="D92" s="3">
        <v>37039</v>
      </c>
      <c r="E92" t="s">
        <v>2307</v>
      </c>
      <c r="F92">
        <v>164</v>
      </c>
      <c r="H92">
        <v>73663</v>
      </c>
      <c r="I92" t="s">
        <v>2308</v>
      </c>
      <c r="K92" t="str">
        <f t="shared" si="2"/>
        <v>INSERT INTO [Wohnort] ([KundeID], [Von], [Bis], [Strasse], [Hausnummer], [Adresszusatz], [Plz], [Ort], [Land]) VALUES</v>
      </c>
      <c r="L92" t="str">
        <f t="shared" si="3"/>
        <v xml:space="preserve"> ('32', '2000-05-19', '2001-05-28', 'Bahnhofstraße', '164',  NULL, '73663',  'Berglen',  NULL)</v>
      </c>
    </row>
    <row r="93" spans="1:12" x14ac:dyDescent="0.3">
      <c r="A93">
        <v>632</v>
      </c>
      <c r="B93">
        <v>32</v>
      </c>
      <c r="C93" s="3">
        <v>37040</v>
      </c>
      <c r="D93" s="3" t="s">
        <v>24</v>
      </c>
      <c r="E93" t="s">
        <v>2866</v>
      </c>
      <c r="F93">
        <v>100</v>
      </c>
      <c r="H93">
        <v>37412</v>
      </c>
      <c r="I93" t="s">
        <v>2066</v>
      </c>
      <c r="K93" t="str">
        <f t="shared" si="2"/>
        <v>INSERT INTO [Wohnort] ([KundeID], [Von], [Bis], [Strasse], [Hausnummer], [Adresszusatz], [Plz], [Ort], [Land]) VALUES</v>
      </c>
      <c r="L93" t="str">
        <f t="shared" si="3"/>
        <v xml:space="preserve"> ('32', '2001-05-29', NULL, 'Claudiusstraße', '100',  NULL, '37412',  'Elbingerode',  NULL)</v>
      </c>
    </row>
    <row r="94" spans="1:12" x14ac:dyDescent="0.3">
      <c r="A94">
        <v>33</v>
      </c>
      <c r="B94">
        <v>33</v>
      </c>
      <c r="C94" s="3">
        <v>37261</v>
      </c>
      <c r="D94" s="3">
        <v>37636</v>
      </c>
      <c r="E94" t="s">
        <v>1732</v>
      </c>
      <c r="F94">
        <v>18</v>
      </c>
      <c r="H94">
        <v>28219</v>
      </c>
      <c r="I94" t="s">
        <v>1733</v>
      </c>
      <c r="K94" t="str">
        <f t="shared" si="2"/>
        <v>INSERT INTO [Wohnort] ([KundeID], [Von], [Bis], [Strasse], [Hausnummer], [Adresszusatz], [Plz], [Ort], [Land]) VALUES</v>
      </c>
      <c r="L94" t="str">
        <f t="shared" si="3"/>
        <v xml:space="preserve"> ('33', '2002-01-05', '2003-01-15', 'Im Sässel', '18',  NULL, '28219',  'Bremen',  NULL)</v>
      </c>
    </row>
    <row r="95" spans="1:12" x14ac:dyDescent="0.3">
      <c r="A95">
        <v>333</v>
      </c>
      <c r="B95">
        <v>33</v>
      </c>
      <c r="C95" s="3">
        <v>37637</v>
      </c>
      <c r="D95" s="3">
        <v>38312</v>
      </c>
      <c r="E95" t="s">
        <v>2309</v>
      </c>
      <c r="F95">
        <v>99</v>
      </c>
      <c r="H95">
        <v>67806</v>
      </c>
      <c r="I95" t="s">
        <v>2310</v>
      </c>
      <c r="K95" t="str">
        <f t="shared" si="2"/>
        <v>INSERT INTO [Wohnort] ([KundeID], [Von], [Bis], [Strasse], [Hausnummer], [Adresszusatz], [Plz], [Ort], [Land]) VALUES</v>
      </c>
      <c r="L95" t="str">
        <f t="shared" si="3"/>
        <v xml:space="preserve"> ('33', '2003-01-16', '2004-11-21', 'Südostring', '99',  NULL, '67806',  'Dörrmoschel',  NULL)</v>
      </c>
    </row>
    <row r="96" spans="1:12" x14ac:dyDescent="0.3">
      <c r="A96">
        <v>633</v>
      </c>
      <c r="B96">
        <v>33</v>
      </c>
      <c r="C96" s="3">
        <v>38313</v>
      </c>
      <c r="D96" s="3" t="s">
        <v>24</v>
      </c>
      <c r="E96" t="s">
        <v>2867</v>
      </c>
      <c r="F96">
        <v>34</v>
      </c>
      <c r="H96">
        <v>23936</v>
      </c>
      <c r="I96" t="s">
        <v>2868</v>
      </c>
      <c r="K96" t="str">
        <f t="shared" si="2"/>
        <v>INSERT INTO [Wohnort] ([KundeID], [Von], [Bis], [Strasse], [Hausnummer], [Adresszusatz], [Plz], [Ort], [Land]) VALUES</v>
      </c>
      <c r="L96" t="str">
        <f t="shared" si="3"/>
        <v xml:space="preserve"> ('33', '2004-11-22', NULL, 'Am Apostelberg', '34',  NULL, '23936',  'Bernstorf',  NULL)</v>
      </c>
    </row>
    <row r="97" spans="1:12" x14ac:dyDescent="0.3">
      <c r="A97">
        <v>34</v>
      </c>
      <c r="B97">
        <v>34</v>
      </c>
      <c r="C97" s="3">
        <v>35087</v>
      </c>
      <c r="D97" s="3">
        <v>38191</v>
      </c>
      <c r="E97" t="s">
        <v>1734</v>
      </c>
      <c r="F97">
        <v>19</v>
      </c>
      <c r="H97">
        <v>37218</v>
      </c>
      <c r="I97" t="s">
        <v>1735</v>
      </c>
      <c r="K97" t="str">
        <f t="shared" si="2"/>
        <v>INSERT INTO [Wohnort] ([KundeID], [Von], [Bis], [Strasse], [Hausnummer], [Adresszusatz], [Plz], [Ort], [Land]) VALUES</v>
      </c>
      <c r="L97" t="str">
        <f t="shared" si="3"/>
        <v xml:space="preserve"> ('34', '1996-01-23', '2004-07-23', 'Kurtrierer Straße', '19',  NULL, '37218',  'Witzenhausen',  NULL)</v>
      </c>
    </row>
    <row r="98" spans="1:12" x14ac:dyDescent="0.3">
      <c r="A98">
        <v>334</v>
      </c>
      <c r="B98">
        <v>34</v>
      </c>
      <c r="C98" s="3">
        <v>38192</v>
      </c>
      <c r="D98" s="3">
        <v>38568</v>
      </c>
      <c r="E98" t="s">
        <v>2311</v>
      </c>
      <c r="F98">
        <v>110</v>
      </c>
      <c r="H98">
        <v>25376</v>
      </c>
      <c r="I98" t="s">
        <v>2312</v>
      </c>
      <c r="K98" t="str">
        <f t="shared" si="2"/>
        <v>INSERT INTO [Wohnort] ([KundeID], [Von], [Bis], [Strasse], [Hausnummer], [Adresszusatz], [Plz], [Ort], [Land]) VALUES</v>
      </c>
      <c r="L98" t="str">
        <f t="shared" si="3"/>
        <v xml:space="preserve"> ('34', '2004-07-24', '2005-08-04', 'Unverhofftstraße', '110',  NULL, '25376',  'Krempdorf',  NULL)</v>
      </c>
    </row>
    <row r="99" spans="1:12" x14ac:dyDescent="0.3">
      <c r="A99">
        <v>634</v>
      </c>
      <c r="B99">
        <v>34</v>
      </c>
      <c r="C99" s="3">
        <v>38569</v>
      </c>
      <c r="D99" s="3" t="s">
        <v>24</v>
      </c>
      <c r="E99" t="s">
        <v>2869</v>
      </c>
      <c r="F99">
        <v>111</v>
      </c>
      <c r="H99">
        <v>97514</v>
      </c>
      <c r="I99" t="s">
        <v>2870</v>
      </c>
      <c r="K99" t="str">
        <f t="shared" si="2"/>
        <v>INSERT INTO [Wohnort] ([KundeID], [Von], [Bis], [Strasse], [Hausnummer], [Adresszusatz], [Plz], [Ort], [Land]) VALUES</v>
      </c>
      <c r="L99" t="str">
        <f t="shared" si="3"/>
        <v xml:space="preserve"> ('34', '2005-08-05', NULL, 'Meerheck', '111',  NULL, '97514',  'Oberaurach',  NULL)</v>
      </c>
    </row>
    <row r="100" spans="1:12" x14ac:dyDescent="0.3">
      <c r="A100">
        <v>35</v>
      </c>
      <c r="B100">
        <v>35</v>
      </c>
      <c r="C100" s="3">
        <v>34478</v>
      </c>
      <c r="D100" s="3">
        <v>34855</v>
      </c>
      <c r="E100" t="s">
        <v>1736</v>
      </c>
      <c r="F100">
        <v>108</v>
      </c>
      <c r="H100">
        <v>49393</v>
      </c>
      <c r="I100" t="s">
        <v>1737</v>
      </c>
      <c r="K100" t="str">
        <f t="shared" si="2"/>
        <v>INSERT INTO [Wohnort] ([KundeID], [Von], [Bis], [Strasse], [Hausnummer], [Adresszusatz], [Plz], [Ort], [Land]) VALUES</v>
      </c>
      <c r="L100" t="str">
        <f t="shared" si="3"/>
        <v xml:space="preserve"> ('35', '1994-05-24', '1995-06-05', 'Bitzchen', '108',  NULL, '49393',  'Lohne',  NULL)</v>
      </c>
    </row>
    <row r="101" spans="1:12" x14ac:dyDescent="0.3">
      <c r="A101">
        <v>335</v>
      </c>
      <c r="B101">
        <v>35</v>
      </c>
      <c r="C101" s="3">
        <v>34856</v>
      </c>
      <c r="D101" s="3">
        <v>35533</v>
      </c>
      <c r="E101" t="s">
        <v>2313</v>
      </c>
      <c r="F101">
        <v>135</v>
      </c>
      <c r="H101">
        <v>54655</v>
      </c>
      <c r="I101" t="s">
        <v>2314</v>
      </c>
      <c r="K101" t="str">
        <f t="shared" si="2"/>
        <v>INSERT INTO [Wohnort] ([KundeID], [Von], [Bis], [Strasse], [Hausnummer], [Adresszusatz], [Plz], [Ort], [Land]) VALUES</v>
      </c>
      <c r="L101" t="str">
        <f t="shared" si="3"/>
        <v xml:space="preserve"> ('35', '1995-06-06', '1997-04-13', 'Auf den Middeln', '135',  NULL, '54655',  'Kyllburgweiler',  NULL)</v>
      </c>
    </row>
    <row r="102" spans="1:12" x14ac:dyDescent="0.3">
      <c r="A102">
        <v>635</v>
      </c>
      <c r="B102">
        <v>35</v>
      </c>
      <c r="C102" s="3">
        <v>35534</v>
      </c>
      <c r="D102" s="3" t="s">
        <v>24</v>
      </c>
      <c r="E102" t="s">
        <v>2871</v>
      </c>
      <c r="F102">
        <v>166</v>
      </c>
      <c r="H102">
        <v>44141</v>
      </c>
      <c r="I102" t="s">
        <v>2807</v>
      </c>
      <c r="K102" t="str">
        <f t="shared" si="2"/>
        <v>INSERT INTO [Wohnort] ([KundeID], [Von], [Bis], [Strasse], [Hausnummer], [Adresszusatz], [Plz], [Ort], [Land]) VALUES</v>
      </c>
      <c r="L102" t="str">
        <f t="shared" si="3"/>
        <v xml:space="preserve"> ('35', '1997-04-14', NULL, 'Bayernweg', '166',  NULL, '44141',  'Dortmund',  NULL)</v>
      </c>
    </row>
    <row r="103" spans="1:12" x14ac:dyDescent="0.3">
      <c r="A103">
        <v>36</v>
      </c>
      <c r="B103">
        <v>36</v>
      </c>
      <c r="C103" s="3">
        <v>40247</v>
      </c>
      <c r="D103" s="3">
        <v>42755</v>
      </c>
      <c r="E103" t="s">
        <v>1738</v>
      </c>
      <c r="F103" t="s">
        <v>1739</v>
      </c>
      <c r="H103">
        <v>67808</v>
      </c>
      <c r="I103" t="s">
        <v>1740</v>
      </c>
      <c r="K103" t="str">
        <f t="shared" si="2"/>
        <v>INSERT INTO [Wohnort] ([KundeID], [Von], [Bis], [Strasse], [Hausnummer], [Adresszusatz], [Plz], [Ort], [Land]) VALUES</v>
      </c>
      <c r="L103" t="str">
        <f t="shared" si="3"/>
        <v xml:space="preserve"> ('36', '2010-03-10', '2017-01-20', 'Hellertalstraße', '109a',  NULL, '67808',  'Falkenstein',  NULL)</v>
      </c>
    </row>
    <row r="104" spans="1:12" x14ac:dyDescent="0.3">
      <c r="A104">
        <v>336</v>
      </c>
      <c r="B104">
        <v>36</v>
      </c>
      <c r="C104" s="3">
        <v>42756</v>
      </c>
      <c r="D104" s="3">
        <v>43134</v>
      </c>
      <c r="E104" t="s">
        <v>2315</v>
      </c>
      <c r="F104">
        <v>21</v>
      </c>
      <c r="H104">
        <v>71579</v>
      </c>
      <c r="I104" t="s">
        <v>2316</v>
      </c>
      <c r="K104" t="str">
        <f t="shared" si="2"/>
        <v>INSERT INTO [Wohnort] ([KundeID], [Von], [Bis], [Strasse], [Hausnummer], [Adresszusatz], [Plz], [Ort], [Land]) VALUES</v>
      </c>
      <c r="L104" t="str">
        <f t="shared" si="3"/>
        <v xml:space="preserve"> ('36', '2017-01-21', '2018-02-03', 'Kiesgräble', '21',  NULL, '71579',  'Spiegelberg',  NULL)</v>
      </c>
    </row>
    <row r="105" spans="1:12" x14ac:dyDescent="0.3">
      <c r="A105">
        <v>636</v>
      </c>
      <c r="B105">
        <v>36</v>
      </c>
      <c r="C105" s="3">
        <v>43135</v>
      </c>
      <c r="D105" s="3" t="s">
        <v>24</v>
      </c>
      <c r="E105" t="s">
        <v>2872</v>
      </c>
      <c r="F105">
        <v>175</v>
      </c>
      <c r="H105">
        <v>86934</v>
      </c>
      <c r="I105" t="s">
        <v>2873</v>
      </c>
      <c r="K105" t="str">
        <f t="shared" si="2"/>
        <v>INSERT INTO [Wohnort] ([KundeID], [Von], [Bis], [Strasse], [Hausnummer], [Adresszusatz], [Plz], [Ort], [Land]) VALUES</v>
      </c>
      <c r="L105" t="str">
        <f t="shared" si="3"/>
        <v xml:space="preserve"> ('36', '2018-02-04', NULL, 'Rurstraße', '175',  NULL, '86934',  'Reichling',  NULL)</v>
      </c>
    </row>
    <row r="106" spans="1:12" x14ac:dyDescent="0.3">
      <c r="A106">
        <v>37</v>
      </c>
      <c r="B106">
        <v>37</v>
      </c>
      <c r="C106" s="3">
        <v>42136</v>
      </c>
      <c r="D106" s="3">
        <v>44252</v>
      </c>
      <c r="E106" t="s">
        <v>1741</v>
      </c>
      <c r="F106">
        <v>90</v>
      </c>
      <c r="H106">
        <v>55430</v>
      </c>
      <c r="I106" t="s">
        <v>1742</v>
      </c>
      <c r="K106" t="str">
        <f t="shared" si="2"/>
        <v>INSERT INTO [Wohnort] ([KundeID], [Von], [Bis], [Strasse], [Hausnummer], [Adresszusatz], [Plz], [Ort], [Land]) VALUES</v>
      </c>
      <c r="L106" t="str">
        <f t="shared" si="3"/>
        <v xml:space="preserve"> ('37', '2015-05-12', '2021-02-25', 'Am Wasserwerk', '90',  NULL, '55430',  'Oberwesel',  NULL)</v>
      </c>
    </row>
    <row r="107" spans="1:12" x14ac:dyDescent="0.3">
      <c r="A107">
        <v>337</v>
      </c>
      <c r="B107">
        <v>37</v>
      </c>
      <c r="C107" s="3">
        <v>44253</v>
      </c>
      <c r="D107" s="3">
        <v>44632</v>
      </c>
      <c r="E107" t="s">
        <v>2317</v>
      </c>
      <c r="F107">
        <v>170</v>
      </c>
      <c r="H107">
        <v>77736</v>
      </c>
      <c r="I107" t="s">
        <v>2318</v>
      </c>
      <c r="K107" t="str">
        <f t="shared" si="2"/>
        <v>INSERT INTO [Wohnort] ([KundeID], [Von], [Bis], [Strasse], [Hausnummer], [Adresszusatz], [Plz], [Ort], [Land]) VALUES</v>
      </c>
      <c r="L107" t="str">
        <f t="shared" si="3"/>
        <v xml:space="preserve"> ('37', '2021-02-26', '2022-03-12', 'Gärtenstraße', '170',  NULL, '77736',  'Zell am Harmersbach',  NULL)</v>
      </c>
    </row>
    <row r="108" spans="1:12" x14ac:dyDescent="0.3">
      <c r="A108">
        <v>637</v>
      </c>
      <c r="B108">
        <v>37</v>
      </c>
      <c r="C108" s="3">
        <v>44633</v>
      </c>
      <c r="D108" s="3" t="s">
        <v>24</v>
      </c>
      <c r="E108" t="s">
        <v>2874</v>
      </c>
      <c r="F108">
        <v>63</v>
      </c>
      <c r="H108">
        <v>58135</v>
      </c>
      <c r="I108" t="s">
        <v>2875</v>
      </c>
      <c r="K108" t="str">
        <f t="shared" si="2"/>
        <v>INSERT INTO [Wohnort] ([KundeID], [Von], [Bis], [Strasse], [Hausnummer], [Adresszusatz], [Plz], [Ort], [Land]) VALUES</v>
      </c>
      <c r="L108" t="str">
        <f t="shared" si="3"/>
        <v xml:space="preserve"> ('37', '2022-03-13', NULL, 'In der Lüh', '63',  NULL, '58135',  'Hagen',  NULL)</v>
      </c>
    </row>
    <row r="109" spans="1:12" x14ac:dyDescent="0.3">
      <c r="A109">
        <v>38</v>
      </c>
      <c r="B109">
        <v>38</v>
      </c>
      <c r="C109" s="3">
        <v>41641</v>
      </c>
      <c r="D109" s="3">
        <v>42021</v>
      </c>
      <c r="E109" t="s">
        <v>1743</v>
      </c>
      <c r="F109">
        <v>193</v>
      </c>
      <c r="H109">
        <v>85661</v>
      </c>
      <c r="I109" t="s">
        <v>1744</v>
      </c>
      <c r="K109" t="str">
        <f t="shared" si="2"/>
        <v>INSERT INTO [Wohnort] ([KundeID], [Von], [Bis], [Strasse], [Hausnummer], [Adresszusatz], [Plz], [Ort], [Land]) VALUES</v>
      </c>
      <c r="L109" t="str">
        <f t="shared" si="3"/>
        <v xml:space="preserve"> ('38', '2014-01-02', '2015-01-17', 'Fresnostraße', '193',  NULL, '85661',  'Forstinning',  NULL)</v>
      </c>
    </row>
    <row r="110" spans="1:12" x14ac:dyDescent="0.3">
      <c r="A110">
        <v>338</v>
      </c>
      <c r="B110">
        <v>38</v>
      </c>
      <c r="C110" s="3">
        <v>42022</v>
      </c>
      <c r="D110" s="3">
        <v>42702</v>
      </c>
      <c r="E110" t="s">
        <v>2319</v>
      </c>
      <c r="F110">
        <v>61</v>
      </c>
      <c r="H110">
        <v>78580</v>
      </c>
      <c r="I110" t="s">
        <v>2320</v>
      </c>
      <c r="K110" t="str">
        <f t="shared" si="2"/>
        <v>INSERT INTO [Wohnort] ([KundeID], [Von], [Bis], [Strasse], [Hausnummer], [Adresszusatz], [Plz], [Ort], [Land]) VALUES</v>
      </c>
      <c r="L110" t="str">
        <f t="shared" si="3"/>
        <v xml:space="preserve"> ('38', '2015-01-18', '2016-11-28', 'Neue Kirchstraße', '61',  NULL, '78580',  'Bärenthal',  NULL)</v>
      </c>
    </row>
    <row r="111" spans="1:12" x14ac:dyDescent="0.3">
      <c r="A111">
        <v>638</v>
      </c>
      <c r="B111">
        <v>38</v>
      </c>
      <c r="C111" s="3">
        <v>42703</v>
      </c>
      <c r="D111" s="3" t="s">
        <v>24</v>
      </c>
      <c r="E111" t="s">
        <v>2165</v>
      </c>
      <c r="F111" t="s">
        <v>2876</v>
      </c>
      <c r="H111">
        <v>56283</v>
      </c>
      <c r="I111" t="s">
        <v>2877</v>
      </c>
      <c r="K111" t="str">
        <f t="shared" si="2"/>
        <v>INSERT INTO [Wohnort] ([KundeID], [Von], [Bis], [Strasse], [Hausnummer], [Adresszusatz], [Plz], [Ort], [Land]) VALUES</v>
      </c>
      <c r="L111" t="str">
        <f t="shared" si="3"/>
        <v xml:space="preserve"> ('38', '2016-11-29', NULL, 'Geneschen', '47 a',  NULL, '56283',  'Morshausen',  NULL)</v>
      </c>
    </row>
    <row r="112" spans="1:12" x14ac:dyDescent="0.3">
      <c r="A112">
        <v>39</v>
      </c>
      <c r="B112">
        <v>39</v>
      </c>
      <c r="C112" s="3">
        <v>29915</v>
      </c>
      <c r="D112" s="3">
        <v>30296</v>
      </c>
      <c r="E112" t="s">
        <v>1745</v>
      </c>
      <c r="F112">
        <v>84</v>
      </c>
      <c r="H112">
        <v>27798</v>
      </c>
      <c r="I112" t="s">
        <v>1746</v>
      </c>
      <c r="K112" t="str">
        <f t="shared" si="2"/>
        <v>INSERT INTO [Wohnort] ([KundeID], [Von], [Bis], [Strasse], [Hausnummer], [Adresszusatz], [Plz], [Ort], [Land]) VALUES</v>
      </c>
      <c r="L112" t="str">
        <f t="shared" si="3"/>
        <v xml:space="preserve"> ('39', '1981-11-25', '1982-12-11', 'Gladbecker Straße', '84',  NULL, '27798',  'Hude',  NULL)</v>
      </c>
    </row>
    <row r="113" spans="1:12" x14ac:dyDescent="0.3">
      <c r="A113">
        <v>339</v>
      </c>
      <c r="B113">
        <v>39</v>
      </c>
      <c r="C113" s="3">
        <v>30297</v>
      </c>
      <c r="D113" s="3">
        <v>30978</v>
      </c>
      <c r="E113" t="s">
        <v>2321</v>
      </c>
      <c r="F113">
        <v>175</v>
      </c>
      <c r="H113">
        <v>56357</v>
      </c>
      <c r="I113" t="s">
        <v>2322</v>
      </c>
      <c r="K113" t="str">
        <f t="shared" si="2"/>
        <v>INSERT INTO [Wohnort] ([KundeID], [Von], [Bis], [Strasse], [Hausnummer], [Adresszusatz], [Plz], [Ort], [Land]) VALUES</v>
      </c>
      <c r="L113" t="str">
        <f t="shared" si="3"/>
        <v xml:space="preserve"> ('39', '1982-12-12', '1984-10-23', 'Schönblick', '175',  NULL, '56357',  'Hainau',  NULL)</v>
      </c>
    </row>
    <row r="114" spans="1:12" x14ac:dyDescent="0.3">
      <c r="A114">
        <v>639</v>
      </c>
      <c r="B114">
        <v>39</v>
      </c>
      <c r="C114" s="3">
        <v>30979</v>
      </c>
      <c r="D114" s="3" t="s">
        <v>24</v>
      </c>
      <c r="E114" t="s">
        <v>2878</v>
      </c>
      <c r="F114">
        <v>71</v>
      </c>
      <c r="H114">
        <v>6333</v>
      </c>
      <c r="I114" t="s">
        <v>2879</v>
      </c>
      <c r="K114" t="str">
        <f t="shared" si="2"/>
        <v>INSERT INTO [Wohnort] ([KundeID], [Von], [Bis], [Strasse], [Hausnummer], [Adresszusatz], [Plz], [Ort], [Land]) VALUES</v>
      </c>
      <c r="L114" t="str">
        <f t="shared" si="3"/>
        <v xml:space="preserve"> ('39', '1984-10-24', NULL, 'Leienstraße', '71',  NULL, '6333',  'Welbsleben',  NULL)</v>
      </c>
    </row>
    <row r="115" spans="1:12" x14ac:dyDescent="0.3">
      <c r="A115">
        <v>40</v>
      </c>
      <c r="B115">
        <v>40</v>
      </c>
      <c r="C115" s="3">
        <v>38945</v>
      </c>
      <c r="D115" s="3">
        <v>39327</v>
      </c>
      <c r="E115" t="s">
        <v>1747</v>
      </c>
      <c r="F115">
        <v>99</v>
      </c>
      <c r="H115">
        <v>56355</v>
      </c>
      <c r="I115" t="s">
        <v>1748</v>
      </c>
      <c r="K115" t="str">
        <f t="shared" si="2"/>
        <v>INSERT INTO [Wohnort] ([KundeID], [Von], [Bis], [Strasse], [Hausnummer], [Adresszusatz], [Plz], [Ort], [Land]) VALUES</v>
      </c>
      <c r="L115" t="str">
        <f t="shared" si="3"/>
        <v xml:space="preserve"> ('40', '2006-08-16', '2007-09-02', 'Im Römerkastell', '99',  NULL, '56355',  'Nastätten',  NULL)</v>
      </c>
    </row>
    <row r="116" spans="1:12" x14ac:dyDescent="0.3">
      <c r="A116">
        <v>340</v>
      </c>
      <c r="B116">
        <v>40</v>
      </c>
      <c r="C116" s="3">
        <v>39328</v>
      </c>
      <c r="D116" s="3">
        <v>40010</v>
      </c>
      <c r="E116" t="s">
        <v>2323</v>
      </c>
      <c r="F116">
        <v>17</v>
      </c>
      <c r="H116">
        <v>53520</v>
      </c>
      <c r="I116" t="s">
        <v>2324</v>
      </c>
      <c r="K116" t="str">
        <f t="shared" si="2"/>
        <v>INSERT INTO [Wohnort] ([KundeID], [Von], [Bis], [Strasse], [Hausnummer], [Adresszusatz], [Plz], [Ort], [Land]) VALUES</v>
      </c>
      <c r="L116" t="str">
        <f t="shared" si="3"/>
        <v xml:space="preserve"> ('40', '2007-09-03', '2009-07-16', 'Leyler Weg', '17',  NULL, '53520',  'Wershofen',  NULL)</v>
      </c>
    </row>
    <row r="117" spans="1:12" x14ac:dyDescent="0.3">
      <c r="A117">
        <v>640</v>
      </c>
      <c r="B117">
        <v>40</v>
      </c>
      <c r="C117" s="3">
        <v>40011</v>
      </c>
      <c r="D117" s="3" t="s">
        <v>24</v>
      </c>
      <c r="E117" t="s">
        <v>2880</v>
      </c>
      <c r="F117">
        <v>163</v>
      </c>
      <c r="H117">
        <v>24340</v>
      </c>
      <c r="I117" t="s">
        <v>2881</v>
      </c>
      <c r="K117" t="str">
        <f t="shared" si="2"/>
        <v>INSERT INTO [Wohnort] ([KundeID], [Von], [Bis], [Strasse], [Hausnummer], [Adresszusatz], [Plz], [Ort], [Land]) VALUES</v>
      </c>
      <c r="L117" t="str">
        <f t="shared" si="3"/>
        <v xml:space="preserve"> ('40', '2009-07-17', NULL, 'Im Dorf', '163',  NULL, '24340',  'Altenhof',  NULL)</v>
      </c>
    </row>
    <row r="118" spans="1:12" x14ac:dyDescent="0.3">
      <c r="A118">
        <v>41</v>
      </c>
      <c r="B118">
        <v>41</v>
      </c>
      <c r="C118" s="3">
        <v>29391</v>
      </c>
      <c r="D118" s="3">
        <v>29774</v>
      </c>
      <c r="E118" t="s">
        <v>1749</v>
      </c>
      <c r="F118">
        <v>81</v>
      </c>
      <c r="H118">
        <v>55606</v>
      </c>
      <c r="I118" t="s">
        <v>1750</v>
      </c>
      <c r="K118" t="str">
        <f t="shared" si="2"/>
        <v>INSERT INTO [Wohnort] ([KundeID], [Von], [Bis], [Strasse], [Hausnummer], [Adresszusatz], [Plz], [Ort], [Land]) VALUES</v>
      </c>
      <c r="L118" t="str">
        <f t="shared" si="3"/>
        <v xml:space="preserve"> ('41', '1980-06-19', '1981-07-07', 'Marother Straße', '81',  NULL, '55606',  'Heimweiler',  NULL)</v>
      </c>
    </row>
    <row r="119" spans="1:12" x14ac:dyDescent="0.3">
      <c r="A119">
        <v>341</v>
      </c>
      <c r="B119">
        <v>41</v>
      </c>
      <c r="C119" s="3">
        <v>29775</v>
      </c>
      <c r="D119" s="3">
        <v>34874</v>
      </c>
      <c r="E119" t="s">
        <v>2325</v>
      </c>
      <c r="F119">
        <v>162</v>
      </c>
      <c r="H119">
        <v>23845</v>
      </c>
      <c r="I119" t="s">
        <v>2326</v>
      </c>
      <c r="K119" t="str">
        <f t="shared" si="2"/>
        <v>INSERT INTO [Wohnort] ([KundeID], [Von], [Bis], [Strasse], [Hausnummer], [Adresszusatz], [Plz], [Ort], [Land]) VALUES</v>
      </c>
      <c r="L119" t="str">
        <f t="shared" si="3"/>
        <v xml:space="preserve"> ('41', '1981-07-08', '1995-06-24', 'Neubaustraße', '162',  NULL, '23845',  'Dreggers',  NULL)</v>
      </c>
    </row>
    <row r="120" spans="1:12" x14ac:dyDescent="0.3">
      <c r="A120">
        <v>641</v>
      </c>
      <c r="B120">
        <v>41</v>
      </c>
      <c r="C120" s="3">
        <v>34875</v>
      </c>
      <c r="D120" s="3" t="s">
        <v>24</v>
      </c>
      <c r="E120" t="s">
        <v>2882</v>
      </c>
      <c r="F120">
        <v>142</v>
      </c>
      <c r="H120">
        <v>39606</v>
      </c>
      <c r="I120" t="s">
        <v>2883</v>
      </c>
      <c r="K120" t="str">
        <f t="shared" si="2"/>
        <v>INSERT INTO [Wohnort] ([KundeID], [Von], [Bis], [Strasse], [Hausnummer], [Adresszusatz], [Plz], [Ort], [Land]) VALUES</v>
      </c>
      <c r="L120" t="str">
        <f t="shared" si="3"/>
        <v xml:space="preserve"> ('41', '1995-06-25', NULL, 'In den Birken', '142',  NULL, '39606',  'Düsedau',  NULL)</v>
      </c>
    </row>
    <row r="121" spans="1:12" x14ac:dyDescent="0.3">
      <c r="A121">
        <v>42</v>
      </c>
      <c r="B121">
        <v>42</v>
      </c>
      <c r="C121" s="3">
        <v>26118</v>
      </c>
      <c r="D121" s="3">
        <v>26502</v>
      </c>
      <c r="E121" t="s">
        <v>1751</v>
      </c>
      <c r="F121">
        <v>187</v>
      </c>
      <c r="H121">
        <v>25923</v>
      </c>
      <c r="I121" t="s">
        <v>1752</v>
      </c>
      <c r="K121" t="str">
        <f t="shared" si="2"/>
        <v>INSERT INTO [Wohnort] ([KundeID], [Von], [Bis], [Strasse], [Hausnummer], [Adresszusatz], [Plz], [Ort], [Land]) VALUES</v>
      </c>
      <c r="L121" t="str">
        <f t="shared" si="3"/>
        <v xml:space="preserve"> ('42', '1971-07-04', '1972-07-22', 'Im Kappesgarten', '187',  NULL, '25923',  'Holm',  NULL)</v>
      </c>
    </row>
    <row r="122" spans="1:12" x14ac:dyDescent="0.3">
      <c r="A122">
        <v>342</v>
      </c>
      <c r="B122">
        <v>42</v>
      </c>
      <c r="C122" s="3">
        <v>26503</v>
      </c>
      <c r="D122" s="3">
        <v>33558</v>
      </c>
      <c r="E122" t="s">
        <v>2327</v>
      </c>
      <c r="F122">
        <v>173</v>
      </c>
      <c r="H122">
        <v>87663</v>
      </c>
      <c r="I122" t="s">
        <v>2328</v>
      </c>
      <c r="K122" t="str">
        <f t="shared" si="2"/>
        <v>INSERT INTO [Wohnort] ([KundeID], [Von], [Bis], [Strasse], [Hausnummer], [Adresszusatz], [Plz], [Ort], [Land]) VALUES</v>
      </c>
      <c r="L122" t="str">
        <f t="shared" si="3"/>
        <v xml:space="preserve"> ('42', '1972-07-23', '1991-11-16', 'Asterweg', '173',  NULL, '87663',  'Lengenwang',  NULL)</v>
      </c>
    </row>
    <row r="123" spans="1:12" x14ac:dyDescent="0.3">
      <c r="A123">
        <v>642</v>
      </c>
      <c r="B123">
        <v>42</v>
      </c>
      <c r="C123" s="3">
        <v>33559</v>
      </c>
      <c r="D123" s="3" t="s">
        <v>24</v>
      </c>
      <c r="E123" t="s">
        <v>2884</v>
      </c>
      <c r="F123">
        <v>189</v>
      </c>
      <c r="H123">
        <v>67304</v>
      </c>
      <c r="I123" t="s">
        <v>2885</v>
      </c>
      <c r="K123" t="str">
        <f t="shared" si="2"/>
        <v>INSERT INTO [Wohnort] ([KundeID], [Von], [Bis], [Strasse], [Hausnummer], [Adresszusatz], [Plz], [Ort], [Land]) VALUES</v>
      </c>
      <c r="L123" t="str">
        <f t="shared" si="3"/>
        <v xml:space="preserve"> ('42', '1991-11-17', NULL, 'Geiersknappen', '189',  NULL, '67304',  'Eisenberg',  NULL)</v>
      </c>
    </row>
    <row r="124" spans="1:12" x14ac:dyDescent="0.3">
      <c r="A124">
        <v>43</v>
      </c>
      <c r="B124">
        <v>43</v>
      </c>
      <c r="C124" s="3">
        <v>32791</v>
      </c>
      <c r="D124" s="3">
        <v>37241</v>
      </c>
      <c r="E124" t="s">
        <v>1753</v>
      </c>
      <c r="F124">
        <v>96</v>
      </c>
      <c r="H124">
        <v>26897</v>
      </c>
      <c r="I124" t="s">
        <v>1754</v>
      </c>
      <c r="K124" t="str">
        <f t="shared" si="2"/>
        <v>INSERT INTO [Wohnort] ([KundeID], [Von], [Bis], [Strasse], [Hausnummer], [Adresszusatz], [Plz], [Ort], [Land]) VALUES</v>
      </c>
      <c r="L124" t="str">
        <f t="shared" si="3"/>
        <v xml:space="preserve"> ('43', '1989-10-10', '2001-12-16', 'Ahbachstraße', '96',  NULL, '26897',  'Hilkenbrook',  NULL)</v>
      </c>
    </row>
    <row r="125" spans="1:12" x14ac:dyDescent="0.3">
      <c r="A125">
        <v>343</v>
      </c>
      <c r="B125">
        <v>43</v>
      </c>
      <c r="C125" s="3">
        <v>37242</v>
      </c>
      <c r="D125" s="3">
        <v>37740</v>
      </c>
      <c r="E125" t="s">
        <v>1878</v>
      </c>
      <c r="F125">
        <v>114</v>
      </c>
      <c r="H125">
        <v>59387</v>
      </c>
      <c r="I125" t="s">
        <v>2329</v>
      </c>
      <c r="K125" t="str">
        <f t="shared" si="2"/>
        <v>INSERT INTO [Wohnort] ([KundeID], [Von], [Bis], [Strasse], [Hausnummer], [Adresszusatz], [Plz], [Ort], [Land]) VALUES</v>
      </c>
      <c r="L125" t="str">
        <f t="shared" si="3"/>
        <v xml:space="preserve"> ('43', '2001-12-17', '2003-04-29', 'Zur Windmühle', '114',  NULL, '59387',  'Ascheberg',  NULL)</v>
      </c>
    </row>
    <row r="126" spans="1:12" x14ac:dyDescent="0.3">
      <c r="A126">
        <v>643</v>
      </c>
      <c r="B126">
        <v>43</v>
      </c>
      <c r="C126" s="3">
        <v>37741</v>
      </c>
      <c r="D126" s="3" t="s">
        <v>24</v>
      </c>
      <c r="E126" t="s">
        <v>2886</v>
      </c>
      <c r="F126">
        <v>9</v>
      </c>
      <c r="H126">
        <v>95032</v>
      </c>
      <c r="I126" t="s">
        <v>2887</v>
      </c>
      <c r="K126" t="str">
        <f t="shared" si="2"/>
        <v>INSERT INTO [Wohnort] ([KundeID], [Von], [Bis], [Strasse], [Hausnummer], [Adresszusatz], [Plz], [Ort], [Land]) VALUES</v>
      </c>
      <c r="L126" t="str">
        <f t="shared" si="3"/>
        <v xml:space="preserve"> ('43', '2003-04-30', NULL, 'Habichtshöhe', '9',  NULL, '95032',  'Hof an der Saale',  NULL)</v>
      </c>
    </row>
    <row r="127" spans="1:12" x14ac:dyDescent="0.3">
      <c r="A127">
        <v>44</v>
      </c>
      <c r="B127">
        <v>44</v>
      </c>
      <c r="C127" s="3">
        <v>40123</v>
      </c>
      <c r="D127" s="3">
        <v>40509</v>
      </c>
      <c r="E127" t="s">
        <v>1755</v>
      </c>
      <c r="F127">
        <v>36</v>
      </c>
      <c r="H127">
        <v>56357</v>
      </c>
      <c r="I127" t="s">
        <v>1756</v>
      </c>
      <c r="K127" t="str">
        <f t="shared" si="2"/>
        <v>INSERT INTO [Wohnort] ([KundeID], [Von], [Bis], [Strasse], [Hausnummer], [Adresszusatz], [Plz], [Ort], [Land]) VALUES</v>
      </c>
      <c r="L127" t="str">
        <f t="shared" si="3"/>
        <v xml:space="preserve"> ('44', '2009-11-06', '2010-11-27', 'Fürstenbergstraße', '36',  NULL, '56357',  'Auel',  NULL)</v>
      </c>
    </row>
    <row r="128" spans="1:12" x14ac:dyDescent="0.3">
      <c r="A128">
        <v>344</v>
      </c>
      <c r="B128">
        <v>44</v>
      </c>
      <c r="C128" s="3">
        <v>40510</v>
      </c>
      <c r="D128" s="3">
        <v>42367</v>
      </c>
      <c r="E128" t="s">
        <v>2148</v>
      </c>
      <c r="F128">
        <v>163</v>
      </c>
      <c r="H128">
        <v>95183</v>
      </c>
      <c r="I128" t="s">
        <v>2330</v>
      </c>
      <c r="K128" t="str">
        <f t="shared" si="2"/>
        <v>INSERT INTO [Wohnort] ([KundeID], [Von], [Bis], [Strasse], [Hausnummer], [Adresszusatz], [Plz], [Ort], [Land]) VALUES</v>
      </c>
      <c r="L128" t="str">
        <f t="shared" si="3"/>
        <v xml:space="preserve"> ('44', '2010-11-28', '2015-12-29', 'Dronkestraße', '163',  NULL, '95183',  'Trogen',  NULL)</v>
      </c>
    </row>
    <row r="129" spans="1:12" x14ac:dyDescent="0.3">
      <c r="A129">
        <v>644</v>
      </c>
      <c r="B129">
        <v>44</v>
      </c>
      <c r="C129" s="3">
        <v>42368</v>
      </c>
      <c r="D129" s="3" t="s">
        <v>24</v>
      </c>
      <c r="E129" t="s">
        <v>2888</v>
      </c>
      <c r="F129">
        <v>112</v>
      </c>
      <c r="H129">
        <v>37081</v>
      </c>
      <c r="I129" t="s">
        <v>1699</v>
      </c>
      <c r="K129" t="str">
        <f t="shared" si="2"/>
        <v>INSERT INTO [Wohnort] ([KundeID], [Von], [Bis], [Strasse], [Hausnummer], [Adresszusatz], [Plz], [Ort], [Land]) VALUES</v>
      </c>
      <c r="L129" t="str">
        <f t="shared" si="3"/>
        <v xml:space="preserve"> ('44', '2015-12-30', NULL, 'Langenbacher Straße', '112',  NULL, '37081',  'Göttingen',  NULL)</v>
      </c>
    </row>
    <row r="130" spans="1:12" x14ac:dyDescent="0.3">
      <c r="A130">
        <v>45</v>
      </c>
      <c r="B130">
        <v>45</v>
      </c>
      <c r="C130" s="3">
        <v>31587</v>
      </c>
      <c r="D130" s="3">
        <v>38981</v>
      </c>
      <c r="E130" t="s">
        <v>1757</v>
      </c>
      <c r="F130">
        <v>191</v>
      </c>
      <c r="H130">
        <v>54655</v>
      </c>
      <c r="I130" t="s">
        <v>1758</v>
      </c>
      <c r="K130" t="str">
        <f t="shared" si="2"/>
        <v>INSERT INTO [Wohnort] ([KundeID], [Von], [Bis], [Strasse], [Hausnummer], [Adresszusatz], [Plz], [Ort], [Land]) VALUES</v>
      </c>
      <c r="L130" t="str">
        <f t="shared" si="3"/>
        <v xml:space="preserve"> ('45', '1986-06-24', '2006-09-21', 'Eggenpfad', '191',  NULL, '54655',  'Zendscheid',  NULL)</v>
      </c>
    </row>
    <row r="131" spans="1:12" x14ac:dyDescent="0.3">
      <c r="A131">
        <v>345</v>
      </c>
      <c r="B131">
        <v>45</v>
      </c>
      <c r="C131" s="3">
        <v>38982</v>
      </c>
      <c r="D131" s="3">
        <v>39369</v>
      </c>
      <c r="E131" t="s">
        <v>2331</v>
      </c>
      <c r="F131">
        <v>159</v>
      </c>
      <c r="H131">
        <v>56459</v>
      </c>
      <c r="I131" t="s">
        <v>2332</v>
      </c>
      <c r="K131" t="str">
        <f t="shared" si="2"/>
        <v>INSERT INTO [Wohnort] ([KundeID], [Von], [Bis], [Strasse], [Hausnummer], [Adresszusatz], [Plz], [Ort], [Land]) VALUES</v>
      </c>
      <c r="L131" t="str">
        <f t="shared" si="3"/>
        <v xml:space="preserve"> ('45', '2006-09-22', '2007-10-14', 'Markstraße', '159',  NULL, '56459',  'Weltersburg',  NULL)</v>
      </c>
    </row>
    <row r="132" spans="1:12" x14ac:dyDescent="0.3">
      <c r="A132">
        <v>645</v>
      </c>
      <c r="B132">
        <v>45</v>
      </c>
      <c r="C132" s="3">
        <v>39370</v>
      </c>
      <c r="D132" s="3" t="s">
        <v>24</v>
      </c>
      <c r="E132" t="s">
        <v>2889</v>
      </c>
      <c r="F132">
        <v>28</v>
      </c>
      <c r="H132">
        <v>88267</v>
      </c>
      <c r="I132" t="s">
        <v>2890</v>
      </c>
      <c r="K132" t="str">
        <f t="shared" ref="K132:K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 t="shared" ref="L132:L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'2007-10-15', NULL, 'An der Brache', '28',  NULL, '88267',  'Vogt',  NULL)</v>
      </c>
    </row>
    <row r="133" spans="1:12" x14ac:dyDescent="0.3">
      <c r="A133">
        <v>46</v>
      </c>
      <c r="B133">
        <v>46</v>
      </c>
      <c r="C133" s="3">
        <v>33866</v>
      </c>
      <c r="D133" s="3">
        <v>37019</v>
      </c>
      <c r="E133" t="s">
        <v>1759</v>
      </c>
      <c r="F133">
        <v>80</v>
      </c>
      <c r="H133">
        <v>66909</v>
      </c>
      <c r="I133" t="s">
        <v>1760</v>
      </c>
      <c r="K133" t="str">
        <f t="shared" si="4"/>
        <v>INSERT INTO [Wohnort] ([KundeID], [Von], [Bis], [Strasse], [Hausnummer], [Adresszusatz], [Plz], [Ort], [Land]) VALUES</v>
      </c>
      <c r="L133" t="str">
        <f t="shared" si="5"/>
        <v xml:space="preserve"> ('46', '1992-09-19', '2001-05-08', 'Venn', '80',  NULL, '66909',  'Matzenbach',  NULL)</v>
      </c>
    </row>
    <row r="134" spans="1:12" x14ac:dyDescent="0.3">
      <c r="A134">
        <v>346</v>
      </c>
      <c r="B134">
        <v>46</v>
      </c>
      <c r="C134" s="3">
        <v>37020</v>
      </c>
      <c r="D134" s="3">
        <v>37408</v>
      </c>
      <c r="E134" t="s">
        <v>2333</v>
      </c>
      <c r="F134">
        <v>98</v>
      </c>
      <c r="H134">
        <v>24635</v>
      </c>
      <c r="I134" t="s">
        <v>2334</v>
      </c>
      <c r="K134" t="str">
        <f t="shared" si="4"/>
        <v>INSERT INTO [Wohnort] ([KundeID], [Von], [Bis], [Strasse], [Hausnummer], [Adresszusatz], [Plz], [Ort], [Land]) VALUES</v>
      </c>
      <c r="L134" t="str">
        <f t="shared" si="5"/>
        <v xml:space="preserve"> ('46', '2001-05-09', '2002-06-01', 'Große Fährgasse', '98',  NULL, '24635',  'Daldorf',  NULL)</v>
      </c>
    </row>
    <row r="135" spans="1:12" x14ac:dyDescent="0.3">
      <c r="A135">
        <v>646</v>
      </c>
      <c r="B135">
        <v>46</v>
      </c>
      <c r="C135" s="3">
        <v>37409</v>
      </c>
      <c r="D135" s="3" t="s">
        <v>24</v>
      </c>
      <c r="E135" t="s">
        <v>2891</v>
      </c>
      <c r="F135">
        <v>65</v>
      </c>
      <c r="H135">
        <v>56767</v>
      </c>
      <c r="I135" t="s">
        <v>2338</v>
      </c>
      <c r="K135" t="str">
        <f t="shared" si="4"/>
        <v>INSERT INTO [Wohnort] ([KundeID], [Von], [Bis], [Strasse], [Hausnummer], [Adresszusatz], [Plz], [Ort], [Land]) VALUES</v>
      </c>
      <c r="L135" t="str">
        <f t="shared" si="5"/>
        <v xml:space="preserve"> ('46', '2002-06-02', NULL, 'In der Aue', '65',  NULL, '56767',  'Kolverath',  NULL)</v>
      </c>
    </row>
    <row r="136" spans="1:12" x14ac:dyDescent="0.3">
      <c r="A136">
        <v>47</v>
      </c>
      <c r="B136">
        <v>47</v>
      </c>
      <c r="C136" s="3">
        <v>36421</v>
      </c>
      <c r="D136" s="3">
        <v>43036</v>
      </c>
      <c r="E136" t="s">
        <v>1761</v>
      </c>
      <c r="F136">
        <v>108</v>
      </c>
      <c r="H136">
        <v>91477</v>
      </c>
      <c r="I136" t="s">
        <v>1762</v>
      </c>
      <c r="K136" t="str">
        <f t="shared" si="4"/>
        <v>INSERT INTO [Wohnort] ([KundeID], [Von], [Bis], [Strasse], [Hausnummer], [Adresszusatz], [Plz], [Ort], [Land]) VALUES</v>
      </c>
      <c r="L136" t="str">
        <f t="shared" si="5"/>
        <v xml:space="preserve"> ('47', '1999-09-18', '2017-10-28', 'Neue Reihe', '108',  NULL, '91477',  'Markt Bibart',  NULL)</v>
      </c>
    </row>
    <row r="137" spans="1:12" x14ac:dyDescent="0.3">
      <c r="A137">
        <v>347</v>
      </c>
      <c r="B137">
        <v>47</v>
      </c>
      <c r="C137" s="3">
        <v>43037</v>
      </c>
      <c r="D137" s="3">
        <v>43426</v>
      </c>
      <c r="E137" t="s">
        <v>2335</v>
      </c>
      <c r="F137">
        <v>65</v>
      </c>
      <c r="H137">
        <v>37619</v>
      </c>
      <c r="I137" t="s">
        <v>2336</v>
      </c>
      <c r="K137" t="str">
        <f t="shared" si="4"/>
        <v>INSERT INTO [Wohnort] ([KundeID], [Von], [Bis], [Strasse], [Hausnummer], [Adresszusatz], [Plz], [Ort], [Land]) VALUES</v>
      </c>
      <c r="L137" t="str">
        <f t="shared" si="5"/>
        <v xml:space="preserve"> ('47', '2017-10-29', '2018-11-22', 'Bergstiege', '65',  NULL, '37619',  'Hehlen',  NULL)</v>
      </c>
    </row>
    <row r="138" spans="1:12" x14ac:dyDescent="0.3">
      <c r="A138">
        <v>647</v>
      </c>
      <c r="B138">
        <v>47</v>
      </c>
      <c r="C138" s="3">
        <v>43427</v>
      </c>
      <c r="D138" s="3" t="s">
        <v>24</v>
      </c>
      <c r="E138" t="s">
        <v>2501</v>
      </c>
      <c r="F138">
        <v>59</v>
      </c>
      <c r="H138">
        <v>27386</v>
      </c>
      <c r="I138" t="s">
        <v>2892</v>
      </c>
      <c r="K138" t="str">
        <f t="shared" si="4"/>
        <v>INSERT INTO [Wohnort] ([KundeID], [Von], [Bis], [Strasse], [Hausnummer], [Adresszusatz], [Plz], [Ort], [Land]) VALUES</v>
      </c>
      <c r="L138" t="str">
        <f t="shared" si="5"/>
        <v xml:space="preserve"> ('47', '2018-11-23', NULL, 'In den Heilgärten', '59',  NULL, '27386',  'Bothel',  NULL)</v>
      </c>
    </row>
    <row r="139" spans="1:12" x14ac:dyDescent="0.3">
      <c r="A139">
        <v>48</v>
      </c>
      <c r="B139">
        <v>48</v>
      </c>
      <c r="C139" s="3">
        <v>27245</v>
      </c>
      <c r="D139" s="3">
        <v>43588</v>
      </c>
      <c r="E139" t="s">
        <v>1763</v>
      </c>
      <c r="F139">
        <v>44</v>
      </c>
      <c r="H139">
        <v>74206</v>
      </c>
      <c r="I139" t="s">
        <v>1764</v>
      </c>
      <c r="K139" t="str">
        <f t="shared" si="4"/>
        <v>INSERT INTO [Wohnort] ([KundeID], [Von], [Bis], [Strasse], [Hausnummer], [Adresszusatz], [Plz], [Ort], [Land]) VALUES</v>
      </c>
      <c r="L139" t="str">
        <f t="shared" si="5"/>
        <v xml:space="preserve"> ('48', '1974-08-04', '2019-05-03', 'Sevelener Straße', '44',  NULL, '74206',  'Bad Wimpfen',  NULL)</v>
      </c>
    </row>
    <row r="140" spans="1:12" x14ac:dyDescent="0.3">
      <c r="A140">
        <v>348</v>
      </c>
      <c r="B140">
        <v>48</v>
      </c>
      <c r="C140" s="3">
        <v>43589</v>
      </c>
      <c r="D140" s="3">
        <v>43979</v>
      </c>
      <c r="E140" t="s">
        <v>2337</v>
      </c>
      <c r="F140">
        <v>165</v>
      </c>
      <c r="H140">
        <v>56767</v>
      </c>
      <c r="I140" t="s">
        <v>2338</v>
      </c>
      <c r="K140" t="str">
        <f t="shared" si="4"/>
        <v>INSERT INTO [Wohnort] ([KundeID], [Von], [Bis], [Strasse], [Hausnummer], [Adresszusatz], [Plz], [Ort], [Land]) VALUES</v>
      </c>
      <c r="L140" t="str">
        <f t="shared" si="5"/>
        <v xml:space="preserve"> ('48', '2019-05-04', '2020-05-28', 'Eichener Straße', '165',  NULL, '56767',  'Kolverath',  NULL)</v>
      </c>
    </row>
    <row r="141" spans="1:12" x14ac:dyDescent="0.3">
      <c r="A141">
        <v>648</v>
      </c>
      <c r="B141">
        <v>48</v>
      </c>
      <c r="C141" s="3">
        <v>43980</v>
      </c>
      <c r="D141" s="3" t="s">
        <v>24</v>
      </c>
      <c r="E141" t="s">
        <v>2893</v>
      </c>
      <c r="F141">
        <v>27</v>
      </c>
      <c r="H141">
        <v>64297</v>
      </c>
      <c r="I141" t="s">
        <v>2463</v>
      </c>
      <c r="K141" t="str">
        <f t="shared" si="4"/>
        <v>INSERT INTO [Wohnort] ([KundeID], [Von], [Bis], [Strasse], [Hausnummer], [Adresszusatz], [Plz], [Ort], [Land]) VALUES</v>
      </c>
      <c r="L141" t="str">
        <f t="shared" si="5"/>
        <v xml:space="preserve"> ('48', '2020-05-29', NULL, 'Elzerhöfe', '27',  NULL, '64297',  'Darmstadt',  NULL)</v>
      </c>
    </row>
    <row r="142" spans="1:12" x14ac:dyDescent="0.3">
      <c r="A142">
        <v>49</v>
      </c>
      <c r="B142">
        <v>49</v>
      </c>
      <c r="C142" s="3">
        <v>26202</v>
      </c>
      <c r="D142" s="3">
        <v>28560</v>
      </c>
      <c r="E142" t="s">
        <v>1765</v>
      </c>
      <c r="F142">
        <v>88</v>
      </c>
      <c r="H142">
        <v>88636</v>
      </c>
      <c r="I142" t="s">
        <v>1766</v>
      </c>
      <c r="K142" t="str">
        <f t="shared" si="4"/>
        <v>INSERT INTO [Wohnort] ([KundeID], [Von], [Bis], [Strasse], [Hausnummer], [Adresszusatz], [Plz], [Ort], [Land]) VALUES</v>
      </c>
      <c r="L142" t="str">
        <f t="shared" si="5"/>
        <v xml:space="preserve"> ('49', '1971-09-26', '1978-03-11', 'Sängerstraße', '88',  NULL, '88636',  'Illmensee',  NULL)</v>
      </c>
    </row>
    <row r="143" spans="1:12" x14ac:dyDescent="0.3">
      <c r="A143">
        <v>349</v>
      </c>
      <c r="B143">
        <v>49</v>
      </c>
      <c r="C143" s="3">
        <v>28561</v>
      </c>
      <c r="D143" s="3">
        <v>39178</v>
      </c>
      <c r="E143" t="s">
        <v>2339</v>
      </c>
      <c r="F143">
        <v>65</v>
      </c>
      <c r="H143">
        <v>54552</v>
      </c>
      <c r="I143" t="s">
        <v>2340</v>
      </c>
      <c r="K143" t="str">
        <f t="shared" si="4"/>
        <v>INSERT INTO [Wohnort] ([KundeID], [Von], [Bis], [Strasse], [Hausnummer], [Adresszusatz], [Plz], [Ort], [Land]) VALUES</v>
      </c>
      <c r="L143" t="str">
        <f t="shared" si="5"/>
        <v xml:space="preserve"> ('49', '1978-03-12', '2007-04-06', 'Lange Straße', '65',  NULL, '54552',  'Schönbach',  NULL)</v>
      </c>
    </row>
    <row r="144" spans="1:12" x14ac:dyDescent="0.3">
      <c r="A144">
        <v>649</v>
      </c>
      <c r="B144">
        <v>49</v>
      </c>
      <c r="C144" s="3">
        <v>39179</v>
      </c>
      <c r="D144" s="3" t="s">
        <v>24</v>
      </c>
      <c r="E144" t="s">
        <v>2894</v>
      </c>
      <c r="F144">
        <v>1</v>
      </c>
      <c r="H144">
        <v>42283</v>
      </c>
      <c r="I144" t="s">
        <v>2895</v>
      </c>
      <c r="K144" t="str">
        <f t="shared" si="4"/>
        <v>INSERT INTO [Wohnort] ([KundeID], [Von], [Bis], [Strasse], [Hausnummer], [Adresszusatz], [Plz], [Ort], [Land]) VALUES</v>
      </c>
      <c r="L144" t="str">
        <f t="shared" si="5"/>
        <v xml:space="preserve"> ('49', '2007-04-07', NULL, 'Winkeln', '1',  NULL, '42283',  'Wuppertal',  NULL)</v>
      </c>
    </row>
    <row r="145" spans="1:12" x14ac:dyDescent="0.3">
      <c r="A145">
        <v>50</v>
      </c>
      <c r="B145">
        <v>50</v>
      </c>
      <c r="C145" s="3">
        <v>27366</v>
      </c>
      <c r="D145" s="3">
        <v>36592</v>
      </c>
      <c r="E145" t="s">
        <v>1767</v>
      </c>
      <c r="F145">
        <v>90</v>
      </c>
      <c r="H145">
        <v>84137</v>
      </c>
      <c r="I145" t="s">
        <v>1768</v>
      </c>
      <c r="K145" t="str">
        <f t="shared" si="4"/>
        <v>INSERT INTO [Wohnort] ([KundeID], [Von], [Bis], [Strasse], [Hausnummer], [Adresszusatz], [Plz], [Ort], [Land]) VALUES</v>
      </c>
      <c r="L145" t="str">
        <f t="shared" si="5"/>
        <v xml:space="preserve"> ('50', '1974-12-03', '2000-03-07', 'Hermann-Treff-Weg', '90',  NULL, '84137',  'Vilsbiburg',  NULL)</v>
      </c>
    </row>
    <row r="146" spans="1:12" x14ac:dyDescent="0.3">
      <c r="A146">
        <v>350</v>
      </c>
      <c r="B146">
        <v>50</v>
      </c>
      <c r="C146" s="3">
        <v>36593</v>
      </c>
      <c r="D146" s="3">
        <v>40408</v>
      </c>
      <c r="E146" t="s">
        <v>2341</v>
      </c>
      <c r="F146">
        <v>40</v>
      </c>
      <c r="H146">
        <v>66903</v>
      </c>
      <c r="I146" t="s">
        <v>2342</v>
      </c>
      <c r="K146" t="str">
        <f t="shared" si="4"/>
        <v>INSERT INTO [Wohnort] ([KundeID], [Von], [Bis], [Strasse], [Hausnummer], [Adresszusatz], [Plz], [Ort], [Land]) VALUES</v>
      </c>
      <c r="L146" t="str">
        <f t="shared" si="5"/>
        <v xml:space="preserve"> ('50', '2000-03-08', '2010-08-18', 'Rothenberger Straße', '40',  NULL, '66903',  'Dittweiler',  NULL)</v>
      </c>
    </row>
    <row r="147" spans="1:12" x14ac:dyDescent="0.3">
      <c r="A147">
        <v>650</v>
      </c>
      <c r="B147">
        <v>50</v>
      </c>
      <c r="C147" s="3">
        <v>40409</v>
      </c>
      <c r="D147" s="3" t="s">
        <v>24</v>
      </c>
      <c r="E147" t="s">
        <v>2518</v>
      </c>
      <c r="F147">
        <v>134</v>
      </c>
      <c r="H147">
        <v>78600</v>
      </c>
      <c r="I147" t="s">
        <v>2896</v>
      </c>
      <c r="K147" t="str">
        <f t="shared" si="4"/>
        <v>INSERT INTO [Wohnort] ([KundeID], [Von], [Bis], [Strasse], [Hausnummer], [Adresszusatz], [Plz], [Ort], [Land]) VALUES</v>
      </c>
      <c r="L147" t="str">
        <f t="shared" si="5"/>
        <v xml:space="preserve"> ('50', '2010-08-19', NULL, 'Mondring', '134',  NULL, '78600',  'Kolbingen',  NULL)</v>
      </c>
    </row>
    <row r="148" spans="1:12" x14ac:dyDescent="0.3">
      <c r="A148">
        <v>51</v>
      </c>
      <c r="B148">
        <v>51</v>
      </c>
      <c r="C148" s="3">
        <v>33497</v>
      </c>
      <c r="D148" s="3">
        <v>40859</v>
      </c>
      <c r="E148" t="s">
        <v>1769</v>
      </c>
      <c r="F148">
        <v>155</v>
      </c>
      <c r="H148">
        <v>24996</v>
      </c>
      <c r="I148" t="s">
        <v>1770</v>
      </c>
      <c r="K148" t="str">
        <f t="shared" si="4"/>
        <v>INSERT INTO [Wohnort] ([KundeID], [Von], [Bis], [Strasse], [Hausnummer], [Adresszusatz], [Plz], [Ort], [Land]) VALUES</v>
      </c>
      <c r="L148" t="str">
        <f t="shared" si="5"/>
        <v xml:space="preserve"> ('51', '1991-09-16', '2011-11-12', 'Pilsgasse', '155',  NULL, '24996',  'Sterup',  NULL)</v>
      </c>
    </row>
    <row r="149" spans="1:12" x14ac:dyDescent="0.3">
      <c r="A149">
        <v>351</v>
      </c>
      <c r="B149">
        <v>51</v>
      </c>
      <c r="C149" s="3">
        <v>40860</v>
      </c>
      <c r="D149" s="3">
        <v>41253</v>
      </c>
      <c r="E149" t="s">
        <v>2343</v>
      </c>
      <c r="F149">
        <v>188</v>
      </c>
      <c r="H149">
        <v>37434</v>
      </c>
      <c r="I149" t="s">
        <v>2344</v>
      </c>
      <c r="K149" t="str">
        <f t="shared" si="4"/>
        <v>INSERT INTO [Wohnort] ([KundeID], [Von], [Bis], [Strasse], [Hausnummer], [Adresszusatz], [Plz], [Ort], [Land]) VALUES</v>
      </c>
      <c r="L149" t="str">
        <f t="shared" si="5"/>
        <v xml:space="preserve"> ('51', '2011-11-13', '2012-12-10', 'Hohler Weg', '188',  NULL, '37434',  'Wollershausen',  NULL)</v>
      </c>
    </row>
    <row r="150" spans="1:12" x14ac:dyDescent="0.3">
      <c r="A150">
        <v>651</v>
      </c>
      <c r="B150">
        <v>51</v>
      </c>
      <c r="C150" s="3">
        <v>41254</v>
      </c>
      <c r="D150" s="3" t="s">
        <v>24</v>
      </c>
      <c r="E150" t="s">
        <v>2897</v>
      </c>
      <c r="F150">
        <v>76</v>
      </c>
      <c r="H150">
        <v>59069</v>
      </c>
      <c r="I150" t="s">
        <v>2898</v>
      </c>
      <c r="K150" t="str">
        <f t="shared" si="4"/>
        <v>INSERT INTO [Wohnort] ([KundeID], [Von], [Bis], [Strasse], [Hausnummer], [Adresszusatz], [Plz], [Ort], [Land]) VALUES</v>
      </c>
      <c r="L150" t="str">
        <f t="shared" si="5"/>
        <v xml:space="preserve"> ('51', '2012-12-11', NULL, 'Tulpenstraße', '76',  NULL, '59069',  'Hamm',  NULL)</v>
      </c>
    </row>
    <row r="151" spans="1:12" x14ac:dyDescent="0.3">
      <c r="A151">
        <v>52</v>
      </c>
      <c r="B151">
        <v>52</v>
      </c>
      <c r="C151" s="3">
        <v>37567</v>
      </c>
      <c r="D151" s="3">
        <v>37961</v>
      </c>
      <c r="E151" t="s">
        <v>1771</v>
      </c>
      <c r="F151">
        <v>16</v>
      </c>
      <c r="H151">
        <v>25581</v>
      </c>
      <c r="I151" t="s">
        <v>1772</v>
      </c>
      <c r="K151" t="str">
        <f t="shared" si="4"/>
        <v>INSERT INTO [Wohnort] ([KundeID], [Von], [Bis], [Strasse], [Hausnummer], [Adresszusatz], [Plz], [Ort], [Land]) VALUES</v>
      </c>
      <c r="L151" t="str">
        <f t="shared" si="5"/>
        <v xml:space="preserve"> ('52', '2002-11-07', '2003-12-06', 'Gustav-Tweer-Weg', '16',  NULL, '25581',  'Hennstedt',  NULL)</v>
      </c>
    </row>
    <row r="152" spans="1:12" x14ac:dyDescent="0.3">
      <c r="A152">
        <v>352</v>
      </c>
      <c r="B152">
        <v>52</v>
      </c>
      <c r="C152" s="3">
        <v>37962</v>
      </c>
      <c r="D152" s="3">
        <v>38656</v>
      </c>
      <c r="E152" t="s">
        <v>2345</v>
      </c>
      <c r="F152">
        <v>32</v>
      </c>
      <c r="H152">
        <v>25724</v>
      </c>
      <c r="I152" t="s">
        <v>2346</v>
      </c>
      <c r="K152" t="str">
        <f t="shared" si="4"/>
        <v>INSERT INTO [Wohnort] ([KundeID], [Von], [Bis], [Strasse], [Hausnummer], [Adresszusatz], [Plz], [Ort], [Land]) VALUES</v>
      </c>
      <c r="L152" t="str">
        <f t="shared" si="5"/>
        <v xml:space="preserve"> ('52', '2003-12-07', '2005-10-31', 'Schaafsweg', '32',  NULL, '25724',  'Neufelderkoog',  NULL)</v>
      </c>
    </row>
    <row r="153" spans="1:12" x14ac:dyDescent="0.3">
      <c r="A153">
        <v>652</v>
      </c>
      <c r="B153">
        <v>52</v>
      </c>
      <c r="C153" s="3">
        <v>38657</v>
      </c>
      <c r="D153" s="3" t="s">
        <v>24</v>
      </c>
      <c r="E153" t="s">
        <v>2131</v>
      </c>
      <c r="F153">
        <v>53</v>
      </c>
      <c r="H153">
        <v>67229</v>
      </c>
      <c r="I153" t="s">
        <v>2899</v>
      </c>
      <c r="K153" t="str">
        <f t="shared" si="4"/>
        <v>INSERT INTO [Wohnort] ([KundeID], [Von], [Bis], [Strasse], [Hausnummer], [Adresszusatz], [Plz], [Ort], [Land]) VALUES</v>
      </c>
      <c r="L153" t="str">
        <f t="shared" si="5"/>
        <v xml:space="preserve"> ('52', '2005-11-01', NULL, 'Plaidterwegsrest', '53',  NULL, '67229',  'Gerolsheim',  NULL)</v>
      </c>
    </row>
    <row r="154" spans="1:12" x14ac:dyDescent="0.3">
      <c r="A154">
        <v>53</v>
      </c>
      <c r="B154">
        <v>53</v>
      </c>
      <c r="C154" s="3">
        <v>30025</v>
      </c>
      <c r="D154" s="3">
        <v>42920</v>
      </c>
      <c r="E154" t="s">
        <v>1773</v>
      </c>
      <c r="F154">
        <v>78</v>
      </c>
      <c r="H154">
        <v>54317</v>
      </c>
      <c r="I154" t="s">
        <v>1774</v>
      </c>
      <c r="K154" t="str">
        <f t="shared" si="4"/>
        <v>INSERT INTO [Wohnort] ([KundeID], [Von], [Bis], [Strasse], [Hausnummer], [Adresszusatz], [Plz], [Ort], [Land]) VALUES</v>
      </c>
      <c r="L154" t="str">
        <f t="shared" si="5"/>
        <v xml:space="preserve"> ('53', '1982-03-15', '2017-07-04', 'Mettmanner Straße', '78',  NULL, '54317',  'Kasel',  NULL)</v>
      </c>
    </row>
    <row r="155" spans="1:12" x14ac:dyDescent="0.3">
      <c r="A155">
        <v>353</v>
      </c>
      <c r="B155">
        <v>53</v>
      </c>
      <c r="C155" s="3">
        <v>42921</v>
      </c>
      <c r="D155" s="3">
        <v>43316</v>
      </c>
      <c r="E155" t="s">
        <v>2347</v>
      </c>
      <c r="F155" t="s">
        <v>2348</v>
      </c>
      <c r="H155">
        <v>20259</v>
      </c>
      <c r="I155" t="s">
        <v>2349</v>
      </c>
      <c r="K155" t="str">
        <f t="shared" si="4"/>
        <v>INSERT INTO [Wohnort] ([KundeID], [Von], [Bis], [Strasse], [Hausnummer], [Adresszusatz], [Plz], [Ort], [Land]) VALUES</v>
      </c>
      <c r="L155" t="str">
        <f t="shared" si="5"/>
        <v xml:space="preserve"> ('53', '2017-07-05', '2018-08-04', 'Judengasse', '198a',  NULL, '20259',  'Hamburg',  NULL)</v>
      </c>
    </row>
    <row r="156" spans="1:12" x14ac:dyDescent="0.3">
      <c r="A156">
        <v>653</v>
      </c>
      <c r="B156">
        <v>53</v>
      </c>
      <c r="C156" s="3">
        <v>43317</v>
      </c>
      <c r="D156" s="3" t="s">
        <v>24</v>
      </c>
      <c r="E156" t="s">
        <v>2900</v>
      </c>
      <c r="F156">
        <v>57</v>
      </c>
      <c r="H156">
        <v>84552</v>
      </c>
      <c r="I156" t="s">
        <v>2901</v>
      </c>
      <c r="K156" t="str">
        <f t="shared" si="4"/>
        <v>INSERT INTO [Wohnort] ([KundeID], [Von], [Bis], [Strasse], [Hausnummer], [Adresszusatz], [Plz], [Ort], [Land]) VALUES</v>
      </c>
      <c r="L156" t="str">
        <f t="shared" si="5"/>
        <v xml:space="preserve"> ('53', '2018-08-05', NULL, 'Am Kanal', '57',  NULL, '84552',  'Geratskirchen',  NULL)</v>
      </c>
    </row>
    <row r="157" spans="1:12" x14ac:dyDescent="0.3">
      <c r="A157">
        <v>54</v>
      </c>
      <c r="B157">
        <v>54</v>
      </c>
      <c r="C157" s="3">
        <v>26076</v>
      </c>
      <c r="D157" s="3">
        <v>42133</v>
      </c>
      <c r="E157" t="s">
        <v>1775</v>
      </c>
      <c r="F157">
        <v>158</v>
      </c>
      <c r="H157">
        <v>49638</v>
      </c>
      <c r="I157" t="s">
        <v>1776</v>
      </c>
      <c r="K157" t="str">
        <f t="shared" si="4"/>
        <v>INSERT INTO [Wohnort] ([KundeID], [Von], [Bis], [Strasse], [Hausnummer], [Adresszusatz], [Plz], [Ort], [Land]) VALUES</v>
      </c>
      <c r="L157" t="str">
        <f t="shared" si="5"/>
        <v xml:space="preserve"> ('54', '1971-05-23', '2015-05-09', 'Niederbreitbacher Straße', '158',  NULL, '49638',  'Nortrup',  NULL)</v>
      </c>
    </row>
    <row r="158" spans="1:12" x14ac:dyDescent="0.3">
      <c r="A158">
        <v>354</v>
      </c>
      <c r="B158">
        <v>54</v>
      </c>
      <c r="C158" s="3">
        <v>42134</v>
      </c>
      <c r="D158" s="3">
        <v>42530</v>
      </c>
      <c r="E158" t="s">
        <v>2350</v>
      </c>
      <c r="F158">
        <v>146</v>
      </c>
      <c r="H158">
        <v>45468</v>
      </c>
      <c r="I158" t="s">
        <v>2351</v>
      </c>
      <c r="K158" t="str">
        <f t="shared" si="4"/>
        <v>INSERT INTO [Wohnort] ([KundeID], [Von], [Bis], [Strasse], [Hausnummer], [Adresszusatz], [Plz], [Ort], [Land]) VALUES</v>
      </c>
      <c r="L158" t="str">
        <f t="shared" si="5"/>
        <v xml:space="preserve"> ('54', '2015-05-10', '2016-06-09', 'Ludwigstraße', '146',  NULL, '45468',  'Mülheim an der Ruhr',  NULL)</v>
      </c>
    </row>
    <row r="159" spans="1:12" x14ac:dyDescent="0.3">
      <c r="A159">
        <v>654</v>
      </c>
      <c r="B159">
        <v>54</v>
      </c>
      <c r="C159" s="3">
        <v>42531</v>
      </c>
      <c r="D159" s="3" t="s">
        <v>24</v>
      </c>
      <c r="E159" t="s">
        <v>2902</v>
      </c>
      <c r="F159">
        <v>169</v>
      </c>
      <c r="H159">
        <v>49356</v>
      </c>
      <c r="I159" t="s">
        <v>2903</v>
      </c>
      <c r="K159" t="str">
        <f t="shared" si="4"/>
        <v>INSERT INTO [Wohnort] ([KundeID], [Von], [Bis], [Strasse], [Hausnummer], [Adresszusatz], [Plz], [Ort], [Land]) VALUES</v>
      </c>
      <c r="L159" t="str">
        <f t="shared" si="5"/>
        <v xml:space="preserve"> ('54', '2016-06-10', NULL, 'Kaarster Straße', '169',  NULL, '49356',  'Diepholz',  NULL)</v>
      </c>
    </row>
    <row r="160" spans="1:12" x14ac:dyDescent="0.3">
      <c r="A160">
        <v>55</v>
      </c>
      <c r="B160">
        <v>55</v>
      </c>
      <c r="C160" s="3">
        <v>34290</v>
      </c>
      <c r="D160" s="3">
        <v>34687</v>
      </c>
      <c r="E160" t="s">
        <v>1777</v>
      </c>
      <c r="F160">
        <v>151</v>
      </c>
      <c r="H160">
        <v>89347</v>
      </c>
      <c r="I160" t="s">
        <v>1778</v>
      </c>
      <c r="K160" t="str">
        <f t="shared" si="4"/>
        <v>INSERT INTO [Wohnort] ([KundeID], [Von], [Bis], [Strasse], [Hausnummer], [Adresszusatz], [Plz], [Ort], [Land]) VALUES</v>
      </c>
      <c r="L160" t="str">
        <f t="shared" si="5"/>
        <v xml:space="preserve"> ('55', '1993-11-17', '1994-12-19', 'Tannenweg', '151',  NULL, '89347',  'Bubesheim',  NULL)</v>
      </c>
    </row>
    <row r="161" spans="1:12" x14ac:dyDescent="0.3">
      <c r="A161">
        <v>355</v>
      </c>
      <c r="B161">
        <v>55</v>
      </c>
      <c r="C161" s="3">
        <v>34688</v>
      </c>
      <c r="D161" s="3">
        <v>35149</v>
      </c>
      <c r="E161" t="s">
        <v>2352</v>
      </c>
      <c r="F161">
        <v>159</v>
      </c>
      <c r="H161">
        <v>71634</v>
      </c>
      <c r="I161" t="s">
        <v>2353</v>
      </c>
      <c r="K161" t="str">
        <f t="shared" si="4"/>
        <v>INSERT INTO [Wohnort] ([KundeID], [Von], [Bis], [Strasse], [Hausnummer], [Adresszusatz], [Plz], [Ort], [Land]) VALUES</v>
      </c>
      <c r="L161" t="str">
        <f t="shared" si="5"/>
        <v xml:space="preserve"> ('55', '1994-12-20', '1996-03-25', 'Am Erlkönig', '159',  NULL, '71634',  'Ludwigsburg',  NULL)</v>
      </c>
    </row>
    <row r="162" spans="1:12" x14ac:dyDescent="0.3">
      <c r="A162">
        <v>655</v>
      </c>
      <c r="B162">
        <v>55</v>
      </c>
      <c r="C162" s="3">
        <v>35150</v>
      </c>
      <c r="D162" s="3" t="s">
        <v>24</v>
      </c>
      <c r="E162" t="s">
        <v>2904</v>
      </c>
      <c r="F162">
        <v>121</v>
      </c>
      <c r="H162">
        <v>71577</v>
      </c>
      <c r="I162" t="s">
        <v>2905</v>
      </c>
      <c r="K162" t="str">
        <f t="shared" si="4"/>
        <v>INSERT INTO [Wohnort] ([KundeID], [Von], [Bis], [Strasse], [Hausnummer], [Adresszusatz], [Plz], [Ort], [Land]) VALUES</v>
      </c>
      <c r="L162" t="str">
        <f t="shared" si="5"/>
        <v xml:space="preserve"> ('55', '1996-03-26', NULL, 'Auf der Füll', '121',  NULL, '71577',  'Großerlach',  NULL)</v>
      </c>
    </row>
    <row r="163" spans="1:12" x14ac:dyDescent="0.3">
      <c r="A163">
        <v>56</v>
      </c>
      <c r="B163">
        <v>56</v>
      </c>
      <c r="C163" s="3">
        <v>30569</v>
      </c>
      <c r="D163" s="3">
        <v>35596</v>
      </c>
      <c r="E163" t="s">
        <v>1779</v>
      </c>
      <c r="F163">
        <v>94</v>
      </c>
      <c r="H163">
        <v>86508</v>
      </c>
      <c r="I163" t="s">
        <v>1780</v>
      </c>
      <c r="K163" t="str">
        <f t="shared" si="4"/>
        <v>INSERT INTO [Wohnort] ([KundeID], [Von], [Bis], [Strasse], [Hausnummer], [Adresszusatz], [Plz], [Ort], [Land]) VALUES</v>
      </c>
      <c r="L163" t="str">
        <f t="shared" si="5"/>
        <v xml:space="preserve"> ('56', '1983-09-10', '1997-06-15', 'Weiherdamm', '94',  NULL, '86508',  'Rehling',  NULL)</v>
      </c>
    </row>
    <row r="164" spans="1:12" x14ac:dyDescent="0.3">
      <c r="A164">
        <v>356</v>
      </c>
      <c r="B164">
        <v>56</v>
      </c>
      <c r="C164" s="3">
        <v>35597</v>
      </c>
      <c r="D164" s="3">
        <v>35995</v>
      </c>
      <c r="E164" t="s">
        <v>2354</v>
      </c>
      <c r="F164">
        <v>196</v>
      </c>
      <c r="H164">
        <v>66996</v>
      </c>
      <c r="I164" t="s">
        <v>2355</v>
      </c>
      <c r="K164" t="str">
        <f t="shared" si="4"/>
        <v>INSERT INTO [Wohnort] ([KundeID], [Von], [Bis], [Strasse], [Hausnummer], [Adresszusatz], [Plz], [Ort], [Land]) VALUES</v>
      </c>
      <c r="L164" t="str">
        <f t="shared" si="5"/>
        <v xml:space="preserve"> ('56', '1997-06-16', '1998-07-19', 'Schmiedgasse', '196',  NULL, '66996',  'Fischbach',  NULL)</v>
      </c>
    </row>
    <row r="165" spans="1:12" x14ac:dyDescent="0.3">
      <c r="A165">
        <v>656</v>
      </c>
      <c r="B165">
        <v>56</v>
      </c>
      <c r="C165" s="3">
        <v>35996</v>
      </c>
      <c r="D165" s="3" t="s">
        <v>24</v>
      </c>
      <c r="E165" t="s">
        <v>2906</v>
      </c>
      <c r="F165">
        <v>64</v>
      </c>
      <c r="H165">
        <v>76287</v>
      </c>
      <c r="I165" t="s">
        <v>2907</v>
      </c>
      <c r="K165" t="str">
        <f t="shared" si="4"/>
        <v>INSERT INTO [Wohnort] ([KundeID], [Von], [Bis], [Strasse], [Hausnummer], [Adresszusatz], [Plz], [Ort], [Land]) VALUES</v>
      </c>
      <c r="L165" t="str">
        <f t="shared" si="5"/>
        <v xml:space="preserve"> ('56', '1998-07-20', NULL, 'Schniewindstraße', '64',  NULL, '76287',  'Rheinstetten',  NULL)</v>
      </c>
    </row>
    <row r="166" spans="1:12" x14ac:dyDescent="0.3">
      <c r="A166">
        <v>57</v>
      </c>
      <c r="B166">
        <v>57</v>
      </c>
      <c r="C166" s="3">
        <v>29837</v>
      </c>
      <c r="D166" s="3">
        <v>30236</v>
      </c>
      <c r="E166" t="s">
        <v>1781</v>
      </c>
      <c r="F166">
        <v>169</v>
      </c>
      <c r="H166">
        <v>38319</v>
      </c>
      <c r="I166" t="s">
        <v>1782</v>
      </c>
      <c r="K166" t="str">
        <f t="shared" si="4"/>
        <v>INSERT INTO [Wohnort] ([KundeID], [Von], [Bis], [Strasse], [Hausnummer], [Adresszusatz], [Plz], [Ort], [Land]) VALUES</v>
      </c>
      <c r="L166" t="str">
        <f t="shared" si="5"/>
        <v xml:space="preserve"> ('57', '1981-09-08', '1982-10-12', 'Im Weiler', '169',  NULL, '38319',  'Remlingen',  NULL)</v>
      </c>
    </row>
    <row r="167" spans="1:12" x14ac:dyDescent="0.3">
      <c r="A167">
        <v>357</v>
      </c>
      <c r="B167">
        <v>57</v>
      </c>
      <c r="C167" s="3">
        <v>30237</v>
      </c>
      <c r="D167" s="3">
        <v>30936</v>
      </c>
      <c r="E167" t="s">
        <v>2356</v>
      </c>
      <c r="F167">
        <v>87</v>
      </c>
      <c r="H167">
        <v>84533</v>
      </c>
      <c r="I167" t="s">
        <v>2357</v>
      </c>
      <c r="K167" t="str">
        <f t="shared" si="4"/>
        <v>INSERT INTO [Wohnort] ([KundeID], [Von], [Bis], [Strasse], [Hausnummer], [Adresszusatz], [Plz], [Ort], [Land]) VALUES</v>
      </c>
      <c r="L167" t="str">
        <f t="shared" si="5"/>
        <v xml:space="preserve"> ('57', '1982-10-13', '1984-09-11', 'Uhlenhorst', '87',  NULL, '84533',  'Stammham',  NULL)</v>
      </c>
    </row>
    <row r="168" spans="1:12" x14ac:dyDescent="0.3">
      <c r="A168">
        <v>657</v>
      </c>
      <c r="B168">
        <v>57</v>
      </c>
      <c r="C168" s="3">
        <v>30937</v>
      </c>
      <c r="D168" s="3" t="s">
        <v>24</v>
      </c>
      <c r="E168" t="s">
        <v>2908</v>
      </c>
      <c r="F168">
        <v>133</v>
      </c>
      <c r="H168">
        <v>29581</v>
      </c>
      <c r="I168" t="s">
        <v>2909</v>
      </c>
      <c r="K168" t="str">
        <f t="shared" si="4"/>
        <v>INSERT INTO [Wohnort] ([KundeID], [Von], [Bis], [Strasse], [Hausnummer], [Adresszusatz], [Plz], [Ort], [Land]) VALUES</v>
      </c>
      <c r="L168" t="str">
        <f t="shared" si="5"/>
        <v xml:space="preserve"> ('57', '1984-09-12', NULL, 'Mühlweg', '133',  NULL, '29581',  'Gerdau',  NULL)</v>
      </c>
    </row>
    <row r="169" spans="1:12" x14ac:dyDescent="0.3">
      <c r="A169">
        <v>58</v>
      </c>
      <c r="B169">
        <v>58</v>
      </c>
      <c r="C169" s="3">
        <v>28270</v>
      </c>
      <c r="D169" s="3">
        <v>36495</v>
      </c>
      <c r="E169" t="s">
        <v>1783</v>
      </c>
      <c r="F169">
        <v>21</v>
      </c>
      <c r="H169">
        <v>45307</v>
      </c>
      <c r="I169" t="s">
        <v>1784</v>
      </c>
      <c r="K169" t="str">
        <f t="shared" si="4"/>
        <v>INSERT INTO [Wohnort] ([KundeID], [Von], [Bis], [Strasse], [Hausnummer], [Adresszusatz], [Plz], [Ort], [Land]) VALUES</v>
      </c>
      <c r="L169" t="str">
        <f t="shared" si="5"/>
        <v xml:space="preserve"> ('58', '1977-05-25', '1999-12-01', 'Frenzer Driesch', '21',  NULL, '45307',  'Essen',  NULL)</v>
      </c>
    </row>
    <row r="170" spans="1:12" x14ac:dyDescent="0.3">
      <c r="A170">
        <v>358</v>
      </c>
      <c r="B170">
        <v>58</v>
      </c>
      <c r="C170" s="3">
        <v>36496</v>
      </c>
      <c r="D170" s="3">
        <v>43186</v>
      </c>
      <c r="E170" t="s">
        <v>2358</v>
      </c>
      <c r="F170">
        <v>118</v>
      </c>
      <c r="H170">
        <v>85113</v>
      </c>
      <c r="I170" t="s">
        <v>2359</v>
      </c>
      <c r="K170" t="str">
        <f t="shared" si="4"/>
        <v>INSERT INTO [Wohnort] ([KundeID], [Von], [Bis], [Strasse], [Hausnummer], [Adresszusatz], [Plz], [Ort], [Land]) VALUES</v>
      </c>
      <c r="L170" t="str">
        <f t="shared" si="5"/>
        <v xml:space="preserve"> ('58', '1999-12-02', '2018-03-27', 'Kempelstraße', '118',  NULL, '85113',  'Böhmfeld',  NULL)</v>
      </c>
    </row>
    <row r="171" spans="1:12" x14ac:dyDescent="0.3">
      <c r="A171">
        <v>658</v>
      </c>
      <c r="B171">
        <v>58</v>
      </c>
      <c r="C171" s="3">
        <v>43187</v>
      </c>
      <c r="D171" s="3" t="s">
        <v>24</v>
      </c>
      <c r="E171" t="s">
        <v>2225</v>
      </c>
      <c r="F171">
        <v>8</v>
      </c>
      <c r="H171">
        <v>25569</v>
      </c>
      <c r="I171" t="s">
        <v>2910</v>
      </c>
      <c r="K171" t="str">
        <f t="shared" si="4"/>
        <v>INSERT INTO [Wohnort] ([KundeID], [Von], [Bis], [Strasse], [Hausnummer], [Adresszusatz], [Plz], [Ort], [Land]) VALUES</v>
      </c>
      <c r="L171" t="str">
        <f t="shared" si="5"/>
        <v xml:space="preserve"> ('58', '2018-03-28', NULL, 'Weltersbachstraße', '8',  NULL, '25569',  'Kremperheide',  NULL)</v>
      </c>
    </row>
    <row r="172" spans="1:12" x14ac:dyDescent="0.3">
      <c r="A172">
        <v>59</v>
      </c>
      <c r="B172">
        <v>59</v>
      </c>
      <c r="C172" s="3">
        <v>33314</v>
      </c>
      <c r="D172" s="3">
        <v>41084</v>
      </c>
      <c r="E172" t="s">
        <v>1785</v>
      </c>
      <c r="F172" t="s">
        <v>1786</v>
      </c>
      <c r="H172">
        <v>56567</v>
      </c>
      <c r="I172" t="s">
        <v>1787</v>
      </c>
      <c r="K172" t="str">
        <f t="shared" si="4"/>
        <v>INSERT INTO [Wohnort] ([KundeID], [Von], [Bis], [Strasse], [Hausnummer], [Adresszusatz], [Plz], [Ort], [Land]) VALUES</v>
      </c>
      <c r="L172" t="str">
        <f t="shared" si="5"/>
        <v xml:space="preserve"> ('59', '1991-03-17', '2012-06-24', 'Freiberger Straße', '197c',  NULL, '56567',  'Neuwied',  NULL)</v>
      </c>
    </row>
    <row r="173" spans="1:12" x14ac:dyDescent="0.3">
      <c r="A173">
        <v>359</v>
      </c>
      <c r="B173">
        <v>59</v>
      </c>
      <c r="C173" s="3">
        <v>41085</v>
      </c>
      <c r="D173" s="3">
        <v>41486</v>
      </c>
      <c r="E173" t="s">
        <v>2360</v>
      </c>
      <c r="F173">
        <v>154</v>
      </c>
      <c r="H173">
        <v>25794</v>
      </c>
      <c r="I173" t="s">
        <v>2361</v>
      </c>
      <c r="K173" t="str">
        <f t="shared" si="4"/>
        <v>INSERT INTO [Wohnort] ([KundeID], [Von], [Bis], [Strasse], [Hausnummer], [Adresszusatz], [Plz], [Ort], [Land]) VALUES</v>
      </c>
      <c r="L173" t="str">
        <f t="shared" si="5"/>
        <v xml:space="preserve"> ('59', '2012-06-25', '2013-07-31', 'Krankenhausstraße', '154',  NULL, '25794',  'Pahlen',  NULL)</v>
      </c>
    </row>
    <row r="174" spans="1:12" x14ac:dyDescent="0.3">
      <c r="A174">
        <v>659</v>
      </c>
      <c r="B174">
        <v>59</v>
      </c>
      <c r="C174" s="3">
        <v>41487</v>
      </c>
      <c r="D174" s="3" t="s">
        <v>24</v>
      </c>
      <c r="E174" t="s">
        <v>2911</v>
      </c>
      <c r="F174">
        <v>144</v>
      </c>
      <c r="H174">
        <v>57647</v>
      </c>
      <c r="I174" t="s">
        <v>2912</v>
      </c>
      <c r="K174" t="str">
        <f t="shared" si="4"/>
        <v>INSERT INTO [Wohnort] ([KundeID], [Von], [Bis], [Strasse], [Hausnummer], [Adresszusatz], [Plz], [Ort], [Land]) VALUES</v>
      </c>
      <c r="L174" t="str">
        <f t="shared" si="5"/>
        <v xml:space="preserve"> ('59', '2013-08-01', NULL, 'Löwenburgweg', '144',  NULL, '57647',  'Enspel',  NULL)</v>
      </c>
    </row>
    <row r="175" spans="1:12" x14ac:dyDescent="0.3">
      <c r="A175">
        <v>60</v>
      </c>
      <c r="B175">
        <v>60</v>
      </c>
      <c r="C175" s="3">
        <v>27261</v>
      </c>
      <c r="D175" s="3">
        <v>32672</v>
      </c>
      <c r="E175" t="s">
        <v>1788</v>
      </c>
      <c r="F175">
        <v>139</v>
      </c>
      <c r="H175">
        <v>54529</v>
      </c>
      <c r="I175" t="s">
        <v>1789</v>
      </c>
      <c r="K175" t="str">
        <f t="shared" si="4"/>
        <v>INSERT INTO [Wohnort] ([KundeID], [Von], [Bis], [Strasse], [Hausnummer], [Adresszusatz], [Plz], [Ort], [Land]) VALUES</v>
      </c>
      <c r="L175" t="str">
        <f t="shared" si="5"/>
        <v xml:space="preserve"> ('60', '1974-08-20', '1989-06-13', 'Schildsheider Straße', '139',  NULL, '54529',  'Spangdahlem',  NULL)</v>
      </c>
    </row>
    <row r="176" spans="1:12" x14ac:dyDescent="0.3">
      <c r="A176">
        <v>360</v>
      </c>
      <c r="B176">
        <v>60</v>
      </c>
      <c r="C176" s="3">
        <v>32673</v>
      </c>
      <c r="D176" s="3">
        <v>32812</v>
      </c>
      <c r="E176" t="s">
        <v>2362</v>
      </c>
      <c r="F176">
        <v>163</v>
      </c>
      <c r="H176">
        <v>46485</v>
      </c>
      <c r="I176" t="s">
        <v>2363</v>
      </c>
      <c r="K176" t="str">
        <f t="shared" si="4"/>
        <v>INSERT INTO [Wohnort] ([KundeID], [Von], [Bis], [Strasse], [Hausnummer], [Adresszusatz], [Plz], [Ort], [Land]) VALUES</v>
      </c>
      <c r="L176" t="str">
        <f t="shared" si="5"/>
        <v xml:space="preserve"> ('60', '1989-06-14', '1989-10-31', 'Kemptener Straße', '163',  NULL, '46485',  'Wesel am Rhein',  NULL)</v>
      </c>
    </row>
    <row r="177" spans="1:12" x14ac:dyDescent="0.3">
      <c r="A177">
        <v>660</v>
      </c>
      <c r="B177">
        <v>60</v>
      </c>
      <c r="C177" s="3">
        <v>32813</v>
      </c>
      <c r="D177" s="3" t="s">
        <v>24</v>
      </c>
      <c r="E177" t="s">
        <v>2913</v>
      </c>
      <c r="F177">
        <v>22</v>
      </c>
      <c r="H177">
        <v>59557</v>
      </c>
      <c r="I177" t="s">
        <v>2914</v>
      </c>
      <c r="K177" t="str">
        <f t="shared" si="4"/>
        <v>INSERT INTO [Wohnort] ([KundeID], [Von], [Bis], [Strasse], [Hausnummer], [Adresszusatz], [Plz], [Ort], [Land]) VALUES</v>
      </c>
      <c r="L177" t="str">
        <f t="shared" si="5"/>
        <v xml:space="preserve"> ('60', '1989-11-01', NULL, 'Klosterweg', '22',  NULL, '59557',  'Lippstadt',  NULL)</v>
      </c>
    </row>
    <row r="178" spans="1:12" x14ac:dyDescent="0.3">
      <c r="A178">
        <v>61</v>
      </c>
      <c r="B178">
        <v>61</v>
      </c>
      <c r="C178" s="3">
        <v>43302</v>
      </c>
      <c r="D178" s="3">
        <v>43705</v>
      </c>
      <c r="E178" t="s">
        <v>1790</v>
      </c>
      <c r="F178">
        <v>111</v>
      </c>
      <c r="H178">
        <v>37170</v>
      </c>
      <c r="I178" t="s">
        <v>1791</v>
      </c>
      <c r="K178" t="str">
        <f t="shared" si="4"/>
        <v>INSERT INTO [Wohnort] ([KundeID], [Von], [Bis], [Strasse], [Hausnummer], [Adresszusatz], [Plz], [Ort], [Land]) VALUES</v>
      </c>
      <c r="L178" t="str">
        <f t="shared" si="5"/>
        <v xml:space="preserve"> ('61', '2018-07-21', '2019-08-28', 'Goldenbock', '111',  NULL, '37170',  'Schoningen',  NULL)</v>
      </c>
    </row>
    <row r="179" spans="1:12" x14ac:dyDescent="0.3">
      <c r="A179">
        <v>361</v>
      </c>
      <c r="B179">
        <v>61</v>
      </c>
      <c r="C179" s="3">
        <v>43706</v>
      </c>
      <c r="D179" s="3">
        <v>44409</v>
      </c>
      <c r="E179" t="s">
        <v>2364</v>
      </c>
      <c r="F179">
        <v>95</v>
      </c>
      <c r="H179">
        <v>76307</v>
      </c>
      <c r="I179" t="s">
        <v>2365</v>
      </c>
      <c r="K179" t="str">
        <f t="shared" si="4"/>
        <v>INSERT INTO [Wohnort] ([KundeID], [Von], [Bis], [Strasse], [Hausnummer], [Adresszusatz], [Plz], [Ort], [Land]) VALUES</v>
      </c>
      <c r="L179" t="str">
        <f t="shared" si="5"/>
        <v xml:space="preserve"> ('61', '2019-08-29', '2021-08-01', 'Maria-Lind', '95',  NULL, '76307',  'Karlsbad',  NULL)</v>
      </c>
    </row>
    <row r="180" spans="1:12" x14ac:dyDescent="0.3">
      <c r="A180">
        <v>661</v>
      </c>
      <c r="B180">
        <v>61</v>
      </c>
      <c r="C180" s="3">
        <v>44410</v>
      </c>
      <c r="D180" s="3" t="s">
        <v>24</v>
      </c>
      <c r="E180" t="s">
        <v>2915</v>
      </c>
      <c r="F180">
        <v>190</v>
      </c>
      <c r="H180">
        <v>56457</v>
      </c>
      <c r="I180" t="s">
        <v>2916</v>
      </c>
      <c r="K180" t="str">
        <f t="shared" si="4"/>
        <v>INSERT INTO [Wohnort] ([KundeID], [Von], [Bis], [Strasse], [Hausnummer], [Adresszusatz], [Plz], [Ort], [Land]) VALUES</v>
      </c>
      <c r="L180" t="str">
        <f t="shared" si="5"/>
        <v xml:space="preserve"> ('61', '2021-08-02', NULL, 'Kämpchen', '190',  NULL, '56457',  'Westerburg',  NULL)</v>
      </c>
    </row>
    <row r="181" spans="1:12" x14ac:dyDescent="0.3">
      <c r="A181">
        <v>62</v>
      </c>
      <c r="B181">
        <v>62</v>
      </c>
      <c r="C181" s="3">
        <v>26327</v>
      </c>
      <c r="D181" s="3">
        <v>33848</v>
      </c>
      <c r="E181" t="s">
        <v>1792</v>
      </c>
      <c r="F181">
        <v>50</v>
      </c>
      <c r="H181">
        <v>26427</v>
      </c>
      <c r="I181" t="s">
        <v>1793</v>
      </c>
      <c r="K181" t="str">
        <f t="shared" si="4"/>
        <v>INSERT INTO [Wohnort] ([KundeID], [Von], [Bis], [Strasse], [Hausnummer], [Adresszusatz], [Plz], [Ort], [Land]) VALUES</v>
      </c>
      <c r="L181" t="str">
        <f t="shared" si="5"/>
        <v xml:space="preserve"> ('62', '1972-01-29', '1992-09-01', 'Am Lindchen', '50',  NULL, '26427',  'Esens',  NULL)</v>
      </c>
    </row>
    <row r="182" spans="1:12" x14ac:dyDescent="0.3">
      <c r="A182">
        <v>362</v>
      </c>
      <c r="B182">
        <v>62</v>
      </c>
      <c r="C182" s="3">
        <v>33849</v>
      </c>
      <c r="D182" s="3">
        <v>34253</v>
      </c>
      <c r="E182" t="s">
        <v>2366</v>
      </c>
      <c r="F182">
        <v>35</v>
      </c>
      <c r="H182">
        <v>55483</v>
      </c>
      <c r="I182" t="s">
        <v>2367</v>
      </c>
      <c r="K182" t="str">
        <f t="shared" si="4"/>
        <v>INSERT INTO [Wohnort] ([KundeID], [Von], [Bis], [Strasse], [Hausnummer], [Adresszusatz], [Plz], [Ort], [Land]) VALUES</v>
      </c>
      <c r="L182" t="str">
        <f t="shared" si="5"/>
        <v xml:space="preserve"> ('62', '1992-09-02', '1993-10-11', 'Breite Straße', '35',  NULL, '55483',  'Heinzenbach',  NULL)</v>
      </c>
    </row>
    <row r="183" spans="1:12" x14ac:dyDescent="0.3">
      <c r="A183">
        <v>662</v>
      </c>
      <c r="B183">
        <v>62</v>
      </c>
      <c r="C183" s="3">
        <v>34254</v>
      </c>
      <c r="D183" s="3" t="s">
        <v>24</v>
      </c>
      <c r="E183" t="s">
        <v>2917</v>
      </c>
      <c r="F183">
        <v>108</v>
      </c>
      <c r="H183">
        <v>59192</v>
      </c>
      <c r="I183" t="s">
        <v>2705</v>
      </c>
      <c r="K183" t="str">
        <f t="shared" si="4"/>
        <v>INSERT INTO [Wohnort] ([KundeID], [Von], [Bis], [Strasse], [Hausnummer], [Adresszusatz], [Plz], [Ort], [Land]) VALUES</v>
      </c>
      <c r="L183" t="str">
        <f t="shared" si="5"/>
        <v xml:space="preserve"> ('62', '1993-10-12', NULL, 'Hirzenhubstraße', '108',  NULL, '59192',  'Bergkamen',  NULL)</v>
      </c>
    </row>
    <row r="184" spans="1:12" x14ac:dyDescent="0.3">
      <c r="A184">
        <v>63</v>
      </c>
      <c r="B184">
        <v>63</v>
      </c>
      <c r="C184" s="3">
        <v>35986</v>
      </c>
      <c r="D184" s="3">
        <v>36391</v>
      </c>
      <c r="E184" t="s">
        <v>1794</v>
      </c>
      <c r="F184">
        <v>68</v>
      </c>
      <c r="H184">
        <v>23909</v>
      </c>
      <c r="I184" t="s">
        <v>1795</v>
      </c>
      <c r="K184" t="str">
        <f t="shared" si="4"/>
        <v>INSERT INTO [Wohnort] ([KundeID], [Von], [Bis], [Strasse], [Hausnummer], [Adresszusatz], [Plz], [Ort], [Land]) VALUES</v>
      </c>
      <c r="L184" t="str">
        <f t="shared" si="5"/>
        <v xml:space="preserve"> ('63', '1998-07-10', '1999-08-19', 'Bergweg', '68',  NULL, '23909',  'Fredeburg',  NULL)</v>
      </c>
    </row>
    <row r="185" spans="1:12" x14ac:dyDescent="0.3">
      <c r="A185">
        <v>363</v>
      </c>
      <c r="B185">
        <v>63</v>
      </c>
      <c r="C185" s="3">
        <v>36392</v>
      </c>
      <c r="D185" s="3">
        <v>42702</v>
      </c>
      <c r="E185" t="s">
        <v>2368</v>
      </c>
      <c r="F185">
        <v>162</v>
      </c>
      <c r="H185">
        <v>87657</v>
      </c>
      <c r="I185" t="s">
        <v>2369</v>
      </c>
      <c r="K185" t="str">
        <f t="shared" si="4"/>
        <v>INSERT INTO [Wohnort] ([KundeID], [Von], [Bis], [Strasse], [Hausnummer], [Adresszusatz], [Plz], [Ort], [Land]) VALUES</v>
      </c>
      <c r="L185" t="str">
        <f t="shared" si="5"/>
        <v xml:space="preserve"> ('63', '1999-08-20', '2016-11-28', 'Lenningser Straße', '162',  NULL, '87657',  'Görisried',  NULL)</v>
      </c>
    </row>
    <row r="186" spans="1:12" x14ac:dyDescent="0.3">
      <c r="A186">
        <v>663</v>
      </c>
      <c r="B186">
        <v>63</v>
      </c>
      <c r="C186" s="3">
        <v>42703</v>
      </c>
      <c r="D186" s="3" t="s">
        <v>24</v>
      </c>
      <c r="E186" t="s">
        <v>2918</v>
      </c>
      <c r="F186">
        <v>22</v>
      </c>
      <c r="H186">
        <v>76456</v>
      </c>
      <c r="I186" t="s">
        <v>2919</v>
      </c>
      <c r="K186" t="str">
        <f t="shared" si="4"/>
        <v>INSERT INTO [Wohnort] ([KundeID], [Von], [Bis], [Strasse], [Hausnummer], [Adresszusatz], [Plz], [Ort], [Land]) VALUES</v>
      </c>
      <c r="L186" t="str">
        <f t="shared" si="5"/>
        <v xml:space="preserve"> ('63', '2016-11-29', NULL, 'Lortzingstraße', '22',  NULL, '76456',  'Kuppenheim',  NULL)</v>
      </c>
    </row>
    <row r="187" spans="1:12" x14ac:dyDescent="0.3">
      <c r="A187">
        <v>64</v>
      </c>
      <c r="B187">
        <v>64</v>
      </c>
      <c r="C187" s="3">
        <v>25710</v>
      </c>
      <c r="D187" s="3">
        <v>37901</v>
      </c>
      <c r="E187" t="s">
        <v>1796</v>
      </c>
      <c r="F187">
        <v>84</v>
      </c>
      <c r="H187">
        <v>17349</v>
      </c>
      <c r="I187" t="s">
        <v>1797</v>
      </c>
      <c r="K187" t="str">
        <f t="shared" si="4"/>
        <v>INSERT INTO [Wohnort] ([KundeID], [Von], [Bis], [Strasse], [Hausnummer], [Adresszusatz], [Plz], [Ort], [Land]) VALUES</v>
      </c>
      <c r="L187" t="str">
        <f t="shared" si="5"/>
        <v xml:space="preserve"> ('64', '1970-05-22', '2003-10-07', 'Albert-Schweitzer-Straße', '84',  NULL, '17349',  'Schönbeck',  NULL)</v>
      </c>
    </row>
    <row r="188" spans="1:12" x14ac:dyDescent="0.3">
      <c r="A188">
        <v>364</v>
      </c>
      <c r="B188">
        <v>64</v>
      </c>
      <c r="C188" s="3">
        <v>37902</v>
      </c>
      <c r="D188" s="3">
        <v>43564</v>
      </c>
      <c r="E188" t="s">
        <v>2370</v>
      </c>
      <c r="F188">
        <v>60</v>
      </c>
      <c r="H188">
        <v>97286</v>
      </c>
      <c r="I188" t="s">
        <v>2371</v>
      </c>
      <c r="K188" t="str">
        <f t="shared" si="4"/>
        <v>INSERT INTO [Wohnort] ([KundeID], [Von], [Bis], [Strasse], [Hausnummer], [Adresszusatz], [Plz], [Ort], [Land]) VALUES</v>
      </c>
      <c r="L188" t="str">
        <f t="shared" si="5"/>
        <v xml:space="preserve"> ('64', '2003-10-08', '2019-04-09', 'Paul-Keller-Straße', '60',  NULL, '97286',  'Sommerhausen',  NULL)</v>
      </c>
    </row>
    <row r="189" spans="1:12" x14ac:dyDescent="0.3">
      <c r="A189">
        <v>664</v>
      </c>
      <c r="B189">
        <v>64</v>
      </c>
      <c r="C189" s="3">
        <v>43565</v>
      </c>
      <c r="D189" s="3" t="s">
        <v>24</v>
      </c>
      <c r="E189" t="s">
        <v>2920</v>
      </c>
      <c r="F189">
        <v>130</v>
      </c>
      <c r="H189">
        <v>86928</v>
      </c>
      <c r="I189" t="s">
        <v>2921</v>
      </c>
      <c r="K189" t="str">
        <f t="shared" si="4"/>
        <v>INSERT INTO [Wohnort] ([KundeID], [Von], [Bis], [Strasse], [Hausnummer], [Adresszusatz], [Plz], [Ort], [Land]) VALUES</v>
      </c>
      <c r="L189" t="str">
        <f t="shared" si="5"/>
        <v xml:space="preserve"> ('64', '2019-04-10', NULL, 'Scheibenstraße', '130',  NULL, '86928',  'Hofstetten',  NULL)</v>
      </c>
    </row>
    <row r="190" spans="1:12" x14ac:dyDescent="0.3">
      <c r="A190">
        <v>65</v>
      </c>
      <c r="B190">
        <v>65</v>
      </c>
      <c r="C190" s="3">
        <v>43626</v>
      </c>
      <c r="D190" s="3">
        <v>44033</v>
      </c>
      <c r="E190" t="s">
        <v>1798</v>
      </c>
      <c r="F190">
        <v>80</v>
      </c>
      <c r="H190">
        <v>48324</v>
      </c>
      <c r="I190" t="s">
        <v>1799</v>
      </c>
      <c r="K190" t="str">
        <f t="shared" si="4"/>
        <v>INSERT INTO [Wohnort] ([KundeID], [Von], [Bis], [Strasse], [Hausnummer], [Adresszusatz], [Plz], [Ort], [Land]) VALUES</v>
      </c>
      <c r="L190" t="str">
        <f t="shared" si="5"/>
        <v xml:space="preserve"> ('65', '2019-06-10', '2020-07-21', 'Niederberger Straße', '80',  NULL, '48324',  'Sendenhorst',  NULL)</v>
      </c>
    </row>
    <row r="191" spans="1:12" x14ac:dyDescent="0.3">
      <c r="A191">
        <v>365</v>
      </c>
      <c r="B191">
        <v>65</v>
      </c>
      <c r="C191" s="3">
        <v>44034</v>
      </c>
      <c r="D191" s="3">
        <v>44741</v>
      </c>
      <c r="E191" t="s">
        <v>2372</v>
      </c>
      <c r="F191">
        <v>91</v>
      </c>
      <c r="H191">
        <v>66504</v>
      </c>
      <c r="I191" t="s">
        <v>2373</v>
      </c>
      <c r="K191" t="str">
        <f t="shared" si="4"/>
        <v>INSERT INTO [Wohnort] ([KundeID], [Von], [Bis], [Strasse], [Hausnummer], [Adresszusatz], [Plz], [Ort], [Land]) VALUES</v>
      </c>
      <c r="L191" t="str">
        <f t="shared" si="5"/>
        <v xml:space="preserve"> ('65', '2020-07-22', '2022-06-29', 'Breisacher Straße', '91',  NULL, '66504',  'Bottenbach',  NULL)</v>
      </c>
    </row>
    <row r="192" spans="1:12" x14ac:dyDescent="0.3">
      <c r="A192">
        <v>665</v>
      </c>
      <c r="B192">
        <v>65</v>
      </c>
      <c r="C192" s="3">
        <v>44742</v>
      </c>
      <c r="D192" s="3" t="s">
        <v>24</v>
      </c>
      <c r="E192" t="s">
        <v>2922</v>
      </c>
      <c r="F192">
        <v>124</v>
      </c>
      <c r="H192">
        <v>82497</v>
      </c>
      <c r="I192" t="s">
        <v>2443</v>
      </c>
      <c r="K192" t="str">
        <f t="shared" si="4"/>
        <v>INSERT INTO [Wohnort] ([KundeID], [Von], [Bis], [Strasse], [Hausnummer], [Adresszusatz], [Plz], [Ort], [Land]) VALUES</v>
      </c>
      <c r="L192" t="str">
        <f t="shared" si="5"/>
        <v xml:space="preserve"> ('65', '2022-06-30', NULL, 'Engerser Landstraße', '124',  NULL, '82497',  'Unterammergau',  NULL)</v>
      </c>
    </row>
    <row r="193" spans="1:12" x14ac:dyDescent="0.3">
      <c r="A193">
        <v>66</v>
      </c>
      <c r="B193">
        <v>66</v>
      </c>
      <c r="C193" s="3">
        <v>25608</v>
      </c>
      <c r="D193" s="3">
        <v>36585</v>
      </c>
      <c r="E193" t="s">
        <v>1800</v>
      </c>
      <c r="F193">
        <v>85</v>
      </c>
      <c r="H193">
        <v>68753</v>
      </c>
      <c r="I193" t="s">
        <v>1801</v>
      </c>
      <c r="K193" t="str">
        <f t="shared" si="4"/>
        <v>INSERT INTO [Wohnort] ([KundeID], [Von], [Bis], [Strasse], [Hausnummer], [Adresszusatz], [Plz], [Ort], [Land]) VALUES</v>
      </c>
      <c r="L193" t="str">
        <f t="shared" si="5"/>
        <v xml:space="preserve"> ('66', '1970-02-09', '2000-02-29', 'Rother Straße', '85',  NULL, '68753',  'Waghäusel',  NULL)</v>
      </c>
    </row>
    <row r="194" spans="1:12" x14ac:dyDescent="0.3">
      <c r="A194">
        <v>366</v>
      </c>
      <c r="B194">
        <v>66</v>
      </c>
      <c r="C194" s="3">
        <v>36586</v>
      </c>
      <c r="D194" s="3">
        <v>36994</v>
      </c>
      <c r="E194" t="s">
        <v>2374</v>
      </c>
      <c r="F194">
        <v>139</v>
      </c>
      <c r="H194">
        <v>55234</v>
      </c>
      <c r="I194" t="s">
        <v>2375</v>
      </c>
      <c r="K194" t="str">
        <f t="shared" si="4"/>
        <v>INSERT INTO [Wohnort] ([KundeID], [Von], [Bis], [Strasse], [Hausnummer], [Adresszusatz], [Plz], [Ort], [Land]) VALUES</v>
      </c>
      <c r="L194" t="str">
        <f t="shared" si="5"/>
        <v xml:space="preserve"> ('66', '2000-03-01', '2001-04-13', 'Grundschötteler Straße', '139',  NULL, '55234',  'Wahlheim',  NULL)</v>
      </c>
    </row>
    <row r="195" spans="1:12" x14ac:dyDescent="0.3">
      <c r="A195">
        <v>666</v>
      </c>
      <c r="B195">
        <v>66</v>
      </c>
      <c r="C195" s="3">
        <v>36995</v>
      </c>
      <c r="D195" s="3" t="s">
        <v>24</v>
      </c>
      <c r="E195" t="s">
        <v>2923</v>
      </c>
      <c r="F195">
        <v>96</v>
      </c>
      <c r="H195">
        <v>25578</v>
      </c>
      <c r="I195" t="s">
        <v>2924</v>
      </c>
      <c r="K195" t="str">
        <f t="shared" si="4"/>
        <v>INSERT INTO [Wohnort] ([KundeID], [Von], [Bis], [Strasse], [Hausnummer], [Adresszusatz], [Plz], [Ort], [Land]) VALUES</v>
      </c>
      <c r="L195" t="str">
        <f t="shared" si="5"/>
        <v xml:space="preserve"> ('66', '2001-04-14', NULL, 'Kellereistraße', '96',  NULL, '25578',  'Neuenbrook',  NULL)</v>
      </c>
    </row>
    <row r="196" spans="1:12" x14ac:dyDescent="0.3">
      <c r="A196">
        <v>67</v>
      </c>
      <c r="B196">
        <v>67</v>
      </c>
      <c r="C196" s="3">
        <v>34971</v>
      </c>
      <c r="D196" s="3">
        <v>42106</v>
      </c>
      <c r="E196" t="s">
        <v>1802</v>
      </c>
      <c r="F196" t="s">
        <v>1803</v>
      </c>
      <c r="H196">
        <v>24619</v>
      </c>
      <c r="I196" t="s">
        <v>1804</v>
      </c>
      <c r="K196" t="str">
        <f t="shared" ref="K196:K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 t="shared" ref="L196:L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('67', '1995-09-29', '2015-04-12', 'Thanheimer Straße', '163 b',  NULL, '24619',  'Bornhöved',  NULL)</v>
      </c>
    </row>
    <row r="197" spans="1:12" x14ac:dyDescent="0.3">
      <c r="A197">
        <v>367</v>
      </c>
      <c r="B197">
        <v>67</v>
      </c>
      <c r="C197" s="3">
        <v>42107</v>
      </c>
      <c r="D197" s="3">
        <v>42516</v>
      </c>
      <c r="E197" t="s">
        <v>2376</v>
      </c>
      <c r="F197">
        <v>113</v>
      </c>
      <c r="H197">
        <v>55585</v>
      </c>
      <c r="I197" t="s">
        <v>2377</v>
      </c>
      <c r="K197" t="str">
        <f t="shared" si="6"/>
        <v>INSERT INTO [Wohnort] ([KundeID], [Von], [Bis], [Strasse], [Hausnummer], [Adresszusatz], [Plz], [Ort], [Land]) VALUES</v>
      </c>
      <c r="L197" t="str">
        <f t="shared" si="7"/>
        <v xml:space="preserve"> ('67', '2015-04-13', '2016-05-26', 'Schiffenborn', '113',  NULL, '55585',  'Hochstätten',  NULL)</v>
      </c>
    </row>
    <row r="198" spans="1:12" x14ac:dyDescent="0.3">
      <c r="A198">
        <v>667</v>
      </c>
      <c r="B198">
        <v>67</v>
      </c>
      <c r="C198" s="3">
        <v>42517</v>
      </c>
      <c r="D198" s="3" t="s">
        <v>24</v>
      </c>
      <c r="E198" t="s">
        <v>2925</v>
      </c>
      <c r="F198">
        <v>61</v>
      </c>
      <c r="H198">
        <v>21483</v>
      </c>
      <c r="I198" t="s">
        <v>2926</v>
      </c>
      <c r="K198" t="str">
        <f t="shared" si="6"/>
        <v>INSERT INTO [Wohnort] ([KundeID], [Von], [Bis], [Strasse], [Hausnummer], [Adresszusatz], [Plz], [Ort], [Land]) VALUES</v>
      </c>
      <c r="L198" t="str">
        <f t="shared" si="7"/>
        <v xml:space="preserve"> ('67', '2016-05-27', NULL, 'Naunheimer Straße', '61',  NULL, '21483',  'Gülzow',  NULL)</v>
      </c>
    </row>
    <row r="199" spans="1:12" x14ac:dyDescent="0.3">
      <c r="A199">
        <v>68</v>
      </c>
      <c r="B199">
        <v>68</v>
      </c>
      <c r="C199" s="3">
        <v>30408</v>
      </c>
      <c r="D199" s="3">
        <v>30818</v>
      </c>
      <c r="E199" t="s">
        <v>1805</v>
      </c>
      <c r="F199">
        <v>18</v>
      </c>
      <c r="H199">
        <v>19406</v>
      </c>
      <c r="I199" t="s">
        <v>1806</v>
      </c>
      <c r="K199" t="str">
        <f t="shared" si="6"/>
        <v>INSERT INTO [Wohnort] ([KundeID], [Von], [Bis], [Strasse], [Hausnummer], [Adresszusatz], [Plz], [Ort], [Land]) VALUES</v>
      </c>
      <c r="L199" t="str">
        <f t="shared" si="7"/>
        <v xml:space="preserve"> ('68', '1983-04-02', '1984-05-16', 'Bernwardring', '18',  NULL, '19406',  'Mustin',  NULL)</v>
      </c>
    </row>
    <row r="200" spans="1:12" x14ac:dyDescent="0.3">
      <c r="A200">
        <v>368</v>
      </c>
      <c r="B200">
        <v>68</v>
      </c>
      <c r="C200" s="3">
        <v>30819</v>
      </c>
      <c r="D200" s="3">
        <v>31529</v>
      </c>
      <c r="E200" t="s">
        <v>2378</v>
      </c>
      <c r="F200">
        <v>75</v>
      </c>
      <c r="H200">
        <v>49751</v>
      </c>
      <c r="I200" t="s">
        <v>2379</v>
      </c>
      <c r="K200" t="str">
        <f t="shared" si="6"/>
        <v>INSERT INTO [Wohnort] ([KundeID], [Von], [Bis], [Strasse], [Hausnummer], [Adresszusatz], [Plz], [Ort], [Land]) VALUES</v>
      </c>
      <c r="L200" t="str">
        <f t="shared" si="7"/>
        <v xml:space="preserve"> ('68', '1984-05-17', '1986-04-27', 'Köln-Leipziger-Straße', '75',  NULL, '49751',  'Sögel',  NULL)</v>
      </c>
    </row>
    <row r="201" spans="1:12" x14ac:dyDescent="0.3">
      <c r="A201">
        <v>668</v>
      </c>
      <c r="B201">
        <v>68</v>
      </c>
      <c r="C201" s="3">
        <v>31530</v>
      </c>
      <c r="D201" s="3" t="s">
        <v>24</v>
      </c>
      <c r="E201" t="s">
        <v>2341</v>
      </c>
      <c r="F201">
        <v>190</v>
      </c>
      <c r="H201">
        <v>55413</v>
      </c>
      <c r="I201" t="s">
        <v>1711</v>
      </c>
      <c r="K201" t="str">
        <f t="shared" si="6"/>
        <v>INSERT INTO [Wohnort] ([KundeID], [Von], [Bis], [Strasse], [Hausnummer], [Adresszusatz], [Plz], [Ort], [Land]) VALUES</v>
      </c>
      <c r="L201" t="str">
        <f t="shared" si="7"/>
        <v xml:space="preserve"> ('68', '1986-04-28', NULL, 'Rothenberger Straße', '190',  NULL, '55413',  'Niederheimbach',  NULL)</v>
      </c>
    </row>
    <row r="202" spans="1:12" x14ac:dyDescent="0.3">
      <c r="A202">
        <v>69</v>
      </c>
      <c r="B202">
        <v>69</v>
      </c>
      <c r="C202" s="3">
        <v>41654</v>
      </c>
      <c r="D202" s="3">
        <v>42671</v>
      </c>
      <c r="E202" t="s">
        <v>1807</v>
      </c>
      <c r="F202">
        <v>34</v>
      </c>
      <c r="H202">
        <v>25794</v>
      </c>
      <c r="I202" t="s">
        <v>1808</v>
      </c>
      <c r="K202" t="str">
        <f t="shared" si="6"/>
        <v>INSERT INTO [Wohnort] ([KundeID], [Von], [Bis], [Strasse], [Hausnummer], [Adresszusatz], [Plz], [Ort], [Land]) VALUES</v>
      </c>
      <c r="L202" t="str">
        <f t="shared" si="7"/>
        <v xml:space="preserve"> ('69', '2014-01-15', '2016-10-28', 'Pappelstraße', '34',  NULL, '25794',  'Dörpling',  NULL)</v>
      </c>
    </row>
    <row r="203" spans="1:12" x14ac:dyDescent="0.3">
      <c r="A203">
        <v>369</v>
      </c>
      <c r="B203">
        <v>69</v>
      </c>
      <c r="C203" s="3">
        <v>42672</v>
      </c>
      <c r="D203" s="3">
        <v>43083</v>
      </c>
      <c r="E203" t="s">
        <v>2380</v>
      </c>
      <c r="F203">
        <v>70</v>
      </c>
      <c r="H203">
        <v>77787</v>
      </c>
      <c r="I203" t="s">
        <v>2381</v>
      </c>
      <c r="K203" t="str">
        <f t="shared" si="6"/>
        <v>INSERT INTO [Wohnort] ([KundeID], [Von], [Bis], [Strasse], [Hausnummer], [Adresszusatz], [Plz], [Ort], [Land]) VALUES</v>
      </c>
      <c r="L203" t="str">
        <f t="shared" si="7"/>
        <v xml:space="preserve"> ('69', '2016-10-29', '2017-12-14', 'Kaiser-Heinrich-Straße', '70',  NULL, '77787',  'Nordrach',  NULL)</v>
      </c>
    </row>
    <row r="204" spans="1:12" x14ac:dyDescent="0.3">
      <c r="A204">
        <v>669</v>
      </c>
      <c r="B204">
        <v>69</v>
      </c>
      <c r="C204" s="3">
        <v>43084</v>
      </c>
      <c r="D204" s="3" t="s">
        <v>24</v>
      </c>
      <c r="E204" t="s">
        <v>2927</v>
      </c>
      <c r="F204">
        <v>112</v>
      </c>
      <c r="H204">
        <v>23936</v>
      </c>
      <c r="I204" t="s">
        <v>2928</v>
      </c>
      <c r="K204" t="str">
        <f t="shared" si="6"/>
        <v>INSERT INTO [Wohnort] ([KundeID], [Von], [Bis], [Strasse], [Hausnummer], [Adresszusatz], [Plz], [Ort], [Land]) VALUES</v>
      </c>
      <c r="L204" t="str">
        <f t="shared" si="7"/>
        <v xml:space="preserve"> ('69', '2017-12-15', NULL, 'Dominikanerstraße', '112',  NULL, '23936',  'Plüschow',  NULL)</v>
      </c>
    </row>
    <row r="205" spans="1:12" x14ac:dyDescent="0.3">
      <c r="A205">
        <v>70</v>
      </c>
      <c r="B205">
        <v>70</v>
      </c>
      <c r="C205" s="3">
        <v>35434</v>
      </c>
      <c r="D205" s="3">
        <v>35846</v>
      </c>
      <c r="E205" t="s">
        <v>1809</v>
      </c>
      <c r="F205">
        <v>18</v>
      </c>
      <c r="H205">
        <v>79695</v>
      </c>
      <c r="I205" t="s">
        <v>1810</v>
      </c>
      <c r="K205" t="str">
        <f t="shared" si="6"/>
        <v>INSERT INTO [Wohnort] ([KundeID], [Von], [Bis], [Strasse], [Hausnummer], [Adresszusatz], [Plz], [Ort], [Land]) VALUES</v>
      </c>
      <c r="L205" t="str">
        <f t="shared" si="7"/>
        <v xml:space="preserve"> ('70', '1997-01-04', '1998-02-20', 'Rheiner Straße', '18',  NULL, '79695',  'Wieden',  NULL)</v>
      </c>
    </row>
    <row r="206" spans="1:12" x14ac:dyDescent="0.3">
      <c r="A206">
        <v>370</v>
      </c>
      <c r="B206">
        <v>70</v>
      </c>
      <c r="C206" s="3">
        <v>35847</v>
      </c>
      <c r="D206" s="3">
        <v>36559</v>
      </c>
      <c r="E206" t="s">
        <v>2382</v>
      </c>
      <c r="F206">
        <v>111</v>
      </c>
      <c r="H206">
        <v>84307</v>
      </c>
      <c r="I206" t="s">
        <v>2203</v>
      </c>
      <c r="K206" t="str">
        <f t="shared" si="6"/>
        <v>INSERT INTO [Wohnort] ([KundeID], [Von], [Bis], [Strasse], [Hausnummer], [Adresszusatz], [Plz], [Ort], [Land]) VALUES</v>
      </c>
      <c r="L206" t="str">
        <f t="shared" si="7"/>
        <v xml:space="preserve"> ('70', '1998-02-21', '2000-02-03', 'In der Oberwies', '111',  NULL, '84307',  'Eggenfelden',  NULL)</v>
      </c>
    </row>
    <row r="207" spans="1:12" x14ac:dyDescent="0.3">
      <c r="A207">
        <v>670</v>
      </c>
      <c r="B207">
        <v>70</v>
      </c>
      <c r="C207" s="3">
        <v>36560</v>
      </c>
      <c r="D207" s="3" t="s">
        <v>24</v>
      </c>
      <c r="E207" t="s">
        <v>2929</v>
      </c>
      <c r="F207">
        <v>109</v>
      </c>
      <c r="H207">
        <v>91796</v>
      </c>
      <c r="I207" t="s">
        <v>2930</v>
      </c>
      <c r="K207" t="str">
        <f t="shared" si="6"/>
        <v>INSERT INTO [Wohnort] ([KundeID], [Von], [Bis], [Strasse], [Hausnummer], [Adresszusatz], [Plz], [Ort], [Land]) VALUES</v>
      </c>
      <c r="L207" t="str">
        <f t="shared" si="7"/>
        <v xml:space="preserve"> ('70', '2000-02-04', NULL, 'Obere Bergstraße', '109',  NULL, '91796',  'Ettenstatt',  NULL)</v>
      </c>
    </row>
    <row r="208" spans="1:12" x14ac:dyDescent="0.3">
      <c r="A208">
        <v>71</v>
      </c>
      <c r="B208">
        <v>71</v>
      </c>
      <c r="C208" s="3">
        <v>40700</v>
      </c>
      <c r="D208" s="3">
        <v>41113</v>
      </c>
      <c r="E208" t="s">
        <v>1811</v>
      </c>
      <c r="F208">
        <v>115</v>
      </c>
      <c r="H208">
        <v>56472</v>
      </c>
      <c r="I208" t="s">
        <v>1812</v>
      </c>
      <c r="K208" t="str">
        <f t="shared" si="6"/>
        <v>INSERT INTO [Wohnort] ([KundeID], [Von], [Bis], [Strasse], [Hausnummer], [Adresszusatz], [Plz], [Ort], [Land]) VALUES</v>
      </c>
      <c r="L208" t="str">
        <f t="shared" si="7"/>
        <v xml:space="preserve"> ('71', '2011-06-06', '2012-07-23', 'Im Wingertsberg', '115',  NULL, '56472',  'Hof',  NULL)</v>
      </c>
    </row>
    <row r="209" spans="1:12" x14ac:dyDescent="0.3">
      <c r="A209">
        <v>371</v>
      </c>
      <c r="B209">
        <v>71</v>
      </c>
      <c r="C209" s="3">
        <v>41114</v>
      </c>
      <c r="D209" s="3">
        <v>41827</v>
      </c>
      <c r="E209" t="s">
        <v>2383</v>
      </c>
      <c r="F209">
        <v>11</v>
      </c>
      <c r="H209">
        <v>25813</v>
      </c>
      <c r="I209" t="s">
        <v>2384</v>
      </c>
      <c r="K209" t="str">
        <f t="shared" si="6"/>
        <v>INSERT INTO [Wohnort] ([KundeID], [Von], [Bis], [Strasse], [Hausnummer], [Adresszusatz], [Plz], [Ort], [Land]) VALUES</v>
      </c>
      <c r="L209" t="str">
        <f t="shared" si="7"/>
        <v xml:space="preserve"> ('71', '2012-07-24', '2014-07-07', 'Eschlohn', '11',  NULL, '25813',  'Südermarsch',  NULL)</v>
      </c>
    </row>
    <row r="210" spans="1:12" x14ac:dyDescent="0.3">
      <c r="A210">
        <v>671</v>
      </c>
      <c r="B210">
        <v>71</v>
      </c>
      <c r="C210" s="3">
        <v>41828</v>
      </c>
      <c r="D210" s="3" t="s">
        <v>24</v>
      </c>
      <c r="E210" t="s">
        <v>2931</v>
      </c>
      <c r="F210">
        <v>45</v>
      </c>
      <c r="H210">
        <v>29462</v>
      </c>
      <c r="I210" t="s">
        <v>2932</v>
      </c>
      <c r="K210" t="str">
        <f t="shared" si="6"/>
        <v>INSERT INTO [Wohnort] ([KundeID], [Von], [Bis], [Strasse], [Hausnummer], [Adresszusatz], [Plz], [Ort], [Land]) VALUES</v>
      </c>
      <c r="L210" t="str">
        <f t="shared" si="7"/>
        <v xml:space="preserve"> ('71', '2014-07-08', NULL, 'Haderschener Straße', '45',  NULL, '29462',  'Wustrow',  NULL)</v>
      </c>
    </row>
    <row r="211" spans="1:12" x14ac:dyDescent="0.3">
      <c r="A211">
        <v>72</v>
      </c>
      <c r="B211">
        <v>72</v>
      </c>
      <c r="C211" s="3">
        <v>30462</v>
      </c>
      <c r="D211" s="3">
        <v>30876</v>
      </c>
      <c r="E211" t="s">
        <v>1813</v>
      </c>
      <c r="F211">
        <v>101</v>
      </c>
      <c r="H211">
        <v>77955</v>
      </c>
      <c r="I211" t="s">
        <v>1814</v>
      </c>
      <c r="K211" t="str">
        <f t="shared" si="6"/>
        <v>INSERT INTO [Wohnort] ([KundeID], [Von], [Bis], [Strasse], [Hausnummer], [Adresszusatz], [Plz], [Ort], [Land]) VALUES</v>
      </c>
      <c r="L211" t="str">
        <f t="shared" si="7"/>
        <v xml:space="preserve"> ('72', '1983-05-26', '1984-07-13', 'Schwiepinghook', '101',  NULL, '77955',  'Ettenheim',  NULL)</v>
      </c>
    </row>
    <row r="212" spans="1:12" x14ac:dyDescent="0.3">
      <c r="A212">
        <v>372</v>
      </c>
      <c r="B212">
        <v>72</v>
      </c>
      <c r="C212" s="3">
        <v>30877</v>
      </c>
      <c r="D212" s="3">
        <v>40605</v>
      </c>
      <c r="E212" t="s">
        <v>2385</v>
      </c>
      <c r="F212">
        <v>51</v>
      </c>
      <c r="H212">
        <v>67749</v>
      </c>
      <c r="I212" t="s">
        <v>2386</v>
      </c>
      <c r="K212" t="str">
        <f t="shared" si="6"/>
        <v>INSERT INTO [Wohnort] ([KundeID], [Von], [Bis], [Strasse], [Hausnummer], [Adresszusatz], [Plz], [Ort], [Land]) VALUES</v>
      </c>
      <c r="L212" t="str">
        <f t="shared" si="7"/>
        <v xml:space="preserve"> ('72', '1984-07-14', '2011-03-03', 'Delpstraße', '51',  NULL, '67749',  'Offenbach-Hundheim',  NULL)</v>
      </c>
    </row>
    <row r="213" spans="1:12" x14ac:dyDescent="0.3">
      <c r="A213">
        <v>672</v>
      </c>
      <c r="B213">
        <v>72</v>
      </c>
      <c r="C213" s="3">
        <v>40606</v>
      </c>
      <c r="D213" s="3" t="s">
        <v>24</v>
      </c>
      <c r="E213" t="s">
        <v>2933</v>
      </c>
      <c r="F213">
        <v>194</v>
      </c>
      <c r="H213">
        <v>27628</v>
      </c>
      <c r="I213" t="s">
        <v>2934</v>
      </c>
      <c r="K213" t="str">
        <f t="shared" si="6"/>
        <v>INSERT INTO [Wohnort] ([KundeID], [Von], [Bis], [Strasse], [Hausnummer], [Adresszusatz], [Plz], [Ort], [Land]) VALUES</v>
      </c>
      <c r="L213" t="str">
        <f t="shared" si="7"/>
        <v xml:space="preserve"> ('72', '2011-03-04', NULL, 'Erbdrostenweg', '194',  NULL, '27628',  'Sandstedt',  NULL)</v>
      </c>
    </row>
    <row r="214" spans="1:12" x14ac:dyDescent="0.3">
      <c r="A214">
        <v>73</v>
      </c>
      <c r="B214">
        <v>73</v>
      </c>
      <c r="C214" s="3">
        <v>44034</v>
      </c>
      <c r="D214" s="3">
        <v>44449</v>
      </c>
      <c r="E214" t="s">
        <v>1815</v>
      </c>
      <c r="F214">
        <v>114</v>
      </c>
      <c r="H214">
        <v>56357</v>
      </c>
      <c r="I214" t="s">
        <v>1816</v>
      </c>
      <c r="K214" t="str">
        <f t="shared" si="6"/>
        <v>INSERT INTO [Wohnort] ([KundeID], [Von], [Bis], [Strasse], [Hausnummer], [Adresszusatz], [Plz], [Ort], [Land]) VALUES</v>
      </c>
      <c r="L214" t="str">
        <f t="shared" si="7"/>
        <v xml:space="preserve"> ('73', '2020-07-22', '2021-09-10', 'Netter', '114',  NULL, '56357',  'Welterod',  NULL)</v>
      </c>
    </row>
    <row r="215" spans="1:12" x14ac:dyDescent="0.3">
      <c r="A215">
        <v>373</v>
      </c>
      <c r="B215">
        <v>73</v>
      </c>
      <c r="C215" s="3">
        <v>44450</v>
      </c>
      <c r="D215" s="3">
        <v>45165</v>
      </c>
      <c r="E215" t="s">
        <v>2387</v>
      </c>
      <c r="F215">
        <v>195</v>
      </c>
      <c r="H215">
        <v>25899</v>
      </c>
      <c r="I215" t="s">
        <v>2388</v>
      </c>
      <c r="K215" t="str">
        <f t="shared" si="6"/>
        <v>INSERT INTO [Wohnort] ([KundeID], [Von], [Bis], [Strasse], [Hausnummer], [Adresszusatz], [Plz], [Ort], [Land]) VALUES</v>
      </c>
      <c r="L215" t="str">
        <f t="shared" si="7"/>
        <v xml:space="preserve"> ('73', '2021-09-11', '2023-08-27', 'Huthsweg', '195',  NULL, '25899',  'Klixbüll',  NULL)</v>
      </c>
    </row>
    <row r="216" spans="1:12" x14ac:dyDescent="0.3">
      <c r="A216">
        <v>673</v>
      </c>
      <c r="B216">
        <v>73</v>
      </c>
      <c r="C216" s="3">
        <v>45166</v>
      </c>
      <c r="D216" s="3" t="s">
        <v>24</v>
      </c>
      <c r="E216" t="s">
        <v>2038</v>
      </c>
      <c r="F216">
        <v>47</v>
      </c>
      <c r="H216">
        <v>54675</v>
      </c>
      <c r="I216" t="s">
        <v>2935</v>
      </c>
      <c r="K216" t="str">
        <f t="shared" si="6"/>
        <v>INSERT INTO [Wohnort] ([KundeID], [Von], [Bis], [Strasse], [Hausnummer], [Adresszusatz], [Plz], [Ort], [Land]) VALUES</v>
      </c>
      <c r="L216" t="str">
        <f t="shared" si="7"/>
        <v xml:space="preserve"> ('73', '2023-08-28', NULL, 'Gänsberg', '47',  NULL, '54675',  'Wallendorf',  NULL)</v>
      </c>
    </row>
    <row r="217" spans="1:12" x14ac:dyDescent="0.3">
      <c r="A217">
        <v>74</v>
      </c>
      <c r="B217">
        <v>74</v>
      </c>
      <c r="C217" s="3">
        <v>31151</v>
      </c>
      <c r="D217" s="3">
        <v>31567</v>
      </c>
      <c r="E217" t="s">
        <v>1817</v>
      </c>
      <c r="F217">
        <v>32</v>
      </c>
      <c r="H217">
        <v>82386</v>
      </c>
      <c r="I217" t="s">
        <v>1818</v>
      </c>
      <c r="K217" t="str">
        <f t="shared" si="6"/>
        <v>INSERT INTO [Wohnort] ([KundeID], [Von], [Bis], [Strasse], [Hausnummer], [Adresszusatz], [Plz], [Ort], [Land]) VALUES</v>
      </c>
      <c r="L217" t="str">
        <f t="shared" si="7"/>
        <v xml:space="preserve"> ('74', '1985-04-14', '1986-06-04', 'Reichenbacher Straße', '32',  NULL, '82386',  'Huglfing',  NULL)</v>
      </c>
    </row>
    <row r="218" spans="1:12" x14ac:dyDescent="0.3">
      <c r="A218">
        <v>374</v>
      </c>
      <c r="B218">
        <v>74</v>
      </c>
      <c r="C218" s="3">
        <v>31568</v>
      </c>
      <c r="D218" s="3">
        <v>32284</v>
      </c>
      <c r="E218" t="s">
        <v>2389</v>
      </c>
      <c r="F218">
        <v>34</v>
      </c>
      <c r="H218">
        <v>35625</v>
      </c>
      <c r="I218" t="s">
        <v>2390</v>
      </c>
      <c r="K218" t="str">
        <f t="shared" si="6"/>
        <v>INSERT INTO [Wohnort] ([KundeID], [Von], [Bis], [Strasse], [Hausnummer], [Adresszusatz], [Plz], [Ort], [Land]) VALUES</v>
      </c>
      <c r="L218" t="str">
        <f t="shared" si="7"/>
        <v xml:space="preserve"> ('74', '1986-06-05', '1988-05-21', 'Diemelweg', '34',  NULL, '35625',  'Hüttenberg',  NULL)</v>
      </c>
    </row>
    <row r="219" spans="1:12" x14ac:dyDescent="0.3">
      <c r="A219">
        <v>674</v>
      </c>
      <c r="B219">
        <v>74</v>
      </c>
      <c r="C219" s="3">
        <v>32285</v>
      </c>
      <c r="D219" s="3" t="s">
        <v>24</v>
      </c>
      <c r="E219" t="s">
        <v>2936</v>
      </c>
      <c r="F219">
        <v>92</v>
      </c>
      <c r="H219">
        <v>35423</v>
      </c>
      <c r="I219" t="s">
        <v>2937</v>
      </c>
      <c r="K219" t="str">
        <f t="shared" si="6"/>
        <v>INSERT INTO [Wohnort] ([KundeID], [Von], [Bis], [Strasse], [Hausnummer], [Adresszusatz], [Plz], [Ort], [Land]) VALUES</v>
      </c>
      <c r="L219" t="str">
        <f t="shared" si="7"/>
        <v xml:space="preserve"> ('74', '1988-05-22', NULL, 'Am Kamp', '92',  NULL, '35423',  'Lich',  NULL)</v>
      </c>
    </row>
    <row r="220" spans="1:12" x14ac:dyDescent="0.3">
      <c r="A220">
        <v>75</v>
      </c>
      <c r="B220">
        <v>75</v>
      </c>
      <c r="C220" s="3">
        <v>38055</v>
      </c>
      <c r="D220" s="3">
        <v>43709</v>
      </c>
      <c r="E220" t="s">
        <v>1819</v>
      </c>
      <c r="F220">
        <v>139</v>
      </c>
      <c r="H220">
        <v>63801</v>
      </c>
      <c r="I220" t="s">
        <v>1820</v>
      </c>
      <c r="K220" t="str">
        <f t="shared" si="6"/>
        <v>INSERT INTO [Wohnort] ([KundeID], [Von], [Bis], [Strasse], [Hausnummer], [Adresszusatz], [Plz], [Ort], [Land]) VALUES</v>
      </c>
      <c r="L220" t="str">
        <f t="shared" si="7"/>
        <v xml:space="preserve"> ('75', '2004-03-09', '2019-09-01', 'Schwabacher Straße', '139',  NULL, '63801',  'Kleinostheim',  NULL)</v>
      </c>
    </row>
    <row r="221" spans="1:12" x14ac:dyDescent="0.3">
      <c r="A221">
        <v>375</v>
      </c>
      <c r="B221">
        <v>75</v>
      </c>
      <c r="C221" s="3">
        <v>43710</v>
      </c>
      <c r="D221" s="3">
        <v>44127</v>
      </c>
      <c r="E221" t="s">
        <v>2391</v>
      </c>
      <c r="F221">
        <v>37</v>
      </c>
      <c r="H221">
        <v>73116</v>
      </c>
      <c r="I221" t="s">
        <v>2392</v>
      </c>
      <c r="K221" t="str">
        <f t="shared" si="6"/>
        <v>INSERT INTO [Wohnort] ([KundeID], [Von], [Bis], [Strasse], [Hausnummer], [Adresszusatz], [Plz], [Ort], [Land]) VALUES</v>
      </c>
      <c r="L221" t="str">
        <f t="shared" si="7"/>
        <v xml:space="preserve"> ('75', '2019-09-02', '2020-10-23', 'Alte Wiese', '37',  NULL, '73116',  'Wäschenbeuren',  NULL)</v>
      </c>
    </row>
    <row r="222" spans="1:12" x14ac:dyDescent="0.3">
      <c r="A222">
        <v>675</v>
      </c>
      <c r="B222">
        <v>75</v>
      </c>
      <c r="C222" s="3">
        <v>44128</v>
      </c>
      <c r="D222" s="3" t="s">
        <v>24</v>
      </c>
      <c r="E222" t="s">
        <v>2395</v>
      </c>
      <c r="F222">
        <v>60</v>
      </c>
      <c r="H222">
        <v>79427</v>
      </c>
      <c r="I222" t="s">
        <v>2938</v>
      </c>
      <c r="K222" t="str">
        <f t="shared" si="6"/>
        <v>INSERT INTO [Wohnort] ([KundeID], [Von], [Bis], [Strasse], [Hausnummer], [Adresszusatz], [Plz], [Ort], [Land]) VALUES</v>
      </c>
      <c r="L222" t="str">
        <f t="shared" si="7"/>
        <v xml:space="preserve"> ('75', '2020-10-24', NULL, 'Vorm Arheckengarten', '60',  NULL, '79427',  'Eschbach',  NULL)</v>
      </c>
    </row>
    <row r="223" spans="1:12" x14ac:dyDescent="0.3">
      <c r="A223">
        <v>76</v>
      </c>
      <c r="B223">
        <v>76</v>
      </c>
      <c r="C223" s="3">
        <v>34589</v>
      </c>
      <c r="D223" s="3">
        <v>35007</v>
      </c>
      <c r="E223" t="s">
        <v>1821</v>
      </c>
      <c r="F223">
        <v>169</v>
      </c>
      <c r="H223">
        <v>37242</v>
      </c>
      <c r="I223" t="s">
        <v>1822</v>
      </c>
      <c r="K223" t="str">
        <f t="shared" si="6"/>
        <v>INSERT INTO [Wohnort] ([KundeID], [Von], [Bis], [Strasse], [Hausnummer], [Adresszusatz], [Plz], [Ort], [Land]) VALUES</v>
      </c>
      <c r="L223" t="str">
        <f t="shared" si="7"/>
        <v xml:space="preserve"> ('76', '1994-09-12', '1995-11-04', 'Dresdner Straße', '169',  NULL, '37242',  'Bad Sooden-Allendorf',  NULL)</v>
      </c>
    </row>
    <row r="224" spans="1:12" x14ac:dyDescent="0.3">
      <c r="A224">
        <v>376</v>
      </c>
      <c r="B224">
        <v>76</v>
      </c>
      <c r="C224" s="3">
        <v>35008</v>
      </c>
      <c r="D224" s="3">
        <v>35726</v>
      </c>
      <c r="E224" t="s">
        <v>2393</v>
      </c>
      <c r="F224">
        <v>61</v>
      </c>
      <c r="H224">
        <v>57572</v>
      </c>
      <c r="I224" t="s">
        <v>2394</v>
      </c>
      <c r="K224" t="str">
        <f t="shared" si="6"/>
        <v>INSERT INTO [Wohnort] ([KundeID], [Von], [Bis], [Strasse], [Hausnummer], [Adresszusatz], [Plz], [Ort], [Land]) VALUES</v>
      </c>
      <c r="L224" t="str">
        <f t="shared" si="7"/>
        <v xml:space="preserve"> ('76', '1995-11-05', '1997-10-23', 'Berrischstraße', '61',  NULL, '57572',  'Niederfischbach',  NULL)</v>
      </c>
    </row>
    <row r="225" spans="1:12" x14ac:dyDescent="0.3">
      <c r="A225">
        <v>676</v>
      </c>
      <c r="B225">
        <v>76</v>
      </c>
      <c r="C225" s="3">
        <v>35727</v>
      </c>
      <c r="D225" s="3" t="s">
        <v>24</v>
      </c>
      <c r="E225" t="s">
        <v>2939</v>
      </c>
      <c r="F225">
        <v>63</v>
      </c>
      <c r="H225">
        <v>15569</v>
      </c>
      <c r="I225" t="s">
        <v>2940</v>
      </c>
      <c r="K225" t="str">
        <f t="shared" si="6"/>
        <v>INSERT INTO [Wohnort] ([KundeID], [Von], [Bis], [Strasse], [Hausnummer], [Adresszusatz], [Plz], [Ort], [Land]) VALUES</v>
      </c>
      <c r="L225" t="str">
        <f t="shared" si="7"/>
        <v xml:space="preserve"> ('76', '1997-10-24', NULL, 'Notscheider Straße', '63',  NULL, '15569',  'Woltersdorf',  NULL)</v>
      </c>
    </row>
    <row r="226" spans="1:12" x14ac:dyDescent="0.3">
      <c r="A226">
        <v>77</v>
      </c>
      <c r="B226">
        <v>77</v>
      </c>
      <c r="C226" s="3">
        <v>31219</v>
      </c>
      <c r="D226" s="3">
        <v>31535</v>
      </c>
      <c r="E226" t="s">
        <v>1823</v>
      </c>
      <c r="F226">
        <v>55</v>
      </c>
      <c r="H226">
        <v>23619</v>
      </c>
      <c r="I226" t="s">
        <v>1824</v>
      </c>
      <c r="K226" t="str">
        <f t="shared" si="6"/>
        <v>INSERT INTO [Wohnort] ([KundeID], [Von], [Bis], [Strasse], [Hausnummer], [Adresszusatz], [Plz], [Ort], [Land]) VALUES</v>
      </c>
      <c r="L226" t="str">
        <f t="shared" si="7"/>
        <v xml:space="preserve"> ('77', '1985-06-21', '1986-05-03', 'Im Kirdorf', '55',  NULL, '23619',  'Zarpen',  NULL)</v>
      </c>
    </row>
    <row r="227" spans="1:12" x14ac:dyDescent="0.3">
      <c r="A227">
        <v>377</v>
      </c>
      <c r="B227">
        <v>77</v>
      </c>
      <c r="C227" s="3">
        <v>31536</v>
      </c>
      <c r="D227" s="3">
        <v>32017</v>
      </c>
      <c r="E227" t="s">
        <v>2395</v>
      </c>
      <c r="F227">
        <v>47</v>
      </c>
      <c r="H227">
        <v>55595</v>
      </c>
      <c r="I227" t="s">
        <v>2396</v>
      </c>
      <c r="K227" t="str">
        <f t="shared" si="6"/>
        <v>INSERT INTO [Wohnort] ([KundeID], [Von], [Bis], [Strasse], [Hausnummer], [Adresszusatz], [Plz], [Ort], [Land]) VALUES</v>
      </c>
      <c r="L227" t="str">
        <f t="shared" si="7"/>
        <v xml:space="preserve"> ('77', '1986-05-04', '1987-08-28', 'Vorm Arheckengarten', '47',  NULL, '55595',  'Braunweiler',  NULL)</v>
      </c>
    </row>
    <row r="228" spans="1:12" x14ac:dyDescent="0.3">
      <c r="A228">
        <v>677</v>
      </c>
      <c r="B228">
        <v>77</v>
      </c>
      <c r="C228" s="3">
        <v>32018</v>
      </c>
      <c r="D228" s="3" t="s">
        <v>24</v>
      </c>
      <c r="E228" t="s">
        <v>2941</v>
      </c>
      <c r="F228">
        <v>36</v>
      </c>
      <c r="H228">
        <v>73433</v>
      </c>
      <c r="I228" t="s">
        <v>2942</v>
      </c>
      <c r="K228" t="str">
        <f t="shared" si="6"/>
        <v>INSERT INTO [Wohnort] ([KundeID], [Von], [Bis], [Strasse], [Hausnummer], [Adresszusatz], [Plz], [Ort], [Land]) VALUES</v>
      </c>
      <c r="L228" t="str">
        <f t="shared" si="7"/>
        <v xml:space="preserve"> ('77', '1987-08-29', NULL, 'Hübingerweg', '36',  NULL, '73433',  'Aalen',  NULL)</v>
      </c>
    </row>
    <row r="229" spans="1:12" x14ac:dyDescent="0.3">
      <c r="A229">
        <v>78</v>
      </c>
      <c r="B229">
        <v>78</v>
      </c>
      <c r="C229" s="3">
        <v>35476</v>
      </c>
      <c r="D229" s="3">
        <v>35777</v>
      </c>
      <c r="E229" t="s">
        <v>1825</v>
      </c>
      <c r="F229">
        <v>68</v>
      </c>
      <c r="H229">
        <v>55585</v>
      </c>
      <c r="I229" t="s">
        <v>1826</v>
      </c>
      <c r="K229" t="str">
        <f t="shared" si="6"/>
        <v>INSERT INTO [Wohnort] ([KundeID], [Von], [Bis], [Strasse], [Hausnummer], [Adresszusatz], [Plz], [Ort], [Land]) VALUES</v>
      </c>
      <c r="L229" t="str">
        <f t="shared" si="7"/>
        <v xml:space="preserve"> ('78', '1997-02-15', '1997-12-13', 'Lingelbacher Straße', '68',  NULL, '55585',  'Niederhausen',  NULL)</v>
      </c>
    </row>
    <row r="230" spans="1:12" x14ac:dyDescent="0.3">
      <c r="A230">
        <v>378</v>
      </c>
      <c r="B230">
        <v>78</v>
      </c>
      <c r="C230" s="3">
        <v>35778</v>
      </c>
      <c r="D230" s="3">
        <v>36198</v>
      </c>
      <c r="E230" t="s">
        <v>2397</v>
      </c>
      <c r="F230">
        <v>177</v>
      </c>
      <c r="H230">
        <v>56379</v>
      </c>
      <c r="I230" t="s">
        <v>2398</v>
      </c>
      <c r="K230" t="str">
        <f t="shared" si="6"/>
        <v>INSERT INTO [Wohnort] ([KundeID], [Von], [Bis], [Strasse], [Hausnummer], [Adresszusatz], [Plz], [Ort], [Land]) VALUES</v>
      </c>
      <c r="L230" t="str">
        <f t="shared" si="7"/>
        <v xml:space="preserve"> ('78', '1997-12-14', '1999-02-07', 'Ulmtalstraße', '177',  NULL, '56379',  'Horhausen',  NULL)</v>
      </c>
    </row>
    <row r="231" spans="1:12" x14ac:dyDescent="0.3">
      <c r="A231">
        <v>678</v>
      </c>
      <c r="B231">
        <v>78</v>
      </c>
      <c r="C231" s="3">
        <v>36199</v>
      </c>
      <c r="D231" s="3" t="s">
        <v>24</v>
      </c>
      <c r="E231" t="s">
        <v>2943</v>
      </c>
      <c r="F231">
        <v>110</v>
      </c>
      <c r="H231">
        <v>92447</v>
      </c>
      <c r="I231" t="s">
        <v>2944</v>
      </c>
      <c r="K231" t="str">
        <f t="shared" si="6"/>
        <v>INSERT INTO [Wohnort] ([KundeID], [Von], [Bis], [Strasse], [Hausnummer], [Adresszusatz], [Plz], [Ort], [Land]) VALUES</v>
      </c>
      <c r="L231" t="str">
        <f t="shared" si="7"/>
        <v xml:space="preserve"> ('78', '1999-02-08', NULL, 'Julius-Leber-Straße', '110',  NULL, '92447',  'Holzhof',  NULL)</v>
      </c>
    </row>
    <row r="232" spans="1:12" x14ac:dyDescent="0.3">
      <c r="A232">
        <v>79</v>
      </c>
      <c r="B232">
        <v>79</v>
      </c>
      <c r="C232" s="3">
        <v>32996</v>
      </c>
      <c r="D232" s="3">
        <v>40180</v>
      </c>
      <c r="E232" t="s">
        <v>1827</v>
      </c>
      <c r="F232">
        <v>61</v>
      </c>
      <c r="H232">
        <v>24793</v>
      </c>
      <c r="I232" t="s">
        <v>1828</v>
      </c>
      <c r="K232" t="str">
        <f t="shared" si="6"/>
        <v>INSERT INTO [Wohnort] ([KundeID], [Von], [Bis], [Strasse], [Hausnummer], [Adresszusatz], [Plz], [Ort], [Land]) VALUES</v>
      </c>
      <c r="L232" t="str">
        <f t="shared" si="7"/>
        <v xml:space="preserve"> ('79', '1990-05-03', '2010-01-02', 'Gollenseifen', '61',  NULL, '24793',  'Bargstedt',  NULL)</v>
      </c>
    </row>
    <row r="233" spans="1:12" x14ac:dyDescent="0.3">
      <c r="A233">
        <v>379</v>
      </c>
      <c r="B233">
        <v>79</v>
      </c>
      <c r="C233" s="3">
        <v>40181</v>
      </c>
      <c r="D233" s="3">
        <v>40602</v>
      </c>
      <c r="E233" t="s">
        <v>2399</v>
      </c>
      <c r="F233">
        <v>110</v>
      </c>
      <c r="H233">
        <v>67308</v>
      </c>
      <c r="I233" t="s">
        <v>2400</v>
      </c>
      <c r="K233" t="str">
        <f t="shared" si="6"/>
        <v>INSERT INTO [Wohnort] ([KundeID], [Von], [Bis], [Strasse], [Hausnummer], [Adresszusatz], [Plz], [Ort], [Land]) VALUES</v>
      </c>
      <c r="L233" t="str">
        <f t="shared" si="7"/>
        <v xml:space="preserve"> ('79', '2010-01-03', '2011-02-28', 'Eschgarten', '110',  NULL, '67308',  'Biedesheim',  NULL)</v>
      </c>
    </row>
    <row r="234" spans="1:12" x14ac:dyDescent="0.3">
      <c r="A234">
        <v>679</v>
      </c>
      <c r="B234">
        <v>79</v>
      </c>
      <c r="C234" s="3">
        <v>40603</v>
      </c>
      <c r="D234" s="3" t="s">
        <v>24</v>
      </c>
      <c r="E234" t="s">
        <v>2945</v>
      </c>
      <c r="F234">
        <v>64</v>
      </c>
      <c r="H234">
        <v>56291</v>
      </c>
      <c r="I234" t="s">
        <v>2946</v>
      </c>
      <c r="K234" t="str">
        <f t="shared" si="6"/>
        <v>INSERT INTO [Wohnort] ([KundeID], [Von], [Bis], [Strasse], [Hausnummer], [Adresszusatz], [Plz], [Ort], [Land]) VALUES</v>
      </c>
      <c r="L234" t="str">
        <f t="shared" si="7"/>
        <v xml:space="preserve"> ('79', '2011-03-01', NULL, 'Eichhornweg', '64',  NULL, '56291',  'Wiebelsheim',  NULL)</v>
      </c>
    </row>
    <row r="235" spans="1:12" x14ac:dyDescent="0.3">
      <c r="A235">
        <v>80</v>
      </c>
      <c r="B235">
        <v>80</v>
      </c>
      <c r="C235" s="3">
        <v>35782</v>
      </c>
      <c r="D235" s="3">
        <v>42017</v>
      </c>
      <c r="E235" t="s">
        <v>1829</v>
      </c>
      <c r="F235">
        <v>149</v>
      </c>
      <c r="H235">
        <v>86899</v>
      </c>
      <c r="I235" t="s">
        <v>1830</v>
      </c>
      <c r="K235" t="str">
        <f t="shared" si="6"/>
        <v>INSERT INTO [Wohnort] ([KundeID], [Von], [Bis], [Strasse], [Hausnummer], [Adresszusatz], [Plz], [Ort], [Land]) VALUES</v>
      </c>
      <c r="L235" t="str">
        <f t="shared" si="7"/>
        <v xml:space="preserve"> ('80', '1997-12-18', '2015-01-13', 'Oberhausener Straße', '149',  NULL, '86899',  'Landsberg am Lech',  NULL)</v>
      </c>
    </row>
    <row r="236" spans="1:12" x14ac:dyDescent="0.3">
      <c r="A236">
        <v>380</v>
      </c>
      <c r="B236">
        <v>80</v>
      </c>
      <c r="C236" s="3">
        <v>42018</v>
      </c>
      <c r="D236" s="3">
        <v>42440</v>
      </c>
      <c r="E236" t="s">
        <v>2401</v>
      </c>
      <c r="F236">
        <v>44</v>
      </c>
      <c r="H236">
        <v>73568</v>
      </c>
      <c r="I236" t="s">
        <v>2402</v>
      </c>
      <c r="K236" t="str">
        <f t="shared" si="6"/>
        <v>INSERT INTO [Wohnort] ([KundeID], [Von], [Bis], [Strasse], [Hausnummer], [Adresszusatz], [Plz], [Ort], [Land]) VALUES</v>
      </c>
      <c r="L236" t="str">
        <f t="shared" si="7"/>
        <v xml:space="preserve"> ('80', '2015-01-14', '2016-03-11', 'Kaulstraße', '44',  NULL, '73568',  'Durlangen',  NULL)</v>
      </c>
    </row>
    <row r="237" spans="1:12" x14ac:dyDescent="0.3">
      <c r="A237">
        <v>680</v>
      </c>
      <c r="B237">
        <v>80</v>
      </c>
      <c r="C237" s="3">
        <v>42441</v>
      </c>
      <c r="D237" s="3" t="s">
        <v>24</v>
      </c>
      <c r="E237" t="s">
        <v>2947</v>
      </c>
      <c r="F237">
        <v>179</v>
      </c>
      <c r="H237">
        <v>40239</v>
      </c>
      <c r="I237" t="s">
        <v>2948</v>
      </c>
      <c r="K237" t="str">
        <f t="shared" si="6"/>
        <v>INSERT INTO [Wohnort] ([KundeID], [Von], [Bis], [Strasse], [Hausnummer], [Adresszusatz], [Plz], [Ort], [Land]) VALUES</v>
      </c>
      <c r="L237" t="str">
        <f t="shared" si="7"/>
        <v xml:space="preserve"> ('80', '2016-03-12', NULL, 'Hufelandstraße', '179',  NULL, '40239',  'Düsseldorf',  NULL)</v>
      </c>
    </row>
    <row r="238" spans="1:12" x14ac:dyDescent="0.3">
      <c r="A238">
        <v>81</v>
      </c>
      <c r="B238">
        <v>81</v>
      </c>
      <c r="C238" s="3">
        <v>26431</v>
      </c>
      <c r="D238" s="3">
        <v>35735</v>
      </c>
      <c r="E238" t="s">
        <v>1831</v>
      </c>
      <c r="F238">
        <v>8</v>
      </c>
      <c r="H238">
        <v>8468</v>
      </c>
      <c r="I238" t="s">
        <v>1832</v>
      </c>
      <c r="K238" t="str">
        <f t="shared" si="6"/>
        <v>INSERT INTO [Wohnort] ([KundeID], [Von], [Bis], [Strasse], [Hausnummer], [Adresszusatz], [Plz], [Ort], [Land]) VALUES</v>
      </c>
      <c r="L238" t="str">
        <f t="shared" si="7"/>
        <v xml:space="preserve"> ('81', '1972-05-12', '1997-11-01', 'Robert-Schuman-Straße', '8',  NULL, '8468',  'Heinsdorfergrund',  NULL)</v>
      </c>
    </row>
    <row r="239" spans="1:12" x14ac:dyDescent="0.3">
      <c r="A239">
        <v>381</v>
      </c>
      <c r="B239">
        <v>81</v>
      </c>
      <c r="C239" s="3">
        <v>35736</v>
      </c>
      <c r="D239" s="3">
        <v>36159</v>
      </c>
      <c r="E239" t="s">
        <v>2403</v>
      </c>
      <c r="F239">
        <v>158</v>
      </c>
      <c r="H239">
        <v>74869</v>
      </c>
      <c r="I239" t="s">
        <v>2404</v>
      </c>
      <c r="K239" t="str">
        <f t="shared" si="6"/>
        <v>INSERT INTO [Wohnort] ([KundeID], [Von], [Bis], [Strasse], [Hausnummer], [Adresszusatz], [Plz], [Ort], [Land]) VALUES</v>
      </c>
      <c r="L239" t="str">
        <f t="shared" si="7"/>
        <v xml:space="preserve"> ('81', '1997-11-02', '1998-12-30', 'Haselstraße', '158',  NULL, '74869',  'Schwarzach',  NULL)</v>
      </c>
    </row>
    <row r="240" spans="1:12" x14ac:dyDescent="0.3">
      <c r="A240">
        <v>681</v>
      </c>
      <c r="B240">
        <v>81</v>
      </c>
      <c r="C240" s="3">
        <v>36160</v>
      </c>
      <c r="D240" s="3" t="s">
        <v>24</v>
      </c>
      <c r="E240" t="s">
        <v>2949</v>
      </c>
      <c r="F240">
        <v>54</v>
      </c>
      <c r="H240">
        <v>86633</v>
      </c>
      <c r="I240" t="s">
        <v>2950</v>
      </c>
      <c r="K240" t="str">
        <f t="shared" si="6"/>
        <v>INSERT INTO [Wohnort] ([KundeID], [Von], [Bis], [Strasse], [Hausnummer], [Adresszusatz], [Plz], [Ort], [Land]) VALUES</v>
      </c>
      <c r="L240" t="str">
        <f t="shared" si="7"/>
        <v xml:space="preserve"> ('81', '1998-12-31', NULL, 'Holbeinstraße', '54',  NULL, '86633',  'Neuburg an der Donau',  NULL)</v>
      </c>
    </row>
    <row r="241" spans="1:12" x14ac:dyDescent="0.3">
      <c r="A241">
        <v>82</v>
      </c>
      <c r="B241">
        <v>82</v>
      </c>
      <c r="C241" s="3">
        <v>29775</v>
      </c>
      <c r="D241" s="3">
        <v>41719</v>
      </c>
      <c r="E241" t="s">
        <v>1833</v>
      </c>
      <c r="F241">
        <v>60</v>
      </c>
      <c r="H241">
        <v>66620</v>
      </c>
      <c r="I241" t="s">
        <v>1834</v>
      </c>
      <c r="K241" t="str">
        <f t="shared" si="6"/>
        <v>INSERT INTO [Wohnort] ([KundeID], [Von], [Bis], [Strasse], [Hausnummer], [Adresszusatz], [Plz], [Ort], [Land]) VALUES</v>
      </c>
      <c r="L241" t="str">
        <f t="shared" si="7"/>
        <v xml:space="preserve"> ('82', '1981-07-08', '2014-03-21', 'Schelmenweg', '60',  NULL, '66620',  'Nonnweiler',  NULL)</v>
      </c>
    </row>
    <row r="242" spans="1:12" x14ac:dyDescent="0.3">
      <c r="A242">
        <v>382</v>
      </c>
      <c r="B242">
        <v>82</v>
      </c>
      <c r="C242" s="3">
        <v>41720</v>
      </c>
      <c r="D242" s="3">
        <v>42144</v>
      </c>
      <c r="E242" t="s">
        <v>2405</v>
      </c>
      <c r="F242" t="s">
        <v>2406</v>
      </c>
      <c r="H242">
        <v>93486</v>
      </c>
      <c r="I242" t="s">
        <v>2407</v>
      </c>
      <c r="K242" t="str">
        <f t="shared" si="6"/>
        <v>INSERT INTO [Wohnort] ([KundeID], [Von], [Bis], [Strasse], [Hausnummer], [Adresszusatz], [Plz], [Ort], [Land]) VALUES</v>
      </c>
      <c r="L242" t="str">
        <f t="shared" si="7"/>
        <v xml:space="preserve"> ('82', '2014-03-22', '2015-05-20', 'Redder', '133 c',  NULL, '93486',  'Runding',  NULL)</v>
      </c>
    </row>
    <row r="243" spans="1:12" x14ac:dyDescent="0.3">
      <c r="A243">
        <v>682</v>
      </c>
      <c r="B243">
        <v>82</v>
      </c>
      <c r="C243" s="3">
        <v>42145</v>
      </c>
      <c r="D243" s="3" t="s">
        <v>24</v>
      </c>
      <c r="E243" t="s">
        <v>2951</v>
      </c>
      <c r="F243">
        <v>101</v>
      </c>
      <c r="H243">
        <v>63872</v>
      </c>
      <c r="I243" t="s">
        <v>2952</v>
      </c>
      <c r="K243" t="str">
        <f t="shared" si="6"/>
        <v>INSERT INTO [Wohnort] ([KundeID], [Von], [Bis], [Strasse], [Hausnummer], [Adresszusatz], [Plz], [Ort], [Land]) VALUES</v>
      </c>
      <c r="L243" t="str">
        <f t="shared" si="7"/>
        <v xml:space="preserve"> ('82', '2015-05-21', NULL, 'Wiehagener Straße', '101',  NULL, '63872',  'Heimbuchenthal',  NULL)</v>
      </c>
    </row>
    <row r="244" spans="1:12" x14ac:dyDescent="0.3">
      <c r="A244">
        <v>83</v>
      </c>
      <c r="B244">
        <v>83</v>
      </c>
      <c r="C244" s="3">
        <v>27808</v>
      </c>
      <c r="D244" s="3">
        <v>36313</v>
      </c>
      <c r="E244" t="s">
        <v>1835</v>
      </c>
      <c r="F244">
        <v>134</v>
      </c>
      <c r="H244">
        <v>26446</v>
      </c>
      <c r="I244" t="s">
        <v>1836</v>
      </c>
      <c r="K244" t="str">
        <f t="shared" si="6"/>
        <v>INSERT INTO [Wohnort] ([KundeID], [Von], [Bis], [Strasse], [Hausnummer], [Adresszusatz], [Plz], [Ort], [Land]) VALUES</v>
      </c>
      <c r="L244" t="str">
        <f t="shared" si="7"/>
        <v xml:space="preserve"> ('83', '1976-02-18', '1999-06-02', 'Zum Felsen', '134',  NULL, '26446',  'Friedeburg',  NULL)</v>
      </c>
    </row>
    <row r="245" spans="1:12" x14ac:dyDescent="0.3">
      <c r="A245">
        <v>383</v>
      </c>
      <c r="B245">
        <v>83</v>
      </c>
      <c r="C245" s="3">
        <v>36314</v>
      </c>
      <c r="D245" s="3">
        <v>43548</v>
      </c>
      <c r="E245" t="s">
        <v>2408</v>
      </c>
      <c r="F245">
        <v>80</v>
      </c>
      <c r="H245">
        <v>54340</v>
      </c>
      <c r="I245" t="s">
        <v>2409</v>
      </c>
      <c r="K245" t="str">
        <f t="shared" si="6"/>
        <v>INSERT INTO [Wohnort] ([KundeID], [Von], [Bis], [Strasse], [Hausnummer], [Adresszusatz], [Plz], [Ort], [Land]) VALUES</v>
      </c>
      <c r="L245" t="str">
        <f t="shared" si="7"/>
        <v xml:space="preserve"> ('83', '1999-06-03', '2019-03-24', 'Egenstraße', '80',  NULL, '54340',  'Riol',  NULL)</v>
      </c>
    </row>
    <row r="246" spans="1:12" x14ac:dyDescent="0.3">
      <c r="A246">
        <v>683</v>
      </c>
      <c r="B246">
        <v>83</v>
      </c>
      <c r="C246" s="3">
        <v>43549</v>
      </c>
      <c r="D246" s="3" t="s">
        <v>24</v>
      </c>
      <c r="E246" t="s">
        <v>2953</v>
      </c>
      <c r="F246">
        <v>153</v>
      </c>
      <c r="H246">
        <v>56414</v>
      </c>
      <c r="I246" t="s">
        <v>2954</v>
      </c>
      <c r="K246" t="str">
        <f t="shared" si="6"/>
        <v>INSERT INTO [Wohnort] ([KundeID], [Von], [Bis], [Strasse], [Hausnummer], [Adresszusatz], [Plz], [Ort], [Land]) VALUES</v>
      </c>
      <c r="L246" t="str">
        <f t="shared" si="7"/>
        <v xml:space="preserve"> ('83', '2019-03-25', NULL, 'Am Friedheimer See', '153',  NULL, '56414',  'Weroth',  NULL)</v>
      </c>
    </row>
    <row r="247" spans="1:12" x14ac:dyDescent="0.3">
      <c r="A247">
        <v>84</v>
      </c>
      <c r="B247">
        <v>84</v>
      </c>
      <c r="C247" s="3">
        <v>34595</v>
      </c>
      <c r="D247" s="3">
        <v>35021</v>
      </c>
      <c r="E247" t="s">
        <v>1837</v>
      </c>
      <c r="F247">
        <v>63</v>
      </c>
      <c r="H247">
        <v>25364</v>
      </c>
      <c r="I247" t="s">
        <v>1838</v>
      </c>
      <c r="K247" t="str">
        <f t="shared" si="6"/>
        <v>INSERT INTO [Wohnort] ([KundeID], [Von], [Bis], [Strasse], [Hausnummer], [Adresszusatz], [Plz], [Ort], [Land]) VALUES</v>
      </c>
      <c r="L247" t="str">
        <f t="shared" si="7"/>
        <v xml:space="preserve"> ('84', '1994-09-18', '1995-11-18', 'Eichenweg', '63',  NULL, '25364',  'Osterhorn',  NULL)</v>
      </c>
    </row>
    <row r="248" spans="1:12" x14ac:dyDescent="0.3">
      <c r="A248">
        <v>384</v>
      </c>
      <c r="B248">
        <v>84</v>
      </c>
      <c r="C248" s="3">
        <v>35022</v>
      </c>
      <c r="D248" s="3">
        <v>42467</v>
      </c>
      <c r="E248" t="s">
        <v>2410</v>
      </c>
      <c r="F248">
        <v>90</v>
      </c>
      <c r="H248">
        <v>64859</v>
      </c>
      <c r="I248" t="s">
        <v>2411</v>
      </c>
      <c r="K248" t="str">
        <f t="shared" si="6"/>
        <v>INSERT INTO [Wohnort] ([KundeID], [Von], [Bis], [Strasse], [Hausnummer], [Adresszusatz], [Plz], [Ort], [Land]) VALUES</v>
      </c>
      <c r="L248" t="str">
        <f t="shared" si="7"/>
        <v xml:space="preserve"> ('84', '1995-11-19', '2016-04-07', 'Urmitzer Weg', '90',  NULL, '64859',  'Eppertshausen',  NULL)</v>
      </c>
    </row>
    <row r="249" spans="1:12" x14ac:dyDescent="0.3">
      <c r="A249">
        <v>684</v>
      </c>
      <c r="B249">
        <v>84</v>
      </c>
      <c r="C249" s="3">
        <v>42468</v>
      </c>
      <c r="D249" s="3" t="s">
        <v>24</v>
      </c>
      <c r="E249" t="s">
        <v>2955</v>
      </c>
      <c r="F249">
        <v>172</v>
      </c>
      <c r="H249">
        <v>54673</v>
      </c>
      <c r="I249" t="s">
        <v>2956</v>
      </c>
      <c r="K249" t="str">
        <f t="shared" si="6"/>
        <v>INSERT INTO [Wohnort] ([KundeID], [Von], [Bis], [Strasse], [Hausnummer], [Adresszusatz], [Plz], [Ort], [Land]) VALUES</v>
      </c>
      <c r="L249" t="str">
        <f t="shared" si="7"/>
        <v xml:space="preserve"> ('84', '2016-04-08', NULL, 'Krayer Straße', '172',  NULL, '54673',  'Krautscheid',  NULL)</v>
      </c>
    </row>
    <row r="250" spans="1:12" x14ac:dyDescent="0.3">
      <c r="A250">
        <v>85</v>
      </c>
      <c r="B250">
        <v>85</v>
      </c>
      <c r="C250" s="3">
        <v>43661</v>
      </c>
      <c r="D250" s="3">
        <v>44088</v>
      </c>
      <c r="E250" t="s">
        <v>1839</v>
      </c>
      <c r="F250" t="s">
        <v>1840</v>
      </c>
      <c r="H250">
        <v>71711</v>
      </c>
      <c r="I250" t="s">
        <v>1841</v>
      </c>
      <c r="K250" t="str">
        <f t="shared" si="6"/>
        <v>INSERT INTO [Wohnort] ([KundeID], [Von], [Bis], [Strasse], [Hausnummer], [Adresszusatz], [Plz], [Ort], [Land]) VALUES</v>
      </c>
      <c r="L250" t="str">
        <f t="shared" si="7"/>
        <v xml:space="preserve"> ('85', '2019-07-15', '2020-09-14', 'Ahrblick', '16 b',  NULL, '71711',  'Steinheim an der Murr',  NULL)</v>
      </c>
    </row>
    <row r="251" spans="1:12" x14ac:dyDescent="0.3">
      <c r="A251">
        <v>385</v>
      </c>
      <c r="B251">
        <v>85</v>
      </c>
      <c r="C251" s="3">
        <v>44089</v>
      </c>
      <c r="D251" s="3">
        <v>44816</v>
      </c>
      <c r="E251" t="s">
        <v>2412</v>
      </c>
      <c r="F251">
        <v>117</v>
      </c>
      <c r="H251">
        <v>72226</v>
      </c>
      <c r="I251" t="s">
        <v>2413</v>
      </c>
      <c r="K251" t="str">
        <f t="shared" si="6"/>
        <v>INSERT INTO [Wohnort] ([KundeID], [Von], [Bis], [Strasse], [Hausnummer], [Adresszusatz], [Plz], [Ort], [Land]) VALUES</v>
      </c>
      <c r="L251" t="str">
        <f t="shared" si="7"/>
        <v xml:space="preserve"> ('85', '2020-09-15', '2022-09-12', 'Watzmannstraße', '117',  NULL, '72226',  'Simmersfeld',  NULL)</v>
      </c>
    </row>
    <row r="252" spans="1:12" x14ac:dyDescent="0.3">
      <c r="A252">
        <v>685</v>
      </c>
      <c r="B252">
        <v>85</v>
      </c>
      <c r="C252" s="3">
        <v>44817</v>
      </c>
      <c r="D252" s="3" t="s">
        <v>24</v>
      </c>
      <c r="E252" t="s">
        <v>2678</v>
      </c>
      <c r="F252">
        <v>190</v>
      </c>
      <c r="H252">
        <v>71522</v>
      </c>
      <c r="I252" t="s">
        <v>2957</v>
      </c>
      <c r="K252" t="str">
        <f t="shared" si="6"/>
        <v>INSERT INTO [Wohnort] ([KundeID], [Von], [Bis], [Strasse], [Hausnummer], [Adresszusatz], [Plz], [Ort], [Land]) VALUES</v>
      </c>
      <c r="L252" t="str">
        <f t="shared" si="7"/>
        <v xml:space="preserve"> ('85', '2022-09-13', NULL, 'Goldbach', '190',  NULL, '71522',  'Backnang',  NULL)</v>
      </c>
    </row>
    <row r="253" spans="1:12" x14ac:dyDescent="0.3">
      <c r="A253">
        <v>86</v>
      </c>
      <c r="B253">
        <v>86</v>
      </c>
      <c r="C253" s="3">
        <v>36314</v>
      </c>
      <c r="D253" s="3">
        <v>44001</v>
      </c>
      <c r="E253" t="s">
        <v>1842</v>
      </c>
      <c r="F253">
        <v>182</v>
      </c>
      <c r="H253">
        <v>48465</v>
      </c>
      <c r="I253" t="s">
        <v>1843</v>
      </c>
      <c r="K253" t="str">
        <f t="shared" si="6"/>
        <v>INSERT INTO [Wohnort] ([KundeID], [Von], [Bis], [Strasse], [Hausnummer], [Adresszusatz], [Plz], [Ort], [Land]) VALUES</v>
      </c>
      <c r="L253" t="str">
        <f t="shared" si="7"/>
        <v xml:space="preserve"> ('86', '1999-06-03', '2020-06-19', 'Königsfelder Allee', '182',  NULL, '48465',  'Ohne',  NULL)</v>
      </c>
    </row>
    <row r="254" spans="1:12" x14ac:dyDescent="0.3">
      <c r="A254">
        <v>386</v>
      </c>
      <c r="B254">
        <v>86</v>
      </c>
      <c r="C254" s="3">
        <v>44002</v>
      </c>
      <c r="D254" s="3">
        <v>44430</v>
      </c>
      <c r="E254" t="s">
        <v>2414</v>
      </c>
      <c r="F254">
        <v>47</v>
      </c>
      <c r="H254">
        <v>85104</v>
      </c>
      <c r="I254" t="s">
        <v>2415</v>
      </c>
      <c r="K254" t="str">
        <f t="shared" si="6"/>
        <v>INSERT INTO [Wohnort] ([KundeID], [Von], [Bis], [Strasse], [Hausnummer], [Adresszusatz], [Plz], [Ort], [Land]) VALUES</v>
      </c>
      <c r="L254" t="str">
        <f t="shared" si="7"/>
        <v xml:space="preserve"> ('86', '2020-06-20', '2021-08-22', 'Sandstiege', '47',  NULL, '85104',  'Pförring',  NULL)</v>
      </c>
    </row>
    <row r="255" spans="1:12" x14ac:dyDescent="0.3">
      <c r="A255">
        <v>686</v>
      </c>
      <c r="B255">
        <v>86</v>
      </c>
      <c r="C255" s="3">
        <v>44431</v>
      </c>
      <c r="D255" s="3" t="s">
        <v>24</v>
      </c>
      <c r="E255" t="s">
        <v>2958</v>
      </c>
      <c r="F255">
        <v>26</v>
      </c>
      <c r="H255">
        <v>74249</v>
      </c>
      <c r="I255" t="s">
        <v>2766</v>
      </c>
      <c r="K255" t="str">
        <f t="shared" si="6"/>
        <v>INSERT INTO [Wohnort] ([KundeID], [Von], [Bis], [Strasse], [Hausnummer], [Adresszusatz], [Plz], [Ort], [Land]) VALUES</v>
      </c>
      <c r="L255" t="str">
        <f t="shared" si="7"/>
        <v xml:space="preserve"> ('86', '2021-08-23', NULL, 'Pellmannssteg', '26',  NULL, '74249',  'Jagsthausen',  NULL)</v>
      </c>
    </row>
    <row r="256" spans="1:12" x14ac:dyDescent="0.3">
      <c r="A256">
        <v>87</v>
      </c>
      <c r="B256">
        <v>87</v>
      </c>
      <c r="C256" s="3">
        <v>28361</v>
      </c>
      <c r="D256" s="3">
        <v>40845</v>
      </c>
      <c r="E256" t="s">
        <v>1844</v>
      </c>
      <c r="F256">
        <v>139</v>
      </c>
      <c r="H256">
        <v>4316</v>
      </c>
      <c r="I256" t="s">
        <v>1845</v>
      </c>
      <c r="K256" t="str">
        <f t="shared" si="6"/>
        <v>INSERT INTO [Wohnort] ([KundeID], [Von], [Bis], [Strasse], [Hausnummer], [Adresszusatz], [Plz], [Ort], [Land]) VALUES</v>
      </c>
      <c r="L256" t="str">
        <f t="shared" si="7"/>
        <v xml:space="preserve"> ('87', '1977-08-24', '2011-10-29', 'Köpenicker Straße', '139',  NULL, '4316',  'Mölkau',  NULL)</v>
      </c>
    </row>
    <row r="257" spans="1:12" x14ac:dyDescent="0.3">
      <c r="A257">
        <v>387</v>
      </c>
      <c r="B257">
        <v>87</v>
      </c>
      <c r="C257" s="3">
        <v>40846</v>
      </c>
      <c r="D257" s="3">
        <v>41275</v>
      </c>
      <c r="E257" t="s">
        <v>2416</v>
      </c>
      <c r="F257">
        <v>93</v>
      </c>
      <c r="H257">
        <v>60529</v>
      </c>
      <c r="I257" t="s">
        <v>2417</v>
      </c>
      <c r="K257" t="str">
        <f t="shared" si="6"/>
        <v>INSERT INTO [Wohnort] ([KundeID], [Von], [Bis], [Strasse], [Hausnummer], [Adresszusatz], [Plz], [Ort], [Land]) VALUES</v>
      </c>
      <c r="L257" t="str">
        <f t="shared" si="7"/>
        <v xml:space="preserve"> ('87', '2011-10-30', '2013-01-01', 'Alvingheide', '93',  NULL, '60529',  'Frankfurt am Main',  NULL)</v>
      </c>
    </row>
    <row r="258" spans="1:12" x14ac:dyDescent="0.3">
      <c r="A258">
        <v>687</v>
      </c>
      <c r="B258">
        <v>87</v>
      </c>
      <c r="C258" s="3">
        <v>41276</v>
      </c>
      <c r="D258" s="3" t="s">
        <v>24</v>
      </c>
      <c r="E258" t="s">
        <v>2959</v>
      </c>
      <c r="F258">
        <v>83</v>
      </c>
      <c r="H258">
        <v>67434</v>
      </c>
      <c r="I258" t="s">
        <v>2960</v>
      </c>
      <c r="K258" t="str">
        <f t="shared" si="6"/>
        <v>INSERT INTO [Wohnort] ([KundeID], [Von], [Bis], [Strasse], [Hausnummer], [Adresszusatz], [Plz], [Ort], [Land]) VALUES</v>
      </c>
      <c r="L258" t="str">
        <f t="shared" si="7"/>
        <v xml:space="preserve"> ('87', '2013-01-02', NULL, 'Niederseelbach', '83',  NULL, '67434',  'Neustadt an der Weinstraße',  NULL)</v>
      </c>
    </row>
    <row r="259" spans="1:12" x14ac:dyDescent="0.3">
      <c r="A259">
        <v>88</v>
      </c>
      <c r="B259">
        <v>88</v>
      </c>
      <c r="C259" s="3">
        <v>43237</v>
      </c>
      <c r="D259" s="3">
        <v>43667</v>
      </c>
      <c r="E259" t="s">
        <v>1846</v>
      </c>
      <c r="F259" t="s">
        <v>1847</v>
      </c>
      <c r="H259">
        <v>36369</v>
      </c>
      <c r="I259" t="s">
        <v>1848</v>
      </c>
      <c r="K259" t="str">
        <f t="shared" si="6"/>
        <v>INSERT INTO [Wohnort] ([KundeID], [Von], [Bis], [Strasse], [Hausnummer], [Adresszusatz], [Plz], [Ort], [Land]) VALUES</v>
      </c>
      <c r="L259" t="str">
        <f t="shared" si="7"/>
        <v xml:space="preserve"> ('88', '2018-05-17', '2019-07-21', 'Leuzbacher Weg', '53b',  NULL, '36369',  'Lautertal',  NULL)</v>
      </c>
    </row>
    <row r="260" spans="1:12" x14ac:dyDescent="0.3">
      <c r="A260">
        <v>388</v>
      </c>
      <c r="B260">
        <v>88</v>
      </c>
      <c r="C260" s="3">
        <v>43668</v>
      </c>
      <c r="D260" s="3">
        <v>44398</v>
      </c>
      <c r="E260" t="s">
        <v>2418</v>
      </c>
      <c r="F260">
        <v>37</v>
      </c>
      <c r="H260">
        <v>65391</v>
      </c>
      <c r="I260" t="s">
        <v>2419</v>
      </c>
      <c r="K260" t="str">
        <f t="shared" ref="K260:K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 t="shared" ref="L260:L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('88', '2019-07-22', '2021-07-21', 'Frankenhof', '37',  NULL, '65391',  'Lorch',  NULL)</v>
      </c>
    </row>
    <row r="261" spans="1:12" x14ac:dyDescent="0.3">
      <c r="A261">
        <v>688</v>
      </c>
      <c r="B261">
        <v>88</v>
      </c>
      <c r="C261" s="3">
        <v>44399</v>
      </c>
      <c r="D261" s="3" t="s">
        <v>24</v>
      </c>
      <c r="E261" t="s">
        <v>2961</v>
      </c>
      <c r="F261">
        <v>179</v>
      </c>
      <c r="H261">
        <v>25856</v>
      </c>
      <c r="I261" t="s">
        <v>2962</v>
      </c>
      <c r="K261" t="str">
        <f t="shared" si="8"/>
        <v>INSERT INTO [Wohnort] ([KundeID], [Von], [Bis], [Strasse], [Hausnummer], [Adresszusatz], [Plz], [Ort], [Land]) VALUES</v>
      </c>
      <c r="L261" t="str">
        <f t="shared" si="9"/>
        <v xml:space="preserve"> ('88', '2021-07-22', NULL, 'Köttenicher Straße', '179',  NULL, '25856',  'Hattstedt',  NULL)</v>
      </c>
    </row>
    <row r="262" spans="1:12" x14ac:dyDescent="0.3">
      <c r="A262">
        <v>89</v>
      </c>
      <c r="B262">
        <v>89</v>
      </c>
      <c r="C262" s="3">
        <v>40711</v>
      </c>
      <c r="D262" s="3">
        <v>41142</v>
      </c>
      <c r="E262" t="s">
        <v>1849</v>
      </c>
      <c r="F262">
        <v>6</v>
      </c>
      <c r="H262">
        <v>25582</v>
      </c>
      <c r="I262" t="s">
        <v>1850</v>
      </c>
      <c r="K262" t="str">
        <f t="shared" si="8"/>
        <v>INSERT INTO [Wohnort] ([KundeID], [Von], [Bis], [Strasse], [Hausnummer], [Adresszusatz], [Plz], [Ort], [Land]) VALUES</v>
      </c>
      <c r="L262" t="str">
        <f t="shared" si="9"/>
        <v xml:space="preserve"> ('89', '2011-06-17', '2012-08-21', 'Mengerskircher Weg', '6',  NULL, '25582',  'Looft',  NULL)</v>
      </c>
    </row>
    <row r="263" spans="1:12" x14ac:dyDescent="0.3">
      <c r="A263">
        <v>389</v>
      </c>
      <c r="B263">
        <v>89</v>
      </c>
      <c r="C263" s="3">
        <v>41143</v>
      </c>
      <c r="D263" s="3">
        <v>41874</v>
      </c>
      <c r="E263" t="s">
        <v>2420</v>
      </c>
      <c r="F263">
        <v>126</v>
      </c>
      <c r="H263">
        <v>74423</v>
      </c>
      <c r="I263" t="s">
        <v>2421</v>
      </c>
      <c r="K263" t="str">
        <f t="shared" si="8"/>
        <v>INSERT INTO [Wohnort] ([KundeID], [Von], [Bis], [Strasse], [Hausnummer], [Adresszusatz], [Plz], [Ort], [Land]) VALUES</v>
      </c>
      <c r="L263" t="str">
        <f t="shared" si="9"/>
        <v xml:space="preserve"> ('89', '2012-08-22', '2014-08-23', 'Schwarzbachstraße', '126',  NULL, '74423',  'Obersontheim',  NULL)</v>
      </c>
    </row>
    <row r="264" spans="1:12" x14ac:dyDescent="0.3">
      <c r="A264">
        <v>689</v>
      </c>
      <c r="B264">
        <v>89</v>
      </c>
      <c r="C264" s="3">
        <v>41875</v>
      </c>
      <c r="D264" s="3" t="s">
        <v>24</v>
      </c>
      <c r="E264" t="s">
        <v>2963</v>
      </c>
      <c r="F264">
        <v>161</v>
      </c>
      <c r="H264">
        <v>21376</v>
      </c>
      <c r="I264" t="s">
        <v>2964</v>
      </c>
      <c r="K264" t="str">
        <f t="shared" si="8"/>
        <v>INSERT INTO [Wohnort] ([KundeID], [Von], [Bis], [Strasse], [Hausnummer], [Adresszusatz], [Plz], [Ort], [Land]) VALUES</v>
      </c>
      <c r="L264" t="str">
        <f t="shared" si="9"/>
        <v xml:space="preserve"> ('89', '2014-08-24', NULL, 'Zur Hardt', '161',  NULL, '21376',  'Gödenstorf',  NULL)</v>
      </c>
    </row>
    <row r="265" spans="1:12" x14ac:dyDescent="0.3">
      <c r="A265">
        <v>90</v>
      </c>
      <c r="B265">
        <v>90</v>
      </c>
      <c r="C265" s="3">
        <v>28851</v>
      </c>
      <c r="D265" s="3">
        <v>29248</v>
      </c>
      <c r="E265" t="s">
        <v>1851</v>
      </c>
      <c r="F265">
        <v>155</v>
      </c>
      <c r="H265">
        <v>63543</v>
      </c>
      <c r="I265" t="s">
        <v>1852</v>
      </c>
      <c r="K265" t="str">
        <f t="shared" si="8"/>
        <v>INSERT INTO [Wohnort] ([KundeID], [Von], [Bis], [Strasse], [Hausnummer], [Adresszusatz], [Plz], [Ort], [Land]) VALUES</v>
      </c>
      <c r="L265" t="str">
        <f t="shared" si="9"/>
        <v xml:space="preserve"> ('90', '1978-12-27', '1980-01-28', 'Kesselheimer Straße', '155',  NULL, '63543',  'Neuberg',  NULL)</v>
      </c>
    </row>
    <row r="266" spans="1:12" x14ac:dyDescent="0.3">
      <c r="A266">
        <v>390</v>
      </c>
      <c r="B266">
        <v>90</v>
      </c>
      <c r="C266" s="3">
        <v>29249</v>
      </c>
      <c r="D266" s="3">
        <v>39184</v>
      </c>
      <c r="E266" t="s">
        <v>2422</v>
      </c>
      <c r="F266">
        <v>45</v>
      </c>
      <c r="H266">
        <v>67806</v>
      </c>
      <c r="I266" t="s">
        <v>2423</v>
      </c>
      <c r="K266" t="str">
        <f t="shared" si="8"/>
        <v>INSERT INTO [Wohnort] ([KundeID], [Von], [Bis], [Strasse], [Hausnummer], [Adresszusatz], [Plz], [Ort], [Land]) VALUES</v>
      </c>
      <c r="L266" t="str">
        <f t="shared" si="9"/>
        <v xml:space="preserve"> ('90', '1980-01-29', '2007-04-12', 'Zum Röthchen', '45',  NULL, '67806',  'Teschenmoschel',  NULL)</v>
      </c>
    </row>
    <row r="267" spans="1:12" x14ac:dyDescent="0.3">
      <c r="A267">
        <v>690</v>
      </c>
      <c r="B267">
        <v>90</v>
      </c>
      <c r="C267" s="3">
        <v>39185</v>
      </c>
      <c r="D267" s="3" t="s">
        <v>24</v>
      </c>
      <c r="E267" t="s">
        <v>2965</v>
      </c>
      <c r="F267">
        <v>197</v>
      </c>
      <c r="H267">
        <v>54636</v>
      </c>
      <c r="I267" t="s">
        <v>2966</v>
      </c>
      <c r="K267" t="str">
        <f t="shared" si="8"/>
        <v>INSERT INTO [Wohnort] ([KundeID], [Von], [Bis], [Strasse], [Hausnummer], [Adresszusatz], [Plz], [Ort], [Land]) VALUES</v>
      </c>
      <c r="L267" t="str">
        <f t="shared" si="9"/>
        <v xml:space="preserve"> ('90', '2007-04-13', NULL, 'Lachenstraße', '197',  NULL, '54636',  'Hütterscheid',  NULL)</v>
      </c>
    </row>
    <row r="268" spans="1:12" x14ac:dyDescent="0.3">
      <c r="A268">
        <v>91</v>
      </c>
      <c r="B268">
        <v>91</v>
      </c>
      <c r="C268" s="3">
        <v>27466</v>
      </c>
      <c r="D268" s="3">
        <v>43099</v>
      </c>
      <c r="E268" t="s">
        <v>1853</v>
      </c>
      <c r="F268">
        <v>171</v>
      </c>
      <c r="H268">
        <v>54558</v>
      </c>
      <c r="I268" t="s">
        <v>1854</v>
      </c>
      <c r="K268" t="str">
        <f t="shared" si="8"/>
        <v>INSERT INTO [Wohnort] ([KundeID], [Von], [Bis], [Strasse], [Hausnummer], [Adresszusatz], [Plz], [Ort], [Land]) VALUES</v>
      </c>
      <c r="L268" t="str">
        <f t="shared" si="9"/>
        <v xml:space="preserve"> ('91', '1975-03-13', '2017-12-30', 'Beulstraße', '171',  NULL, '54558',  'Strohn',  NULL)</v>
      </c>
    </row>
    <row r="269" spans="1:12" x14ac:dyDescent="0.3">
      <c r="A269">
        <v>391</v>
      </c>
      <c r="B269">
        <v>91</v>
      </c>
      <c r="C269" s="3">
        <v>43100</v>
      </c>
      <c r="D269" s="3">
        <v>43533</v>
      </c>
      <c r="E269" t="s">
        <v>2424</v>
      </c>
      <c r="F269">
        <v>124</v>
      </c>
      <c r="H269">
        <v>66904</v>
      </c>
      <c r="I269" t="s">
        <v>2425</v>
      </c>
      <c r="K269" t="str">
        <f t="shared" si="8"/>
        <v>INSERT INTO [Wohnort] ([KundeID], [Von], [Bis], [Strasse], [Hausnummer], [Adresszusatz], [Plz], [Ort], [Land]) VALUES</v>
      </c>
      <c r="L269" t="str">
        <f t="shared" si="9"/>
        <v xml:space="preserve"> ('91', '2017-12-31', '2019-03-09', 'Donnenstraße', '124',  NULL, '66904',  'Börsborn',  NULL)</v>
      </c>
    </row>
    <row r="270" spans="1:12" x14ac:dyDescent="0.3">
      <c r="A270">
        <v>691</v>
      </c>
      <c r="B270">
        <v>91</v>
      </c>
      <c r="C270" s="3">
        <v>43534</v>
      </c>
      <c r="D270" s="3" t="s">
        <v>24</v>
      </c>
      <c r="E270" t="s">
        <v>2902</v>
      </c>
      <c r="F270">
        <v>114</v>
      </c>
      <c r="H270">
        <v>95691</v>
      </c>
      <c r="I270" t="s">
        <v>2967</v>
      </c>
      <c r="K270" t="str">
        <f t="shared" si="8"/>
        <v>INSERT INTO [Wohnort] ([KundeID], [Von], [Bis], [Strasse], [Hausnummer], [Adresszusatz], [Plz], [Ort], [Land]) VALUES</v>
      </c>
      <c r="L270" t="str">
        <f t="shared" si="9"/>
        <v xml:space="preserve"> ('91', '2019-03-10', NULL, 'Kaarster Straße', '114',  NULL, '95691',  'Hohenberg an der Eger',  NULL)</v>
      </c>
    </row>
    <row r="271" spans="1:12" x14ac:dyDescent="0.3">
      <c r="A271">
        <v>92</v>
      </c>
      <c r="B271">
        <v>92</v>
      </c>
      <c r="C271" s="3">
        <v>32364</v>
      </c>
      <c r="D271" s="3">
        <v>34882</v>
      </c>
      <c r="E271" t="s">
        <v>1855</v>
      </c>
      <c r="F271">
        <v>79</v>
      </c>
      <c r="H271">
        <v>49549</v>
      </c>
      <c r="I271" t="s">
        <v>1856</v>
      </c>
      <c r="K271" t="str">
        <f t="shared" si="8"/>
        <v>INSERT INTO [Wohnort] ([KundeID], [Von], [Bis], [Strasse], [Hausnummer], [Adresszusatz], [Plz], [Ort], [Land]) VALUES</v>
      </c>
      <c r="L271" t="str">
        <f t="shared" si="9"/>
        <v xml:space="preserve"> ('92', '1988-08-09', '1995-07-02', 'Gaterstraße', '79',  NULL, '49549',  'Ladbergen',  NULL)</v>
      </c>
    </row>
    <row r="272" spans="1:12" x14ac:dyDescent="0.3">
      <c r="A272">
        <v>392</v>
      </c>
      <c r="B272">
        <v>92</v>
      </c>
      <c r="C272" s="3">
        <v>34883</v>
      </c>
      <c r="D272" s="3">
        <v>39985</v>
      </c>
      <c r="E272" t="s">
        <v>2426</v>
      </c>
      <c r="F272">
        <v>48</v>
      </c>
      <c r="H272">
        <v>31595</v>
      </c>
      <c r="I272" t="s">
        <v>2427</v>
      </c>
      <c r="K272" t="str">
        <f t="shared" si="8"/>
        <v>INSERT INTO [Wohnort] ([KundeID], [Von], [Bis], [Strasse], [Hausnummer], [Adresszusatz], [Plz], [Ort], [Land]) VALUES</v>
      </c>
      <c r="L272" t="str">
        <f t="shared" si="9"/>
        <v xml:space="preserve"> ('92', '1995-07-03', '2009-06-21', 'Joststraße', '48',  NULL, '31595',  'Steyerberg',  NULL)</v>
      </c>
    </row>
    <row r="273" spans="1:12" x14ac:dyDescent="0.3">
      <c r="A273">
        <v>692</v>
      </c>
      <c r="B273">
        <v>92</v>
      </c>
      <c r="C273" s="3">
        <v>39986</v>
      </c>
      <c r="D273" s="3" t="s">
        <v>24</v>
      </c>
      <c r="E273" t="s">
        <v>2968</v>
      </c>
      <c r="F273">
        <v>46</v>
      </c>
      <c r="H273">
        <v>66484</v>
      </c>
      <c r="I273" t="s">
        <v>2969</v>
      </c>
      <c r="K273" t="str">
        <f t="shared" si="8"/>
        <v>INSERT INTO [Wohnort] ([KundeID], [Von], [Bis], [Strasse], [Hausnummer], [Adresszusatz], [Plz], [Ort], [Land]) VALUES</v>
      </c>
      <c r="L273" t="str">
        <f t="shared" si="9"/>
        <v xml:space="preserve"> ('92', '2009-06-22', NULL, 'Dillbrechter Straße', '46',  NULL, '66484',  'Battweiler',  NULL)</v>
      </c>
    </row>
    <row r="274" spans="1:12" x14ac:dyDescent="0.3">
      <c r="A274">
        <v>93</v>
      </c>
      <c r="B274">
        <v>93</v>
      </c>
      <c r="C274" s="3">
        <v>37445</v>
      </c>
      <c r="D274" s="3">
        <v>40108</v>
      </c>
      <c r="E274" t="s">
        <v>1857</v>
      </c>
      <c r="F274">
        <v>135</v>
      </c>
      <c r="H274">
        <v>56337</v>
      </c>
      <c r="I274" t="s">
        <v>1858</v>
      </c>
      <c r="K274" t="str">
        <f t="shared" si="8"/>
        <v>INSERT INTO [Wohnort] ([KundeID], [Von], [Bis], [Strasse], [Hausnummer], [Adresszusatz], [Plz], [Ort], [Land]) VALUES</v>
      </c>
      <c r="L274" t="str">
        <f t="shared" si="9"/>
        <v xml:space="preserve"> ('93', '2002-07-08', '2009-10-22', 'Südwall', '135',  NULL, '56337',  'Kadenbach',  NULL)</v>
      </c>
    </row>
    <row r="275" spans="1:12" x14ac:dyDescent="0.3">
      <c r="A275">
        <v>393</v>
      </c>
      <c r="B275">
        <v>93</v>
      </c>
      <c r="C275" s="3">
        <v>40109</v>
      </c>
      <c r="D275" s="3">
        <v>40544</v>
      </c>
      <c r="E275" t="s">
        <v>2428</v>
      </c>
      <c r="F275">
        <v>170</v>
      </c>
      <c r="H275">
        <v>65555</v>
      </c>
      <c r="I275" t="s">
        <v>2237</v>
      </c>
      <c r="K275" t="str">
        <f t="shared" si="8"/>
        <v>INSERT INTO [Wohnort] ([KundeID], [Von], [Bis], [Strasse], [Hausnummer], [Adresszusatz], [Plz], [Ort], [Land]) VALUES</v>
      </c>
      <c r="L275" t="str">
        <f t="shared" si="9"/>
        <v xml:space="preserve"> ('93', '2009-10-23', '2011-01-01', 'Borgkamp', '170',  NULL, '65555',  'Limburg an der Lahn',  NULL)</v>
      </c>
    </row>
    <row r="276" spans="1:12" x14ac:dyDescent="0.3">
      <c r="A276">
        <v>693</v>
      </c>
      <c r="B276">
        <v>93</v>
      </c>
      <c r="C276" s="3">
        <v>40545</v>
      </c>
      <c r="D276" s="3" t="s">
        <v>24</v>
      </c>
      <c r="E276" t="s">
        <v>2970</v>
      </c>
      <c r="F276">
        <v>54</v>
      </c>
      <c r="H276">
        <v>25927</v>
      </c>
      <c r="I276" t="s">
        <v>2971</v>
      </c>
      <c r="K276" t="str">
        <f t="shared" si="8"/>
        <v>INSERT INTO [Wohnort] ([KundeID], [Von], [Bis], [Strasse], [Hausnummer], [Adresszusatz], [Plz], [Ort], [Land]) VALUES</v>
      </c>
      <c r="L276" t="str">
        <f t="shared" si="9"/>
        <v xml:space="preserve"> ('93', '2011-01-02', NULL, 'Brunsbütteler Damm', '54',  NULL, '25927',  'Aventoft',  NULL)</v>
      </c>
    </row>
    <row r="277" spans="1:12" x14ac:dyDescent="0.3">
      <c r="A277">
        <v>94</v>
      </c>
      <c r="B277">
        <v>94</v>
      </c>
      <c r="C277" s="3">
        <v>43727</v>
      </c>
      <c r="D277" s="3">
        <v>44163</v>
      </c>
      <c r="E277" t="s">
        <v>1859</v>
      </c>
      <c r="F277">
        <v>34</v>
      </c>
      <c r="H277">
        <v>38889</v>
      </c>
      <c r="I277" t="s">
        <v>1860</v>
      </c>
      <c r="K277" t="str">
        <f t="shared" si="8"/>
        <v>INSERT INTO [Wohnort] ([KundeID], [Von], [Bis], [Strasse], [Hausnummer], [Adresszusatz], [Plz], [Ort], [Land]) VALUES</v>
      </c>
      <c r="L277" t="str">
        <f t="shared" si="9"/>
        <v xml:space="preserve"> ('94', '2019-09-19', '2020-11-28', 'Richard-Strauß-Straße', '34',  NULL, '38889',  'Heimburg',  NULL)</v>
      </c>
    </row>
    <row r="278" spans="1:12" x14ac:dyDescent="0.3">
      <c r="A278">
        <v>394</v>
      </c>
      <c r="B278">
        <v>94</v>
      </c>
      <c r="C278" s="3">
        <v>44164</v>
      </c>
      <c r="D278" s="3">
        <v>44900</v>
      </c>
      <c r="E278" t="s">
        <v>2429</v>
      </c>
      <c r="F278">
        <v>193</v>
      </c>
      <c r="H278">
        <v>56767</v>
      </c>
      <c r="I278" t="s">
        <v>2430</v>
      </c>
      <c r="K278" t="str">
        <f t="shared" si="8"/>
        <v>INSERT INTO [Wohnort] ([KundeID], [Von], [Bis], [Strasse], [Hausnummer], [Adresszusatz], [Plz], [Ort], [Land]) VALUES</v>
      </c>
      <c r="L278" t="str">
        <f t="shared" si="9"/>
        <v xml:space="preserve"> ('94', '2020-11-29', '2022-12-05', 'Klausenstraße', '193',  NULL, '56767',  'Kötterichen',  NULL)</v>
      </c>
    </row>
    <row r="279" spans="1:12" x14ac:dyDescent="0.3">
      <c r="A279">
        <v>694</v>
      </c>
      <c r="B279">
        <v>94</v>
      </c>
      <c r="C279" s="3">
        <v>44901</v>
      </c>
      <c r="D279" s="3" t="s">
        <v>24</v>
      </c>
      <c r="E279" t="s">
        <v>2972</v>
      </c>
      <c r="F279">
        <v>193</v>
      </c>
      <c r="H279">
        <v>56858</v>
      </c>
      <c r="I279" t="s">
        <v>2973</v>
      </c>
      <c r="K279" t="str">
        <f t="shared" si="8"/>
        <v>INSERT INTO [Wohnort] ([KundeID], [Von], [Bis], [Strasse], [Hausnummer], [Adresszusatz], [Plz], [Ort], [Land]) VALUES</v>
      </c>
      <c r="L279" t="str">
        <f t="shared" si="9"/>
        <v xml:space="preserve"> ('94', '2022-12-06', NULL, 'Neuland', '193',  NULL, '56858',  'Neef',  NULL)</v>
      </c>
    </row>
    <row r="280" spans="1:12" x14ac:dyDescent="0.3">
      <c r="A280">
        <v>95</v>
      </c>
      <c r="B280">
        <v>95</v>
      </c>
      <c r="C280" s="3">
        <v>29438</v>
      </c>
      <c r="D280" s="3">
        <v>31012</v>
      </c>
      <c r="E280" t="s">
        <v>1861</v>
      </c>
      <c r="F280">
        <v>169</v>
      </c>
      <c r="H280">
        <v>26757</v>
      </c>
      <c r="I280" t="s">
        <v>1862</v>
      </c>
      <c r="K280" t="str">
        <f t="shared" si="8"/>
        <v>INSERT INTO [Wohnort] ([KundeID], [Von], [Bis], [Strasse], [Hausnummer], [Adresszusatz], [Plz], [Ort], [Land]) VALUES</v>
      </c>
      <c r="L280" t="str">
        <f t="shared" si="9"/>
        <v xml:space="preserve"> ('95', '1980-08-05', '1984-11-26', 'Helbecker Weg', '169',  NULL, '26757',  'Borkum',  NULL)</v>
      </c>
    </row>
    <row r="281" spans="1:12" x14ac:dyDescent="0.3">
      <c r="A281">
        <v>395</v>
      </c>
      <c r="B281">
        <v>95</v>
      </c>
      <c r="C281" s="3">
        <v>31013</v>
      </c>
      <c r="D281" s="3">
        <v>43778</v>
      </c>
      <c r="E281" t="s">
        <v>2431</v>
      </c>
      <c r="F281">
        <v>142</v>
      </c>
      <c r="H281">
        <v>33161</v>
      </c>
      <c r="I281" t="s">
        <v>2432</v>
      </c>
      <c r="K281" t="str">
        <f t="shared" si="8"/>
        <v>INSERT INTO [Wohnort] ([KundeID], [Von], [Bis], [Strasse], [Hausnummer], [Adresszusatz], [Plz], [Ort], [Land]) VALUES</v>
      </c>
      <c r="L281" t="str">
        <f t="shared" si="9"/>
        <v xml:space="preserve"> ('95', '1984-11-27', '2019-11-09', 'Brentanostraße', '142',  NULL, '33161',  'Hövelhof',  NULL)</v>
      </c>
    </row>
    <row r="282" spans="1:12" x14ac:dyDescent="0.3">
      <c r="A282">
        <v>695</v>
      </c>
      <c r="B282">
        <v>95</v>
      </c>
      <c r="C282" s="3">
        <v>43779</v>
      </c>
      <c r="D282" s="3" t="s">
        <v>24</v>
      </c>
      <c r="E282" t="s">
        <v>2974</v>
      </c>
      <c r="F282">
        <v>177</v>
      </c>
      <c r="H282">
        <v>60435</v>
      </c>
      <c r="I282" t="s">
        <v>2417</v>
      </c>
      <c r="K282" t="str">
        <f t="shared" si="8"/>
        <v>INSERT INTO [Wohnort] ([KundeID], [Von], [Bis], [Strasse], [Hausnummer], [Adresszusatz], [Plz], [Ort], [Land]) VALUES</v>
      </c>
      <c r="L282" t="str">
        <f t="shared" si="9"/>
        <v xml:space="preserve"> ('95', '2019-11-10', NULL, 'Tribergstraße', '177',  NULL, '60435',  'Frankfurt am Main',  NULL)</v>
      </c>
    </row>
    <row r="283" spans="1:12" x14ac:dyDescent="0.3">
      <c r="A283">
        <v>96</v>
      </c>
      <c r="B283">
        <v>96</v>
      </c>
      <c r="C283" s="3">
        <v>25823</v>
      </c>
      <c r="D283" s="3">
        <v>26529</v>
      </c>
      <c r="E283" t="s">
        <v>1863</v>
      </c>
      <c r="F283">
        <v>35</v>
      </c>
      <c r="H283">
        <v>12051</v>
      </c>
      <c r="I283" t="s">
        <v>1864</v>
      </c>
      <c r="K283" t="str">
        <f t="shared" si="8"/>
        <v>INSERT INTO [Wohnort] ([KundeID], [Von], [Bis], [Strasse], [Hausnummer], [Adresszusatz], [Plz], [Ort], [Land]) VALUES</v>
      </c>
      <c r="L283" t="str">
        <f t="shared" si="9"/>
        <v xml:space="preserve"> ('96', '1970-09-12', '1972-08-18', 'Neuendorfer Straße', '35',  NULL, '12051',  'Berlin - Neukölln',  NULL)</v>
      </c>
    </row>
    <row r="284" spans="1:12" x14ac:dyDescent="0.3">
      <c r="A284">
        <v>396</v>
      </c>
      <c r="B284">
        <v>96</v>
      </c>
      <c r="C284" s="3">
        <v>26530</v>
      </c>
      <c r="D284" s="3">
        <v>36090</v>
      </c>
      <c r="E284" t="s">
        <v>2433</v>
      </c>
      <c r="F284">
        <v>79</v>
      </c>
      <c r="H284">
        <v>23968</v>
      </c>
      <c r="I284" t="s">
        <v>2434</v>
      </c>
      <c r="K284" t="str">
        <f t="shared" si="8"/>
        <v>INSERT INTO [Wohnort] ([KundeID], [Von], [Bis], [Strasse], [Hausnummer], [Adresszusatz], [Plz], [Ort], [Land]) VALUES</v>
      </c>
      <c r="L284" t="str">
        <f t="shared" si="9"/>
        <v xml:space="preserve"> ('96', '1972-08-19', '1998-10-22', 'Ruhrallee', '79',  NULL, '23968',  'Gägelow',  NULL)</v>
      </c>
    </row>
    <row r="285" spans="1:12" x14ac:dyDescent="0.3">
      <c r="A285">
        <v>696</v>
      </c>
      <c r="B285">
        <v>96</v>
      </c>
      <c r="C285" s="3">
        <v>36091</v>
      </c>
      <c r="D285" s="3" t="s">
        <v>24</v>
      </c>
      <c r="E285" t="s">
        <v>2975</v>
      </c>
      <c r="F285">
        <v>85</v>
      </c>
      <c r="H285">
        <v>94143</v>
      </c>
      <c r="I285" t="s">
        <v>2976</v>
      </c>
      <c r="K285" t="str">
        <f t="shared" si="8"/>
        <v>INSERT INTO [Wohnort] ([KundeID], [Von], [Bis], [Strasse], [Hausnummer], [Adresszusatz], [Plz], [Ort], [Land]) VALUES</v>
      </c>
      <c r="L285" t="str">
        <f t="shared" si="9"/>
        <v xml:space="preserve"> ('96', '1998-10-23', NULL, 'Tanzbergstraße', '85',  NULL, '94143',  'Grainet',  NULL)</v>
      </c>
    </row>
    <row r="286" spans="1:12" x14ac:dyDescent="0.3">
      <c r="A286">
        <v>97</v>
      </c>
      <c r="B286">
        <v>97</v>
      </c>
      <c r="C286" s="3">
        <v>27224</v>
      </c>
      <c r="D286" s="3">
        <v>39966</v>
      </c>
      <c r="E286" t="s">
        <v>1865</v>
      </c>
      <c r="F286">
        <v>91</v>
      </c>
      <c r="H286">
        <v>94140</v>
      </c>
      <c r="I286" t="s">
        <v>1866</v>
      </c>
      <c r="K286" t="str">
        <f t="shared" si="8"/>
        <v>INSERT INTO [Wohnort] ([KundeID], [Von], [Bis], [Strasse], [Hausnummer], [Adresszusatz], [Plz], [Ort], [Land]) VALUES</v>
      </c>
      <c r="L286" t="str">
        <f t="shared" si="9"/>
        <v xml:space="preserve"> ('97', '1974-07-14', '2009-06-02', 'Linscheider Straße', '91',  NULL, '94140',  'Ering',  NULL)</v>
      </c>
    </row>
    <row r="287" spans="1:12" x14ac:dyDescent="0.3">
      <c r="A287">
        <v>397</v>
      </c>
      <c r="B287">
        <v>97</v>
      </c>
      <c r="C287" s="3">
        <v>39967</v>
      </c>
      <c r="D287" s="3">
        <v>43512</v>
      </c>
      <c r="E287" t="s">
        <v>2435</v>
      </c>
      <c r="F287">
        <v>153</v>
      </c>
      <c r="H287">
        <v>71636</v>
      </c>
      <c r="I287" t="s">
        <v>2353</v>
      </c>
      <c r="K287" t="str">
        <f t="shared" si="8"/>
        <v>INSERT INTO [Wohnort] ([KundeID], [Von], [Bis], [Strasse], [Hausnummer], [Adresszusatz], [Plz], [Ort], [Land]) VALUES</v>
      </c>
      <c r="L287" t="str">
        <f t="shared" si="9"/>
        <v xml:space="preserve"> ('97', '2009-06-03', '2019-02-16', 'Ziegeleistraße', '153',  NULL, '71636',  'Ludwigsburg',  NULL)</v>
      </c>
    </row>
    <row r="288" spans="1:12" x14ac:dyDescent="0.3">
      <c r="A288">
        <v>697</v>
      </c>
      <c r="B288">
        <v>97</v>
      </c>
      <c r="C288" s="3">
        <v>43513</v>
      </c>
      <c r="D288" s="3" t="s">
        <v>24</v>
      </c>
      <c r="E288" t="s">
        <v>2977</v>
      </c>
      <c r="F288">
        <v>2</v>
      </c>
      <c r="H288">
        <v>39638</v>
      </c>
      <c r="I288" t="s">
        <v>2812</v>
      </c>
      <c r="K288" t="str">
        <f t="shared" si="8"/>
        <v>INSERT INTO [Wohnort] ([KundeID], [Von], [Bis], [Strasse], [Hausnummer], [Adresszusatz], [Plz], [Ort], [Land]) VALUES</v>
      </c>
      <c r="L288" t="str">
        <f t="shared" si="9"/>
        <v xml:space="preserve"> ('97', '2019-02-17', NULL, 'Thingslindestraße', '2',  NULL, '39638',  'Wiepke',  NULL)</v>
      </c>
    </row>
    <row r="289" spans="1:12" x14ac:dyDescent="0.3">
      <c r="A289">
        <v>98</v>
      </c>
      <c r="B289">
        <v>98</v>
      </c>
      <c r="C289" s="3">
        <v>32256</v>
      </c>
      <c r="D289" s="3">
        <v>34844</v>
      </c>
      <c r="E289" t="s">
        <v>1867</v>
      </c>
      <c r="F289" t="s">
        <v>1868</v>
      </c>
      <c r="H289">
        <v>37079</v>
      </c>
      <c r="I289" t="s">
        <v>1699</v>
      </c>
      <c r="K289" t="str">
        <f t="shared" si="8"/>
        <v>INSERT INTO [Wohnort] ([KundeID], [Von], [Bis], [Strasse], [Hausnummer], [Adresszusatz], [Plz], [Ort], [Land]) VALUES</v>
      </c>
      <c r="L289" t="str">
        <f t="shared" si="9"/>
        <v xml:space="preserve"> ('98', '1988-04-23', '1995-05-25', 'Dienethaler Straße', '133b',  NULL, '37079',  'Göttingen',  NULL)</v>
      </c>
    </row>
    <row r="290" spans="1:12" x14ac:dyDescent="0.3">
      <c r="A290">
        <v>398</v>
      </c>
      <c r="B290">
        <v>98</v>
      </c>
      <c r="C290" s="3">
        <v>34845</v>
      </c>
      <c r="D290" s="3">
        <v>42776</v>
      </c>
      <c r="E290" t="s">
        <v>2436</v>
      </c>
      <c r="F290">
        <v>39</v>
      </c>
      <c r="H290">
        <v>72666</v>
      </c>
      <c r="I290" t="s">
        <v>2437</v>
      </c>
      <c r="K290" t="str">
        <f t="shared" si="8"/>
        <v>INSERT INTO [Wohnort] ([KundeID], [Von], [Bis], [Strasse], [Hausnummer], [Adresszusatz], [Plz], [Ort], [Land]) VALUES</v>
      </c>
      <c r="L290" t="str">
        <f t="shared" si="9"/>
        <v xml:space="preserve"> ('98', '1995-05-26', '2017-02-10', 'Joseph-Haydn-Straße', '39',  NULL, '72666',  'Neckartailfingen',  NULL)</v>
      </c>
    </row>
    <row r="291" spans="1:12" x14ac:dyDescent="0.3">
      <c r="A291">
        <v>698</v>
      </c>
      <c r="B291">
        <v>98</v>
      </c>
      <c r="C291" s="3">
        <v>42777</v>
      </c>
      <c r="D291" s="3" t="s">
        <v>24</v>
      </c>
      <c r="E291" t="s">
        <v>2408</v>
      </c>
      <c r="F291">
        <v>140</v>
      </c>
      <c r="H291">
        <v>65558</v>
      </c>
      <c r="I291" t="s">
        <v>2978</v>
      </c>
      <c r="K291" t="str">
        <f t="shared" si="8"/>
        <v>INSERT INTO [Wohnort] ([KundeID], [Von], [Bis], [Strasse], [Hausnummer], [Adresszusatz], [Plz], [Ort], [Land]) VALUES</v>
      </c>
      <c r="L291" t="str">
        <f t="shared" si="9"/>
        <v xml:space="preserve"> ('98', '2017-02-11', NULL, 'Egenstraße', '140',  NULL, '65558',  'Burgschwalbach',  NULL)</v>
      </c>
    </row>
    <row r="292" spans="1:12" x14ac:dyDescent="0.3">
      <c r="A292">
        <v>99</v>
      </c>
      <c r="B292">
        <v>99</v>
      </c>
      <c r="C292" s="3">
        <v>28166</v>
      </c>
      <c r="D292" s="3">
        <v>28607</v>
      </c>
      <c r="E292" t="s">
        <v>1869</v>
      </c>
      <c r="F292">
        <v>171</v>
      </c>
      <c r="H292">
        <v>27472</v>
      </c>
      <c r="I292" t="s">
        <v>1870</v>
      </c>
      <c r="K292" t="str">
        <f t="shared" si="8"/>
        <v>INSERT INTO [Wohnort] ([KundeID], [Von], [Bis], [Strasse], [Hausnummer], [Adresszusatz], [Plz], [Ort], [Land]) VALUES</v>
      </c>
      <c r="L292" t="str">
        <f t="shared" si="9"/>
        <v xml:space="preserve"> ('99', '1977-02-10', '1978-04-27', 'Dreizehnerstraße', '171',  NULL, '27472',  'Cuxhaven',  NULL)</v>
      </c>
    </row>
    <row r="293" spans="1:12" x14ac:dyDescent="0.3">
      <c r="A293">
        <v>399</v>
      </c>
      <c r="B293">
        <v>99</v>
      </c>
      <c r="C293" s="3">
        <v>28608</v>
      </c>
      <c r="D293" s="3">
        <v>44250</v>
      </c>
      <c r="E293" t="s">
        <v>2438</v>
      </c>
      <c r="F293">
        <v>125</v>
      </c>
      <c r="H293">
        <v>67678</v>
      </c>
      <c r="I293" t="s">
        <v>2439</v>
      </c>
      <c r="K293" t="str">
        <f t="shared" si="8"/>
        <v>INSERT INTO [Wohnort] ([KundeID], [Von], [Bis], [Strasse], [Hausnummer], [Adresszusatz], [Plz], [Ort], [Land]) VALUES</v>
      </c>
      <c r="L293" t="str">
        <f t="shared" si="9"/>
        <v xml:space="preserve"> ('99', '1978-04-28', '2021-02-23', 'In der Blemke', '125',  NULL, '67678',  'Mehlingen',  NULL)</v>
      </c>
    </row>
    <row r="294" spans="1:12" x14ac:dyDescent="0.3">
      <c r="A294">
        <v>699</v>
      </c>
      <c r="B294">
        <v>99</v>
      </c>
      <c r="C294" s="3">
        <v>44251</v>
      </c>
      <c r="D294" s="3" t="s">
        <v>24</v>
      </c>
      <c r="E294" t="s">
        <v>2979</v>
      </c>
      <c r="F294">
        <v>167</v>
      </c>
      <c r="H294">
        <v>54570</v>
      </c>
      <c r="I294" t="s">
        <v>2980</v>
      </c>
      <c r="K294" t="str">
        <f t="shared" si="8"/>
        <v>INSERT INTO [Wohnort] ([KundeID], [Von], [Bis], [Strasse], [Hausnummer], [Adresszusatz], [Plz], [Ort], [Land]) VALUES</v>
      </c>
      <c r="L294" t="str">
        <f t="shared" si="9"/>
        <v xml:space="preserve"> ('99', '2021-02-24', NULL, 'Karolingerstraße', '167',  NULL, '54570',  'Rockeskyll',  NULL)</v>
      </c>
    </row>
    <row r="295" spans="1:12" x14ac:dyDescent="0.3">
      <c r="A295">
        <v>100</v>
      </c>
      <c r="B295">
        <v>100</v>
      </c>
      <c r="C295" s="3">
        <v>40937</v>
      </c>
      <c r="D295" s="3">
        <v>41379</v>
      </c>
      <c r="E295" t="s">
        <v>1871</v>
      </c>
      <c r="F295">
        <v>106</v>
      </c>
      <c r="H295">
        <v>65589</v>
      </c>
      <c r="I295" t="s">
        <v>1872</v>
      </c>
      <c r="K295" t="str">
        <f t="shared" si="8"/>
        <v>INSERT INTO [Wohnort] ([KundeID], [Von], [Bis], [Strasse], [Hausnummer], [Adresszusatz], [Plz], [Ort], [Land]) VALUES</v>
      </c>
      <c r="L295" t="str">
        <f t="shared" si="9"/>
        <v xml:space="preserve"> ('100', '2012-01-29', '2013-04-15', 'Im Hamm', '106',  NULL, '65589',  'Hadamar',  NULL)</v>
      </c>
    </row>
    <row r="296" spans="1:12" x14ac:dyDescent="0.3">
      <c r="A296">
        <v>400</v>
      </c>
      <c r="B296">
        <v>100</v>
      </c>
      <c r="C296" s="3">
        <v>41380</v>
      </c>
      <c r="D296" s="3">
        <v>42122</v>
      </c>
      <c r="E296" t="s">
        <v>2440</v>
      </c>
      <c r="F296">
        <v>16</v>
      </c>
      <c r="H296">
        <v>74936</v>
      </c>
      <c r="I296" t="s">
        <v>2441</v>
      </c>
      <c r="K296" t="str">
        <f t="shared" si="8"/>
        <v>INSERT INTO [Wohnort] ([KundeID], [Von], [Bis], [Strasse], [Hausnummer], [Adresszusatz], [Plz], [Ort], [Land]) VALUES</v>
      </c>
      <c r="L296" t="str">
        <f t="shared" si="9"/>
        <v xml:space="preserve"> ('100', '2013-04-16', '2015-04-28', 'Am Kaltberg', '16',  NULL, '74936',  'Siegelsbach',  NULL)</v>
      </c>
    </row>
    <row r="297" spans="1:12" x14ac:dyDescent="0.3">
      <c r="A297">
        <v>700</v>
      </c>
      <c r="B297">
        <v>100</v>
      </c>
      <c r="C297" s="3">
        <v>42123</v>
      </c>
      <c r="D297" s="3" t="s">
        <v>24</v>
      </c>
      <c r="E297" t="s">
        <v>2981</v>
      </c>
      <c r="F297">
        <v>117</v>
      </c>
      <c r="H297">
        <v>53859</v>
      </c>
      <c r="I297" t="s">
        <v>2982</v>
      </c>
      <c r="K297" t="str">
        <f t="shared" si="8"/>
        <v>INSERT INTO [Wohnort] ([KundeID], [Von], [Bis], [Strasse], [Hausnummer], [Adresszusatz], [Plz], [Ort], [Land]) VALUES</v>
      </c>
      <c r="L297" t="str">
        <f t="shared" si="9"/>
        <v xml:space="preserve"> ('100', '2015-04-29', NULL, 'Regentenstraße', '117',  NULL, '53859',  'Niederkassel',  NULL)</v>
      </c>
    </row>
    <row r="298" spans="1:12" x14ac:dyDescent="0.3">
      <c r="A298">
        <v>101</v>
      </c>
      <c r="B298">
        <v>101</v>
      </c>
      <c r="C298" s="3">
        <v>32327</v>
      </c>
      <c r="D298" s="3">
        <v>32470</v>
      </c>
      <c r="E298" t="s">
        <v>1873</v>
      </c>
      <c r="F298" t="s">
        <v>1874</v>
      </c>
      <c r="H298">
        <v>55597</v>
      </c>
      <c r="I298" t="s">
        <v>1875</v>
      </c>
      <c r="K298" t="str">
        <f t="shared" si="8"/>
        <v>INSERT INTO [Wohnort] ([KundeID], [Von], [Bis], [Strasse], [Hausnummer], [Adresszusatz], [Plz], [Ort], [Land]) VALUES</v>
      </c>
      <c r="L298" t="str">
        <f t="shared" si="9"/>
        <v xml:space="preserve"> ('101', '1988-07-03', '1988-11-23', 'Gabelsbergerstraße', '191c',  NULL, '55597',  'Wöllstein',  NULL)</v>
      </c>
    </row>
    <row r="299" spans="1:12" x14ac:dyDescent="0.3">
      <c r="A299">
        <v>401</v>
      </c>
      <c r="B299">
        <v>101</v>
      </c>
      <c r="C299" s="3">
        <v>32471</v>
      </c>
      <c r="D299" s="3" t="s">
        <v>24</v>
      </c>
      <c r="E299" t="s">
        <v>2442</v>
      </c>
      <c r="F299">
        <v>195</v>
      </c>
      <c r="H299">
        <v>82497</v>
      </c>
      <c r="I299" t="s">
        <v>2443</v>
      </c>
      <c r="K299" t="str">
        <f t="shared" si="8"/>
        <v>INSERT INTO [Wohnort] ([KundeID], [Von], [Bis], [Strasse], [Hausnummer], [Adresszusatz], [Plz], [Ort], [Land]) VALUES</v>
      </c>
      <c r="L299" t="str">
        <f t="shared" si="9"/>
        <v xml:space="preserve"> ('101', '1988-11-24', NULL, 'Adelheidstraße', '195',  NULL, '82497',  'Unterammergau',  NULL)</v>
      </c>
    </row>
    <row r="300" spans="1:12" x14ac:dyDescent="0.3">
      <c r="A300">
        <v>102</v>
      </c>
      <c r="B300">
        <v>102</v>
      </c>
      <c r="C300" s="3">
        <v>33353</v>
      </c>
      <c r="D300" s="3">
        <v>33497</v>
      </c>
      <c r="E300" t="s">
        <v>1876</v>
      </c>
      <c r="F300">
        <v>152</v>
      </c>
      <c r="H300">
        <v>31195</v>
      </c>
      <c r="I300" t="s">
        <v>1877</v>
      </c>
      <c r="K300" t="str">
        <f t="shared" si="8"/>
        <v>INSERT INTO [Wohnort] ([KundeID], [Von], [Bis], [Strasse], [Hausnummer], [Adresszusatz], [Plz], [Ort], [Land]) VALUES</v>
      </c>
      <c r="L300" t="str">
        <f t="shared" si="9"/>
        <v xml:space="preserve"> ('102', '1991-04-25', '1991-09-16', 'Reeperbahn', '152',  NULL, '31195',  'Lamspringe',  NULL)</v>
      </c>
    </row>
    <row r="301" spans="1:12" x14ac:dyDescent="0.3">
      <c r="A301">
        <v>402</v>
      </c>
      <c r="B301">
        <v>102</v>
      </c>
      <c r="C301" s="3">
        <v>33498</v>
      </c>
      <c r="D301" s="3" t="s">
        <v>24</v>
      </c>
      <c r="E301" t="s">
        <v>2444</v>
      </c>
      <c r="F301">
        <v>83</v>
      </c>
      <c r="H301">
        <v>53520</v>
      </c>
      <c r="I301" t="s">
        <v>2445</v>
      </c>
      <c r="K301" t="str">
        <f t="shared" si="8"/>
        <v>INSERT INTO [Wohnort] ([KundeID], [Von], [Bis], [Strasse], [Hausnummer], [Adresszusatz], [Plz], [Ort], [Land]) VALUES</v>
      </c>
      <c r="L301" t="str">
        <f t="shared" si="9"/>
        <v xml:space="preserve"> ('102', '1991-09-17', NULL, 'Starweg', '83',  NULL, '53520',  'Insul',  NULL)</v>
      </c>
    </row>
    <row r="302" spans="1:12" x14ac:dyDescent="0.3">
      <c r="A302">
        <v>103</v>
      </c>
      <c r="B302">
        <v>103</v>
      </c>
      <c r="C302" s="3">
        <v>31049</v>
      </c>
      <c r="D302" s="3">
        <v>31194</v>
      </c>
      <c r="E302" t="s">
        <v>1878</v>
      </c>
      <c r="F302">
        <v>190</v>
      </c>
      <c r="H302">
        <v>56291</v>
      </c>
      <c r="I302" t="s">
        <v>1879</v>
      </c>
      <c r="K302" t="str">
        <f t="shared" si="8"/>
        <v>INSERT INTO [Wohnort] ([KundeID], [Von], [Bis], [Strasse], [Hausnummer], [Adresszusatz], [Plz], [Ort], [Land]) VALUES</v>
      </c>
      <c r="L302" t="str">
        <f t="shared" si="9"/>
        <v xml:space="preserve"> ('103', '1985-01-02', '1985-05-27', 'Zur Windmühle', '190',  NULL, '56291',  'Maisborn',  NULL)</v>
      </c>
    </row>
    <row r="303" spans="1:12" x14ac:dyDescent="0.3">
      <c r="A303">
        <v>403</v>
      </c>
      <c r="B303">
        <v>103</v>
      </c>
      <c r="C303" s="3">
        <v>31195</v>
      </c>
      <c r="D303" s="3" t="s">
        <v>24</v>
      </c>
      <c r="E303" t="s">
        <v>2446</v>
      </c>
      <c r="F303">
        <v>123</v>
      </c>
      <c r="H303">
        <v>65629</v>
      </c>
      <c r="I303" t="s">
        <v>2447</v>
      </c>
      <c r="K303" t="str">
        <f t="shared" si="8"/>
        <v>INSERT INTO [Wohnort] ([KundeID], [Von], [Bis], [Strasse], [Hausnummer], [Adresszusatz], [Plz], [Ort], [Land]) VALUES</v>
      </c>
      <c r="L303" t="str">
        <f t="shared" si="9"/>
        <v xml:space="preserve"> ('103', '1985-05-28', NULL, 'Roseggerstraße', '123',  NULL, '65629',  'Niederneisen',  NULL)</v>
      </c>
    </row>
    <row r="304" spans="1:12" x14ac:dyDescent="0.3">
      <c r="A304">
        <v>104</v>
      </c>
      <c r="B304">
        <v>104</v>
      </c>
      <c r="C304" s="3">
        <v>43953</v>
      </c>
      <c r="D304" s="3">
        <v>44099</v>
      </c>
      <c r="E304" t="s">
        <v>1880</v>
      </c>
      <c r="F304">
        <v>107</v>
      </c>
      <c r="H304">
        <v>71131</v>
      </c>
      <c r="I304" t="s">
        <v>1881</v>
      </c>
      <c r="K304" t="str">
        <f t="shared" si="8"/>
        <v>INSERT INTO [Wohnort] ([KundeID], [Von], [Bis], [Strasse], [Hausnummer], [Adresszusatz], [Plz], [Ort], [Land]) VALUES</v>
      </c>
      <c r="L304" t="str">
        <f t="shared" si="9"/>
        <v xml:space="preserve"> ('104', '2020-05-02', '2020-09-25', 'Im Gässchen', '107',  NULL, '71131',  'Oberjettingen',  NULL)</v>
      </c>
    </row>
    <row r="305" spans="1:12" x14ac:dyDescent="0.3">
      <c r="A305">
        <v>404</v>
      </c>
      <c r="B305">
        <v>104</v>
      </c>
      <c r="C305" s="3">
        <v>44100</v>
      </c>
      <c r="D305" s="3" t="s">
        <v>24</v>
      </c>
      <c r="E305" t="s">
        <v>2448</v>
      </c>
      <c r="F305">
        <v>169</v>
      </c>
      <c r="H305">
        <v>63863</v>
      </c>
      <c r="I305" t="s">
        <v>2155</v>
      </c>
      <c r="K305" t="str">
        <f t="shared" si="8"/>
        <v>INSERT INTO [Wohnort] ([KundeID], [Von], [Bis], [Strasse], [Hausnummer], [Adresszusatz], [Plz], [Ort], [Land]) VALUES</v>
      </c>
      <c r="L305" t="str">
        <f t="shared" si="9"/>
        <v xml:space="preserve"> ('104', '2020-09-26', NULL, 'Willertshagen', '169',  NULL, '63863',  'Eschau',  NULL)</v>
      </c>
    </row>
    <row r="306" spans="1:12" x14ac:dyDescent="0.3">
      <c r="A306">
        <v>105</v>
      </c>
      <c r="B306">
        <v>105</v>
      </c>
      <c r="C306" s="3">
        <v>39402</v>
      </c>
      <c r="D306" s="3">
        <v>39549</v>
      </c>
      <c r="E306" t="s">
        <v>1882</v>
      </c>
      <c r="F306">
        <v>95</v>
      </c>
      <c r="H306">
        <v>69239</v>
      </c>
      <c r="I306" t="s">
        <v>1883</v>
      </c>
      <c r="K306" t="str">
        <f t="shared" si="8"/>
        <v>INSERT INTO [Wohnort] ([KundeID], [Von], [Bis], [Strasse], [Hausnummer], [Adresszusatz], [Plz], [Ort], [Land]) VALUES</v>
      </c>
      <c r="L306" t="str">
        <f t="shared" si="9"/>
        <v xml:space="preserve"> ('105', '2007-11-16', '2008-04-11', 'Im Haubenfeld', '95',  NULL, '69239',  'Neckarsteinach',  NULL)</v>
      </c>
    </row>
    <row r="307" spans="1:12" x14ac:dyDescent="0.3">
      <c r="A307">
        <v>405</v>
      </c>
      <c r="B307">
        <v>105</v>
      </c>
      <c r="C307" s="3">
        <v>39550</v>
      </c>
      <c r="D307" s="3" t="s">
        <v>24</v>
      </c>
      <c r="E307" t="s">
        <v>2449</v>
      </c>
      <c r="F307">
        <v>138</v>
      </c>
      <c r="H307">
        <v>31868</v>
      </c>
      <c r="I307" t="s">
        <v>2450</v>
      </c>
      <c r="K307" t="str">
        <f t="shared" si="8"/>
        <v>INSERT INTO [Wohnort] ([KundeID], [Von], [Bis], [Strasse], [Hausnummer], [Adresszusatz], [Plz], [Ort], [Land]) VALUES</v>
      </c>
      <c r="L307" t="str">
        <f t="shared" si="9"/>
        <v xml:space="preserve"> ('105', '2008-04-12', NULL, 'Hagelkreuzstraße', '138',  NULL, '31868',  'Ottenstein',  NULL)</v>
      </c>
    </row>
    <row r="308" spans="1:12" x14ac:dyDescent="0.3">
      <c r="A308">
        <v>106</v>
      </c>
      <c r="B308">
        <v>106</v>
      </c>
      <c r="C308" s="3">
        <v>30627</v>
      </c>
      <c r="D308" s="3">
        <v>30775</v>
      </c>
      <c r="E308" t="s">
        <v>1884</v>
      </c>
      <c r="F308">
        <v>46</v>
      </c>
      <c r="H308">
        <v>67376</v>
      </c>
      <c r="I308" t="s">
        <v>1885</v>
      </c>
      <c r="K308" t="str">
        <f t="shared" si="8"/>
        <v>INSERT INTO [Wohnort] ([KundeID], [Von], [Bis], [Strasse], [Hausnummer], [Adresszusatz], [Plz], [Ort], [Land]) VALUES</v>
      </c>
      <c r="L308" t="str">
        <f t="shared" si="9"/>
        <v xml:space="preserve"> ('106', '1983-11-07', '1984-04-03', 'Flachskamp', '46',  NULL, '67376',  'Harthausen',  NULL)</v>
      </c>
    </row>
    <row r="309" spans="1:12" x14ac:dyDescent="0.3">
      <c r="A309">
        <v>406</v>
      </c>
      <c r="B309">
        <v>106</v>
      </c>
      <c r="C309" s="3">
        <v>30776</v>
      </c>
      <c r="D309" s="3" t="s">
        <v>24</v>
      </c>
      <c r="E309" t="s">
        <v>2451</v>
      </c>
      <c r="F309">
        <v>151</v>
      </c>
      <c r="H309">
        <v>57076</v>
      </c>
      <c r="I309" t="s">
        <v>2452</v>
      </c>
      <c r="K309" t="str">
        <f t="shared" si="8"/>
        <v>INSERT INTO [Wohnort] ([KundeID], [Von], [Bis], [Strasse], [Hausnummer], [Adresszusatz], [Plz], [Ort], [Land]) VALUES</v>
      </c>
      <c r="L309" t="str">
        <f t="shared" si="9"/>
        <v xml:space="preserve"> ('106', '1984-04-04', NULL, 'Kurfürstenwiese', '151',  NULL, '57076',  'Siegen',  NULL)</v>
      </c>
    </row>
    <row r="310" spans="1:12" x14ac:dyDescent="0.3">
      <c r="A310">
        <v>107</v>
      </c>
      <c r="B310">
        <v>107</v>
      </c>
      <c r="C310" s="3">
        <v>29432</v>
      </c>
      <c r="D310" s="3">
        <v>29581</v>
      </c>
      <c r="E310" t="s">
        <v>1886</v>
      </c>
      <c r="F310">
        <v>68</v>
      </c>
      <c r="H310">
        <v>70193</v>
      </c>
      <c r="I310" t="s">
        <v>1887</v>
      </c>
      <c r="K310" t="str">
        <f t="shared" si="8"/>
        <v>INSERT INTO [Wohnort] ([KundeID], [Von], [Bis], [Strasse], [Hausnummer], [Adresszusatz], [Plz], [Ort], [Land]) VALUES</v>
      </c>
      <c r="L310" t="str">
        <f t="shared" si="9"/>
        <v xml:space="preserve"> ('107', '1980-07-30', '1980-12-26', 'Jerichostraße', '68',  NULL, '70193',  'Stuttgart',  NULL)</v>
      </c>
    </row>
    <row r="311" spans="1:12" x14ac:dyDescent="0.3">
      <c r="A311">
        <v>407</v>
      </c>
      <c r="B311">
        <v>107</v>
      </c>
      <c r="C311" s="3">
        <v>29582</v>
      </c>
      <c r="D311" s="3" t="s">
        <v>24</v>
      </c>
      <c r="E311" t="s">
        <v>2453</v>
      </c>
      <c r="F311">
        <v>80</v>
      </c>
      <c r="H311">
        <v>23898</v>
      </c>
      <c r="I311" t="s">
        <v>2454</v>
      </c>
      <c r="K311" t="str">
        <f t="shared" si="8"/>
        <v>INSERT INTO [Wohnort] ([KundeID], [Von], [Bis], [Strasse], [Hausnummer], [Adresszusatz], [Plz], [Ort], [Land]) VALUES</v>
      </c>
      <c r="L311" t="str">
        <f t="shared" si="9"/>
        <v xml:space="preserve"> ('107', '1980-12-27', NULL, 'Im Hagen', '80',  NULL, '23898',  'Duvensee',  NULL)</v>
      </c>
    </row>
    <row r="312" spans="1:12" x14ac:dyDescent="0.3">
      <c r="A312">
        <v>108</v>
      </c>
      <c r="B312">
        <v>108</v>
      </c>
      <c r="C312" s="3">
        <v>31371</v>
      </c>
      <c r="D312" s="3">
        <v>31521</v>
      </c>
      <c r="E312" t="s">
        <v>1888</v>
      </c>
      <c r="F312">
        <v>110</v>
      </c>
      <c r="H312">
        <v>12105</v>
      </c>
      <c r="I312" t="s">
        <v>1889</v>
      </c>
      <c r="K312" t="str">
        <f t="shared" si="8"/>
        <v>INSERT INTO [Wohnort] ([KundeID], [Von], [Bis], [Strasse], [Hausnummer], [Adresszusatz], [Plz], [Ort], [Land]) VALUES</v>
      </c>
      <c r="L312" t="str">
        <f t="shared" si="9"/>
        <v xml:space="preserve"> ('108', '1985-11-20', '1986-04-19', 'Waldorfer Straße', '110',  NULL, '12105',  'Berlin',  NULL)</v>
      </c>
    </row>
    <row r="313" spans="1:12" x14ac:dyDescent="0.3">
      <c r="A313">
        <v>408</v>
      </c>
      <c r="B313">
        <v>108</v>
      </c>
      <c r="C313" s="3">
        <v>31522</v>
      </c>
      <c r="D313" s="3" t="s">
        <v>24</v>
      </c>
      <c r="E313" t="s">
        <v>1723</v>
      </c>
      <c r="F313">
        <v>26</v>
      </c>
      <c r="H313">
        <v>27243</v>
      </c>
      <c r="I313" t="s">
        <v>2455</v>
      </c>
      <c r="K313" t="str">
        <f t="shared" si="8"/>
        <v>INSERT INTO [Wohnort] ([KundeID], [Von], [Bis], [Strasse], [Hausnummer], [Adresszusatz], [Plz], [Ort], [Land]) VALUES</v>
      </c>
      <c r="L313" t="str">
        <f t="shared" si="9"/>
        <v xml:space="preserve"> ('108', '1986-04-20', NULL, 'Am Wulfkamp', '26',  NULL, '27243',  'Harpstedt',  NULL)</v>
      </c>
    </row>
    <row r="314" spans="1:12" x14ac:dyDescent="0.3">
      <c r="A314">
        <v>109</v>
      </c>
      <c r="B314">
        <v>109</v>
      </c>
      <c r="C314" s="3">
        <v>43192</v>
      </c>
      <c r="D314" s="3">
        <v>43343</v>
      </c>
      <c r="E314" t="s">
        <v>1890</v>
      </c>
      <c r="F314">
        <v>144</v>
      </c>
      <c r="H314">
        <v>69214</v>
      </c>
      <c r="I314" t="s">
        <v>1891</v>
      </c>
      <c r="K314" t="str">
        <f t="shared" si="8"/>
        <v>INSERT INTO [Wohnort] ([KundeID], [Von], [Bis], [Strasse], [Hausnummer], [Adresszusatz], [Plz], [Ort], [Land]) VALUES</v>
      </c>
      <c r="L314" t="str">
        <f t="shared" si="9"/>
        <v xml:space="preserve"> ('109', '2018-04-02', '2018-08-31', 'Offerkämpe', '144',  NULL, '69214',  'Eppelheim',  NULL)</v>
      </c>
    </row>
    <row r="315" spans="1:12" x14ac:dyDescent="0.3">
      <c r="A315">
        <v>409</v>
      </c>
      <c r="B315">
        <v>109</v>
      </c>
      <c r="C315" s="3">
        <v>43344</v>
      </c>
      <c r="D315" s="3" t="s">
        <v>24</v>
      </c>
      <c r="E315" t="s">
        <v>2456</v>
      </c>
      <c r="F315">
        <v>183</v>
      </c>
      <c r="H315">
        <v>25585</v>
      </c>
      <c r="I315" t="s">
        <v>2457</v>
      </c>
      <c r="K315" t="str">
        <f t="shared" si="8"/>
        <v>INSERT INTO [Wohnort] ([KundeID], [Von], [Bis], [Strasse], [Hausnummer], [Adresszusatz], [Plz], [Ort], [Land]) VALUES</v>
      </c>
      <c r="L315" t="str">
        <f t="shared" si="9"/>
        <v xml:space="preserve"> ('109', '2018-09-01', NULL, 'Wollinstraße', '183',  NULL, '25585',  'Lütjenwestedt',  NULL)</v>
      </c>
    </row>
    <row r="316" spans="1:12" x14ac:dyDescent="0.3">
      <c r="A316">
        <v>110</v>
      </c>
      <c r="B316">
        <v>110</v>
      </c>
      <c r="C316" s="3">
        <v>39513</v>
      </c>
      <c r="D316" s="3">
        <v>39665</v>
      </c>
      <c r="E316" t="s">
        <v>1892</v>
      </c>
      <c r="F316">
        <v>100</v>
      </c>
      <c r="H316">
        <v>57612</v>
      </c>
      <c r="I316" t="s">
        <v>1893</v>
      </c>
      <c r="K316" t="str">
        <f t="shared" si="8"/>
        <v>INSERT INTO [Wohnort] ([KundeID], [Von], [Bis], [Strasse], [Hausnummer], [Adresszusatz], [Plz], [Ort], [Land]) VALUES</v>
      </c>
      <c r="L316" t="str">
        <f t="shared" si="9"/>
        <v xml:space="preserve"> ('110', '2008-03-06', '2008-08-05', 'Am Struckey', '100',  NULL, '57612',  'Helmeroth',  NULL)</v>
      </c>
    </row>
    <row r="317" spans="1:12" x14ac:dyDescent="0.3">
      <c r="A317">
        <v>410</v>
      </c>
      <c r="B317">
        <v>110</v>
      </c>
      <c r="C317" s="3">
        <v>39666</v>
      </c>
      <c r="D317" s="3" t="s">
        <v>24</v>
      </c>
      <c r="E317" t="s">
        <v>2458</v>
      </c>
      <c r="F317">
        <v>107</v>
      </c>
      <c r="H317">
        <v>29394</v>
      </c>
      <c r="I317" t="s">
        <v>2459</v>
      </c>
      <c r="K317" t="str">
        <f t="shared" si="8"/>
        <v>INSERT INTO [Wohnort] ([KundeID], [Von], [Bis], [Strasse], [Hausnummer], [Adresszusatz], [Plz], [Ort], [Land]) VALUES</v>
      </c>
      <c r="L317" t="str">
        <f t="shared" si="9"/>
        <v xml:space="preserve"> ('110', '2008-08-06', NULL, 'Havichhorster Mühle', '107',  NULL, '29394',  'Lüder',  NULL)</v>
      </c>
    </row>
    <row r="318" spans="1:12" x14ac:dyDescent="0.3">
      <c r="A318">
        <v>111</v>
      </c>
      <c r="B318">
        <v>111</v>
      </c>
      <c r="C318" s="3">
        <v>41519</v>
      </c>
      <c r="D318" s="3">
        <v>41672</v>
      </c>
      <c r="E318" t="s">
        <v>1894</v>
      </c>
      <c r="F318">
        <v>130</v>
      </c>
      <c r="H318">
        <v>58840</v>
      </c>
      <c r="I318" t="s">
        <v>1895</v>
      </c>
      <c r="K318" t="str">
        <f t="shared" si="8"/>
        <v>INSERT INTO [Wohnort] ([KundeID], [Von], [Bis], [Strasse], [Hausnummer], [Adresszusatz], [Plz], [Ort], [Land]) VALUES</v>
      </c>
      <c r="L318" t="str">
        <f t="shared" si="9"/>
        <v xml:space="preserve"> ('111', '2013-09-02', '2014-02-02', 'Tiefer Weg', '130',  NULL, '58840',  'Plettenberg',  NULL)</v>
      </c>
    </row>
    <row r="319" spans="1:12" x14ac:dyDescent="0.3">
      <c r="A319">
        <v>411</v>
      </c>
      <c r="B319">
        <v>111</v>
      </c>
      <c r="C319" s="3">
        <v>41673</v>
      </c>
      <c r="D319" s="3" t="s">
        <v>24</v>
      </c>
      <c r="E319" t="s">
        <v>2460</v>
      </c>
      <c r="F319">
        <v>88</v>
      </c>
      <c r="H319">
        <v>24392</v>
      </c>
      <c r="I319" t="s">
        <v>2461</v>
      </c>
      <c r="K319" t="str">
        <f t="shared" si="8"/>
        <v>INSERT INTO [Wohnort] ([KundeID], [Von], [Bis], [Strasse], [Hausnummer], [Adresszusatz], [Plz], [Ort], [Land]) VALUES</v>
      </c>
      <c r="L319" t="str">
        <f t="shared" si="9"/>
        <v xml:space="preserve"> ('111', '2014-02-03', NULL, 'Böttgerstraße', '88',  NULL, '24392',  'Dollrottfeld',  NULL)</v>
      </c>
    </row>
    <row r="320" spans="1:12" x14ac:dyDescent="0.3">
      <c r="A320">
        <v>112</v>
      </c>
      <c r="B320">
        <v>112</v>
      </c>
      <c r="C320" s="3">
        <v>29820</v>
      </c>
      <c r="D320" s="3">
        <v>41703</v>
      </c>
      <c r="E320" t="s">
        <v>1896</v>
      </c>
      <c r="F320">
        <v>43</v>
      </c>
      <c r="H320">
        <v>25876</v>
      </c>
      <c r="I320" t="s">
        <v>1897</v>
      </c>
      <c r="K320" t="str">
        <f t="shared" si="8"/>
        <v>INSERT INTO [Wohnort] ([KundeID], [Von], [Bis], [Strasse], [Hausnummer], [Adresszusatz], [Plz], [Ort], [Land]) VALUES</v>
      </c>
      <c r="L320" t="str">
        <f t="shared" si="9"/>
        <v xml:space="preserve"> ('112', '1981-08-22', '2014-03-05', 'Alter Markt', '43',  NULL, '25876',  'Schwabstedt',  NULL)</v>
      </c>
    </row>
    <row r="321" spans="1:12" x14ac:dyDescent="0.3">
      <c r="A321">
        <v>412</v>
      </c>
      <c r="B321">
        <v>112</v>
      </c>
      <c r="C321" s="3">
        <v>41704</v>
      </c>
      <c r="D321" s="3" t="s">
        <v>24</v>
      </c>
      <c r="E321" t="s">
        <v>2462</v>
      </c>
      <c r="F321">
        <v>78</v>
      </c>
      <c r="H321">
        <v>64285</v>
      </c>
      <c r="I321" t="s">
        <v>2463</v>
      </c>
      <c r="K321" t="str">
        <f t="shared" si="8"/>
        <v>INSERT INTO [Wohnort] ([KundeID], [Von], [Bis], [Strasse], [Hausnummer], [Adresszusatz], [Plz], [Ort], [Land]) VALUES</v>
      </c>
      <c r="L321" t="str">
        <f t="shared" si="9"/>
        <v xml:space="preserve"> ('112', '2014-03-06', NULL, 'Auf dem Flurzaun', '78',  NULL, '64285',  'Darmstadt',  NULL)</v>
      </c>
    </row>
    <row r="322" spans="1:12" x14ac:dyDescent="0.3">
      <c r="A322">
        <v>113</v>
      </c>
      <c r="B322">
        <v>113</v>
      </c>
      <c r="C322" s="3">
        <v>32137</v>
      </c>
      <c r="D322" s="3">
        <v>40676</v>
      </c>
      <c r="E322" t="s">
        <v>1898</v>
      </c>
      <c r="F322">
        <v>173</v>
      </c>
      <c r="H322">
        <v>87439</v>
      </c>
      <c r="I322" t="s">
        <v>1899</v>
      </c>
      <c r="K322" t="str">
        <f t="shared" si="8"/>
        <v>INSERT INTO [Wohnort] ([KundeID], [Von], [Bis], [Strasse], [Hausnummer], [Adresszusatz], [Plz], [Ort], [Land]) VALUES</v>
      </c>
      <c r="L322" t="str">
        <f t="shared" si="9"/>
        <v xml:space="preserve"> ('113', '1987-12-26', '2011-05-13', 'Lagemannstraße', '173',  NULL, '87439',  'Kempten',  NULL)</v>
      </c>
    </row>
    <row r="323" spans="1:12" x14ac:dyDescent="0.3">
      <c r="A323">
        <v>413</v>
      </c>
      <c r="B323">
        <v>113</v>
      </c>
      <c r="C323" s="3">
        <v>40677</v>
      </c>
      <c r="D323" s="3" t="s">
        <v>24</v>
      </c>
      <c r="E323" t="s">
        <v>2464</v>
      </c>
      <c r="F323">
        <v>75</v>
      </c>
      <c r="H323">
        <v>71149</v>
      </c>
      <c r="I323" t="s">
        <v>2465</v>
      </c>
      <c r="K323" t="str">
        <f t="shared" si="8"/>
        <v>INSERT INTO [Wohnort] ([KundeID], [Von], [Bis], [Strasse], [Hausnummer], [Adresszusatz], [Plz], [Ort], [Land]) VALUES</v>
      </c>
      <c r="L323" t="str">
        <f t="shared" si="9"/>
        <v xml:space="preserve"> ('113', '2011-05-14', NULL, 'Brückstraße', '75',  NULL, '71149',  'Bondorf',  NULL)</v>
      </c>
    </row>
    <row r="324" spans="1:12" x14ac:dyDescent="0.3">
      <c r="A324">
        <v>114</v>
      </c>
      <c r="B324">
        <v>114</v>
      </c>
      <c r="C324" s="3">
        <v>41784</v>
      </c>
      <c r="D324" s="3">
        <v>41940</v>
      </c>
      <c r="E324" t="s">
        <v>1900</v>
      </c>
      <c r="F324">
        <v>17</v>
      </c>
      <c r="H324">
        <v>29579</v>
      </c>
      <c r="I324" t="s">
        <v>1901</v>
      </c>
      <c r="K324" t="str">
        <f t="shared" ref="K324:K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 t="shared" ref="L324:L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('114', '2014-05-25', '2014-10-28', 'Hügelstraße', '17',  NULL, '29579',  'Emmendorf',  NULL)</v>
      </c>
    </row>
    <row r="325" spans="1:12" x14ac:dyDescent="0.3">
      <c r="A325">
        <v>414</v>
      </c>
      <c r="B325">
        <v>114</v>
      </c>
      <c r="C325" s="3">
        <v>41941</v>
      </c>
      <c r="D325" s="3" t="s">
        <v>24</v>
      </c>
      <c r="E325" t="s">
        <v>2466</v>
      </c>
      <c r="F325">
        <v>174</v>
      </c>
      <c r="H325">
        <v>29359</v>
      </c>
      <c r="I325" t="s">
        <v>2467</v>
      </c>
      <c r="K325" t="str">
        <f t="shared" si="10"/>
        <v>INSERT INTO [Wohnort] ([KundeID], [Von], [Bis], [Strasse], [Hausnummer], [Adresszusatz], [Plz], [Ort], [Land]) VALUES</v>
      </c>
      <c r="L325" t="str">
        <f t="shared" si="11"/>
        <v xml:space="preserve"> ('114', '2014-10-29', NULL, 'Landkerner Straße', '174',  NULL, '29359',  'Habighorst',  NULL)</v>
      </c>
    </row>
    <row r="326" spans="1:12" x14ac:dyDescent="0.3">
      <c r="A326">
        <v>115</v>
      </c>
      <c r="B326">
        <v>115</v>
      </c>
      <c r="C326" s="3">
        <v>27801</v>
      </c>
      <c r="D326" s="3">
        <v>43140</v>
      </c>
      <c r="E326" t="s">
        <v>1902</v>
      </c>
      <c r="F326">
        <v>102</v>
      </c>
      <c r="H326">
        <v>38159</v>
      </c>
      <c r="I326" t="s">
        <v>1903</v>
      </c>
      <c r="K326" t="str">
        <f t="shared" si="10"/>
        <v>INSERT INTO [Wohnort] ([KundeID], [Von], [Bis], [Strasse], [Hausnummer], [Adresszusatz], [Plz], [Ort], [Land]) VALUES</v>
      </c>
      <c r="L326" t="str">
        <f t="shared" si="11"/>
        <v xml:space="preserve"> ('115', '1976-02-11', '2018-02-09', 'Im Lag', '102',  NULL, '38159',  'Vechelde',  NULL)</v>
      </c>
    </row>
    <row r="327" spans="1:12" x14ac:dyDescent="0.3">
      <c r="A327">
        <v>415</v>
      </c>
      <c r="B327">
        <v>115</v>
      </c>
      <c r="C327" s="3">
        <v>43141</v>
      </c>
      <c r="D327" s="3" t="s">
        <v>24</v>
      </c>
      <c r="E327" t="s">
        <v>2468</v>
      </c>
      <c r="F327">
        <v>128</v>
      </c>
      <c r="H327">
        <v>56340</v>
      </c>
      <c r="I327" t="s">
        <v>2469</v>
      </c>
      <c r="K327" t="str">
        <f t="shared" si="10"/>
        <v>INSERT INTO [Wohnort] ([KundeID], [Von], [Bis], [Strasse], [Hausnummer], [Adresszusatz], [Plz], [Ort], [Land]) VALUES</v>
      </c>
      <c r="L327" t="str">
        <f t="shared" si="11"/>
        <v xml:space="preserve"> ('115', '2018-02-10', NULL, 'Am Berg', '128',  NULL, '56340',  'Dachsenhausen',  NULL)</v>
      </c>
    </row>
    <row r="328" spans="1:12" x14ac:dyDescent="0.3">
      <c r="A328">
        <v>116</v>
      </c>
      <c r="B328">
        <v>116</v>
      </c>
      <c r="C328" s="3">
        <v>35032</v>
      </c>
      <c r="D328" s="3">
        <v>35167</v>
      </c>
      <c r="E328" t="s">
        <v>1904</v>
      </c>
      <c r="F328">
        <v>89</v>
      </c>
      <c r="H328">
        <v>31020</v>
      </c>
      <c r="I328" t="s">
        <v>1905</v>
      </c>
      <c r="K328" t="str">
        <f t="shared" si="10"/>
        <v>INSERT INTO [Wohnort] ([KundeID], [Von], [Bis], [Strasse], [Hausnummer], [Adresszusatz], [Plz], [Ort], [Land]) VALUES</v>
      </c>
      <c r="L328" t="str">
        <f t="shared" si="11"/>
        <v xml:space="preserve"> ('116', '1995-11-29', '1996-04-12', 'Im Haltebrock', '89',  NULL, '31020',  'Salzhemmendorf',  NULL)</v>
      </c>
    </row>
    <row r="329" spans="1:12" x14ac:dyDescent="0.3">
      <c r="A329">
        <v>416</v>
      </c>
      <c r="B329">
        <v>116</v>
      </c>
      <c r="C329" s="3">
        <v>35168</v>
      </c>
      <c r="D329" s="3" t="s">
        <v>24</v>
      </c>
      <c r="E329" t="s">
        <v>2470</v>
      </c>
      <c r="F329" t="s">
        <v>2471</v>
      </c>
      <c r="H329">
        <v>83673</v>
      </c>
      <c r="I329" t="s">
        <v>2472</v>
      </c>
      <c r="K329" t="str">
        <f t="shared" si="10"/>
        <v>INSERT INTO [Wohnort] ([KundeID], [Von], [Bis], [Strasse], [Hausnummer], [Adresszusatz], [Plz], [Ort], [Land]) VALUES</v>
      </c>
      <c r="L329" t="str">
        <f t="shared" si="11"/>
        <v xml:space="preserve"> ('116', '1996-04-13', NULL, 'Petersstraße', '188a',  NULL, '83673',  'Bichl',  NULL)</v>
      </c>
    </row>
    <row r="330" spans="1:12" x14ac:dyDescent="0.3">
      <c r="A330">
        <v>117</v>
      </c>
      <c r="B330">
        <v>117</v>
      </c>
      <c r="C330" s="3">
        <v>40408</v>
      </c>
      <c r="D330" s="3">
        <v>40567</v>
      </c>
      <c r="E330" t="s">
        <v>1906</v>
      </c>
      <c r="F330">
        <v>172</v>
      </c>
      <c r="H330">
        <v>24354</v>
      </c>
      <c r="I330" t="s">
        <v>1907</v>
      </c>
      <c r="K330" t="str">
        <f t="shared" si="10"/>
        <v>INSERT INTO [Wohnort] ([KundeID], [Von], [Bis], [Strasse], [Hausnummer], [Adresszusatz], [Plz], [Ort], [Land]) VALUES</v>
      </c>
      <c r="L330" t="str">
        <f t="shared" si="11"/>
        <v xml:space="preserve"> ('117', '2010-08-18', '2011-01-24', 'Laukamp', '172',  NULL, '24354',  'Rieseby',  NULL)</v>
      </c>
    </row>
    <row r="331" spans="1:12" x14ac:dyDescent="0.3">
      <c r="A331">
        <v>417</v>
      </c>
      <c r="B331">
        <v>117</v>
      </c>
      <c r="C331" s="3">
        <v>40568</v>
      </c>
      <c r="D331" s="3" t="s">
        <v>24</v>
      </c>
      <c r="E331" t="s">
        <v>2473</v>
      </c>
      <c r="F331">
        <v>165</v>
      </c>
      <c r="H331">
        <v>54675</v>
      </c>
      <c r="I331" t="s">
        <v>2474</v>
      </c>
      <c r="K331" t="str">
        <f t="shared" si="10"/>
        <v>INSERT INTO [Wohnort] ([KundeID], [Von], [Bis], [Strasse], [Hausnummer], [Adresszusatz], [Plz], [Ort], [Land]) VALUES</v>
      </c>
      <c r="L331" t="str">
        <f t="shared" si="11"/>
        <v xml:space="preserve"> ('117', '2011-01-25', NULL, 'Nelkenstraße', '165',  NULL, '54675',  'Biesdorf',  NULL)</v>
      </c>
    </row>
    <row r="332" spans="1:12" x14ac:dyDescent="0.3">
      <c r="A332">
        <v>118</v>
      </c>
      <c r="B332">
        <v>118</v>
      </c>
      <c r="C332" s="3">
        <v>30359</v>
      </c>
      <c r="D332" s="3">
        <v>30531</v>
      </c>
      <c r="E332" t="s">
        <v>1908</v>
      </c>
      <c r="F332">
        <v>194</v>
      </c>
      <c r="H332">
        <v>76327</v>
      </c>
      <c r="I332" t="s">
        <v>1909</v>
      </c>
      <c r="K332" t="str">
        <f t="shared" si="10"/>
        <v>INSERT INTO [Wohnort] ([KundeID], [Von], [Bis], [Strasse], [Hausnummer], [Adresszusatz], [Plz], [Ort], [Land]) VALUES</v>
      </c>
      <c r="L332" t="str">
        <f t="shared" si="11"/>
        <v xml:space="preserve"> ('118', '1983-02-12', '1983-08-03', 'Am Hofacker', '194',  NULL, '76327',  'Pfinztal',  NULL)</v>
      </c>
    </row>
    <row r="333" spans="1:12" x14ac:dyDescent="0.3">
      <c r="A333">
        <v>418</v>
      </c>
      <c r="B333">
        <v>118</v>
      </c>
      <c r="C333" s="3">
        <v>30532</v>
      </c>
      <c r="D333" s="3" t="s">
        <v>24</v>
      </c>
      <c r="E333" t="s">
        <v>2475</v>
      </c>
      <c r="F333" t="s">
        <v>2476</v>
      </c>
      <c r="H333">
        <v>63930</v>
      </c>
      <c r="I333" t="s">
        <v>2477</v>
      </c>
      <c r="K333" t="str">
        <f t="shared" si="10"/>
        <v>INSERT INTO [Wohnort] ([KundeID], [Von], [Bis], [Strasse], [Hausnummer], [Adresszusatz], [Plz], [Ort], [Land]) VALUES</v>
      </c>
      <c r="L333" t="str">
        <f t="shared" si="11"/>
        <v xml:space="preserve"> ('118', '1983-08-04', NULL, 'Grünenthal', '65c',  NULL, '63930',  'Neunkirchen',  NULL)</v>
      </c>
    </row>
    <row r="334" spans="1:12" x14ac:dyDescent="0.3">
      <c r="A334">
        <v>119</v>
      </c>
      <c r="B334">
        <v>119</v>
      </c>
      <c r="C334" s="3">
        <v>36027</v>
      </c>
      <c r="D334" s="3">
        <v>36188</v>
      </c>
      <c r="E334" t="s">
        <v>1910</v>
      </c>
      <c r="F334">
        <v>155</v>
      </c>
      <c r="H334">
        <v>54614</v>
      </c>
      <c r="I334" t="s">
        <v>1911</v>
      </c>
      <c r="K334" t="str">
        <f t="shared" si="10"/>
        <v>INSERT INTO [Wohnort] ([KundeID], [Von], [Bis], [Strasse], [Hausnummer], [Adresszusatz], [Plz], [Ort], [Land]) VALUES</v>
      </c>
      <c r="L334" t="str">
        <f t="shared" si="11"/>
        <v xml:space="preserve"> ('119', '1998-08-20', '1999-01-28', 'Am Grauen Stein', '155',  NULL, '54614',  'Heisdorf',  NULL)</v>
      </c>
    </row>
    <row r="335" spans="1:12" x14ac:dyDescent="0.3">
      <c r="A335">
        <v>419</v>
      </c>
      <c r="B335">
        <v>119</v>
      </c>
      <c r="C335" s="3">
        <v>36189</v>
      </c>
      <c r="D335" s="3" t="s">
        <v>24</v>
      </c>
      <c r="E335" t="s">
        <v>2478</v>
      </c>
      <c r="F335">
        <v>89</v>
      </c>
      <c r="H335">
        <v>67473</v>
      </c>
      <c r="I335" t="s">
        <v>2479</v>
      </c>
      <c r="K335" t="str">
        <f t="shared" si="10"/>
        <v>INSERT INTO [Wohnort] ([KundeID], [Von], [Bis], [Strasse], [Hausnummer], [Adresszusatz], [Plz], [Ort], [Land]) VALUES</v>
      </c>
      <c r="L335" t="str">
        <f t="shared" si="11"/>
        <v xml:space="preserve"> ('119', '1999-01-29', NULL, 'Olmerich', '89',  NULL, '67473',  'Lindenberg',  NULL)</v>
      </c>
    </row>
    <row r="336" spans="1:12" x14ac:dyDescent="0.3">
      <c r="A336">
        <v>120</v>
      </c>
      <c r="B336">
        <v>120</v>
      </c>
      <c r="C336" s="3">
        <v>38334</v>
      </c>
      <c r="D336" s="3">
        <v>38496</v>
      </c>
      <c r="E336" t="s">
        <v>1912</v>
      </c>
      <c r="F336">
        <v>133</v>
      </c>
      <c r="H336">
        <v>77731</v>
      </c>
      <c r="I336" t="s">
        <v>1913</v>
      </c>
      <c r="K336" t="str">
        <f t="shared" si="10"/>
        <v>INSERT INTO [Wohnort] ([KundeID], [Von], [Bis], [Strasse], [Hausnummer], [Adresszusatz], [Plz], [Ort], [Land]) VALUES</v>
      </c>
      <c r="L336" t="str">
        <f t="shared" si="11"/>
        <v xml:space="preserve"> ('120', '2004-12-13', '2005-05-24', 'Eckeseyer Straße', '133',  NULL, '77731',  'Willstätt',  NULL)</v>
      </c>
    </row>
    <row r="337" spans="1:12" x14ac:dyDescent="0.3">
      <c r="A337">
        <v>420</v>
      </c>
      <c r="B337">
        <v>120</v>
      </c>
      <c r="C337" s="3">
        <v>38497</v>
      </c>
      <c r="D337" s="3" t="s">
        <v>24</v>
      </c>
      <c r="E337" t="s">
        <v>2480</v>
      </c>
      <c r="F337">
        <v>131</v>
      </c>
      <c r="H337">
        <v>71069</v>
      </c>
      <c r="I337" t="s">
        <v>2481</v>
      </c>
      <c r="K337" t="str">
        <f t="shared" si="10"/>
        <v>INSERT INTO [Wohnort] ([KundeID], [Von], [Bis], [Strasse], [Hausnummer], [Adresszusatz], [Plz], [Ort], [Land]) VALUES</v>
      </c>
      <c r="L337" t="str">
        <f t="shared" si="11"/>
        <v xml:space="preserve"> ('120', '2005-05-25', NULL, 'Nußbaumstraße', '131',  NULL, '71069',  'Sindelfingen',  NULL)</v>
      </c>
    </row>
    <row r="338" spans="1:12" x14ac:dyDescent="0.3">
      <c r="A338">
        <v>121</v>
      </c>
      <c r="B338">
        <v>121</v>
      </c>
      <c r="C338" s="3">
        <v>38085</v>
      </c>
      <c r="D338" s="3">
        <v>42572</v>
      </c>
      <c r="E338" t="s">
        <v>1914</v>
      </c>
      <c r="F338" t="s">
        <v>1915</v>
      </c>
      <c r="H338">
        <v>73104</v>
      </c>
      <c r="I338" t="s">
        <v>1916</v>
      </c>
      <c r="K338" t="str">
        <f t="shared" si="10"/>
        <v>INSERT INTO [Wohnort] ([KundeID], [Von], [Bis], [Strasse], [Hausnummer], [Adresszusatz], [Plz], [Ort], [Land]) VALUES</v>
      </c>
      <c r="L338" t="str">
        <f t="shared" si="11"/>
        <v xml:space="preserve"> ('121', '2004-04-08', '2016-07-21', 'Angermunder Straße', '38c',  NULL, '73104',  'Börtlingen',  NULL)</v>
      </c>
    </row>
    <row r="339" spans="1:12" x14ac:dyDescent="0.3">
      <c r="A339">
        <v>421</v>
      </c>
      <c r="B339">
        <v>121</v>
      </c>
      <c r="C339" s="3">
        <v>42573</v>
      </c>
      <c r="D339" s="3" t="s">
        <v>24</v>
      </c>
      <c r="E339" t="s">
        <v>2482</v>
      </c>
      <c r="F339">
        <v>67</v>
      </c>
      <c r="H339">
        <v>67316</v>
      </c>
      <c r="I339" t="s">
        <v>2483</v>
      </c>
      <c r="K339" t="str">
        <f t="shared" si="10"/>
        <v>INSERT INTO [Wohnort] ([KundeID], [Von], [Bis], [Strasse], [Hausnummer], [Adresszusatz], [Plz], [Ort], [Land]) VALUES</v>
      </c>
      <c r="L339" t="str">
        <f t="shared" si="11"/>
        <v xml:space="preserve"> ('121', '2016-07-22', NULL, 'Ostenbergstraße', '67',  NULL, '67316',  'Carlsberg',  NULL)</v>
      </c>
    </row>
    <row r="340" spans="1:12" x14ac:dyDescent="0.3">
      <c r="A340">
        <v>122</v>
      </c>
      <c r="B340">
        <v>122</v>
      </c>
      <c r="C340" s="3">
        <v>40139</v>
      </c>
      <c r="D340" s="3">
        <v>40303</v>
      </c>
      <c r="E340" t="s">
        <v>1917</v>
      </c>
      <c r="F340">
        <v>59</v>
      </c>
      <c r="H340">
        <v>36157</v>
      </c>
      <c r="I340" t="s">
        <v>1918</v>
      </c>
      <c r="K340" t="str">
        <f t="shared" si="10"/>
        <v>INSERT INTO [Wohnort] ([KundeID], [Von], [Bis], [Strasse], [Hausnummer], [Adresszusatz], [Plz], [Ort], [Land]) VALUES</v>
      </c>
      <c r="L340" t="str">
        <f t="shared" si="11"/>
        <v xml:space="preserve"> ('122', '2009-11-22', '2010-05-05', 'Benediktstraße', '59',  NULL, '36157',  'Ebersburg',  NULL)</v>
      </c>
    </row>
    <row r="341" spans="1:12" x14ac:dyDescent="0.3">
      <c r="A341">
        <v>422</v>
      </c>
      <c r="B341">
        <v>122</v>
      </c>
      <c r="C341" s="3">
        <v>40304</v>
      </c>
      <c r="D341" s="3" t="s">
        <v>24</v>
      </c>
      <c r="E341" t="s">
        <v>2484</v>
      </c>
      <c r="F341">
        <v>72</v>
      </c>
      <c r="H341">
        <v>82402</v>
      </c>
      <c r="I341" t="s">
        <v>2485</v>
      </c>
      <c r="K341" t="str">
        <f t="shared" si="10"/>
        <v>INSERT INTO [Wohnort] ([KundeID], [Von], [Bis], [Strasse], [Hausnummer], [Adresszusatz], [Plz], [Ort], [Land]) VALUES</v>
      </c>
      <c r="L341" t="str">
        <f t="shared" si="11"/>
        <v xml:space="preserve"> ('122', '2010-05-06', NULL, 'Bernhardtstraße', '72',  NULL, '82402',  'Seeshaupt',  NULL)</v>
      </c>
    </row>
    <row r="342" spans="1:12" x14ac:dyDescent="0.3">
      <c r="A342">
        <v>123</v>
      </c>
      <c r="B342">
        <v>123</v>
      </c>
      <c r="C342" s="3">
        <v>27968</v>
      </c>
      <c r="D342" s="3">
        <v>33461</v>
      </c>
      <c r="E342" t="s">
        <v>1919</v>
      </c>
      <c r="F342">
        <v>116</v>
      </c>
      <c r="H342">
        <v>49456</v>
      </c>
      <c r="I342" t="s">
        <v>1920</v>
      </c>
      <c r="K342" t="str">
        <f t="shared" si="10"/>
        <v>INSERT INTO [Wohnort] ([KundeID], [Von], [Bis], [Strasse], [Hausnummer], [Adresszusatz], [Plz], [Ort], [Land]) VALUES</v>
      </c>
      <c r="L342" t="str">
        <f t="shared" si="11"/>
        <v xml:space="preserve"> ('123', '1976-07-27', '1991-08-11', 'Kornhahnstraße', '116',  NULL, '49456',  'Bakum',  NULL)</v>
      </c>
    </row>
    <row r="343" spans="1:12" x14ac:dyDescent="0.3">
      <c r="A343">
        <v>423</v>
      </c>
      <c r="B343">
        <v>123</v>
      </c>
      <c r="C343" s="3">
        <v>33462</v>
      </c>
      <c r="D343" s="3" t="s">
        <v>24</v>
      </c>
      <c r="E343" t="s">
        <v>2486</v>
      </c>
      <c r="F343">
        <v>156</v>
      </c>
      <c r="H343">
        <v>37293</v>
      </c>
      <c r="I343" t="s">
        <v>2487</v>
      </c>
      <c r="K343" t="str">
        <f t="shared" si="10"/>
        <v>INSERT INTO [Wohnort] ([KundeID], [Von], [Bis], [Strasse], [Hausnummer], [Adresszusatz], [Plz], [Ort], [Land]) VALUES</v>
      </c>
      <c r="L343" t="str">
        <f t="shared" si="11"/>
        <v xml:space="preserve"> ('123', '1991-08-12', NULL, 'Ursulinenstraße', '156',  NULL, '37293',  'Herleshausen',  NULL)</v>
      </c>
    </row>
    <row r="344" spans="1:12" x14ac:dyDescent="0.3">
      <c r="A344">
        <v>124</v>
      </c>
      <c r="B344">
        <v>124</v>
      </c>
      <c r="C344" s="3">
        <v>26733</v>
      </c>
      <c r="D344" s="3">
        <v>30432</v>
      </c>
      <c r="E344" t="s">
        <v>1921</v>
      </c>
      <c r="F344">
        <v>53</v>
      </c>
      <c r="H344">
        <v>48619</v>
      </c>
      <c r="I344" t="s">
        <v>1922</v>
      </c>
      <c r="K344" t="str">
        <f t="shared" si="10"/>
        <v>INSERT INTO [Wohnort] ([KundeID], [Von], [Bis], [Strasse], [Hausnummer], [Adresszusatz], [Plz], [Ort], [Land]) VALUES</v>
      </c>
      <c r="L344" t="str">
        <f t="shared" si="11"/>
        <v xml:space="preserve"> ('124', '1973-03-10', '1983-04-26', 'Zum Müggenberg', '53',  NULL, '48619',  'Heek',  NULL)</v>
      </c>
    </row>
    <row r="345" spans="1:12" x14ac:dyDescent="0.3">
      <c r="A345">
        <v>424</v>
      </c>
      <c r="B345">
        <v>124</v>
      </c>
      <c r="C345" s="3">
        <v>30433</v>
      </c>
      <c r="D345" s="3" t="s">
        <v>24</v>
      </c>
      <c r="E345" t="s">
        <v>2488</v>
      </c>
      <c r="F345">
        <v>153</v>
      </c>
      <c r="H345">
        <v>24242</v>
      </c>
      <c r="I345" t="s">
        <v>2489</v>
      </c>
      <c r="K345" t="str">
        <f t="shared" si="10"/>
        <v>INSERT INTO [Wohnort] ([KundeID], [Von], [Bis], [Strasse], [Hausnummer], [Adresszusatz], [Plz], [Ort], [Land]) VALUES</v>
      </c>
      <c r="L345" t="str">
        <f t="shared" si="11"/>
        <v xml:space="preserve"> ('124', '1983-04-27', NULL, 'Eislebener Straße', '153',  NULL, '24242',  'Felde',  NULL)</v>
      </c>
    </row>
    <row r="346" spans="1:12" x14ac:dyDescent="0.3">
      <c r="A346">
        <v>125</v>
      </c>
      <c r="B346">
        <v>125</v>
      </c>
      <c r="C346" s="3">
        <v>39447</v>
      </c>
      <c r="D346" s="3">
        <v>39614</v>
      </c>
      <c r="E346" t="s">
        <v>1923</v>
      </c>
      <c r="F346">
        <v>44</v>
      </c>
      <c r="H346">
        <v>67098</v>
      </c>
      <c r="I346" t="s">
        <v>1718</v>
      </c>
      <c r="K346" t="str">
        <f t="shared" si="10"/>
        <v>INSERT INTO [Wohnort] ([KundeID], [Von], [Bis], [Strasse], [Hausnummer], [Adresszusatz], [Plz], [Ort], [Land]) VALUES</v>
      </c>
      <c r="L346" t="str">
        <f t="shared" si="11"/>
        <v xml:space="preserve"> ('125', '2007-12-31', '2008-06-15', 'Am Urnenfeld', '44',  NULL, '67098',  'Bad Dürkheim an der Weinstraße',  NULL)</v>
      </c>
    </row>
    <row r="347" spans="1:12" x14ac:dyDescent="0.3">
      <c r="A347">
        <v>425</v>
      </c>
      <c r="B347">
        <v>125</v>
      </c>
      <c r="C347" s="3">
        <v>39615</v>
      </c>
      <c r="D347" s="3" t="s">
        <v>24</v>
      </c>
      <c r="E347" t="s">
        <v>2490</v>
      </c>
      <c r="F347">
        <v>163</v>
      </c>
      <c r="H347">
        <v>55294</v>
      </c>
      <c r="I347" t="s">
        <v>2491</v>
      </c>
      <c r="K347" t="str">
        <f t="shared" si="10"/>
        <v>INSERT INTO [Wohnort] ([KundeID], [Von], [Bis], [Strasse], [Hausnummer], [Adresszusatz], [Plz], [Ort], [Land]) VALUES</v>
      </c>
      <c r="L347" t="str">
        <f t="shared" si="11"/>
        <v xml:space="preserve"> ('125', '2008-06-16', NULL, 'Im Unterdorf', '163',  NULL, '55294',  'Bodenheim',  NULL)</v>
      </c>
    </row>
    <row r="348" spans="1:12" x14ac:dyDescent="0.3">
      <c r="A348">
        <v>126</v>
      </c>
      <c r="B348">
        <v>126</v>
      </c>
      <c r="C348" s="3">
        <v>32679</v>
      </c>
      <c r="D348" s="3">
        <v>39899</v>
      </c>
      <c r="E348" t="s">
        <v>1924</v>
      </c>
      <c r="F348">
        <v>189</v>
      </c>
      <c r="H348">
        <v>79804</v>
      </c>
      <c r="I348" t="s">
        <v>1925</v>
      </c>
      <c r="K348" t="str">
        <f t="shared" si="10"/>
        <v>INSERT INTO [Wohnort] ([KundeID], [Von], [Bis], [Strasse], [Hausnummer], [Adresszusatz], [Plz], [Ort], [Land]) VALUES</v>
      </c>
      <c r="L348" t="str">
        <f t="shared" si="11"/>
        <v xml:space="preserve"> ('126', '1989-06-20', '2009-03-27', 'Horststraße', '189',  NULL, '79804',  'Dogern',  NULL)</v>
      </c>
    </row>
    <row r="349" spans="1:12" x14ac:dyDescent="0.3">
      <c r="A349">
        <v>426</v>
      </c>
      <c r="B349">
        <v>126</v>
      </c>
      <c r="C349" s="3">
        <v>39900</v>
      </c>
      <c r="D349" s="3" t="s">
        <v>24</v>
      </c>
      <c r="E349" t="s">
        <v>2492</v>
      </c>
      <c r="F349">
        <v>154</v>
      </c>
      <c r="H349">
        <v>96476</v>
      </c>
      <c r="I349" t="s">
        <v>2493</v>
      </c>
      <c r="K349" t="str">
        <f t="shared" si="10"/>
        <v>INSERT INTO [Wohnort] ([KundeID], [Von], [Bis], [Strasse], [Hausnummer], [Adresszusatz], [Plz], [Ort], [Land]) VALUES</v>
      </c>
      <c r="L349" t="str">
        <f t="shared" si="11"/>
        <v xml:space="preserve"> ('126', '2009-03-28', NULL, 'Hollertszug', '154',  NULL, '96476',  'Bad Rodach',  NULL)</v>
      </c>
    </row>
    <row r="350" spans="1:12" x14ac:dyDescent="0.3">
      <c r="A350">
        <v>127</v>
      </c>
      <c r="B350">
        <v>127</v>
      </c>
      <c r="C350" s="3">
        <v>34730</v>
      </c>
      <c r="D350" s="3">
        <v>38405</v>
      </c>
      <c r="E350" t="s">
        <v>1926</v>
      </c>
      <c r="F350">
        <v>53</v>
      </c>
      <c r="H350">
        <v>49685</v>
      </c>
      <c r="I350" t="s">
        <v>1927</v>
      </c>
      <c r="K350" t="str">
        <f t="shared" si="10"/>
        <v>INSERT INTO [Wohnort] ([KundeID], [Von], [Bis], [Strasse], [Hausnummer], [Adresszusatz], [Plz], [Ort], [Land]) VALUES</v>
      </c>
      <c r="L350" t="str">
        <f t="shared" si="11"/>
        <v xml:space="preserve"> ('127', '1995-01-31', '2005-02-22', 'Baumberg', '53',  NULL, '49685',  'Bühren',  NULL)</v>
      </c>
    </row>
    <row r="351" spans="1:12" x14ac:dyDescent="0.3">
      <c r="A351">
        <v>427</v>
      </c>
      <c r="B351">
        <v>127</v>
      </c>
      <c r="C351" s="3">
        <v>38406</v>
      </c>
      <c r="D351" s="3" t="s">
        <v>24</v>
      </c>
      <c r="E351" t="s">
        <v>2494</v>
      </c>
      <c r="F351">
        <v>73</v>
      </c>
      <c r="H351">
        <v>55283</v>
      </c>
      <c r="I351" t="s">
        <v>2495</v>
      </c>
      <c r="K351" t="str">
        <f t="shared" si="10"/>
        <v>INSERT INTO [Wohnort] ([KundeID], [Von], [Bis], [Strasse], [Hausnummer], [Adresszusatz], [Plz], [Ort], [Land]) VALUES</v>
      </c>
      <c r="L351" t="str">
        <f t="shared" si="11"/>
        <v xml:space="preserve"> ('127', '2005-02-23', NULL, 'Breitenrathstraße', '73',  NULL, '55283',  'Nierstein',  NULL)</v>
      </c>
    </row>
    <row r="352" spans="1:12" x14ac:dyDescent="0.3">
      <c r="A352">
        <v>128</v>
      </c>
      <c r="B352">
        <v>128</v>
      </c>
      <c r="C352" s="3">
        <v>34540</v>
      </c>
      <c r="D352" s="3">
        <v>35482</v>
      </c>
      <c r="E352" t="s">
        <v>1928</v>
      </c>
      <c r="F352">
        <v>118</v>
      </c>
      <c r="H352">
        <v>34549</v>
      </c>
      <c r="I352" t="s">
        <v>1929</v>
      </c>
      <c r="K352" t="str">
        <f t="shared" si="10"/>
        <v>INSERT INTO [Wohnort] ([KundeID], [Von], [Bis], [Strasse], [Hausnummer], [Adresszusatz], [Plz], [Ort], [Land]) VALUES</v>
      </c>
      <c r="L352" t="str">
        <f t="shared" si="11"/>
        <v xml:space="preserve"> ('128', '1994-07-25', '1997-02-21', 'Eicher Straße', '118',  NULL, '34549',  'Edertal',  NULL)</v>
      </c>
    </row>
    <row r="353" spans="1:12" x14ac:dyDescent="0.3">
      <c r="A353">
        <v>428</v>
      </c>
      <c r="B353">
        <v>128</v>
      </c>
      <c r="C353" s="3">
        <v>35483</v>
      </c>
      <c r="D353" s="3" t="s">
        <v>24</v>
      </c>
      <c r="E353" t="s">
        <v>2496</v>
      </c>
      <c r="F353">
        <v>134</v>
      </c>
      <c r="H353">
        <v>47441</v>
      </c>
      <c r="I353" t="s">
        <v>2497</v>
      </c>
      <c r="K353" t="str">
        <f t="shared" si="10"/>
        <v>INSERT INTO [Wohnort] ([KundeID], [Von], [Bis], [Strasse], [Hausnummer], [Adresszusatz], [Plz], [Ort], [Land]) VALUES</v>
      </c>
      <c r="L353" t="str">
        <f t="shared" si="11"/>
        <v xml:space="preserve"> ('128', '1997-02-22', NULL, 'Steinergasse', '134',  NULL, '47441',  'Moers',  NULL)</v>
      </c>
    </row>
    <row r="354" spans="1:12" x14ac:dyDescent="0.3">
      <c r="A354">
        <v>129</v>
      </c>
      <c r="B354">
        <v>129</v>
      </c>
      <c r="C354" s="3">
        <v>36219</v>
      </c>
      <c r="D354" s="3">
        <v>36390</v>
      </c>
      <c r="E354" t="s">
        <v>1930</v>
      </c>
      <c r="F354">
        <v>8</v>
      </c>
      <c r="H354">
        <v>38312</v>
      </c>
      <c r="I354" t="s">
        <v>852</v>
      </c>
      <c r="K354" t="str">
        <f t="shared" si="10"/>
        <v>INSERT INTO [Wohnort] ([KundeID], [Von], [Bis], [Strasse], [Hausnummer], [Adresszusatz], [Plz], [Ort], [Land]) VALUES</v>
      </c>
      <c r="L354" t="str">
        <f t="shared" si="11"/>
        <v xml:space="preserve"> ('129', '1999-02-28', '1999-08-18', 'Kälberbitze', '8',  NULL, '38312',  'Achim',  NULL)</v>
      </c>
    </row>
    <row r="355" spans="1:12" x14ac:dyDescent="0.3">
      <c r="A355">
        <v>429</v>
      </c>
      <c r="B355">
        <v>129</v>
      </c>
      <c r="C355" s="3">
        <v>36391</v>
      </c>
      <c r="D355" s="3" t="s">
        <v>24</v>
      </c>
      <c r="E355" t="s">
        <v>2498</v>
      </c>
      <c r="F355">
        <v>176</v>
      </c>
      <c r="H355">
        <v>25792</v>
      </c>
      <c r="I355" t="s">
        <v>2499</v>
      </c>
      <c r="K355" t="str">
        <f t="shared" si="10"/>
        <v>INSERT INTO [Wohnort] ([KundeID], [Von], [Bis], [Strasse], [Hausnummer], [Adresszusatz], [Plz], [Ort], [Land]) VALUES</v>
      </c>
      <c r="L355" t="str">
        <f t="shared" si="11"/>
        <v xml:space="preserve"> ('129', '1999-08-19', NULL, 'Schefferstraße', '176',  NULL, '25792',  'Strübbel',  NULL)</v>
      </c>
    </row>
    <row r="356" spans="1:12" x14ac:dyDescent="0.3">
      <c r="A356">
        <v>130</v>
      </c>
      <c r="B356">
        <v>130</v>
      </c>
      <c r="C356" s="3">
        <v>28389</v>
      </c>
      <c r="D356" s="3">
        <v>28561</v>
      </c>
      <c r="E356" t="s">
        <v>1931</v>
      </c>
      <c r="F356">
        <v>187</v>
      </c>
      <c r="H356">
        <v>49593</v>
      </c>
      <c r="I356" t="s">
        <v>1932</v>
      </c>
      <c r="K356" t="str">
        <f t="shared" si="10"/>
        <v>INSERT INTO [Wohnort] ([KundeID], [Von], [Bis], [Strasse], [Hausnummer], [Adresszusatz], [Plz], [Ort], [Land]) VALUES</v>
      </c>
      <c r="L356" t="str">
        <f t="shared" si="11"/>
        <v xml:space="preserve"> ('130', '1977-09-21', '1978-03-12', 'Hagemer Kirchweg', '187',  NULL, '49593',  'Bersenbrück',  NULL)</v>
      </c>
    </row>
    <row r="357" spans="1:12" x14ac:dyDescent="0.3">
      <c r="A357">
        <v>430</v>
      </c>
      <c r="B357">
        <v>130</v>
      </c>
      <c r="C357" s="3">
        <v>28562</v>
      </c>
      <c r="D357" s="3" t="s">
        <v>24</v>
      </c>
      <c r="E357" t="s">
        <v>1673</v>
      </c>
      <c r="F357">
        <v>5</v>
      </c>
      <c r="H357">
        <v>49596</v>
      </c>
      <c r="I357" t="s">
        <v>2500</v>
      </c>
      <c r="K357" t="str">
        <f t="shared" si="10"/>
        <v>INSERT INTO [Wohnort] ([KundeID], [Von], [Bis], [Strasse], [Hausnummer], [Adresszusatz], [Plz], [Ort], [Land]) VALUES</v>
      </c>
      <c r="L357" t="str">
        <f t="shared" si="11"/>
        <v xml:space="preserve"> ('130', '1978-03-13', NULL, 'Neusser Straße', '5',  NULL, '49596',  'Gehrde',  NULL)</v>
      </c>
    </row>
    <row r="358" spans="1:12" x14ac:dyDescent="0.3">
      <c r="A358">
        <v>131</v>
      </c>
      <c r="B358">
        <v>131</v>
      </c>
      <c r="C358" s="3">
        <v>25835</v>
      </c>
      <c r="D358" s="3">
        <v>32717</v>
      </c>
      <c r="E358" t="s">
        <v>5326</v>
      </c>
      <c r="F358">
        <v>59</v>
      </c>
      <c r="H358">
        <v>27243</v>
      </c>
      <c r="I358" t="s">
        <v>1933</v>
      </c>
      <c r="K358" t="str">
        <f t="shared" si="10"/>
        <v>INSERT INTO [Wohnort] ([KundeID], [Von], [Bis], [Strasse], [Hausnummer], [Adresszusatz], [Plz], [Ort], [Land]) VALUES</v>
      </c>
      <c r="L358" t="str">
        <f t="shared" si="11"/>
        <v xml:space="preserve"> ('131', '1970-09-24', '1989-07-28', 'Deppendonk', '59',  NULL, '27243',  'Dünsen',  NULL)</v>
      </c>
    </row>
    <row r="359" spans="1:12" x14ac:dyDescent="0.3">
      <c r="A359">
        <v>431</v>
      </c>
      <c r="B359">
        <v>131</v>
      </c>
      <c r="C359" s="3">
        <v>32718</v>
      </c>
      <c r="D359" s="3" t="s">
        <v>24</v>
      </c>
      <c r="E359" t="s">
        <v>2501</v>
      </c>
      <c r="F359">
        <v>95</v>
      </c>
      <c r="H359">
        <v>24996</v>
      </c>
      <c r="I359" t="s">
        <v>2502</v>
      </c>
      <c r="K359" t="str">
        <f t="shared" si="10"/>
        <v>INSERT INTO [Wohnort] ([KundeID], [Von], [Bis], [Strasse], [Hausnummer], [Adresszusatz], [Plz], [Ort], [Land]) VALUES</v>
      </c>
      <c r="L359" t="str">
        <f t="shared" si="11"/>
        <v xml:space="preserve"> ('131', '1989-07-29', NULL, 'In den Heilgärten', '95',  NULL, '24996',  'Ahneby',  NULL)</v>
      </c>
    </row>
    <row r="360" spans="1:12" x14ac:dyDescent="0.3">
      <c r="A360">
        <v>132</v>
      </c>
      <c r="B360">
        <v>132</v>
      </c>
      <c r="C360" s="3">
        <v>26011</v>
      </c>
      <c r="D360" s="3">
        <v>36548</v>
      </c>
      <c r="E360" t="s">
        <v>1934</v>
      </c>
      <c r="F360">
        <v>134</v>
      </c>
      <c r="H360">
        <v>54611</v>
      </c>
      <c r="I360" t="s">
        <v>1935</v>
      </c>
      <c r="K360" t="str">
        <f t="shared" si="10"/>
        <v>INSERT INTO [Wohnort] ([KundeID], [Von], [Bis], [Strasse], [Hausnummer], [Adresszusatz], [Plz], [Ort], [Land]) VALUES</v>
      </c>
      <c r="L360" t="str">
        <f t="shared" si="11"/>
        <v xml:space="preserve"> ('132', '1971-03-19', '2000-01-23', 'Am Heekeren', '134',  NULL, '54611',  'Hallschlag',  NULL)</v>
      </c>
    </row>
    <row r="361" spans="1:12" x14ac:dyDescent="0.3">
      <c r="A361">
        <v>432</v>
      </c>
      <c r="B361">
        <v>132</v>
      </c>
      <c r="C361" s="3">
        <v>36549</v>
      </c>
      <c r="D361" s="3" t="s">
        <v>24</v>
      </c>
      <c r="E361" t="s">
        <v>2503</v>
      </c>
      <c r="F361">
        <v>99</v>
      </c>
      <c r="H361">
        <v>17039</v>
      </c>
      <c r="I361" t="s">
        <v>2504</v>
      </c>
      <c r="K361" t="str">
        <f t="shared" si="10"/>
        <v>INSERT INTO [Wohnort] ([KundeID], [Von], [Bis], [Strasse], [Hausnummer], [Adresszusatz], [Plz], [Ort], [Land]) VALUES</v>
      </c>
      <c r="L361" t="str">
        <f t="shared" si="11"/>
        <v xml:space="preserve"> ('132', '2000-01-24', NULL, 'Koblenzer Straße', '99',  NULL, '17039',  'Beseritz',  NULL)</v>
      </c>
    </row>
    <row r="362" spans="1:12" x14ac:dyDescent="0.3">
      <c r="A362">
        <v>133</v>
      </c>
      <c r="B362">
        <v>133</v>
      </c>
      <c r="C362" s="3">
        <v>33961</v>
      </c>
      <c r="D362" s="3">
        <v>44276</v>
      </c>
      <c r="E362" t="s">
        <v>1936</v>
      </c>
      <c r="F362">
        <v>5</v>
      </c>
      <c r="G362" s="4"/>
      <c r="H362">
        <v>53229</v>
      </c>
      <c r="I362" t="s">
        <v>1937</v>
      </c>
      <c r="K362" t="str">
        <f t="shared" si="10"/>
        <v>INSERT INTO [Wohnort] ([KundeID], [Von], [Bis], [Strasse], [Hausnummer], [Adresszusatz], [Plz], [Ort], [Land]) VALUES</v>
      </c>
      <c r="L362" t="str">
        <f t="shared" si="11"/>
        <v xml:space="preserve"> ('133', '1992-12-23', '2021-03-21', 'Rhönweg', '5',  NULL, '53229',  'Bonn',  NULL)</v>
      </c>
    </row>
    <row r="363" spans="1:12" x14ac:dyDescent="0.3">
      <c r="A363">
        <v>433</v>
      </c>
      <c r="B363">
        <v>133</v>
      </c>
      <c r="C363" s="3">
        <v>44277</v>
      </c>
      <c r="D363" s="3" t="s">
        <v>24</v>
      </c>
      <c r="E363" t="s">
        <v>2505</v>
      </c>
      <c r="F363">
        <v>183</v>
      </c>
      <c r="H363">
        <v>67714</v>
      </c>
      <c r="I363" t="s">
        <v>2506</v>
      </c>
      <c r="K363" t="str">
        <f t="shared" si="10"/>
        <v>INSERT INTO [Wohnort] ([KundeID], [Von], [Bis], [Strasse], [Hausnummer], [Adresszusatz], [Plz], [Ort], [Land]) VALUES</v>
      </c>
      <c r="L363" t="str">
        <f t="shared" si="11"/>
        <v xml:space="preserve"> ('133', '2021-03-22', NULL, 'Am Hennengärtchen', '183',  NULL, '67714',  'Waldfischbach-Burgalben',  NULL)</v>
      </c>
    </row>
    <row r="364" spans="1:12" x14ac:dyDescent="0.3">
      <c r="A364">
        <v>134</v>
      </c>
      <c r="B364">
        <v>134</v>
      </c>
      <c r="C364" s="3">
        <v>35449</v>
      </c>
      <c r="D364" s="3">
        <v>35625</v>
      </c>
      <c r="E364" t="s">
        <v>1938</v>
      </c>
      <c r="F364">
        <v>27</v>
      </c>
      <c r="H364">
        <v>89561</v>
      </c>
      <c r="I364" t="s">
        <v>1939</v>
      </c>
      <c r="K364" t="str">
        <f t="shared" si="10"/>
        <v>INSERT INTO [Wohnort] ([KundeID], [Von], [Bis], [Strasse], [Hausnummer], [Adresszusatz], [Plz], [Ort], [Land]) VALUES</v>
      </c>
      <c r="L364" t="str">
        <f t="shared" si="11"/>
        <v xml:space="preserve"> ('134', '1997-01-19', '1997-07-14', 'Floriansweg', '27',  NULL, '89561',  'Dischingen',  NULL)</v>
      </c>
    </row>
    <row r="365" spans="1:12" x14ac:dyDescent="0.3">
      <c r="A365">
        <v>434</v>
      </c>
      <c r="B365">
        <v>134</v>
      </c>
      <c r="C365" s="3">
        <v>35626</v>
      </c>
      <c r="D365" s="3" t="s">
        <v>24</v>
      </c>
      <c r="E365" t="s">
        <v>2507</v>
      </c>
      <c r="F365">
        <v>81</v>
      </c>
      <c r="H365">
        <v>54558</v>
      </c>
      <c r="I365" t="s">
        <v>2508</v>
      </c>
      <c r="K365" t="str">
        <f t="shared" si="10"/>
        <v>INSERT INTO [Wohnort] ([KundeID], [Von], [Bis], [Strasse], [Hausnummer], [Adresszusatz], [Plz], [Ort], [Land]) VALUES</v>
      </c>
      <c r="L365" t="str">
        <f t="shared" si="11"/>
        <v xml:space="preserve"> ('134', '1997-07-15', NULL, 'Martinusstraße', '81',  NULL, '54558',  'Gillenfeld',  NULL)</v>
      </c>
    </row>
    <row r="366" spans="1:12" x14ac:dyDescent="0.3">
      <c r="A366">
        <v>135</v>
      </c>
      <c r="B366">
        <v>135</v>
      </c>
      <c r="C366" s="3">
        <v>36243</v>
      </c>
      <c r="D366" s="3">
        <v>36420</v>
      </c>
      <c r="E366" t="s">
        <v>1677</v>
      </c>
      <c r="F366">
        <v>128</v>
      </c>
      <c r="H366">
        <v>53520</v>
      </c>
      <c r="I366" t="s">
        <v>1940</v>
      </c>
      <c r="K366" t="str">
        <f t="shared" si="10"/>
        <v>INSERT INTO [Wohnort] ([KundeID], [Von], [Bis], [Strasse], [Hausnummer], [Adresszusatz], [Plz], [Ort], [Land]) VALUES</v>
      </c>
      <c r="L366" t="str">
        <f t="shared" si="11"/>
        <v xml:space="preserve"> ('135', '1999-03-24', '1999-09-17', 'Vogesenstraße', '128',  NULL, '53520',  'Ohlenhard',  NULL)</v>
      </c>
    </row>
    <row r="367" spans="1:12" x14ac:dyDescent="0.3">
      <c r="A367">
        <v>435</v>
      </c>
      <c r="B367">
        <v>135</v>
      </c>
      <c r="C367" s="3">
        <v>36421</v>
      </c>
      <c r="D367" s="3" t="s">
        <v>24</v>
      </c>
      <c r="E367" t="s">
        <v>2509</v>
      </c>
      <c r="F367">
        <v>104</v>
      </c>
      <c r="H367">
        <v>22965</v>
      </c>
      <c r="I367" t="s">
        <v>2510</v>
      </c>
      <c r="K367" t="str">
        <f t="shared" si="10"/>
        <v>INSERT INTO [Wohnort] ([KundeID], [Von], [Bis], [Strasse], [Hausnummer], [Adresszusatz], [Plz], [Ort], [Land]) VALUES</v>
      </c>
      <c r="L367" t="str">
        <f t="shared" si="11"/>
        <v xml:space="preserve"> ('135', '1999-09-18', NULL, 'Raesfelder Straße', '104',  NULL, '22965',  'Todendorf',  NULL)</v>
      </c>
    </row>
    <row r="368" spans="1:12" x14ac:dyDescent="0.3">
      <c r="A368">
        <v>136</v>
      </c>
      <c r="B368">
        <v>136</v>
      </c>
      <c r="C368" s="3">
        <v>39587</v>
      </c>
      <c r="D368" s="3">
        <v>39765</v>
      </c>
      <c r="E368" t="s">
        <v>1941</v>
      </c>
      <c r="F368">
        <v>149</v>
      </c>
      <c r="H368">
        <v>27299</v>
      </c>
      <c r="I368" t="s">
        <v>1942</v>
      </c>
      <c r="K368" t="str">
        <f t="shared" si="10"/>
        <v>INSERT INTO [Wohnort] ([KundeID], [Von], [Bis], [Strasse], [Hausnummer], [Adresszusatz], [Plz], [Ort], [Land]) VALUES</v>
      </c>
      <c r="L368" t="str">
        <f t="shared" si="11"/>
        <v xml:space="preserve"> ('136', '2008-05-19', '2008-11-13', 'Heidenheimer Straße', '149',  NULL, '27299',  'Langwedel',  NULL)</v>
      </c>
    </row>
    <row r="369" spans="1:12" x14ac:dyDescent="0.3">
      <c r="A369">
        <v>436</v>
      </c>
      <c r="B369">
        <v>136</v>
      </c>
      <c r="C369" s="3">
        <v>39766</v>
      </c>
      <c r="D369" s="3" t="s">
        <v>24</v>
      </c>
      <c r="E369" t="s">
        <v>2511</v>
      </c>
      <c r="F369">
        <v>90</v>
      </c>
      <c r="H369">
        <v>55481</v>
      </c>
      <c r="I369" t="s">
        <v>2512</v>
      </c>
      <c r="K369" t="str">
        <f t="shared" si="10"/>
        <v>INSERT INTO [Wohnort] ([KundeID], [Von], [Bis], [Strasse], [Hausnummer], [Adresszusatz], [Plz], [Ort], [Land]) VALUES</v>
      </c>
      <c r="L369" t="str">
        <f t="shared" si="11"/>
        <v xml:space="preserve"> ('136', '2008-11-14', NULL, 'Saynwaldstraße', '90',  NULL, '55481',  'Schwarzen',  NULL)</v>
      </c>
    </row>
    <row r="370" spans="1:12" x14ac:dyDescent="0.3">
      <c r="A370">
        <v>137</v>
      </c>
      <c r="B370">
        <v>137</v>
      </c>
      <c r="C370" s="3">
        <v>39620</v>
      </c>
      <c r="D370" s="3">
        <v>39799</v>
      </c>
      <c r="E370" t="s">
        <v>1943</v>
      </c>
      <c r="F370">
        <v>67</v>
      </c>
      <c r="H370">
        <v>57635</v>
      </c>
      <c r="I370" t="s">
        <v>1944</v>
      </c>
      <c r="K370" t="str">
        <f t="shared" si="10"/>
        <v>INSERT INTO [Wohnort] ([KundeID], [Von], [Bis], [Strasse], [Hausnummer], [Adresszusatz], [Plz], [Ort], [Land]) VALUES</v>
      </c>
      <c r="L370" t="str">
        <f t="shared" si="11"/>
        <v xml:space="preserve"> ('137', '2008-06-21', '2008-12-17', 'Oberer Rainweg', '67',  NULL, '57635',  'Hasselbach',  NULL)</v>
      </c>
    </row>
    <row r="371" spans="1:12" x14ac:dyDescent="0.3">
      <c r="A371">
        <v>437</v>
      </c>
      <c r="B371">
        <v>137</v>
      </c>
      <c r="C371" s="3">
        <v>39800</v>
      </c>
      <c r="D371" s="3" t="s">
        <v>24</v>
      </c>
      <c r="E371" t="s">
        <v>2513</v>
      </c>
      <c r="F371">
        <v>186</v>
      </c>
      <c r="H371">
        <v>77709</v>
      </c>
      <c r="I371" t="s">
        <v>2514</v>
      </c>
      <c r="K371" t="str">
        <f t="shared" si="10"/>
        <v>INSERT INTO [Wohnort] ([KundeID], [Von], [Bis], [Strasse], [Hausnummer], [Adresszusatz], [Plz], [Ort], [Land]) VALUES</v>
      </c>
      <c r="L371" t="str">
        <f t="shared" si="11"/>
        <v xml:space="preserve"> ('137', '2008-12-18', NULL, 'In der Wolfshecke', '186',  NULL, '77709',  'Oberwolfach',  NULL)</v>
      </c>
    </row>
    <row r="372" spans="1:12" x14ac:dyDescent="0.3">
      <c r="A372">
        <v>138</v>
      </c>
      <c r="B372">
        <v>138</v>
      </c>
      <c r="C372" s="3">
        <v>40176</v>
      </c>
      <c r="D372" s="3">
        <v>40356</v>
      </c>
      <c r="E372" t="s">
        <v>1945</v>
      </c>
      <c r="F372">
        <v>21</v>
      </c>
      <c r="H372">
        <v>99735</v>
      </c>
      <c r="I372" t="s">
        <v>1946</v>
      </c>
      <c r="K372" t="str">
        <f t="shared" si="10"/>
        <v>INSERT INTO [Wohnort] ([KundeID], [Von], [Bis], [Strasse], [Hausnummer], [Adresszusatz], [Plz], [Ort], [Land]) VALUES</v>
      </c>
      <c r="L372" t="str">
        <f t="shared" si="11"/>
        <v xml:space="preserve"> ('138', '2009-12-29', '2010-06-27', 'Altefeldstraße', '21',  NULL, '99735',  'Werther',  NULL)</v>
      </c>
    </row>
    <row r="373" spans="1:12" x14ac:dyDescent="0.3">
      <c r="A373">
        <v>438</v>
      </c>
      <c r="B373">
        <v>138</v>
      </c>
      <c r="C373" s="3">
        <v>40357</v>
      </c>
      <c r="D373" s="3" t="s">
        <v>24</v>
      </c>
      <c r="E373" t="s">
        <v>2515</v>
      </c>
      <c r="F373">
        <v>124</v>
      </c>
      <c r="H373">
        <v>54655</v>
      </c>
      <c r="I373" t="s">
        <v>2516</v>
      </c>
      <c r="K373" t="str">
        <f t="shared" si="10"/>
        <v>INSERT INTO [Wohnort] ([KundeID], [Von], [Bis], [Strasse], [Hausnummer], [Adresszusatz], [Plz], [Ort], [Land]) VALUES</v>
      </c>
      <c r="L373" t="str">
        <f t="shared" si="11"/>
        <v xml:space="preserve"> ('138', '2010-06-28', NULL, 'Heiligenhausstraße', '124',  NULL, '54655',  'Kyllburg',  NULL)</v>
      </c>
    </row>
    <row r="374" spans="1:12" x14ac:dyDescent="0.3">
      <c r="A374">
        <v>139</v>
      </c>
      <c r="B374">
        <v>139</v>
      </c>
      <c r="C374" s="3">
        <v>38873</v>
      </c>
      <c r="D374" s="3">
        <v>39063</v>
      </c>
      <c r="E374" t="s">
        <v>1947</v>
      </c>
      <c r="F374">
        <v>85</v>
      </c>
      <c r="H374">
        <v>86485</v>
      </c>
      <c r="I374" t="s">
        <v>1948</v>
      </c>
      <c r="K374" t="str">
        <f t="shared" si="10"/>
        <v>INSERT INTO [Wohnort] ([KundeID], [Von], [Bis], [Strasse], [Hausnummer], [Adresszusatz], [Plz], [Ort], [Land]) VALUES</v>
      </c>
      <c r="L374" t="str">
        <f t="shared" si="11"/>
        <v xml:space="preserve"> ('139', '2006-06-05', '2006-12-12', 'Berliner Ring', '85',  NULL, '86485',  'Biberbach',  NULL)</v>
      </c>
    </row>
    <row r="375" spans="1:12" x14ac:dyDescent="0.3">
      <c r="A375">
        <v>439</v>
      </c>
      <c r="B375">
        <v>139</v>
      </c>
      <c r="C375" s="3">
        <v>39064</v>
      </c>
      <c r="D375" s="3" t="s">
        <v>24</v>
      </c>
      <c r="E375" t="s">
        <v>2517</v>
      </c>
      <c r="F375">
        <v>35</v>
      </c>
      <c r="H375">
        <v>67693</v>
      </c>
      <c r="I375" t="s">
        <v>2355</v>
      </c>
      <c r="K375" t="str">
        <f t="shared" si="10"/>
        <v>INSERT INTO [Wohnort] ([KundeID], [Von], [Bis], [Strasse], [Hausnummer], [Adresszusatz], [Plz], [Ort], [Land]) VALUES</v>
      </c>
      <c r="L375" t="str">
        <f t="shared" si="11"/>
        <v xml:space="preserve"> ('139', '2006-12-13', NULL, 'Kaiser-Friedrich-Straße', '35',  NULL, '67693',  'Fischbach',  NULL)</v>
      </c>
    </row>
    <row r="376" spans="1:12" x14ac:dyDescent="0.3">
      <c r="A376">
        <v>140</v>
      </c>
      <c r="B376">
        <v>140</v>
      </c>
      <c r="C376" s="3">
        <v>37328</v>
      </c>
      <c r="D376" s="3">
        <v>37510</v>
      </c>
      <c r="E376" t="s">
        <v>1949</v>
      </c>
      <c r="F376">
        <v>90</v>
      </c>
      <c r="H376">
        <v>61350</v>
      </c>
      <c r="I376" t="s">
        <v>1950</v>
      </c>
      <c r="K376" t="str">
        <f t="shared" si="10"/>
        <v>INSERT INTO [Wohnort] ([KundeID], [Von], [Bis], [Strasse], [Hausnummer], [Adresszusatz], [Plz], [Ort], [Land]) VALUES</v>
      </c>
      <c r="L376" t="str">
        <f t="shared" si="11"/>
        <v xml:space="preserve"> ('140', '2002-03-13', '2002-09-11', 'Kochstraße', '90',  NULL, '61350',  'Bad Homburg vor der Höhe',  NULL)</v>
      </c>
    </row>
    <row r="377" spans="1:12" x14ac:dyDescent="0.3">
      <c r="A377">
        <v>440</v>
      </c>
      <c r="B377">
        <v>140</v>
      </c>
      <c r="C377" s="3">
        <v>37511</v>
      </c>
      <c r="D377" s="3" t="s">
        <v>24</v>
      </c>
      <c r="E377" t="s">
        <v>2518</v>
      </c>
      <c r="F377">
        <v>68</v>
      </c>
      <c r="H377">
        <v>38547</v>
      </c>
      <c r="I377" t="s">
        <v>2244</v>
      </c>
      <c r="K377" t="str">
        <f t="shared" si="10"/>
        <v>INSERT INTO [Wohnort] ([KundeID], [Von], [Bis], [Strasse], [Hausnummer], [Adresszusatz], [Plz], [Ort], [Land]) VALUES</v>
      </c>
      <c r="L377" t="str">
        <f t="shared" si="11"/>
        <v xml:space="preserve"> ('140', '2002-09-12', NULL, 'Mondring', '68',  NULL, '38547',  'Calberlah',  NULL)</v>
      </c>
    </row>
    <row r="378" spans="1:12" x14ac:dyDescent="0.3">
      <c r="A378">
        <v>141</v>
      </c>
      <c r="B378">
        <v>141</v>
      </c>
      <c r="C378" s="3">
        <v>40892</v>
      </c>
      <c r="D378" s="3">
        <v>41075</v>
      </c>
      <c r="E378" t="s">
        <v>1951</v>
      </c>
      <c r="F378">
        <v>139</v>
      </c>
      <c r="H378">
        <v>73571</v>
      </c>
      <c r="I378" t="s">
        <v>1952</v>
      </c>
      <c r="K378" t="str">
        <f t="shared" si="10"/>
        <v>INSERT INTO [Wohnort] ([KundeID], [Von], [Bis], [Strasse], [Hausnummer], [Adresszusatz], [Plz], [Ort], [Land]) VALUES</v>
      </c>
      <c r="L378" t="str">
        <f t="shared" si="11"/>
        <v xml:space="preserve"> ('141', '2011-12-15', '2012-06-15', 'Zum Kalkofen', '139',  NULL, '73571',  'Göggingen',  NULL)</v>
      </c>
    </row>
    <row r="379" spans="1:12" x14ac:dyDescent="0.3">
      <c r="A379">
        <v>441</v>
      </c>
      <c r="B379">
        <v>141</v>
      </c>
      <c r="C379" s="3">
        <v>41076</v>
      </c>
      <c r="D379" s="3" t="s">
        <v>24</v>
      </c>
      <c r="E379" t="s">
        <v>2519</v>
      </c>
      <c r="F379">
        <v>161</v>
      </c>
      <c r="H379">
        <v>56237</v>
      </c>
      <c r="I379" t="s">
        <v>2520</v>
      </c>
      <c r="K379" t="str">
        <f t="shared" si="10"/>
        <v>INSERT INTO [Wohnort] ([KundeID], [Von], [Bis], [Strasse], [Hausnummer], [Adresszusatz], [Plz], [Ort], [Land]) VALUES</v>
      </c>
      <c r="L379" t="str">
        <f t="shared" si="11"/>
        <v xml:space="preserve"> ('141', '2012-06-16', NULL, 'Neuenhaus', '161',  NULL, '56237',  'Nauort',  NULL)</v>
      </c>
    </row>
    <row r="380" spans="1:12" x14ac:dyDescent="0.3">
      <c r="A380">
        <v>142</v>
      </c>
      <c r="B380">
        <v>142</v>
      </c>
      <c r="C380" s="3">
        <v>33809</v>
      </c>
      <c r="D380" s="3">
        <v>33993</v>
      </c>
      <c r="E380" t="s">
        <v>1953</v>
      </c>
      <c r="F380">
        <v>119</v>
      </c>
      <c r="H380">
        <v>28217</v>
      </c>
      <c r="I380" t="s">
        <v>1733</v>
      </c>
      <c r="K380" t="str">
        <f t="shared" si="10"/>
        <v>INSERT INTO [Wohnort] ([KundeID], [Von], [Bis], [Strasse], [Hausnummer], [Adresszusatz], [Plz], [Ort], [Land]) VALUES</v>
      </c>
      <c r="L380" t="str">
        <f t="shared" si="11"/>
        <v xml:space="preserve"> ('142', '1992-07-24', '1993-01-24', 'Am Altewingert', '119',  NULL, '28217',  'Bremen',  NULL)</v>
      </c>
    </row>
    <row r="381" spans="1:12" x14ac:dyDescent="0.3">
      <c r="A381">
        <v>442</v>
      </c>
      <c r="B381">
        <v>142</v>
      </c>
      <c r="C381" s="3">
        <v>33994</v>
      </c>
      <c r="D381" s="3" t="s">
        <v>24</v>
      </c>
      <c r="E381" t="s">
        <v>2521</v>
      </c>
      <c r="F381">
        <v>59</v>
      </c>
      <c r="H381">
        <v>67759</v>
      </c>
      <c r="I381" t="s">
        <v>2522</v>
      </c>
      <c r="K381" t="str">
        <f t="shared" si="10"/>
        <v>INSERT INTO [Wohnort] ([KundeID], [Von], [Bis], [Strasse], [Hausnummer], [Adresszusatz], [Plz], [Ort], [Land]) VALUES</v>
      </c>
      <c r="L381" t="str">
        <f t="shared" si="11"/>
        <v xml:space="preserve"> ('142', '1993-01-25', NULL, 'Heiligenweg', '59',  NULL, '67759',  'Reichsthal',  NULL)</v>
      </c>
    </row>
    <row r="382" spans="1:12" x14ac:dyDescent="0.3">
      <c r="A382">
        <v>143</v>
      </c>
      <c r="B382">
        <v>143</v>
      </c>
      <c r="C382" s="3">
        <v>27008</v>
      </c>
      <c r="D382" s="3">
        <v>37679</v>
      </c>
      <c r="E382" t="s">
        <v>1954</v>
      </c>
      <c r="F382">
        <v>24</v>
      </c>
      <c r="H382">
        <v>66787</v>
      </c>
      <c r="I382" t="s">
        <v>1955</v>
      </c>
      <c r="K382" t="str">
        <f t="shared" si="10"/>
        <v>INSERT INTO [Wohnort] ([KundeID], [Von], [Bis], [Strasse], [Hausnummer], [Adresszusatz], [Plz], [Ort], [Land]) VALUES</v>
      </c>
      <c r="L382" t="str">
        <f t="shared" si="11"/>
        <v xml:space="preserve"> ('143', '1973-12-10', '2003-02-27', 'Molziger Straße', '24',  NULL, '66787',  'Wadgassen',  NULL)</v>
      </c>
    </row>
    <row r="383" spans="1:12" x14ac:dyDescent="0.3">
      <c r="A383">
        <v>443</v>
      </c>
      <c r="B383">
        <v>143</v>
      </c>
      <c r="C383" s="3">
        <v>37680</v>
      </c>
      <c r="D383" s="3" t="s">
        <v>24</v>
      </c>
      <c r="E383" t="s">
        <v>2523</v>
      </c>
      <c r="F383">
        <v>26</v>
      </c>
      <c r="H383">
        <v>56825</v>
      </c>
      <c r="I383" t="s">
        <v>2524</v>
      </c>
      <c r="K383" t="str">
        <f t="shared" si="10"/>
        <v>INSERT INTO [Wohnort] ([KundeID], [Von], [Bis], [Strasse], [Hausnummer], [Adresszusatz], [Plz], [Ort], [Land]) VALUES</v>
      </c>
      <c r="L383" t="str">
        <f t="shared" si="11"/>
        <v xml:space="preserve"> ('143', '2003-02-28', NULL, 'Kirchenweinbergstraße', '26',  NULL, '56825',  'Beuren',  NULL)</v>
      </c>
    </row>
    <row r="384" spans="1:12" x14ac:dyDescent="0.3">
      <c r="A384">
        <v>144</v>
      </c>
      <c r="B384">
        <v>144</v>
      </c>
      <c r="C384" s="3">
        <v>39636</v>
      </c>
      <c r="D384" s="3">
        <v>39822</v>
      </c>
      <c r="E384" t="s">
        <v>1956</v>
      </c>
      <c r="F384">
        <v>161</v>
      </c>
      <c r="H384">
        <v>56288</v>
      </c>
      <c r="I384" t="s">
        <v>1957</v>
      </c>
      <c r="K384" t="str">
        <f t="shared" si="10"/>
        <v>INSERT INTO [Wohnort] ([KundeID], [Von], [Bis], [Strasse], [Hausnummer], [Adresszusatz], [Plz], [Ort], [Land]) VALUES</v>
      </c>
      <c r="L384" t="str">
        <f t="shared" si="11"/>
        <v xml:space="preserve"> ('144', '2008-07-07', '2009-01-09', 'Sydowstraße', '161',  NULL, '56288',  'Laubach',  NULL)</v>
      </c>
    </row>
    <row r="385" spans="1:12" x14ac:dyDescent="0.3">
      <c r="A385">
        <v>444</v>
      </c>
      <c r="B385">
        <v>144</v>
      </c>
      <c r="C385" s="3">
        <v>39823</v>
      </c>
      <c r="D385" s="3" t="s">
        <v>24</v>
      </c>
      <c r="E385" t="s">
        <v>2525</v>
      </c>
      <c r="F385">
        <v>121</v>
      </c>
      <c r="H385">
        <v>55743</v>
      </c>
      <c r="I385" t="s">
        <v>2526</v>
      </c>
      <c r="K385" t="str">
        <f t="shared" si="10"/>
        <v>INSERT INTO [Wohnort] ([KundeID], [Von], [Bis], [Strasse], [Hausnummer], [Adresszusatz], [Plz], [Ort], [Land]) VALUES</v>
      </c>
      <c r="L385" t="str">
        <f t="shared" si="11"/>
        <v xml:space="preserve"> ('144', '2009-01-10', NULL, 'Im Kirchenstück', '121',  NULL, '55743',  'Idar-Oberstein',  NULL)</v>
      </c>
    </row>
    <row r="386" spans="1:12" x14ac:dyDescent="0.3">
      <c r="A386">
        <v>145</v>
      </c>
      <c r="B386">
        <v>145</v>
      </c>
      <c r="C386" s="3">
        <v>44042</v>
      </c>
      <c r="D386" s="3">
        <v>44229</v>
      </c>
      <c r="E386" t="s">
        <v>1958</v>
      </c>
      <c r="F386">
        <v>112</v>
      </c>
      <c r="H386">
        <v>38274</v>
      </c>
      <c r="I386" t="s">
        <v>1959</v>
      </c>
      <c r="K386" t="str">
        <f t="shared" si="10"/>
        <v>INSERT INTO [Wohnort] ([KundeID], [Von], [Bis], [Strasse], [Hausnummer], [Adresszusatz], [Plz], [Ort], [Land]) VALUES</v>
      </c>
      <c r="L386" t="str">
        <f t="shared" si="11"/>
        <v xml:space="preserve"> ('145', '2020-07-30', '2021-02-02', 'Moselstraße', '112',  NULL, '38274',  'Elbe',  NULL)</v>
      </c>
    </row>
    <row r="387" spans="1:12" x14ac:dyDescent="0.3">
      <c r="A387">
        <v>445</v>
      </c>
      <c r="B387">
        <v>145</v>
      </c>
      <c r="C387" s="3">
        <v>44230</v>
      </c>
      <c r="D387" s="3" t="s">
        <v>24</v>
      </c>
      <c r="E387" t="s">
        <v>2007</v>
      </c>
      <c r="F387">
        <v>24</v>
      </c>
      <c r="H387">
        <v>38486</v>
      </c>
      <c r="I387" t="s">
        <v>2527</v>
      </c>
      <c r="K387" t="str">
        <f t="shared" si="10"/>
        <v>INSERT INTO [Wohnort] ([KundeID], [Von], [Bis], [Strasse], [Hausnummer], [Adresszusatz], [Plz], [Ort], [Land]) VALUES</v>
      </c>
      <c r="L387" t="str">
        <f t="shared" si="11"/>
        <v xml:space="preserve"> ('145', '2021-02-03', NULL, 'Im Gründchen', '24',  NULL, '38486',  'Klötze',  NULL)</v>
      </c>
    </row>
    <row r="388" spans="1:12" x14ac:dyDescent="0.3">
      <c r="A388">
        <v>146</v>
      </c>
      <c r="B388">
        <v>146</v>
      </c>
      <c r="C388" s="3">
        <v>39983</v>
      </c>
      <c r="D388" s="3">
        <v>40062</v>
      </c>
      <c r="E388" t="s">
        <v>1960</v>
      </c>
      <c r="F388">
        <v>98</v>
      </c>
      <c r="H388">
        <v>63741</v>
      </c>
      <c r="I388" t="s">
        <v>1961</v>
      </c>
      <c r="K388" t="str">
        <f t="shared" ref="K388:K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 t="shared" ref="L388:L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('146', '2009-06-19', '2009-09-06', 'Elve', '98',  NULL, '63741',  'Aschaffenburg',  NULL)</v>
      </c>
    </row>
    <row r="389" spans="1:12" x14ac:dyDescent="0.3">
      <c r="A389">
        <v>446</v>
      </c>
      <c r="B389">
        <v>146</v>
      </c>
      <c r="C389" s="3">
        <v>40063</v>
      </c>
      <c r="D389" s="3" t="s">
        <v>24</v>
      </c>
      <c r="E389" t="s">
        <v>2528</v>
      </c>
      <c r="F389">
        <v>1</v>
      </c>
      <c r="H389">
        <v>39221</v>
      </c>
      <c r="I389" t="s">
        <v>2529</v>
      </c>
      <c r="K389" t="str">
        <f t="shared" si="12"/>
        <v>INSERT INTO [Wohnort] ([KundeID], [Von], [Bis], [Strasse], [Hausnummer], [Adresszusatz], [Plz], [Ort], [Land]) VALUES</v>
      </c>
      <c r="L389" t="str">
        <f t="shared" si="13"/>
        <v xml:space="preserve"> ('146', '2009-09-07', NULL, 'Waldbreitbacher Straße', '1',  NULL, '39221',  'Ranies',  NULL)</v>
      </c>
    </row>
    <row r="390" spans="1:12" x14ac:dyDescent="0.3">
      <c r="A390">
        <v>147</v>
      </c>
      <c r="B390">
        <v>147</v>
      </c>
      <c r="C390" s="3">
        <v>27095</v>
      </c>
      <c r="D390" s="3">
        <v>33469</v>
      </c>
      <c r="E390" t="s">
        <v>1962</v>
      </c>
      <c r="F390">
        <v>145</v>
      </c>
      <c r="H390">
        <v>48619</v>
      </c>
      <c r="I390" t="s">
        <v>1922</v>
      </c>
      <c r="K390" t="str">
        <f t="shared" si="12"/>
        <v>INSERT INTO [Wohnort] ([KundeID], [Von], [Bis], [Strasse], [Hausnummer], [Adresszusatz], [Plz], [Ort], [Land]) VALUES</v>
      </c>
      <c r="L390" t="str">
        <f t="shared" si="13"/>
        <v xml:space="preserve"> ('147', '1974-03-07', '1991-08-19', 'Dorotheenstraße', '145',  NULL, '48619',  'Heek',  NULL)</v>
      </c>
    </row>
    <row r="391" spans="1:12" x14ac:dyDescent="0.3">
      <c r="A391">
        <v>447</v>
      </c>
      <c r="B391">
        <v>147</v>
      </c>
      <c r="C391" s="3">
        <v>33470</v>
      </c>
      <c r="D391" s="3" t="s">
        <v>24</v>
      </c>
      <c r="E391" t="s">
        <v>2530</v>
      </c>
      <c r="F391">
        <v>150</v>
      </c>
      <c r="H391">
        <v>56593</v>
      </c>
      <c r="I391" t="s">
        <v>2531</v>
      </c>
      <c r="K391" t="str">
        <f t="shared" si="12"/>
        <v>INSERT INTO [Wohnort] ([KundeID], [Von], [Bis], [Strasse], [Hausnummer], [Adresszusatz], [Plz], [Ort], [Land]) VALUES</v>
      </c>
      <c r="L391" t="str">
        <f t="shared" si="13"/>
        <v xml:space="preserve"> ('147', '1991-08-20', NULL, 'Kinderhauser Straße', '150',  NULL, '56593',  'Niedersteinebach',  NULL)</v>
      </c>
    </row>
    <row r="392" spans="1:12" x14ac:dyDescent="0.3">
      <c r="A392">
        <v>148</v>
      </c>
      <c r="B392">
        <v>148</v>
      </c>
      <c r="C392" s="3">
        <v>32603</v>
      </c>
      <c r="D392" s="3">
        <v>33606</v>
      </c>
      <c r="E392" t="s">
        <v>1963</v>
      </c>
      <c r="F392">
        <v>197</v>
      </c>
      <c r="H392">
        <v>85625</v>
      </c>
      <c r="I392" t="s">
        <v>1964</v>
      </c>
      <c r="K392" t="str">
        <f t="shared" si="12"/>
        <v>INSERT INTO [Wohnort] ([KundeID], [Von], [Bis], [Strasse], [Hausnummer], [Adresszusatz], [Plz], [Ort], [Land]) VALUES</v>
      </c>
      <c r="L392" t="str">
        <f t="shared" si="13"/>
        <v xml:space="preserve"> ('148', '1989-04-05', '1992-01-03', 'Wollbachstraße', '197',  NULL, '85625',  'Baiern',  NULL)</v>
      </c>
    </row>
    <row r="393" spans="1:12" x14ac:dyDescent="0.3">
      <c r="A393">
        <v>448</v>
      </c>
      <c r="B393">
        <v>148</v>
      </c>
      <c r="C393" s="3">
        <v>33607</v>
      </c>
      <c r="D393" s="3" t="s">
        <v>24</v>
      </c>
      <c r="E393" t="s">
        <v>2532</v>
      </c>
      <c r="F393">
        <v>186</v>
      </c>
      <c r="H393">
        <v>72119</v>
      </c>
      <c r="I393" t="s">
        <v>2533</v>
      </c>
      <c r="K393" t="str">
        <f t="shared" si="12"/>
        <v>INSERT INTO [Wohnort] ([KundeID], [Von], [Bis], [Strasse], [Hausnummer], [Adresszusatz], [Plz], [Ort], [Land]) VALUES</v>
      </c>
      <c r="L393" t="str">
        <f t="shared" si="13"/>
        <v xml:space="preserve"> ('148', '1992-01-04', NULL, 'Dömerstiege', '186',  NULL, '72119',  'Ammerbuch',  NULL)</v>
      </c>
    </row>
    <row r="394" spans="1:12" x14ac:dyDescent="0.3">
      <c r="A394">
        <v>149</v>
      </c>
      <c r="B394">
        <v>149</v>
      </c>
      <c r="C394" s="3">
        <v>39779</v>
      </c>
      <c r="D394" s="3">
        <v>39970</v>
      </c>
      <c r="E394" t="s">
        <v>1965</v>
      </c>
      <c r="F394">
        <v>48</v>
      </c>
      <c r="H394">
        <v>50765</v>
      </c>
      <c r="I394" t="s">
        <v>1966</v>
      </c>
      <c r="K394" t="str">
        <f t="shared" si="12"/>
        <v>INSERT INTO [Wohnort] ([KundeID], [Von], [Bis], [Strasse], [Hausnummer], [Adresszusatz], [Plz], [Ort], [Land]) VALUES</v>
      </c>
      <c r="L394" t="str">
        <f t="shared" si="13"/>
        <v xml:space="preserve"> ('149', '2008-11-27', '2009-06-06', 'Polcher Straße', '48',  NULL, '50765',  'Köln',  NULL)</v>
      </c>
    </row>
    <row r="395" spans="1:12" x14ac:dyDescent="0.3">
      <c r="A395">
        <v>449</v>
      </c>
      <c r="B395">
        <v>149</v>
      </c>
      <c r="C395" s="3">
        <v>39971</v>
      </c>
      <c r="D395" s="3" t="s">
        <v>24</v>
      </c>
      <c r="E395" t="s">
        <v>2534</v>
      </c>
      <c r="F395" t="s">
        <v>2535</v>
      </c>
      <c r="H395">
        <v>30974</v>
      </c>
      <c r="I395" t="s">
        <v>2536</v>
      </c>
      <c r="K395" t="str">
        <f t="shared" si="12"/>
        <v>INSERT INTO [Wohnort] ([KundeID], [Von], [Bis], [Strasse], [Hausnummer], [Adresszusatz], [Plz], [Ort], [Land]) VALUES</v>
      </c>
      <c r="L395" t="str">
        <f t="shared" si="13"/>
        <v xml:space="preserve"> ('149', '2009-06-07', NULL, 'Burloer Straße', '82b',  NULL, '30974',  'Wennigsen',  NULL)</v>
      </c>
    </row>
    <row r="396" spans="1:12" x14ac:dyDescent="0.3">
      <c r="A396">
        <v>150</v>
      </c>
      <c r="B396">
        <v>150</v>
      </c>
      <c r="C396" s="3">
        <v>33141</v>
      </c>
      <c r="D396" s="3">
        <v>33333</v>
      </c>
      <c r="E396" t="s">
        <v>1967</v>
      </c>
      <c r="F396">
        <v>158</v>
      </c>
      <c r="H396">
        <v>85122</v>
      </c>
      <c r="I396" t="s">
        <v>1968</v>
      </c>
      <c r="K396" t="str">
        <f t="shared" si="12"/>
        <v>INSERT INTO [Wohnort] ([KundeID], [Von], [Bis], [Strasse], [Hausnummer], [Adresszusatz], [Plz], [Ort], [Land]) VALUES</v>
      </c>
      <c r="L396" t="str">
        <f t="shared" si="13"/>
        <v xml:space="preserve"> ('150', '1990-09-25', '1991-04-05', 'Wilhelm-Tent-Straße', '158',  NULL, '85122',  'Hitzhofen',  NULL)</v>
      </c>
    </row>
    <row r="397" spans="1:12" x14ac:dyDescent="0.3">
      <c r="A397">
        <v>450</v>
      </c>
      <c r="B397">
        <v>150</v>
      </c>
      <c r="C397" s="3">
        <v>33334</v>
      </c>
      <c r="D397" s="3" t="s">
        <v>24</v>
      </c>
      <c r="E397" t="s">
        <v>2537</v>
      </c>
      <c r="F397">
        <v>25</v>
      </c>
      <c r="H397">
        <v>53534</v>
      </c>
      <c r="I397" t="s">
        <v>2538</v>
      </c>
      <c r="K397" t="str">
        <f t="shared" si="12"/>
        <v>INSERT INTO [Wohnort] ([KundeID], [Von], [Bis], [Strasse], [Hausnummer], [Adresszusatz], [Plz], [Ort], [Land]) VALUES</v>
      </c>
      <c r="L397" t="str">
        <f t="shared" si="13"/>
        <v xml:space="preserve"> ('150', '1991-04-06', NULL, 'Speestraße', '25',  NULL, '53534',  'Wiesemscheid',  NULL)</v>
      </c>
    </row>
    <row r="398" spans="1:12" x14ac:dyDescent="0.3">
      <c r="A398">
        <v>151</v>
      </c>
      <c r="B398">
        <v>151</v>
      </c>
      <c r="C398" s="3">
        <v>33445</v>
      </c>
      <c r="D398" s="3">
        <v>33638</v>
      </c>
      <c r="E398" t="s">
        <v>1969</v>
      </c>
      <c r="F398">
        <v>143</v>
      </c>
      <c r="H398">
        <v>77773</v>
      </c>
      <c r="I398" t="s">
        <v>1970</v>
      </c>
      <c r="K398" t="str">
        <f t="shared" si="12"/>
        <v>INSERT INTO [Wohnort] ([KundeID], [Von], [Bis], [Strasse], [Hausnummer], [Adresszusatz], [Plz], [Ort], [Land]) VALUES</v>
      </c>
      <c r="L398" t="str">
        <f t="shared" si="13"/>
        <v xml:space="preserve"> ('151', '1991-07-26', '1992-02-04', 'Asbecker Straße', '143',  NULL, '77773',  'Schenkenzell',  NULL)</v>
      </c>
    </row>
    <row r="399" spans="1:12" x14ac:dyDescent="0.3">
      <c r="A399">
        <v>451</v>
      </c>
      <c r="B399">
        <v>151</v>
      </c>
      <c r="C399" s="3">
        <v>33639</v>
      </c>
      <c r="D399" s="3" t="s">
        <v>24</v>
      </c>
      <c r="E399" t="s">
        <v>2539</v>
      </c>
      <c r="F399">
        <v>108</v>
      </c>
      <c r="H399">
        <v>97288</v>
      </c>
      <c r="I399" t="s">
        <v>2540</v>
      </c>
      <c r="K399" t="str">
        <f t="shared" si="12"/>
        <v>INSERT INTO [Wohnort] ([KundeID], [Von], [Bis], [Strasse], [Hausnummer], [Adresszusatz], [Plz], [Ort], [Land]) VALUES</v>
      </c>
      <c r="L399" t="str">
        <f t="shared" si="13"/>
        <v xml:space="preserve"> ('151', '1992-02-05', NULL, 'Bielefelder Straße', '108',  NULL, '97288',  'Theilheim',  NULL)</v>
      </c>
    </row>
    <row r="400" spans="1:12" x14ac:dyDescent="0.3">
      <c r="A400">
        <v>152</v>
      </c>
      <c r="B400">
        <v>152</v>
      </c>
      <c r="C400" s="3">
        <v>43953</v>
      </c>
      <c r="D400" s="3">
        <v>44147</v>
      </c>
      <c r="E400" t="s">
        <v>1971</v>
      </c>
      <c r="F400">
        <v>194</v>
      </c>
      <c r="H400">
        <v>26529</v>
      </c>
      <c r="I400" t="s">
        <v>1972</v>
      </c>
      <c r="K400" t="str">
        <f t="shared" si="12"/>
        <v>INSERT INTO [Wohnort] ([KundeID], [Von], [Bis], [Strasse], [Hausnummer], [Adresszusatz], [Plz], [Ort], [Land]) VALUES</v>
      </c>
      <c r="L400" t="str">
        <f t="shared" si="13"/>
        <v xml:space="preserve"> ('152', '2020-05-02', '2020-11-12', 'Dornes Straße', '194',  NULL, '26529',  'Leezdorf',  NULL)</v>
      </c>
    </row>
    <row r="401" spans="1:12" x14ac:dyDescent="0.3">
      <c r="A401">
        <v>452</v>
      </c>
      <c r="B401">
        <v>152</v>
      </c>
      <c r="C401" s="3">
        <v>44148</v>
      </c>
      <c r="D401" s="3" t="s">
        <v>24</v>
      </c>
      <c r="E401" t="s">
        <v>2541</v>
      </c>
      <c r="F401">
        <v>54</v>
      </c>
      <c r="H401">
        <v>24340</v>
      </c>
      <c r="I401" t="s">
        <v>2542</v>
      </c>
      <c r="K401" t="str">
        <f t="shared" si="12"/>
        <v>INSERT INTO [Wohnort] ([KundeID], [Von], [Bis], [Strasse], [Hausnummer], [Adresszusatz], [Plz], [Ort], [Land]) VALUES</v>
      </c>
      <c r="L401" t="str">
        <f t="shared" si="13"/>
        <v xml:space="preserve"> ('152', '2020-11-13', NULL, 'Obertalstraße', '54',  NULL, '24340',  'Gammelby',  NULL)</v>
      </c>
    </row>
    <row r="402" spans="1:12" x14ac:dyDescent="0.3">
      <c r="A402">
        <v>153</v>
      </c>
      <c r="B402">
        <v>153</v>
      </c>
      <c r="C402" s="3">
        <v>30500</v>
      </c>
      <c r="D402" s="3">
        <v>39154</v>
      </c>
      <c r="E402" t="s">
        <v>1973</v>
      </c>
      <c r="F402">
        <v>123</v>
      </c>
      <c r="H402">
        <v>82211</v>
      </c>
      <c r="I402" t="s">
        <v>1974</v>
      </c>
      <c r="K402" t="str">
        <f t="shared" si="12"/>
        <v>INSERT INTO [Wohnort] ([KundeID], [Von], [Bis], [Strasse], [Hausnummer], [Adresszusatz], [Plz], [Ort], [Land]) VALUES</v>
      </c>
      <c r="L402" t="str">
        <f t="shared" si="13"/>
        <v xml:space="preserve"> ('153', '1983-07-03', '2007-03-13', 'Brombeerweg', '123',  NULL, '82211',  'Herrsching am Ammersee',  NULL)</v>
      </c>
    </row>
    <row r="403" spans="1:12" x14ac:dyDescent="0.3">
      <c r="A403">
        <v>453</v>
      </c>
      <c r="B403">
        <v>153</v>
      </c>
      <c r="C403" s="3">
        <v>39155</v>
      </c>
      <c r="D403" s="3" t="s">
        <v>24</v>
      </c>
      <c r="E403" t="s">
        <v>2543</v>
      </c>
      <c r="F403">
        <v>4</v>
      </c>
      <c r="H403">
        <v>54675</v>
      </c>
      <c r="I403" t="s">
        <v>2474</v>
      </c>
      <c r="K403" t="str">
        <f t="shared" si="12"/>
        <v>INSERT INTO [Wohnort] ([KundeID], [Von], [Bis], [Strasse], [Hausnummer], [Adresszusatz], [Plz], [Ort], [Land]) VALUES</v>
      </c>
      <c r="L403" t="str">
        <f t="shared" si="13"/>
        <v xml:space="preserve"> ('153', '2007-03-14', NULL, 'Afelskreuzstraße', '4',  NULL, '54675',  'Biesdorf',  NULL)</v>
      </c>
    </row>
    <row r="404" spans="1:12" x14ac:dyDescent="0.3">
      <c r="A404">
        <v>154</v>
      </c>
      <c r="B404">
        <v>154</v>
      </c>
      <c r="C404" s="3">
        <v>27672</v>
      </c>
      <c r="D404" s="3">
        <v>38399</v>
      </c>
      <c r="E404" t="s">
        <v>1975</v>
      </c>
      <c r="F404" t="s">
        <v>1976</v>
      </c>
      <c r="H404">
        <v>29465</v>
      </c>
      <c r="I404" t="s">
        <v>1977</v>
      </c>
      <c r="K404" t="str">
        <f t="shared" si="12"/>
        <v>INSERT INTO [Wohnort] ([KundeID], [Von], [Bis], [Strasse], [Hausnummer], [Adresszusatz], [Plz], [Ort], [Land]) VALUES</v>
      </c>
      <c r="L404" t="str">
        <f t="shared" si="13"/>
        <v xml:space="preserve"> ('154', '1975-10-05', '2005-02-16', 'Rüdesheimer Straße', '119 c',  NULL, '29465',  'Schnega',  NULL)</v>
      </c>
    </row>
    <row r="405" spans="1:12" x14ac:dyDescent="0.3">
      <c r="A405">
        <v>454</v>
      </c>
      <c r="B405">
        <v>154</v>
      </c>
      <c r="C405" s="3">
        <v>38400</v>
      </c>
      <c r="D405" s="3" t="s">
        <v>24</v>
      </c>
      <c r="E405" t="s">
        <v>2544</v>
      </c>
      <c r="F405">
        <v>161</v>
      </c>
      <c r="H405">
        <v>57648</v>
      </c>
      <c r="I405" t="s">
        <v>2055</v>
      </c>
      <c r="K405" t="str">
        <f t="shared" si="12"/>
        <v>INSERT INTO [Wohnort] ([KundeID], [Von], [Bis], [Strasse], [Hausnummer], [Adresszusatz], [Plz], [Ort], [Land]) VALUES</v>
      </c>
      <c r="L405" t="str">
        <f t="shared" si="13"/>
        <v xml:space="preserve"> ('154', '2005-02-17', NULL, 'Laerstraße', '161',  NULL, '57648',  'Unnau',  NULL)</v>
      </c>
    </row>
    <row r="406" spans="1:12" x14ac:dyDescent="0.3">
      <c r="A406">
        <v>155</v>
      </c>
      <c r="B406">
        <v>155</v>
      </c>
      <c r="C406" s="3">
        <v>33722</v>
      </c>
      <c r="D406" s="3">
        <v>41209</v>
      </c>
      <c r="E406" t="s">
        <v>1978</v>
      </c>
      <c r="F406">
        <v>39</v>
      </c>
      <c r="H406">
        <v>56820</v>
      </c>
      <c r="I406" t="s">
        <v>1979</v>
      </c>
      <c r="K406" t="str">
        <f t="shared" si="12"/>
        <v>INSERT INTO [Wohnort] ([KundeID], [Von], [Bis], [Strasse], [Hausnummer], [Adresszusatz], [Plz], [Ort], [Land]) VALUES</v>
      </c>
      <c r="L406" t="str">
        <f t="shared" si="13"/>
        <v xml:space="preserve"> ('155', '1992-04-28', '2012-10-27', 'Ostpreußenweg', '39',  NULL, '56820',  'Senheim-Senhals',  NULL)</v>
      </c>
    </row>
    <row r="407" spans="1:12" x14ac:dyDescent="0.3">
      <c r="A407">
        <v>455</v>
      </c>
      <c r="B407">
        <v>155</v>
      </c>
      <c r="C407" s="3">
        <v>41210</v>
      </c>
      <c r="D407" s="3" t="s">
        <v>24</v>
      </c>
      <c r="E407" t="s">
        <v>2545</v>
      </c>
      <c r="F407">
        <v>107</v>
      </c>
      <c r="H407">
        <v>63906</v>
      </c>
      <c r="I407" t="s">
        <v>2546</v>
      </c>
      <c r="K407" t="str">
        <f t="shared" si="12"/>
        <v>INSERT INTO [Wohnort] ([KundeID], [Von], [Bis], [Strasse], [Hausnummer], [Adresszusatz], [Plz], [Ort], [Land]) VALUES</v>
      </c>
      <c r="L407" t="str">
        <f t="shared" si="13"/>
        <v xml:space="preserve"> ('155', '2012-10-28', NULL, 'Rinnebachstraße', '107',  NULL, '63906',  'Erlenbach am Main',  NULL)</v>
      </c>
    </row>
    <row r="408" spans="1:12" x14ac:dyDescent="0.3">
      <c r="A408">
        <v>156</v>
      </c>
      <c r="B408">
        <v>156</v>
      </c>
      <c r="C408" s="3">
        <v>37240</v>
      </c>
      <c r="D408" s="3">
        <v>37438</v>
      </c>
      <c r="E408" t="s">
        <v>1980</v>
      </c>
      <c r="F408">
        <v>61</v>
      </c>
      <c r="H408">
        <v>74523</v>
      </c>
      <c r="I408" t="s">
        <v>1981</v>
      </c>
      <c r="K408" t="str">
        <f t="shared" si="12"/>
        <v>INSERT INTO [Wohnort] ([KundeID], [Von], [Bis], [Strasse], [Hausnummer], [Adresszusatz], [Plz], [Ort], [Land]) VALUES</v>
      </c>
      <c r="L408" t="str">
        <f t="shared" si="13"/>
        <v xml:space="preserve"> ('156', '2001-12-15', '2002-07-01', 'Im Rötchen', '61',  NULL, '74523',  'Sulzdorf',  NULL)</v>
      </c>
    </row>
    <row r="409" spans="1:12" x14ac:dyDescent="0.3">
      <c r="A409">
        <v>456</v>
      </c>
      <c r="B409">
        <v>156</v>
      </c>
      <c r="C409" s="3">
        <v>37439</v>
      </c>
      <c r="D409" s="3" t="s">
        <v>24</v>
      </c>
      <c r="E409" t="s">
        <v>2547</v>
      </c>
      <c r="F409">
        <v>22</v>
      </c>
      <c r="H409">
        <v>34439</v>
      </c>
      <c r="I409" t="s">
        <v>2548</v>
      </c>
      <c r="K409" t="str">
        <f t="shared" si="12"/>
        <v>INSERT INTO [Wohnort] ([KundeID], [Von], [Bis], [Strasse], [Hausnummer], [Adresszusatz], [Plz], [Ort], [Land]) VALUES</v>
      </c>
      <c r="L409" t="str">
        <f t="shared" si="13"/>
        <v xml:space="preserve"> ('156', '2002-07-02', NULL, 'Krähenweg', '22',  NULL, '34439',  'Willebadessen',  NULL)</v>
      </c>
    </row>
    <row r="410" spans="1:12" x14ac:dyDescent="0.3">
      <c r="A410">
        <v>157</v>
      </c>
      <c r="B410">
        <v>157</v>
      </c>
      <c r="C410" s="3">
        <v>36632</v>
      </c>
      <c r="D410" s="3">
        <v>43538</v>
      </c>
      <c r="E410" t="s">
        <v>1982</v>
      </c>
      <c r="F410">
        <v>146</v>
      </c>
      <c r="H410">
        <v>85135</v>
      </c>
      <c r="I410" t="s">
        <v>1983</v>
      </c>
      <c r="K410" t="str">
        <f t="shared" si="12"/>
        <v>INSERT INTO [Wohnort] ([KundeID], [Von], [Bis], [Strasse], [Hausnummer], [Adresszusatz], [Plz], [Ort], [Land]) VALUES</v>
      </c>
      <c r="L410" t="str">
        <f t="shared" si="13"/>
        <v xml:space="preserve"> ('157', '2000-04-16', '2019-03-14', 'Bülowstraße', '146',  NULL, '85135',  'Titting',  NULL)</v>
      </c>
    </row>
    <row r="411" spans="1:12" x14ac:dyDescent="0.3">
      <c r="A411">
        <v>457</v>
      </c>
      <c r="B411">
        <v>157</v>
      </c>
      <c r="C411" s="3">
        <v>43539</v>
      </c>
      <c r="D411" s="3" t="s">
        <v>24</v>
      </c>
      <c r="E411" t="s">
        <v>2549</v>
      </c>
      <c r="F411">
        <v>31</v>
      </c>
      <c r="H411">
        <v>54662</v>
      </c>
      <c r="I411" t="s">
        <v>2550</v>
      </c>
      <c r="K411" t="str">
        <f t="shared" si="12"/>
        <v>INSERT INTO [Wohnort] ([KundeID], [Von], [Bis], [Strasse], [Hausnummer], [Adresszusatz], [Plz], [Ort], [Land]) VALUES</v>
      </c>
      <c r="L411" t="str">
        <f t="shared" si="13"/>
        <v xml:space="preserve"> ('157', '2019-03-15', NULL, 'Heimstättenweg', '31',  NULL, '54662',  'Herforst',  NULL)</v>
      </c>
    </row>
    <row r="412" spans="1:12" x14ac:dyDescent="0.3">
      <c r="A412">
        <v>158</v>
      </c>
      <c r="B412">
        <v>158</v>
      </c>
      <c r="C412" s="3">
        <v>33681</v>
      </c>
      <c r="D412" s="3">
        <v>43095</v>
      </c>
      <c r="E412" t="s">
        <v>1984</v>
      </c>
      <c r="F412">
        <v>84</v>
      </c>
      <c r="H412">
        <v>67753</v>
      </c>
      <c r="I412" t="s">
        <v>1985</v>
      </c>
      <c r="K412" t="str">
        <f t="shared" si="12"/>
        <v>INSERT INTO [Wohnort] ([KundeID], [Von], [Bis], [Strasse], [Hausnummer], [Adresszusatz], [Plz], [Ort], [Land]) VALUES</v>
      </c>
      <c r="L412" t="str">
        <f t="shared" si="13"/>
        <v xml:space="preserve"> ('158', '1992-03-18', '2017-12-26', 'Im Hähnchen', '84',  NULL, '67753',  'Relsberg',  NULL)</v>
      </c>
    </row>
    <row r="413" spans="1:12" x14ac:dyDescent="0.3">
      <c r="A413">
        <v>458</v>
      </c>
      <c r="B413">
        <v>158</v>
      </c>
      <c r="C413" s="3">
        <v>43096</v>
      </c>
      <c r="D413" s="3" t="s">
        <v>24</v>
      </c>
      <c r="E413" t="s">
        <v>2551</v>
      </c>
      <c r="F413">
        <v>114</v>
      </c>
      <c r="H413">
        <v>78576</v>
      </c>
      <c r="I413" t="s">
        <v>2552</v>
      </c>
      <c r="K413" t="str">
        <f t="shared" si="12"/>
        <v>INSERT INTO [Wohnort] ([KundeID], [Von], [Bis], [Strasse], [Hausnummer], [Adresszusatz], [Plz], [Ort], [Land]) VALUES</v>
      </c>
      <c r="L413" t="str">
        <f t="shared" si="13"/>
        <v xml:space="preserve"> ('158', '2017-12-27', NULL, 'Oberer Buigenweg', '114',  NULL, '78576',  'Emmingen-Liptingen',  NULL)</v>
      </c>
    </row>
    <row r="414" spans="1:12" x14ac:dyDescent="0.3">
      <c r="A414">
        <v>159</v>
      </c>
      <c r="B414">
        <v>159</v>
      </c>
      <c r="C414" s="3">
        <v>42974</v>
      </c>
      <c r="D414" s="3">
        <v>43175</v>
      </c>
      <c r="E414" t="s">
        <v>1986</v>
      </c>
      <c r="F414">
        <v>99</v>
      </c>
      <c r="H414">
        <v>31582</v>
      </c>
      <c r="I414" t="s">
        <v>1987</v>
      </c>
      <c r="K414" t="str">
        <f t="shared" si="12"/>
        <v>INSERT INTO [Wohnort] ([KundeID], [Von], [Bis], [Strasse], [Hausnummer], [Adresszusatz], [Plz], [Ort], [Land]) VALUES</v>
      </c>
      <c r="L414" t="str">
        <f t="shared" si="13"/>
        <v xml:space="preserve"> ('159', '2017-08-27', '2018-03-16', 'Am Nothbach', '99',  NULL, '31582',  'Erichshagen-Wölpe',  NULL)</v>
      </c>
    </row>
    <row r="415" spans="1:12" x14ac:dyDescent="0.3">
      <c r="A415">
        <v>459</v>
      </c>
      <c r="B415">
        <v>159</v>
      </c>
      <c r="C415" s="3">
        <v>43176</v>
      </c>
      <c r="D415" s="3" t="s">
        <v>24</v>
      </c>
      <c r="E415" t="s">
        <v>2553</v>
      </c>
      <c r="F415">
        <v>149</v>
      </c>
      <c r="H415">
        <v>64747</v>
      </c>
      <c r="I415" t="s">
        <v>2554</v>
      </c>
      <c r="K415" t="str">
        <f t="shared" si="12"/>
        <v>INSERT INTO [Wohnort] ([KundeID], [Von], [Bis], [Strasse], [Hausnummer], [Adresszusatz], [Plz], [Ort], [Land]) VALUES</v>
      </c>
      <c r="L415" t="str">
        <f t="shared" si="13"/>
        <v xml:space="preserve"> ('159', '2018-03-17', NULL, 'Höllburg', '149',  NULL, '64747',  'Breuberg',  NULL)</v>
      </c>
    </row>
    <row r="416" spans="1:12" x14ac:dyDescent="0.3">
      <c r="A416">
        <v>160</v>
      </c>
      <c r="B416">
        <v>160</v>
      </c>
      <c r="C416" s="3">
        <v>38718</v>
      </c>
      <c r="D416" s="3">
        <v>38920</v>
      </c>
      <c r="E416" t="s">
        <v>1988</v>
      </c>
      <c r="F416">
        <v>200</v>
      </c>
      <c r="H416">
        <v>63857</v>
      </c>
      <c r="I416" t="s">
        <v>1989</v>
      </c>
      <c r="K416" t="str">
        <f t="shared" si="12"/>
        <v>INSERT INTO [Wohnort] ([KundeID], [Von], [Bis], [Strasse], [Hausnummer], [Adresszusatz], [Plz], [Ort], [Land]) VALUES</v>
      </c>
      <c r="L416" t="str">
        <f t="shared" si="13"/>
        <v xml:space="preserve"> ('160', '2006-01-01', '2006-07-22', 'Scheddebrock', '200',  NULL, '63857',  'Waldaschaff',  NULL)</v>
      </c>
    </row>
    <row r="417" spans="1:12" x14ac:dyDescent="0.3">
      <c r="A417">
        <v>460</v>
      </c>
      <c r="B417">
        <v>160</v>
      </c>
      <c r="C417" s="3">
        <v>38921</v>
      </c>
      <c r="D417" s="3" t="s">
        <v>24</v>
      </c>
      <c r="E417" t="s">
        <v>2555</v>
      </c>
      <c r="F417">
        <v>79</v>
      </c>
      <c r="H417">
        <v>24809</v>
      </c>
      <c r="I417" t="s">
        <v>2556</v>
      </c>
      <c r="K417" t="str">
        <f t="shared" si="12"/>
        <v>INSERT INTO [Wohnort] ([KundeID], [Von], [Bis], [Strasse], [Hausnummer], [Adresszusatz], [Plz], [Ort], [Land]) VALUES</v>
      </c>
      <c r="L417" t="str">
        <f t="shared" si="13"/>
        <v xml:space="preserve"> ('160', '2006-07-23', NULL, 'Finkenstraße', '79',  NULL, '24809',  'Nübbel',  NULL)</v>
      </c>
    </row>
    <row r="418" spans="1:12" x14ac:dyDescent="0.3">
      <c r="A418">
        <v>161</v>
      </c>
      <c r="B418">
        <v>161</v>
      </c>
      <c r="C418" s="3">
        <v>41233</v>
      </c>
      <c r="D418" s="3">
        <v>43736</v>
      </c>
      <c r="E418" t="s">
        <v>1990</v>
      </c>
      <c r="F418">
        <v>37</v>
      </c>
      <c r="H418">
        <v>56291</v>
      </c>
      <c r="I418" t="s">
        <v>1991</v>
      </c>
      <c r="K418" t="str">
        <f t="shared" si="12"/>
        <v>INSERT INTO [Wohnort] ([KundeID], [Von], [Bis], [Strasse], [Hausnummer], [Adresszusatz], [Plz], [Ort], [Land]) VALUES</v>
      </c>
      <c r="L418" t="str">
        <f t="shared" si="13"/>
        <v xml:space="preserve"> ('161', '2012-11-20', '2019-09-28', 'Am Ringofen', '37',  NULL, '56291',  'Steinbach',  NULL)</v>
      </c>
    </row>
    <row r="419" spans="1:12" x14ac:dyDescent="0.3">
      <c r="A419">
        <v>461</v>
      </c>
      <c r="B419">
        <v>161</v>
      </c>
      <c r="C419" s="3">
        <v>43737</v>
      </c>
      <c r="D419" s="3" t="s">
        <v>24</v>
      </c>
      <c r="E419" t="s">
        <v>2557</v>
      </c>
      <c r="F419">
        <v>178</v>
      </c>
      <c r="H419">
        <v>77656</v>
      </c>
      <c r="I419" t="s">
        <v>2009</v>
      </c>
      <c r="K419" t="str">
        <f t="shared" si="12"/>
        <v>INSERT INTO [Wohnort] ([KundeID], [Von], [Bis], [Strasse], [Hausnummer], [Adresszusatz], [Plz], [Ort], [Land]) VALUES</v>
      </c>
      <c r="L419" t="str">
        <f t="shared" si="13"/>
        <v xml:space="preserve"> ('161', '2019-09-29', NULL, 'Brachelener Straße', '178',  NULL, '77656',  'Offenburg',  NULL)</v>
      </c>
    </row>
    <row r="420" spans="1:12" x14ac:dyDescent="0.3">
      <c r="A420">
        <v>162</v>
      </c>
      <c r="B420">
        <v>162</v>
      </c>
      <c r="C420" s="3">
        <v>33568</v>
      </c>
      <c r="D420" s="3">
        <v>44214</v>
      </c>
      <c r="E420" t="s">
        <v>1992</v>
      </c>
      <c r="F420">
        <v>128</v>
      </c>
      <c r="H420">
        <v>56281</v>
      </c>
      <c r="I420" t="s">
        <v>1993</v>
      </c>
      <c r="K420" t="str">
        <f t="shared" si="12"/>
        <v>INSERT INTO [Wohnort] ([KundeID], [Von], [Bis], [Strasse], [Hausnummer], [Adresszusatz], [Plz], [Ort], [Land]) VALUES</v>
      </c>
      <c r="L420" t="str">
        <f t="shared" si="13"/>
        <v xml:space="preserve"> ('162', '1991-11-26', '2021-01-18', 'Peter-Ostermayr-Straße', '128',  NULL, '56281',  'Karbach',  NULL)</v>
      </c>
    </row>
    <row r="421" spans="1:12" x14ac:dyDescent="0.3">
      <c r="A421">
        <v>462</v>
      </c>
      <c r="B421">
        <v>162</v>
      </c>
      <c r="C421" s="3">
        <v>44215</v>
      </c>
      <c r="D421" s="3" t="s">
        <v>24</v>
      </c>
      <c r="E421" t="s">
        <v>2558</v>
      </c>
      <c r="F421">
        <v>107</v>
      </c>
      <c r="H421">
        <v>38279</v>
      </c>
      <c r="I421" t="s">
        <v>2559</v>
      </c>
      <c r="K421" t="str">
        <f t="shared" si="12"/>
        <v>INSERT INTO [Wohnort] ([KundeID], [Von], [Bis], [Strasse], [Hausnummer], [Adresszusatz], [Plz], [Ort], [Land]) VALUES</v>
      </c>
      <c r="L421" t="str">
        <f t="shared" si="13"/>
        <v xml:space="preserve"> ('162', '2021-01-19', NULL, 'Böwingring', '107',  NULL, '38279',  'Sehlde',  NULL)</v>
      </c>
    </row>
    <row r="422" spans="1:12" x14ac:dyDescent="0.3">
      <c r="A422">
        <v>163</v>
      </c>
      <c r="B422">
        <v>163</v>
      </c>
      <c r="C422" s="3">
        <v>35594</v>
      </c>
      <c r="D422" s="3">
        <v>35799</v>
      </c>
      <c r="E422" t="s">
        <v>1994</v>
      </c>
      <c r="F422">
        <v>168</v>
      </c>
      <c r="H422">
        <v>56814</v>
      </c>
      <c r="I422" t="s">
        <v>1995</v>
      </c>
      <c r="K422" t="str">
        <f t="shared" si="12"/>
        <v>INSERT INTO [Wohnort] ([KundeID], [Von], [Bis], [Strasse], [Hausnummer], [Adresszusatz], [Plz], [Ort], [Land]) VALUES</v>
      </c>
      <c r="L422" t="str">
        <f t="shared" si="13"/>
        <v xml:space="preserve"> ('163', '1997-06-13', '1998-01-04', 'Burgacker', '168',  NULL, '56814',  'Landkern',  NULL)</v>
      </c>
    </row>
    <row r="423" spans="1:12" x14ac:dyDescent="0.3">
      <c r="A423">
        <v>463</v>
      </c>
      <c r="B423">
        <v>163</v>
      </c>
      <c r="C423" s="3">
        <v>35800</v>
      </c>
      <c r="D423" s="3" t="s">
        <v>24</v>
      </c>
      <c r="E423" t="s">
        <v>2560</v>
      </c>
      <c r="F423">
        <v>59</v>
      </c>
      <c r="H423">
        <v>54597</v>
      </c>
      <c r="I423" t="s">
        <v>2561</v>
      </c>
      <c r="K423" t="str">
        <f t="shared" si="12"/>
        <v>INSERT INTO [Wohnort] ([KundeID], [Von], [Bis], [Strasse], [Hausnummer], [Adresszusatz], [Plz], [Ort], [Land]) VALUES</v>
      </c>
      <c r="L423" t="str">
        <f t="shared" si="13"/>
        <v xml:space="preserve"> ('163', '1998-01-05', NULL, 'Bornstraße', '59',  NULL, '54597',  'Wallersheim',  NULL)</v>
      </c>
    </row>
    <row r="424" spans="1:12" x14ac:dyDescent="0.3">
      <c r="A424">
        <v>164</v>
      </c>
      <c r="B424">
        <v>164</v>
      </c>
      <c r="C424" s="3">
        <v>31180</v>
      </c>
      <c r="D424" s="3">
        <v>41399</v>
      </c>
      <c r="E424" t="s">
        <v>1996</v>
      </c>
      <c r="F424">
        <v>116</v>
      </c>
      <c r="H424">
        <v>64397</v>
      </c>
      <c r="I424" t="s">
        <v>1997</v>
      </c>
      <c r="K424" t="str">
        <f t="shared" si="12"/>
        <v>INSERT INTO [Wohnort] ([KundeID], [Von], [Bis], [Strasse], [Hausnummer], [Adresszusatz], [Plz], [Ort], [Land]) VALUES</v>
      </c>
      <c r="L424" t="str">
        <f t="shared" si="13"/>
        <v xml:space="preserve"> ('164', '1985-05-13', '2013-05-05', 'Nievenheimer Straße', '116',  NULL, '64397',  'Modautal',  NULL)</v>
      </c>
    </row>
    <row r="425" spans="1:12" x14ac:dyDescent="0.3">
      <c r="A425">
        <v>464</v>
      </c>
      <c r="B425">
        <v>164</v>
      </c>
      <c r="C425" s="3">
        <v>41400</v>
      </c>
      <c r="D425" s="3" t="s">
        <v>24</v>
      </c>
      <c r="E425" t="s">
        <v>2562</v>
      </c>
      <c r="F425">
        <v>25</v>
      </c>
      <c r="H425">
        <v>25335</v>
      </c>
      <c r="I425" t="s">
        <v>2563</v>
      </c>
      <c r="K425" t="str">
        <f t="shared" si="12"/>
        <v>INSERT INTO [Wohnort] ([KundeID], [Von], [Bis], [Strasse], [Hausnummer], [Adresszusatz], [Plz], [Ort], [Land]) VALUES</v>
      </c>
      <c r="L425" t="str">
        <f t="shared" si="13"/>
        <v xml:space="preserve"> ('164', '2013-05-06', NULL, 'Hegenerstraße', '25',  NULL, '25335',  'Bokholt-Hanredder',  NULL)</v>
      </c>
    </row>
    <row r="426" spans="1:12" x14ac:dyDescent="0.3">
      <c r="A426">
        <v>165</v>
      </c>
      <c r="B426">
        <v>165</v>
      </c>
      <c r="C426" s="3">
        <v>31584</v>
      </c>
      <c r="D426" s="3">
        <v>31791</v>
      </c>
      <c r="E426" t="s">
        <v>1998</v>
      </c>
      <c r="F426">
        <v>127</v>
      </c>
      <c r="H426">
        <v>66851</v>
      </c>
      <c r="I426" t="s">
        <v>1999</v>
      </c>
      <c r="K426" t="str">
        <f t="shared" si="12"/>
        <v>INSERT INTO [Wohnort] ([KundeID], [Von], [Bis], [Strasse], [Hausnummer], [Adresszusatz], [Plz], [Ort], [Land]) VALUES</v>
      </c>
      <c r="L426" t="str">
        <f t="shared" si="13"/>
        <v xml:space="preserve"> ('165', '1986-06-21', '1987-01-14', 'Oberbierenbach', '127',  NULL, '66851',  'Mittelbrunn',  NULL)</v>
      </c>
    </row>
    <row r="427" spans="1:12" x14ac:dyDescent="0.3">
      <c r="A427">
        <v>465</v>
      </c>
      <c r="B427">
        <v>165</v>
      </c>
      <c r="C427" s="3">
        <v>31792</v>
      </c>
      <c r="D427" s="3" t="s">
        <v>24</v>
      </c>
      <c r="E427" t="s">
        <v>2564</v>
      </c>
      <c r="F427">
        <v>108</v>
      </c>
      <c r="H427">
        <v>44653</v>
      </c>
      <c r="I427" t="s">
        <v>2188</v>
      </c>
      <c r="K427" t="str">
        <f t="shared" si="12"/>
        <v>INSERT INTO [Wohnort] ([KundeID], [Von], [Bis], [Strasse], [Hausnummer], [Adresszusatz], [Plz], [Ort], [Land]) VALUES</v>
      </c>
      <c r="L427" t="str">
        <f t="shared" si="13"/>
        <v xml:space="preserve"> ('165', '1987-01-15', NULL, 'Hubertushöhe', '108',  NULL, '44653',  'Herne',  NULL)</v>
      </c>
    </row>
    <row r="428" spans="1:12" x14ac:dyDescent="0.3">
      <c r="A428">
        <v>166</v>
      </c>
      <c r="B428">
        <v>166</v>
      </c>
      <c r="C428" s="3">
        <v>26459</v>
      </c>
      <c r="D428" s="3">
        <v>31198</v>
      </c>
      <c r="E428" t="s">
        <v>2000</v>
      </c>
      <c r="F428">
        <v>5</v>
      </c>
      <c r="H428">
        <v>19073</v>
      </c>
      <c r="I428" t="s">
        <v>2001</v>
      </c>
      <c r="K428" t="str">
        <f t="shared" si="12"/>
        <v>INSERT INTO [Wohnort] ([KundeID], [Von], [Bis], [Strasse], [Hausnummer], [Adresszusatz], [Plz], [Ort], [Land]) VALUES</v>
      </c>
      <c r="L428" t="str">
        <f t="shared" si="13"/>
        <v xml:space="preserve"> ('166', '1972-06-09', '1985-05-31', 'Sonnenkamp', '5',  NULL, '19073',  'Dümmer',  NULL)</v>
      </c>
    </row>
    <row r="429" spans="1:12" x14ac:dyDescent="0.3">
      <c r="A429">
        <v>466</v>
      </c>
      <c r="B429">
        <v>166</v>
      </c>
      <c r="C429" s="3">
        <v>31199</v>
      </c>
      <c r="D429" s="3" t="s">
        <v>24</v>
      </c>
      <c r="E429" t="s">
        <v>2565</v>
      </c>
      <c r="F429">
        <v>74</v>
      </c>
      <c r="H429">
        <v>59823</v>
      </c>
      <c r="I429" t="s">
        <v>2566</v>
      </c>
      <c r="K429" t="str">
        <f t="shared" si="12"/>
        <v>INSERT INTO [Wohnort] ([KundeID], [Von], [Bis], [Strasse], [Hausnummer], [Adresszusatz], [Plz], [Ort], [Land]) VALUES</v>
      </c>
      <c r="L429" t="str">
        <f t="shared" si="13"/>
        <v xml:space="preserve"> ('166', '1985-06-01', NULL, 'Alte Moselstraße', '74',  NULL, '59823',  'Arnsberg',  NULL)</v>
      </c>
    </row>
    <row r="430" spans="1:12" x14ac:dyDescent="0.3">
      <c r="A430">
        <v>167</v>
      </c>
      <c r="B430">
        <v>167</v>
      </c>
      <c r="C430" s="3">
        <v>37847</v>
      </c>
      <c r="D430" s="3">
        <v>38436</v>
      </c>
      <c r="E430" t="s">
        <v>2002</v>
      </c>
      <c r="F430" t="s">
        <v>2003</v>
      </c>
      <c r="H430">
        <v>56283</v>
      </c>
      <c r="I430" t="s">
        <v>2004</v>
      </c>
      <c r="K430" t="str">
        <f t="shared" si="12"/>
        <v>INSERT INTO [Wohnort] ([KundeID], [Von], [Bis], [Strasse], [Hausnummer], [Adresszusatz], [Plz], [Ort], [Land]) VALUES</v>
      </c>
      <c r="L430" t="str">
        <f t="shared" si="13"/>
        <v xml:space="preserve"> ('167', '2003-08-14', '2005-03-25', 'Kirchheimer Straße', '111 a',  NULL, '56283',  'Ney',  NULL)</v>
      </c>
    </row>
    <row r="431" spans="1:12" x14ac:dyDescent="0.3">
      <c r="A431">
        <v>467</v>
      </c>
      <c r="B431">
        <v>167</v>
      </c>
      <c r="C431" s="3">
        <v>38437</v>
      </c>
      <c r="D431" s="3" t="s">
        <v>24</v>
      </c>
      <c r="E431" t="s">
        <v>2567</v>
      </c>
      <c r="F431">
        <v>25</v>
      </c>
      <c r="H431">
        <v>44867</v>
      </c>
      <c r="I431" t="s">
        <v>2057</v>
      </c>
      <c r="K431" t="str">
        <f t="shared" si="12"/>
        <v>INSERT INTO [Wohnort] ([KundeID], [Von], [Bis], [Strasse], [Hausnummer], [Adresszusatz], [Plz], [Ort], [Land]) VALUES</v>
      </c>
      <c r="L431" t="str">
        <f t="shared" si="13"/>
        <v xml:space="preserve"> ('167', '2005-03-26', NULL, 'Morkener Straße', '25',  NULL, '44867',  'Bochum',  NULL)</v>
      </c>
    </row>
    <row r="432" spans="1:12" x14ac:dyDescent="0.3">
      <c r="A432">
        <v>168</v>
      </c>
      <c r="B432">
        <v>168</v>
      </c>
      <c r="C432" s="3">
        <v>32626</v>
      </c>
      <c r="D432" s="3">
        <v>32836</v>
      </c>
      <c r="E432" t="s">
        <v>2005</v>
      </c>
      <c r="F432">
        <v>133</v>
      </c>
      <c r="H432">
        <v>31719</v>
      </c>
      <c r="I432" t="s">
        <v>2006</v>
      </c>
      <c r="K432" t="str">
        <f t="shared" si="12"/>
        <v>INSERT INTO [Wohnort] ([KundeID], [Von], [Bis], [Strasse], [Hausnummer], [Adresszusatz], [Plz], [Ort], [Land]) VALUES</v>
      </c>
      <c r="L432" t="str">
        <f t="shared" si="13"/>
        <v xml:space="preserve"> ('168', '1989-04-28', '1989-11-24', 'Hauffstraße', '133',  NULL, '31719',  'Wiedensahl',  NULL)</v>
      </c>
    </row>
    <row r="433" spans="1:12" x14ac:dyDescent="0.3">
      <c r="A433">
        <v>468</v>
      </c>
      <c r="B433">
        <v>168</v>
      </c>
      <c r="C433" s="3">
        <v>32837</v>
      </c>
      <c r="D433" s="3" t="s">
        <v>24</v>
      </c>
      <c r="E433" t="s">
        <v>2568</v>
      </c>
      <c r="F433">
        <v>8</v>
      </c>
      <c r="H433">
        <v>31224</v>
      </c>
      <c r="I433" t="s">
        <v>2569</v>
      </c>
      <c r="K433" t="str">
        <f t="shared" si="12"/>
        <v>INSERT INTO [Wohnort] ([KundeID], [Von], [Bis], [Strasse], [Hausnummer], [Adresszusatz], [Plz], [Ort], [Land]) VALUES</v>
      </c>
      <c r="L433" t="str">
        <f t="shared" si="13"/>
        <v xml:space="preserve"> ('168', '1989-11-25', NULL, 'Meesenstiege', '8',  NULL, '31224',  'Peine',  NULL)</v>
      </c>
    </row>
    <row r="434" spans="1:12" x14ac:dyDescent="0.3">
      <c r="A434">
        <v>169</v>
      </c>
      <c r="B434">
        <v>169</v>
      </c>
      <c r="C434" s="3">
        <v>27797</v>
      </c>
      <c r="D434" s="3">
        <v>28059</v>
      </c>
      <c r="E434" t="s">
        <v>2007</v>
      </c>
      <c r="F434">
        <v>1</v>
      </c>
      <c r="H434">
        <v>10823</v>
      </c>
      <c r="I434" t="s">
        <v>1889</v>
      </c>
      <c r="K434" t="str">
        <f t="shared" si="12"/>
        <v>INSERT INTO [Wohnort] ([KundeID], [Von], [Bis], [Strasse], [Hausnummer], [Adresszusatz], [Plz], [Ort], [Land]) VALUES</v>
      </c>
      <c r="L434" t="str">
        <f t="shared" si="13"/>
        <v xml:space="preserve"> ('169', '1976-02-07', '1976-10-26', 'Im Gründchen', '1',  NULL, '10823',  'Berlin',  NULL)</v>
      </c>
    </row>
    <row r="435" spans="1:12" x14ac:dyDescent="0.3">
      <c r="A435">
        <v>469</v>
      </c>
      <c r="B435">
        <v>169</v>
      </c>
      <c r="C435" s="3">
        <v>28060</v>
      </c>
      <c r="D435" s="3" t="s">
        <v>24</v>
      </c>
      <c r="E435" t="s">
        <v>2570</v>
      </c>
      <c r="F435">
        <v>50</v>
      </c>
      <c r="H435">
        <v>79102</v>
      </c>
      <c r="I435" t="s">
        <v>2571</v>
      </c>
      <c r="K435" t="str">
        <f t="shared" si="12"/>
        <v>INSERT INTO [Wohnort] ([KundeID], [Von], [Bis], [Strasse], [Hausnummer], [Adresszusatz], [Plz], [Ort], [Land]) VALUES</v>
      </c>
      <c r="L435" t="str">
        <f t="shared" si="13"/>
        <v xml:space="preserve"> ('169', '1976-10-27', NULL, 'Im Kirschengarten', '50',  NULL, '79102',  'Freiburg',  NULL)</v>
      </c>
    </row>
    <row r="436" spans="1:12" x14ac:dyDescent="0.3">
      <c r="A436">
        <v>170</v>
      </c>
      <c r="B436">
        <v>170</v>
      </c>
      <c r="C436" s="3">
        <v>29127</v>
      </c>
      <c r="D436" s="3">
        <v>40422</v>
      </c>
      <c r="E436" t="s">
        <v>2008</v>
      </c>
      <c r="F436">
        <v>37</v>
      </c>
      <c r="H436">
        <v>77652</v>
      </c>
      <c r="I436" t="s">
        <v>2009</v>
      </c>
      <c r="K436" t="str">
        <f t="shared" si="12"/>
        <v>INSERT INTO [Wohnort] ([KundeID], [Von], [Bis], [Strasse], [Hausnummer], [Adresszusatz], [Plz], [Ort], [Land]) VALUES</v>
      </c>
      <c r="L436" t="str">
        <f t="shared" si="13"/>
        <v xml:space="preserve"> ('170', '1979-09-29', '2010-09-01', 'Eper Straße', '37',  NULL, '77652',  'Offenburg',  NULL)</v>
      </c>
    </row>
    <row r="437" spans="1:12" x14ac:dyDescent="0.3">
      <c r="A437">
        <v>470</v>
      </c>
      <c r="B437">
        <v>170</v>
      </c>
      <c r="C437" s="3">
        <v>40423</v>
      </c>
      <c r="D437" s="3" t="s">
        <v>24</v>
      </c>
      <c r="E437" t="s">
        <v>2572</v>
      </c>
      <c r="F437">
        <v>137</v>
      </c>
      <c r="H437">
        <v>94099</v>
      </c>
      <c r="I437" t="s">
        <v>2573</v>
      </c>
      <c r="K437" t="str">
        <f t="shared" si="12"/>
        <v>INSERT INTO [Wohnort] ([KundeID], [Von], [Bis], [Strasse], [Hausnummer], [Adresszusatz], [Plz], [Ort], [Land]) VALUES</v>
      </c>
      <c r="L437" t="str">
        <f t="shared" si="13"/>
        <v xml:space="preserve"> ('170', '2010-09-02', NULL, 'Heltengarten', '137',  NULL, '94099',  'Ruhstorf an der Rott',  NULL)</v>
      </c>
    </row>
    <row r="438" spans="1:12" x14ac:dyDescent="0.3">
      <c r="A438">
        <v>171</v>
      </c>
      <c r="B438">
        <v>171</v>
      </c>
      <c r="C438" s="3">
        <v>40693</v>
      </c>
      <c r="D438" s="3">
        <v>42891</v>
      </c>
      <c r="E438" t="s">
        <v>2010</v>
      </c>
      <c r="F438">
        <v>18</v>
      </c>
      <c r="H438">
        <v>25878</v>
      </c>
      <c r="I438" t="s">
        <v>2011</v>
      </c>
      <c r="K438" t="str">
        <f t="shared" si="12"/>
        <v>INSERT INTO [Wohnort] ([KundeID], [Von], [Bis], [Strasse], [Hausnummer], [Adresszusatz], [Plz], [Ort], [Land]) VALUES</v>
      </c>
      <c r="L438" t="str">
        <f t="shared" si="13"/>
        <v xml:space="preserve"> ('171', '2011-05-30', '2017-06-05', 'Gangolfusstraße', '18',  NULL, '25878',  'Seeth',  NULL)</v>
      </c>
    </row>
    <row r="439" spans="1:12" x14ac:dyDescent="0.3">
      <c r="A439">
        <v>471</v>
      </c>
      <c r="B439">
        <v>171</v>
      </c>
      <c r="C439" s="3">
        <v>42892</v>
      </c>
      <c r="D439" s="3" t="s">
        <v>24</v>
      </c>
      <c r="E439" t="s">
        <v>2574</v>
      </c>
      <c r="F439">
        <v>76</v>
      </c>
      <c r="H439">
        <v>90513</v>
      </c>
      <c r="I439" t="s">
        <v>2575</v>
      </c>
      <c r="K439" t="str">
        <f t="shared" si="12"/>
        <v>INSERT INTO [Wohnort] ([KundeID], [Von], [Bis], [Strasse], [Hausnummer], [Adresszusatz], [Plz], [Ort], [Land]) VALUES</v>
      </c>
      <c r="L439" t="str">
        <f t="shared" si="13"/>
        <v xml:space="preserve"> ('171', '2017-06-06', NULL, 'Zum Erlenborn', '76',  NULL, '90513',  'Zirndorf',  NULL)</v>
      </c>
    </row>
    <row r="440" spans="1:12" x14ac:dyDescent="0.3">
      <c r="A440">
        <v>172</v>
      </c>
      <c r="B440">
        <v>172</v>
      </c>
      <c r="C440" s="3">
        <v>25728</v>
      </c>
      <c r="D440" s="3">
        <v>26068</v>
      </c>
      <c r="E440" t="s">
        <v>2012</v>
      </c>
      <c r="F440">
        <v>118</v>
      </c>
      <c r="H440">
        <v>54538</v>
      </c>
      <c r="I440" t="s">
        <v>2013</v>
      </c>
      <c r="K440" t="str">
        <f t="shared" si="12"/>
        <v>INSERT INTO [Wohnort] ([KundeID], [Von], [Bis], [Strasse], [Hausnummer], [Adresszusatz], [Plz], [Ort], [Land]) VALUES</v>
      </c>
      <c r="L440" t="str">
        <f t="shared" si="13"/>
        <v xml:space="preserve"> ('172', '1970-06-09', '1971-05-15', 'Aachener Straße', '118',  NULL, '54538',  'Hontheim',  NULL)</v>
      </c>
    </row>
    <row r="441" spans="1:12" x14ac:dyDescent="0.3">
      <c r="A441">
        <v>472</v>
      </c>
      <c r="B441">
        <v>172</v>
      </c>
      <c r="C441" s="3">
        <v>26069</v>
      </c>
      <c r="D441" s="3" t="s">
        <v>24</v>
      </c>
      <c r="E441" t="s">
        <v>2139</v>
      </c>
      <c r="F441">
        <v>195</v>
      </c>
      <c r="H441">
        <v>55595</v>
      </c>
      <c r="I441" t="s">
        <v>2576</v>
      </c>
      <c r="K441" t="str">
        <f t="shared" si="12"/>
        <v>INSERT INTO [Wohnort] ([KundeID], [Von], [Bis], [Strasse], [Hausnummer], [Adresszusatz], [Plz], [Ort], [Land]) VALUES</v>
      </c>
      <c r="L441" t="str">
        <f t="shared" si="13"/>
        <v xml:space="preserve"> ('172', '1971-05-16', NULL, 'Bremer Weg', '195',  NULL, '55595',  'Spall',  NULL)</v>
      </c>
    </row>
    <row r="442" spans="1:12" x14ac:dyDescent="0.3">
      <c r="A442">
        <v>173</v>
      </c>
      <c r="B442">
        <v>173</v>
      </c>
      <c r="C442" s="3">
        <v>43033</v>
      </c>
      <c r="D442" s="3">
        <v>43248</v>
      </c>
      <c r="E442" t="s">
        <v>2014</v>
      </c>
      <c r="F442">
        <v>198</v>
      </c>
      <c r="H442">
        <v>64756</v>
      </c>
      <c r="I442" t="s">
        <v>2015</v>
      </c>
      <c r="K442" t="str">
        <f t="shared" si="12"/>
        <v>INSERT INTO [Wohnort] ([KundeID], [Von], [Bis], [Strasse], [Hausnummer], [Adresszusatz], [Plz], [Ort], [Land]) VALUES</v>
      </c>
      <c r="L442" t="str">
        <f t="shared" si="13"/>
        <v xml:space="preserve"> ('173', '2017-10-25', '2018-05-28', 'Brachter Straße', '198',  NULL, '64756',  'Mossautal',  NULL)</v>
      </c>
    </row>
    <row r="443" spans="1:12" x14ac:dyDescent="0.3">
      <c r="A443">
        <v>473</v>
      </c>
      <c r="B443">
        <v>173</v>
      </c>
      <c r="C443" s="3">
        <v>43249</v>
      </c>
      <c r="D443" s="3" t="s">
        <v>24</v>
      </c>
      <c r="E443" t="s">
        <v>2577</v>
      </c>
      <c r="F443">
        <v>79</v>
      </c>
      <c r="H443">
        <v>79254</v>
      </c>
      <c r="I443" t="s">
        <v>2578</v>
      </c>
      <c r="K443" t="str">
        <f t="shared" si="12"/>
        <v>INSERT INTO [Wohnort] ([KundeID], [Von], [Bis], [Strasse], [Hausnummer], [Adresszusatz], [Plz], [Ort], [Land]) VALUES</v>
      </c>
      <c r="L443" t="str">
        <f t="shared" si="13"/>
        <v xml:space="preserve"> ('173', '2018-05-29', NULL, 'Auf der Hardt', '79',  NULL, '79254',  'Oberried',  NULL)</v>
      </c>
    </row>
    <row r="444" spans="1:12" x14ac:dyDescent="0.3">
      <c r="A444">
        <v>174</v>
      </c>
      <c r="B444">
        <v>174</v>
      </c>
      <c r="C444" s="3">
        <v>30995</v>
      </c>
      <c r="D444" s="3">
        <v>31211</v>
      </c>
      <c r="E444" t="s">
        <v>2016</v>
      </c>
      <c r="F444">
        <v>75</v>
      </c>
      <c r="H444">
        <v>28832</v>
      </c>
      <c r="I444" t="s">
        <v>852</v>
      </c>
      <c r="K444" t="str">
        <f t="shared" si="12"/>
        <v>INSERT INTO [Wohnort] ([KundeID], [Von], [Bis], [Strasse], [Hausnummer], [Adresszusatz], [Plz], [Ort], [Land]) VALUES</v>
      </c>
      <c r="L444" t="str">
        <f t="shared" si="13"/>
        <v xml:space="preserve"> ('174', '1984-11-09', '1985-06-13', 'Tannenhof', '75',  NULL, '28832',  'Achim',  NULL)</v>
      </c>
    </row>
    <row r="445" spans="1:12" x14ac:dyDescent="0.3">
      <c r="A445">
        <v>474</v>
      </c>
      <c r="B445">
        <v>174</v>
      </c>
      <c r="C445" s="3">
        <v>31212</v>
      </c>
      <c r="D445" s="3" t="s">
        <v>24</v>
      </c>
      <c r="E445" t="s">
        <v>2579</v>
      </c>
      <c r="F445">
        <v>89</v>
      </c>
      <c r="H445">
        <v>75417</v>
      </c>
      <c r="I445" t="s">
        <v>2580</v>
      </c>
      <c r="K445" t="str">
        <f t="shared" si="12"/>
        <v>INSERT INTO [Wohnort] ([KundeID], [Von], [Bis], [Strasse], [Hausnummer], [Adresszusatz], [Plz], [Ort], [Land]) VALUES</v>
      </c>
      <c r="L445" t="str">
        <f t="shared" si="13"/>
        <v xml:space="preserve"> ('174', '1985-06-14', NULL, 'RavenÃ©straße', '89',  NULL, '75417',  'Mühlacker',  NULL)</v>
      </c>
    </row>
    <row r="446" spans="1:12" x14ac:dyDescent="0.3">
      <c r="A446">
        <v>175</v>
      </c>
      <c r="B446">
        <v>175</v>
      </c>
      <c r="C446" s="3">
        <v>31957</v>
      </c>
      <c r="D446" s="3">
        <v>34693</v>
      </c>
      <c r="E446" t="s">
        <v>2017</v>
      </c>
      <c r="F446">
        <v>68</v>
      </c>
      <c r="H446">
        <v>12685</v>
      </c>
      <c r="I446" t="s">
        <v>2018</v>
      </c>
      <c r="K446" t="str">
        <f t="shared" si="12"/>
        <v>INSERT INTO [Wohnort] ([KundeID], [Von], [Bis], [Strasse], [Hausnummer], [Adresszusatz], [Plz], [Ort], [Land]) VALUES</v>
      </c>
      <c r="L446" t="str">
        <f t="shared" si="13"/>
        <v xml:space="preserve"> ('175', '1987-06-29', '1994-12-25', 'In der Borngasse', '68',  NULL, '12685',  'Marzahn',  NULL)</v>
      </c>
    </row>
    <row r="447" spans="1:12" x14ac:dyDescent="0.3">
      <c r="A447">
        <v>475</v>
      </c>
      <c r="B447">
        <v>175</v>
      </c>
      <c r="C447" s="3">
        <v>34694</v>
      </c>
      <c r="D447" s="3" t="s">
        <v>24</v>
      </c>
      <c r="E447" t="s">
        <v>2581</v>
      </c>
      <c r="F447">
        <v>93</v>
      </c>
      <c r="H447">
        <v>54614</v>
      </c>
      <c r="I447" t="s">
        <v>2582</v>
      </c>
      <c r="K447" t="str">
        <f t="shared" si="12"/>
        <v>INSERT INTO [Wohnort] ([KundeID], [Von], [Bis], [Strasse], [Hausnummer], [Adresszusatz], [Plz], [Ort], [Land]) VALUES</v>
      </c>
      <c r="L447" t="str">
        <f t="shared" si="13"/>
        <v xml:space="preserve"> ('175', '1994-12-26', NULL, 'Friedenstraße', '93',  NULL, '54614',  'Schönecken',  NULL)</v>
      </c>
    </row>
    <row r="448" spans="1:12" x14ac:dyDescent="0.3">
      <c r="A448">
        <v>176</v>
      </c>
      <c r="B448">
        <v>176</v>
      </c>
      <c r="C448" s="3">
        <v>30582</v>
      </c>
      <c r="D448" s="3">
        <v>31855</v>
      </c>
      <c r="E448" t="s">
        <v>2019</v>
      </c>
      <c r="F448">
        <v>4</v>
      </c>
      <c r="H448">
        <v>56355</v>
      </c>
      <c r="I448" t="s">
        <v>2020</v>
      </c>
      <c r="K448" t="str">
        <f t="shared" si="12"/>
        <v>INSERT INTO [Wohnort] ([KundeID], [Von], [Bis], [Strasse], [Hausnummer], [Adresszusatz], [Plz], [Ort], [Land]) VALUES</v>
      </c>
      <c r="L448" t="str">
        <f t="shared" si="13"/>
        <v xml:space="preserve"> ('176', '1983-09-23', '1987-03-19', 'Elsumer Weg', '4',  NULL, '56355',  'Winterwerb',  NULL)</v>
      </c>
    </row>
    <row r="449" spans="1:12" x14ac:dyDescent="0.3">
      <c r="A449">
        <v>476</v>
      </c>
      <c r="B449">
        <v>176</v>
      </c>
      <c r="C449" s="3">
        <v>31856</v>
      </c>
      <c r="D449" s="3" t="s">
        <v>24</v>
      </c>
      <c r="E449" t="s">
        <v>2583</v>
      </c>
      <c r="F449">
        <v>79</v>
      </c>
      <c r="H449">
        <v>27729</v>
      </c>
      <c r="I449" t="s">
        <v>2584</v>
      </c>
      <c r="K449" t="str">
        <f t="shared" si="12"/>
        <v>INSERT INTO [Wohnort] ([KundeID], [Von], [Bis], [Strasse], [Hausnummer], [Adresszusatz], [Plz], [Ort], [Land]) VALUES</v>
      </c>
      <c r="L449" t="str">
        <f t="shared" si="13"/>
        <v xml:space="preserve"> ('176', '1987-03-20', NULL, 'Ob dem Lahrtal', '79',  NULL, '27729',  'Lübberstedt',  NULL)</v>
      </c>
    </row>
    <row r="450" spans="1:12" x14ac:dyDescent="0.3">
      <c r="A450">
        <v>177</v>
      </c>
      <c r="B450">
        <v>177</v>
      </c>
      <c r="C450" s="3">
        <v>37521</v>
      </c>
      <c r="D450" s="3">
        <v>37740</v>
      </c>
      <c r="E450" t="s">
        <v>2021</v>
      </c>
      <c r="F450">
        <v>178</v>
      </c>
      <c r="H450">
        <v>95666</v>
      </c>
      <c r="I450" t="s">
        <v>2022</v>
      </c>
      <c r="K450" t="str">
        <f t="shared" si="12"/>
        <v>INSERT INTO [Wohnort] ([KundeID], [Von], [Bis], [Strasse], [Hausnummer], [Adresszusatz], [Plz], [Ort], [Land]) VALUES</v>
      </c>
      <c r="L450" t="str">
        <f t="shared" si="13"/>
        <v xml:space="preserve"> ('177', '2002-09-22', '2003-04-29', 'Fritzengasse', '178',  NULL, '95666',  'Leonberg',  NULL)</v>
      </c>
    </row>
    <row r="451" spans="1:12" x14ac:dyDescent="0.3">
      <c r="A451">
        <v>477</v>
      </c>
      <c r="B451">
        <v>177</v>
      </c>
      <c r="C451" s="3">
        <v>37741</v>
      </c>
      <c r="D451" s="3" t="s">
        <v>24</v>
      </c>
      <c r="E451" t="s">
        <v>2585</v>
      </c>
      <c r="F451">
        <v>126</v>
      </c>
      <c r="H451">
        <v>53533</v>
      </c>
      <c r="I451" t="s">
        <v>2586</v>
      </c>
      <c r="K451" t="str">
        <f t="shared" si="12"/>
        <v>INSERT INTO [Wohnort] ([KundeID], [Von], [Bis], [Strasse], [Hausnummer], [Adresszusatz], [Plz], [Ort], [Land]) VALUES</v>
      </c>
      <c r="L451" t="str">
        <f t="shared" si="13"/>
        <v xml:space="preserve"> ('177', '2003-04-30', NULL, 'Limbachstraße', '126',  NULL, '53533',  'Eichenbach',  NULL)</v>
      </c>
    </row>
    <row r="452" spans="1:12" x14ac:dyDescent="0.3">
      <c r="A452">
        <v>178</v>
      </c>
      <c r="B452">
        <v>178</v>
      </c>
      <c r="C452" s="3">
        <v>38908</v>
      </c>
      <c r="D452" s="3">
        <v>43866</v>
      </c>
      <c r="E452" t="s">
        <v>2023</v>
      </c>
      <c r="F452">
        <v>116</v>
      </c>
      <c r="H452">
        <v>88361</v>
      </c>
      <c r="I452" t="s">
        <v>2024</v>
      </c>
      <c r="K452" t="str">
        <f t="shared" ref="K452:K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 t="shared" ref="L452:L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('178', '2006-07-10', '2020-02-05', 'Alte Jülicher Straße', '116',  NULL, '88361',  'Boms',  NULL)</v>
      </c>
    </row>
    <row r="453" spans="1:12" x14ac:dyDescent="0.3">
      <c r="A453">
        <v>478</v>
      </c>
      <c r="B453">
        <v>178</v>
      </c>
      <c r="C453" s="3">
        <v>43867</v>
      </c>
      <c r="D453" s="3" t="s">
        <v>24</v>
      </c>
      <c r="E453" t="s">
        <v>2587</v>
      </c>
      <c r="F453">
        <v>174</v>
      </c>
      <c r="H453">
        <v>21514</v>
      </c>
      <c r="I453" t="s">
        <v>2588</v>
      </c>
      <c r="K453" t="str">
        <f t="shared" si="14"/>
        <v>INSERT INTO [Wohnort] ([KundeID], [Von], [Bis], [Strasse], [Hausnummer], [Adresszusatz], [Plz], [Ort], [Land]) VALUES</v>
      </c>
      <c r="L453" t="str">
        <f t="shared" si="15"/>
        <v xml:space="preserve"> ('178', '2020-02-06', NULL, 'Kolpingstraße', '174',  NULL, '21514',  'Büchen',  NULL)</v>
      </c>
    </row>
    <row r="454" spans="1:12" x14ac:dyDescent="0.3">
      <c r="A454">
        <v>179</v>
      </c>
      <c r="B454">
        <v>179</v>
      </c>
      <c r="C454" s="3">
        <v>41778</v>
      </c>
      <c r="D454" s="3">
        <v>41999</v>
      </c>
      <c r="E454" t="s">
        <v>2025</v>
      </c>
      <c r="F454" t="s">
        <v>2026</v>
      </c>
      <c r="H454">
        <v>25724</v>
      </c>
      <c r="I454" t="s">
        <v>2027</v>
      </c>
      <c r="K454" t="str">
        <f t="shared" si="14"/>
        <v>INSERT INTO [Wohnort] ([KundeID], [Von], [Bis], [Strasse], [Hausnummer], [Adresszusatz], [Plz], [Ort], [Land]) VALUES</v>
      </c>
      <c r="L454" t="str">
        <f t="shared" si="15"/>
        <v xml:space="preserve"> ('179', '2014-05-19', '2014-12-26', 'Graf-Arnold-Platz', '14 c',  NULL, '25724',  'Schmedeswurth',  NULL)</v>
      </c>
    </row>
    <row r="455" spans="1:12" x14ac:dyDescent="0.3">
      <c r="A455">
        <v>479</v>
      </c>
      <c r="B455">
        <v>179</v>
      </c>
      <c r="C455" s="3">
        <v>42000</v>
      </c>
      <c r="D455" s="3" t="s">
        <v>24</v>
      </c>
      <c r="E455" t="s">
        <v>2589</v>
      </c>
      <c r="F455">
        <v>130</v>
      </c>
      <c r="H455">
        <v>25876</v>
      </c>
      <c r="I455" t="s">
        <v>2590</v>
      </c>
      <c r="K455" t="str">
        <f t="shared" si="14"/>
        <v>INSERT INTO [Wohnort] ([KundeID], [Von], [Bis], [Strasse], [Hausnummer], [Adresszusatz], [Plz], [Ort], [Land]) VALUES</v>
      </c>
      <c r="L455" t="str">
        <f t="shared" si="15"/>
        <v xml:space="preserve"> ('179', '2014-12-27', NULL, 'Lützowstraße', '130',  NULL, '25876',  'Süderhöft',  NULL)</v>
      </c>
    </row>
    <row r="456" spans="1:12" x14ac:dyDescent="0.3">
      <c r="A456">
        <v>180</v>
      </c>
      <c r="B456">
        <v>180</v>
      </c>
      <c r="C456" s="3">
        <v>43417</v>
      </c>
      <c r="D456" s="3">
        <v>43639</v>
      </c>
      <c r="E456" t="s">
        <v>2028</v>
      </c>
      <c r="F456">
        <v>82</v>
      </c>
      <c r="H456">
        <v>40883</v>
      </c>
      <c r="I456" t="s">
        <v>2029</v>
      </c>
      <c r="K456" t="str">
        <f t="shared" si="14"/>
        <v>INSERT INTO [Wohnort] ([KundeID], [Von], [Bis], [Strasse], [Hausnummer], [Adresszusatz], [Plz], [Ort], [Land]) VALUES</v>
      </c>
      <c r="L456" t="str">
        <f t="shared" si="15"/>
        <v xml:space="preserve"> ('180', '2018-11-13', '2019-06-23', 'Auf der Huth', '82',  NULL, '40883',  'Ratingen',  NULL)</v>
      </c>
    </row>
    <row r="457" spans="1:12" x14ac:dyDescent="0.3">
      <c r="A457">
        <v>480</v>
      </c>
      <c r="B457">
        <v>180</v>
      </c>
      <c r="C457" s="3">
        <v>43640</v>
      </c>
      <c r="D457" s="3" t="s">
        <v>24</v>
      </c>
      <c r="E457" t="s">
        <v>2591</v>
      </c>
      <c r="F457">
        <v>145</v>
      </c>
      <c r="H457">
        <v>9599</v>
      </c>
      <c r="I457" t="s">
        <v>2592</v>
      </c>
      <c r="K457" t="str">
        <f t="shared" si="14"/>
        <v>INSERT INTO [Wohnort] ([KundeID], [Von], [Bis], [Strasse], [Hausnummer], [Adresszusatz], [Plz], [Ort], [Land]) VALUES</v>
      </c>
      <c r="L457" t="str">
        <f t="shared" si="15"/>
        <v xml:space="preserve"> ('180', '2019-06-24', NULL, 'Alte Bahn', '145',  NULL, '9599',  'Freiberg',  NULL)</v>
      </c>
    </row>
    <row r="458" spans="1:12" x14ac:dyDescent="0.3">
      <c r="A458">
        <v>181</v>
      </c>
      <c r="B458">
        <v>181</v>
      </c>
      <c r="C458" s="3">
        <v>28809</v>
      </c>
      <c r="D458" s="3">
        <v>29328</v>
      </c>
      <c r="E458" t="s">
        <v>2030</v>
      </c>
      <c r="F458" t="s">
        <v>2031</v>
      </c>
      <c r="H458">
        <v>64823</v>
      </c>
      <c r="I458" t="s">
        <v>2032</v>
      </c>
      <c r="K458" t="str">
        <f t="shared" si="14"/>
        <v>INSERT INTO [Wohnort] ([KundeID], [Von], [Bis], [Strasse], [Hausnummer], [Adresszusatz], [Plz], [Ort], [Land]) VALUES</v>
      </c>
      <c r="L458" t="str">
        <f t="shared" si="15"/>
        <v xml:space="preserve"> ('181', '1978-11-15', '1980-04-17', 'Peter-Weiler-Straße', '188c',  NULL, '64823',  'Groß-Umstadt',  NULL)</v>
      </c>
    </row>
    <row r="459" spans="1:12" x14ac:dyDescent="0.3">
      <c r="A459">
        <v>481</v>
      </c>
      <c r="B459">
        <v>181</v>
      </c>
      <c r="C459" s="3">
        <v>29329</v>
      </c>
      <c r="D459" s="3" t="s">
        <v>24</v>
      </c>
      <c r="E459" t="s">
        <v>2593</v>
      </c>
      <c r="F459">
        <v>194</v>
      </c>
      <c r="H459">
        <v>35579</v>
      </c>
      <c r="I459" t="s">
        <v>2136</v>
      </c>
      <c r="K459" t="str">
        <f t="shared" si="14"/>
        <v>INSERT INTO [Wohnort] ([KundeID], [Von], [Bis], [Strasse], [Hausnummer], [Adresszusatz], [Plz], [Ort], [Land]) VALUES</v>
      </c>
      <c r="L459" t="str">
        <f t="shared" si="15"/>
        <v xml:space="preserve"> ('181', '1980-04-18', NULL, 'Ebbinghoff', '194',  NULL, '35579',  'Wetzlar',  NULL)</v>
      </c>
    </row>
    <row r="460" spans="1:12" x14ac:dyDescent="0.3">
      <c r="A460">
        <v>182</v>
      </c>
      <c r="B460">
        <v>182</v>
      </c>
      <c r="C460" s="3">
        <v>36600</v>
      </c>
      <c r="D460" s="3">
        <v>43485</v>
      </c>
      <c r="E460" t="s">
        <v>1815</v>
      </c>
      <c r="F460">
        <v>131</v>
      </c>
      <c r="H460">
        <v>82166</v>
      </c>
      <c r="I460" t="s">
        <v>2033</v>
      </c>
      <c r="K460" t="str">
        <f t="shared" si="14"/>
        <v>INSERT INTO [Wohnort] ([KundeID], [Von], [Bis], [Strasse], [Hausnummer], [Adresszusatz], [Plz], [Ort], [Land]) VALUES</v>
      </c>
      <c r="L460" t="str">
        <f t="shared" si="15"/>
        <v xml:space="preserve"> ('182', '2000-03-15', '2019-01-20', 'Netter', '131',  NULL, '82166',  'Gräfelfing',  NULL)</v>
      </c>
    </row>
    <row r="461" spans="1:12" x14ac:dyDescent="0.3">
      <c r="A461">
        <v>482</v>
      </c>
      <c r="B461">
        <v>182</v>
      </c>
      <c r="C461" s="3">
        <v>43486</v>
      </c>
      <c r="D461" s="3" t="s">
        <v>24</v>
      </c>
      <c r="E461" t="s">
        <v>2100</v>
      </c>
      <c r="F461">
        <v>119</v>
      </c>
      <c r="H461">
        <v>63924</v>
      </c>
      <c r="I461" t="s">
        <v>2594</v>
      </c>
      <c r="K461" t="str">
        <f t="shared" si="14"/>
        <v>INSERT INTO [Wohnort] ([KundeID], [Von], [Bis], [Strasse], [Hausnummer], [Adresszusatz], [Plz], [Ort], [Land]) VALUES</v>
      </c>
      <c r="L461" t="str">
        <f t="shared" si="15"/>
        <v xml:space="preserve"> ('182', '2019-01-21', NULL, 'Schloßgasse', '119',  NULL, '63924',  'Rüdenau',  NULL)</v>
      </c>
    </row>
    <row r="462" spans="1:12" x14ac:dyDescent="0.3">
      <c r="A462">
        <v>183</v>
      </c>
      <c r="B462">
        <v>183</v>
      </c>
      <c r="C462" s="3">
        <v>36037</v>
      </c>
      <c r="D462" s="3">
        <v>36262</v>
      </c>
      <c r="E462" t="s">
        <v>2034</v>
      </c>
      <c r="F462">
        <v>159</v>
      </c>
      <c r="H462">
        <v>34289</v>
      </c>
      <c r="I462" t="s">
        <v>2035</v>
      </c>
      <c r="K462" t="str">
        <f t="shared" si="14"/>
        <v>INSERT INTO [Wohnort] ([KundeID], [Von], [Bis], [Strasse], [Hausnummer], [Adresszusatz], [Plz], [Ort], [Land]) VALUES</v>
      </c>
      <c r="L462" t="str">
        <f t="shared" si="15"/>
        <v xml:space="preserve"> ('183', '1998-08-30', '1999-04-12', 'Zaungartenstraße', '159',  NULL, '34289',  'Zierenberg',  NULL)</v>
      </c>
    </row>
    <row r="463" spans="1:12" x14ac:dyDescent="0.3">
      <c r="A463">
        <v>483</v>
      </c>
      <c r="B463">
        <v>183</v>
      </c>
      <c r="C463" s="3">
        <v>36263</v>
      </c>
      <c r="D463" s="3" t="s">
        <v>24</v>
      </c>
      <c r="E463" t="s">
        <v>2595</v>
      </c>
      <c r="F463">
        <v>3</v>
      </c>
      <c r="H463">
        <v>76887</v>
      </c>
      <c r="I463" t="s">
        <v>2596</v>
      </c>
      <c r="K463" t="str">
        <f t="shared" si="14"/>
        <v>INSERT INTO [Wohnort] ([KundeID], [Von], [Bis], [Strasse], [Hausnummer], [Adresszusatz], [Plz], [Ort], [Land]) VALUES</v>
      </c>
      <c r="L463" t="str">
        <f t="shared" si="15"/>
        <v xml:space="preserve"> ('183', '1999-04-13', NULL, 'Marktgasse', '3',  NULL, '76887',  'Böllenborn',  NULL)</v>
      </c>
    </row>
    <row r="464" spans="1:12" x14ac:dyDescent="0.3">
      <c r="A464">
        <v>184</v>
      </c>
      <c r="B464">
        <v>184</v>
      </c>
      <c r="C464" s="3">
        <v>42922</v>
      </c>
      <c r="D464" s="3">
        <v>43148</v>
      </c>
      <c r="E464" t="s">
        <v>2036</v>
      </c>
      <c r="F464">
        <v>4</v>
      </c>
      <c r="H464">
        <v>78098</v>
      </c>
      <c r="I464" t="s">
        <v>2037</v>
      </c>
      <c r="K464" t="str">
        <f t="shared" si="14"/>
        <v>INSERT INTO [Wohnort] ([KundeID], [Von], [Bis], [Strasse], [Hausnummer], [Adresszusatz], [Plz], [Ort], [Land]) VALUES</v>
      </c>
      <c r="L464" t="str">
        <f t="shared" si="15"/>
        <v xml:space="preserve"> ('184', '2017-07-06', '2018-02-17', 'Andreas-Bräm-Straße', '4',  NULL, '78098',  'Triberg',  NULL)</v>
      </c>
    </row>
    <row r="465" spans="1:12" x14ac:dyDescent="0.3">
      <c r="A465">
        <v>484</v>
      </c>
      <c r="B465">
        <v>184</v>
      </c>
      <c r="C465" s="3">
        <v>43149</v>
      </c>
      <c r="D465" s="3" t="s">
        <v>24</v>
      </c>
      <c r="E465" t="s">
        <v>2597</v>
      </c>
      <c r="F465">
        <v>129</v>
      </c>
      <c r="H465">
        <v>56820</v>
      </c>
      <c r="I465" t="s">
        <v>2598</v>
      </c>
      <c r="K465" t="str">
        <f t="shared" si="14"/>
        <v>INSERT INTO [Wohnort] ([KundeID], [Von], [Bis], [Strasse], [Hausnummer], [Adresszusatz], [Plz], [Ort], [Land]) VALUES</v>
      </c>
      <c r="L465" t="str">
        <f t="shared" si="15"/>
        <v xml:space="preserve"> ('184', '2018-02-18', NULL, 'Schladeberg', '129',  NULL, '56820',  'Nehren',  NULL)</v>
      </c>
    </row>
    <row r="466" spans="1:12" x14ac:dyDescent="0.3">
      <c r="A466">
        <v>185</v>
      </c>
      <c r="B466">
        <v>185</v>
      </c>
      <c r="C466" s="3">
        <v>32348</v>
      </c>
      <c r="D466" s="3">
        <v>32575</v>
      </c>
      <c r="E466" t="s">
        <v>2038</v>
      </c>
      <c r="F466">
        <v>29</v>
      </c>
      <c r="H466">
        <v>42853</v>
      </c>
      <c r="I466" t="s">
        <v>2039</v>
      </c>
      <c r="K466" t="str">
        <f t="shared" si="14"/>
        <v>INSERT INTO [Wohnort] ([KundeID], [Von], [Bis], [Strasse], [Hausnummer], [Adresszusatz], [Plz], [Ort], [Land]) VALUES</v>
      </c>
      <c r="L466" t="str">
        <f t="shared" si="15"/>
        <v xml:space="preserve"> ('185', '1988-07-24', '1989-03-08', 'Gänsberg', '29',  NULL, '42853',  'Remscheid',  NULL)</v>
      </c>
    </row>
    <row r="467" spans="1:12" x14ac:dyDescent="0.3">
      <c r="A467">
        <v>485</v>
      </c>
      <c r="B467">
        <v>185</v>
      </c>
      <c r="C467" s="3">
        <v>32576</v>
      </c>
      <c r="D467" s="3" t="s">
        <v>24</v>
      </c>
      <c r="E467" t="s">
        <v>2599</v>
      </c>
      <c r="F467">
        <v>95</v>
      </c>
      <c r="H467">
        <v>54487</v>
      </c>
      <c r="I467" t="s">
        <v>2600</v>
      </c>
      <c r="K467" t="str">
        <f t="shared" si="14"/>
        <v>INSERT INTO [Wohnort] ([KundeID], [Von], [Bis], [Strasse], [Hausnummer], [Adresszusatz], [Plz], [Ort], [Land]) VALUES</v>
      </c>
      <c r="L467" t="str">
        <f t="shared" si="15"/>
        <v xml:space="preserve"> ('185', '1989-03-09', NULL, 'Am Ulmenhof', '95',  NULL, '54487',  'Wintrich',  NULL)</v>
      </c>
    </row>
    <row r="468" spans="1:12" x14ac:dyDescent="0.3">
      <c r="A468">
        <v>186</v>
      </c>
      <c r="B468">
        <v>186</v>
      </c>
      <c r="C468" s="3">
        <v>38033</v>
      </c>
      <c r="D468" s="3">
        <v>38261</v>
      </c>
      <c r="E468" t="s">
        <v>2040</v>
      </c>
      <c r="F468">
        <v>100</v>
      </c>
      <c r="H468">
        <v>72131</v>
      </c>
      <c r="I468" t="s">
        <v>2041</v>
      </c>
      <c r="K468" t="str">
        <f t="shared" si="14"/>
        <v>INSERT INTO [Wohnort] ([KundeID], [Von], [Bis], [Strasse], [Hausnummer], [Adresszusatz], [Plz], [Ort], [Land]) VALUES</v>
      </c>
      <c r="L468" t="str">
        <f t="shared" si="15"/>
        <v xml:space="preserve"> ('186', '2004-02-16', '2004-10-01', 'Rheinallee', '100',  NULL, '72131',  'Ofterdingen',  NULL)</v>
      </c>
    </row>
    <row r="469" spans="1:12" x14ac:dyDescent="0.3">
      <c r="A469">
        <v>486</v>
      </c>
      <c r="B469">
        <v>186</v>
      </c>
      <c r="C469" s="3">
        <v>38262</v>
      </c>
      <c r="D469" s="3" t="s">
        <v>24</v>
      </c>
      <c r="E469" t="s">
        <v>2601</v>
      </c>
      <c r="F469" t="s">
        <v>2602</v>
      </c>
      <c r="H469">
        <v>29584</v>
      </c>
      <c r="I469" t="s">
        <v>2603</v>
      </c>
      <c r="K469" t="str">
        <f t="shared" si="14"/>
        <v>INSERT INTO [Wohnort] ([KundeID], [Von], [Bis], [Strasse], [Hausnummer], [Adresszusatz], [Plz], [Ort], [Land]) VALUES</v>
      </c>
      <c r="L469" t="str">
        <f t="shared" si="15"/>
        <v xml:space="preserve"> ('186', '2004-10-02', NULL, 'Frankenweg', '55 a',  NULL, '29584',  'Himbergen',  NULL)</v>
      </c>
    </row>
    <row r="470" spans="1:12" x14ac:dyDescent="0.3">
      <c r="A470">
        <v>187</v>
      </c>
      <c r="B470">
        <v>187</v>
      </c>
      <c r="C470" s="3">
        <v>32271</v>
      </c>
      <c r="D470" s="3">
        <v>33727</v>
      </c>
      <c r="E470" t="s">
        <v>2042</v>
      </c>
      <c r="F470">
        <v>74</v>
      </c>
      <c r="H470">
        <v>23628</v>
      </c>
      <c r="I470" t="s">
        <v>2043</v>
      </c>
      <c r="K470" t="str">
        <f t="shared" si="14"/>
        <v>INSERT INTO [Wohnort] ([KundeID], [Von], [Bis], [Strasse], [Hausnummer], [Adresszusatz], [Plz], [Ort], [Land]) VALUES</v>
      </c>
      <c r="L470" t="str">
        <f t="shared" si="15"/>
        <v xml:space="preserve"> ('187', '1988-05-08', '1992-05-03', 'Rottmannstraße', '74',  NULL, '23628',  'Krummesse',  NULL)</v>
      </c>
    </row>
    <row r="471" spans="1:12" x14ac:dyDescent="0.3">
      <c r="A471">
        <v>487</v>
      </c>
      <c r="B471">
        <v>187</v>
      </c>
      <c r="C471" s="3">
        <v>33728</v>
      </c>
      <c r="D471" s="3" t="s">
        <v>24</v>
      </c>
      <c r="E471" t="s">
        <v>2604</v>
      </c>
      <c r="F471" t="s">
        <v>2605</v>
      </c>
      <c r="H471">
        <v>55490</v>
      </c>
      <c r="I471" t="s">
        <v>2606</v>
      </c>
      <c r="K471" t="str">
        <f t="shared" si="14"/>
        <v>INSERT INTO [Wohnort] ([KundeID], [Von], [Bis], [Strasse], [Hausnummer], [Adresszusatz], [Plz], [Ort], [Land]) VALUES</v>
      </c>
      <c r="L471" t="str">
        <f t="shared" si="15"/>
        <v xml:space="preserve"> ('187', '1992-05-04', NULL, 'Becklingen', '154 b',  NULL, '55490',  'Gemünden',  NULL)</v>
      </c>
    </row>
    <row r="472" spans="1:12" x14ac:dyDescent="0.3">
      <c r="A472">
        <v>188</v>
      </c>
      <c r="B472">
        <v>188</v>
      </c>
      <c r="C472" s="3">
        <v>43929</v>
      </c>
      <c r="D472" s="3">
        <v>44159</v>
      </c>
      <c r="E472" t="s">
        <v>2044</v>
      </c>
      <c r="F472">
        <v>142</v>
      </c>
      <c r="H472">
        <v>25551</v>
      </c>
      <c r="I472" t="s">
        <v>2045</v>
      </c>
      <c r="K472" t="str">
        <f t="shared" si="14"/>
        <v>INSERT INTO [Wohnort] ([KundeID], [Von], [Bis], [Strasse], [Hausnummer], [Adresszusatz], [Plz], [Ort], [Land]) VALUES</v>
      </c>
      <c r="L472" t="str">
        <f t="shared" si="15"/>
        <v xml:space="preserve"> ('188', '2020-04-08', '2020-11-24', 'Deterberger Straße', '142',  NULL, '25551',  'Peissen',  NULL)</v>
      </c>
    </row>
    <row r="473" spans="1:12" x14ac:dyDescent="0.3">
      <c r="A473">
        <v>488</v>
      </c>
      <c r="B473">
        <v>188</v>
      </c>
      <c r="C473" s="3">
        <v>44160</v>
      </c>
      <c r="D473" s="3" t="s">
        <v>24</v>
      </c>
      <c r="E473" t="s">
        <v>2607</v>
      </c>
      <c r="F473">
        <v>59</v>
      </c>
      <c r="H473">
        <v>19065</v>
      </c>
      <c r="I473" t="s">
        <v>2608</v>
      </c>
      <c r="K473" t="str">
        <f t="shared" si="14"/>
        <v>INSERT INTO [Wohnort] ([KundeID], [Von], [Bis], [Strasse], [Hausnummer], [Adresszusatz], [Plz], [Ort], [Land]) VALUES</v>
      </c>
      <c r="L473" t="str">
        <f t="shared" si="15"/>
        <v xml:space="preserve"> ('188', '2020-11-25', NULL, 'Bachstraße', '59',  NULL, '19065',  'Raben Steinfeld',  NULL)</v>
      </c>
    </row>
    <row r="474" spans="1:12" x14ac:dyDescent="0.3">
      <c r="A474">
        <v>189</v>
      </c>
      <c r="B474">
        <v>189</v>
      </c>
      <c r="C474" s="3">
        <v>32778</v>
      </c>
      <c r="D474" s="3">
        <v>36874</v>
      </c>
      <c r="E474" t="s">
        <v>2046</v>
      </c>
      <c r="F474">
        <v>20</v>
      </c>
      <c r="H474">
        <v>67596</v>
      </c>
      <c r="I474" t="s">
        <v>2047</v>
      </c>
      <c r="K474" t="str">
        <f t="shared" si="14"/>
        <v>INSERT INTO [Wohnort] ([KundeID], [Von], [Bis], [Strasse], [Hausnummer], [Adresszusatz], [Plz], [Ort], [Land]) VALUES</v>
      </c>
      <c r="L474" t="str">
        <f t="shared" si="15"/>
        <v xml:space="preserve"> ('189', '1989-09-27', '2000-12-14', 'Sporckweg', '20',  NULL, '67596',  'Frettenheim',  NULL)</v>
      </c>
    </row>
    <row r="475" spans="1:12" x14ac:dyDescent="0.3">
      <c r="A475">
        <v>489</v>
      </c>
      <c r="B475">
        <v>189</v>
      </c>
      <c r="C475" s="3">
        <v>36875</v>
      </c>
      <c r="D475" s="3" t="s">
        <v>24</v>
      </c>
      <c r="E475" t="s">
        <v>2609</v>
      </c>
      <c r="F475">
        <v>171</v>
      </c>
      <c r="H475">
        <v>39128</v>
      </c>
      <c r="I475" t="s">
        <v>2610</v>
      </c>
      <c r="K475" t="str">
        <f t="shared" si="14"/>
        <v>INSERT INTO [Wohnort] ([KundeID], [Von], [Bis], [Strasse], [Hausnummer], [Adresszusatz], [Plz], [Ort], [Land]) VALUES</v>
      </c>
      <c r="L475" t="str">
        <f t="shared" si="15"/>
        <v xml:space="preserve"> ('189', '2000-12-15', NULL, 'Knüverdarp', '171',  NULL, '39128',  'Magdeburg',  NULL)</v>
      </c>
    </row>
    <row r="476" spans="1:12" x14ac:dyDescent="0.3">
      <c r="A476">
        <v>190</v>
      </c>
      <c r="B476">
        <v>190</v>
      </c>
      <c r="C476" s="3">
        <v>40711</v>
      </c>
      <c r="D476" s="3">
        <v>40943</v>
      </c>
      <c r="E476" t="s">
        <v>2048</v>
      </c>
      <c r="F476">
        <v>59</v>
      </c>
      <c r="H476">
        <v>12555</v>
      </c>
      <c r="I476" t="s">
        <v>2049</v>
      </c>
      <c r="K476" t="str">
        <f t="shared" si="14"/>
        <v>INSERT INTO [Wohnort] ([KundeID], [Von], [Bis], [Strasse], [Hausnummer], [Adresszusatz], [Plz], [Ort], [Land]) VALUES</v>
      </c>
      <c r="L476" t="str">
        <f t="shared" si="15"/>
        <v xml:space="preserve"> ('190', '2011-06-17', '2012-02-04', 'Wassenberger Straße', '59',  NULL, '12555',  'Treptow-Köpenick',  NULL)</v>
      </c>
    </row>
    <row r="477" spans="1:12" x14ac:dyDescent="0.3">
      <c r="A477">
        <v>490</v>
      </c>
      <c r="B477">
        <v>190</v>
      </c>
      <c r="C477" s="3">
        <v>40944</v>
      </c>
      <c r="D477" s="3" t="s">
        <v>24</v>
      </c>
      <c r="E477" t="s">
        <v>2611</v>
      </c>
      <c r="F477">
        <v>119</v>
      </c>
      <c r="H477">
        <v>48346</v>
      </c>
      <c r="I477" t="s">
        <v>2612</v>
      </c>
      <c r="K477" t="str">
        <f t="shared" si="14"/>
        <v>INSERT INTO [Wohnort] ([KundeID], [Von], [Bis], [Strasse], [Hausnummer], [Adresszusatz], [Plz], [Ort], [Land]) VALUES</v>
      </c>
      <c r="L477" t="str">
        <f t="shared" si="15"/>
        <v xml:space="preserve"> ('190', '2012-02-05', NULL, 'Niederelben', '119',  NULL, '48346',  'Ostbevern',  NULL)</v>
      </c>
    </row>
    <row r="478" spans="1:12" x14ac:dyDescent="0.3">
      <c r="A478">
        <v>191</v>
      </c>
      <c r="B478">
        <v>191</v>
      </c>
      <c r="C478" s="3">
        <v>25608</v>
      </c>
      <c r="D478" s="3">
        <v>30673</v>
      </c>
      <c r="E478" t="s">
        <v>2050</v>
      </c>
      <c r="F478">
        <v>128</v>
      </c>
      <c r="H478">
        <v>84184</v>
      </c>
      <c r="I478" t="s">
        <v>2051</v>
      </c>
      <c r="K478" t="str">
        <f t="shared" si="14"/>
        <v>INSERT INTO [Wohnort] ([KundeID], [Von], [Bis], [Strasse], [Hausnummer], [Adresszusatz], [Plz], [Ort], [Land]) VALUES</v>
      </c>
      <c r="L478" t="str">
        <f t="shared" si="15"/>
        <v xml:space="preserve"> ('191', '1970-02-09', '1983-12-23', 'Sonnenau', '128',  NULL, '84184',  'Tiefenbach',  NULL)</v>
      </c>
    </row>
    <row r="479" spans="1:12" x14ac:dyDescent="0.3">
      <c r="A479">
        <v>491</v>
      </c>
      <c r="B479">
        <v>191</v>
      </c>
      <c r="C479" s="3">
        <v>30674</v>
      </c>
      <c r="D479" s="3" t="s">
        <v>24</v>
      </c>
      <c r="E479" t="s">
        <v>2613</v>
      </c>
      <c r="F479">
        <v>18</v>
      </c>
      <c r="H479">
        <v>64385</v>
      </c>
      <c r="I479" t="s">
        <v>2614</v>
      </c>
      <c r="K479" t="str">
        <f t="shared" si="14"/>
        <v>INSERT INTO [Wohnort] ([KundeID], [Von], [Bis], [Strasse], [Hausnummer], [Adresszusatz], [Plz], [Ort], [Land]) VALUES</v>
      </c>
      <c r="L479" t="str">
        <f t="shared" si="15"/>
        <v xml:space="preserve"> ('191', '1983-12-24', NULL, 'Hembergener Straße', '18',  NULL, '64385',  'Reichelsheim',  NULL)</v>
      </c>
    </row>
    <row r="480" spans="1:12" x14ac:dyDescent="0.3">
      <c r="A480">
        <v>192</v>
      </c>
      <c r="B480">
        <v>192</v>
      </c>
      <c r="C480" s="3">
        <v>36818</v>
      </c>
      <c r="D480" s="3">
        <v>37052</v>
      </c>
      <c r="E480" t="s">
        <v>2052</v>
      </c>
      <c r="F480">
        <v>196</v>
      </c>
      <c r="H480">
        <v>86845</v>
      </c>
      <c r="I480" t="s">
        <v>2053</v>
      </c>
      <c r="K480" t="str">
        <f t="shared" si="14"/>
        <v>INSERT INTO [Wohnort] ([KundeID], [Von], [Bis], [Strasse], [Hausnummer], [Adresszusatz], [Plz], [Ort], [Land]) VALUES</v>
      </c>
      <c r="L480" t="str">
        <f t="shared" si="15"/>
        <v xml:space="preserve"> ('192', '2000-10-19', '2001-06-10', 'Sophienthaler Straße', '196',  NULL, '86845',  'Großaitingen',  NULL)</v>
      </c>
    </row>
    <row r="481" spans="1:12" x14ac:dyDescent="0.3">
      <c r="A481">
        <v>492</v>
      </c>
      <c r="B481">
        <v>192</v>
      </c>
      <c r="C481" s="3">
        <v>37053</v>
      </c>
      <c r="D481" s="3" t="s">
        <v>24</v>
      </c>
      <c r="E481" t="s">
        <v>2615</v>
      </c>
      <c r="F481">
        <v>145</v>
      </c>
      <c r="H481">
        <v>71093</v>
      </c>
      <c r="I481" t="s">
        <v>2616</v>
      </c>
      <c r="K481" t="str">
        <f t="shared" si="14"/>
        <v>INSERT INTO [Wohnort] ([KundeID], [Von], [Bis], [Strasse], [Hausnummer], [Adresszusatz], [Plz], [Ort], [Land]) VALUES</v>
      </c>
      <c r="L481" t="str">
        <f t="shared" si="15"/>
        <v xml:space="preserve"> ('192', '2001-06-11', NULL, 'Dieker Straße', '145',  NULL, '71093',  'Weil',  NULL)</v>
      </c>
    </row>
    <row r="482" spans="1:12" x14ac:dyDescent="0.3">
      <c r="A482">
        <v>193</v>
      </c>
      <c r="B482">
        <v>193</v>
      </c>
      <c r="C482" s="3">
        <v>32193</v>
      </c>
      <c r="D482" s="3">
        <v>36494</v>
      </c>
      <c r="E482" t="s">
        <v>2054</v>
      </c>
      <c r="F482">
        <v>62</v>
      </c>
      <c r="H482">
        <v>57648</v>
      </c>
      <c r="I482" t="s">
        <v>2055</v>
      </c>
      <c r="K482" t="str">
        <f t="shared" si="14"/>
        <v>INSERT INTO [Wohnort] ([KundeID], [Von], [Bis], [Strasse], [Hausnummer], [Adresszusatz], [Plz], [Ort], [Land]) VALUES</v>
      </c>
      <c r="L482" t="str">
        <f t="shared" si="15"/>
        <v xml:space="preserve"> ('193', '1988-02-20', '1999-11-30', 'Elbbachweg', '62',  NULL, '57648',  'Unnau',  NULL)</v>
      </c>
    </row>
    <row r="483" spans="1:12" x14ac:dyDescent="0.3">
      <c r="A483">
        <v>493</v>
      </c>
      <c r="B483">
        <v>193</v>
      </c>
      <c r="C483" s="3">
        <v>36495</v>
      </c>
      <c r="D483" s="3" t="s">
        <v>24</v>
      </c>
      <c r="E483" t="s">
        <v>2617</v>
      </c>
      <c r="F483">
        <v>55</v>
      </c>
      <c r="H483">
        <v>59755</v>
      </c>
      <c r="I483" t="s">
        <v>2566</v>
      </c>
      <c r="K483" t="str">
        <f t="shared" si="14"/>
        <v>INSERT INTO [Wohnort] ([KundeID], [Von], [Bis], [Strasse], [Hausnummer], [Adresszusatz], [Plz], [Ort], [Land]) VALUES</v>
      </c>
      <c r="L483" t="str">
        <f t="shared" si="15"/>
        <v xml:space="preserve"> ('193', '1999-12-01', NULL, 'Küstriner Straße', '55',  NULL, '59755',  'Arnsberg',  NULL)</v>
      </c>
    </row>
    <row r="484" spans="1:12" x14ac:dyDescent="0.3">
      <c r="A484">
        <v>194</v>
      </c>
      <c r="B484">
        <v>194</v>
      </c>
      <c r="C484" s="3">
        <v>42784</v>
      </c>
      <c r="D484" s="3">
        <v>43020</v>
      </c>
      <c r="E484" t="s">
        <v>2056</v>
      </c>
      <c r="F484">
        <v>100</v>
      </c>
      <c r="H484">
        <v>44809</v>
      </c>
      <c r="I484" t="s">
        <v>2057</v>
      </c>
      <c r="K484" t="str">
        <f t="shared" si="14"/>
        <v>INSERT INTO [Wohnort] ([KundeID], [Von], [Bis], [Strasse], [Hausnummer], [Adresszusatz], [Plz], [Ort], [Land]) VALUES</v>
      </c>
      <c r="L484" t="str">
        <f t="shared" si="15"/>
        <v xml:space="preserve"> ('194', '2017-02-18', '2017-10-12', 'Steverstraße', '100',  NULL, '44809',  'Bochum',  NULL)</v>
      </c>
    </row>
    <row r="485" spans="1:12" x14ac:dyDescent="0.3">
      <c r="A485">
        <v>494</v>
      </c>
      <c r="B485">
        <v>194</v>
      </c>
      <c r="C485" s="3">
        <v>43021</v>
      </c>
      <c r="D485" s="3" t="s">
        <v>24</v>
      </c>
      <c r="E485" t="s">
        <v>2618</v>
      </c>
      <c r="F485">
        <v>189</v>
      </c>
      <c r="H485">
        <v>27419</v>
      </c>
      <c r="I485" t="s">
        <v>2619</v>
      </c>
      <c r="K485" t="str">
        <f t="shared" si="14"/>
        <v>INSERT INTO [Wohnort] ([KundeID], [Von], [Bis], [Strasse], [Hausnummer], [Adresszusatz], [Plz], [Ort], [Land]) VALUES</v>
      </c>
      <c r="L485" t="str">
        <f t="shared" si="15"/>
        <v xml:space="preserve"> ('194', '2017-10-13', NULL, 'Weidenkamp', '189',  NULL, '27419',  'Groß Meckelsen',  NULL)</v>
      </c>
    </row>
    <row r="486" spans="1:12" x14ac:dyDescent="0.3">
      <c r="A486">
        <v>195</v>
      </c>
      <c r="B486">
        <v>195</v>
      </c>
      <c r="C486" s="3">
        <v>31966</v>
      </c>
      <c r="D486" s="3">
        <v>36776</v>
      </c>
      <c r="E486" t="s">
        <v>2058</v>
      </c>
      <c r="F486">
        <v>197</v>
      </c>
      <c r="H486">
        <v>84518</v>
      </c>
      <c r="I486" t="s">
        <v>2059</v>
      </c>
      <c r="K486" t="str">
        <f t="shared" si="14"/>
        <v>INSERT INTO [Wohnort] ([KundeID], [Von], [Bis], [Strasse], [Hausnummer], [Adresszusatz], [Plz], [Ort], [Land]) VALUES</v>
      </c>
      <c r="L486" t="str">
        <f t="shared" si="15"/>
        <v xml:space="preserve"> ('195', '1987-07-08', '2000-09-07', 'Dr.-Klausener-Straße', '197',  NULL, '84518',  'Garching an der Alz',  NULL)</v>
      </c>
    </row>
    <row r="487" spans="1:12" x14ac:dyDescent="0.3">
      <c r="A487">
        <v>495</v>
      </c>
      <c r="B487">
        <v>195</v>
      </c>
      <c r="C487" s="3">
        <v>36777</v>
      </c>
      <c r="D487" s="3" t="s">
        <v>24</v>
      </c>
      <c r="E487" t="s">
        <v>2620</v>
      </c>
      <c r="F487" t="s">
        <v>2621</v>
      </c>
      <c r="H487">
        <v>58769</v>
      </c>
      <c r="I487" t="s">
        <v>2622</v>
      </c>
      <c r="K487" t="str">
        <f t="shared" si="14"/>
        <v>INSERT INTO [Wohnort] ([KundeID], [Von], [Bis], [Strasse], [Hausnummer], [Adresszusatz], [Plz], [Ort], [Land]) VALUES</v>
      </c>
      <c r="L487" t="str">
        <f t="shared" si="15"/>
        <v xml:space="preserve"> ('195', '2000-09-08', NULL, 'Am Sonnenhang', '74b',  NULL, '58769',  'Nachrodt-Wiblingwerde',  NULL)</v>
      </c>
    </row>
    <row r="488" spans="1:12" x14ac:dyDescent="0.3">
      <c r="A488">
        <v>196</v>
      </c>
      <c r="B488">
        <v>196</v>
      </c>
      <c r="C488" s="3">
        <v>28531</v>
      </c>
      <c r="D488" s="3">
        <v>28769</v>
      </c>
      <c r="E488" t="s">
        <v>2060</v>
      </c>
      <c r="F488">
        <v>178</v>
      </c>
      <c r="H488">
        <v>41063</v>
      </c>
      <c r="I488" t="s">
        <v>2061</v>
      </c>
      <c r="K488" t="str">
        <f t="shared" si="14"/>
        <v>INSERT INTO [Wohnort] ([KundeID], [Von], [Bis], [Strasse], [Hausnummer], [Adresszusatz], [Plz], [Ort], [Land]) VALUES</v>
      </c>
      <c r="L488" t="str">
        <f t="shared" si="15"/>
        <v xml:space="preserve"> ('196', '1978-02-10', '1978-10-06', 'Bauvereinstraße', '178',  NULL, '41063',  'Mönchengladbach',  NULL)</v>
      </c>
    </row>
    <row r="489" spans="1:12" x14ac:dyDescent="0.3">
      <c r="A489">
        <v>496</v>
      </c>
      <c r="B489">
        <v>196</v>
      </c>
      <c r="C489" s="3">
        <v>28770</v>
      </c>
      <c r="D489" s="3" t="s">
        <v>24</v>
      </c>
      <c r="E489" t="s">
        <v>2623</v>
      </c>
      <c r="F489">
        <v>144</v>
      </c>
      <c r="H489">
        <v>65626</v>
      </c>
      <c r="I489" t="s">
        <v>2624</v>
      </c>
      <c r="K489" t="str">
        <f t="shared" si="14"/>
        <v>INSERT INTO [Wohnort] ([KundeID], [Von], [Bis], [Strasse], [Hausnummer], [Adresszusatz], [Plz], [Ort], [Land]) VALUES</v>
      </c>
      <c r="L489" t="str">
        <f t="shared" si="15"/>
        <v xml:space="preserve"> ('196', '1978-10-07', NULL, 'Hallenstraße', '144',  NULL, '65626',  'Birlenbach',  NULL)</v>
      </c>
    </row>
    <row r="490" spans="1:12" x14ac:dyDescent="0.3">
      <c r="A490">
        <v>197</v>
      </c>
      <c r="B490">
        <v>197</v>
      </c>
      <c r="C490" s="3">
        <v>29185</v>
      </c>
      <c r="D490" s="3">
        <v>42192</v>
      </c>
      <c r="E490" t="s">
        <v>2062</v>
      </c>
      <c r="F490">
        <v>41</v>
      </c>
      <c r="H490">
        <v>54309</v>
      </c>
      <c r="I490" t="s">
        <v>2063</v>
      </c>
      <c r="K490" t="str">
        <f t="shared" si="14"/>
        <v>INSERT INTO [Wohnort] ([KundeID], [Von], [Bis], [Strasse], [Hausnummer], [Adresszusatz], [Plz], [Ort], [Land]) VALUES</v>
      </c>
      <c r="L490" t="str">
        <f t="shared" si="15"/>
        <v xml:space="preserve"> ('197', '1979-11-26', '2015-07-07', 'Am Südpark', '41',  NULL, '54309',  'Newel',  NULL)</v>
      </c>
    </row>
    <row r="491" spans="1:12" x14ac:dyDescent="0.3">
      <c r="A491">
        <v>497</v>
      </c>
      <c r="B491">
        <v>197</v>
      </c>
      <c r="C491" s="3">
        <v>42193</v>
      </c>
      <c r="D491" s="3" t="s">
        <v>24</v>
      </c>
      <c r="E491" t="s">
        <v>2625</v>
      </c>
      <c r="F491">
        <v>107</v>
      </c>
      <c r="H491">
        <v>56340</v>
      </c>
      <c r="I491" t="s">
        <v>2626</v>
      </c>
      <c r="K491" t="str">
        <f t="shared" si="14"/>
        <v>INSERT INTO [Wohnort] ([KundeID], [Von], [Bis], [Strasse], [Hausnummer], [Adresszusatz], [Plz], [Ort], [Land]) VALUES</v>
      </c>
      <c r="L491" t="str">
        <f t="shared" si="15"/>
        <v xml:space="preserve"> ('197', '2015-07-08', NULL, 'In den Wulferten', '107',  NULL, '56340',  'Osterspai',  NULL)</v>
      </c>
    </row>
    <row r="492" spans="1:12" x14ac:dyDescent="0.3">
      <c r="A492">
        <v>198</v>
      </c>
      <c r="B492">
        <v>198</v>
      </c>
      <c r="C492" s="3">
        <v>28200</v>
      </c>
      <c r="D492" s="3">
        <v>38607</v>
      </c>
      <c r="E492" t="s">
        <v>2064</v>
      </c>
      <c r="F492">
        <v>115</v>
      </c>
      <c r="H492">
        <v>29468</v>
      </c>
      <c r="I492" t="s">
        <v>2065</v>
      </c>
      <c r="K492" t="str">
        <f t="shared" si="14"/>
        <v>INSERT INTO [Wohnort] ([KundeID], [Von], [Bis], [Strasse], [Hausnummer], [Adresszusatz], [Plz], [Ort], [Land]) VALUES</v>
      </c>
      <c r="L492" t="str">
        <f t="shared" si="15"/>
        <v xml:space="preserve"> ('198', '1977-03-16', '2005-09-12', 'Klotzbahn', '115',  NULL, '29468',  'Bergen an der Dumme',  NULL)</v>
      </c>
    </row>
    <row r="493" spans="1:12" x14ac:dyDescent="0.3">
      <c r="A493">
        <v>498</v>
      </c>
      <c r="B493">
        <v>198</v>
      </c>
      <c r="C493" s="3">
        <v>38608</v>
      </c>
      <c r="D493" s="3" t="s">
        <v>24</v>
      </c>
      <c r="E493" t="s">
        <v>2627</v>
      </c>
      <c r="F493">
        <v>37</v>
      </c>
      <c r="H493">
        <v>77839</v>
      </c>
      <c r="I493" t="s">
        <v>2628</v>
      </c>
      <c r="K493" t="str">
        <f t="shared" si="14"/>
        <v>INSERT INTO [Wohnort] ([KundeID], [Von], [Bis], [Strasse], [Hausnummer], [Adresszusatz], [Plz], [Ort], [Land]) VALUES</v>
      </c>
      <c r="L493" t="str">
        <f t="shared" si="15"/>
        <v xml:space="preserve"> ('198', '2005-09-13', NULL, 'Weezer Straße', '37',  NULL, '77839',  'Lichtenau',  NULL)</v>
      </c>
    </row>
    <row r="494" spans="1:12" x14ac:dyDescent="0.3">
      <c r="A494">
        <v>199</v>
      </c>
      <c r="B494">
        <v>199</v>
      </c>
      <c r="C494" s="3">
        <v>43085</v>
      </c>
      <c r="D494" s="3">
        <v>43326</v>
      </c>
      <c r="E494" t="s">
        <v>1825</v>
      </c>
      <c r="F494">
        <v>138</v>
      </c>
      <c r="H494">
        <v>37412</v>
      </c>
      <c r="I494" t="s">
        <v>2066</v>
      </c>
      <c r="K494" t="str">
        <f t="shared" si="14"/>
        <v>INSERT INTO [Wohnort] ([KundeID], [Von], [Bis], [Strasse], [Hausnummer], [Adresszusatz], [Plz], [Ort], [Land]) VALUES</v>
      </c>
      <c r="L494" t="str">
        <f t="shared" si="15"/>
        <v xml:space="preserve"> ('199', '2017-12-16', '2018-08-14', 'Lingelbacher Straße', '138',  NULL, '37412',  'Elbingerode',  NULL)</v>
      </c>
    </row>
    <row r="495" spans="1:12" x14ac:dyDescent="0.3">
      <c r="A495">
        <v>499</v>
      </c>
      <c r="B495">
        <v>199</v>
      </c>
      <c r="C495" s="3">
        <v>43327</v>
      </c>
      <c r="D495" s="3" t="s">
        <v>24</v>
      </c>
      <c r="E495" t="s">
        <v>2629</v>
      </c>
      <c r="F495">
        <v>77</v>
      </c>
      <c r="H495">
        <v>52385</v>
      </c>
      <c r="I495" t="s">
        <v>2630</v>
      </c>
      <c r="K495" t="str">
        <f t="shared" si="14"/>
        <v>INSERT INTO [Wohnort] ([KundeID], [Von], [Bis], [Strasse], [Hausnummer], [Adresszusatz], [Plz], [Ort], [Land]) VALUES</v>
      </c>
      <c r="L495" t="str">
        <f t="shared" si="15"/>
        <v xml:space="preserve"> ('199', '2018-08-15', NULL, 'Ahlener Straße', '77',  NULL, '52385',  'Nideggen',  NULL)</v>
      </c>
    </row>
    <row r="496" spans="1:12" x14ac:dyDescent="0.3">
      <c r="A496">
        <v>200</v>
      </c>
      <c r="B496">
        <v>200</v>
      </c>
      <c r="C496" s="3">
        <v>29916</v>
      </c>
      <c r="D496" s="3">
        <v>30158</v>
      </c>
      <c r="E496" t="s">
        <v>2067</v>
      </c>
      <c r="F496">
        <v>52</v>
      </c>
      <c r="H496">
        <v>24944</v>
      </c>
      <c r="I496" t="s">
        <v>2068</v>
      </c>
      <c r="K496" t="str">
        <f t="shared" si="14"/>
        <v>INSERT INTO [Wohnort] ([KundeID], [Von], [Bis], [Strasse], [Hausnummer], [Adresszusatz], [Plz], [Ort], [Land]) VALUES</v>
      </c>
      <c r="L496" t="str">
        <f t="shared" si="15"/>
        <v xml:space="preserve"> ('200', '1981-11-26', '1982-07-26', 'Am Fischteich', '52',  NULL, '24944',  'Flensburg',  NULL)</v>
      </c>
    </row>
    <row r="497" spans="1:12" x14ac:dyDescent="0.3">
      <c r="A497">
        <v>500</v>
      </c>
      <c r="B497">
        <v>200</v>
      </c>
      <c r="C497" s="3">
        <v>30159</v>
      </c>
      <c r="D497" s="3" t="s">
        <v>24</v>
      </c>
      <c r="E497" t="s">
        <v>2631</v>
      </c>
      <c r="F497">
        <v>21</v>
      </c>
      <c r="H497">
        <v>89355</v>
      </c>
      <c r="I497" t="s">
        <v>2632</v>
      </c>
      <c r="K497" t="str">
        <f t="shared" si="14"/>
        <v>INSERT INTO [Wohnort] ([KundeID], [Von], [Bis], [Strasse], [Hausnummer], [Adresszusatz], [Plz], [Ort], [Land]) VALUES</v>
      </c>
      <c r="L497" t="str">
        <f t="shared" si="15"/>
        <v xml:space="preserve"> ('200', '1982-07-27', NULL, 'Wieselweg', '21',  NULL, '89355',  'Gundremmingen',  NULL)</v>
      </c>
    </row>
    <row r="498" spans="1:12" x14ac:dyDescent="0.3">
      <c r="A498">
        <v>201</v>
      </c>
      <c r="B498">
        <v>201</v>
      </c>
      <c r="C498" s="3">
        <v>32156</v>
      </c>
      <c r="D498" s="3">
        <v>32399</v>
      </c>
      <c r="E498" t="s">
        <v>2069</v>
      </c>
      <c r="F498">
        <v>184</v>
      </c>
      <c r="H498">
        <v>70173</v>
      </c>
      <c r="I498" t="s">
        <v>1887</v>
      </c>
      <c r="K498" t="str">
        <f t="shared" si="14"/>
        <v>INSERT INTO [Wohnort] ([KundeID], [Von], [Bis], [Strasse], [Hausnummer], [Adresszusatz], [Plz], [Ort], [Land]) VALUES</v>
      </c>
      <c r="L498" t="str">
        <f t="shared" si="15"/>
        <v xml:space="preserve"> ('201', '1988-01-14', '1988-09-13', 'Wintert', '184',  NULL, '70173',  'Stuttgart',  NULL)</v>
      </c>
    </row>
    <row r="499" spans="1:12" x14ac:dyDescent="0.3">
      <c r="A499">
        <v>501</v>
      </c>
      <c r="B499">
        <v>201</v>
      </c>
      <c r="C499" s="3">
        <v>32400</v>
      </c>
      <c r="D499" s="3" t="s">
        <v>24</v>
      </c>
      <c r="E499" t="s">
        <v>2633</v>
      </c>
      <c r="F499">
        <v>102</v>
      </c>
      <c r="H499">
        <v>63843</v>
      </c>
      <c r="I499" t="s">
        <v>2112</v>
      </c>
      <c r="K499" t="str">
        <f t="shared" si="14"/>
        <v>INSERT INTO [Wohnort] ([KundeID], [Von], [Bis], [Strasse], [Hausnummer], [Adresszusatz], [Plz], [Ort], [Land]) VALUES</v>
      </c>
      <c r="L499" t="str">
        <f t="shared" si="15"/>
        <v xml:space="preserve"> ('201', '1988-09-14', NULL, 'Marienweg', '102',  NULL, '63843',  'Niedernberg',  NULL)</v>
      </c>
    </row>
    <row r="500" spans="1:12" x14ac:dyDescent="0.3">
      <c r="A500">
        <v>202</v>
      </c>
      <c r="B500">
        <v>202</v>
      </c>
      <c r="C500" s="3">
        <v>28730</v>
      </c>
      <c r="D500" s="3">
        <v>42238</v>
      </c>
      <c r="E500" t="s">
        <v>2070</v>
      </c>
      <c r="F500">
        <v>152</v>
      </c>
      <c r="H500">
        <v>75305</v>
      </c>
      <c r="I500" t="s">
        <v>2071</v>
      </c>
      <c r="K500" t="str">
        <f t="shared" si="14"/>
        <v>INSERT INTO [Wohnort] ([KundeID], [Von], [Bis], [Strasse], [Hausnummer], [Adresszusatz], [Plz], [Ort], [Land]) VALUES</v>
      </c>
      <c r="L500" t="str">
        <f t="shared" si="15"/>
        <v xml:space="preserve"> ('202', '1978-08-28', '2015-08-22', 'Stierweg', '152',  NULL, '75305',  'Neuenbürg',  NULL)</v>
      </c>
    </row>
    <row r="501" spans="1:12" x14ac:dyDescent="0.3">
      <c r="A501">
        <v>502</v>
      </c>
      <c r="B501">
        <v>202</v>
      </c>
      <c r="C501" s="3">
        <v>42239</v>
      </c>
      <c r="D501" s="3" t="s">
        <v>24</v>
      </c>
      <c r="E501" t="s">
        <v>2634</v>
      </c>
      <c r="F501">
        <v>93</v>
      </c>
      <c r="H501">
        <v>82276</v>
      </c>
      <c r="I501" t="s">
        <v>2635</v>
      </c>
      <c r="K501" t="str">
        <f t="shared" si="14"/>
        <v>INSERT INTO [Wohnort] ([KundeID], [Von], [Bis], [Strasse], [Hausnummer], [Adresszusatz], [Plz], [Ort], [Land]) VALUES</v>
      </c>
      <c r="L501" t="str">
        <f t="shared" si="15"/>
        <v xml:space="preserve"> ('202', '2015-08-23', NULL, 'Castroper Straße', '93',  NULL, '82276',  'Adelshofen',  NULL)</v>
      </c>
    </row>
    <row r="502" spans="1:12" x14ac:dyDescent="0.3">
      <c r="A502">
        <v>203</v>
      </c>
      <c r="B502">
        <v>203</v>
      </c>
      <c r="C502" s="3">
        <v>35907</v>
      </c>
      <c r="D502" s="3">
        <v>43134</v>
      </c>
      <c r="E502" t="s">
        <v>2072</v>
      </c>
      <c r="F502">
        <v>81</v>
      </c>
      <c r="H502">
        <v>54308</v>
      </c>
      <c r="I502" t="s">
        <v>2073</v>
      </c>
      <c r="K502" t="str">
        <f t="shared" si="14"/>
        <v>INSERT INTO [Wohnort] ([KundeID], [Von], [Bis], [Strasse], [Hausnummer], [Adresszusatz], [Plz], [Ort], [Land]) VALUES</v>
      </c>
      <c r="L502" t="str">
        <f t="shared" si="15"/>
        <v xml:space="preserve"> ('203', '1998-04-22', '2018-02-03', 'Husarenstraße', '81',  NULL, '54308',  'Langsur',  NULL)</v>
      </c>
    </row>
    <row r="503" spans="1:12" x14ac:dyDescent="0.3">
      <c r="A503">
        <v>503</v>
      </c>
      <c r="B503">
        <v>203</v>
      </c>
      <c r="C503" s="3">
        <v>43135</v>
      </c>
      <c r="D503" s="3" t="s">
        <v>24</v>
      </c>
      <c r="E503" t="s">
        <v>2636</v>
      </c>
      <c r="F503">
        <v>46</v>
      </c>
      <c r="H503">
        <v>86551</v>
      </c>
      <c r="I503" t="s">
        <v>2637</v>
      </c>
      <c r="K503" t="str">
        <f t="shared" si="14"/>
        <v>INSERT INTO [Wohnort] ([KundeID], [Von], [Bis], [Strasse], [Hausnummer], [Adresszusatz], [Plz], [Ort], [Land]) VALUES</v>
      </c>
      <c r="L503" t="str">
        <f t="shared" si="15"/>
        <v xml:space="preserve"> ('203', '2018-02-04', NULL, 'Moosweg', '46',  NULL, '86551',  'Aichach an der Paar',  NULL)</v>
      </c>
    </row>
    <row r="504" spans="1:12" x14ac:dyDescent="0.3">
      <c r="A504">
        <v>204</v>
      </c>
      <c r="B504">
        <v>204</v>
      </c>
      <c r="C504" s="3">
        <v>38277</v>
      </c>
      <c r="D504" s="3">
        <v>38523</v>
      </c>
      <c r="E504" t="s">
        <v>2074</v>
      </c>
      <c r="F504">
        <v>14</v>
      </c>
      <c r="H504">
        <v>55490</v>
      </c>
      <c r="I504" t="s">
        <v>2075</v>
      </c>
      <c r="K504" t="str">
        <f t="shared" si="14"/>
        <v>INSERT INTO [Wohnort] ([KundeID], [Von], [Bis], [Strasse], [Hausnummer], [Adresszusatz], [Plz], [Ort], [Land]) VALUES</v>
      </c>
      <c r="L504" t="str">
        <f t="shared" si="15"/>
        <v xml:space="preserve"> ('204', '2004-10-17', '2005-06-20', 'Borghof', '14',  NULL, '55490',  'Woppenroth',  NULL)</v>
      </c>
    </row>
    <row r="505" spans="1:12" x14ac:dyDescent="0.3">
      <c r="A505">
        <v>504</v>
      </c>
      <c r="B505">
        <v>204</v>
      </c>
      <c r="C505" s="3">
        <v>38524</v>
      </c>
      <c r="D505" s="3" t="s">
        <v>24</v>
      </c>
      <c r="E505" t="s">
        <v>2638</v>
      </c>
      <c r="F505">
        <v>161</v>
      </c>
      <c r="H505">
        <v>55471</v>
      </c>
      <c r="I505" t="s">
        <v>2639</v>
      </c>
      <c r="K505" t="str">
        <f t="shared" si="14"/>
        <v>INSERT INTO [Wohnort] ([KundeID], [Von], [Bis], [Strasse], [Hausnummer], [Adresszusatz], [Plz], [Ort], [Land]) VALUES</v>
      </c>
      <c r="L505" t="str">
        <f t="shared" si="15"/>
        <v xml:space="preserve"> ('204', '2005-06-21', NULL, 'Liebfrauenstraße', '161',  NULL, '55471',  'Sargenroth',  NULL)</v>
      </c>
    </row>
    <row r="506" spans="1:12" x14ac:dyDescent="0.3">
      <c r="A506">
        <v>205</v>
      </c>
      <c r="B506">
        <v>205</v>
      </c>
      <c r="C506" s="3">
        <v>42582</v>
      </c>
      <c r="D506" s="3">
        <v>42829</v>
      </c>
      <c r="E506" t="s">
        <v>2076</v>
      </c>
      <c r="F506">
        <v>122</v>
      </c>
      <c r="H506">
        <v>27283</v>
      </c>
      <c r="I506" t="s">
        <v>2077</v>
      </c>
      <c r="K506" t="str">
        <f t="shared" si="14"/>
        <v>INSERT INTO [Wohnort] ([KundeID], [Von], [Bis], [Strasse], [Hausnummer], [Adresszusatz], [Plz], [Ort], [Land]) VALUES</v>
      </c>
      <c r="L506" t="str">
        <f t="shared" si="15"/>
        <v xml:space="preserve"> ('205', '2016-07-31', '2017-04-04', 'Elsenborner Straße', '122',  NULL, '27283',  'Verden',  NULL)</v>
      </c>
    </row>
    <row r="507" spans="1:12" x14ac:dyDescent="0.3">
      <c r="A507">
        <v>505</v>
      </c>
      <c r="B507">
        <v>205</v>
      </c>
      <c r="C507" s="3">
        <v>42830</v>
      </c>
      <c r="D507" s="3" t="s">
        <v>24</v>
      </c>
      <c r="E507" t="s">
        <v>2640</v>
      </c>
      <c r="F507">
        <v>120</v>
      </c>
      <c r="H507">
        <v>53757</v>
      </c>
      <c r="I507" t="s">
        <v>2641</v>
      </c>
      <c r="K507" t="str">
        <f t="shared" si="14"/>
        <v>INSERT INTO [Wohnort] ([KundeID], [Von], [Bis], [Strasse], [Hausnummer], [Adresszusatz], [Plz], [Ort], [Land]) VALUES</v>
      </c>
      <c r="L507" t="str">
        <f t="shared" si="15"/>
        <v xml:space="preserve"> ('205', '2017-04-05', NULL, 'Neue Straße', '120',  NULL, '53757',  'Sankt Augustin',  NULL)</v>
      </c>
    </row>
    <row r="508" spans="1:12" x14ac:dyDescent="0.3">
      <c r="A508">
        <v>206</v>
      </c>
      <c r="B508">
        <v>206</v>
      </c>
      <c r="C508" s="3">
        <v>37885</v>
      </c>
      <c r="D508" s="3">
        <v>38133</v>
      </c>
      <c r="E508" t="s">
        <v>1805</v>
      </c>
      <c r="F508">
        <v>56</v>
      </c>
      <c r="H508">
        <v>56154</v>
      </c>
      <c r="I508" t="s">
        <v>2078</v>
      </c>
      <c r="K508" t="str">
        <f t="shared" si="14"/>
        <v>INSERT INTO [Wohnort] ([KundeID], [Von], [Bis], [Strasse], [Hausnummer], [Adresszusatz], [Plz], [Ort], [Land]) VALUES</v>
      </c>
      <c r="L508" t="str">
        <f t="shared" si="15"/>
        <v xml:space="preserve"> ('206', '2003-09-21', '2004-05-26', 'Bernwardring', '56',  NULL, '56154',  'Boppard',  NULL)</v>
      </c>
    </row>
    <row r="509" spans="1:12" x14ac:dyDescent="0.3">
      <c r="A509">
        <v>506</v>
      </c>
      <c r="B509">
        <v>206</v>
      </c>
      <c r="C509" s="3">
        <v>38134</v>
      </c>
      <c r="D509" s="3" t="s">
        <v>24</v>
      </c>
      <c r="E509" t="s">
        <v>2642</v>
      </c>
      <c r="F509">
        <v>114</v>
      </c>
      <c r="H509">
        <v>65183</v>
      </c>
      <c r="I509" t="s">
        <v>2643</v>
      </c>
      <c r="K509" t="str">
        <f t="shared" si="14"/>
        <v>INSERT INTO [Wohnort] ([KundeID], [Von], [Bis], [Strasse], [Hausnummer], [Adresszusatz], [Plz], [Ort], [Land]) VALUES</v>
      </c>
      <c r="L509" t="str">
        <f t="shared" si="15"/>
        <v xml:space="preserve"> ('206', '2004-05-27', NULL, 'Merveldtstraße', '114',  NULL, '65183',  'Wiesbaden',  NULL)</v>
      </c>
    </row>
    <row r="510" spans="1:12" x14ac:dyDescent="0.3">
      <c r="A510">
        <v>207</v>
      </c>
      <c r="B510">
        <v>207</v>
      </c>
      <c r="C510" s="3">
        <v>28463</v>
      </c>
      <c r="D510" s="3">
        <v>28712</v>
      </c>
      <c r="E510" t="s">
        <v>2079</v>
      </c>
      <c r="F510" t="s">
        <v>2080</v>
      </c>
      <c r="H510">
        <v>90562</v>
      </c>
      <c r="I510" t="s">
        <v>2081</v>
      </c>
      <c r="K510" t="str">
        <f t="shared" si="14"/>
        <v>INSERT INTO [Wohnort] ([KundeID], [Von], [Bis], [Strasse], [Hausnummer], [Adresszusatz], [Plz], [Ort], [Land]) VALUES</v>
      </c>
      <c r="L510" t="str">
        <f t="shared" si="15"/>
        <v xml:space="preserve"> ('207', '1977-12-04', '1978-08-10', 'Münstereifeler Straße', '97a',  NULL, '90562',  'Heroldsberg',  NULL)</v>
      </c>
    </row>
    <row r="511" spans="1:12" x14ac:dyDescent="0.3">
      <c r="A511">
        <v>507</v>
      </c>
      <c r="B511">
        <v>207</v>
      </c>
      <c r="C511" s="3">
        <v>28713</v>
      </c>
      <c r="D511" s="3" t="s">
        <v>24</v>
      </c>
      <c r="E511" t="s">
        <v>2644</v>
      </c>
      <c r="F511">
        <v>102</v>
      </c>
      <c r="H511">
        <v>66871</v>
      </c>
      <c r="I511" t="s">
        <v>2645</v>
      </c>
      <c r="K511" t="str">
        <f t="shared" si="14"/>
        <v>INSERT INTO [Wohnort] ([KundeID], [Von], [Bis], [Strasse], [Hausnummer], [Adresszusatz], [Plz], [Ort], [Land]) VALUES</v>
      </c>
      <c r="L511" t="str">
        <f t="shared" si="15"/>
        <v xml:space="preserve"> ('207', '1978-08-11', NULL, 'Im Springen', '102',  NULL, '66871',  'Ehweiler',  NULL)</v>
      </c>
    </row>
    <row r="512" spans="1:12" x14ac:dyDescent="0.3">
      <c r="A512">
        <v>208</v>
      </c>
      <c r="B512">
        <v>208</v>
      </c>
      <c r="C512" s="3">
        <v>33293</v>
      </c>
      <c r="D512" s="3">
        <v>42100</v>
      </c>
      <c r="E512" t="s">
        <v>2082</v>
      </c>
      <c r="F512">
        <v>188</v>
      </c>
      <c r="H512">
        <v>86707</v>
      </c>
      <c r="I512" t="s">
        <v>2083</v>
      </c>
      <c r="K512" t="str">
        <f t="shared" si="14"/>
        <v>INSERT INTO [Wohnort] ([KundeID], [Von], [Bis], [Strasse], [Hausnummer], [Adresszusatz], [Plz], [Ort], [Land]) VALUES</v>
      </c>
      <c r="L512" t="str">
        <f t="shared" si="15"/>
        <v xml:space="preserve"> ('208', '1991-02-24', '2015-04-06', 'Mühlackerweg', '188',  NULL, '86707',  'Westendorf',  NULL)</v>
      </c>
    </row>
    <row r="513" spans="1:12" x14ac:dyDescent="0.3">
      <c r="A513">
        <v>508</v>
      </c>
      <c r="B513">
        <v>208</v>
      </c>
      <c r="C513" s="3">
        <v>42101</v>
      </c>
      <c r="D513" s="3" t="s">
        <v>24</v>
      </c>
      <c r="E513" t="s">
        <v>2646</v>
      </c>
      <c r="F513">
        <v>46</v>
      </c>
      <c r="H513">
        <v>64589</v>
      </c>
      <c r="I513" t="s">
        <v>2647</v>
      </c>
      <c r="K513" t="str">
        <f t="shared" si="14"/>
        <v>INSERT INTO [Wohnort] ([KundeID], [Von], [Bis], [Strasse], [Hausnummer], [Adresszusatz], [Plz], [Ort], [Land]) VALUES</v>
      </c>
      <c r="L513" t="str">
        <f t="shared" si="15"/>
        <v xml:space="preserve"> ('208', '2015-04-07', NULL, 'Alte Stroth', '46',  NULL, '64589',  'Stockstadt am Rhein',  NULL)</v>
      </c>
    </row>
    <row r="514" spans="1:12" x14ac:dyDescent="0.3">
      <c r="A514">
        <v>209</v>
      </c>
      <c r="B514">
        <v>209</v>
      </c>
      <c r="C514" s="3">
        <v>43458</v>
      </c>
      <c r="D514" s="3">
        <v>43709</v>
      </c>
      <c r="E514" t="s">
        <v>2084</v>
      </c>
      <c r="F514">
        <v>28</v>
      </c>
      <c r="H514">
        <v>39606</v>
      </c>
      <c r="I514" t="s">
        <v>2085</v>
      </c>
      <c r="K514" t="str">
        <f t="shared" si="14"/>
        <v>INSERT INTO [Wohnort] ([KundeID], [Von], [Bis], [Strasse], [Hausnummer], [Adresszusatz], [Plz], [Ort], [Land]) VALUES</v>
      </c>
      <c r="L514" t="str">
        <f t="shared" si="15"/>
        <v xml:space="preserve"> ('209', '2018-12-24', '2019-09-01', 'Altendorfer Straße', '28',  NULL, '39606',  'Krevese',  NULL)</v>
      </c>
    </row>
    <row r="515" spans="1:12" x14ac:dyDescent="0.3">
      <c r="A515">
        <v>509</v>
      </c>
      <c r="B515">
        <v>209</v>
      </c>
      <c r="C515" s="3">
        <v>43710</v>
      </c>
      <c r="D515" s="3" t="s">
        <v>24</v>
      </c>
      <c r="E515" t="s">
        <v>2648</v>
      </c>
      <c r="F515">
        <v>144</v>
      </c>
      <c r="H515">
        <v>49637</v>
      </c>
      <c r="I515" t="s">
        <v>2649</v>
      </c>
      <c r="K515" t="str">
        <f t="shared" si="14"/>
        <v>INSERT INTO [Wohnort] ([KundeID], [Von], [Bis], [Strasse], [Hausnummer], [Adresszusatz], [Plz], [Ort], [Land]) VALUES</v>
      </c>
      <c r="L515" t="str">
        <f t="shared" si="15"/>
        <v xml:space="preserve"> ('209', '2019-09-02', NULL, 'Nebeliner Straße', '144',  NULL, '49637',  'Menslage',  NULL)</v>
      </c>
    </row>
    <row r="516" spans="1:12" x14ac:dyDescent="0.3">
      <c r="A516">
        <v>210</v>
      </c>
      <c r="B516">
        <v>210</v>
      </c>
      <c r="C516" s="3">
        <v>41410</v>
      </c>
      <c r="D516" s="3">
        <v>41662</v>
      </c>
      <c r="E516" t="s">
        <v>2086</v>
      </c>
      <c r="F516">
        <v>132</v>
      </c>
      <c r="H516">
        <v>33647</v>
      </c>
      <c r="I516" t="s">
        <v>2087</v>
      </c>
      <c r="K516" t="str">
        <f t="shared" ref="K516:K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 t="shared" ref="L516:L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('210', '2013-05-16', '2014-01-23', 'Bozener Straße', '132',  NULL, '33647',  'Bielefeld',  NULL)</v>
      </c>
    </row>
    <row r="517" spans="1:12" x14ac:dyDescent="0.3">
      <c r="A517">
        <v>510</v>
      </c>
      <c r="B517">
        <v>210</v>
      </c>
      <c r="C517" s="3">
        <v>41663</v>
      </c>
      <c r="D517" s="3" t="s">
        <v>24</v>
      </c>
      <c r="E517" t="s">
        <v>2650</v>
      </c>
      <c r="F517">
        <v>85</v>
      </c>
      <c r="H517">
        <v>49448</v>
      </c>
      <c r="I517" t="s">
        <v>2651</v>
      </c>
      <c r="K517" t="str">
        <f t="shared" si="16"/>
        <v>INSERT INTO [Wohnort] ([KundeID], [Von], [Bis], [Strasse], [Hausnummer], [Adresszusatz], [Plz], [Ort], [Land]) VALUES</v>
      </c>
      <c r="L517" t="str">
        <f t="shared" si="17"/>
        <v xml:space="preserve"> ('210', '2014-01-24', NULL, 'Schusterstraße', '85',  NULL, '49448',  'Brockum',  NULL)</v>
      </c>
    </row>
    <row r="518" spans="1:12" x14ac:dyDescent="0.3">
      <c r="A518">
        <v>211</v>
      </c>
      <c r="B518">
        <v>211</v>
      </c>
      <c r="C518" s="3">
        <v>39549</v>
      </c>
      <c r="D518" s="3">
        <v>43323</v>
      </c>
      <c r="E518" t="s">
        <v>2088</v>
      </c>
      <c r="F518">
        <v>139</v>
      </c>
      <c r="H518">
        <v>52531</v>
      </c>
      <c r="I518" t="s">
        <v>2089</v>
      </c>
      <c r="K518" t="str">
        <f t="shared" si="16"/>
        <v>INSERT INTO [Wohnort] ([KundeID], [Von], [Bis], [Strasse], [Hausnummer], [Adresszusatz], [Plz], [Ort], [Land]) VALUES</v>
      </c>
      <c r="L518" t="str">
        <f t="shared" si="17"/>
        <v xml:space="preserve"> ('211', '2008-04-11', '2018-08-11', 'Tellstraße', '139',  NULL, '52531',  'Ãœbach-Palenberg',  NULL)</v>
      </c>
    </row>
    <row r="519" spans="1:12" x14ac:dyDescent="0.3">
      <c r="A519">
        <v>511</v>
      </c>
      <c r="B519">
        <v>211</v>
      </c>
      <c r="C519" s="3">
        <v>43324</v>
      </c>
      <c r="D519" s="3" t="s">
        <v>24</v>
      </c>
      <c r="E519" t="s">
        <v>2109</v>
      </c>
      <c r="F519">
        <v>198</v>
      </c>
      <c r="H519">
        <v>97720</v>
      </c>
      <c r="I519" t="s">
        <v>2652</v>
      </c>
      <c r="K519" t="str">
        <f t="shared" si="16"/>
        <v>INSERT INTO [Wohnort] ([KundeID], [Von], [Bis], [Strasse], [Hausnummer], [Adresszusatz], [Plz], [Ort], [Land]) VALUES</v>
      </c>
      <c r="L519" t="str">
        <f t="shared" si="17"/>
        <v xml:space="preserve"> ('211', '2018-08-12', NULL, 'Westergastweg', '198',  NULL, '97720',  'Nüdlingen',  NULL)</v>
      </c>
    </row>
    <row r="520" spans="1:12" x14ac:dyDescent="0.3">
      <c r="A520">
        <v>212</v>
      </c>
      <c r="B520">
        <v>212</v>
      </c>
      <c r="C520" s="3">
        <v>28766</v>
      </c>
      <c r="D520" s="3">
        <v>37145</v>
      </c>
      <c r="E520" t="s">
        <v>2090</v>
      </c>
      <c r="F520">
        <v>67</v>
      </c>
      <c r="H520">
        <v>24235</v>
      </c>
      <c r="I520" t="s">
        <v>2091</v>
      </c>
      <c r="K520" t="str">
        <f t="shared" si="16"/>
        <v>INSERT INTO [Wohnort] ([KundeID], [Von], [Bis], [Strasse], [Hausnummer], [Adresszusatz], [Plz], [Ort], [Land]) VALUES</v>
      </c>
      <c r="L520" t="str">
        <f t="shared" si="17"/>
        <v xml:space="preserve"> ('212', '1978-10-03', '2001-09-11', 'Braunsheck', '67',  NULL, '24235',  'Laboe',  NULL)</v>
      </c>
    </row>
    <row r="521" spans="1:12" x14ac:dyDescent="0.3">
      <c r="A521">
        <v>512</v>
      </c>
      <c r="B521">
        <v>212</v>
      </c>
      <c r="C521" s="3">
        <v>37146</v>
      </c>
      <c r="D521" s="3" t="s">
        <v>24</v>
      </c>
      <c r="E521" t="s">
        <v>2653</v>
      </c>
      <c r="F521">
        <v>23</v>
      </c>
      <c r="H521">
        <v>76889</v>
      </c>
      <c r="I521" t="s">
        <v>2654</v>
      </c>
      <c r="K521" t="str">
        <f t="shared" si="16"/>
        <v>INSERT INTO [Wohnort] ([KundeID], [Von], [Bis], [Strasse], [Hausnummer], [Adresszusatz], [Plz], [Ort], [Land]) VALUES</v>
      </c>
      <c r="L521" t="str">
        <f t="shared" si="17"/>
        <v xml:space="preserve"> ('212', '2001-09-12', NULL, 'Greifswalder Straße', '23',  NULL, '76889',  'Birkenhördt',  NULL)</v>
      </c>
    </row>
    <row r="522" spans="1:12" x14ac:dyDescent="0.3">
      <c r="A522">
        <v>213</v>
      </c>
      <c r="B522">
        <v>213</v>
      </c>
      <c r="C522" s="3">
        <v>34963</v>
      </c>
      <c r="D522" s="3">
        <v>35218</v>
      </c>
      <c r="E522" t="s">
        <v>2092</v>
      </c>
      <c r="F522">
        <v>67</v>
      </c>
      <c r="H522">
        <v>76227</v>
      </c>
      <c r="I522" t="s">
        <v>2093</v>
      </c>
      <c r="K522" t="str">
        <f t="shared" si="16"/>
        <v>INSERT INTO [Wohnort] ([KundeID], [Von], [Bis], [Strasse], [Hausnummer], [Adresszusatz], [Plz], [Ort], [Land]) VALUES</v>
      </c>
      <c r="L522" t="str">
        <f t="shared" si="17"/>
        <v xml:space="preserve"> ('213', '1995-09-21', '1996-06-02', 'Zur Jägerwiese', '67',  NULL, '76227',  'Karlsruhe',  NULL)</v>
      </c>
    </row>
    <row r="523" spans="1:12" x14ac:dyDescent="0.3">
      <c r="A523">
        <v>513</v>
      </c>
      <c r="B523">
        <v>213</v>
      </c>
      <c r="C523" s="3">
        <v>35219</v>
      </c>
      <c r="D523" s="3" t="s">
        <v>24</v>
      </c>
      <c r="E523" t="s">
        <v>2655</v>
      </c>
      <c r="F523">
        <v>4</v>
      </c>
      <c r="H523">
        <v>86444</v>
      </c>
      <c r="I523" t="s">
        <v>2656</v>
      </c>
      <c r="K523" t="str">
        <f t="shared" si="16"/>
        <v>INSERT INTO [Wohnort] ([KundeID], [Von], [Bis], [Strasse], [Hausnummer], [Adresszusatz], [Plz], [Ort], [Land]) VALUES</v>
      </c>
      <c r="L523" t="str">
        <f t="shared" si="17"/>
        <v xml:space="preserve"> ('213', '1996-06-03', NULL, 'Bärenbachstraße', '4',  NULL, '86444',  'Affing',  NULL)</v>
      </c>
    </row>
    <row r="524" spans="1:12" x14ac:dyDescent="0.3">
      <c r="A524">
        <v>214</v>
      </c>
      <c r="B524">
        <v>214</v>
      </c>
      <c r="C524" s="3">
        <v>32114</v>
      </c>
      <c r="D524" s="3">
        <v>42961</v>
      </c>
      <c r="E524" t="s">
        <v>2094</v>
      </c>
      <c r="F524">
        <v>25</v>
      </c>
      <c r="H524">
        <v>54636</v>
      </c>
      <c r="I524" t="s">
        <v>2095</v>
      </c>
      <c r="K524" t="str">
        <f t="shared" si="16"/>
        <v>INSERT INTO [Wohnort] ([KundeID], [Von], [Bis], [Strasse], [Hausnummer], [Adresszusatz], [Plz], [Ort], [Land]) VALUES</v>
      </c>
      <c r="L524" t="str">
        <f t="shared" si="17"/>
        <v xml:space="preserve"> ('214', '1987-12-03', '2017-08-14', 'Holtkamp', '25',  NULL, '54636',  'Fließem',  NULL)</v>
      </c>
    </row>
    <row r="525" spans="1:12" x14ac:dyDescent="0.3">
      <c r="A525">
        <v>514</v>
      </c>
      <c r="B525">
        <v>214</v>
      </c>
      <c r="C525" s="3">
        <v>42962</v>
      </c>
      <c r="D525" s="3" t="s">
        <v>24</v>
      </c>
      <c r="E525" t="s">
        <v>2657</v>
      </c>
      <c r="F525">
        <v>180</v>
      </c>
      <c r="H525">
        <v>63589</v>
      </c>
      <c r="I525" t="s">
        <v>2658</v>
      </c>
      <c r="K525" t="str">
        <f t="shared" si="16"/>
        <v>INSERT INTO [Wohnort] ([KundeID], [Von], [Bis], [Strasse], [Hausnummer], [Adresszusatz], [Plz], [Ort], [Land]) VALUES</v>
      </c>
      <c r="L525" t="str">
        <f t="shared" si="17"/>
        <v xml:space="preserve"> ('214', '2017-08-15', NULL, 'Telemannstraße', '180',  NULL, '63589',  'Linsengericht',  NULL)</v>
      </c>
    </row>
    <row r="526" spans="1:12" x14ac:dyDescent="0.3">
      <c r="A526">
        <v>215</v>
      </c>
      <c r="B526">
        <v>215</v>
      </c>
      <c r="C526" s="3">
        <v>31179</v>
      </c>
      <c r="D526" s="3">
        <v>33853</v>
      </c>
      <c r="E526" t="s">
        <v>2096</v>
      </c>
      <c r="F526">
        <v>174</v>
      </c>
      <c r="H526">
        <v>55457</v>
      </c>
      <c r="I526" t="s">
        <v>2097</v>
      </c>
      <c r="K526" t="str">
        <f t="shared" si="16"/>
        <v>INSERT INTO [Wohnort] ([KundeID], [Von], [Bis], [Strasse], [Hausnummer], [Adresszusatz], [Plz], [Ort], [Land]) VALUES</v>
      </c>
      <c r="L526" t="str">
        <f t="shared" si="17"/>
        <v xml:space="preserve"> ('215', '1985-05-12', '1992-09-06', 'Illericher Straße', '174',  NULL, '55457',  'Horrweiler',  NULL)</v>
      </c>
    </row>
    <row r="527" spans="1:12" x14ac:dyDescent="0.3">
      <c r="A527">
        <v>515</v>
      </c>
      <c r="B527">
        <v>215</v>
      </c>
      <c r="C527" s="3">
        <v>33854</v>
      </c>
      <c r="D527" s="3" t="s">
        <v>24</v>
      </c>
      <c r="E527" t="s">
        <v>2659</v>
      </c>
      <c r="F527">
        <v>156</v>
      </c>
      <c r="H527">
        <v>54451</v>
      </c>
      <c r="I527" t="s">
        <v>2239</v>
      </c>
      <c r="K527" t="str">
        <f t="shared" si="16"/>
        <v>INSERT INTO [Wohnort] ([KundeID], [Von], [Bis], [Strasse], [Hausnummer], [Adresszusatz], [Plz], [Ort], [Land]) VALUES</v>
      </c>
      <c r="L527" t="str">
        <f t="shared" si="17"/>
        <v xml:space="preserve"> ('215', '1992-09-07', NULL, 'An der Schmiede', '156',  NULL, '54451',  'Irsch',  NULL)</v>
      </c>
    </row>
    <row r="528" spans="1:12" x14ac:dyDescent="0.3">
      <c r="A528">
        <v>216</v>
      </c>
      <c r="B528">
        <v>216</v>
      </c>
      <c r="C528" s="3">
        <v>33688</v>
      </c>
      <c r="D528" s="3">
        <v>38817</v>
      </c>
      <c r="E528" t="s">
        <v>2098</v>
      </c>
      <c r="F528">
        <v>16</v>
      </c>
      <c r="H528">
        <v>67059</v>
      </c>
      <c r="I528" t="s">
        <v>2099</v>
      </c>
      <c r="K528" t="str">
        <f t="shared" si="16"/>
        <v>INSERT INTO [Wohnort] ([KundeID], [Von], [Bis], [Strasse], [Hausnummer], [Adresszusatz], [Plz], [Ort], [Land]) VALUES</v>
      </c>
      <c r="L528" t="str">
        <f t="shared" si="17"/>
        <v xml:space="preserve"> ('216', '1992-03-25', '2006-04-10', 'Beringallee', '16',  NULL, '67059',  'Ludwigshafen am Rhein',  NULL)</v>
      </c>
    </row>
    <row r="529" spans="1:12" x14ac:dyDescent="0.3">
      <c r="A529">
        <v>516</v>
      </c>
      <c r="B529">
        <v>216</v>
      </c>
      <c r="C529" s="3">
        <v>38818</v>
      </c>
      <c r="D529" s="3" t="s">
        <v>24</v>
      </c>
      <c r="E529" t="s">
        <v>2660</v>
      </c>
      <c r="F529">
        <v>175</v>
      </c>
      <c r="H529">
        <v>55469</v>
      </c>
      <c r="I529" t="s">
        <v>2661</v>
      </c>
      <c r="K529" t="str">
        <f t="shared" si="16"/>
        <v>INSERT INTO [Wohnort] ([KundeID], [Von], [Bis], [Strasse], [Hausnummer], [Adresszusatz], [Plz], [Ort], [Land]) VALUES</v>
      </c>
      <c r="L529" t="str">
        <f t="shared" si="17"/>
        <v xml:space="preserve"> ('216', '2006-04-11', NULL, 'Paßstraße', '175',  NULL, '55469',  'Oppertshausen',  NULL)</v>
      </c>
    </row>
    <row r="530" spans="1:12" x14ac:dyDescent="0.3">
      <c r="A530">
        <v>217</v>
      </c>
      <c r="B530">
        <v>217</v>
      </c>
      <c r="C530" s="3">
        <v>27121</v>
      </c>
      <c r="D530" s="3">
        <v>28860</v>
      </c>
      <c r="E530" t="s">
        <v>2100</v>
      </c>
      <c r="F530">
        <v>190</v>
      </c>
      <c r="H530">
        <v>30627</v>
      </c>
      <c r="I530" t="s">
        <v>2101</v>
      </c>
      <c r="K530" t="str">
        <f t="shared" si="16"/>
        <v>INSERT INTO [Wohnort] ([KundeID], [Von], [Bis], [Strasse], [Hausnummer], [Adresszusatz], [Plz], [Ort], [Land]) VALUES</v>
      </c>
      <c r="L530" t="str">
        <f t="shared" si="17"/>
        <v xml:space="preserve"> ('217', '1974-04-02', '1979-01-05', 'Schloßgasse', '190',  NULL, '30627',  'Hannover',  NULL)</v>
      </c>
    </row>
    <row r="531" spans="1:12" x14ac:dyDescent="0.3">
      <c r="A531">
        <v>517</v>
      </c>
      <c r="B531">
        <v>217</v>
      </c>
      <c r="C531" s="3">
        <v>28861</v>
      </c>
      <c r="D531" s="3" t="s">
        <v>24</v>
      </c>
      <c r="E531" t="s">
        <v>2662</v>
      </c>
      <c r="F531">
        <v>46</v>
      </c>
      <c r="H531">
        <v>80539</v>
      </c>
      <c r="I531" t="s">
        <v>2663</v>
      </c>
      <c r="K531" t="str">
        <f t="shared" si="16"/>
        <v>INSERT INTO [Wohnort] ([KundeID], [Von], [Bis], [Strasse], [Hausnummer], [Adresszusatz], [Plz], [Ort], [Land]) VALUES</v>
      </c>
      <c r="L531" t="str">
        <f t="shared" si="17"/>
        <v xml:space="preserve"> ('217', '1979-01-06', NULL, 'Wittenbergstraße', '46',  NULL, '80539',  'München',  NULL)</v>
      </c>
    </row>
    <row r="532" spans="1:12" x14ac:dyDescent="0.3">
      <c r="A532">
        <v>218</v>
      </c>
      <c r="B532">
        <v>218</v>
      </c>
      <c r="C532" s="3">
        <v>30897</v>
      </c>
      <c r="D532" s="3">
        <v>31157</v>
      </c>
      <c r="E532" t="s">
        <v>2102</v>
      </c>
      <c r="F532">
        <v>146</v>
      </c>
      <c r="H532">
        <v>65795</v>
      </c>
      <c r="I532" t="s">
        <v>2103</v>
      </c>
      <c r="K532" t="str">
        <f t="shared" si="16"/>
        <v>INSERT INTO [Wohnort] ([KundeID], [Von], [Bis], [Strasse], [Hausnummer], [Adresszusatz], [Plz], [Ort], [Land]) VALUES</v>
      </c>
      <c r="L532" t="str">
        <f t="shared" si="17"/>
        <v xml:space="preserve"> ('218', '1984-08-03', '1985-04-20', 'Markusstraße', '146',  NULL, '65795',  'Hattersheim am Main',  NULL)</v>
      </c>
    </row>
    <row r="533" spans="1:12" x14ac:dyDescent="0.3">
      <c r="A533">
        <v>518</v>
      </c>
      <c r="B533">
        <v>218</v>
      </c>
      <c r="C533" s="3">
        <v>31158</v>
      </c>
      <c r="D533" s="3" t="s">
        <v>24</v>
      </c>
      <c r="E533" t="s">
        <v>2664</v>
      </c>
      <c r="F533">
        <v>129</v>
      </c>
      <c r="H533">
        <v>21516</v>
      </c>
      <c r="I533" t="s">
        <v>2665</v>
      </c>
      <c r="K533" t="str">
        <f t="shared" si="16"/>
        <v>INSERT INTO [Wohnort] ([KundeID], [Von], [Bis], [Strasse], [Hausnummer], [Adresszusatz], [Plz], [Ort], [Land]) VALUES</v>
      </c>
      <c r="L533" t="str">
        <f t="shared" si="17"/>
        <v xml:space="preserve"> ('218', '1985-04-21', NULL, 'Nordstraße', '129',  NULL, '21516',  'Müssen',  NULL)</v>
      </c>
    </row>
    <row r="534" spans="1:12" x14ac:dyDescent="0.3">
      <c r="A534">
        <v>219</v>
      </c>
      <c r="B534">
        <v>219</v>
      </c>
      <c r="C534" s="3">
        <v>34358</v>
      </c>
      <c r="D534" s="3">
        <v>34619</v>
      </c>
      <c r="E534" t="s">
        <v>2104</v>
      </c>
      <c r="F534">
        <v>76</v>
      </c>
      <c r="H534">
        <v>32257</v>
      </c>
      <c r="I534" t="s">
        <v>2105</v>
      </c>
      <c r="K534" t="str">
        <f t="shared" si="16"/>
        <v>INSERT INTO [Wohnort] ([KundeID], [Von], [Bis], [Strasse], [Hausnummer], [Adresszusatz], [Plz], [Ort], [Land]) VALUES</v>
      </c>
      <c r="L534" t="str">
        <f t="shared" si="17"/>
        <v xml:space="preserve"> ('219', '1994-01-24', '1994-10-12', 'Ahrstraße', '76',  NULL, '32257',  'Ahle',  NULL)</v>
      </c>
    </row>
    <row r="535" spans="1:12" x14ac:dyDescent="0.3">
      <c r="A535">
        <v>519</v>
      </c>
      <c r="B535">
        <v>219</v>
      </c>
      <c r="C535" s="3">
        <v>34620</v>
      </c>
      <c r="D535" s="3" t="s">
        <v>24</v>
      </c>
      <c r="E535" t="s">
        <v>2666</v>
      </c>
      <c r="F535">
        <v>149</v>
      </c>
      <c r="H535">
        <v>84428</v>
      </c>
      <c r="I535" t="s">
        <v>2667</v>
      </c>
      <c r="K535" t="str">
        <f t="shared" si="16"/>
        <v>INSERT INTO [Wohnort] ([KundeID], [Von], [Bis], [Strasse], [Hausnummer], [Adresszusatz], [Plz], [Ort], [Land]) VALUES</v>
      </c>
      <c r="L535" t="str">
        <f t="shared" si="17"/>
        <v xml:space="preserve"> ('219', '1994-10-13', NULL, 'Droste-Hülshoff-Weg', '149',  NULL, '84428',  'Buchbach',  NULL)</v>
      </c>
    </row>
    <row r="536" spans="1:12" x14ac:dyDescent="0.3">
      <c r="A536">
        <v>220</v>
      </c>
      <c r="B536">
        <v>220</v>
      </c>
      <c r="C536" s="3">
        <v>26955</v>
      </c>
      <c r="D536" s="3">
        <v>36671</v>
      </c>
      <c r="E536" t="s">
        <v>2106</v>
      </c>
      <c r="F536">
        <v>6</v>
      </c>
      <c r="H536">
        <v>42899</v>
      </c>
      <c r="I536" t="s">
        <v>2039</v>
      </c>
      <c r="K536" t="str">
        <f t="shared" si="16"/>
        <v>INSERT INTO [Wohnort] ([KundeID], [Von], [Bis], [Strasse], [Hausnummer], [Adresszusatz], [Plz], [Ort], [Land]) VALUES</v>
      </c>
      <c r="L536" t="str">
        <f t="shared" si="17"/>
        <v xml:space="preserve"> ('220', '1973-10-18', '2000-05-25', 'Birkenstraße', '6',  NULL, '42899',  'Remscheid',  NULL)</v>
      </c>
    </row>
    <row r="537" spans="1:12" x14ac:dyDescent="0.3">
      <c r="A537">
        <v>520</v>
      </c>
      <c r="B537">
        <v>220</v>
      </c>
      <c r="C537" s="3">
        <v>36672</v>
      </c>
      <c r="D537" s="3" t="s">
        <v>24</v>
      </c>
      <c r="E537" t="s">
        <v>2668</v>
      </c>
      <c r="F537">
        <v>78</v>
      </c>
      <c r="H537">
        <v>23847</v>
      </c>
      <c r="I537" t="s">
        <v>2669</v>
      </c>
      <c r="K537" t="str">
        <f t="shared" si="16"/>
        <v>INSERT INTO [Wohnort] ([KundeID], [Von], [Bis], [Strasse], [Hausnummer], [Adresszusatz], [Plz], [Ort], [Land]) VALUES</v>
      </c>
      <c r="L537" t="str">
        <f t="shared" si="17"/>
        <v xml:space="preserve"> ('220', '2000-05-26', NULL, 'Helmarshäuser Straße', '78',  NULL, '23847',  'Grinau',  NULL)</v>
      </c>
    </row>
    <row r="538" spans="1:12" x14ac:dyDescent="0.3">
      <c r="A538">
        <v>221</v>
      </c>
      <c r="B538">
        <v>221</v>
      </c>
      <c r="C538" s="3">
        <v>30909</v>
      </c>
      <c r="D538" s="3">
        <v>43667</v>
      </c>
      <c r="E538" t="s">
        <v>2107</v>
      </c>
      <c r="F538">
        <v>83</v>
      </c>
      <c r="H538">
        <v>25785</v>
      </c>
      <c r="I538" t="s">
        <v>2108</v>
      </c>
      <c r="K538" t="str">
        <f t="shared" si="16"/>
        <v>INSERT INTO [Wohnort] ([KundeID], [Von], [Bis], [Strasse], [Hausnummer], [Adresszusatz], [Plz], [Ort], [Land]) VALUES</v>
      </c>
      <c r="L538" t="str">
        <f t="shared" si="17"/>
        <v xml:space="preserve"> ('221', '1984-08-15', '2019-07-21', 'Am Rheineck', '83',  NULL, '25785',  'Nordhastedt',  NULL)</v>
      </c>
    </row>
    <row r="539" spans="1:12" x14ac:dyDescent="0.3">
      <c r="A539">
        <v>521</v>
      </c>
      <c r="B539">
        <v>221</v>
      </c>
      <c r="C539" s="3">
        <v>43668</v>
      </c>
      <c r="D539" s="3" t="s">
        <v>24</v>
      </c>
      <c r="E539" t="s">
        <v>2670</v>
      </c>
      <c r="F539" t="s">
        <v>2671</v>
      </c>
      <c r="H539">
        <v>86926</v>
      </c>
      <c r="I539" t="s">
        <v>2269</v>
      </c>
      <c r="K539" t="str">
        <f t="shared" si="16"/>
        <v>INSERT INTO [Wohnort] ([KundeID], [Von], [Bis], [Strasse], [Hausnummer], [Adresszusatz], [Plz], [Ort], [Land]) VALUES</v>
      </c>
      <c r="L539" t="str">
        <f t="shared" si="17"/>
        <v xml:space="preserve"> ('221', '2019-07-22', NULL, 'Rahmerweg', '30 a',  NULL, '86926',  'Greifenberg',  NULL)</v>
      </c>
    </row>
    <row r="540" spans="1:12" x14ac:dyDescent="0.3">
      <c r="A540">
        <v>222</v>
      </c>
      <c r="B540">
        <v>222</v>
      </c>
      <c r="C540" s="3">
        <v>38321</v>
      </c>
      <c r="D540" s="3">
        <v>38585</v>
      </c>
      <c r="E540" t="s">
        <v>2109</v>
      </c>
      <c r="F540">
        <v>178</v>
      </c>
      <c r="H540">
        <v>88525</v>
      </c>
      <c r="I540" t="s">
        <v>2110</v>
      </c>
      <c r="K540" t="str">
        <f t="shared" si="16"/>
        <v>INSERT INTO [Wohnort] ([KundeID], [Von], [Bis], [Strasse], [Hausnummer], [Adresszusatz], [Plz], [Ort], [Land]) VALUES</v>
      </c>
      <c r="L540" t="str">
        <f t="shared" si="17"/>
        <v xml:space="preserve"> ('222', '2004-11-30', '2005-08-21', 'Westergastweg', '178',  NULL, '88525',  'Dürmentingen',  NULL)</v>
      </c>
    </row>
    <row r="541" spans="1:12" x14ac:dyDescent="0.3">
      <c r="A541">
        <v>522</v>
      </c>
      <c r="B541">
        <v>222</v>
      </c>
      <c r="C541" s="3">
        <v>38586</v>
      </c>
      <c r="D541" s="3" t="s">
        <v>24</v>
      </c>
      <c r="E541" t="s">
        <v>2672</v>
      </c>
      <c r="F541">
        <v>37</v>
      </c>
      <c r="H541">
        <v>89177</v>
      </c>
      <c r="I541" t="s">
        <v>2673</v>
      </c>
      <c r="K541" t="str">
        <f t="shared" si="16"/>
        <v>INSERT INTO [Wohnort] ([KundeID], [Von], [Bis], [Strasse], [Hausnummer], [Adresszusatz], [Plz], [Ort], [Land]) VALUES</v>
      </c>
      <c r="L541" t="str">
        <f t="shared" si="17"/>
        <v xml:space="preserve"> ('222', '2005-08-22', NULL, 'Vorgebirgsstraße', '37',  NULL, '89177',  'Börslingen',  NULL)</v>
      </c>
    </row>
    <row r="542" spans="1:12" x14ac:dyDescent="0.3">
      <c r="A542">
        <v>223</v>
      </c>
      <c r="B542">
        <v>223</v>
      </c>
      <c r="C542" s="3">
        <v>33637</v>
      </c>
      <c r="D542" s="3">
        <v>42766</v>
      </c>
      <c r="E542" t="s">
        <v>2111</v>
      </c>
      <c r="F542">
        <v>74</v>
      </c>
      <c r="H542">
        <v>63843</v>
      </c>
      <c r="I542" t="s">
        <v>2112</v>
      </c>
      <c r="K542" t="str">
        <f t="shared" si="16"/>
        <v>INSERT INTO [Wohnort] ([KundeID], [Von], [Bis], [Strasse], [Hausnummer], [Adresszusatz], [Plz], [Ort], [Land]) VALUES</v>
      </c>
      <c r="L542" t="str">
        <f t="shared" si="17"/>
        <v xml:space="preserve"> ('223', '1992-02-03', '2017-01-31', 'Burgwiese', '74',  NULL, '63843',  'Niedernberg',  NULL)</v>
      </c>
    </row>
    <row r="543" spans="1:12" x14ac:dyDescent="0.3">
      <c r="A543">
        <v>523</v>
      </c>
      <c r="B543">
        <v>223</v>
      </c>
      <c r="C543" s="3">
        <v>42767</v>
      </c>
      <c r="D543" s="3" t="s">
        <v>24</v>
      </c>
      <c r="E543" t="s">
        <v>2674</v>
      </c>
      <c r="F543">
        <v>147</v>
      </c>
      <c r="H543">
        <v>55606</v>
      </c>
      <c r="I543" t="s">
        <v>2675</v>
      </c>
      <c r="K543" t="str">
        <f t="shared" si="16"/>
        <v>INSERT INTO [Wohnort] ([KundeID], [Von], [Bis], [Strasse], [Hausnummer], [Adresszusatz], [Plz], [Ort], [Land]) VALUES</v>
      </c>
      <c r="L543" t="str">
        <f t="shared" si="17"/>
        <v xml:space="preserve"> ('223', '2017-02-01', NULL, 'Kalteborn', '147',  NULL, '55606',  'Königsau',  NULL)</v>
      </c>
    </row>
    <row r="544" spans="1:12" x14ac:dyDescent="0.3">
      <c r="A544">
        <v>224</v>
      </c>
      <c r="B544">
        <v>224</v>
      </c>
      <c r="C544" s="3">
        <v>25619</v>
      </c>
      <c r="D544" s="3">
        <v>25810</v>
      </c>
      <c r="E544" t="s">
        <v>2113</v>
      </c>
      <c r="F544">
        <v>188</v>
      </c>
      <c r="H544">
        <v>76889</v>
      </c>
      <c r="I544" t="s">
        <v>2114</v>
      </c>
      <c r="K544" t="str">
        <f t="shared" si="16"/>
        <v>INSERT INTO [Wohnort] ([KundeID], [Von], [Bis], [Strasse], [Hausnummer], [Adresszusatz], [Plz], [Ort], [Land]) VALUES</v>
      </c>
      <c r="L544" t="str">
        <f t="shared" si="17"/>
        <v xml:space="preserve"> ('224', '1970-02-20', '1970-08-30', 'Waldenburger Straße', '188',  NULL, '76889',  'Pleisweiler-Oberhofen',  NULL)</v>
      </c>
    </row>
    <row r="545" spans="1:12" x14ac:dyDescent="0.3">
      <c r="A545">
        <v>524</v>
      </c>
      <c r="B545">
        <v>224</v>
      </c>
      <c r="C545" s="3">
        <v>25811</v>
      </c>
      <c r="D545" s="3" t="s">
        <v>24</v>
      </c>
      <c r="E545" t="s">
        <v>2676</v>
      </c>
      <c r="F545">
        <v>17</v>
      </c>
      <c r="H545">
        <v>67734</v>
      </c>
      <c r="I545" t="s">
        <v>2677</v>
      </c>
      <c r="K545" t="str">
        <f t="shared" si="16"/>
        <v>INSERT INTO [Wohnort] ([KundeID], [Von], [Bis], [Strasse], [Hausnummer], [Adresszusatz], [Plz], [Ort], [Land]) VALUES</v>
      </c>
      <c r="L545" t="str">
        <f t="shared" si="17"/>
        <v xml:space="preserve"> ('224', '1970-08-31', NULL, 'Teutoburger Weg', '17',  NULL, '67734',  'Katzweiler',  NULL)</v>
      </c>
    </row>
    <row r="546" spans="1:12" x14ac:dyDescent="0.3">
      <c r="A546">
        <v>225</v>
      </c>
      <c r="B546">
        <v>225</v>
      </c>
      <c r="C546" s="3">
        <v>28116</v>
      </c>
      <c r="D546" s="3">
        <v>29639</v>
      </c>
      <c r="E546" t="s">
        <v>2115</v>
      </c>
      <c r="F546">
        <v>153</v>
      </c>
      <c r="H546">
        <v>51377</v>
      </c>
      <c r="I546" t="s">
        <v>2116</v>
      </c>
      <c r="K546" t="str">
        <f t="shared" si="16"/>
        <v>INSERT INTO [Wohnort] ([KundeID], [Von], [Bis], [Strasse], [Hausnummer], [Adresszusatz], [Plz], [Ort], [Land]) VALUES</v>
      </c>
      <c r="L546" t="str">
        <f t="shared" si="17"/>
        <v xml:space="preserve"> ('225', '1976-12-22', '1981-02-22', 'Mosen', '153',  NULL, '51377',  'Leverkusen',  NULL)</v>
      </c>
    </row>
    <row r="547" spans="1:12" x14ac:dyDescent="0.3">
      <c r="A547">
        <v>525</v>
      </c>
      <c r="B547">
        <v>225</v>
      </c>
      <c r="C547" s="3">
        <v>29640</v>
      </c>
      <c r="D547" s="3" t="s">
        <v>24</v>
      </c>
      <c r="E547" t="s">
        <v>2048</v>
      </c>
      <c r="F547">
        <v>25</v>
      </c>
      <c r="H547">
        <v>63773</v>
      </c>
      <c r="I547" t="s">
        <v>2678</v>
      </c>
      <c r="K547" t="str">
        <f t="shared" si="16"/>
        <v>INSERT INTO [Wohnort] ([KundeID], [Von], [Bis], [Strasse], [Hausnummer], [Adresszusatz], [Plz], [Ort], [Land]) VALUES</v>
      </c>
      <c r="L547" t="str">
        <f t="shared" si="17"/>
        <v xml:space="preserve"> ('225', '1981-02-23', NULL, 'Wassenberger Straße', '25',  NULL, '63773',  'Goldbach',  NULL)</v>
      </c>
    </row>
    <row r="548" spans="1:12" x14ac:dyDescent="0.3">
      <c r="A548">
        <v>226</v>
      </c>
      <c r="B548">
        <v>226</v>
      </c>
      <c r="C548" s="3">
        <v>39205</v>
      </c>
      <c r="D548" s="3">
        <v>39473</v>
      </c>
      <c r="E548" t="s">
        <v>2117</v>
      </c>
      <c r="F548">
        <v>186</v>
      </c>
      <c r="H548">
        <v>54426</v>
      </c>
      <c r="I548" t="s">
        <v>2118</v>
      </c>
      <c r="K548" t="str">
        <f t="shared" si="16"/>
        <v>INSERT INTO [Wohnort] ([KundeID], [Von], [Bis], [Strasse], [Hausnummer], [Adresszusatz], [Plz], [Ort], [Land]) VALUES</v>
      </c>
      <c r="L548" t="str">
        <f t="shared" si="17"/>
        <v xml:space="preserve"> ('226', '2007-05-03', '2008-01-26', 'Gewerbegasse', '186',  NULL, '54426',  'Hilscheid',  NULL)</v>
      </c>
    </row>
    <row r="549" spans="1:12" x14ac:dyDescent="0.3">
      <c r="A549">
        <v>526</v>
      </c>
      <c r="B549">
        <v>226</v>
      </c>
      <c r="C549" s="3">
        <v>39474</v>
      </c>
      <c r="D549" s="3" t="s">
        <v>24</v>
      </c>
      <c r="E549" t="s">
        <v>2679</v>
      </c>
      <c r="F549">
        <v>3</v>
      </c>
      <c r="H549">
        <v>54441</v>
      </c>
      <c r="I549" t="s">
        <v>2680</v>
      </c>
      <c r="K549" t="str">
        <f t="shared" si="16"/>
        <v>INSERT INTO [Wohnort] ([KundeID], [Von], [Bis], [Strasse], [Hausnummer], [Adresszusatz], [Plz], [Ort], [Land]) VALUES</v>
      </c>
      <c r="L549" t="str">
        <f t="shared" si="17"/>
        <v xml:space="preserve"> ('226', '2008-01-27', NULL, 'Steinacker Straße', '3',  NULL, '54441',  'Wawern',  NULL)</v>
      </c>
    </row>
    <row r="550" spans="1:12" x14ac:dyDescent="0.3">
      <c r="A550">
        <v>227</v>
      </c>
      <c r="B550">
        <v>227</v>
      </c>
      <c r="C550" s="3">
        <v>39313</v>
      </c>
      <c r="D550" s="3">
        <v>39582</v>
      </c>
      <c r="E550" t="s">
        <v>2119</v>
      </c>
      <c r="F550">
        <v>152</v>
      </c>
      <c r="H550">
        <v>6333</v>
      </c>
      <c r="I550" t="s">
        <v>2120</v>
      </c>
      <c r="K550" t="str">
        <f t="shared" si="16"/>
        <v>INSERT INTO [Wohnort] ([KundeID], [Von], [Bis], [Strasse], [Hausnummer], [Adresszusatz], [Plz], [Ort], [Land]) VALUES</v>
      </c>
      <c r="L550" t="str">
        <f t="shared" si="17"/>
        <v xml:space="preserve"> ('227', '2007-08-19', '2008-05-14', 'Willingrott', '152',  NULL, '6333',  'Ritterode',  NULL)</v>
      </c>
    </row>
    <row r="551" spans="1:12" x14ac:dyDescent="0.3">
      <c r="A551">
        <v>527</v>
      </c>
      <c r="B551">
        <v>227</v>
      </c>
      <c r="C551" s="3">
        <v>39583</v>
      </c>
      <c r="D551" s="3" t="s">
        <v>24</v>
      </c>
      <c r="E551" t="s">
        <v>2681</v>
      </c>
      <c r="F551">
        <v>48</v>
      </c>
      <c r="H551">
        <v>24994</v>
      </c>
      <c r="I551" t="s">
        <v>2682</v>
      </c>
      <c r="K551" t="str">
        <f t="shared" si="16"/>
        <v>INSERT INTO [Wohnort] ([KundeID], [Von], [Bis], [Strasse], [Hausnummer], [Adresszusatz], [Plz], [Ort], [Land]) VALUES</v>
      </c>
      <c r="L551" t="str">
        <f t="shared" si="17"/>
        <v xml:space="preserve"> ('227', '2008-05-15', NULL, 'Bruch', '48',  NULL, '24994',  'Medelby',  NULL)</v>
      </c>
    </row>
    <row r="552" spans="1:12" x14ac:dyDescent="0.3">
      <c r="A552">
        <v>228</v>
      </c>
      <c r="B552">
        <v>228</v>
      </c>
      <c r="C552" s="3">
        <v>26566</v>
      </c>
      <c r="D552" s="3">
        <v>41251</v>
      </c>
      <c r="E552" t="s">
        <v>2121</v>
      </c>
      <c r="F552" t="s">
        <v>2122</v>
      </c>
      <c r="H552">
        <v>65558</v>
      </c>
      <c r="I552" t="s">
        <v>2123</v>
      </c>
      <c r="K552" t="str">
        <f t="shared" si="16"/>
        <v>INSERT INTO [Wohnort] ([KundeID], [Von], [Bis], [Strasse], [Hausnummer], [Adresszusatz], [Plz], [Ort], [Land]) VALUES</v>
      </c>
      <c r="L552" t="str">
        <f t="shared" si="17"/>
        <v xml:space="preserve"> ('228', '1972-09-24', '2012-12-08', 'Strodeweg', '52c',  NULL, '65558',  'Lohrheim',  NULL)</v>
      </c>
    </row>
    <row r="553" spans="1:12" x14ac:dyDescent="0.3">
      <c r="A553">
        <v>528</v>
      </c>
      <c r="B553">
        <v>228</v>
      </c>
      <c r="C553" s="3">
        <v>41252</v>
      </c>
      <c r="D553" s="3" t="s">
        <v>24</v>
      </c>
      <c r="E553" t="s">
        <v>2683</v>
      </c>
      <c r="F553">
        <v>181</v>
      </c>
      <c r="H553">
        <v>56348</v>
      </c>
      <c r="I553" t="s">
        <v>2684</v>
      </c>
      <c r="K553" t="str">
        <f t="shared" si="16"/>
        <v>INSERT INTO [Wohnort] ([KundeID], [Von], [Bis], [Strasse], [Hausnummer], [Adresszusatz], [Plz], [Ort], [Land]) VALUES</v>
      </c>
      <c r="L553" t="str">
        <f t="shared" si="17"/>
        <v xml:space="preserve"> ('228', '2012-12-09', NULL, 'Am Sundern', '181',  NULL, '56348',  'Dahlheim',  NULL)</v>
      </c>
    </row>
    <row r="554" spans="1:12" x14ac:dyDescent="0.3">
      <c r="A554">
        <v>229</v>
      </c>
      <c r="B554">
        <v>229</v>
      </c>
      <c r="C554" s="3">
        <v>26573</v>
      </c>
      <c r="D554" s="3">
        <v>37732</v>
      </c>
      <c r="E554" t="s">
        <v>2124</v>
      </c>
      <c r="F554">
        <v>96</v>
      </c>
      <c r="H554">
        <v>37619</v>
      </c>
      <c r="I554" t="s">
        <v>2125</v>
      </c>
      <c r="K554" t="str">
        <f t="shared" si="16"/>
        <v>INSERT INTO [Wohnort] ([KundeID], [Von], [Bis], [Strasse], [Hausnummer], [Adresszusatz], [Plz], [Ort], [Land]) VALUES</v>
      </c>
      <c r="L554" t="str">
        <f t="shared" si="17"/>
        <v xml:space="preserve"> ('229', '1972-10-01', '2003-04-21', 'Provinzialstraße', '96',  NULL, '37619',  'Bodenwerder',  NULL)</v>
      </c>
    </row>
    <row r="555" spans="1:12" x14ac:dyDescent="0.3">
      <c r="A555">
        <v>529</v>
      </c>
      <c r="B555">
        <v>229</v>
      </c>
      <c r="C555" s="3">
        <v>37733</v>
      </c>
      <c r="D555" s="3" t="s">
        <v>24</v>
      </c>
      <c r="E555" t="s">
        <v>2685</v>
      </c>
      <c r="F555">
        <v>167</v>
      </c>
      <c r="H555">
        <v>42499</v>
      </c>
      <c r="I555" t="s">
        <v>2686</v>
      </c>
      <c r="K555" t="str">
        <f t="shared" si="16"/>
        <v>INSERT INTO [Wohnort] ([KundeID], [Von], [Bis], [Strasse], [Hausnummer], [Adresszusatz], [Plz], [Ort], [Land]) VALUES</v>
      </c>
      <c r="L555" t="str">
        <f t="shared" si="17"/>
        <v xml:space="preserve"> ('229', '2003-04-22', NULL, 'Türmchenstraße', '167',  NULL, '42499',  'Hückeswagen',  NULL)</v>
      </c>
    </row>
    <row r="556" spans="1:12" x14ac:dyDescent="0.3">
      <c r="A556">
        <v>230</v>
      </c>
      <c r="B556">
        <v>230</v>
      </c>
      <c r="C556" s="3">
        <v>41367</v>
      </c>
      <c r="D556" s="3">
        <v>41639</v>
      </c>
      <c r="E556" t="s">
        <v>2126</v>
      </c>
      <c r="F556">
        <v>69</v>
      </c>
      <c r="H556">
        <v>72351</v>
      </c>
      <c r="I556" t="s">
        <v>2127</v>
      </c>
      <c r="K556" t="str">
        <f t="shared" si="16"/>
        <v>INSERT INTO [Wohnort] ([KundeID], [Von], [Bis], [Strasse], [Hausnummer], [Adresszusatz], [Plz], [Ort], [Land]) VALUES</v>
      </c>
      <c r="L556" t="str">
        <f t="shared" si="17"/>
        <v xml:space="preserve"> ('230', '2013-04-03', '2013-12-31', 'Lärchenhof', '69',  NULL, '72351',  'Geislingen',  NULL)</v>
      </c>
    </row>
    <row r="557" spans="1:12" x14ac:dyDescent="0.3">
      <c r="A557">
        <v>530</v>
      </c>
      <c r="B557">
        <v>230</v>
      </c>
      <c r="C557" s="3">
        <v>41640</v>
      </c>
      <c r="D557" s="3" t="s">
        <v>24</v>
      </c>
      <c r="E557" t="s">
        <v>2687</v>
      </c>
      <c r="F557">
        <v>76</v>
      </c>
      <c r="H557">
        <v>78357</v>
      </c>
      <c r="I557" t="s">
        <v>2688</v>
      </c>
      <c r="K557" t="str">
        <f t="shared" si="16"/>
        <v>INSERT INTO [Wohnort] ([KundeID], [Von], [Bis], [Strasse], [Hausnummer], [Adresszusatz], [Plz], [Ort], [Land]) VALUES</v>
      </c>
      <c r="L557" t="str">
        <f t="shared" si="17"/>
        <v xml:space="preserve"> ('230', '2014-01-01', NULL, 'Sieglarer Straße', '76',  NULL, '78357',  'Mühlingen',  NULL)</v>
      </c>
    </row>
    <row r="558" spans="1:12" x14ac:dyDescent="0.3">
      <c r="A558">
        <v>231</v>
      </c>
      <c r="B558">
        <v>231</v>
      </c>
      <c r="C558" s="3">
        <v>38763</v>
      </c>
      <c r="D558" s="3">
        <v>39036</v>
      </c>
      <c r="E558" t="s">
        <v>2128</v>
      </c>
      <c r="F558">
        <v>193</v>
      </c>
      <c r="H558">
        <v>36217</v>
      </c>
      <c r="I558" t="s">
        <v>2129</v>
      </c>
      <c r="K558" t="str">
        <f t="shared" si="16"/>
        <v>INSERT INTO [Wohnort] ([KundeID], [Von], [Bis], [Strasse], [Hausnummer], [Adresszusatz], [Plz], [Ort], [Land]) VALUES</v>
      </c>
      <c r="L558" t="str">
        <f t="shared" si="17"/>
        <v xml:space="preserve"> ('231', '2006-02-15', '2006-11-15', 'Sachsenstraße', '193',  NULL, '36217',  'Ronshausen',  NULL)</v>
      </c>
    </row>
    <row r="559" spans="1:12" x14ac:dyDescent="0.3">
      <c r="A559">
        <v>531</v>
      </c>
      <c r="B559">
        <v>231</v>
      </c>
      <c r="C559" s="3">
        <v>39037</v>
      </c>
      <c r="D559" s="3" t="s">
        <v>24</v>
      </c>
      <c r="E559" t="s">
        <v>2689</v>
      </c>
      <c r="F559">
        <v>83</v>
      </c>
      <c r="H559">
        <v>94265</v>
      </c>
      <c r="I559" t="s">
        <v>2690</v>
      </c>
      <c r="K559" t="str">
        <f t="shared" si="16"/>
        <v>INSERT INTO [Wohnort] ([KundeID], [Von], [Bis], [Strasse], [Hausnummer], [Adresszusatz], [Plz], [Ort], [Land]) VALUES</v>
      </c>
      <c r="L559" t="str">
        <f t="shared" si="17"/>
        <v xml:space="preserve"> ('231', '2006-11-16', NULL, 'Hollstraße', '83',  NULL, '94265',  'Patersdorf',  NULL)</v>
      </c>
    </row>
    <row r="560" spans="1:12" x14ac:dyDescent="0.3">
      <c r="A560">
        <v>232</v>
      </c>
      <c r="B560">
        <v>232</v>
      </c>
      <c r="C560" s="3">
        <v>42069</v>
      </c>
      <c r="D560" s="3">
        <v>42343</v>
      </c>
      <c r="E560" t="s">
        <v>2130</v>
      </c>
      <c r="F560">
        <v>188</v>
      </c>
      <c r="H560">
        <v>45886</v>
      </c>
      <c r="I560" t="s">
        <v>1709</v>
      </c>
      <c r="K560" t="str">
        <f t="shared" si="16"/>
        <v>INSERT INTO [Wohnort] ([KundeID], [Von], [Bis], [Strasse], [Hausnummer], [Adresszusatz], [Plz], [Ort], [Land]) VALUES</v>
      </c>
      <c r="L560" t="str">
        <f t="shared" si="17"/>
        <v xml:space="preserve"> ('232', '2015-03-06', '2015-12-05', 'Bünkamp', '188',  NULL, '45886',  'Gelsenkirchen',  NULL)</v>
      </c>
    </row>
    <row r="561" spans="1:12" x14ac:dyDescent="0.3">
      <c r="A561">
        <v>532</v>
      </c>
      <c r="B561">
        <v>232</v>
      </c>
      <c r="C561" s="3">
        <v>42344</v>
      </c>
      <c r="D561" s="3" t="s">
        <v>24</v>
      </c>
      <c r="E561" t="s">
        <v>2691</v>
      </c>
      <c r="F561">
        <v>3</v>
      </c>
      <c r="H561">
        <v>72141</v>
      </c>
      <c r="I561" t="s">
        <v>2692</v>
      </c>
      <c r="K561" t="str">
        <f t="shared" si="16"/>
        <v>INSERT INTO [Wohnort] ([KundeID], [Von], [Bis], [Strasse], [Hausnummer], [Adresszusatz], [Plz], [Ort], [Land]) VALUES</v>
      </c>
      <c r="L561" t="str">
        <f t="shared" si="17"/>
        <v xml:space="preserve"> ('232', '2015-12-06', NULL, 'Am Brook', '3',  NULL, '72141',  'Walddorfhäslach',  NULL)</v>
      </c>
    </row>
    <row r="562" spans="1:12" x14ac:dyDescent="0.3">
      <c r="A562">
        <v>233</v>
      </c>
      <c r="B562">
        <v>233</v>
      </c>
      <c r="C562" s="3">
        <v>41637</v>
      </c>
      <c r="D562" s="3">
        <v>41912</v>
      </c>
      <c r="E562" t="s">
        <v>2131</v>
      </c>
      <c r="F562">
        <v>41</v>
      </c>
      <c r="H562">
        <v>25917</v>
      </c>
      <c r="I562" t="s">
        <v>2132</v>
      </c>
      <c r="K562" t="str">
        <f t="shared" si="16"/>
        <v>INSERT INTO [Wohnort] ([KundeID], [Von], [Bis], [Strasse], [Hausnummer], [Adresszusatz], [Plz], [Ort], [Land]) VALUES</v>
      </c>
      <c r="L562" t="str">
        <f t="shared" si="17"/>
        <v xml:space="preserve"> ('233', '2013-12-29', '2014-09-30', 'Plaidterwegsrest', '41',  NULL, '25917',  'Achtrup',  NULL)</v>
      </c>
    </row>
    <row r="563" spans="1:12" x14ac:dyDescent="0.3">
      <c r="A563">
        <v>533</v>
      </c>
      <c r="B563">
        <v>233</v>
      </c>
      <c r="C563" s="3">
        <v>41913</v>
      </c>
      <c r="D563" s="3" t="s">
        <v>24</v>
      </c>
      <c r="E563" t="s">
        <v>2201</v>
      </c>
      <c r="F563">
        <v>107</v>
      </c>
      <c r="H563">
        <v>63150</v>
      </c>
      <c r="I563" t="s">
        <v>2693</v>
      </c>
      <c r="K563" t="str">
        <f t="shared" si="16"/>
        <v>INSERT INTO [Wohnort] ([KundeID], [Von], [Bis], [Strasse], [Hausnummer], [Adresszusatz], [Plz], [Ort], [Land]) VALUES</v>
      </c>
      <c r="L563" t="str">
        <f t="shared" si="17"/>
        <v xml:space="preserve"> ('233', '2014-10-01', NULL, 'Am Eichbaum', '107',  NULL, '63150',  'Heusenstamm',  NULL)</v>
      </c>
    </row>
    <row r="564" spans="1:12" x14ac:dyDescent="0.3">
      <c r="A564">
        <v>234</v>
      </c>
      <c r="B564">
        <v>234</v>
      </c>
      <c r="C564" s="3">
        <v>35708</v>
      </c>
      <c r="D564" s="3">
        <v>35984</v>
      </c>
      <c r="E564" t="s">
        <v>2133</v>
      </c>
      <c r="F564">
        <v>113</v>
      </c>
      <c r="H564">
        <v>25727</v>
      </c>
      <c r="I564" t="s">
        <v>2134</v>
      </c>
      <c r="K564" t="str">
        <f t="shared" si="16"/>
        <v>INSERT INTO [Wohnort] ([KundeID], [Von], [Bis], [Strasse], [Hausnummer], [Adresszusatz], [Plz], [Ort], [Land]) VALUES</v>
      </c>
      <c r="L564" t="str">
        <f t="shared" si="17"/>
        <v xml:space="preserve"> ('234', '1997-10-05', '1998-07-08', 'Zum Steinbruch', '113',  NULL, '25727',  'Krumstedt',  NULL)</v>
      </c>
    </row>
    <row r="565" spans="1:12" x14ac:dyDescent="0.3">
      <c r="A565">
        <v>534</v>
      </c>
      <c r="B565">
        <v>234</v>
      </c>
      <c r="C565" s="3">
        <v>35985</v>
      </c>
      <c r="D565" s="3" t="s">
        <v>24</v>
      </c>
      <c r="E565" t="s">
        <v>2694</v>
      </c>
      <c r="F565">
        <v>96</v>
      </c>
      <c r="H565">
        <v>66978</v>
      </c>
      <c r="I565" t="s">
        <v>2695</v>
      </c>
      <c r="K565" t="str">
        <f t="shared" si="16"/>
        <v>INSERT INTO [Wohnort] ([KundeID], [Von], [Bis], [Strasse], [Hausnummer], [Adresszusatz], [Plz], [Ort], [Land]) VALUES</v>
      </c>
      <c r="L565" t="str">
        <f t="shared" si="17"/>
        <v xml:space="preserve"> ('234', '1998-07-09', NULL, 'Kervenheimer Straße', '96',  NULL, '66978',  'Merzalben',  NULL)</v>
      </c>
    </row>
    <row r="566" spans="1:12" x14ac:dyDescent="0.3">
      <c r="A566">
        <v>235</v>
      </c>
      <c r="B566">
        <v>235</v>
      </c>
      <c r="C566" s="3">
        <v>43086</v>
      </c>
      <c r="D566" s="3">
        <v>43289</v>
      </c>
      <c r="E566" t="s">
        <v>2135</v>
      </c>
      <c r="F566">
        <v>127</v>
      </c>
      <c r="H566">
        <v>35579</v>
      </c>
      <c r="I566" t="s">
        <v>2136</v>
      </c>
      <c r="K566" t="str">
        <f t="shared" si="16"/>
        <v>INSERT INTO [Wohnort] ([KundeID], [Von], [Bis], [Strasse], [Hausnummer], [Adresszusatz], [Plz], [Ort], [Land]) VALUES</v>
      </c>
      <c r="L566" t="str">
        <f t="shared" si="17"/>
        <v xml:space="preserve"> ('235', '2017-12-17', '2018-07-08', 'Klinkkampweg', '127',  NULL, '35579',  'Wetzlar',  NULL)</v>
      </c>
    </row>
    <row r="567" spans="1:12" x14ac:dyDescent="0.3">
      <c r="A567">
        <v>535</v>
      </c>
      <c r="B567">
        <v>235</v>
      </c>
      <c r="C567" s="3">
        <v>43290</v>
      </c>
      <c r="D567" s="3" t="s">
        <v>24</v>
      </c>
      <c r="E567" t="s">
        <v>2696</v>
      </c>
      <c r="F567">
        <v>74</v>
      </c>
      <c r="H567">
        <v>74599</v>
      </c>
      <c r="I567" t="s">
        <v>2697</v>
      </c>
      <c r="K567" t="str">
        <f t="shared" si="16"/>
        <v>INSERT INTO [Wohnort] ([KundeID], [Von], [Bis], [Strasse], [Hausnummer], [Adresszusatz], [Plz], [Ort], [Land]) VALUES</v>
      </c>
      <c r="L567" t="str">
        <f t="shared" si="17"/>
        <v xml:space="preserve"> ('235', '2018-07-09', NULL, 'Mutter-Rosa-Straße', '74',  NULL, '74599',  'Wallhausen',  NULL)</v>
      </c>
    </row>
    <row r="568" spans="1:12" x14ac:dyDescent="0.3">
      <c r="A568">
        <v>236</v>
      </c>
      <c r="B568">
        <v>236</v>
      </c>
      <c r="C568" s="3">
        <v>30352</v>
      </c>
      <c r="D568" s="3">
        <v>30630</v>
      </c>
      <c r="E568" t="s">
        <v>2012</v>
      </c>
      <c r="F568">
        <v>194</v>
      </c>
      <c r="H568">
        <v>53501</v>
      </c>
      <c r="I568" t="s">
        <v>2137</v>
      </c>
      <c r="K568" t="str">
        <f t="shared" si="16"/>
        <v>INSERT INTO [Wohnort] ([KundeID], [Von], [Bis], [Strasse], [Hausnummer], [Adresszusatz], [Plz], [Ort], [Land]) VALUES</v>
      </c>
      <c r="L568" t="str">
        <f t="shared" si="17"/>
        <v xml:space="preserve"> ('236', '1983-02-05', '1983-11-10', 'Aachener Straße', '194',  NULL, '53501',  'Grafschaft',  NULL)</v>
      </c>
    </row>
    <row r="569" spans="1:12" x14ac:dyDescent="0.3">
      <c r="A569">
        <v>536</v>
      </c>
      <c r="B569">
        <v>236</v>
      </c>
      <c r="C569" s="3">
        <v>30631</v>
      </c>
      <c r="D569" s="3" t="s">
        <v>24</v>
      </c>
      <c r="E569" t="s">
        <v>2698</v>
      </c>
      <c r="F569">
        <v>21</v>
      </c>
      <c r="H569">
        <v>68766</v>
      </c>
      <c r="I569" t="s">
        <v>2699</v>
      </c>
      <c r="K569" t="str">
        <f t="shared" si="16"/>
        <v>INSERT INTO [Wohnort] ([KundeID], [Von], [Bis], [Strasse], [Hausnummer], [Adresszusatz], [Plz], [Ort], [Land]) VALUES</v>
      </c>
      <c r="L569" t="str">
        <f t="shared" si="17"/>
        <v xml:space="preserve"> ('236', '1983-11-11', NULL, 'Haggenmüllerstraße', '21',  NULL, '68766',  'Hockenheim',  NULL)</v>
      </c>
    </row>
    <row r="570" spans="1:12" x14ac:dyDescent="0.3">
      <c r="A570">
        <v>237</v>
      </c>
      <c r="B570">
        <v>237</v>
      </c>
      <c r="C570" s="3">
        <v>35659</v>
      </c>
      <c r="D570" s="3">
        <v>42955</v>
      </c>
      <c r="E570" t="s">
        <v>2138</v>
      </c>
      <c r="F570">
        <v>148</v>
      </c>
      <c r="H570">
        <v>75242</v>
      </c>
      <c r="I570" t="s">
        <v>1707</v>
      </c>
      <c r="K570" t="str">
        <f t="shared" si="16"/>
        <v>INSERT INTO [Wohnort] ([KundeID], [Von], [Bis], [Strasse], [Hausnummer], [Adresszusatz], [Plz], [Ort], [Land]) VALUES</v>
      </c>
      <c r="L570" t="str">
        <f t="shared" si="17"/>
        <v xml:space="preserve"> ('237', '1997-08-17', '2017-08-08', 'Eggeroder Straße', '148',  NULL, '75242',  'Neuhausen',  NULL)</v>
      </c>
    </row>
    <row r="571" spans="1:12" x14ac:dyDescent="0.3">
      <c r="A571">
        <v>537</v>
      </c>
      <c r="B571">
        <v>237</v>
      </c>
      <c r="C571" s="3">
        <v>42956</v>
      </c>
      <c r="D571" s="3" t="s">
        <v>24</v>
      </c>
      <c r="E571" t="s">
        <v>2700</v>
      </c>
      <c r="F571">
        <v>9</v>
      </c>
      <c r="H571">
        <v>31868</v>
      </c>
      <c r="I571" t="s">
        <v>2450</v>
      </c>
      <c r="K571" t="str">
        <f t="shared" si="16"/>
        <v>INSERT INTO [Wohnort] ([KundeID], [Von], [Bis], [Strasse], [Hausnummer], [Adresszusatz], [Plz], [Ort], [Land]) VALUES</v>
      </c>
      <c r="L571" t="str">
        <f t="shared" si="17"/>
        <v xml:space="preserve"> ('237', '2017-08-09', NULL, 'Haarstraße', '9',  NULL, '31868',  'Ottenstein',  NULL)</v>
      </c>
    </row>
    <row r="572" spans="1:12" x14ac:dyDescent="0.3">
      <c r="A572">
        <v>238</v>
      </c>
      <c r="B572">
        <v>238</v>
      </c>
      <c r="C572" s="3">
        <v>28264</v>
      </c>
      <c r="D572" s="3">
        <v>28544</v>
      </c>
      <c r="E572" t="s">
        <v>2139</v>
      </c>
      <c r="F572">
        <v>50</v>
      </c>
      <c r="H572">
        <v>73277</v>
      </c>
      <c r="I572" t="s">
        <v>2140</v>
      </c>
      <c r="K572" t="str">
        <f t="shared" si="16"/>
        <v>INSERT INTO [Wohnort] ([KundeID], [Von], [Bis], [Strasse], [Hausnummer], [Adresszusatz], [Plz], [Ort], [Land]) VALUES</v>
      </c>
      <c r="L572" t="str">
        <f t="shared" si="17"/>
        <v xml:space="preserve"> ('238', '1977-05-19', '1978-02-23', 'Bremer Weg', '50',  NULL, '73277',  'Owen',  NULL)</v>
      </c>
    </row>
    <row r="573" spans="1:12" x14ac:dyDescent="0.3">
      <c r="A573">
        <v>538</v>
      </c>
      <c r="B573">
        <v>238</v>
      </c>
      <c r="C573" s="3">
        <v>28545</v>
      </c>
      <c r="D573" s="3" t="s">
        <v>24</v>
      </c>
      <c r="E573" t="s">
        <v>2701</v>
      </c>
      <c r="F573">
        <v>22</v>
      </c>
      <c r="H573">
        <v>54636</v>
      </c>
      <c r="I573" t="s">
        <v>2702</v>
      </c>
      <c r="K573" t="str">
        <f t="shared" si="16"/>
        <v>INSERT INTO [Wohnort] ([KundeID], [Von], [Bis], [Strasse], [Hausnummer], [Adresszusatz], [Plz], [Ort], [Land]) VALUES</v>
      </c>
      <c r="L573" t="str">
        <f t="shared" si="17"/>
        <v xml:space="preserve"> ('238', '1978-02-24', NULL, 'Am Lauterberg', '22',  NULL, '54636',  'Heilenbach',  NULL)</v>
      </c>
    </row>
    <row r="574" spans="1:12" x14ac:dyDescent="0.3">
      <c r="A574">
        <v>239</v>
      </c>
      <c r="B574">
        <v>239</v>
      </c>
      <c r="C574" s="3">
        <v>38016</v>
      </c>
      <c r="D574" s="3">
        <v>43364</v>
      </c>
      <c r="E574" t="s">
        <v>2141</v>
      </c>
      <c r="F574">
        <v>33</v>
      </c>
      <c r="H574">
        <v>53177</v>
      </c>
      <c r="I574" t="s">
        <v>1937</v>
      </c>
      <c r="K574" t="str">
        <f t="shared" si="16"/>
        <v>INSERT INTO [Wohnort] ([KundeID], [Von], [Bis], [Strasse], [Hausnummer], [Adresszusatz], [Plz], [Ort], [Land]) VALUES</v>
      </c>
      <c r="L574" t="str">
        <f t="shared" si="17"/>
        <v xml:space="preserve"> ('239', '2004-01-30', '2018-09-21', 'Hermann-Löns-Weg', '33',  NULL, '53177',  'Bonn',  NULL)</v>
      </c>
    </row>
    <row r="575" spans="1:12" x14ac:dyDescent="0.3">
      <c r="A575">
        <v>539</v>
      </c>
      <c r="B575">
        <v>239</v>
      </c>
      <c r="C575" s="3">
        <v>43365</v>
      </c>
      <c r="D575" s="3" t="s">
        <v>24</v>
      </c>
      <c r="E575" t="s">
        <v>2703</v>
      </c>
      <c r="F575">
        <v>24</v>
      </c>
      <c r="H575">
        <v>37075</v>
      </c>
      <c r="I575" t="s">
        <v>1699</v>
      </c>
      <c r="K575" t="str">
        <f t="shared" si="16"/>
        <v>INSERT INTO [Wohnort] ([KundeID], [Von], [Bis], [Strasse], [Hausnummer], [Adresszusatz], [Plz], [Ort], [Land]) VALUES</v>
      </c>
      <c r="L575" t="str">
        <f t="shared" si="17"/>
        <v xml:space="preserve"> ('239', '2018-09-22', NULL, 'Kaulenweg', '24',  NULL, '37075',  'Göttingen',  NULL)</v>
      </c>
    </row>
    <row r="576" spans="1:12" x14ac:dyDescent="0.3">
      <c r="A576">
        <v>240</v>
      </c>
      <c r="B576">
        <v>240</v>
      </c>
      <c r="C576" s="3">
        <v>35486</v>
      </c>
      <c r="D576" s="3">
        <v>35768</v>
      </c>
      <c r="E576" t="s">
        <v>2142</v>
      </c>
      <c r="F576">
        <v>123</v>
      </c>
      <c r="H576">
        <v>49828</v>
      </c>
      <c r="I576" t="s">
        <v>2143</v>
      </c>
      <c r="K576" t="str">
        <f t="shared" si="16"/>
        <v>INSERT INTO [Wohnort] ([KundeID], [Von], [Bis], [Strasse], [Hausnummer], [Adresszusatz], [Plz], [Ort], [Land]) VALUES</v>
      </c>
      <c r="L576" t="str">
        <f t="shared" si="17"/>
        <v xml:space="preserve"> ('240', '1997-02-25', '1997-12-04', 'Wirthstraße', '123',  NULL, '49828',  'Georgsdorf',  NULL)</v>
      </c>
    </row>
    <row r="577" spans="1:12" x14ac:dyDescent="0.3">
      <c r="A577">
        <v>540</v>
      </c>
      <c r="B577">
        <v>240</v>
      </c>
      <c r="C577" s="3">
        <v>35769</v>
      </c>
      <c r="D577" s="3" t="s">
        <v>24</v>
      </c>
      <c r="E577" t="s">
        <v>2704</v>
      </c>
      <c r="F577">
        <v>193</v>
      </c>
      <c r="H577">
        <v>59192</v>
      </c>
      <c r="I577" t="s">
        <v>2705</v>
      </c>
      <c r="K577" t="str">
        <f t="shared" si="16"/>
        <v>INSERT INTO [Wohnort] ([KundeID], [Von], [Bis], [Strasse], [Hausnummer], [Adresszusatz], [Plz], [Ort], [Land]) VALUES</v>
      </c>
      <c r="L577" t="str">
        <f t="shared" si="17"/>
        <v xml:space="preserve"> ('240', '1997-12-05', NULL, 'Theresienleite', '193',  NULL, '59192',  'Bergkamen',  NULL)</v>
      </c>
    </row>
    <row r="578" spans="1:12" x14ac:dyDescent="0.3">
      <c r="A578">
        <v>241</v>
      </c>
      <c r="B578">
        <v>241</v>
      </c>
      <c r="C578" s="3">
        <v>28192</v>
      </c>
      <c r="D578" s="3">
        <v>28532</v>
      </c>
      <c r="E578" t="s">
        <v>2144</v>
      </c>
      <c r="F578">
        <v>74</v>
      </c>
      <c r="H578">
        <v>76776</v>
      </c>
      <c r="I578" t="s">
        <v>2145</v>
      </c>
      <c r="K578" t="str">
        <f t="shared" si="16"/>
        <v>INSERT INTO [Wohnort] ([KundeID], [Von], [Bis], [Strasse], [Hausnummer], [Adresszusatz], [Plz], [Ort], [Land]) VALUES</v>
      </c>
      <c r="L578" t="str">
        <f t="shared" si="17"/>
        <v xml:space="preserve"> ('241', '1977-03-08', '1978-02-11', 'Vor der Steinert', '74',  NULL, '76776',  'Neuburg am Rhein',  NULL)</v>
      </c>
    </row>
    <row r="579" spans="1:12" x14ac:dyDescent="0.3">
      <c r="A579">
        <v>541</v>
      </c>
      <c r="B579">
        <v>241</v>
      </c>
      <c r="C579" s="3">
        <v>28533</v>
      </c>
      <c r="D579" s="3" t="s">
        <v>24</v>
      </c>
      <c r="E579" t="s">
        <v>2706</v>
      </c>
      <c r="F579">
        <v>91</v>
      </c>
      <c r="H579">
        <v>20249</v>
      </c>
      <c r="I579" t="s">
        <v>2349</v>
      </c>
      <c r="K579" t="str">
        <f t="shared" si="16"/>
        <v>INSERT INTO [Wohnort] ([KundeID], [Von], [Bis], [Strasse], [Hausnummer], [Adresszusatz], [Plz], [Ort], [Land]) VALUES</v>
      </c>
      <c r="L579" t="str">
        <f t="shared" si="17"/>
        <v xml:space="preserve"> ('241', '1978-02-12', NULL, 'Heidelberger Landstraße', '91',  NULL, '20249',  'Hamburg',  NULL)</v>
      </c>
    </row>
    <row r="580" spans="1:12" x14ac:dyDescent="0.3">
      <c r="A580">
        <v>242</v>
      </c>
      <c r="B580">
        <v>242</v>
      </c>
      <c r="C580" s="3">
        <v>37986</v>
      </c>
      <c r="D580" s="3">
        <v>38270</v>
      </c>
      <c r="E580" t="s">
        <v>2146</v>
      </c>
      <c r="F580">
        <v>200</v>
      </c>
      <c r="H580">
        <v>38539</v>
      </c>
      <c r="I580" t="s">
        <v>2147</v>
      </c>
      <c r="K580" t="str">
        <f t="shared" ref="K580:K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 t="shared" ref="L580:L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('242', '2003-12-31', '2004-10-10', 'Goldknopfgasse', '200',  NULL, '38539',  'Müden',  NULL)</v>
      </c>
    </row>
    <row r="581" spans="1:12" x14ac:dyDescent="0.3">
      <c r="A581">
        <v>542</v>
      </c>
      <c r="B581">
        <v>242</v>
      </c>
      <c r="C581" s="3">
        <v>38271</v>
      </c>
      <c r="D581" s="3" t="s">
        <v>24</v>
      </c>
      <c r="E581" t="s">
        <v>2707</v>
      </c>
      <c r="F581">
        <v>46</v>
      </c>
      <c r="H581">
        <v>95195</v>
      </c>
      <c r="I581" t="s">
        <v>2708</v>
      </c>
      <c r="K581" t="str">
        <f t="shared" si="18"/>
        <v>INSERT INTO [Wohnort] ([KundeID], [Von], [Bis], [Strasse], [Hausnummer], [Adresszusatz], [Plz], [Ort], [Land]) VALUES</v>
      </c>
      <c r="L581" t="str">
        <f t="shared" si="19"/>
        <v xml:space="preserve"> ('242', '2004-10-11', NULL, 'Am Köppel', '46',  NULL, '95195',  'Röslau',  NULL)</v>
      </c>
    </row>
    <row r="582" spans="1:12" x14ac:dyDescent="0.3">
      <c r="A582">
        <v>243</v>
      </c>
      <c r="B582">
        <v>243</v>
      </c>
      <c r="C582" s="3">
        <v>29775</v>
      </c>
      <c r="D582" s="3">
        <v>37071</v>
      </c>
      <c r="E582" t="s">
        <v>2148</v>
      </c>
      <c r="F582">
        <v>174</v>
      </c>
      <c r="H582">
        <v>73326</v>
      </c>
      <c r="I582" t="s">
        <v>2149</v>
      </c>
      <c r="K582" t="str">
        <f t="shared" si="18"/>
        <v>INSERT INTO [Wohnort] ([KundeID], [Von], [Bis], [Strasse], [Hausnummer], [Adresszusatz], [Plz], [Ort], [Land]) VALUES</v>
      </c>
      <c r="L582" t="str">
        <f t="shared" si="19"/>
        <v xml:space="preserve"> ('243', '1981-07-08', '2001-06-29', 'Dronkestraße', '174',  NULL, '73326',  'Deggingen',  NULL)</v>
      </c>
    </row>
    <row r="583" spans="1:12" x14ac:dyDescent="0.3">
      <c r="A583">
        <v>543</v>
      </c>
      <c r="B583">
        <v>243</v>
      </c>
      <c r="C583" s="3">
        <v>37072</v>
      </c>
      <c r="D583" s="3" t="s">
        <v>24</v>
      </c>
      <c r="E583" t="s">
        <v>2709</v>
      </c>
      <c r="F583">
        <v>153</v>
      </c>
      <c r="H583">
        <v>31079</v>
      </c>
      <c r="I583" t="s">
        <v>2710</v>
      </c>
      <c r="K583" t="str">
        <f t="shared" si="18"/>
        <v>INSERT INTO [Wohnort] ([KundeID], [Von], [Bis], [Strasse], [Hausnummer], [Adresszusatz], [Plz], [Ort], [Land]) VALUES</v>
      </c>
      <c r="L583" t="str">
        <f t="shared" si="19"/>
        <v xml:space="preserve"> ('243', '2001-06-30', NULL, 'Siedenberger Straße', '153',  NULL, '31079',  'Adenstedt',  NULL)</v>
      </c>
    </row>
    <row r="584" spans="1:12" x14ac:dyDescent="0.3">
      <c r="A584">
        <v>244</v>
      </c>
      <c r="B584">
        <v>244</v>
      </c>
      <c r="C584" s="3">
        <v>39742</v>
      </c>
      <c r="D584" s="3">
        <v>40028</v>
      </c>
      <c r="E584" t="s">
        <v>2150</v>
      </c>
      <c r="F584">
        <v>119</v>
      </c>
      <c r="H584">
        <v>67808</v>
      </c>
      <c r="I584" t="s">
        <v>2151</v>
      </c>
      <c r="K584" t="str">
        <f t="shared" si="18"/>
        <v>INSERT INTO [Wohnort] ([KundeID], [Von], [Bis], [Strasse], [Hausnummer], [Adresszusatz], [Plz], [Ort], [Land]) VALUES</v>
      </c>
      <c r="L584" t="str">
        <f t="shared" si="19"/>
        <v xml:space="preserve"> ('244', '2008-10-21', '2009-08-03', 'Johanna-Neuman-Straße', '119',  NULL, '67808',  'Würzweiler',  NULL)</v>
      </c>
    </row>
    <row r="585" spans="1:12" x14ac:dyDescent="0.3">
      <c r="A585">
        <v>544</v>
      </c>
      <c r="B585">
        <v>244</v>
      </c>
      <c r="C585" s="3">
        <v>40029</v>
      </c>
      <c r="D585" s="3" t="s">
        <v>24</v>
      </c>
      <c r="E585" t="s">
        <v>2711</v>
      </c>
      <c r="F585">
        <v>35</v>
      </c>
      <c r="H585">
        <v>54570</v>
      </c>
      <c r="I585" t="s">
        <v>2712</v>
      </c>
      <c r="K585" t="str">
        <f t="shared" si="18"/>
        <v>INSERT INTO [Wohnort] ([KundeID], [Von], [Bis], [Strasse], [Hausnummer], [Adresszusatz], [Plz], [Ort], [Land]) VALUES</v>
      </c>
      <c r="L585" t="str">
        <f t="shared" si="19"/>
        <v xml:space="preserve"> ('244', '2009-08-04', NULL, 'Lieberichsweg', '35',  NULL, '54570',  'Mürlenbach',  NULL)</v>
      </c>
    </row>
    <row r="586" spans="1:12" x14ac:dyDescent="0.3">
      <c r="A586">
        <v>245</v>
      </c>
      <c r="B586">
        <v>245</v>
      </c>
      <c r="C586" s="3">
        <v>42357</v>
      </c>
      <c r="D586" s="3">
        <v>42375</v>
      </c>
      <c r="E586" t="s">
        <v>2152</v>
      </c>
      <c r="F586">
        <v>79</v>
      </c>
      <c r="H586">
        <v>24641</v>
      </c>
      <c r="I586" t="s">
        <v>2153</v>
      </c>
      <c r="K586" t="str">
        <f t="shared" si="18"/>
        <v>INSERT INTO [Wohnort] ([KundeID], [Von], [Bis], [Strasse], [Hausnummer], [Adresszusatz], [Plz], [Ort], [Land]) VALUES</v>
      </c>
      <c r="L586" t="str">
        <f t="shared" si="19"/>
        <v xml:space="preserve"> ('245', '2015-12-19', '2016-01-06', 'Plantagenweg', '79',  NULL, '24641',  'Stuvenborn',  NULL)</v>
      </c>
    </row>
    <row r="587" spans="1:12" x14ac:dyDescent="0.3">
      <c r="A587">
        <v>545</v>
      </c>
      <c r="B587">
        <v>245</v>
      </c>
      <c r="C587" s="3">
        <v>42376</v>
      </c>
      <c r="D587" s="3" t="s">
        <v>24</v>
      </c>
      <c r="E587" t="s">
        <v>2713</v>
      </c>
      <c r="F587">
        <v>171</v>
      </c>
      <c r="H587">
        <v>56244</v>
      </c>
      <c r="I587" t="s">
        <v>2714</v>
      </c>
      <c r="K587" t="str">
        <f t="shared" si="18"/>
        <v>INSERT INTO [Wohnort] ([KundeID], [Von], [Bis], [Strasse], [Hausnummer], [Adresszusatz], [Plz], [Ort], [Land]) VALUES</v>
      </c>
      <c r="L587" t="str">
        <f t="shared" si="19"/>
        <v xml:space="preserve"> ('245', '2016-01-07', NULL, 'Rosendahler Straße', '171',  NULL, '56244',  'Kuhnhöfen',  NULL)</v>
      </c>
    </row>
    <row r="588" spans="1:12" x14ac:dyDescent="0.3">
      <c r="A588">
        <v>246</v>
      </c>
      <c r="B588">
        <v>246</v>
      </c>
      <c r="C588" s="3">
        <v>39608</v>
      </c>
      <c r="D588" s="3">
        <v>41380</v>
      </c>
      <c r="E588" t="s">
        <v>2154</v>
      </c>
      <c r="F588">
        <v>160</v>
      </c>
      <c r="H588">
        <v>63863</v>
      </c>
      <c r="I588" t="s">
        <v>2155</v>
      </c>
      <c r="K588" t="str">
        <f t="shared" si="18"/>
        <v>INSERT INTO [Wohnort] ([KundeID], [Von], [Bis], [Strasse], [Hausnummer], [Adresszusatz], [Plz], [Ort], [Land]) VALUES</v>
      </c>
      <c r="L588" t="str">
        <f t="shared" si="19"/>
        <v xml:space="preserve"> ('246', '2008-06-09', '2013-04-16', 'Auf dem Hollen', '160',  NULL, '63863',  'Eschau',  NULL)</v>
      </c>
    </row>
    <row r="589" spans="1:12" x14ac:dyDescent="0.3">
      <c r="A589">
        <v>546</v>
      </c>
      <c r="B589">
        <v>246</v>
      </c>
      <c r="C589" s="3">
        <v>41381</v>
      </c>
      <c r="D589" s="3" t="s">
        <v>24</v>
      </c>
      <c r="E589" t="s">
        <v>2715</v>
      </c>
      <c r="F589">
        <v>18</v>
      </c>
      <c r="H589">
        <v>56479</v>
      </c>
      <c r="I589" t="s">
        <v>2263</v>
      </c>
      <c r="K589" t="str">
        <f t="shared" si="18"/>
        <v>INSERT INTO [Wohnort] ([KundeID], [Von], [Bis], [Strasse], [Hausnummer], [Adresszusatz], [Plz], [Ort], [Land]) VALUES</v>
      </c>
      <c r="L589" t="str">
        <f t="shared" si="19"/>
        <v xml:space="preserve"> ('246', '2013-04-17', NULL, 'Bassenheimer Straße', '18',  NULL, '56479',  'Neustadt',  NULL)</v>
      </c>
    </row>
    <row r="590" spans="1:12" x14ac:dyDescent="0.3">
      <c r="A590">
        <v>247</v>
      </c>
      <c r="B590">
        <v>247</v>
      </c>
      <c r="C590" s="3">
        <v>26935</v>
      </c>
      <c r="D590" s="3">
        <v>33292</v>
      </c>
      <c r="E590" t="s">
        <v>2156</v>
      </c>
      <c r="F590">
        <v>90</v>
      </c>
      <c r="H590">
        <v>66763</v>
      </c>
      <c r="I590" t="s">
        <v>2157</v>
      </c>
      <c r="K590" t="str">
        <f t="shared" si="18"/>
        <v>INSERT INTO [Wohnort] ([KundeID], [Von], [Bis], [Strasse], [Hausnummer], [Adresszusatz], [Plz], [Ort], [Land]) VALUES</v>
      </c>
      <c r="L590" t="str">
        <f t="shared" si="19"/>
        <v xml:space="preserve"> ('247', '1973-09-28', '1991-02-23', 'Zillestraße', '90',  NULL, '66763',  'Dillingen',  NULL)</v>
      </c>
    </row>
    <row r="591" spans="1:12" x14ac:dyDescent="0.3">
      <c r="A591">
        <v>547</v>
      </c>
      <c r="B591">
        <v>247</v>
      </c>
      <c r="C591" s="3">
        <v>33293</v>
      </c>
      <c r="D591" s="3" t="s">
        <v>24</v>
      </c>
      <c r="E591" t="s">
        <v>2716</v>
      </c>
      <c r="F591">
        <v>94</v>
      </c>
      <c r="H591">
        <v>24392</v>
      </c>
      <c r="I591" t="s">
        <v>2717</v>
      </c>
      <c r="K591" t="str">
        <f t="shared" si="18"/>
        <v>INSERT INTO [Wohnort] ([KundeID], [Von], [Bis], [Strasse], [Hausnummer], [Adresszusatz], [Plz], [Ort], [Land]) VALUES</v>
      </c>
      <c r="L591" t="str">
        <f t="shared" si="19"/>
        <v xml:space="preserve"> ('247', '1991-02-24', NULL, 'Breitscheider Straße', '94',  NULL, '24392',  'Boren',  NULL)</v>
      </c>
    </row>
    <row r="592" spans="1:12" x14ac:dyDescent="0.3">
      <c r="A592">
        <v>248</v>
      </c>
      <c r="B592">
        <v>248</v>
      </c>
      <c r="C592" s="3">
        <v>37173</v>
      </c>
      <c r="D592" s="3">
        <v>40681</v>
      </c>
      <c r="E592" t="s">
        <v>2158</v>
      </c>
      <c r="F592">
        <v>39</v>
      </c>
      <c r="H592">
        <v>76467</v>
      </c>
      <c r="I592" t="s">
        <v>2159</v>
      </c>
      <c r="K592" t="str">
        <f t="shared" si="18"/>
        <v>INSERT INTO [Wohnort] ([KundeID], [Von], [Bis], [Strasse], [Hausnummer], [Adresszusatz], [Plz], [Ort], [Land]) VALUES</v>
      </c>
      <c r="L592" t="str">
        <f t="shared" si="19"/>
        <v xml:space="preserve"> ('248', '2001-10-09', '2011-05-18', 'Rankestraße', '39',  NULL, '76467',  'Bietigheim',  NULL)</v>
      </c>
    </row>
    <row r="593" spans="1:12" x14ac:dyDescent="0.3">
      <c r="A593">
        <v>548</v>
      </c>
      <c r="B593">
        <v>248</v>
      </c>
      <c r="C593" s="3">
        <v>40682</v>
      </c>
      <c r="D593" s="3" t="s">
        <v>24</v>
      </c>
      <c r="E593" t="s">
        <v>2718</v>
      </c>
      <c r="F593">
        <v>71</v>
      </c>
      <c r="H593">
        <v>84539</v>
      </c>
      <c r="I593" t="s">
        <v>2287</v>
      </c>
      <c r="K593" t="str">
        <f t="shared" si="18"/>
        <v>INSERT INTO [Wohnort] ([KundeID], [Von], [Bis], [Strasse], [Hausnummer], [Adresszusatz], [Plz], [Ort], [Land]) VALUES</v>
      </c>
      <c r="L593" t="str">
        <f t="shared" si="19"/>
        <v xml:space="preserve"> ('248', '2011-05-19', NULL, 'Liststraße', '71',  NULL, '84539',  'Ampfing',  NULL)</v>
      </c>
    </row>
    <row r="594" spans="1:12" x14ac:dyDescent="0.3">
      <c r="A594">
        <v>249</v>
      </c>
      <c r="B594">
        <v>249</v>
      </c>
      <c r="C594" s="3">
        <v>33278</v>
      </c>
      <c r="D594" s="3">
        <v>33569</v>
      </c>
      <c r="E594" t="s">
        <v>2160</v>
      </c>
      <c r="F594">
        <v>40</v>
      </c>
      <c r="H594">
        <v>97447</v>
      </c>
      <c r="I594" t="s">
        <v>2161</v>
      </c>
      <c r="K594" t="str">
        <f t="shared" si="18"/>
        <v>INSERT INTO [Wohnort] ([KundeID], [Von], [Bis], [Strasse], [Hausnummer], [Adresszusatz], [Plz], [Ort], [Land]) VALUES</v>
      </c>
      <c r="L594" t="str">
        <f t="shared" si="19"/>
        <v xml:space="preserve"> ('249', '1991-02-09', '1991-11-27', 'Große Pützgasse', '40',  NULL, '97447',  'Frankenwinheim',  NULL)</v>
      </c>
    </row>
    <row r="595" spans="1:12" x14ac:dyDescent="0.3">
      <c r="A595">
        <v>549</v>
      </c>
      <c r="B595">
        <v>249</v>
      </c>
      <c r="C595" s="3">
        <v>33570</v>
      </c>
      <c r="D595" s="3" t="s">
        <v>24</v>
      </c>
      <c r="E595" t="s">
        <v>5324</v>
      </c>
      <c r="F595">
        <v>133</v>
      </c>
      <c r="H595">
        <v>55490</v>
      </c>
      <c r="I595" t="s">
        <v>2719</v>
      </c>
      <c r="K595" t="str">
        <f t="shared" si="18"/>
        <v>INSERT INTO [Wohnort] ([KundeID], [Von], [Bis], [Strasse], [Hausnummer], [Adresszusatz], [Plz], [Ort], [Land]) VALUES</v>
      </c>
      <c r="L595" t="str">
        <f t="shared" si="19"/>
        <v xml:space="preserve"> ('249', '1991-11-28', NULL, 'Schweizerthalstraße', '133',  NULL, '55490',  'Henau',  NULL)</v>
      </c>
    </row>
    <row r="596" spans="1:12" x14ac:dyDescent="0.3">
      <c r="A596">
        <v>250</v>
      </c>
      <c r="B596">
        <v>250</v>
      </c>
      <c r="C596" s="3">
        <v>38404</v>
      </c>
      <c r="D596" s="3">
        <v>39730</v>
      </c>
      <c r="E596" t="s">
        <v>2162</v>
      </c>
      <c r="F596">
        <v>198</v>
      </c>
      <c r="H596">
        <v>54413</v>
      </c>
      <c r="I596" t="s">
        <v>2163</v>
      </c>
      <c r="K596" t="str">
        <f t="shared" si="18"/>
        <v>INSERT INTO [Wohnort] ([KundeID], [Von], [Bis], [Strasse], [Hausnummer], [Adresszusatz], [Plz], [Ort], [Land]) VALUES</v>
      </c>
      <c r="L596" t="str">
        <f t="shared" si="19"/>
        <v xml:space="preserve"> ('250', '2005-02-21', '2008-10-09', 'Gewannstraße', '198',  NULL, '54413',  'Geisfeld',  NULL)</v>
      </c>
    </row>
    <row r="597" spans="1:12" x14ac:dyDescent="0.3">
      <c r="A597">
        <v>550</v>
      </c>
      <c r="B597">
        <v>250</v>
      </c>
      <c r="C597" s="3">
        <v>39731</v>
      </c>
      <c r="D597" s="3" t="s">
        <v>24</v>
      </c>
      <c r="E597" t="s">
        <v>2216</v>
      </c>
      <c r="F597">
        <v>28</v>
      </c>
      <c r="H597">
        <v>73275</v>
      </c>
      <c r="I597" t="s">
        <v>2720</v>
      </c>
      <c r="K597" t="str">
        <f t="shared" si="18"/>
        <v>INSERT INTO [Wohnort] ([KundeID], [Von], [Bis], [Strasse], [Hausnummer], [Adresszusatz], [Plz], [Ort], [Land]) VALUES</v>
      </c>
      <c r="L597" t="str">
        <f t="shared" si="19"/>
        <v xml:space="preserve"> ('250', '2008-10-10', NULL, 'Nikolaus-Groß-Straße', '28',  NULL, '73275',  'Ohmden',  NULL)</v>
      </c>
    </row>
    <row r="598" spans="1:12" x14ac:dyDescent="0.3">
      <c r="A598">
        <v>251</v>
      </c>
      <c r="B598">
        <v>251</v>
      </c>
      <c r="C598" s="3">
        <v>27331</v>
      </c>
      <c r="D598" s="3">
        <v>42364</v>
      </c>
      <c r="E598" t="s">
        <v>1908</v>
      </c>
      <c r="F598">
        <v>87</v>
      </c>
      <c r="H598">
        <v>25917</v>
      </c>
      <c r="I598" t="s">
        <v>2164</v>
      </c>
      <c r="K598" t="str">
        <f t="shared" si="18"/>
        <v>INSERT INTO [Wohnort] ([KundeID], [Von], [Bis], [Strasse], [Hausnummer], [Adresszusatz], [Plz], [Ort], [Land]) VALUES</v>
      </c>
      <c r="L598" t="str">
        <f t="shared" si="19"/>
        <v xml:space="preserve"> ('251', '1974-10-29', '2015-12-26', 'Am Hofacker', '87',  NULL, '25917',  'Sprakebüll',  NULL)</v>
      </c>
    </row>
    <row r="599" spans="1:12" x14ac:dyDescent="0.3">
      <c r="A599">
        <v>551</v>
      </c>
      <c r="B599">
        <v>251</v>
      </c>
      <c r="C599" s="3">
        <v>42365</v>
      </c>
      <c r="D599" s="3" t="s">
        <v>24</v>
      </c>
      <c r="E599" t="s">
        <v>2721</v>
      </c>
      <c r="F599">
        <v>33</v>
      </c>
      <c r="H599">
        <v>56348</v>
      </c>
      <c r="I599" t="s">
        <v>2684</v>
      </c>
      <c r="K599" t="str">
        <f t="shared" si="18"/>
        <v>INSERT INTO [Wohnort] ([KundeID], [Von], [Bis], [Strasse], [Hausnummer], [Adresszusatz], [Plz], [Ort], [Land]) VALUES</v>
      </c>
      <c r="L599" t="str">
        <f t="shared" si="19"/>
        <v xml:space="preserve"> ('251', '2015-12-27', NULL, 'Am Nußberg', '33',  NULL, '56348',  'Dahlheim',  NULL)</v>
      </c>
    </row>
    <row r="600" spans="1:12" x14ac:dyDescent="0.3">
      <c r="A600">
        <v>252</v>
      </c>
      <c r="B600">
        <v>252</v>
      </c>
      <c r="C600" s="3">
        <v>39307</v>
      </c>
      <c r="D600" s="3">
        <v>41145</v>
      </c>
      <c r="E600" t="s">
        <v>2165</v>
      </c>
      <c r="F600" t="s">
        <v>2166</v>
      </c>
      <c r="H600">
        <v>57614</v>
      </c>
      <c r="I600" t="s">
        <v>2167</v>
      </c>
      <c r="K600" t="str">
        <f t="shared" si="18"/>
        <v>INSERT INTO [Wohnort] ([KundeID], [Von], [Bis], [Strasse], [Hausnummer], [Adresszusatz], [Plz], [Ort], [Land]) VALUES</v>
      </c>
      <c r="L600" t="str">
        <f t="shared" si="19"/>
        <v xml:space="preserve"> ('252', '2007-08-13', '2012-08-24', 'Geneschen', '177 b',  NULL, '57614',  'Stürzelbach',  NULL)</v>
      </c>
    </row>
    <row r="601" spans="1:12" x14ac:dyDescent="0.3">
      <c r="A601">
        <v>552</v>
      </c>
      <c r="B601">
        <v>252</v>
      </c>
      <c r="C601" s="3">
        <v>41146</v>
      </c>
      <c r="D601" s="3" t="s">
        <v>24</v>
      </c>
      <c r="E601" t="s">
        <v>2722</v>
      </c>
      <c r="F601">
        <v>117</v>
      </c>
      <c r="H601">
        <v>41366</v>
      </c>
      <c r="I601" t="s">
        <v>2723</v>
      </c>
      <c r="K601" t="str">
        <f t="shared" si="18"/>
        <v>INSERT INTO [Wohnort] ([KundeID], [Von], [Bis], [Strasse], [Hausnummer], [Adresszusatz], [Plz], [Ort], [Land]) VALUES</v>
      </c>
      <c r="L601" t="str">
        <f t="shared" si="19"/>
        <v xml:space="preserve"> ('252', '2012-08-25', NULL, 'Birder Straße', '117',  NULL, '41366',  'Waldniel',  NULL)</v>
      </c>
    </row>
    <row r="602" spans="1:12" x14ac:dyDescent="0.3">
      <c r="A602">
        <v>253</v>
      </c>
      <c r="B602">
        <v>253</v>
      </c>
      <c r="C602" s="3">
        <v>43238</v>
      </c>
      <c r="D602" s="3">
        <v>43533</v>
      </c>
      <c r="E602" t="s">
        <v>2168</v>
      </c>
      <c r="F602">
        <v>47</v>
      </c>
      <c r="H602">
        <v>29582</v>
      </c>
      <c r="I602" t="s">
        <v>2169</v>
      </c>
      <c r="K602" t="str">
        <f t="shared" si="18"/>
        <v>INSERT INTO [Wohnort] ([KundeID], [Von], [Bis], [Strasse], [Hausnummer], [Adresszusatz], [Plz], [Ort], [Land]) VALUES</v>
      </c>
      <c r="L602" t="str">
        <f t="shared" si="19"/>
        <v xml:space="preserve"> ('253', '2018-05-18', '2019-03-09', 'Im Weiandsgarten', '47',  NULL, '29582',  'Hanstedt',  NULL)</v>
      </c>
    </row>
    <row r="603" spans="1:12" x14ac:dyDescent="0.3">
      <c r="A603">
        <v>553</v>
      </c>
      <c r="B603">
        <v>253</v>
      </c>
      <c r="C603" s="3">
        <v>43534</v>
      </c>
      <c r="D603" s="3" t="s">
        <v>24</v>
      </c>
      <c r="E603" t="s">
        <v>2724</v>
      </c>
      <c r="F603">
        <v>131</v>
      </c>
      <c r="H603">
        <v>71083</v>
      </c>
      <c r="I603" t="s">
        <v>2725</v>
      </c>
      <c r="K603" t="str">
        <f t="shared" si="18"/>
        <v>INSERT INTO [Wohnort] ([KundeID], [Von], [Bis], [Strasse], [Hausnummer], [Adresszusatz], [Plz], [Ort], [Land]) VALUES</v>
      </c>
      <c r="L603" t="str">
        <f t="shared" si="19"/>
        <v xml:space="preserve"> ('253', '2019-03-10', NULL, 'Gerstenfeld', '131',  NULL, '71083',  'Herrenberg',  NULL)</v>
      </c>
    </row>
    <row r="604" spans="1:12" x14ac:dyDescent="0.3">
      <c r="A604">
        <v>254</v>
      </c>
      <c r="B604">
        <v>254</v>
      </c>
      <c r="C604" s="3">
        <v>34555</v>
      </c>
      <c r="D604" s="3">
        <v>34670</v>
      </c>
      <c r="E604" t="s">
        <v>2170</v>
      </c>
      <c r="F604">
        <v>10</v>
      </c>
      <c r="H604">
        <v>55777</v>
      </c>
      <c r="I604" t="s">
        <v>2171</v>
      </c>
      <c r="K604" t="str">
        <f t="shared" si="18"/>
        <v>INSERT INTO [Wohnort] ([KundeID], [Von], [Bis], [Strasse], [Hausnummer], [Adresszusatz], [Plz], [Ort], [Land]) VALUES</v>
      </c>
      <c r="L604" t="str">
        <f t="shared" si="19"/>
        <v xml:space="preserve"> ('254', '1994-08-09', '1994-12-02', 'Bendenstraße', '10',  NULL, '55777',  'Eckersweiler',  NULL)</v>
      </c>
    </row>
    <row r="605" spans="1:12" x14ac:dyDescent="0.3">
      <c r="A605">
        <v>554</v>
      </c>
      <c r="B605">
        <v>254</v>
      </c>
      <c r="C605" s="3">
        <v>34671</v>
      </c>
      <c r="D605" s="3" t="s">
        <v>24</v>
      </c>
      <c r="E605" t="s">
        <v>2726</v>
      </c>
      <c r="F605">
        <v>187</v>
      </c>
      <c r="H605">
        <v>25999</v>
      </c>
      <c r="I605" t="s">
        <v>2727</v>
      </c>
      <c r="K605" t="str">
        <f t="shared" si="18"/>
        <v>INSERT INTO [Wohnort] ([KundeID], [Von], [Bis], [Strasse], [Hausnummer], [Adresszusatz], [Plz], [Ort], [Land]) VALUES</v>
      </c>
      <c r="L605" t="str">
        <f t="shared" si="19"/>
        <v xml:space="preserve"> ('254', '1994-12-03', NULL, 'Kölner Straße', '187',  NULL, '25999',  'Kampen',  NULL)</v>
      </c>
    </row>
    <row r="606" spans="1:12" x14ac:dyDescent="0.3">
      <c r="A606">
        <v>255</v>
      </c>
      <c r="B606">
        <v>255</v>
      </c>
      <c r="C606" s="3">
        <v>26240</v>
      </c>
      <c r="D606" s="3">
        <v>39363</v>
      </c>
      <c r="E606" t="s">
        <v>2172</v>
      </c>
      <c r="F606">
        <v>96</v>
      </c>
      <c r="H606">
        <v>12045</v>
      </c>
      <c r="I606" t="s">
        <v>1864</v>
      </c>
      <c r="K606" t="str">
        <f t="shared" si="18"/>
        <v>INSERT INTO [Wohnort] ([KundeID], [Von], [Bis], [Strasse], [Hausnummer], [Adresszusatz], [Plz], [Ort], [Land]) VALUES</v>
      </c>
      <c r="L606" t="str">
        <f t="shared" si="19"/>
        <v xml:space="preserve"> ('255', '1971-11-03', '2007-10-08', 'Grumsiner Straße', '96',  NULL, '12045',  'Berlin - Neukölln',  NULL)</v>
      </c>
    </row>
    <row r="607" spans="1:12" x14ac:dyDescent="0.3">
      <c r="A607">
        <v>555</v>
      </c>
      <c r="B607">
        <v>255</v>
      </c>
      <c r="C607" s="3">
        <v>39364</v>
      </c>
      <c r="D607" s="3" t="s">
        <v>24</v>
      </c>
      <c r="E607" t="s">
        <v>2728</v>
      </c>
      <c r="F607">
        <v>23</v>
      </c>
      <c r="H607">
        <v>6528</v>
      </c>
      <c r="I607" t="s">
        <v>2729</v>
      </c>
      <c r="K607" t="str">
        <f t="shared" si="18"/>
        <v>INSERT INTO [Wohnort] ([KundeID], [Von], [Bis], [Strasse], [Hausnummer], [Adresszusatz], [Plz], [Ort], [Land]) VALUES</v>
      </c>
      <c r="L607" t="str">
        <f t="shared" si="19"/>
        <v xml:space="preserve"> ('255', '2007-10-09', NULL, 'Gertrudenstraße', '23',  NULL, '6528',  'Emseloh',  NULL)</v>
      </c>
    </row>
    <row r="608" spans="1:12" x14ac:dyDescent="0.3">
      <c r="A608">
        <v>256</v>
      </c>
      <c r="B608">
        <v>256</v>
      </c>
      <c r="C608" s="3">
        <v>33762</v>
      </c>
      <c r="D608" s="3">
        <v>42406</v>
      </c>
      <c r="E608" t="s">
        <v>2173</v>
      </c>
      <c r="F608">
        <v>6</v>
      </c>
      <c r="H608">
        <v>67681</v>
      </c>
      <c r="I608" t="s">
        <v>2174</v>
      </c>
      <c r="K608" t="str">
        <f t="shared" si="18"/>
        <v>INSERT INTO [Wohnort] ([KundeID], [Von], [Bis], [Strasse], [Hausnummer], [Adresszusatz], [Plz], [Ort], [Land]) VALUES</v>
      </c>
      <c r="L608" t="str">
        <f t="shared" si="19"/>
        <v xml:space="preserve"> ('256', '1992-06-07', '2016-02-06', 'Hostertgasse', '6',  NULL, '67681',  'Sembach',  NULL)</v>
      </c>
    </row>
    <row r="609" spans="1:12" x14ac:dyDescent="0.3">
      <c r="A609">
        <v>556</v>
      </c>
      <c r="B609">
        <v>256</v>
      </c>
      <c r="C609" s="3">
        <v>42407</v>
      </c>
      <c r="D609" s="3" t="s">
        <v>24</v>
      </c>
      <c r="E609" t="s">
        <v>2730</v>
      </c>
      <c r="F609">
        <v>42</v>
      </c>
      <c r="H609">
        <v>29303</v>
      </c>
      <c r="I609" t="s">
        <v>2731</v>
      </c>
      <c r="K609" t="str">
        <f t="shared" si="18"/>
        <v>INSERT INTO [Wohnort] ([KundeID], [Von], [Bis], [Strasse], [Hausnummer], [Adresszusatz], [Plz], [Ort], [Land]) VALUES</v>
      </c>
      <c r="L609" t="str">
        <f t="shared" si="19"/>
        <v xml:space="preserve"> ('256', '2016-02-07', NULL, 'Hüblinger Straße', '42',  NULL, '29303',  'Bergen',  NULL)</v>
      </c>
    </row>
    <row r="610" spans="1:12" x14ac:dyDescent="0.3">
      <c r="A610">
        <v>257</v>
      </c>
      <c r="B610">
        <v>257</v>
      </c>
      <c r="C610" s="3">
        <v>29712</v>
      </c>
      <c r="D610" s="3">
        <v>29724</v>
      </c>
      <c r="E610" t="s">
        <v>2175</v>
      </c>
      <c r="F610">
        <v>136</v>
      </c>
      <c r="H610">
        <v>56244</v>
      </c>
      <c r="I610" t="s">
        <v>2176</v>
      </c>
      <c r="K610" t="str">
        <f t="shared" si="18"/>
        <v>INSERT INTO [Wohnort] ([KundeID], [Von], [Bis], [Strasse], [Hausnummer], [Adresszusatz], [Plz], [Ort], [Land]) VALUES</v>
      </c>
      <c r="L610" t="str">
        <f t="shared" si="19"/>
        <v xml:space="preserve"> ('257', '1981-05-06', '1981-05-18', 'Gladbacher Straße', '136',  NULL, '56244',  'Goddert',  NULL)</v>
      </c>
    </row>
    <row r="611" spans="1:12" x14ac:dyDescent="0.3">
      <c r="A611">
        <v>557</v>
      </c>
      <c r="B611">
        <v>257</v>
      </c>
      <c r="C611" s="3">
        <v>29725</v>
      </c>
      <c r="D611" s="3" t="s">
        <v>24</v>
      </c>
      <c r="E611" t="s">
        <v>1723</v>
      </c>
      <c r="F611" t="s">
        <v>2732</v>
      </c>
      <c r="H611">
        <v>34549</v>
      </c>
      <c r="I611" t="s">
        <v>1929</v>
      </c>
      <c r="K611" t="str">
        <f t="shared" si="18"/>
        <v>INSERT INTO [Wohnort] ([KundeID], [Von], [Bis], [Strasse], [Hausnummer], [Adresszusatz], [Plz], [Ort], [Land]) VALUES</v>
      </c>
      <c r="L611" t="str">
        <f t="shared" si="19"/>
        <v xml:space="preserve"> ('257', '1981-05-19', NULL, 'Am Wulfkamp', '25c',  NULL, '34549',  'Edertal',  NULL)</v>
      </c>
    </row>
    <row r="612" spans="1:12" x14ac:dyDescent="0.3">
      <c r="A612">
        <v>258</v>
      </c>
      <c r="B612">
        <v>258</v>
      </c>
      <c r="C612" s="3">
        <v>36186</v>
      </c>
      <c r="D612" s="3">
        <v>36486</v>
      </c>
      <c r="E612" t="s">
        <v>2177</v>
      </c>
      <c r="F612">
        <v>83</v>
      </c>
      <c r="H612">
        <v>54675</v>
      </c>
      <c r="I612" t="s">
        <v>2178</v>
      </c>
      <c r="K612" t="str">
        <f t="shared" si="18"/>
        <v>INSERT INTO [Wohnort] ([KundeID], [Von], [Bis], [Strasse], [Hausnummer], [Adresszusatz], [Plz], [Ort], [Land]) VALUES</v>
      </c>
      <c r="L612" t="str">
        <f t="shared" si="19"/>
        <v xml:space="preserve"> ('258', '1999-01-26', '1999-11-22', 'Gryphiusstraße', '83',  NULL, '54675',  'Ammeldingen an der Our',  NULL)</v>
      </c>
    </row>
    <row r="613" spans="1:12" x14ac:dyDescent="0.3">
      <c r="A613">
        <v>558</v>
      </c>
      <c r="B613">
        <v>258</v>
      </c>
      <c r="C613" s="3">
        <v>36487</v>
      </c>
      <c r="D613" s="3" t="s">
        <v>24</v>
      </c>
      <c r="E613" t="s">
        <v>2733</v>
      </c>
      <c r="F613">
        <v>39</v>
      </c>
      <c r="H613">
        <v>21029</v>
      </c>
      <c r="I613" t="s">
        <v>2349</v>
      </c>
      <c r="K613" t="str">
        <f t="shared" si="18"/>
        <v>INSERT INTO [Wohnort] ([KundeID], [Von], [Bis], [Strasse], [Hausnummer], [Adresszusatz], [Plz], [Ort], [Land]) VALUES</v>
      </c>
      <c r="L613" t="str">
        <f t="shared" si="19"/>
        <v xml:space="preserve"> ('258', '1999-11-23', NULL, 'Im Vogelsang', '39',  NULL, '21029',  'Hamburg',  NULL)</v>
      </c>
    </row>
    <row r="614" spans="1:12" x14ac:dyDescent="0.3">
      <c r="A614">
        <v>259</v>
      </c>
      <c r="B614">
        <v>259</v>
      </c>
      <c r="C614" s="3">
        <v>26703</v>
      </c>
      <c r="D614" s="3">
        <v>28741</v>
      </c>
      <c r="E614" t="s">
        <v>2179</v>
      </c>
      <c r="F614">
        <v>10</v>
      </c>
      <c r="H614">
        <v>56412</v>
      </c>
      <c r="I614" t="s">
        <v>2180</v>
      </c>
      <c r="K614" t="str">
        <f t="shared" si="18"/>
        <v>INSERT INTO [Wohnort] ([KundeID], [Von], [Bis], [Strasse], [Hausnummer], [Adresszusatz], [Plz], [Ort], [Land]) VALUES</v>
      </c>
      <c r="L614" t="str">
        <f t="shared" si="19"/>
        <v xml:space="preserve"> ('259', '1973-02-08', '1978-09-08', 'Heisterbusch', '10',  NULL, '56412',  'Heilberscheid',  NULL)</v>
      </c>
    </row>
    <row r="615" spans="1:12" x14ac:dyDescent="0.3">
      <c r="A615">
        <v>559</v>
      </c>
      <c r="B615">
        <v>259</v>
      </c>
      <c r="C615" s="3">
        <v>28742</v>
      </c>
      <c r="D615" s="3" t="s">
        <v>24</v>
      </c>
      <c r="E615" t="s">
        <v>2734</v>
      </c>
      <c r="F615" t="s">
        <v>2735</v>
      </c>
      <c r="H615">
        <v>23919</v>
      </c>
      <c r="I615" t="s">
        <v>2736</v>
      </c>
      <c r="K615" t="str">
        <f t="shared" si="18"/>
        <v>INSERT INTO [Wohnort] ([KundeID], [Von], [Bis], [Strasse], [Hausnummer], [Adresszusatz], [Plz], [Ort], [Land]) VALUES</v>
      </c>
      <c r="L615" t="str">
        <f t="shared" si="19"/>
        <v xml:space="preserve"> ('259', '1978-09-09', NULL, 'Sinziger Straße', '41c',  NULL, '23919',  'Berkenthin',  NULL)</v>
      </c>
    </row>
    <row r="616" spans="1:12" x14ac:dyDescent="0.3">
      <c r="A616">
        <v>260</v>
      </c>
      <c r="B616">
        <v>260</v>
      </c>
      <c r="C616" s="3">
        <v>37853</v>
      </c>
      <c r="D616" s="3">
        <v>38155</v>
      </c>
      <c r="E616" t="s">
        <v>2181</v>
      </c>
      <c r="F616">
        <v>79</v>
      </c>
      <c r="H616">
        <v>79353</v>
      </c>
      <c r="I616" t="s">
        <v>2182</v>
      </c>
      <c r="K616" t="str">
        <f t="shared" si="18"/>
        <v>INSERT INTO [Wohnort] ([KundeID], [Von], [Bis], [Strasse], [Hausnummer], [Adresszusatz], [Plz], [Ort], [Land]) VALUES</v>
      </c>
      <c r="L616" t="str">
        <f t="shared" si="19"/>
        <v xml:space="preserve"> ('260', '2003-08-20', '2004-06-17', 'Basselweg', '79',  NULL, '79353',  'Bahlingen am Kaiserstuhl',  NULL)</v>
      </c>
    </row>
    <row r="617" spans="1:12" x14ac:dyDescent="0.3">
      <c r="A617">
        <v>560</v>
      </c>
      <c r="B617">
        <v>260</v>
      </c>
      <c r="C617" s="3">
        <v>38156</v>
      </c>
      <c r="D617" s="3" t="s">
        <v>24</v>
      </c>
      <c r="E617" t="s">
        <v>2737</v>
      </c>
      <c r="F617">
        <v>200</v>
      </c>
      <c r="H617">
        <v>55494</v>
      </c>
      <c r="I617" t="s">
        <v>2738</v>
      </c>
      <c r="K617" t="str">
        <f t="shared" si="18"/>
        <v>INSERT INTO [Wohnort] ([KundeID], [Von], [Bis], [Strasse], [Hausnummer], [Adresszusatz], [Plz], [Ort], [Land]) VALUES</v>
      </c>
      <c r="L617" t="str">
        <f t="shared" si="19"/>
        <v xml:space="preserve"> ('260', '2004-06-18', NULL, 'Everswinkeler Straße', '200',  NULL, '55494',  'Liebshausen',  NULL)</v>
      </c>
    </row>
    <row r="618" spans="1:12" x14ac:dyDescent="0.3">
      <c r="A618">
        <v>261</v>
      </c>
      <c r="B618">
        <v>261</v>
      </c>
      <c r="C618" s="3">
        <v>32714</v>
      </c>
      <c r="D618" s="3">
        <v>33017</v>
      </c>
      <c r="E618" t="s">
        <v>2131</v>
      </c>
      <c r="F618">
        <v>177</v>
      </c>
      <c r="H618">
        <v>70176</v>
      </c>
      <c r="I618" t="s">
        <v>1887</v>
      </c>
      <c r="K618" t="str">
        <f t="shared" si="18"/>
        <v>INSERT INTO [Wohnort] ([KundeID], [Von], [Bis], [Strasse], [Hausnummer], [Adresszusatz], [Plz], [Ort], [Land]) VALUES</v>
      </c>
      <c r="L618" t="str">
        <f t="shared" si="19"/>
        <v xml:space="preserve"> ('261', '1989-07-25', '1990-05-24', 'Plaidterwegsrest', '177',  NULL, '70176',  'Stuttgart',  NULL)</v>
      </c>
    </row>
    <row r="619" spans="1:12" x14ac:dyDescent="0.3">
      <c r="A619">
        <v>561</v>
      </c>
      <c r="B619">
        <v>261</v>
      </c>
      <c r="C619" s="3">
        <v>33018</v>
      </c>
      <c r="D619" s="3" t="s">
        <v>24</v>
      </c>
      <c r="E619" t="s">
        <v>5325</v>
      </c>
      <c r="F619">
        <v>68</v>
      </c>
      <c r="H619">
        <v>76889</v>
      </c>
      <c r="I619" t="s">
        <v>2739</v>
      </c>
      <c r="K619" t="str">
        <f t="shared" si="18"/>
        <v>INSERT INTO [Wohnort] ([KundeID], [Von], [Bis], [Strasse], [Hausnummer], [Adresszusatz], [Plz], [Ort], [Land]) VALUES</v>
      </c>
      <c r="L619" t="str">
        <f t="shared" si="19"/>
        <v xml:space="preserve"> ('261', '1990-05-25', NULL, 'Hoher Weg', '68',  NULL, '76889',  'Dierbach',  NULL)</v>
      </c>
    </row>
    <row r="620" spans="1:12" x14ac:dyDescent="0.3">
      <c r="A620">
        <v>262</v>
      </c>
      <c r="B620">
        <v>262</v>
      </c>
      <c r="C620" s="3">
        <v>26686</v>
      </c>
      <c r="D620" s="3">
        <v>32704</v>
      </c>
      <c r="E620" t="s">
        <v>2183</v>
      </c>
      <c r="F620">
        <v>1</v>
      </c>
      <c r="H620">
        <v>78054</v>
      </c>
      <c r="I620" t="s">
        <v>2184</v>
      </c>
      <c r="K620" t="str">
        <f t="shared" si="18"/>
        <v>INSERT INTO [Wohnort] ([KundeID], [Von], [Bis], [Strasse], [Hausnummer], [Adresszusatz], [Plz], [Ort], [Land]) VALUES</v>
      </c>
      <c r="L620" t="str">
        <f t="shared" si="19"/>
        <v xml:space="preserve"> ('262', '1973-01-22', '1989-07-15', 'Steubenstraße', '1',  NULL, '78054',  'Villingen-Schwenningen',  NULL)</v>
      </c>
    </row>
    <row r="621" spans="1:12" x14ac:dyDescent="0.3">
      <c r="A621">
        <v>562</v>
      </c>
      <c r="B621">
        <v>262</v>
      </c>
      <c r="C621" s="3">
        <v>32705</v>
      </c>
      <c r="D621" s="3" t="s">
        <v>24</v>
      </c>
      <c r="E621" t="s">
        <v>2740</v>
      </c>
      <c r="F621">
        <v>181</v>
      </c>
      <c r="H621">
        <v>59755</v>
      </c>
      <c r="I621" t="s">
        <v>2566</v>
      </c>
      <c r="K621" t="str">
        <f t="shared" si="18"/>
        <v>INSERT INTO [Wohnort] ([KundeID], [Von], [Bis], [Strasse], [Hausnummer], [Adresszusatz], [Plz], [Ort], [Land]) VALUES</v>
      </c>
      <c r="L621" t="str">
        <f t="shared" si="19"/>
        <v xml:space="preserve"> ('262', '1989-07-16', NULL, 'Bornlochweg', '181',  NULL, '59755',  'Arnsberg',  NULL)</v>
      </c>
    </row>
    <row r="622" spans="1:12" x14ac:dyDescent="0.3">
      <c r="A622">
        <v>263</v>
      </c>
      <c r="B622">
        <v>263</v>
      </c>
      <c r="C622" s="3">
        <v>43926</v>
      </c>
      <c r="D622" s="3">
        <v>44231</v>
      </c>
      <c r="E622" t="s">
        <v>2185</v>
      </c>
      <c r="F622">
        <v>58</v>
      </c>
      <c r="H622">
        <v>56283</v>
      </c>
      <c r="I622" t="s">
        <v>2186</v>
      </c>
      <c r="K622" t="str">
        <f t="shared" si="18"/>
        <v>INSERT INTO [Wohnort] ([KundeID], [Von], [Bis], [Strasse], [Hausnummer], [Adresszusatz], [Plz], [Ort], [Land]) VALUES</v>
      </c>
      <c r="L622" t="str">
        <f t="shared" si="19"/>
        <v xml:space="preserve"> ('263', '2020-04-05', '2021-02-04', 'Bert-Brecht-Straße', '58',  NULL, '56283',  'Mermuth',  NULL)</v>
      </c>
    </row>
    <row r="623" spans="1:12" x14ac:dyDescent="0.3">
      <c r="A623">
        <v>563</v>
      </c>
      <c r="B623">
        <v>263</v>
      </c>
      <c r="C623" s="3">
        <v>44232</v>
      </c>
      <c r="D623" s="3" t="s">
        <v>24</v>
      </c>
      <c r="E623" t="s">
        <v>2741</v>
      </c>
      <c r="F623">
        <v>108</v>
      </c>
      <c r="H623">
        <v>83471</v>
      </c>
      <c r="I623" t="s">
        <v>2742</v>
      </c>
      <c r="K623" t="str">
        <f t="shared" si="18"/>
        <v>INSERT INTO [Wohnort] ([KundeID], [Von], [Bis], [Strasse], [Hausnummer], [Adresszusatz], [Plz], [Ort], [Land]) VALUES</v>
      </c>
      <c r="L623" t="str">
        <f t="shared" si="19"/>
        <v xml:space="preserve"> ('263', '2021-02-05', NULL, 'Döttinger Straße', '108',  NULL, '83471',  'Berchtesgaden',  NULL)</v>
      </c>
    </row>
    <row r="624" spans="1:12" x14ac:dyDescent="0.3">
      <c r="A624">
        <v>264</v>
      </c>
      <c r="B624">
        <v>264</v>
      </c>
      <c r="C624" s="3">
        <v>41407</v>
      </c>
      <c r="D624" s="3">
        <v>41713</v>
      </c>
      <c r="E624" t="s">
        <v>2187</v>
      </c>
      <c r="F624">
        <v>140</v>
      </c>
      <c r="H624">
        <v>44627</v>
      </c>
      <c r="I624" t="s">
        <v>2188</v>
      </c>
      <c r="K624" t="str">
        <f t="shared" si="18"/>
        <v>INSERT INTO [Wohnort] ([KundeID], [Von], [Bis], [Strasse], [Hausnummer], [Adresszusatz], [Plz], [Ort], [Land]) VALUES</v>
      </c>
      <c r="L624" t="str">
        <f t="shared" si="19"/>
        <v xml:space="preserve"> ('264', '2013-05-13', '2014-03-15', 'Klagebach', '140',  NULL, '44627',  'Herne',  NULL)</v>
      </c>
    </row>
    <row r="625" spans="1:12" x14ac:dyDescent="0.3">
      <c r="A625">
        <v>564</v>
      </c>
      <c r="B625">
        <v>264</v>
      </c>
      <c r="C625" s="3">
        <v>41714</v>
      </c>
      <c r="D625" s="3" t="s">
        <v>24</v>
      </c>
      <c r="E625" t="s">
        <v>2743</v>
      </c>
      <c r="F625">
        <v>28</v>
      </c>
      <c r="H625">
        <v>54298</v>
      </c>
      <c r="I625" t="s">
        <v>2744</v>
      </c>
      <c r="K625" t="str">
        <f t="shared" si="18"/>
        <v>INSERT INTO [Wohnort] ([KundeID], [Von], [Bis], [Strasse], [Hausnummer], [Adresszusatz], [Plz], [Ort], [Land]) VALUES</v>
      </c>
      <c r="L625" t="str">
        <f t="shared" si="19"/>
        <v xml:space="preserve"> ('264', '2014-03-16', NULL, 'Westallee', '28',  NULL, '54298',  'Orenhofen',  NULL)</v>
      </c>
    </row>
    <row r="626" spans="1:12" x14ac:dyDescent="0.3">
      <c r="A626">
        <v>265</v>
      </c>
      <c r="B626">
        <v>265</v>
      </c>
      <c r="C626" s="3">
        <v>43777</v>
      </c>
      <c r="D626" s="3">
        <v>44084</v>
      </c>
      <c r="E626" t="s">
        <v>2189</v>
      </c>
      <c r="F626">
        <v>90</v>
      </c>
      <c r="H626">
        <v>54316</v>
      </c>
      <c r="I626" t="s">
        <v>2190</v>
      </c>
      <c r="K626" t="str">
        <f t="shared" si="18"/>
        <v>INSERT INTO [Wohnort] ([KundeID], [Von], [Bis], [Strasse], [Hausnummer], [Adresszusatz], [Plz], [Ort], [Land]) VALUES</v>
      </c>
      <c r="L626" t="str">
        <f t="shared" si="19"/>
        <v xml:space="preserve"> ('265', '2019-11-08', '2020-09-10', 'An der Landstraße', '90',  NULL, '54316',  'Pluwig',  NULL)</v>
      </c>
    </row>
    <row r="627" spans="1:12" x14ac:dyDescent="0.3">
      <c r="A627">
        <v>565</v>
      </c>
      <c r="B627">
        <v>265</v>
      </c>
      <c r="C627" s="3">
        <v>44085</v>
      </c>
      <c r="D627" s="3" t="s">
        <v>24</v>
      </c>
      <c r="E627" t="s">
        <v>2745</v>
      </c>
      <c r="F627">
        <v>100</v>
      </c>
      <c r="H627">
        <v>57612</v>
      </c>
      <c r="I627" t="s">
        <v>2746</v>
      </c>
      <c r="K627" t="str">
        <f t="shared" si="18"/>
        <v>INSERT INTO [Wohnort] ([KundeID], [Von], [Bis], [Strasse], [Hausnummer], [Adresszusatz], [Plz], [Ort], [Land]) VALUES</v>
      </c>
      <c r="L627" t="str">
        <f t="shared" si="19"/>
        <v xml:space="preserve"> ('265', '2020-09-11', NULL, 'Brunhildstraße', '100',  NULL, '57612',  'Idelberg',  NULL)</v>
      </c>
    </row>
    <row r="628" spans="1:12" x14ac:dyDescent="0.3">
      <c r="A628">
        <v>266</v>
      </c>
      <c r="B628">
        <v>266</v>
      </c>
      <c r="C628" s="3">
        <v>32614</v>
      </c>
      <c r="D628" s="3">
        <v>32922</v>
      </c>
      <c r="E628" t="s">
        <v>2191</v>
      </c>
      <c r="F628">
        <v>108</v>
      </c>
      <c r="H628">
        <v>54636</v>
      </c>
      <c r="I628" t="s">
        <v>2192</v>
      </c>
      <c r="K628" t="str">
        <f t="shared" si="18"/>
        <v>INSERT INTO [Wohnort] ([KundeID], [Von], [Bis], [Strasse], [Hausnummer], [Adresszusatz], [Plz], [Ort], [Land]) VALUES</v>
      </c>
      <c r="L628" t="str">
        <f t="shared" si="19"/>
        <v xml:space="preserve"> ('266', '1989-04-16', '1990-02-18', 'Delmondstraße', '108',  NULL, '54636',  'Feilsdorf',  NULL)</v>
      </c>
    </row>
    <row r="629" spans="1:12" x14ac:dyDescent="0.3">
      <c r="A629">
        <v>566</v>
      </c>
      <c r="B629">
        <v>266</v>
      </c>
      <c r="C629" s="3">
        <v>32923</v>
      </c>
      <c r="D629" s="3" t="s">
        <v>24</v>
      </c>
      <c r="E629" t="s">
        <v>2747</v>
      </c>
      <c r="F629">
        <v>123</v>
      </c>
      <c r="H629">
        <v>10555</v>
      </c>
      <c r="I629" t="s">
        <v>1889</v>
      </c>
      <c r="K629" t="str">
        <f t="shared" si="18"/>
        <v>INSERT INTO [Wohnort] ([KundeID], [Von], [Bis], [Strasse], [Hausnummer], [Adresszusatz], [Plz], [Ort], [Land]) VALUES</v>
      </c>
      <c r="L629" t="str">
        <f t="shared" si="19"/>
        <v xml:space="preserve"> ('266', '1990-02-19', NULL, 'Breul', '123',  NULL, '10555',  'Berlin',  NULL)</v>
      </c>
    </row>
    <row r="630" spans="1:12" x14ac:dyDescent="0.3">
      <c r="A630">
        <v>267</v>
      </c>
      <c r="B630">
        <v>267</v>
      </c>
      <c r="C630" s="3">
        <v>32105</v>
      </c>
      <c r="D630" s="3">
        <v>36801</v>
      </c>
      <c r="E630" t="s">
        <v>2193</v>
      </c>
      <c r="F630">
        <v>176</v>
      </c>
      <c r="H630">
        <v>63808</v>
      </c>
      <c r="I630" t="s">
        <v>2194</v>
      </c>
      <c r="K630" t="str">
        <f t="shared" si="18"/>
        <v>INSERT INTO [Wohnort] ([KundeID], [Von], [Bis], [Strasse], [Hausnummer], [Adresszusatz], [Plz], [Ort], [Land]) VALUES</v>
      </c>
      <c r="L630" t="str">
        <f t="shared" si="19"/>
        <v xml:space="preserve"> ('267', '1987-11-24', '2000-10-02', 'Holzweg', '176',  NULL, '63808',  'Haibach',  NULL)</v>
      </c>
    </row>
    <row r="631" spans="1:12" x14ac:dyDescent="0.3">
      <c r="A631">
        <v>567</v>
      </c>
      <c r="B631">
        <v>267</v>
      </c>
      <c r="C631" s="3">
        <v>36802</v>
      </c>
      <c r="D631" s="3" t="s">
        <v>24</v>
      </c>
      <c r="E631" t="s">
        <v>2748</v>
      </c>
      <c r="F631">
        <v>143</v>
      </c>
      <c r="H631">
        <v>56154</v>
      </c>
      <c r="I631" t="s">
        <v>2078</v>
      </c>
      <c r="K631" t="str">
        <f t="shared" si="18"/>
        <v>INSERT INTO [Wohnort] ([KundeID], [Von], [Bis], [Strasse], [Hausnummer], [Adresszusatz], [Plz], [Ort], [Land]) VALUES</v>
      </c>
      <c r="L631" t="str">
        <f t="shared" si="19"/>
        <v xml:space="preserve"> ('267', '2000-10-03', NULL, 'Grüner Grund', '143',  NULL, '56154',  'Boppard',  NULL)</v>
      </c>
    </row>
    <row r="632" spans="1:12" x14ac:dyDescent="0.3">
      <c r="A632">
        <v>268</v>
      </c>
      <c r="B632">
        <v>268</v>
      </c>
      <c r="C632" s="3">
        <v>34692</v>
      </c>
      <c r="D632" s="3">
        <v>35002</v>
      </c>
      <c r="E632" t="s">
        <v>2195</v>
      </c>
      <c r="F632">
        <v>142</v>
      </c>
      <c r="H632">
        <v>67269</v>
      </c>
      <c r="I632" t="s">
        <v>2196</v>
      </c>
      <c r="K632" t="str">
        <f t="shared" si="18"/>
        <v>INSERT INTO [Wohnort] ([KundeID], [Von], [Bis], [Strasse], [Hausnummer], [Adresszusatz], [Plz], [Ort], [Land]) VALUES</v>
      </c>
      <c r="L632" t="str">
        <f t="shared" si="19"/>
        <v xml:space="preserve"> ('268', '1994-12-24', '1995-10-30', 'Hildastraße', '142',  NULL, '67269',  'Grünstadt',  NULL)</v>
      </c>
    </row>
    <row r="633" spans="1:12" x14ac:dyDescent="0.3">
      <c r="A633">
        <v>568</v>
      </c>
      <c r="B633">
        <v>268</v>
      </c>
      <c r="C633" s="3">
        <v>35003</v>
      </c>
      <c r="D633" s="3" t="s">
        <v>24</v>
      </c>
      <c r="E633" t="s">
        <v>2749</v>
      </c>
      <c r="F633">
        <v>152</v>
      </c>
      <c r="H633">
        <v>19069</v>
      </c>
      <c r="I633" t="s">
        <v>2750</v>
      </c>
      <c r="K633" t="str">
        <f t="shared" si="18"/>
        <v>INSERT INTO [Wohnort] ([KundeID], [Von], [Bis], [Strasse], [Hausnummer], [Adresszusatz], [Plz], [Ort], [Land]) VALUES</v>
      </c>
      <c r="L633" t="str">
        <f t="shared" si="19"/>
        <v xml:space="preserve"> ('268', '1995-10-31', NULL, 'Am Schloßpark', '152',  NULL, '19069',  'Klein Trebbow',  NULL)</v>
      </c>
    </row>
    <row r="634" spans="1:12" x14ac:dyDescent="0.3">
      <c r="A634">
        <v>269</v>
      </c>
      <c r="B634">
        <v>269</v>
      </c>
      <c r="C634" s="3">
        <v>25657</v>
      </c>
      <c r="D634" s="3">
        <v>41603</v>
      </c>
      <c r="E634" t="s">
        <v>2197</v>
      </c>
      <c r="F634">
        <v>137</v>
      </c>
      <c r="H634">
        <v>25792</v>
      </c>
      <c r="I634" t="s">
        <v>2198</v>
      </c>
      <c r="K634" t="str">
        <f t="shared" si="18"/>
        <v>INSERT INTO [Wohnort] ([KundeID], [Von], [Bis], [Strasse], [Hausnummer], [Adresszusatz], [Plz], [Ort], [Land]) VALUES</v>
      </c>
      <c r="L634" t="str">
        <f t="shared" si="19"/>
        <v xml:space="preserve"> ('269', '1970-03-30', '2013-11-25', 'Laacher Straße', '137',  NULL, '25792',  'Neuenkirchen',  NULL)</v>
      </c>
    </row>
    <row r="635" spans="1:12" x14ac:dyDescent="0.3">
      <c r="A635">
        <v>569</v>
      </c>
      <c r="B635">
        <v>269</v>
      </c>
      <c r="C635" s="3">
        <v>41604</v>
      </c>
      <c r="D635" s="3" t="s">
        <v>24</v>
      </c>
      <c r="E635" t="s">
        <v>2751</v>
      </c>
      <c r="F635">
        <v>127</v>
      </c>
      <c r="H635">
        <v>42697</v>
      </c>
      <c r="I635" t="s">
        <v>2752</v>
      </c>
      <c r="K635" t="str">
        <f t="shared" si="18"/>
        <v>INSERT INTO [Wohnort] ([KundeID], [Von], [Bis], [Strasse], [Hausnummer], [Adresszusatz], [Plz], [Ort], [Land]) VALUES</v>
      </c>
      <c r="L635" t="str">
        <f t="shared" si="19"/>
        <v xml:space="preserve"> ('269', '2013-11-26', NULL, 'Schirmerstraße', '127',  NULL, '42697',  'Solingen',  NULL)</v>
      </c>
    </row>
    <row r="636" spans="1:12" x14ac:dyDescent="0.3">
      <c r="A636">
        <v>270</v>
      </c>
      <c r="B636">
        <v>270</v>
      </c>
      <c r="C636" s="3">
        <v>43546</v>
      </c>
      <c r="D636" s="3">
        <v>43858</v>
      </c>
      <c r="E636" t="s">
        <v>2199</v>
      </c>
      <c r="F636">
        <v>140</v>
      </c>
      <c r="H636">
        <v>56823</v>
      </c>
      <c r="I636" t="s">
        <v>2200</v>
      </c>
      <c r="K636" t="str">
        <f t="shared" si="18"/>
        <v>INSERT INTO [Wohnort] ([KundeID], [Von], [Bis], [Strasse], [Hausnummer], [Adresszusatz], [Plz], [Ort], [Land]) VALUES</v>
      </c>
      <c r="L636" t="str">
        <f t="shared" si="19"/>
        <v xml:space="preserve"> ('270', '2019-03-22', '2020-01-28', 'Auf dem Nüchel', '140',  NULL, '56823',  'Büchel',  NULL)</v>
      </c>
    </row>
    <row r="637" spans="1:12" x14ac:dyDescent="0.3">
      <c r="A637">
        <v>570</v>
      </c>
      <c r="B637">
        <v>270</v>
      </c>
      <c r="C637" s="3">
        <v>43859</v>
      </c>
      <c r="D637" s="3" t="s">
        <v>24</v>
      </c>
      <c r="E637" t="s">
        <v>2753</v>
      </c>
      <c r="F637">
        <v>23</v>
      </c>
      <c r="H637">
        <v>86476</v>
      </c>
      <c r="I637" t="s">
        <v>2754</v>
      </c>
      <c r="K637" t="str">
        <f t="shared" si="18"/>
        <v>INSERT INTO [Wohnort] ([KundeID], [Von], [Bis], [Strasse], [Hausnummer], [Adresszusatz], [Plz], [Ort], [Land]) VALUES</v>
      </c>
      <c r="L637" t="str">
        <f t="shared" si="19"/>
        <v xml:space="preserve"> ('270', '2020-01-29', NULL, 'Handwerkerstraße', '23',  NULL, '86476',  'Neuburg an der Kammel',  NULL)</v>
      </c>
    </row>
    <row r="638" spans="1:12" x14ac:dyDescent="0.3">
      <c r="A638">
        <v>271</v>
      </c>
      <c r="B638">
        <v>271</v>
      </c>
      <c r="C638" s="3">
        <v>40464</v>
      </c>
      <c r="D638" s="3">
        <v>43181</v>
      </c>
      <c r="E638" t="s">
        <v>2201</v>
      </c>
      <c r="F638">
        <v>48</v>
      </c>
      <c r="H638">
        <v>21376</v>
      </c>
      <c r="I638" t="s">
        <v>2202</v>
      </c>
      <c r="K638" t="str">
        <f t="shared" si="18"/>
        <v>INSERT INTO [Wohnort] ([KundeID], [Von], [Bis], [Strasse], [Hausnummer], [Adresszusatz], [Plz], [Ort], [Land]) VALUES</v>
      </c>
      <c r="L638" t="str">
        <f t="shared" si="19"/>
        <v xml:space="preserve"> ('271', '2010-10-13', '2018-03-22', 'Am Eichbaum', '48',  NULL, '21376',  'Garlstorf am Walde',  NULL)</v>
      </c>
    </row>
    <row r="639" spans="1:12" x14ac:dyDescent="0.3">
      <c r="A639">
        <v>571</v>
      </c>
      <c r="B639">
        <v>271</v>
      </c>
      <c r="C639" s="3">
        <v>43182</v>
      </c>
      <c r="D639" s="3" t="s">
        <v>24</v>
      </c>
      <c r="E639" t="s">
        <v>2755</v>
      </c>
      <c r="F639">
        <v>89</v>
      </c>
      <c r="H639">
        <v>95686</v>
      </c>
      <c r="I639" t="s">
        <v>2756</v>
      </c>
      <c r="K639" t="str">
        <f t="shared" si="18"/>
        <v>INSERT INTO [Wohnort] ([KundeID], [Von], [Bis], [Strasse], [Hausnummer], [Adresszusatz], [Plz], [Ort], [Land]) VALUES</v>
      </c>
      <c r="L639" t="str">
        <f t="shared" si="19"/>
        <v xml:space="preserve"> ('271', '2018-03-23', NULL, 'Bicker Weg', '89',  NULL, '95686',  'Fichtelberg',  NULL)</v>
      </c>
    </row>
    <row r="640" spans="1:12" x14ac:dyDescent="0.3">
      <c r="A640">
        <v>272</v>
      </c>
      <c r="B640">
        <v>272</v>
      </c>
      <c r="C640" s="3">
        <v>35959</v>
      </c>
      <c r="D640" s="3">
        <v>36618</v>
      </c>
      <c r="E640" t="s">
        <v>2179</v>
      </c>
      <c r="F640">
        <v>187</v>
      </c>
      <c r="H640">
        <v>84307</v>
      </c>
      <c r="I640" t="s">
        <v>2203</v>
      </c>
      <c r="K640" t="str">
        <f t="shared" si="18"/>
        <v>INSERT INTO [Wohnort] ([KundeID], [Von], [Bis], [Strasse], [Hausnummer], [Adresszusatz], [Plz], [Ort], [Land]) VALUES</v>
      </c>
      <c r="L640" t="str">
        <f t="shared" si="19"/>
        <v xml:space="preserve"> ('272', '1998-06-13', '2000-04-02', 'Heisterbusch', '187',  NULL, '84307',  'Eggenfelden',  NULL)</v>
      </c>
    </row>
    <row r="641" spans="1:12" x14ac:dyDescent="0.3">
      <c r="A641">
        <v>572</v>
      </c>
      <c r="B641">
        <v>272</v>
      </c>
      <c r="C641" s="3">
        <v>36619</v>
      </c>
      <c r="D641" s="3" t="s">
        <v>24</v>
      </c>
      <c r="E641" t="s">
        <v>2757</v>
      </c>
      <c r="F641">
        <v>168</v>
      </c>
      <c r="H641">
        <v>63796</v>
      </c>
      <c r="I641" t="s">
        <v>2758</v>
      </c>
      <c r="K641" t="str">
        <f t="shared" si="18"/>
        <v>INSERT INTO [Wohnort] ([KundeID], [Von], [Bis], [Strasse], [Hausnummer], [Adresszusatz], [Plz], [Ort], [Land]) VALUES</v>
      </c>
      <c r="L641" t="str">
        <f t="shared" si="19"/>
        <v xml:space="preserve"> ('272', '2000-04-03', NULL, 'Hasley', '168',  NULL, '63796',  'Kahl am Main',  NULL)</v>
      </c>
    </row>
    <row r="642" spans="1:12" x14ac:dyDescent="0.3">
      <c r="A642">
        <v>273</v>
      </c>
      <c r="B642">
        <v>273</v>
      </c>
      <c r="C642" s="3">
        <v>35391</v>
      </c>
      <c r="D642" s="3">
        <v>39255</v>
      </c>
      <c r="E642" t="s">
        <v>2204</v>
      </c>
      <c r="F642">
        <v>143</v>
      </c>
      <c r="H642">
        <v>25938</v>
      </c>
      <c r="I642" t="s">
        <v>2205</v>
      </c>
      <c r="K642" t="str">
        <f t="shared" si="18"/>
        <v>INSERT INTO [Wohnort] ([KundeID], [Von], [Bis], [Strasse], [Hausnummer], [Adresszusatz], [Plz], [Ort], [Land]) VALUES</v>
      </c>
      <c r="L642" t="str">
        <f t="shared" si="19"/>
        <v xml:space="preserve"> ('273', '1996-11-22', '2007-06-22', 'Bernhardstraße', '143',  NULL, '25938',  'Oevenum',  NULL)</v>
      </c>
    </row>
    <row r="643" spans="1:12" x14ac:dyDescent="0.3">
      <c r="A643">
        <v>573</v>
      </c>
      <c r="B643">
        <v>273</v>
      </c>
      <c r="C643" s="3">
        <v>39256</v>
      </c>
      <c r="D643" s="3" t="s">
        <v>24</v>
      </c>
      <c r="E643" t="s">
        <v>2759</v>
      </c>
      <c r="F643">
        <v>3</v>
      </c>
      <c r="H643">
        <v>54456</v>
      </c>
      <c r="I643" t="s">
        <v>2760</v>
      </c>
      <c r="K643" t="str">
        <f t="shared" si="18"/>
        <v>INSERT INTO [Wohnort] ([KundeID], [Von], [Bis], [Strasse], [Hausnummer], [Adresszusatz], [Plz], [Ort], [Land]) VALUES</v>
      </c>
      <c r="L643" t="str">
        <f t="shared" si="19"/>
        <v xml:space="preserve"> ('273', '2007-06-23', NULL, 'Hanftalstraße', '3',  NULL, '54456',  'Onsdorf',  NULL)</v>
      </c>
    </row>
    <row r="644" spans="1:12" x14ac:dyDescent="0.3">
      <c r="A644">
        <v>274</v>
      </c>
      <c r="B644">
        <v>274</v>
      </c>
      <c r="C644" s="3">
        <v>31321</v>
      </c>
      <c r="D644" s="3">
        <v>32867</v>
      </c>
      <c r="E644" t="s">
        <v>2206</v>
      </c>
      <c r="F644">
        <v>151</v>
      </c>
      <c r="H644">
        <v>93155</v>
      </c>
      <c r="I644" t="s">
        <v>2207</v>
      </c>
      <c r="K644" t="str">
        <f t="shared" ref="K644:K707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 t="shared" ref="L644:L707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('274', '1985-10-01', '1989-12-25', 'An der Leye', '151',  NULL, '93155',  'Hemau',  NULL)</v>
      </c>
    </row>
    <row r="645" spans="1:12" x14ac:dyDescent="0.3">
      <c r="A645">
        <v>574</v>
      </c>
      <c r="B645">
        <v>274</v>
      </c>
      <c r="C645" s="3">
        <v>32868</v>
      </c>
      <c r="D645" s="3" t="s">
        <v>24</v>
      </c>
      <c r="E645" t="s">
        <v>2761</v>
      </c>
      <c r="F645">
        <v>87</v>
      </c>
      <c r="H645">
        <v>67152</v>
      </c>
      <c r="I645" t="s">
        <v>2762</v>
      </c>
      <c r="K645" t="str">
        <f t="shared" si="20"/>
        <v>INSERT INTO [Wohnort] ([KundeID], [Von], [Bis], [Strasse], [Hausnummer], [Adresszusatz], [Plz], [Ort], [Land]) VALUES</v>
      </c>
      <c r="L645" t="str">
        <f t="shared" si="21"/>
        <v xml:space="preserve"> ('274', '1989-12-26', NULL, 'Erpeler Straße', '87',  NULL, '67152',  'Ruppertsberg',  NULL)</v>
      </c>
    </row>
    <row r="646" spans="1:12" x14ac:dyDescent="0.3">
      <c r="A646">
        <v>275</v>
      </c>
      <c r="B646">
        <v>275</v>
      </c>
      <c r="C646" s="3">
        <v>28322</v>
      </c>
      <c r="D646" s="3">
        <v>33311</v>
      </c>
      <c r="E646" t="s">
        <v>2208</v>
      </c>
      <c r="F646">
        <v>88</v>
      </c>
      <c r="H646">
        <v>79359</v>
      </c>
      <c r="I646" t="s">
        <v>2209</v>
      </c>
      <c r="K646" t="str">
        <f t="shared" si="20"/>
        <v>INSERT INTO [Wohnort] ([KundeID], [Von], [Bis], [Strasse], [Hausnummer], [Adresszusatz], [Plz], [Ort], [Land]) VALUES</v>
      </c>
      <c r="L646" t="str">
        <f t="shared" si="21"/>
        <v xml:space="preserve"> ('275', '1977-07-16', '1991-03-14', 'Rosenacker', '88',  NULL, '79359',  'Riegel am Kaiserstuhl',  NULL)</v>
      </c>
    </row>
    <row r="647" spans="1:12" x14ac:dyDescent="0.3">
      <c r="A647">
        <v>575</v>
      </c>
      <c r="B647">
        <v>275</v>
      </c>
      <c r="C647" s="3">
        <v>33312</v>
      </c>
      <c r="D647" s="3" t="s">
        <v>24</v>
      </c>
      <c r="E647" t="s">
        <v>2763</v>
      </c>
      <c r="F647">
        <v>172</v>
      </c>
      <c r="H647">
        <v>82481</v>
      </c>
      <c r="I647" t="s">
        <v>2764</v>
      </c>
      <c r="K647" t="str">
        <f t="shared" si="20"/>
        <v>INSERT INTO [Wohnort] ([KundeID], [Von], [Bis], [Strasse], [Hausnummer], [Adresszusatz], [Plz], [Ort], [Land]) VALUES</v>
      </c>
      <c r="L647" t="str">
        <f t="shared" si="21"/>
        <v xml:space="preserve"> ('275', '1991-03-15', NULL, 'Dr.-Domarus-Straße', '172',  NULL, '82481',  'Mittenwald',  NULL)</v>
      </c>
    </row>
    <row r="648" spans="1:12" x14ac:dyDescent="0.3">
      <c r="A648">
        <v>276</v>
      </c>
      <c r="B648">
        <v>276</v>
      </c>
      <c r="C648" s="3">
        <v>44238</v>
      </c>
      <c r="D648" s="3">
        <v>44556</v>
      </c>
      <c r="E648" t="s">
        <v>2210</v>
      </c>
      <c r="F648">
        <v>136</v>
      </c>
      <c r="H648">
        <v>24105</v>
      </c>
      <c r="I648" t="s">
        <v>2211</v>
      </c>
      <c r="K648" t="str">
        <f t="shared" si="20"/>
        <v>INSERT INTO [Wohnort] ([KundeID], [Von], [Bis], [Strasse], [Hausnummer], [Adresszusatz], [Plz], [Ort], [Land]) VALUES</v>
      </c>
      <c r="L648" t="str">
        <f t="shared" si="21"/>
        <v xml:space="preserve"> ('276', '2021-02-11', '2021-12-26', 'Fröndenberger Straße', '136',  NULL, '24105',  'Kiel',  NULL)</v>
      </c>
    </row>
    <row r="649" spans="1:12" x14ac:dyDescent="0.3">
      <c r="A649">
        <v>576</v>
      </c>
      <c r="B649">
        <v>276</v>
      </c>
      <c r="C649" s="3">
        <v>44557</v>
      </c>
      <c r="D649" s="3" t="s">
        <v>24</v>
      </c>
      <c r="E649" t="s">
        <v>2765</v>
      </c>
      <c r="F649">
        <v>18</v>
      </c>
      <c r="H649">
        <v>74249</v>
      </c>
      <c r="I649" t="s">
        <v>2766</v>
      </c>
      <c r="K649" t="str">
        <f t="shared" si="20"/>
        <v>INSERT INTO [Wohnort] ([KundeID], [Von], [Bis], [Strasse], [Hausnummer], [Adresszusatz], [Plz], [Ort], [Land]) VALUES</v>
      </c>
      <c r="L649" t="str">
        <f t="shared" si="21"/>
        <v xml:space="preserve"> ('276', '2021-12-27', NULL, 'Kupferkaute', '18',  NULL, '74249',  'Jagsthausen',  NULL)</v>
      </c>
    </row>
    <row r="650" spans="1:12" x14ac:dyDescent="0.3">
      <c r="A650">
        <v>277</v>
      </c>
      <c r="B650">
        <v>277</v>
      </c>
      <c r="C650" s="3">
        <v>35689</v>
      </c>
      <c r="D650" s="3">
        <v>36008</v>
      </c>
      <c r="E650" t="s">
        <v>2212</v>
      </c>
      <c r="F650">
        <v>80</v>
      </c>
      <c r="H650">
        <v>76139</v>
      </c>
      <c r="I650" t="s">
        <v>2093</v>
      </c>
      <c r="K650" t="str">
        <f t="shared" si="20"/>
        <v>INSERT INTO [Wohnort] ([KundeID], [Von], [Bis], [Strasse], [Hausnummer], [Adresszusatz], [Plz], [Ort], [Land]) VALUES</v>
      </c>
      <c r="L650" t="str">
        <f t="shared" si="21"/>
        <v xml:space="preserve"> ('277', '1997-09-16', '1998-08-01', 'Friedlandstraße', '80',  NULL, '76139',  'Karlsruhe',  NULL)</v>
      </c>
    </row>
    <row r="651" spans="1:12" x14ac:dyDescent="0.3">
      <c r="A651">
        <v>577</v>
      </c>
      <c r="B651">
        <v>277</v>
      </c>
      <c r="C651" s="3">
        <v>36009</v>
      </c>
      <c r="D651" s="3" t="s">
        <v>24</v>
      </c>
      <c r="E651" t="s">
        <v>2767</v>
      </c>
      <c r="F651">
        <v>168</v>
      </c>
      <c r="H651">
        <v>56865</v>
      </c>
      <c r="I651" t="s">
        <v>2768</v>
      </c>
      <c r="K651" t="str">
        <f t="shared" si="20"/>
        <v>INSERT INTO [Wohnort] ([KundeID], [Von], [Bis], [Strasse], [Hausnummer], [Adresszusatz], [Plz], [Ort], [Land]) VALUES</v>
      </c>
      <c r="L651" t="str">
        <f t="shared" si="21"/>
        <v xml:space="preserve"> ('277', '1998-08-02', NULL, 'Am Kreuzweg', '168',  NULL, '56865',  'Blankenrath',  NULL)</v>
      </c>
    </row>
    <row r="652" spans="1:12" x14ac:dyDescent="0.3">
      <c r="A652">
        <v>278</v>
      </c>
      <c r="B652">
        <v>278</v>
      </c>
      <c r="C652" s="3">
        <v>34411</v>
      </c>
      <c r="D652" s="3">
        <v>34731</v>
      </c>
      <c r="E652" t="s">
        <v>2213</v>
      </c>
      <c r="F652">
        <v>87</v>
      </c>
      <c r="H652">
        <v>45131</v>
      </c>
      <c r="I652" t="s">
        <v>1784</v>
      </c>
      <c r="K652" t="str">
        <f t="shared" si="20"/>
        <v>INSERT INTO [Wohnort] ([KundeID], [Von], [Bis], [Strasse], [Hausnummer], [Adresszusatz], [Plz], [Ort], [Land]) VALUES</v>
      </c>
      <c r="L652" t="str">
        <f t="shared" si="21"/>
        <v xml:space="preserve"> ('278', '1994-03-18', '1995-02-01', 'Wassenacher Straße', '87',  NULL, '45131',  'Essen',  NULL)</v>
      </c>
    </row>
    <row r="653" spans="1:12" x14ac:dyDescent="0.3">
      <c r="A653">
        <v>578</v>
      </c>
      <c r="B653">
        <v>278</v>
      </c>
      <c r="C653" s="3">
        <v>34732</v>
      </c>
      <c r="D653" s="3" t="s">
        <v>24</v>
      </c>
      <c r="E653" t="s">
        <v>2769</v>
      </c>
      <c r="F653">
        <v>115</v>
      </c>
      <c r="H653">
        <v>53520</v>
      </c>
      <c r="I653" t="s">
        <v>2324</v>
      </c>
      <c r="K653" t="str">
        <f t="shared" si="20"/>
        <v>INSERT INTO [Wohnort] ([KundeID], [Von], [Bis], [Strasse], [Hausnummer], [Adresszusatz], [Plz], [Ort], [Land]) VALUES</v>
      </c>
      <c r="L653" t="str">
        <f t="shared" si="21"/>
        <v xml:space="preserve"> ('278', '1995-02-02', NULL, 'Auf Peschhelle', '115',  NULL, '53520',  'Wershofen',  NULL)</v>
      </c>
    </row>
    <row r="654" spans="1:12" x14ac:dyDescent="0.3">
      <c r="A654">
        <v>279</v>
      </c>
      <c r="B654">
        <v>279</v>
      </c>
      <c r="C654" s="3">
        <v>40033</v>
      </c>
      <c r="D654" s="3">
        <v>40354</v>
      </c>
      <c r="E654" t="s">
        <v>2214</v>
      </c>
      <c r="F654">
        <v>31</v>
      </c>
      <c r="H654">
        <v>53539</v>
      </c>
      <c r="I654" t="s">
        <v>2215</v>
      </c>
      <c r="K654" t="str">
        <f t="shared" si="20"/>
        <v>INSERT INTO [Wohnort] ([KundeID], [Von], [Bis], [Strasse], [Hausnummer], [Adresszusatz], [Plz], [Ort], [Land]) VALUES</v>
      </c>
      <c r="L654" t="str">
        <f t="shared" si="21"/>
        <v xml:space="preserve"> ('279', '2009-08-08', '2010-06-25', 'Heidgasse', '31',  NULL, '53539',  'Reimerath',  NULL)</v>
      </c>
    </row>
    <row r="655" spans="1:12" x14ac:dyDescent="0.3">
      <c r="A655">
        <v>579</v>
      </c>
      <c r="B655">
        <v>279</v>
      </c>
      <c r="C655" s="3">
        <v>40355</v>
      </c>
      <c r="D655" s="3" t="s">
        <v>24</v>
      </c>
      <c r="E655" t="s">
        <v>2770</v>
      </c>
      <c r="F655">
        <v>141</v>
      </c>
      <c r="H655">
        <v>38302</v>
      </c>
      <c r="I655" t="s">
        <v>2771</v>
      </c>
      <c r="K655" t="str">
        <f t="shared" si="20"/>
        <v>INSERT INTO [Wohnort] ([KundeID], [Von], [Bis], [Strasse], [Hausnummer], [Adresszusatz], [Plz], [Ort], [Land]) VALUES</v>
      </c>
      <c r="L655" t="str">
        <f t="shared" si="21"/>
        <v xml:space="preserve"> ('279', '2010-06-26', NULL, 'An der Struth', '141',  NULL, '38302',  'Wolfenbüttel',  NULL)</v>
      </c>
    </row>
    <row r="656" spans="1:12" x14ac:dyDescent="0.3">
      <c r="A656">
        <v>280</v>
      </c>
      <c r="B656">
        <v>280</v>
      </c>
      <c r="C656" s="3">
        <v>39035</v>
      </c>
      <c r="D656" s="3">
        <v>42455</v>
      </c>
      <c r="E656" t="s">
        <v>2216</v>
      </c>
      <c r="F656">
        <v>43</v>
      </c>
      <c r="H656">
        <v>31600</v>
      </c>
      <c r="I656" t="s">
        <v>2217</v>
      </c>
      <c r="K656" t="str">
        <f t="shared" si="20"/>
        <v>INSERT INTO [Wohnort] ([KundeID], [Von], [Bis], [Strasse], [Hausnummer], [Adresszusatz], [Plz], [Ort], [Land]) VALUES</v>
      </c>
      <c r="L656" t="str">
        <f t="shared" si="21"/>
        <v xml:space="preserve"> ('280', '2006-11-14', '2016-03-26', 'Nikolaus-Groß-Straße', '43',  NULL, '31600',  'Uchte',  NULL)</v>
      </c>
    </row>
    <row r="657" spans="1:12" x14ac:dyDescent="0.3">
      <c r="A657">
        <v>580</v>
      </c>
      <c r="B657">
        <v>280</v>
      </c>
      <c r="C657" s="3">
        <v>42456</v>
      </c>
      <c r="D657" s="3" t="s">
        <v>24</v>
      </c>
      <c r="E657" t="s">
        <v>2772</v>
      </c>
      <c r="F657">
        <v>25</v>
      </c>
      <c r="H657">
        <v>26487</v>
      </c>
      <c r="I657" t="s">
        <v>2773</v>
      </c>
      <c r="K657" t="str">
        <f t="shared" si="20"/>
        <v>INSERT INTO [Wohnort] ([KundeID], [Von], [Bis], [Strasse], [Hausnummer], [Adresszusatz], [Plz], [Ort], [Land]) VALUES</v>
      </c>
      <c r="L657" t="str">
        <f t="shared" si="21"/>
        <v xml:space="preserve"> ('280', '2016-03-27', NULL, 'Sulmisheimer Weg', '25',  NULL, '26487',  'Neuschoo',  NULL)</v>
      </c>
    </row>
    <row r="658" spans="1:12" x14ac:dyDescent="0.3">
      <c r="A658">
        <v>281</v>
      </c>
      <c r="B658">
        <v>281</v>
      </c>
      <c r="C658" s="3">
        <v>34128</v>
      </c>
      <c r="D658" s="3">
        <v>39764</v>
      </c>
      <c r="E658" t="s">
        <v>2218</v>
      </c>
      <c r="F658" t="s">
        <v>2219</v>
      </c>
      <c r="H658">
        <v>24972</v>
      </c>
      <c r="I658" t="s">
        <v>2220</v>
      </c>
      <c r="K658" t="str">
        <f t="shared" si="20"/>
        <v>INSERT INTO [Wohnort] ([KundeID], [Von], [Bis], [Strasse], [Hausnummer], [Adresszusatz], [Plz], [Ort], [Land]) VALUES</v>
      </c>
      <c r="L658" t="str">
        <f t="shared" si="21"/>
        <v xml:space="preserve"> ('281', '1993-06-08', '2008-11-12', 'Weitefelder Garten', '86c',  NULL, '24972',  'Quern',  NULL)</v>
      </c>
    </row>
    <row r="659" spans="1:12" x14ac:dyDescent="0.3">
      <c r="A659">
        <v>581</v>
      </c>
      <c r="B659">
        <v>281</v>
      </c>
      <c r="C659" s="3">
        <v>39765</v>
      </c>
      <c r="D659" s="3" t="s">
        <v>24</v>
      </c>
      <c r="E659" t="s">
        <v>2774</v>
      </c>
      <c r="F659">
        <v>41</v>
      </c>
      <c r="H659">
        <v>24641</v>
      </c>
      <c r="I659" t="s">
        <v>2153</v>
      </c>
      <c r="K659" t="str">
        <f t="shared" si="20"/>
        <v>INSERT INTO [Wohnort] ([KundeID], [Von], [Bis], [Strasse], [Hausnummer], [Adresszusatz], [Plz], [Ort], [Land]) VALUES</v>
      </c>
      <c r="L659" t="str">
        <f t="shared" si="21"/>
        <v xml:space="preserve"> ('281', '2008-11-13', NULL, 'Am Blauen Stein', '41',  NULL, '24641',  'Stuvenborn',  NULL)</v>
      </c>
    </row>
    <row r="660" spans="1:12" x14ac:dyDescent="0.3">
      <c r="A660">
        <v>282</v>
      </c>
      <c r="B660">
        <v>282</v>
      </c>
      <c r="C660" s="3">
        <v>29970</v>
      </c>
      <c r="D660" s="3">
        <v>30294</v>
      </c>
      <c r="E660" t="s">
        <v>2221</v>
      </c>
      <c r="F660">
        <v>200</v>
      </c>
      <c r="H660">
        <v>29416</v>
      </c>
      <c r="I660" t="s">
        <v>2222</v>
      </c>
      <c r="K660" t="str">
        <f t="shared" si="20"/>
        <v>INSERT INTO [Wohnort] ([KundeID], [Von], [Bis], [Strasse], [Hausnummer], [Adresszusatz], [Plz], [Ort], [Land]) VALUES</v>
      </c>
      <c r="L660" t="str">
        <f t="shared" si="21"/>
        <v xml:space="preserve"> ('282', '1982-01-19', '1982-12-09', 'Im Gesetz', '200',  NULL, '29416',  'Wieblitz-Eversdorf',  NULL)</v>
      </c>
    </row>
    <row r="661" spans="1:12" x14ac:dyDescent="0.3">
      <c r="A661">
        <v>582</v>
      </c>
      <c r="B661">
        <v>282</v>
      </c>
      <c r="C661" s="3">
        <v>30295</v>
      </c>
      <c r="D661" s="3" t="s">
        <v>24</v>
      </c>
      <c r="E661" t="s">
        <v>2775</v>
      </c>
      <c r="F661">
        <v>198</v>
      </c>
      <c r="H661">
        <v>25582</v>
      </c>
      <c r="I661" t="s">
        <v>2776</v>
      </c>
      <c r="K661" t="str">
        <f t="shared" si="20"/>
        <v>INSERT INTO [Wohnort] ([KundeID], [Von], [Bis], [Strasse], [Hausnummer], [Adresszusatz], [Plz], [Ort], [Land]) VALUES</v>
      </c>
      <c r="L661" t="str">
        <f t="shared" si="21"/>
        <v xml:space="preserve"> ('282', '1982-12-10', NULL, 'Scherfeldstraße', '198',  NULL, '25582',  'Hohenaspe',  NULL)</v>
      </c>
    </row>
    <row r="662" spans="1:12" x14ac:dyDescent="0.3">
      <c r="A662">
        <v>283</v>
      </c>
      <c r="B662">
        <v>283</v>
      </c>
      <c r="C662" s="3">
        <v>31453</v>
      </c>
      <c r="D662" s="3">
        <v>36575</v>
      </c>
      <c r="E662" t="s">
        <v>2223</v>
      </c>
      <c r="F662">
        <v>102</v>
      </c>
      <c r="H662">
        <v>54578</v>
      </c>
      <c r="I662" t="s">
        <v>2224</v>
      </c>
      <c r="K662" t="str">
        <f t="shared" si="20"/>
        <v>INSERT INTO [Wohnort] ([KundeID], [Von], [Bis], [Strasse], [Hausnummer], [Adresszusatz], [Plz], [Ort], [Land]) VALUES</v>
      </c>
      <c r="L662" t="str">
        <f t="shared" si="21"/>
        <v xml:space="preserve"> ('283', '1986-02-10', '2000-02-19', 'Am Weiher', '102',  NULL, '54578',  'Walsdorf',  NULL)</v>
      </c>
    </row>
    <row r="663" spans="1:12" x14ac:dyDescent="0.3">
      <c r="A663">
        <v>583</v>
      </c>
      <c r="B663">
        <v>283</v>
      </c>
      <c r="C663" s="3">
        <v>36576</v>
      </c>
      <c r="D663" s="3" t="s">
        <v>24</v>
      </c>
      <c r="E663" t="s">
        <v>2417</v>
      </c>
      <c r="F663" t="s">
        <v>2777</v>
      </c>
      <c r="H663">
        <v>20457</v>
      </c>
      <c r="I663" t="s">
        <v>2349</v>
      </c>
      <c r="K663" t="str">
        <f t="shared" si="20"/>
        <v>INSERT INTO [Wohnort] ([KundeID], [Von], [Bis], [Strasse], [Hausnummer], [Adresszusatz], [Plz], [Ort], [Land]) VALUES</v>
      </c>
      <c r="L663" t="str">
        <f t="shared" si="21"/>
        <v xml:space="preserve"> ('283', '2000-02-20', NULL, 'Frankfurt am Main', '187 a',  NULL, '20457',  'Hamburg',  NULL)</v>
      </c>
    </row>
    <row r="664" spans="1:12" x14ac:dyDescent="0.3">
      <c r="A664">
        <v>284</v>
      </c>
      <c r="B664">
        <v>284</v>
      </c>
      <c r="C664" s="3">
        <v>39934</v>
      </c>
      <c r="D664" s="3">
        <v>40260</v>
      </c>
      <c r="E664" t="s">
        <v>2225</v>
      </c>
      <c r="F664">
        <v>21</v>
      </c>
      <c r="H664">
        <v>53520</v>
      </c>
      <c r="I664" t="s">
        <v>2226</v>
      </c>
      <c r="K664" t="str">
        <f t="shared" si="20"/>
        <v>INSERT INTO [Wohnort] ([KundeID], [Von], [Bis], [Strasse], [Hausnummer], [Adresszusatz], [Plz], [Ort], [Land]) VALUES</v>
      </c>
      <c r="L664" t="str">
        <f t="shared" si="21"/>
        <v xml:space="preserve"> ('284', '2009-05-01', '2010-03-23', 'Weltersbachstraße', '21',  NULL, '53520',  'Dankerath',  NULL)</v>
      </c>
    </row>
    <row r="665" spans="1:12" x14ac:dyDescent="0.3">
      <c r="A665">
        <v>584</v>
      </c>
      <c r="B665">
        <v>284</v>
      </c>
      <c r="C665" s="3">
        <v>40261</v>
      </c>
      <c r="D665" s="3" t="s">
        <v>24</v>
      </c>
      <c r="E665" t="s">
        <v>2778</v>
      </c>
      <c r="F665">
        <v>171</v>
      </c>
      <c r="H665">
        <v>82041</v>
      </c>
      <c r="I665" t="s">
        <v>2779</v>
      </c>
      <c r="K665" t="str">
        <f t="shared" si="20"/>
        <v>INSERT INTO [Wohnort] ([KundeID], [Von], [Bis], [Strasse], [Hausnummer], [Adresszusatz], [Plz], [Ort], [Land]) VALUES</v>
      </c>
      <c r="L665" t="str">
        <f t="shared" si="21"/>
        <v xml:space="preserve"> ('284', '2010-03-24', NULL, 'Kohlwiese', '171',  NULL, '82041',  'Oberhaching',  NULL)</v>
      </c>
    </row>
    <row r="666" spans="1:12" x14ac:dyDescent="0.3">
      <c r="A666">
        <v>285</v>
      </c>
      <c r="B666">
        <v>285</v>
      </c>
      <c r="C666" s="3">
        <v>37562</v>
      </c>
      <c r="D666" s="3">
        <v>41002</v>
      </c>
      <c r="E666" t="s">
        <v>2227</v>
      </c>
      <c r="F666">
        <v>29</v>
      </c>
      <c r="H666">
        <v>21739</v>
      </c>
      <c r="I666" t="s">
        <v>2228</v>
      </c>
      <c r="K666" t="str">
        <f t="shared" si="20"/>
        <v>INSERT INTO [Wohnort] ([KundeID], [Von], [Bis], [Strasse], [Hausnummer], [Adresszusatz], [Plz], [Ort], [Land]) VALUES</v>
      </c>
      <c r="L666" t="str">
        <f t="shared" si="21"/>
        <v xml:space="preserve"> ('285', '2002-11-02', '2012-04-03', 'Bösenberg', '29',  NULL, '21739',  'Dollern',  NULL)</v>
      </c>
    </row>
    <row r="667" spans="1:12" x14ac:dyDescent="0.3">
      <c r="A667">
        <v>585</v>
      </c>
      <c r="B667">
        <v>285</v>
      </c>
      <c r="C667" s="3">
        <v>41003</v>
      </c>
      <c r="D667" s="3" t="s">
        <v>24</v>
      </c>
      <c r="E667" t="s">
        <v>2780</v>
      </c>
      <c r="F667">
        <v>20</v>
      </c>
      <c r="H667">
        <v>48157</v>
      </c>
      <c r="I667" t="s">
        <v>2781</v>
      </c>
      <c r="K667" t="str">
        <f t="shared" si="20"/>
        <v>INSERT INTO [Wohnort] ([KundeID], [Von], [Bis], [Strasse], [Hausnummer], [Adresszusatz], [Plz], [Ort], [Land]) VALUES</v>
      </c>
      <c r="L667" t="str">
        <f t="shared" si="21"/>
        <v xml:space="preserve"> ('285', '2012-04-04', NULL, 'Brechhofer Straße', '20',  NULL, '48157',  'Münster',  NULL)</v>
      </c>
    </row>
    <row r="668" spans="1:12" x14ac:dyDescent="0.3">
      <c r="A668">
        <v>286</v>
      </c>
      <c r="B668">
        <v>286</v>
      </c>
      <c r="C668" s="3">
        <v>40653</v>
      </c>
      <c r="D668" s="3">
        <v>40981</v>
      </c>
      <c r="E668" t="s">
        <v>2229</v>
      </c>
      <c r="F668">
        <v>11</v>
      </c>
      <c r="H668">
        <v>15236</v>
      </c>
      <c r="I668" t="s">
        <v>2230</v>
      </c>
      <c r="K668" t="str">
        <f t="shared" si="20"/>
        <v>INSERT INTO [Wohnort] ([KundeID], [Von], [Bis], [Strasse], [Hausnummer], [Adresszusatz], [Plz], [Ort], [Land]) VALUES</v>
      </c>
      <c r="L668" t="str">
        <f t="shared" si="21"/>
        <v xml:space="preserve"> ('286', '2011-04-20', '2012-03-13', 'Im Viertel', '11',  NULL, '15236',  'Frankfurt',  NULL)</v>
      </c>
    </row>
    <row r="669" spans="1:12" x14ac:dyDescent="0.3">
      <c r="A669">
        <v>586</v>
      </c>
      <c r="B669">
        <v>286</v>
      </c>
      <c r="C669" s="3">
        <v>40982</v>
      </c>
      <c r="D669" s="3" t="s">
        <v>24</v>
      </c>
      <c r="E669" t="s">
        <v>2782</v>
      </c>
      <c r="F669">
        <v>96</v>
      </c>
      <c r="H669">
        <v>23881</v>
      </c>
      <c r="I669" t="s">
        <v>2783</v>
      </c>
      <c r="K669" t="str">
        <f t="shared" si="20"/>
        <v>INSERT INTO [Wohnort] ([KundeID], [Von], [Bis], [Strasse], [Hausnummer], [Adresszusatz], [Plz], [Ort], [Land]) VALUES</v>
      </c>
      <c r="L669" t="str">
        <f t="shared" si="21"/>
        <v xml:space="preserve"> ('286', '2012-03-14', NULL, 'Uhuweg', '96',  NULL, '23881',  'Alt Mölln',  NULL)</v>
      </c>
    </row>
    <row r="670" spans="1:12" x14ac:dyDescent="0.3">
      <c r="A670">
        <v>287</v>
      </c>
      <c r="B670">
        <v>287</v>
      </c>
      <c r="C670" s="3">
        <v>34465</v>
      </c>
      <c r="D670" s="3">
        <v>41825</v>
      </c>
      <c r="E670" t="s">
        <v>2231</v>
      </c>
      <c r="F670">
        <v>2</v>
      </c>
      <c r="H670">
        <v>66981</v>
      </c>
      <c r="I670" t="s">
        <v>2232</v>
      </c>
      <c r="K670" t="str">
        <f t="shared" si="20"/>
        <v>INSERT INTO [Wohnort] ([KundeID], [Von], [Bis], [Strasse], [Hausnummer], [Adresszusatz], [Plz], [Ort], [Land]) VALUES</v>
      </c>
      <c r="L670" t="str">
        <f t="shared" si="21"/>
        <v xml:space="preserve"> ('287', '1994-05-11', '2014-07-05', 'Martinsstraße', '2',  NULL, '66981',  'Münchweiler an der Rodalb',  NULL)</v>
      </c>
    </row>
    <row r="671" spans="1:12" x14ac:dyDescent="0.3">
      <c r="A671">
        <v>587</v>
      </c>
      <c r="B671">
        <v>287</v>
      </c>
      <c r="C671" s="3">
        <v>41826</v>
      </c>
      <c r="D671" s="3" t="s">
        <v>24</v>
      </c>
      <c r="E671" t="s">
        <v>2784</v>
      </c>
      <c r="F671">
        <v>99</v>
      </c>
      <c r="H671">
        <v>79102</v>
      </c>
      <c r="I671" t="s">
        <v>2571</v>
      </c>
      <c r="K671" t="str">
        <f t="shared" si="20"/>
        <v>INSERT INTO [Wohnort] ([KundeID], [Von], [Bis], [Strasse], [Hausnummer], [Adresszusatz], [Plz], [Ort], [Land]) VALUES</v>
      </c>
      <c r="L671" t="str">
        <f t="shared" si="21"/>
        <v xml:space="preserve"> ('287', '2014-07-06', NULL, 'Erlengrund', '99',  NULL, '79102',  'Freiburg',  NULL)</v>
      </c>
    </row>
    <row r="672" spans="1:12" x14ac:dyDescent="0.3">
      <c r="A672">
        <v>288</v>
      </c>
      <c r="B672">
        <v>288</v>
      </c>
      <c r="C672" s="3">
        <v>35689</v>
      </c>
      <c r="D672" s="3">
        <v>40674</v>
      </c>
      <c r="E672" t="s">
        <v>2233</v>
      </c>
      <c r="F672">
        <v>17</v>
      </c>
      <c r="H672">
        <v>54552</v>
      </c>
      <c r="I672" t="s">
        <v>2234</v>
      </c>
      <c r="K672" t="str">
        <f t="shared" si="20"/>
        <v>INSERT INTO [Wohnort] ([KundeID], [Von], [Bis], [Strasse], [Hausnummer], [Adresszusatz], [Plz], [Ort], [Land]) VALUES</v>
      </c>
      <c r="L672" t="str">
        <f t="shared" si="21"/>
        <v xml:space="preserve"> ('288', '1997-09-16', '2011-05-11', 'Schiffahrter Damm', '17',  NULL, '54552',  'Darscheid',  NULL)</v>
      </c>
    </row>
    <row r="673" spans="1:12" x14ac:dyDescent="0.3">
      <c r="A673">
        <v>588</v>
      </c>
      <c r="B673">
        <v>288</v>
      </c>
      <c r="C673" s="3">
        <v>40675</v>
      </c>
      <c r="D673" s="3" t="s">
        <v>24</v>
      </c>
      <c r="E673" t="s">
        <v>2785</v>
      </c>
      <c r="F673">
        <v>174</v>
      </c>
      <c r="H673">
        <v>21516</v>
      </c>
      <c r="I673" t="s">
        <v>2786</v>
      </c>
      <c r="K673" t="str">
        <f t="shared" si="20"/>
        <v>INSERT INTO [Wohnort] ([KundeID], [Von], [Bis], [Strasse], [Hausnummer], [Adresszusatz], [Plz], [Ort], [Land]) VALUES</v>
      </c>
      <c r="L673" t="str">
        <f t="shared" si="21"/>
        <v xml:space="preserve"> ('288', '2011-05-12', NULL, 'Im Wickelfeld', '174',  NULL, '21516',  'Tramm',  NULL)</v>
      </c>
    </row>
    <row r="674" spans="1:12" x14ac:dyDescent="0.3">
      <c r="A674">
        <v>289</v>
      </c>
      <c r="B674">
        <v>289</v>
      </c>
      <c r="C674" s="3">
        <v>31869</v>
      </c>
      <c r="D674" s="3">
        <v>33450</v>
      </c>
      <c r="E674" t="s">
        <v>2235</v>
      </c>
      <c r="F674" t="s">
        <v>2236</v>
      </c>
      <c r="H674">
        <v>65552</v>
      </c>
      <c r="I674" t="s">
        <v>2237</v>
      </c>
      <c r="K674" t="str">
        <f t="shared" si="20"/>
        <v>INSERT INTO [Wohnort] ([KundeID], [Von], [Bis], [Strasse], [Hausnummer], [Adresszusatz], [Plz], [Ort], [Land]) VALUES</v>
      </c>
      <c r="L674" t="str">
        <f t="shared" si="21"/>
        <v xml:space="preserve"> ('289', '1987-04-02', '1991-07-31', 'Holzbachstraße', '131b',  NULL, '65552',  'Limburg an der Lahn',  NULL)</v>
      </c>
    </row>
    <row r="675" spans="1:12" x14ac:dyDescent="0.3">
      <c r="A675">
        <v>589</v>
      </c>
      <c r="B675">
        <v>289</v>
      </c>
      <c r="C675" s="3">
        <v>33451</v>
      </c>
      <c r="D675" s="3" t="s">
        <v>24</v>
      </c>
      <c r="E675" t="s">
        <v>2787</v>
      </c>
      <c r="F675">
        <v>118</v>
      </c>
      <c r="H675">
        <v>58239</v>
      </c>
      <c r="I675" t="s">
        <v>2788</v>
      </c>
      <c r="K675" t="str">
        <f t="shared" si="20"/>
        <v>INSERT INTO [Wohnort] ([KundeID], [Von], [Bis], [Strasse], [Hausnummer], [Adresszusatz], [Plz], [Ort], [Land]) VALUES</v>
      </c>
      <c r="L675" t="str">
        <f t="shared" si="21"/>
        <v xml:space="preserve"> ('289', '1991-08-01', NULL, 'Maarweg', '118',  NULL, '58239',  'Schwerte',  NULL)</v>
      </c>
    </row>
    <row r="676" spans="1:12" x14ac:dyDescent="0.3">
      <c r="A676">
        <v>290</v>
      </c>
      <c r="B676">
        <v>290</v>
      </c>
      <c r="C676" s="3">
        <v>28874</v>
      </c>
      <c r="D676" s="3">
        <v>36426</v>
      </c>
      <c r="E676" t="s">
        <v>2238</v>
      </c>
      <c r="F676">
        <v>18</v>
      </c>
      <c r="H676">
        <v>54451</v>
      </c>
      <c r="I676" t="s">
        <v>2239</v>
      </c>
      <c r="K676" t="str">
        <f t="shared" si="20"/>
        <v>INSERT INTO [Wohnort] ([KundeID], [Von], [Bis], [Strasse], [Hausnummer], [Adresszusatz], [Plz], [Ort], [Land]) VALUES</v>
      </c>
      <c r="L676" t="str">
        <f t="shared" si="21"/>
        <v xml:space="preserve"> ('290', '1979-01-19', '1999-09-23', 'Am Seifen', '18',  NULL, '54451',  'Irsch',  NULL)</v>
      </c>
    </row>
    <row r="677" spans="1:12" x14ac:dyDescent="0.3">
      <c r="A677">
        <v>590</v>
      </c>
      <c r="B677">
        <v>290</v>
      </c>
      <c r="C677" s="3">
        <v>36427</v>
      </c>
      <c r="D677" s="3" t="s">
        <v>24</v>
      </c>
      <c r="E677" t="s">
        <v>2789</v>
      </c>
      <c r="F677">
        <v>45</v>
      </c>
      <c r="H677">
        <v>31553</v>
      </c>
      <c r="I677" t="s">
        <v>2790</v>
      </c>
      <c r="K677" t="str">
        <f t="shared" si="20"/>
        <v>INSERT INTO [Wohnort] ([KundeID], [Von], [Bis], [Strasse], [Hausnummer], [Adresszusatz], [Plz], [Ort], [Land]) VALUES</v>
      </c>
      <c r="L677" t="str">
        <f t="shared" si="21"/>
        <v xml:space="preserve"> ('290', '1999-09-24', NULL, 'Hompeschstraße', '45',  NULL, '31553',  'Sachsenhagen',  NULL)</v>
      </c>
    </row>
    <row r="678" spans="1:12" x14ac:dyDescent="0.3">
      <c r="A678">
        <v>291</v>
      </c>
      <c r="B678">
        <v>291</v>
      </c>
      <c r="C678" s="3">
        <v>39602</v>
      </c>
      <c r="D678" s="3">
        <v>41927</v>
      </c>
      <c r="E678" t="s">
        <v>2240</v>
      </c>
      <c r="F678">
        <v>106</v>
      </c>
      <c r="H678">
        <v>53175</v>
      </c>
      <c r="I678" t="s">
        <v>1937</v>
      </c>
      <c r="K678" t="str">
        <f t="shared" si="20"/>
        <v>INSERT INTO [Wohnort] ([KundeID], [Von], [Bis], [Strasse], [Hausnummer], [Adresszusatz], [Plz], [Ort], [Land]) VALUES</v>
      </c>
      <c r="L678" t="str">
        <f t="shared" si="21"/>
        <v xml:space="preserve"> ('291', '2008-06-03', '2014-10-15', 'Schönangerstraße', '106',  NULL, '53175',  'Bonn',  NULL)</v>
      </c>
    </row>
    <row r="679" spans="1:12" x14ac:dyDescent="0.3">
      <c r="A679">
        <v>591</v>
      </c>
      <c r="B679">
        <v>291</v>
      </c>
      <c r="C679" s="3">
        <v>41928</v>
      </c>
      <c r="D679" s="3" t="s">
        <v>24</v>
      </c>
      <c r="E679" t="s">
        <v>2791</v>
      </c>
      <c r="F679">
        <v>108</v>
      </c>
      <c r="H679">
        <v>54459</v>
      </c>
      <c r="I679" t="s">
        <v>2792</v>
      </c>
      <c r="K679" t="str">
        <f t="shared" si="20"/>
        <v>INSERT INTO [Wohnort] ([KundeID], [Von], [Bis], [Strasse], [Hausnummer], [Adresszusatz], [Plz], [Ort], [Land]) VALUES</v>
      </c>
      <c r="L679" t="str">
        <f t="shared" si="21"/>
        <v xml:space="preserve"> ('291', '2014-10-16', NULL, 'Grube Anna', '108',  NULL, '54459',  'Wiltingen',  NULL)</v>
      </c>
    </row>
    <row r="680" spans="1:12" x14ac:dyDescent="0.3">
      <c r="A680">
        <v>292</v>
      </c>
      <c r="B680">
        <v>292</v>
      </c>
      <c r="C680" s="3">
        <v>26175</v>
      </c>
      <c r="D680" s="3">
        <v>28947</v>
      </c>
      <c r="E680" t="s">
        <v>2241</v>
      </c>
      <c r="F680">
        <v>92</v>
      </c>
      <c r="H680">
        <v>47198</v>
      </c>
      <c r="I680" t="s">
        <v>2242</v>
      </c>
      <c r="K680" t="str">
        <f t="shared" si="20"/>
        <v>INSERT INTO [Wohnort] ([KundeID], [Von], [Bis], [Strasse], [Hausnummer], [Adresszusatz], [Plz], [Ort], [Land]) VALUES</v>
      </c>
      <c r="L680" t="str">
        <f t="shared" si="21"/>
        <v xml:space="preserve"> ('292', '1971-08-30', '1979-04-02', 'Herzfelder Straße', '92',  NULL, '47198',  'Duisburg',  NULL)</v>
      </c>
    </row>
    <row r="681" spans="1:12" x14ac:dyDescent="0.3">
      <c r="A681">
        <v>592</v>
      </c>
      <c r="B681">
        <v>292</v>
      </c>
      <c r="C681" s="3">
        <v>28948</v>
      </c>
      <c r="D681" s="3" t="s">
        <v>24</v>
      </c>
      <c r="E681" t="s">
        <v>2793</v>
      </c>
      <c r="F681">
        <v>175</v>
      </c>
      <c r="H681">
        <v>24340</v>
      </c>
      <c r="I681" t="s">
        <v>2794</v>
      </c>
      <c r="K681" t="str">
        <f t="shared" si="20"/>
        <v>INSERT INTO [Wohnort] ([KundeID], [Von], [Bis], [Strasse], [Hausnummer], [Adresszusatz], [Plz], [Ort], [Land]) VALUES</v>
      </c>
      <c r="L681" t="str">
        <f t="shared" si="21"/>
        <v xml:space="preserve"> ('292', '1979-04-03', NULL, 'Rudolf-Schneiders-Straße', '175',  NULL, '24340',  'Eckernförde',  NULL)</v>
      </c>
    </row>
    <row r="682" spans="1:12" x14ac:dyDescent="0.3">
      <c r="A682">
        <v>293</v>
      </c>
      <c r="B682">
        <v>293</v>
      </c>
      <c r="C682" s="3">
        <v>30976</v>
      </c>
      <c r="D682" s="3">
        <v>31311</v>
      </c>
      <c r="E682" t="s">
        <v>2243</v>
      </c>
      <c r="F682">
        <v>192</v>
      </c>
      <c r="H682">
        <v>38547</v>
      </c>
      <c r="I682" t="s">
        <v>2244</v>
      </c>
      <c r="K682" t="str">
        <f t="shared" si="20"/>
        <v>INSERT INTO [Wohnort] ([KundeID], [Von], [Bis], [Strasse], [Hausnummer], [Adresszusatz], [Plz], [Ort], [Land]) VALUES</v>
      </c>
      <c r="L682" t="str">
        <f t="shared" si="21"/>
        <v xml:space="preserve"> ('293', '1984-10-21', '1985-09-21', 'Linzhausenstraße', '192',  NULL, '38547',  'Calberlah',  NULL)</v>
      </c>
    </row>
    <row r="683" spans="1:12" x14ac:dyDescent="0.3">
      <c r="A683">
        <v>593</v>
      </c>
      <c r="B683">
        <v>293</v>
      </c>
      <c r="C683" s="3">
        <v>31312</v>
      </c>
      <c r="D683" s="3" t="s">
        <v>24</v>
      </c>
      <c r="E683" t="s">
        <v>2795</v>
      </c>
      <c r="F683">
        <v>181</v>
      </c>
      <c r="H683">
        <v>38533</v>
      </c>
      <c r="I683" t="s">
        <v>2796</v>
      </c>
      <c r="K683" t="str">
        <f t="shared" si="20"/>
        <v>INSERT INTO [Wohnort] ([KundeID], [Von], [Bis], [Strasse], [Hausnummer], [Adresszusatz], [Plz], [Ort], [Land]) VALUES</v>
      </c>
      <c r="L683" t="str">
        <f t="shared" si="21"/>
        <v xml:space="preserve"> ('293', '1985-09-22', NULL, 'Lange Stiege', '181',  NULL, '38533',  'Vordorf',  NULL)</v>
      </c>
    </row>
    <row r="684" spans="1:12" x14ac:dyDescent="0.3">
      <c r="A684">
        <v>294</v>
      </c>
      <c r="B684">
        <v>294</v>
      </c>
      <c r="C684" s="3">
        <v>38161</v>
      </c>
      <c r="D684" s="3">
        <v>43488</v>
      </c>
      <c r="E684" t="s">
        <v>2245</v>
      </c>
      <c r="F684">
        <v>34</v>
      </c>
      <c r="H684">
        <v>78467</v>
      </c>
      <c r="I684" t="s">
        <v>2246</v>
      </c>
      <c r="K684" t="str">
        <f t="shared" si="20"/>
        <v>INSERT INTO [Wohnort] ([KundeID], [Von], [Bis], [Strasse], [Hausnummer], [Adresszusatz], [Plz], [Ort], [Land]) VALUES</v>
      </c>
      <c r="L684" t="str">
        <f t="shared" si="21"/>
        <v xml:space="preserve"> ('294', '2004-06-23', '2019-01-23', 'Oberwaldstraße', '34',  NULL, '78467',  'Konstanz',  NULL)</v>
      </c>
    </row>
    <row r="685" spans="1:12" x14ac:dyDescent="0.3">
      <c r="A685">
        <v>594</v>
      </c>
      <c r="B685">
        <v>294</v>
      </c>
      <c r="C685" s="3">
        <v>43489</v>
      </c>
      <c r="D685" s="3" t="s">
        <v>24</v>
      </c>
      <c r="E685" t="s">
        <v>2797</v>
      </c>
      <c r="F685">
        <v>159</v>
      </c>
      <c r="H685">
        <v>61352</v>
      </c>
      <c r="I685" t="s">
        <v>1950</v>
      </c>
      <c r="K685" t="str">
        <f t="shared" si="20"/>
        <v>INSERT INTO [Wohnort] ([KundeID], [Von], [Bis], [Strasse], [Hausnummer], [Adresszusatz], [Plz], [Ort], [Land]) VALUES</v>
      </c>
      <c r="L685" t="str">
        <f t="shared" si="21"/>
        <v xml:space="preserve"> ('294', '2019-01-24', NULL, 'Langenfelder Straße', '159',  NULL, '61352',  'Bad Homburg vor der Höhe',  NULL)</v>
      </c>
    </row>
    <row r="686" spans="1:12" x14ac:dyDescent="0.3">
      <c r="A686">
        <v>295</v>
      </c>
      <c r="B686">
        <v>295</v>
      </c>
      <c r="C686" s="3">
        <v>39494</v>
      </c>
      <c r="D686" s="3">
        <v>39831</v>
      </c>
      <c r="E686" t="s">
        <v>2247</v>
      </c>
      <c r="F686">
        <v>123</v>
      </c>
      <c r="H686">
        <v>88422</v>
      </c>
      <c r="I686" t="s">
        <v>2051</v>
      </c>
      <c r="K686" t="str">
        <f t="shared" si="20"/>
        <v>INSERT INTO [Wohnort] ([KundeID], [Von], [Bis], [Strasse], [Hausnummer], [Adresszusatz], [Plz], [Ort], [Land]) VALUES</v>
      </c>
      <c r="L686" t="str">
        <f t="shared" si="21"/>
        <v xml:space="preserve"> ('295', '2008-02-16', '2009-01-18', 'Am Gutshof', '123',  NULL, '88422',  'Tiefenbach',  NULL)</v>
      </c>
    </row>
    <row r="687" spans="1:12" x14ac:dyDescent="0.3">
      <c r="A687">
        <v>595</v>
      </c>
      <c r="B687">
        <v>295</v>
      </c>
      <c r="C687" s="3">
        <v>39832</v>
      </c>
      <c r="D687" s="3" t="s">
        <v>24</v>
      </c>
      <c r="E687" t="s">
        <v>2798</v>
      </c>
      <c r="F687">
        <v>123</v>
      </c>
      <c r="H687">
        <v>55779</v>
      </c>
      <c r="I687" t="s">
        <v>2799</v>
      </c>
      <c r="K687" t="str">
        <f t="shared" si="20"/>
        <v>INSERT INTO [Wohnort] ([KundeID], [Von], [Bis], [Strasse], [Hausnummer], [Adresszusatz], [Plz], [Ort], [Land]) VALUES</v>
      </c>
      <c r="L687" t="str">
        <f t="shared" si="21"/>
        <v xml:space="preserve"> ('295', '2009-01-19', NULL, 'Strutweg', '123',  NULL, '55779',  'Heimbach',  NULL)</v>
      </c>
    </row>
    <row r="688" spans="1:12" x14ac:dyDescent="0.3">
      <c r="A688">
        <v>296</v>
      </c>
      <c r="B688">
        <v>296</v>
      </c>
      <c r="C688" s="3">
        <v>33706</v>
      </c>
      <c r="D688" s="3">
        <v>34044</v>
      </c>
      <c r="E688" t="s">
        <v>2248</v>
      </c>
      <c r="F688">
        <v>53</v>
      </c>
      <c r="H688">
        <v>69439</v>
      </c>
      <c r="I688" t="s">
        <v>2249</v>
      </c>
      <c r="K688" t="str">
        <f t="shared" si="20"/>
        <v>INSERT INTO [Wohnort] ([KundeID], [Von], [Bis], [Strasse], [Hausnummer], [Adresszusatz], [Plz], [Ort], [Land]) VALUES</v>
      </c>
      <c r="L688" t="str">
        <f t="shared" si="21"/>
        <v xml:space="preserve"> ('296', '1992-04-12', '1993-03-16', 'Südring', '53',  NULL, '69439',  'Zwingenberg',  NULL)</v>
      </c>
    </row>
    <row r="689" spans="1:12" x14ac:dyDescent="0.3">
      <c r="A689">
        <v>596</v>
      </c>
      <c r="B689">
        <v>296</v>
      </c>
      <c r="C689" s="3">
        <v>34045</v>
      </c>
      <c r="D689" s="3" t="s">
        <v>24</v>
      </c>
      <c r="E689" t="s">
        <v>2800</v>
      </c>
      <c r="F689">
        <v>96</v>
      </c>
      <c r="H689">
        <v>53520</v>
      </c>
      <c r="I689" t="s">
        <v>2801</v>
      </c>
      <c r="K689" t="str">
        <f t="shared" si="20"/>
        <v>INSERT INTO [Wohnort] ([KundeID], [Von], [Bis], [Strasse], [Hausnummer], [Adresszusatz], [Plz], [Ort], [Land]) VALUES</v>
      </c>
      <c r="L689" t="str">
        <f t="shared" si="21"/>
        <v xml:space="preserve"> ('296', '1993-03-17', NULL, 'Bebelstraße', '96',  NULL, '53520',  'Müllenbach',  NULL)</v>
      </c>
    </row>
    <row r="690" spans="1:12" x14ac:dyDescent="0.3">
      <c r="A690">
        <v>297</v>
      </c>
      <c r="B690">
        <v>297</v>
      </c>
      <c r="C690" s="3">
        <v>29032</v>
      </c>
      <c r="D690" s="3">
        <v>33457</v>
      </c>
      <c r="E690" t="s">
        <v>2250</v>
      </c>
      <c r="F690">
        <v>181</v>
      </c>
      <c r="H690">
        <v>93164</v>
      </c>
      <c r="I690" t="s">
        <v>2251</v>
      </c>
      <c r="K690" t="str">
        <f t="shared" si="20"/>
        <v>INSERT INTO [Wohnort] ([KundeID], [Von], [Bis], [Strasse], [Hausnummer], [Adresszusatz], [Plz], [Ort], [Land]) VALUES</v>
      </c>
      <c r="L690" t="str">
        <f t="shared" si="21"/>
        <v xml:space="preserve"> ('297', '1979-06-26', '1991-08-07', 'Hälverstraße', '181',  NULL, '93164',  'Brunn',  NULL)</v>
      </c>
    </row>
    <row r="691" spans="1:12" x14ac:dyDescent="0.3">
      <c r="A691">
        <v>597</v>
      </c>
      <c r="B691">
        <v>297</v>
      </c>
      <c r="C691" s="3">
        <v>33458</v>
      </c>
      <c r="D691" s="3" t="s">
        <v>24</v>
      </c>
      <c r="E691" t="s">
        <v>2802</v>
      </c>
      <c r="F691">
        <v>57</v>
      </c>
      <c r="H691">
        <v>25917</v>
      </c>
      <c r="I691" t="s">
        <v>2803</v>
      </c>
      <c r="K691" t="str">
        <f t="shared" si="20"/>
        <v>INSERT INTO [Wohnort] ([KundeID], [Von], [Bis], [Strasse], [Hausnummer], [Adresszusatz], [Plz], [Ort], [Land]) VALUES</v>
      </c>
      <c r="L691" t="str">
        <f t="shared" si="21"/>
        <v xml:space="preserve"> ('297', '1991-08-08', NULL, 'Nürburger Weg', '57',  NULL, '25917',  'Leck',  NULL)</v>
      </c>
    </row>
    <row r="692" spans="1:12" x14ac:dyDescent="0.3">
      <c r="A692">
        <v>298</v>
      </c>
      <c r="B692">
        <v>298</v>
      </c>
      <c r="C692" s="3">
        <v>26588</v>
      </c>
      <c r="D692" s="3">
        <v>26896</v>
      </c>
      <c r="E692" t="s">
        <v>2252</v>
      </c>
      <c r="F692">
        <v>169</v>
      </c>
      <c r="H692">
        <v>97836</v>
      </c>
      <c r="I692" t="s">
        <v>2253</v>
      </c>
      <c r="K692" t="str">
        <f t="shared" si="20"/>
        <v>INSERT INTO [Wohnort] ([KundeID], [Von], [Bis], [Strasse], [Hausnummer], [Adresszusatz], [Plz], [Ort], [Land]) VALUES</v>
      </c>
      <c r="L692" t="str">
        <f t="shared" si="21"/>
        <v xml:space="preserve"> ('298', '1972-10-16', '1973-08-20', 'Im Boden', '169',  NULL, '97836',  'Bischbrunn',  NULL)</v>
      </c>
    </row>
    <row r="693" spans="1:12" x14ac:dyDescent="0.3">
      <c r="A693">
        <v>598</v>
      </c>
      <c r="B693">
        <v>298</v>
      </c>
      <c r="C693" s="3">
        <v>26897</v>
      </c>
      <c r="D693" s="3" t="s">
        <v>24</v>
      </c>
      <c r="E693" t="s">
        <v>2804</v>
      </c>
      <c r="F693">
        <v>76</v>
      </c>
      <c r="H693">
        <v>76476</v>
      </c>
      <c r="I693" t="s">
        <v>2805</v>
      </c>
      <c r="K693" t="str">
        <f t="shared" si="20"/>
        <v>INSERT INTO [Wohnort] ([KundeID], [Von], [Bis], [Strasse], [Hausnummer], [Adresszusatz], [Plz], [Ort], [Land]) VALUES</v>
      </c>
      <c r="L693" t="str">
        <f t="shared" si="21"/>
        <v xml:space="preserve"> ('298', '1973-08-21', NULL, 'Ohmstraße', '76',  NULL, '76476',  'Bischweier',  NULL)</v>
      </c>
    </row>
    <row r="694" spans="1:12" x14ac:dyDescent="0.3">
      <c r="A694">
        <v>299</v>
      </c>
      <c r="B694">
        <v>299</v>
      </c>
      <c r="C694" s="3">
        <v>35175</v>
      </c>
      <c r="D694" s="3">
        <v>35516</v>
      </c>
      <c r="E694" t="s">
        <v>2254</v>
      </c>
      <c r="F694">
        <v>182</v>
      </c>
      <c r="H694">
        <v>56729</v>
      </c>
      <c r="I694" t="s">
        <v>2255</v>
      </c>
      <c r="K694" t="str">
        <f t="shared" si="20"/>
        <v>INSERT INTO [Wohnort] ([KundeID], [Von], [Bis], [Strasse], [Hausnummer], [Adresszusatz], [Plz], [Ort], [Land]) VALUES</v>
      </c>
      <c r="L694" t="str">
        <f t="shared" si="21"/>
        <v xml:space="preserve"> ('299', '1996-04-20', '1997-03-27', 'Olsdorf', '182',  NULL, '56729',  'Kirchwald',  NULL)</v>
      </c>
    </row>
    <row r="695" spans="1:12" x14ac:dyDescent="0.3">
      <c r="A695">
        <v>599</v>
      </c>
      <c r="B695">
        <v>299</v>
      </c>
      <c r="C695" s="3">
        <v>35517</v>
      </c>
      <c r="D695" s="3" t="s">
        <v>24</v>
      </c>
      <c r="E695" t="s">
        <v>2806</v>
      </c>
      <c r="F695">
        <v>170</v>
      </c>
      <c r="H695">
        <v>44147</v>
      </c>
      <c r="I695" t="s">
        <v>2807</v>
      </c>
      <c r="K695" t="str">
        <f t="shared" si="20"/>
        <v>INSERT INTO [Wohnort] ([KundeID], [Von], [Bis], [Strasse], [Hausnummer], [Adresszusatz], [Plz], [Ort], [Land]) VALUES</v>
      </c>
      <c r="L695" t="str">
        <f t="shared" si="21"/>
        <v xml:space="preserve"> ('299', '1997-03-28', NULL, 'Streckenpfad', '170',  NULL, '44147',  'Dortmund',  NULL)</v>
      </c>
    </row>
    <row r="696" spans="1:12" x14ac:dyDescent="0.3">
      <c r="A696">
        <v>600</v>
      </c>
      <c r="B696">
        <v>300</v>
      </c>
      <c r="C696" s="3">
        <v>29152</v>
      </c>
      <c r="D696" s="3" t="s">
        <v>24</v>
      </c>
      <c r="E696" t="s">
        <v>1928</v>
      </c>
      <c r="F696">
        <v>74</v>
      </c>
      <c r="H696">
        <v>45356</v>
      </c>
      <c r="I696" t="s">
        <v>1784</v>
      </c>
      <c r="K696" t="str">
        <f t="shared" si="20"/>
        <v>INSERT INTO [Wohnort] ([KundeID], [Von], [Bis], [Strasse], [Hausnummer], [Adresszusatz], [Plz], [Ort], [Land]) VALUES</v>
      </c>
      <c r="L696" t="str">
        <f t="shared" si="21"/>
        <v xml:space="preserve"> ('300', '1979-10-24', NULL, 'Eicher Straße', '74',  NULL, '45356',  'Essen',  NULL)</v>
      </c>
    </row>
    <row r="697" spans="1:12" x14ac:dyDescent="0.3">
      <c r="A697">
        <v>701</v>
      </c>
      <c r="B697">
        <v>301</v>
      </c>
      <c r="C697" s="3">
        <v>44090</v>
      </c>
      <c r="D697" s="3">
        <v>44833</v>
      </c>
      <c r="E697" t="s">
        <v>2808</v>
      </c>
      <c r="F697">
        <v>13</v>
      </c>
      <c r="H697">
        <v>91126</v>
      </c>
      <c r="I697" t="s">
        <v>2809</v>
      </c>
      <c r="K697" t="str">
        <f t="shared" si="20"/>
        <v>INSERT INTO [Wohnort] ([KundeID], [Von], [Bis], [Strasse], [Hausnummer], [Adresszusatz], [Plz], [Ort], [Land]) VALUES</v>
      </c>
      <c r="L697" t="str">
        <f t="shared" si="21"/>
        <v xml:space="preserve"> ('301', '2020-09-16', '2022-09-29', 'Hohenrother Straße', '13',  NULL, '91126',  'Kammerstein',  NULL)</v>
      </c>
    </row>
    <row r="698" spans="1:12" x14ac:dyDescent="0.3">
      <c r="A698">
        <v>702</v>
      </c>
      <c r="B698">
        <v>301</v>
      </c>
      <c r="C698" s="3">
        <v>44834</v>
      </c>
      <c r="D698" s="3" t="s">
        <v>24</v>
      </c>
      <c r="E698" t="s">
        <v>2810</v>
      </c>
      <c r="F698">
        <v>82</v>
      </c>
      <c r="H698">
        <v>69151</v>
      </c>
      <c r="I698" t="s">
        <v>2811</v>
      </c>
      <c r="K698" t="str">
        <f t="shared" si="20"/>
        <v>INSERT INTO [Wohnort] ([KundeID], [Von], [Bis], [Strasse], [Hausnummer], [Adresszusatz], [Plz], [Ort], [Land]) VALUES</v>
      </c>
      <c r="L698" t="str">
        <f t="shared" si="21"/>
        <v xml:space="preserve"> ('301', '2022-09-30', NULL, 'Bäckergasse', '82',  NULL, '69151',  'Neckargemünd',  NULL)</v>
      </c>
    </row>
    <row r="699" spans="1:12" x14ac:dyDescent="0.3">
      <c r="A699">
        <v>703</v>
      </c>
      <c r="B699">
        <v>302</v>
      </c>
      <c r="C699" s="3">
        <v>25906</v>
      </c>
      <c r="D699" s="3">
        <v>31202</v>
      </c>
      <c r="E699" t="s">
        <v>2267</v>
      </c>
      <c r="F699">
        <v>33</v>
      </c>
      <c r="H699">
        <v>39638</v>
      </c>
      <c r="I699" t="s">
        <v>2812</v>
      </c>
      <c r="K699" t="str">
        <f t="shared" si="20"/>
        <v>INSERT INTO [Wohnort] ([KundeID], [Von], [Bis], [Strasse], [Hausnummer], [Adresszusatz], [Plz], [Ort], [Land]) VALUES</v>
      </c>
      <c r="L699" t="str">
        <f t="shared" si="21"/>
        <v xml:space="preserve"> ('302', '1970-12-04', '1985-06-04', 'Zur Hohley', '33',  NULL, '39638',  'Wiepke',  NULL)</v>
      </c>
    </row>
    <row r="700" spans="1:12" x14ac:dyDescent="0.3">
      <c r="A700">
        <v>704</v>
      </c>
      <c r="B700">
        <v>302</v>
      </c>
      <c r="C700" s="3">
        <v>31203</v>
      </c>
      <c r="D700" s="3" t="s">
        <v>24</v>
      </c>
      <c r="E700" t="s">
        <v>2813</v>
      </c>
      <c r="F700">
        <v>51</v>
      </c>
      <c r="H700">
        <v>39110</v>
      </c>
      <c r="I700" t="s">
        <v>2610</v>
      </c>
      <c r="K700" t="str">
        <f t="shared" si="20"/>
        <v>INSERT INTO [Wohnort] ([KundeID], [Von], [Bis], [Strasse], [Hausnummer], [Adresszusatz], [Plz], [Ort], [Land]) VALUES</v>
      </c>
      <c r="L700" t="str">
        <f t="shared" si="21"/>
        <v xml:space="preserve"> ('302', '1985-06-05', NULL, 'Wasserstraße', '51',  NULL, '39110',  'Magdeburg',  NULL)</v>
      </c>
    </row>
    <row r="701" spans="1:12" x14ac:dyDescent="0.3">
      <c r="A701">
        <v>705</v>
      </c>
      <c r="B701">
        <v>303</v>
      </c>
      <c r="C701" s="3">
        <v>43742</v>
      </c>
      <c r="D701" s="3">
        <v>44489</v>
      </c>
      <c r="E701" t="s">
        <v>2814</v>
      </c>
      <c r="F701">
        <v>31</v>
      </c>
      <c r="H701">
        <v>54597</v>
      </c>
      <c r="I701" t="s">
        <v>2815</v>
      </c>
      <c r="K701" t="str">
        <f t="shared" si="20"/>
        <v>INSERT INTO [Wohnort] ([KundeID], [Von], [Bis], [Strasse], [Hausnummer], [Adresszusatz], [Plz], [Ort], [Land]) VALUES</v>
      </c>
      <c r="L701" t="str">
        <f t="shared" si="21"/>
        <v xml:space="preserve"> ('303', '2019-10-04', '2021-10-20', 'Försterweg', '31',  NULL, '54597',  'Feuerscheid',  NULL)</v>
      </c>
    </row>
    <row r="702" spans="1:12" x14ac:dyDescent="0.3">
      <c r="A702">
        <v>706</v>
      </c>
      <c r="B702">
        <v>303</v>
      </c>
      <c r="C702" s="3">
        <v>44490</v>
      </c>
      <c r="D702" s="3" t="s">
        <v>24</v>
      </c>
      <c r="E702" t="s">
        <v>2816</v>
      </c>
      <c r="F702">
        <v>76</v>
      </c>
      <c r="H702">
        <v>25770</v>
      </c>
      <c r="I702" t="s">
        <v>2817</v>
      </c>
      <c r="K702" t="str">
        <f t="shared" si="20"/>
        <v>INSERT INTO [Wohnort] ([KundeID], [Von], [Bis], [Strasse], [Hausnummer], [Adresszusatz], [Plz], [Ort], [Land]) VALUES</v>
      </c>
      <c r="L702" t="str">
        <f t="shared" si="21"/>
        <v xml:space="preserve"> ('303', '2021-10-21', NULL, 'Ernst-Moritz-Arndt-Straße', '76',  NULL, '25770',  'Hemmingstedt',  NULL)</v>
      </c>
    </row>
    <row r="703" spans="1:12" x14ac:dyDescent="0.3">
      <c r="A703">
        <v>707</v>
      </c>
      <c r="B703">
        <v>304</v>
      </c>
      <c r="C703" s="3">
        <v>33119</v>
      </c>
      <c r="D703" s="3">
        <v>33868</v>
      </c>
      <c r="E703" t="s">
        <v>2818</v>
      </c>
      <c r="F703">
        <v>190</v>
      </c>
      <c r="H703">
        <v>93109</v>
      </c>
      <c r="I703" t="s">
        <v>2819</v>
      </c>
      <c r="K703" t="str">
        <f t="shared" si="20"/>
        <v>INSERT INTO [Wohnort] ([KundeID], [Von], [Bis], [Strasse], [Hausnummer], [Adresszusatz], [Plz], [Ort], [Land]) VALUES</v>
      </c>
      <c r="L703" t="str">
        <f t="shared" si="21"/>
        <v xml:space="preserve"> ('304', '1990-09-03', '1992-09-21', 'Auf dem Köllenhof', '190',  NULL, '93109',  'Wiesent',  NULL)</v>
      </c>
    </row>
    <row r="704" spans="1:12" x14ac:dyDescent="0.3">
      <c r="A704">
        <v>708</v>
      </c>
      <c r="B704">
        <v>304</v>
      </c>
      <c r="C704" s="3">
        <v>33869</v>
      </c>
      <c r="D704" s="3" t="s">
        <v>24</v>
      </c>
      <c r="E704" t="s">
        <v>2820</v>
      </c>
      <c r="F704">
        <v>93</v>
      </c>
      <c r="H704">
        <v>76479</v>
      </c>
      <c r="I704" t="s">
        <v>2821</v>
      </c>
      <c r="K704" t="str">
        <f t="shared" si="20"/>
        <v>INSERT INTO [Wohnort] ([KundeID], [Von], [Bis], [Strasse], [Hausnummer], [Adresszusatz], [Plz], [Ort], [Land]) VALUES</v>
      </c>
      <c r="L704" t="str">
        <f t="shared" si="21"/>
        <v xml:space="preserve"> ('304', '1992-09-22', NULL, 'Waldheideweg', '93',  NULL, '76479',  'Steinmauern',  NULL)</v>
      </c>
    </row>
    <row r="705" spans="1:12" x14ac:dyDescent="0.3">
      <c r="A705">
        <v>709</v>
      </c>
      <c r="B705">
        <v>305</v>
      </c>
      <c r="C705" s="3">
        <v>31233</v>
      </c>
      <c r="D705" s="3">
        <v>40037</v>
      </c>
      <c r="E705" t="s">
        <v>2822</v>
      </c>
      <c r="F705">
        <v>143</v>
      </c>
      <c r="H705">
        <v>22946</v>
      </c>
      <c r="I705" t="s">
        <v>2823</v>
      </c>
      <c r="K705" t="str">
        <f t="shared" si="20"/>
        <v>INSERT INTO [Wohnort] ([KundeID], [Von], [Bis], [Strasse], [Hausnummer], [Adresszusatz], [Plz], [Ort], [Land]) VALUES</v>
      </c>
      <c r="L705" t="str">
        <f t="shared" si="21"/>
        <v xml:space="preserve"> ('305', '1985-07-05', '2009-08-12', 'Zechenstraße', '143',  NULL, '22946',  'Grande',  NULL)</v>
      </c>
    </row>
    <row r="706" spans="1:12" x14ac:dyDescent="0.3">
      <c r="A706">
        <v>710</v>
      </c>
      <c r="B706">
        <v>305</v>
      </c>
      <c r="C706" s="3">
        <v>40038</v>
      </c>
      <c r="D706" s="3" t="s">
        <v>24</v>
      </c>
      <c r="E706" t="s">
        <v>2824</v>
      </c>
      <c r="F706">
        <v>133</v>
      </c>
      <c r="H706">
        <v>45661</v>
      </c>
      <c r="I706" t="s">
        <v>2825</v>
      </c>
      <c r="K706" t="str">
        <f t="shared" si="20"/>
        <v>INSERT INTO [Wohnort] ([KundeID], [Von], [Bis], [Strasse], [Hausnummer], [Adresszusatz], [Plz], [Ort], [Land]) VALUES</v>
      </c>
      <c r="L706" t="str">
        <f t="shared" si="21"/>
        <v xml:space="preserve"> ('305', '2009-08-13', NULL, 'Akazienstraße', '133',  NULL, '45661',  'Recklinghausen',  NULL)</v>
      </c>
    </row>
    <row r="707" spans="1:12" x14ac:dyDescent="0.3">
      <c r="A707">
        <v>711</v>
      </c>
      <c r="B707">
        <v>306</v>
      </c>
      <c r="C707" s="3">
        <v>31990</v>
      </c>
      <c r="D707" s="3">
        <v>40462</v>
      </c>
      <c r="E707" t="s">
        <v>2826</v>
      </c>
      <c r="F707">
        <v>102</v>
      </c>
      <c r="H707">
        <v>76477</v>
      </c>
      <c r="I707" t="s">
        <v>2827</v>
      </c>
      <c r="K707" t="str">
        <f t="shared" si="20"/>
        <v>INSERT INTO [Wohnort] ([KundeID], [Von], [Bis], [Strasse], [Hausnummer], [Adresszusatz], [Plz], [Ort], [Land]) VALUES</v>
      </c>
      <c r="L707" t="str">
        <f t="shared" si="21"/>
        <v xml:space="preserve"> ('306', '1987-08-01', '2010-10-11', 'Clara-Zetkin-Straße', '102',  NULL, '76477',  'Elchesheim-Illingen',  NULL)</v>
      </c>
    </row>
    <row r="708" spans="1:12" x14ac:dyDescent="0.3">
      <c r="A708">
        <v>712</v>
      </c>
      <c r="B708">
        <v>306</v>
      </c>
      <c r="C708" s="3">
        <v>40463</v>
      </c>
      <c r="D708" s="3" t="s">
        <v>24</v>
      </c>
      <c r="E708" t="s">
        <v>2828</v>
      </c>
      <c r="F708">
        <v>14</v>
      </c>
      <c r="H708">
        <v>25832</v>
      </c>
      <c r="I708" t="s">
        <v>2829</v>
      </c>
      <c r="K708" t="str">
        <f t="shared" ref="K708:K771" si="2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 t="shared" ref="L708:L771" si="23"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('306', '2010-10-12', NULL, 'Schwabenstraße', '14',  NULL, '25832',  'Tönning',  NULL)</v>
      </c>
    </row>
    <row r="709" spans="1:12" x14ac:dyDescent="0.3">
      <c r="A709">
        <v>713</v>
      </c>
      <c r="B709">
        <v>307</v>
      </c>
      <c r="C709" s="3">
        <v>28041</v>
      </c>
      <c r="D709" s="3">
        <v>31393</v>
      </c>
      <c r="E709" t="s">
        <v>2830</v>
      </c>
      <c r="F709" t="s">
        <v>2831</v>
      </c>
      <c r="H709">
        <v>37194</v>
      </c>
      <c r="I709" t="s">
        <v>2832</v>
      </c>
      <c r="K709" t="str">
        <f t="shared" si="22"/>
        <v>INSERT INTO [Wohnort] ([KundeID], [Von], [Bis], [Strasse], [Hausnummer], [Adresszusatz], [Plz], [Ort], [Land]) VALUES</v>
      </c>
      <c r="L709" t="str">
        <f t="shared" si="23"/>
        <v xml:space="preserve"> ('307', '1976-10-08', '1985-12-12', 'Bürgerweg', '149 c',  NULL, '37194',  'Wahlsburg',  NULL)</v>
      </c>
    </row>
    <row r="710" spans="1:12" x14ac:dyDescent="0.3">
      <c r="A710">
        <v>714</v>
      </c>
      <c r="B710">
        <v>307</v>
      </c>
      <c r="C710" s="3">
        <v>31394</v>
      </c>
      <c r="D710" s="3" t="s">
        <v>24</v>
      </c>
      <c r="E710" t="s">
        <v>1859</v>
      </c>
      <c r="F710">
        <v>187</v>
      </c>
      <c r="H710">
        <v>76337</v>
      </c>
      <c r="I710" t="s">
        <v>2833</v>
      </c>
      <c r="K710" t="str">
        <f t="shared" si="22"/>
        <v>INSERT INTO [Wohnort] ([KundeID], [Von], [Bis], [Strasse], [Hausnummer], [Adresszusatz], [Plz], [Ort], [Land]) VALUES</v>
      </c>
      <c r="L710" t="str">
        <f t="shared" si="23"/>
        <v xml:space="preserve"> ('307', '1985-12-13', NULL, 'Richard-Strauß-Straße', '187',  NULL, '76337',  'Waldbronn',  NULL)</v>
      </c>
    </row>
    <row r="711" spans="1:12" x14ac:dyDescent="0.3">
      <c r="A711">
        <v>715</v>
      </c>
      <c r="B711">
        <v>308</v>
      </c>
      <c r="C711" s="3">
        <v>26960</v>
      </c>
      <c r="D711" s="3">
        <v>27717</v>
      </c>
      <c r="E711" t="s">
        <v>2834</v>
      </c>
      <c r="F711" t="s">
        <v>2835</v>
      </c>
      <c r="H711">
        <v>16225</v>
      </c>
      <c r="I711" t="s">
        <v>2836</v>
      </c>
      <c r="K711" t="str">
        <f t="shared" si="22"/>
        <v>INSERT INTO [Wohnort] ([KundeID], [Von], [Bis], [Strasse], [Hausnummer], [Adresszusatz], [Plz], [Ort], [Land]) VALUES</v>
      </c>
      <c r="L711" t="str">
        <f t="shared" si="23"/>
        <v xml:space="preserve"> ('308', '1973-10-23', '1975-11-19', 'Kastellauner Straße', '124 c',  NULL, '16225',  'Eberswalde',  NULL)</v>
      </c>
    </row>
    <row r="712" spans="1:12" x14ac:dyDescent="0.3">
      <c r="A712">
        <v>716</v>
      </c>
      <c r="B712">
        <v>308</v>
      </c>
      <c r="C712" s="3">
        <v>27718</v>
      </c>
      <c r="D712" s="3" t="s">
        <v>24</v>
      </c>
      <c r="E712" t="s">
        <v>2837</v>
      </c>
      <c r="F712">
        <v>53</v>
      </c>
      <c r="H712">
        <v>24988</v>
      </c>
      <c r="I712" t="s">
        <v>2838</v>
      </c>
      <c r="K712" t="str">
        <f t="shared" si="22"/>
        <v>INSERT INTO [Wohnort] ([KundeID], [Von], [Bis], [Strasse], [Hausnummer], [Adresszusatz], [Plz], [Ort], [Land]) VALUES</v>
      </c>
      <c r="L712" t="str">
        <f t="shared" si="23"/>
        <v xml:space="preserve"> ('308', '1975-11-20', NULL, 'Laerer Straße', '53',  NULL, '24988',  'Oeversee',  NULL)</v>
      </c>
    </row>
    <row r="713" spans="1:12" x14ac:dyDescent="0.3">
      <c r="A713">
        <v>717</v>
      </c>
      <c r="B713">
        <v>309</v>
      </c>
      <c r="C713" s="3">
        <v>43693</v>
      </c>
      <c r="D713" s="3">
        <v>44452</v>
      </c>
      <c r="E713" t="s">
        <v>2839</v>
      </c>
      <c r="F713">
        <v>2</v>
      </c>
      <c r="H713">
        <v>56653</v>
      </c>
      <c r="I713" t="s">
        <v>2840</v>
      </c>
      <c r="K713" t="str">
        <f t="shared" si="22"/>
        <v>INSERT INTO [Wohnort] ([KundeID], [Von], [Bis], [Strasse], [Hausnummer], [Adresszusatz], [Plz], [Ort], [Land]) VALUES</v>
      </c>
      <c r="L713" t="str">
        <f t="shared" si="23"/>
        <v xml:space="preserve"> ('309', '2019-08-16', '2021-09-13', 'Im Heidchen', '2',  NULL, '56653',  'Wassenach',  NULL)</v>
      </c>
    </row>
    <row r="714" spans="1:12" x14ac:dyDescent="0.3">
      <c r="A714">
        <v>718</v>
      </c>
      <c r="B714">
        <v>309</v>
      </c>
      <c r="C714" s="3">
        <v>44453</v>
      </c>
      <c r="D714" s="3" t="s">
        <v>24</v>
      </c>
      <c r="E714" t="s">
        <v>2841</v>
      </c>
      <c r="F714">
        <v>103</v>
      </c>
      <c r="H714">
        <v>86660</v>
      </c>
      <c r="I714" t="s">
        <v>2842</v>
      </c>
      <c r="K714" t="str">
        <f t="shared" si="22"/>
        <v>INSERT INTO [Wohnort] ([KundeID], [Von], [Bis], [Strasse], [Hausnummer], [Adresszusatz], [Plz], [Ort], [Land]) VALUES</v>
      </c>
      <c r="L714" t="str">
        <f t="shared" si="23"/>
        <v xml:space="preserve"> ('309', '2021-09-14', NULL, 'Hallerstraße', '103',  NULL, '86660',  'Tapfheim',  NULL)</v>
      </c>
    </row>
    <row r="715" spans="1:12" x14ac:dyDescent="0.3">
      <c r="A715">
        <v>719</v>
      </c>
      <c r="B715">
        <v>310</v>
      </c>
      <c r="C715" s="3">
        <v>41962</v>
      </c>
      <c r="D715" s="3">
        <v>42723</v>
      </c>
      <c r="E715" t="s">
        <v>2843</v>
      </c>
      <c r="F715">
        <v>149</v>
      </c>
      <c r="H715">
        <v>55483</v>
      </c>
      <c r="I715" t="s">
        <v>2367</v>
      </c>
      <c r="K715" t="str">
        <f t="shared" si="22"/>
        <v>INSERT INTO [Wohnort] ([KundeID], [Von], [Bis], [Strasse], [Hausnummer], [Adresszusatz], [Plz], [Ort], [Land]) VALUES</v>
      </c>
      <c r="L715" t="str">
        <f t="shared" si="23"/>
        <v xml:space="preserve"> ('310', '2014-11-19', '2016-12-19', 'Edisonstraße', '149',  NULL, '55483',  'Heinzenbach',  NULL)</v>
      </c>
    </row>
    <row r="716" spans="1:12" x14ac:dyDescent="0.3">
      <c r="A716">
        <v>720</v>
      </c>
      <c r="B716">
        <v>310</v>
      </c>
      <c r="C716" s="3">
        <v>42724</v>
      </c>
      <c r="D716" s="3" t="s">
        <v>24</v>
      </c>
      <c r="E716" t="s">
        <v>2844</v>
      </c>
      <c r="F716">
        <v>197</v>
      </c>
      <c r="H716">
        <v>45130</v>
      </c>
      <c r="I716" t="s">
        <v>1784</v>
      </c>
      <c r="K716" t="str">
        <f t="shared" si="22"/>
        <v>INSERT INTO [Wohnort] ([KundeID], [Von], [Bis], [Strasse], [Hausnummer], [Adresszusatz], [Plz], [Ort], [Land]) VALUES</v>
      </c>
      <c r="L716" t="str">
        <f t="shared" si="23"/>
        <v xml:space="preserve"> ('310', '2016-12-20', NULL, 'Schwanenkamp', '197',  NULL, '45130',  'Essen',  NULL)</v>
      </c>
    </row>
    <row r="717" spans="1:12" x14ac:dyDescent="0.3">
      <c r="A717">
        <v>721</v>
      </c>
      <c r="B717">
        <v>311</v>
      </c>
      <c r="C717" s="3">
        <v>32211</v>
      </c>
      <c r="D717" s="3">
        <v>41752</v>
      </c>
      <c r="E717" t="s">
        <v>2845</v>
      </c>
      <c r="F717">
        <v>32</v>
      </c>
      <c r="H717">
        <v>75331</v>
      </c>
      <c r="I717" t="s">
        <v>2846</v>
      </c>
      <c r="K717" t="str">
        <f t="shared" si="22"/>
        <v>INSERT INTO [Wohnort] ([KundeID], [Von], [Bis], [Strasse], [Hausnummer], [Adresszusatz], [Plz], [Ort], [Land]) VALUES</v>
      </c>
      <c r="L717" t="str">
        <f t="shared" si="23"/>
        <v xml:space="preserve"> ('311', '1988-03-09', '2014-04-23', 'Orchideenstraße', '32',  NULL, '75331',  'Engelsbrand',  NULL)</v>
      </c>
    </row>
    <row r="718" spans="1:12" x14ac:dyDescent="0.3">
      <c r="A718">
        <v>722</v>
      </c>
      <c r="B718">
        <v>311</v>
      </c>
      <c r="C718" s="3">
        <v>41753</v>
      </c>
      <c r="D718" s="3" t="s">
        <v>24</v>
      </c>
      <c r="E718" t="s">
        <v>2847</v>
      </c>
      <c r="F718">
        <v>192</v>
      </c>
      <c r="H718">
        <v>84577</v>
      </c>
      <c r="I718" t="s">
        <v>2848</v>
      </c>
      <c r="K718" t="str">
        <f t="shared" si="22"/>
        <v>INSERT INTO [Wohnort] ([KundeID], [Von], [Bis], [Strasse], [Hausnummer], [Adresszusatz], [Plz], [Ort], [Land]) VALUES</v>
      </c>
      <c r="L718" t="str">
        <f t="shared" si="23"/>
        <v xml:space="preserve"> ('311', '2014-04-24', NULL, 'Auf dem Hasenberg', '192',  NULL, '84577',  'Tüßling',  NULL)</v>
      </c>
    </row>
    <row r="719" spans="1:12" x14ac:dyDescent="0.3">
      <c r="A719">
        <v>723</v>
      </c>
      <c r="B719">
        <v>312</v>
      </c>
      <c r="C719" s="3">
        <v>38933</v>
      </c>
      <c r="D719" s="3">
        <v>39698</v>
      </c>
      <c r="E719" t="s">
        <v>2849</v>
      </c>
      <c r="F719">
        <v>149</v>
      </c>
      <c r="H719">
        <v>24881</v>
      </c>
      <c r="I719" t="s">
        <v>2850</v>
      </c>
      <c r="K719" t="str">
        <f t="shared" si="22"/>
        <v>INSERT INTO [Wohnort] ([KundeID], [Von], [Bis], [Strasse], [Hausnummer], [Adresszusatz], [Plz], [Ort], [Land]) VALUES</v>
      </c>
      <c r="L719" t="str">
        <f t="shared" si="23"/>
        <v xml:space="preserve"> ('312', '2006-08-04', '2008-09-07', 'Saynhofstraße', '149',  NULL, '24881',  'Nübel',  NULL)</v>
      </c>
    </row>
    <row r="720" spans="1:12" x14ac:dyDescent="0.3">
      <c r="A720">
        <v>724</v>
      </c>
      <c r="B720">
        <v>312</v>
      </c>
      <c r="C720" s="3">
        <v>39699</v>
      </c>
      <c r="D720" s="3" t="s">
        <v>24</v>
      </c>
      <c r="E720" t="s">
        <v>2851</v>
      </c>
      <c r="F720">
        <v>122</v>
      </c>
      <c r="H720">
        <v>18258</v>
      </c>
      <c r="I720" t="s">
        <v>2852</v>
      </c>
      <c r="K720" t="str">
        <f t="shared" si="22"/>
        <v>INSERT INTO [Wohnort] ([KundeID], [Von], [Bis], [Strasse], [Hausnummer], [Adresszusatz], [Plz], [Ort], [Land]) VALUES</v>
      </c>
      <c r="L720" t="str">
        <f t="shared" si="23"/>
        <v xml:space="preserve"> ('312', '2008-09-08', NULL, 'Voßstraße', '122',  NULL, '18258',  'Schwaan',  NULL)</v>
      </c>
    </row>
    <row r="721" spans="1:12" x14ac:dyDescent="0.3">
      <c r="A721">
        <v>725</v>
      </c>
      <c r="B721">
        <v>313</v>
      </c>
      <c r="C721" s="3">
        <v>37933</v>
      </c>
      <c r="D721" s="3">
        <v>38700</v>
      </c>
      <c r="E721" t="s">
        <v>2853</v>
      </c>
      <c r="F721">
        <v>129</v>
      </c>
      <c r="H721">
        <v>47638</v>
      </c>
      <c r="I721" t="s">
        <v>2854</v>
      </c>
      <c r="K721" t="str">
        <f t="shared" si="22"/>
        <v>INSERT INTO [Wohnort] ([KundeID], [Von], [Bis], [Strasse], [Hausnummer], [Adresszusatz], [Plz], [Ort], [Land]) VALUES</v>
      </c>
      <c r="L721" t="str">
        <f t="shared" si="23"/>
        <v xml:space="preserve"> ('313', '2003-11-08', '2005-12-14', 'Pilgerbornstraße', '129',  NULL, '47638',  'Straelen',  NULL)</v>
      </c>
    </row>
    <row r="722" spans="1:12" x14ac:dyDescent="0.3">
      <c r="A722">
        <v>726</v>
      </c>
      <c r="B722">
        <v>313</v>
      </c>
      <c r="C722" s="3">
        <v>38701</v>
      </c>
      <c r="D722" s="3" t="s">
        <v>24</v>
      </c>
      <c r="E722" t="s">
        <v>2855</v>
      </c>
      <c r="F722">
        <v>195</v>
      </c>
      <c r="H722">
        <v>67827</v>
      </c>
      <c r="I722" t="s">
        <v>2856</v>
      </c>
      <c r="K722" t="str">
        <f t="shared" si="22"/>
        <v>INSERT INTO [Wohnort] ([KundeID], [Von], [Bis], [Strasse], [Hausnummer], [Adresszusatz], [Plz], [Ort], [Land]) VALUES</v>
      </c>
      <c r="L722" t="str">
        <f t="shared" si="23"/>
        <v xml:space="preserve"> ('313', '2005-12-15', NULL, 'Fockenbachstraße', '195',  NULL, '67827',  'Becherbach',  NULL)</v>
      </c>
    </row>
    <row r="723" spans="1:12" x14ac:dyDescent="0.3">
      <c r="A723">
        <v>727</v>
      </c>
      <c r="B723">
        <v>314</v>
      </c>
      <c r="C723" s="3">
        <v>32959</v>
      </c>
      <c r="D723" s="3">
        <v>41827</v>
      </c>
      <c r="E723" t="s">
        <v>2857</v>
      </c>
      <c r="F723">
        <v>82</v>
      </c>
      <c r="H723">
        <v>47638</v>
      </c>
      <c r="I723" t="s">
        <v>2854</v>
      </c>
      <c r="K723" t="str">
        <f t="shared" si="22"/>
        <v>INSERT INTO [Wohnort] ([KundeID], [Von], [Bis], [Strasse], [Hausnummer], [Adresszusatz], [Plz], [Ort], [Land]) VALUES</v>
      </c>
      <c r="L723" t="str">
        <f t="shared" si="23"/>
        <v xml:space="preserve"> ('314', '1990-03-27', '2014-07-07', 'Am Silberberg', '82',  NULL, '47638',  'Straelen',  NULL)</v>
      </c>
    </row>
    <row r="724" spans="1:12" x14ac:dyDescent="0.3">
      <c r="A724">
        <v>728</v>
      </c>
      <c r="B724">
        <v>314</v>
      </c>
      <c r="C724" s="3">
        <v>41828</v>
      </c>
      <c r="D724" s="3" t="s">
        <v>24</v>
      </c>
      <c r="E724" t="s">
        <v>2858</v>
      </c>
      <c r="F724">
        <v>111</v>
      </c>
      <c r="H724">
        <v>66916</v>
      </c>
      <c r="I724" t="s">
        <v>2859</v>
      </c>
      <c r="K724" t="str">
        <f t="shared" si="22"/>
        <v>INSERT INTO [Wohnort] ([KundeID], [Von], [Bis], [Strasse], [Hausnummer], [Adresszusatz], [Plz], [Ort], [Land]) VALUES</v>
      </c>
      <c r="L724" t="str">
        <f t="shared" si="23"/>
        <v xml:space="preserve"> ('314', '2014-07-08', NULL, 'Am Ziegelofen', '111',  NULL, '66916',  'Breitenbach',  NULL)</v>
      </c>
    </row>
    <row r="725" spans="1:12" x14ac:dyDescent="0.3">
      <c r="A725">
        <v>729</v>
      </c>
      <c r="B725">
        <v>315</v>
      </c>
      <c r="C725" s="3">
        <v>31865</v>
      </c>
      <c r="D725" s="3">
        <v>43030</v>
      </c>
      <c r="E725" t="s">
        <v>2860</v>
      </c>
      <c r="F725">
        <v>119</v>
      </c>
      <c r="H725">
        <v>64407</v>
      </c>
      <c r="I725" t="s">
        <v>2861</v>
      </c>
      <c r="K725" t="str">
        <f t="shared" si="22"/>
        <v>INSERT INTO [Wohnort] ([KundeID], [Von], [Bis], [Strasse], [Hausnummer], [Adresszusatz], [Plz], [Ort], [Land]) VALUES</v>
      </c>
      <c r="L725" t="str">
        <f t="shared" si="23"/>
        <v xml:space="preserve"> ('315', '1987-03-29', '2017-10-22', 'Hermann-Kätelhön-Straße', '119',  NULL, '64407',  'Fränkisch-Crumbach',  NULL)</v>
      </c>
    </row>
    <row r="726" spans="1:12" x14ac:dyDescent="0.3">
      <c r="A726">
        <v>730</v>
      </c>
      <c r="B726">
        <v>315</v>
      </c>
      <c r="C726" s="3">
        <v>43031</v>
      </c>
      <c r="D726" s="3" t="s">
        <v>24</v>
      </c>
      <c r="E726" t="s">
        <v>2862</v>
      </c>
      <c r="F726">
        <v>121</v>
      </c>
      <c r="H726">
        <v>38473</v>
      </c>
      <c r="I726" t="s">
        <v>2863</v>
      </c>
      <c r="K726" t="str">
        <f t="shared" si="22"/>
        <v>INSERT INTO [Wohnort] ([KundeID], [Von], [Bis], [Strasse], [Hausnummer], [Adresszusatz], [Plz], [Ort], [Land]) VALUES</v>
      </c>
      <c r="L726" t="str">
        <f t="shared" si="23"/>
        <v xml:space="preserve"> ('315', '2017-10-23', NULL, 'Veilchenweg', '121',  NULL, '38473',  'Tiddische',  NULL)</v>
      </c>
    </row>
    <row r="727" spans="1:12" x14ac:dyDescent="0.3">
      <c r="A727">
        <v>731</v>
      </c>
      <c r="B727">
        <v>316</v>
      </c>
      <c r="C727" s="3">
        <v>27040</v>
      </c>
      <c r="D727" s="3">
        <v>27813</v>
      </c>
      <c r="E727" t="s">
        <v>2866</v>
      </c>
      <c r="F727">
        <v>100</v>
      </c>
      <c r="H727">
        <v>37412</v>
      </c>
      <c r="I727" t="s">
        <v>2066</v>
      </c>
      <c r="K727" t="str">
        <f t="shared" si="22"/>
        <v>INSERT INTO [Wohnort] ([KundeID], [Von], [Bis], [Strasse], [Hausnummer], [Adresszusatz], [Plz], [Ort], [Land]) VALUES</v>
      </c>
      <c r="L727" t="str">
        <f t="shared" si="23"/>
        <v xml:space="preserve"> ('316', '1974-01-11', '1976-02-23', 'Claudiusstraße', '100',  NULL, '37412',  'Elbingerode',  NULL)</v>
      </c>
    </row>
    <row r="728" spans="1:12" x14ac:dyDescent="0.3">
      <c r="A728">
        <v>732</v>
      </c>
      <c r="B728">
        <v>317</v>
      </c>
      <c r="C728" s="3">
        <v>27814</v>
      </c>
      <c r="D728" s="3">
        <v>28589</v>
      </c>
      <c r="E728" t="s">
        <v>2867</v>
      </c>
      <c r="F728">
        <v>34</v>
      </c>
      <c r="H728">
        <v>23936</v>
      </c>
      <c r="I728" t="s">
        <v>2868</v>
      </c>
      <c r="K728" t="str">
        <f t="shared" si="22"/>
        <v>INSERT INTO [Wohnort] ([KundeID], [Von], [Bis], [Strasse], [Hausnummer], [Adresszusatz], [Plz], [Ort], [Land]) VALUES</v>
      </c>
      <c r="L728" t="str">
        <f t="shared" si="23"/>
        <v xml:space="preserve"> ('317', '1976-02-24', '1978-04-09', 'Am Apostelberg', '34',  NULL, '23936',  'Bernstorf',  NULL)</v>
      </c>
    </row>
    <row r="729" spans="1:12" x14ac:dyDescent="0.3">
      <c r="A729">
        <v>733</v>
      </c>
      <c r="B729">
        <v>317</v>
      </c>
      <c r="C729" s="3">
        <v>28590</v>
      </c>
      <c r="D729" s="3" t="s">
        <v>24</v>
      </c>
      <c r="E729" t="s">
        <v>2869</v>
      </c>
      <c r="F729">
        <v>111</v>
      </c>
      <c r="H729">
        <v>97514</v>
      </c>
      <c r="I729" t="s">
        <v>2870</v>
      </c>
      <c r="K729" t="str">
        <f t="shared" si="22"/>
        <v>INSERT INTO [Wohnort] ([KundeID], [Von], [Bis], [Strasse], [Hausnummer], [Adresszusatz], [Plz], [Ort], [Land]) VALUES</v>
      </c>
      <c r="L729" t="str">
        <f t="shared" si="23"/>
        <v xml:space="preserve"> ('317', '1978-04-10', NULL, 'Meerheck', '111',  NULL, '97514',  'Oberaurach',  NULL)</v>
      </c>
    </row>
    <row r="730" spans="1:12" x14ac:dyDescent="0.3">
      <c r="A730">
        <v>734</v>
      </c>
      <c r="B730">
        <v>318</v>
      </c>
      <c r="C730" s="3">
        <v>33993</v>
      </c>
      <c r="D730" s="3">
        <v>34770</v>
      </c>
      <c r="E730" t="s">
        <v>2871</v>
      </c>
      <c r="F730">
        <v>166</v>
      </c>
      <c r="H730">
        <v>44141</v>
      </c>
      <c r="I730" t="s">
        <v>2807</v>
      </c>
      <c r="K730" t="str">
        <f t="shared" si="22"/>
        <v>INSERT INTO [Wohnort] ([KundeID], [Von], [Bis], [Strasse], [Hausnummer], [Adresszusatz], [Plz], [Ort], [Land]) VALUES</v>
      </c>
      <c r="L730" t="str">
        <f t="shared" si="23"/>
        <v xml:space="preserve"> ('318', '1993-01-24', '1995-03-12', 'Bayernweg', '166',  NULL, '44141',  'Dortmund',  NULL)</v>
      </c>
    </row>
    <row r="731" spans="1:12" x14ac:dyDescent="0.3">
      <c r="A731">
        <v>735</v>
      </c>
      <c r="B731">
        <v>318</v>
      </c>
      <c r="C731" s="3">
        <v>34771</v>
      </c>
      <c r="D731" s="3" t="s">
        <v>24</v>
      </c>
      <c r="E731" t="s">
        <v>2872</v>
      </c>
      <c r="F731">
        <v>175</v>
      </c>
      <c r="H731">
        <v>86934</v>
      </c>
      <c r="I731" t="s">
        <v>2873</v>
      </c>
      <c r="K731" t="str">
        <f t="shared" si="22"/>
        <v>INSERT INTO [Wohnort] ([KundeID], [Von], [Bis], [Strasse], [Hausnummer], [Adresszusatz], [Plz], [Ort], [Land]) VALUES</v>
      </c>
      <c r="L731" t="str">
        <f t="shared" si="23"/>
        <v xml:space="preserve"> ('318', '1995-03-13', NULL, 'Rurstraße', '175',  NULL, '86934',  'Reichling',  NULL)</v>
      </c>
    </row>
    <row r="732" spans="1:12" x14ac:dyDescent="0.3">
      <c r="A732">
        <v>736</v>
      </c>
      <c r="B732">
        <v>319</v>
      </c>
      <c r="C732" s="3">
        <v>38113</v>
      </c>
      <c r="D732" s="3">
        <v>38343</v>
      </c>
      <c r="E732" t="s">
        <v>2874</v>
      </c>
      <c r="F732">
        <v>63</v>
      </c>
      <c r="H732">
        <v>58135</v>
      </c>
      <c r="I732" t="s">
        <v>2875</v>
      </c>
      <c r="K732" t="str">
        <f t="shared" si="22"/>
        <v>INSERT INTO [Wohnort] ([KundeID], [Von], [Bis], [Strasse], [Hausnummer], [Adresszusatz], [Plz], [Ort], [Land]) VALUES</v>
      </c>
      <c r="L732" t="str">
        <f t="shared" si="23"/>
        <v xml:space="preserve"> ('319', '2004-05-06', '2004-12-22', 'In der Lüh', '63',  NULL, '58135',  'Hagen',  NULL)</v>
      </c>
    </row>
    <row r="733" spans="1:12" x14ac:dyDescent="0.3">
      <c r="A733">
        <v>737</v>
      </c>
      <c r="B733">
        <v>319</v>
      </c>
      <c r="C733" s="3">
        <v>38344</v>
      </c>
      <c r="D733" s="3" t="s">
        <v>24</v>
      </c>
      <c r="E733" t="s">
        <v>2165</v>
      </c>
      <c r="F733" t="s">
        <v>2876</v>
      </c>
      <c r="H733">
        <v>56283</v>
      </c>
      <c r="I733" t="s">
        <v>2877</v>
      </c>
      <c r="K733" t="str">
        <f t="shared" si="22"/>
        <v>INSERT INTO [Wohnort] ([KundeID], [Von], [Bis], [Strasse], [Hausnummer], [Adresszusatz], [Plz], [Ort], [Land]) VALUES</v>
      </c>
      <c r="L733" t="str">
        <f t="shared" si="23"/>
        <v xml:space="preserve"> ('319', '2004-12-23', NULL, 'Geneschen', '47 a',  NULL, '56283',  'Morshausen',  NULL)</v>
      </c>
    </row>
    <row r="734" spans="1:12" x14ac:dyDescent="0.3">
      <c r="A734">
        <v>738</v>
      </c>
      <c r="B734">
        <v>320</v>
      </c>
      <c r="C734" s="3">
        <v>39124</v>
      </c>
      <c r="D734" s="3">
        <v>39905</v>
      </c>
      <c r="E734" t="s">
        <v>2878</v>
      </c>
      <c r="F734">
        <v>71</v>
      </c>
      <c r="H734">
        <v>6333</v>
      </c>
      <c r="I734" t="s">
        <v>2879</v>
      </c>
      <c r="K734" t="str">
        <f t="shared" si="22"/>
        <v>INSERT INTO [Wohnort] ([KundeID], [Von], [Bis], [Strasse], [Hausnummer], [Adresszusatz], [Plz], [Ort], [Land]) VALUES</v>
      </c>
      <c r="L734" t="str">
        <f t="shared" si="23"/>
        <v xml:space="preserve"> ('320', '2007-02-11', '2009-04-02', 'Leienstraße', '71',  NULL, '6333',  'Welbsleben',  NULL)</v>
      </c>
    </row>
    <row r="735" spans="1:12" x14ac:dyDescent="0.3">
      <c r="A735">
        <v>739</v>
      </c>
      <c r="B735">
        <v>320</v>
      </c>
      <c r="C735" s="3">
        <v>39906</v>
      </c>
      <c r="D735" s="3" t="s">
        <v>24</v>
      </c>
      <c r="E735" t="s">
        <v>2880</v>
      </c>
      <c r="F735">
        <v>163</v>
      </c>
      <c r="H735">
        <v>24340</v>
      </c>
      <c r="I735" t="s">
        <v>2881</v>
      </c>
      <c r="K735" t="str">
        <f t="shared" si="22"/>
        <v>INSERT INTO [Wohnort] ([KundeID], [Von], [Bis], [Strasse], [Hausnummer], [Adresszusatz], [Plz], [Ort], [Land]) VALUES</v>
      </c>
      <c r="L735" t="str">
        <f t="shared" si="23"/>
        <v xml:space="preserve"> ('320', '2009-04-03', NULL, 'Im Dorf', '163',  NULL, '24340',  'Altenhof',  NULL)</v>
      </c>
    </row>
    <row r="736" spans="1:12" x14ac:dyDescent="0.3">
      <c r="A736">
        <v>740</v>
      </c>
      <c r="B736">
        <v>321</v>
      </c>
      <c r="C736" s="3">
        <v>27794</v>
      </c>
      <c r="D736" s="3">
        <v>34874</v>
      </c>
      <c r="E736" t="s">
        <v>2882</v>
      </c>
      <c r="F736">
        <v>142</v>
      </c>
      <c r="H736">
        <v>39606</v>
      </c>
      <c r="I736" t="s">
        <v>2883</v>
      </c>
      <c r="K736" t="str">
        <f t="shared" si="22"/>
        <v>INSERT INTO [Wohnort] ([KundeID], [Von], [Bis], [Strasse], [Hausnummer], [Adresszusatz], [Plz], [Ort], [Land]) VALUES</v>
      </c>
      <c r="L736" t="str">
        <f t="shared" si="23"/>
        <v xml:space="preserve"> ('321', '1976-02-04', '1995-06-24', 'In den Birken', '142',  NULL, '39606',  'Düsedau',  NULL)</v>
      </c>
    </row>
    <row r="737" spans="1:12" x14ac:dyDescent="0.3">
      <c r="A737">
        <v>741</v>
      </c>
      <c r="B737">
        <v>321</v>
      </c>
      <c r="C737" s="3">
        <v>34875</v>
      </c>
      <c r="D737" s="3" t="s">
        <v>24</v>
      </c>
      <c r="E737" t="s">
        <v>2884</v>
      </c>
      <c r="F737">
        <v>189</v>
      </c>
      <c r="H737">
        <v>67304</v>
      </c>
      <c r="I737" t="s">
        <v>2885</v>
      </c>
      <c r="K737" t="str">
        <f t="shared" si="22"/>
        <v>INSERT INTO [Wohnort] ([KundeID], [Von], [Bis], [Strasse], [Hausnummer], [Adresszusatz], [Plz], [Ort], [Land]) VALUES</v>
      </c>
      <c r="L737" t="str">
        <f t="shared" si="23"/>
        <v xml:space="preserve"> ('321', '1995-06-25', NULL, 'Geiersknappen', '189',  NULL, '67304',  'Eisenberg',  NULL)</v>
      </c>
    </row>
    <row r="738" spans="1:12" x14ac:dyDescent="0.3">
      <c r="A738">
        <v>742</v>
      </c>
      <c r="B738">
        <v>322</v>
      </c>
      <c r="C738" s="3">
        <v>35659</v>
      </c>
      <c r="D738" s="3">
        <v>37740</v>
      </c>
      <c r="E738" t="s">
        <v>2886</v>
      </c>
      <c r="F738">
        <v>9</v>
      </c>
      <c r="H738">
        <v>95032</v>
      </c>
      <c r="I738" t="s">
        <v>2887</v>
      </c>
      <c r="K738" t="str">
        <f t="shared" si="22"/>
        <v>INSERT INTO [Wohnort] ([KundeID], [Von], [Bis], [Strasse], [Hausnummer], [Adresszusatz], [Plz], [Ort], [Land]) VALUES</v>
      </c>
      <c r="L738" t="str">
        <f t="shared" si="23"/>
        <v xml:space="preserve"> ('322', '1997-08-17', '2003-04-29', 'Habichtshöhe', '9',  NULL, '95032',  'Hof an der Saale',  NULL)</v>
      </c>
    </row>
    <row r="739" spans="1:12" x14ac:dyDescent="0.3">
      <c r="A739">
        <v>743</v>
      </c>
      <c r="B739">
        <v>322</v>
      </c>
      <c r="C739" s="3">
        <v>37741</v>
      </c>
      <c r="D739" s="3" t="s">
        <v>24</v>
      </c>
      <c r="E739" t="s">
        <v>2888</v>
      </c>
      <c r="F739">
        <v>112</v>
      </c>
      <c r="H739">
        <v>37081</v>
      </c>
      <c r="I739" t="s">
        <v>1699</v>
      </c>
      <c r="K739" t="str">
        <f t="shared" si="22"/>
        <v>INSERT INTO [Wohnort] ([KundeID], [Von], [Bis], [Strasse], [Hausnummer], [Adresszusatz], [Plz], [Ort], [Land]) VALUES</v>
      </c>
      <c r="L739" t="str">
        <f t="shared" si="23"/>
        <v xml:space="preserve"> ('322', '2003-04-30', NULL, 'Langenbacher Straße', '112',  NULL, '37081',  'Göttingen',  NULL)</v>
      </c>
    </row>
    <row r="740" spans="1:12" x14ac:dyDescent="0.3">
      <c r="A740">
        <v>744</v>
      </c>
      <c r="B740">
        <v>323</v>
      </c>
      <c r="C740" s="3">
        <v>42368</v>
      </c>
      <c r="D740" s="3">
        <v>43155</v>
      </c>
      <c r="E740" t="s">
        <v>2889</v>
      </c>
      <c r="F740">
        <v>28</v>
      </c>
      <c r="H740">
        <v>88267</v>
      </c>
      <c r="I740" t="s">
        <v>2890</v>
      </c>
      <c r="K740" t="str">
        <f t="shared" si="22"/>
        <v>INSERT INTO [Wohnort] ([KundeID], [Von], [Bis], [Strasse], [Hausnummer], [Adresszusatz], [Plz], [Ort], [Land]) VALUES</v>
      </c>
      <c r="L740" t="str">
        <f t="shared" si="23"/>
        <v xml:space="preserve"> ('323', '2015-12-30', '2018-02-24', 'An der Brache', '28',  NULL, '88267',  'Vogt',  NULL)</v>
      </c>
    </row>
    <row r="741" spans="1:12" x14ac:dyDescent="0.3">
      <c r="A741">
        <v>745</v>
      </c>
      <c r="B741">
        <v>323</v>
      </c>
      <c r="C741" s="3">
        <v>43156</v>
      </c>
      <c r="D741" s="3" t="s">
        <v>24</v>
      </c>
      <c r="E741" t="s">
        <v>2891</v>
      </c>
      <c r="F741">
        <v>65</v>
      </c>
      <c r="H741">
        <v>56767</v>
      </c>
      <c r="I741" t="s">
        <v>2338</v>
      </c>
      <c r="K741" t="str">
        <f t="shared" si="22"/>
        <v>INSERT INTO [Wohnort] ([KundeID], [Von], [Bis], [Strasse], [Hausnummer], [Adresszusatz], [Plz], [Ort], [Land]) VALUES</v>
      </c>
      <c r="L741" t="str">
        <f t="shared" si="23"/>
        <v xml:space="preserve"> ('323', '2018-02-25', NULL, 'In der Aue', '65',  NULL, '56767',  'Kolverath',  NULL)</v>
      </c>
    </row>
    <row r="742" spans="1:12" x14ac:dyDescent="0.3">
      <c r="A742">
        <v>746</v>
      </c>
      <c r="B742">
        <v>324</v>
      </c>
      <c r="C742" s="3">
        <v>36695</v>
      </c>
      <c r="D742" s="3">
        <v>37484</v>
      </c>
      <c r="E742" t="s">
        <v>2501</v>
      </c>
      <c r="F742">
        <v>59</v>
      </c>
      <c r="H742">
        <v>27386</v>
      </c>
      <c r="I742" t="s">
        <v>2892</v>
      </c>
      <c r="K742" t="str">
        <f t="shared" si="22"/>
        <v>INSERT INTO [Wohnort] ([KundeID], [Von], [Bis], [Strasse], [Hausnummer], [Adresszusatz], [Plz], [Ort], [Land]) VALUES</v>
      </c>
      <c r="L742" t="str">
        <f t="shared" si="23"/>
        <v xml:space="preserve"> ('324', '2000-06-18', '2002-08-16', 'In den Heilgärten', '59',  NULL, '27386',  'Bothel',  NULL)</v>
      </c>
    </row>
    <row r="743" spans="1:12" x14ac:dyDescent="0.3">
      <c r="A743">
        <v>747</v>
      </c>
      <c r="B743">
        <v>324</v>
      </c>
      <c r="C743" s="3">
        <v>37485</v>
      </c>
      <c r="D743" s="3" t="s">
        <v>24</v>
      </c>
      <c r="E743" t="s">
        <v>2893</v>
      </c>
      <c r="F743">
        <v>27</v>
      </c>
      <c r="H743">
        <v>64297</v>
      </c>
      <c r="I743" t="s">
        <v>2463</v>
      </c>
      <c r="K743" t="str">
        <f t="shared" si="22"/>
        <v>INSERT INTO [Wohnort] ([KundeID], [Von], [Bis], [Strasse], [Hausnummer], [Adresszusatz], [Plz], [Ort], [Land]) VALUES</v>
      </c>
      <c r="L743" t="str">
        <f t="shared" si="23"/>
        <v xml:space="preserve"> ('324', '2002-08-17', NULL, 'Elzerhöfe', '27',  NULL, '64297',  'Darmstadt',  NULL)</v>
      </c>
    </row>
    <row r="744" spans="1:12" x14ac:dyDescent="0.3">
      <c r="A744">
        <v>748</v>
      </c>
      <c r="B744">
        <v>325</v>
      </c>
      <c r="C744" s="3">
        <v>39777</v>
      </c>
      <c r="D744" s="3">
        <v>40568</v>
      </c>
      <c r="E744" t="s">
        <v>2894</v>
      </c>
      <c r="F744">
        <v>1</v>
      </c>
      <c r="H744">
        <v>42283</v>
      </c>
      <c r="I744" t="s">
        <v>2895</v>
      </c>
      <c r="K744" t="str">
        <f t="shared" si="22"/>
        <v>INSERT INTO [Wohnort] ([KundeID], [Von], [Bis], [Strasse], [Hausnummer], [Adresszusatz], [Plz], [Ort], [Land]) VALUES</v>
      </c>
      <c r="L744" t="str">
        <f t="shared" si="23"/>
        <v xml:space="preserve"> ('325', '2008-11-25', '2011-01-25', 'Winkeln', '1',  NULL, '42283',  'Wuppertal',  NULL)</v>
      </c>
    </row>
    <row r="745" spans="1:12" x14ac:dyDescent="0.3">
      <c r="A745">
        <v>749</v>
      </c>
      <c r="B745">
        <v>325</v>
      </c>
      <c r="C745" s="3">
        <v>40569</v>
      </c>
      <c r="D745" s="3" t="s">
        <v>24</v>
      </c>
      <c r="E745" t="s">
        <v>2518</v>
      </c>
      <c r="F745">
        <v>134</v>
      </c>
      <c r="H745">
        <v>78600</v>
      </c>
      <c r="I745" t="s">
        <v>2896</v>
      </c>
      <c r="K745" t="str">
        <f t="shared" si="22"/>
        <v>INSERT INTO [Wohnort] ([KundeID], [Von], [Bis], [Strasse], [Hausnummer], [Adresszusatz], [Plz], [Ort], [Land]) VALUES</v>
      </c>
      <c r="L745" t="str">
        <f t="shared" si="23"/>
        <v xml:space="preserve"> ('325', '2011-01-26', NULL, 'Mondring', '134',  NULL, '78600',  'Kolbingen',  NULL)</v>
      </c>
    </row>
    <row r="746" spans="1:12" x14ac:dyDescent="0.3">
      <c r="A746">
        <v>750</v>
      </c>
      <c r="B746">
        <v>326</v>
      </c>
      <c r="C746" s="3">
        <v>40409</v>
      </c>
      <c r="D746" s="3">
        <v>41202</v>
      </c>
      <c r="E746" t="s">
        <v>2897</v>
      </c>
      <c r="F746">
        <v>76</v>
      </c>
      <c r="H746">
        <v>59069</v>
      </c>
      <c r="I746" t="s">
        <v>2898</v>
      </c>
      <c r="K746" t="str">
        <f t="shared" si="22"/>
        <v>INSERT INTO [Wohnort] ([KundeID], [Von], [Bis], [Strasse], [Hausnummer], [Adresszusatz], [Plz], [Ort], [Land]) VALUES</v>
      </c>
      <c r="L746" t="str">
        <f t="shared" si="23"/>
        <v xml:space="preserve"> ('326', '2010-08-19', '2012-10-20', 'Tulpenstraße', '76',  NULL, '59069',  'Hamm',  NULL)</v>
      </c>
    </row>
    <row r="747" spans="1:12" x14ac:dyDescent="0.3">
      <c r="A747">
        <v>751</v>
      </c>
      <c r="B747">
        <v>326</v>
      </c>
      <c r="C747" s="3">
        <v>41203</v>
      </c>
      <c r="D747" s="3" t="s">
        <v>24</v>
      </c>
      <c r="E747" t="s">
        <v>2131</v>
      </c>
      <c r="F747">
        <v>53</v>
      </c>
      <c r="H747">
        <v>67229</v>
      </c>
      <c r="I747" t="s">
        <v>2899</v>
      </c>
      <c r="K747" t="str">
        <f t="shared" si="22"/>
        <v>INSERT INTO [Wohnort] ([KundeID], [Von], [Bis], [Strasse], [Hausnummer], [Adresszusatz], [Plz], [Ort], [Land]) VALUES</v>
      </c>
      <c r="L747" t="str">
        <f t="shared" si="23"/>
        <v xml:space="preserve"> ('326', '2012-10-21', NULL, 'Plaidterwegsrest', '53',  NULL, '67229',  'Gerolsheim',  NULL)</v>
      </c>
    </row>
    <row r="748" spans="1:12" x14ac:dyDescent="0.3">
      <c r="A748">
        <v>752</v>
      </c>
      <c r="B748">
        <v>327</v>
      </c>
      <c r="C748" s="3">
        <v>36150</v>
      </c>
      <c r="D748" s="3">
        <v>36945</v>
      </c>
      <c r="E748" t="s">
        <v>2900</v>
      </c>
      <c r="F748">
        <v>57</v>
      </c>
      <c r="H748">
        <v>84552</v>
      </c>
      <c r="I748" t="s">
        <v>2901</v>
      </c>
      <c r="K748" t="str">
        <f t="shared" si="22"/>
        <v>INSERT INTO [Wohnort] ([KundeID], [Von], [Bis], [Strasse], [Hausnummer], [Adresszusatz], [Plz], [Ort], [Land]) VALUES</v>
      </c>
      <c r="L748" t="str">
        <f t="shared" si="23"/>
        <v xml:space="preserve"> ('327', '1998-12-21', '2001-02-23', 'Am Kanal', '57',  NULL, '84552',  'Geratskirchen',  NULL)</v>
      </c>
    </row>
    <row r="749" spans="1:12" x14ac:dyDescent="0.3">
      <c r="A749">
        <v>753</v>
      </c>
      <c r="B749">
        <v>327</v>
      </c>
      <c r="C749" s="3">
        <v>36946</v>
      </c>
      <c r="D749" s="3" t="s">
        <v>24</v>
      </c>
      <c r="E749" t="s">
        <v>2902</v>
      </c>
      <c r="F749">
        <v>169</v>
      </c>
      <c r="H749">
        <v>49356</v>
      </c>
      <c r="I749" t="s">
        <v>2903</v>
      </c>
      <c r="K749" t="str">
        <f t="shared" si="22"/>
        <v>INSERT INTO [Wohnort] ([KundeID], [Von], [Bis], [Strasse], [Hausnummer], [Adresszusatz], [Plz], [Ort], [Land]) VALUES</v>
      </c>
      <c r="L749" t="str">
        <f t="shared" si="23"/>
        <v xml:space="preserve"> ('327', '2001-02-24', NULL, 'Kaarster Straße', '169',  NULL, '49356',  'Diepholz',  NULL)</v>
      </c>
    </row>
    <row r="750" spans="1:12" x14ac:dyDescent="0.3">
      <c r="A750">
        <v>754</v>
      </c>
      <c r="B750">
        <v>328</v>
      </c>
      <c r="C750" s="3">
        <v>39551</v>
      </c>
      <c r="D750" s="3">
        <v>40348</v>
      </c>
      <c r="E750" t="s">
        <v>2904</v>
      </c>
      <c r="F750">
        <v>121</v>
      </c>
      <c r="H750">
        <v>71577</v>
      </c>
      <c r="I750" t="s">
        <v>2905</v>
      </c>
      <c r="K750" t="str">
        <f t="shared" si="22"/>
        <v>INSERT INTO [Wohnort] ([KundeID], [Von], [Bis], [Strasse], [Hausnummer], [Adresszusatz], [Plz], [Ort], [Land]) VALUES</v>
      </c>
      <c r="L750" t="str">
        <f t="shared" si="23"/>
        <v xml:space="preserve"> ('328', '2008-04-13', '2010-06-19', 'Auf der Füll', '121',  NULL, '71577',  'Großerlach',  NULL)</v>
      </c>
    </row>
    <row r="751" spans="1:12" x14ac:dyDescent="0.3">
      <c r="A751">
        <v>755</v>
      </c>
      <c r="B751">
        <v>328</v>
      </c>
      <c r="C751" s="3">
        <v>40349</v>
      </c>
      <c r="D751" s="3" t="s">
        <v>24</v>
      </c>
      <c r="E751" t="s">
        <v>2906</v>
      </c>
      <c r="F751">
        <v>64</v>
      </c>
      <c r="H751">
        <v>76287</v>
      </c>
      <c r="I751" t="s">
        <v>2907</v>
      </c>
      <c r="K751" t="str">
        <f t="shared" si="22"/>
        <v>INSERT INTO [Wohnort] ([KundeID], [Von], [Bis], [Strasse], [Hausnummer], [Adresszusatz], [Plz], [Ort], [Land]) VALUES</v>
      </c>
      <c r="L751" t="str">
        <f t="shared" si="23"/>
        <v xml:space="preserve"> ('328', '2010-06-20', NULL, 'Schniewindstraße', '64',  NULL, '76287',  'Rheinstetten',  NULL)</v>
      </c>
    </row>
    <row r="752" spans="1:12" x14ac:dyDescent="0.3">
      <c r="A752">
        <v>756</v>
      </c>
      <c r="B752">
        <v>329</v>
      </c>
      <c r="C752" s="3">
        <v>35948</v>
      </c>
      <c r="D752" s="3">
        <v>36747</v>
      </c>
      <c r="E752" t="s">
        <v>2908</v>
      </c>
      <c r="F752">
        <v>133</v>
      </c>
      <c r="H752">
        <v>29581</v>
      </c>
      <c r="I752" t="s">
        <v>2909</v>
      </c>
      <c r="K752" t="str">
        <f t="shared" si="22"/>
        <v>INSERT INTO [Wohnort] ([KundeID], [Von], [Bis], [Strasse], [Hausnummer], [Adresszusatz], [Plz], [Ort], [Land]) VALUES</v>
      </c>
      <c r="L752" t="str">
        <f t="shared" si="23"/>
        <v xml:space="preserve"> ('329', '1998-06-02', '2000-08-09', 'Mühlweg', '133',  NULL, '29581',  'Gerdau',  NULL)</v>
      </c>
    </row>
    <row r="753" spans="1:12" x14ac:dyDescent="0.3">
      <c r="A753">
        <v>757</v>
      </c>
      <c r="B753">
        <v>329</v>
      </c>
      <c r="C753" s="3">
        <v>36748</v>
      </c>
      <c r="D753" s="3" t="s">
        <v>24</v>
      </c>
      <c r="E753" t="s">
        <v>2225</v>
      </c>
      <c r="F753">
        <v>8</v>
      </c>
      <c r="H753">
        <v>25569</v>
      </c>
      <c r="I753" t="s">
        <v>2910</v>
      </c>
      <c r="K753" t="str">
        <f t="shared" si="22"/>
        <v>INSERT INTO [Wohnort] ([KundeID], [Von], [Bis], [Strasse], [Hausnummer], [Adresszusatz], [Plz], [Ort], [Land]) VALUES</v>
      </c>
      <c r="L753" t="str">
        <f t="shared" si="23"/>
        <v xml:space="preserve"> ('329', '2000-08-10', NULL, 'Weltersbachstraße', '8',  NULL, '25569',  'Kremperheide',  NULL)</v>
      </c>
    </row>
    <row r="754" spans="1:12" x14ac:dyDescent="0.3">
      <c r="A754">
        <v>758</v>
      </c>
      <c r="B754">
        <v>330</v>
      </c>
      <c r="C754" s="3">
        <v>43187</v>
      </c>
      <c r="D754" s="3">
        <v>43988</v>
      </c>
      <c r="E754" t="s">
        <v>2911</v>
      </c>
      <c r="F754">
        <v>144</v>
      </c>
      <c r="H754">
        <v>57647</v>
      </c>
      <c r="I754" t="s">
        <v>2912</v>
      </c>
      <c r="K754" t="str">
        <f t="shared" si="22"/>
        <v>INSERT INTO [Wohnort] ([KundeID], [Von], [Bis], [Strasse], [Hausnummer], [Adresszusatz], [Plz], [Ort], [Land]) VALUES</v>
      </c>
      <c r="L754" t="str">
        <f t="shared" si="23"/>
        <v xml:space="preserve"> ('330', '2018-03-28', '2020-06-06', 'Löwenburgweg', '144',  NULL, '57647',  'Enspel',  NULL)</v>
      </c>
    </row>
    <row r="755" spans="1:12" x14ac:dyDescent="0.3">
      <c r="A755">
        <v>759</v>
      </c>
      <c r="B755">
        <v>330</v>
      </c>
      <c r="C755" s="3">
        <v>43989</v>
      </c>
      <c r="D755" s="3" t="s">
        <v>24</v>
      </c>
      <c r="E755" t="s">
        <v>2913</v>
      </c>
      <c r="F755">
        <v>22</v>
      </c>
      <c r="H755">
        <v>59557</v>
      </c>
      <c r="I755" t="s">
        <v>2914</v>
      </c>
      <c r="K755" t="str">
        <f t="shared" si="22"/>
        <v>INSERT INTO [Wohnort] ([KundeID], [Von], [Bis], [Strasse], [Hausnummer], [Adresszusatz], [Plz], [Ort], [Land]) VALUES</v>
      </c>
      <c r="L755" t="str">
        <f t="shared" si="23"/>
        <v xml:space="preserve"> ('330', '2020-06-07', NULL, 'Klosterweg', '22',  NULL, '59557',  'Lippstadt',  NULL)</v>
      </c>
    </row>
    <row r="756" spans="1:12" x14ac:dyDescent="0.3">
      <c r="A756">
        <v>760</v>
      </c>
      <c r="B756">
        <v>331</v>
      </c>
      <c r="C756" s="3">
        <v>37470</v>
      </c>
      <c r="D756" s="3">
        <v>38273</v>
      </c>
      <c r="E756" t="s">
        <v>2915</v>
      </c>
      <c r="F756">
        <v>190</v>
      </c>
      <c r="H756">
        <v>56457</v>
      </c>
      <c r="I756" t="s">
        <v>2916</v>
      </c>
      <c r="K756" t="str">
        <f t="shared" si="22"/>
        <v>INSERT INTO [Wohnort] ([KundeID], [Von], [Bis], [Strasse], [Hausnummer], [Adresszusatz], [Plz], [Ort], [Land]) VALUES</v>
      </c>
      <c r="L756" t="str">
        <f t="shared" si="23"/>
        <v xml:space="preserve"> ('331', '2002-08-02', '2004-10-13', 'Kämpchen', '190',  NULL, '56457',  'Westerburg',  NULL)</v>
      </c>
    </row>
    <row r="757" spans="1:12" x14ac:dyDescent="0.3">
      <c r="A757">
        <v>761</v>
      </c>
      <c r="B757">
        <v>331</v>
      </c>
      <c r="C757" s="3">
        <v>38274</v>
      </c>
      <c r="D757" s="3" t="s">
        <v>24</v>
      </c>
      <c r="E757" t="s">
        <v>2917</v>
      </c>
      <c r="F757">
        <v>108</v>
      </c>
      <c r="H757">
        <v>59192</v>
      </c>
      <c r="I757" t="s">
        <v>2705</v>
      </c>
      <c r="K757" t="str">
        <f t="shared" si="22"/>
        <v>INSERT INTO [Wohnort] ([KundeID], [Von], [Bis], [Strasse], [Hausnummer], [Adresszusatz], [Plz], [Ort], [Land]) VALUES</v>
      </c>
      <c r="L757" t="str">
        <f t="shared" si="23"/>
        <v xml:space="preserve"> ('331', '2004-10-14', NULL, 'Hirzenhubstraße', '108',  NULL, '59192',  'Bergkamen',  NULL)</v>
      </c>
    </row>
    <row r="758" spans="1:12" x14ac:dyDescent="0.3">
      <c r="A758">
        <v>762</v>
      </c>
      <c r="B758">
        <v>332</v>
      </c>
      <c r="C758" s="3">
        <v>34216</v>
      </c>
      <c r="D758" s="3">
        <v>42702</v>
      </c>
      <c r="E758" t="s">
        <v>2918</v>
      </c>
      <c r="F758">
        <v>22</v>
      </c>
      <c r="H758">
        <v>76456</v>
      </c>
      <c r="I758" t="s">
        <v>2919</v>
      </c>
      <c r="K758" t="str">
        <f t="shared" si="22"/>
        <v>INSERT INTO [Wohnort] ([KundeID], [Von], [Bis], [Strasse], [Hausnummer], [Adresszusatz], [Plz], [Ort], [Land]) VALUES</v>
      </c>
      <c r="L758" t="str">
        <f t="shared" si="23"/>
        <v xml:space="preserve"> ('332', '1993-09-04', '2016-11-28', 'Lortzingstraße', '22',  NULL, '76456',  'Kuppenheim',  NULL)</v>
      </c>
    </row>
    <row r="759" spans="1:12" x14ac:dyDescent="0.3">
      <c r="A759">
        <v>763</v>
      </c>
      <c r="B759">
        <v>332</v>
      </c>
      <c r="C759" s="3">
        <v>42703</v>
      </c>
      <c r="D759" s="3" t="s">
        <v>24</v>
      </c>
      <c r="E759" t="s">
        <v>2920</v>
      </c>
      <c r="F759">
        <v>130</v>
      </c>
      <c r="H759">
        <v>86928</v>
      </c>
      <c r="I759" t="s">
        <v>2921</v>
      </c>
      <c r="K759" t="str">
        <f t="shared" si="22"/>
        <v>INSERT INTO [Wohnort] ([KundeID], [Von], [Bis], [Strasse], [Hausnummer], [Adresszusatz], [Plz], [Ort], [Land]) VALUES</v>
      </c>
      <c r="L759" t="str">
        <f t="shared" si="23"/>
        <v xml:space="preserve"> ('332', '2016-11-29', NULL, 'Scheibenstraße', '130',  NULL, '86928',  'Hofstetten',  NULL)</v>
      </c>
    </row>
    <row r="760" spans="1:12" x14ac:dyDescent="0.3">
      <c r="A760">
        <v>764</v>
      </c>
      <c r="B760">
        <v>333</v>
      </c>
      <c r="C760" s="3">
        <v>43565</v>
      </c>
      <c r="D760" s="3">
        <v>44372</v>
      </c>
      <c r="E760" t="s">
        <v>2922</v>
      </c>
      <c r="F760">
        <v>124</v>
      </c>
      <c r="H760">
        <v>82497</v>
      </c>
      <c r="I760" t="s">
        <v>2443</v>
      </c>
      <c r="K760" t="str">
        <f t="shared" si="22"/>
        <v>INSERT INTO [Wohnort] ([KundeID], [Von], [Bis], [Strasse], [Hausnummer], [Adresszusatz], [Plz], [Ort], [Land]) VALUES</v>
      </c>
      <c r="L760" t="str">
        <f t="shared" si="23"/>
        <v xml:space="preserve"> ('333', '2019-04-10', '2021-06-25', 'Engerser Landstraße', '124',  NULL, '82497',  'Unterammergau',  NULL)</v>
      </c>
    </row>
    <row r="761" spans="1:12" x14ac:dyDescent="0.3">
      <c r="A761">
        <v>765</v>
      </c>
      <c r="B761">
        <v>333</v>
      </c>
      <c r="C761" s="3">
        <v>44373</v>
      </c>
      <c r="D761" s="3" t="s">
        <v>24</v>
      </c>
      <c r="E761" t="s">
        <v>2923</v>
      </c>
      <c r="F761">
        <v>96</v>
      </c>
      <c r="H761">
        <v>25578</v>
      </c>
      <c r="I761" t="s">
        <v>2924</v>
      </c>
      <c r="K761" t="str">
        <f t="shared" si="22"/>
        <v>INSERT INTO [Wohnort] ([KundeID], [Von], [Bis], [Strasse], [Hausnummer], [Adresszusatz], [Plz], [Ort], [Land]) VALUES</v>
      </c>
      <c r="L761" t="str">
        <f t="shared" si="23"/>
        <v xml:space="preserve"> ('333', '2021-06-26', NULL, 'Kellereistraße', '96',  NULL, '25578',  'Neuenbrook',  NULL)</v>
      </c>
    </row>
    <row r="762" spans="1:12" x14ac:dyDescent="0.3">
      <c r="A762">
        <v>766</v>
      </c>
      <c r="B762">
        <v>334</v>
      </c>
      <c r="C762" s="3">
        <v>44169</v>
      </c>
      <c r="D762" s="3">
        <v>44978</v>
      </c>
      <c r="E762" t="s">
        <v>2925</v>
      </c>
      <c r="F762">
        <v>61</v>
      </c>
      <c r="H762">
        <v>21483</v>
      </c>
      <c r="I762" t="s">
        <v>2926</v>
      </c>
      <c r="K762" t="str">
        <f t="shared" si="22"/>
        <v>INSERT INTO [Wohnort] ([KundeID], [Von], [Bis], [Strasse], [Hausnummer], [Adresszusatz], [Plz], [Ort], [Land]) VALUES</v>
      </c>
      <c r="L762" t="str">
        <f t="shared" si="23"/>
        <v xml:space="preserve"> ('334', '2020-12-04', '2023-02-21', 'Naunheimer Straße', '61',  NULL, '21483',  'Gülzow',  NULL)</v>
      </c>
    </row>
    <row r="763" spans="1:12" x14ac:dyDescent="0.3">
      <c r="A763">
        <v>767</v>
      </c>
      <c r="B763">
        <v>334</v>
      </c>
      <c r="C763" s="3">
        <v>44979</v>
      </c>
      <c r="D763" s="3" t="s">
        <v>24</v>
      </c>
      <c r="E763" t="s">
        <v>2341</v>
      </c>
      <c r="F763">
        <v>190</v>
      </c>
      <c r="H763">
        <v>55413</v>
      </c>
      <c r="I763" t="s">
        <v>1711</v>
      </c>
      <c r="K763" t="str">
        <f t="shared" si="22"/>
        <v>INSERT INTO [Wohnort] ([KundeID], [Von], [Bis], [Strasse], [Hausnummer], [Adresszusatz], [Plz], [Ort], [Land]) VALUES</v>
      </c>
      <c r="L763" t="str">
        <f t="shared" si="23"/>
        <v xml:space="preserve"> ('334', '2023-02-22', NULL, 'Rothenberger Straße', '190',  NULL, '55413',  'Niederheimbach',  NULL)</v>
      </c>
    </row>
    <row r="764" spans="1:12" x14ac:dyDescent="0.3">
      <c r="A764">
        <v>768</v>
      </c>
      <c r="B764">
        <v>335</v>
      </c>
      <c r="C764" s="3">
        <v>35076</v>
      </c>
      <c r="D764" s="3">
        <v>35887</v>
      </c>
      <c r="E764" t="s">
        <v>2927</v>
      </c>
      <c r="F764">
        <v>112</v>
      </c>
      <c r="H764">
        <v>23936</v>
      </c>
      <c r="I764" t="s">
        <v>2928</v>
      </c>
      <c r="K764" t="str">
        <f t="shared" si="22"/>
        <v>INSERT INTO [Wohnort] ([KundeID], [Von], [Bis], [Strasse], [Hausnummer], [Adresszusatz], [Plz], [Ort], [Land]) VALUES</v>
      </c>
      <c r="L764" t="str">
        <f t="shared" si="23"/>
        <v xml:space="preserve"> ('335', '1996-01-12', '1998-04-02', 'Dominikanerstraße', '112',  NULL, '23936',  'Plüschow',  NULL)</v>
      </c>
    </row>
    <row r="765" spans="1:12" x14ac:dyDescent="0.3">
      <c r="A765">
        <v>769</v>
      </c>
      <c r="B765">
        <v>335</v>
      </c>
      <c r="C765" s="3">
        <v>35888</v>
      </c>
      <c r="D765" s="3" t="s">
        <v>24</v>
      </c>
      <c r="E765" t="s">
        <v>2929</v>
      </c>
      <c r="F765">
        <v>109</v>
      </c>
      <c r="H765">
        <v>91796</v>
      </c>
      <c r="I765" t="s">
        <v>2930</v>
      </c>
      <c r="K765" t="str">
        <f t="shared" si="22"/>
        <v>INSERT INTO [Wohnort] ([KundeID], [Von], [Bis], [Strasse], [Hausnummer], [Adresszusatz], [Plz], [Ort], [Land]) VALUES</v>
      </c>
      <c r="L765" t="str">
        <f t="shared" si="23"/>
        <v xml:space="preserve"> ('335', '1998-04-03', NULL, 'Obere Bergstraße', '109',  NULL, '91796',  'Ettenstatt',  NULL)</v>
      </c>
    </row>
    <row r="766" spans="1:12" x14ac:dyDescent="0.3">
      <c r="A766">
        <v>770</v>
      </c>
      <c r="B766">
        <v>336</v>
      </c>
      <c r="C766" s="3">
        <v>29357</v>
      </c>
      <c r="D766" s="3">
        <v>36850</v>
      </c>
      <c r="E766" t="s">
        <v>2931</v>
      </c>
      <c r="F766">
        <v>45</v>
      </c>
      <c r="H766">
        <v>29462</v>
      </c>
      <c r="I766" t="s">
        <v>2932</v>
      </c>
      <c r="K766" t="str">
        <f t="shared" si="22"/>
        <v>INSERT INTO [Wohnort] ([KundeID], [Von], [Bis], [Strasse], [Hausnummer], [Adresszusatz], [Plz], [Ort], [Land]) VALUES</v>
      </c>
      <c r="L766" t="str">
        <f t="shared" si="23"/>
        <v xml:space="preserve"> ('336', '1980-05-16', '2000-11-20', 'Haderschener Straße', '45',  NULL, '29462',  'Wustrow',  NULL)</v>
      </c>
    </row>
    <row r="767" spans="1:12" x14ac:dyDescent="0.3">
      <c r="A767">
        <v>771</v>
      </c>
      <c r="B767">
        <v>336</v>
      </c>
      <c r="C767" s="3">
        <v>36851</v>
      </c>
      <c r="D767" s="3" t="s">
        <v>24</v>
      </c>
      <c r="E767" t="s">
        <v>2933</v>
      </c>
      <c r="F767">
        <v>194</v>
      </c>
      <c r="H767">
        <v>27628</v>
      </c>
      <c r="I767" t="s">
        <v>2934</v>
      </c>
      <c r="K767" t="str">
        <f t="shared" si="22"/>
        <v>INSERT INTO [Wohnort] ([KundeID], [Von], [Bis], [Strasse], [Hausnummer], [Adresszusatz], [Plz], [Ort], [Land]) VALUES</v>
      </c>
      <c r="L767" t="str">
        <f t="shared" si="23"/>
        <v xml:space="preserve"> ('336', '2000-11-21', NULL, 'Erbdrostenweg', '194',  NULL, '27628',  'Sandstedt',  NULL)</v>
      </c>
    </row>
    <row r="768" spans="1:12" x14ac:dyDescent="0.3">
      <c r="A768">
        <v>772</v>
      </c>
      <c r="B768">
        <v>337</v>
      </c>
      <c r="C768" s="3">
        <v>40606</v>
      </c>
      <c r="D768" s="3">
        <v>40831</v>
      </c>
      <c r="E768" t="s">
        <v>2038</v>
      </c>
      <c r="F768">
        <v>47</v>
      </c>
      <c r="H768">
        <v>54675</v>
      </c>
      <c r="I768" t="s">
        <v>2935</v>
      </c>
      <c r="K768" t="str">
        <f t="shared" si="22"/>
        <v>INSERT INTO [Wohnort] ([KundeID], [Von], [Bis], [Strasse], [Hausnummer], [Adresszusatz], [Plz], [Ort], [Land]) VALUES</v>
      </c>
      <c r="L768" t="str">
        <f t="shared" si="23"/>
        <v xml:space="preserve"> ('337', '2011-03-04', '2011-10-15', 'Gänsberg', '47',  NULL, '54675',  'Wallendorf',  NULL)</v>
      </c>
    </row>
    <row r="769" spans="1:12" x14ac:dyDescent="0.3">
      <c r="A769">
        <v>773</v>
      </c>
      <c r="B769">
        <v>337</v>
      </c>
      <c r="C769" s="3">
        <v>40832</v>
      </c>
      <c r="D769" s="3" t="s">
        <v>24</v>
      </c>
      <c r="E769" t="s">
        <v>2936</v>
      </c>
      <c r="F769">
        <v>92</v>
      </c>
      <c r="H769">
        <v>35423</v>
      </c>
      <c r="I769" t="s">
        <v>2937</v>
      </c>
      <c r="K769" t="str">
        <f t="shared" si="22"/>
        <v>INSERT INTO [Wohnort] ([KundeID], [Von], [Bis], [Strasse], [Hausnummer], [Adresszusatz], [Plz], [Ort], [Land]) VALUES</v>
      </c>
      <c r="L769" t="str">
        <f t="shared" si="23"/>
        <v xml:space="preserve"> ('337', '2011-10-16', NULL, 'Am Kamp', '92',  NULL, '35423',  'Lich',  NULL)</v>
      </c>
    </row>
    <row r="770" spans="1:12" x14ac:dyDescent="0.3">
      <c r="A770">
        <v>774</v>
      </c>
      <c r="B770">
        <v>338</v>
      </c>
      <c r="C770" s="3">
        <v>41648</v>
      </c>
      <c r="D770" s="3">
        <v>42465</v>
      </c>
      <c r="E770" t="s">
        <v>2395</v>
      </c>
      <c r="F770">
        <v>60</v>
      </c>
      <c r="H770">
        <v>79427</v>
      </c>
      <c r="I770" t="s">
        <v>2938</v>
      </c>
      <c r="K770" t="str">
        <f t="shared" si="22"/>
        <v>INSERT INTO [Wohnort] ([KundeID], [Von], [Bis], [Strasse], [Hausnummer], [Adresszusatz], [Plz], [Ort], [Land]) VALUES</v>
      </c>
      <c r="L770" t="str">
        <f t="shared" si="23"/>
        <v xml:space="preserve"> ('338', '2014-01-09', '2016-04-05', 'Vorm Arheckengarten', '60',  NULL, '79427',  'Eschbach',  NULL)</v>
      </c>
    </row>
    <row r="771" spans="1:12" x14ac:dyDescent="0.3">
      <c r="A771">
        <v>775</v>
      </c>
      <c r="B771">
        <v>338</v>
      </c>
      <c r="C771" s="3">
        <v>42466</v>
      </c>
      <c r="D771" s="3" t="s">
        <v>24</v>
      </c>
      <c r="E771" t="s">
        <v>2939</v>
      </c>
      <c r="F771">
        <v>63</v>
      </c>
      <c r="H771">
        <v>15569</v>
      </c>
      <c r="I771" t="s">
        <v>2940</v>
      </c>
      <c r="K771" t="str">
        <f t="shared" si="22"/>
        <v>INSERT INTO [Wohnort] ([KundeID], [Von], [Bis], [Strasse], [Hausnummer], [Adresszusatz], [Plz], [Ort], [Land]) VALUES</v>
      </c>
      <c r="L771" t="str">
        <f t="shared" si="23"/>
        <v xml:space="preserve"> ('338', '2016-04-06', NULL, 'Notscheider Straße', '63',  NULL, '15569',  'Woltersdorf',  NULL)</v>
      </c>
    </row>
    <row r="772" spans="1:12" x14ac:dyDescent="0.3">
      <c r="A772">
        <v>776</v>
      </c>
      <c r="B772">
        <v>339</v>
      </c>
      <c r="C772" s="3">
        <v>31012</v>
      </c>
      <c r="D772" s="3">
        <v>32017</v>
      </c>
      <c r="E772" t="s">
        <v>2941</v>
      </c>
      <c r="F772">
        <v>36</v>
      </c>
      <c r="H772">
        <v>73433</v>
      </c>
      <c r="I772" t="s">
        <v>2942</v>
      </c>
      <c r="K772" t="str">
        <f t="shared" ref="K772:K835" si="2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 t="shared" ref="L772:L835" si="25"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('339', '1984-11-26', '1987-08-28', 'Hübingerweg', '36',  NULL, '73433',  'Aalen',  NULL)</v>
      </c>
    </row>
    <row r="773" spans="1:12" x14ac:dyDescent="0.3">
      <c r="A773">
        <v>777</v>
      </c>
      <c r="B773">
        <v>339</v>
      </c>
      <c r="C773" s="3">
        <v>32018</v>
      </c>
      <c r="D773" s="3" t="s">
        <v>24</v>
      </c>
      <c r="E773" t="s">
        <v>2943</v>
      </c>
      <c r="F773">
        <v>110</v>
      </c>
      <c r="H773">
        <v>92447</v>
      </c>
      <c r="I773" t="s">
        <v>2944</v>
      </c>
      <c r="K773" t="str">
        <f t="shared" si="24"/>
        <v>INSERT INTO [Wohnort] ([KundeID], [Von], [Bis], [Strasse], [Hausnummer], [Adresszusatz], [Plz], [Ort], [Land]) VALUES</v>
      </c>
      <c r="L773" t="str">
        <f t="shared" si="25"/>
        <v xml:space="preserve"> ('339', '1987-08-29', NULL, 'Julius-Leber-Straße', '110',  NULL, '92447',  'Holzhof',  NULL)</v>
      </c>
    </row>
    <row r="774" spans="1:12" x14ac:dyDescent="0.3">
      <c r="A774">
        <v>778</v>
      </c>
      <c r="B774">
        <v>340</v>
      </c>
      <c r="C774" s="3">
        <v>35515</v>
      </c>
      <c r="D774" s="3">
        <v>36336</v>
      </c>
      <c r="E774" t="s">
        <v>2945</v>
      </c>
      <c r="F774">
        <v>64</v>
      </c>
      <c r="H774">
        <v>56291</v>
      </c>
      <c r="I774" t="s">
        <v>2946</v>
      </c>
      <c r="K774" t="str">
        <f t="shared" si="24"/>
        <v>INSERT INTO [Wohnort] ([KundeID], [Von], [Bis], [Strasse], [Hausnummer], [Adresszusatz], [Plz], [Ort], [Land]) VALUES</v>
      </c>
      <c r="L774" t="str">
        <f t="shared" si="25"/>
        <v xml:space="preserve"> ('340', '1997-03-26', '1999-06-25', 'Eichhornweg', '64',  NULL, '56291',  'Wiebelsheim',  NULL)</v>
      </c>
    </row>
    <row r="775" spans="1:12" x14ac:dyDescent="0.3">
      <c r="A775">
        <v>779</v>
      </c>
      <c r="B775">
        <v>340</v>
      </c>
      <c r="C775" s="3">
        <v>36337</v>
      </c>
      <c r="D775" s="3" t="s">
        <v>24</v>
      </c>
      <c r="E775" t="s">
        <v>2947</v>
      </c>
      <c r="F775">
        <v>179</v>
      </c>
      <c r="H775">
        <v>40239</v>
      </c>
      <c r="I775" t="s">
        <v>2948</v>
      </c>
      <c r="K775" t="str">
        <f t="shared" si="24"/>
        <v>INSERT INTO [Wohnort] ([KundeID], [Von], [Bis], [Strasse], [Hausnummer], [Adresszusatz], [Plz], [Ort], [Land]) VALUES</v>
      </c>
      <c r="L775" t="str">
        <f t="shared" si="25"/>
        <v xml:space="preserve"> ('340', '1999-06-26', NULL, 'Hufelandstraße', '179',  NULL, '40239',  'Düsseldorf',  NULL)</v>
      </c>
    </row>
    <row r="776" spans="1:12" x14ac:dyDescent="0.3">
      <c r="A776">
        <v>780</v>
      </c>
      <c r="B776">
        <v>341</v>
      </c>
      <c r="C776" s="3">
        <v>30409</v>
      </c>
      <c r="D776" s="3">
        <v>31232</v>
      </c>
      <c r="E776" t="s">
        <v>2949</v>
      </c>
      <c r="F776">
        <v>54</v>
      </c>
      <c r="H776">
        <v>86633</v>
      </c>
      <c r="I776" t="s">
        <v>2950</v>
      </c>
      <c r="K776" t="str">
        <f t="shared" si="24"/>
        <v>INSERT INTO [Wohnort] ([KundeID], [Von], [Bis], [Strasse], [Hausnummer], [Adresszusatz], [Plz], [Ort], [Land]) VALUES</v>
      </c>
      <c r="L776" t="str">
        <f t="shared" si="25"/>
        <v xml:space="preserve"> ('341', '1983-04-03', '1985-07-04', 'Holbeinstraße', '54',  NULL, '86633',  'Neuburg an der Donau',  NULL)</v>
      </c>
    </row>
    <row r="777" spans="1:12" x14ac:dyDescent="0.3">
      <c r="A777">
        <v>781</v>
      </c>
      <c r="B777">
        <v>341</v>
      </c>
      <c r="C777" s="3">
        <v>31233</v>
      </c>
      <c r="D777" s="3" t="s">
        <v>24</v>
      </c>
      <c r="E777" t="s">
        <v>2951</v>
      </c>
      <c r="F777">
        <v>101</v>
      </c>
      <c r="H777">
        <v>63872</v>
      </c>
      <c r="I777" t="s">
        <v>2952</v>
      </c>
      <c r="K777" t="str">
        <f t="shared" si="24"/>
        <v>INSERT INTO [Wohnort] ([KundeID], [Von], [Bis], [Strasse], [Hausnummer], [Adresszusatz], [Plz], [Ort], [Land]) VALUES</v>
      </c>
      <c r="L777" t="str">
        <f t="shared" si="25"/>
        <v xml:space="preserve"> ('341', '1985-07-05', NULL, 'Wiehagener Straße', '101',  NULL, '63872',  'Heimbuchenthal',  NULL)</v>
      </c>
    </row>
    <row r="778" spans="1:12" x14ac:dyDescent="0.3">
      <c r="A778">
        <v>782</v>
      </c>
      <c r="B778">
        <v>342</v>
      </c>
      <c r="C778" s="3">
        <v>34448</v>
      </c>
      <c r="D778" s="3">
        <v>43548</v>
      </c>
      <c r="E778" t="s">
        <v>2953</v>
      </c>
      <c r="F778">
        <v>153</v>
      </c>
      <c r="H778">
        <v>56414</v>
      </c>
      <c r="I778" t="s">
        <v>2954</v>
      </c>
      <c r="K778" t="str">
        <f t="shared" si="24"/>
        <v>INSERT INTO [Wohnort] ([KundeID], [Von], [Bis], [Strasse], [Hausnummer], [Adresszusatz], [Plz], [Ort], [Land]) VALUES</v>
      </c>
      <c r="L778" t="str">
        <f t="shared" si="25"/>
        <v xml:space="preserve"> ('342', '1994-04-24', '2019-03-24', 'Am Friedheimer See', '153',  NULL, '56414',  'Weroth',  NULL)</v>
      </c>
    </row>
    <row r="779" spans="1:12" x14ac:dyDescent="0.3">
      <c r="A779">
        <v>783</v>
      </c>
      <c r="B779">
        <v>342</v>
      </c>
      <c r="C779" s="3">
        <v>43549</v>
      </c>
      <c r="D779" s="3" t="s">
        <v>24</v>
      </c>
      <c r="E779" t="s">
        <v>2955</v>
      </c>
      <c r="F779">
        <v>172</v>
      </c>
      <c r="H779">
        <v>54673</v>
      </c>
      <c r="I779" t="s">
        <v>2956</v>
      </c>
      <c r="K779" t="str">
        <f t="shared" si="24"/>
        <v>INSERT INTO [Wohnort] ([KundeID], [Von], [Bis], [Strasse], [Hausnummer], [Adresszusatz], [Plz], [Ort], [Land]) VALUES</v>
      </c>
      <c r="L779" t="str">
        <f t="shared" si="25"/>
        <v xml:space="preserve"> ('342', '2019-03-25', NULL, 'Krayer Straße', '172',  NULL, '54673',  'Krautscheid',  NULL)</v>
      </c>
    </row>
    <row r="780" spans="1:12" x14ac:dyDescent="0.3">
      <c r="A780">
        <v>784</v>
      </c>
      <c r="B780">
        <v>343</v>
      </c>
      <c r="C780" s="3">
        <v>44375</v>
      </c>
      <c r="D780" s="3">
        <v>45202</v>
      </c>
      <c r="E780" t="s">
        <v>2678</v>
      </c>
      <c r="F780">
        <v>190</v>
      </c>
      <c r="H780">
        <v>71522</v>
      </c>
      <c r="I780" t="s">
        <v>2957</v>
      </c>
      <c r="K780" t="str">
        <f t="shared" si="24"/>
        <v>INSERT INTO [Wohnort] ([KundeID], [Von], [Bis], [Strasse], [Hausnummer], [Adresszusatz], [Plz], [Ort], [Land]) VALUES</v>
      </c>
      <c r="L780" t="str">
        <f t="shared" si="25"/>
        <v xml:space="preserve"> ('343', '2021-06-28', '2023-10-03', 'Goldbach', '190',  NULL, '71522',  'Backnang',  NULL)</v>
      </c>
    </row>
    <row r="781" spans="1:12" x14ac:dyDescent="0.3">
      <c r="A781">
        <v>785</v>
      </c>
      <c r="B781">
        <v>343</v>
      </c>
      <c r="C781" s="3">
        <v>45203</v>
      </c>
      <c r="D781" s="3" t="s">
        <v>24</v>
      </c>
      <c r="E781" t="s">
        <v>2958</v>
      </c>
      <c r="F781">
        <v>26</v>
      </c>
      <c r="H781">
        <v>74249</v>
      </c>
      <c r="I781" t="s">
        <v>2766</v>
      </c>
      <c r="K781" t="str">
        <f t="shared" si="24"/>
        <v>INSERT INTO [Wohnort] ([KundeID], [Von], [Bis], [Strasse], [Hausnummer], [Adresszusatz], [Plz], [Ort], [Land]) VALUES</v>
      </c>
      <c r="L781" t="str">
        <f t="shared" si="25"/>
        <v xml:space="preserve"> ('343', '2023-10-04', NULL, 'Pellmannssteg', '26',  NULL, '74249',  'Jagsthausen',  NULL)</v>
      </c>
    </row>
    <row r="782" spans="1:12" x14ac:dyDescent="0.3">
      <c r="A782">
        <v>786</v>
      </c>
      <c r="B782">
        <v>344</v>
      </c>
      <c r="C782" s="3">
        <v>39565</v>
      </c>
      <c r="D782" s="3">
        <v>40394</v>
      </c>
      <c r="E782" t="s">
        <v>2959</v>
      </c>
      <c r="F782">
        <v>83</v>
      </c>
      <c r="H782">
        <v>67434</v>
      </c>
      <c r="I782" t="s">
        <v>2960</v>
      </c>
      <c r="K782" t="str">
        <f t="shared" si="24"/>
        <v>INSERT INTO [Wohnort] ([KundeID], [Von], [Bis], [Strasse], [Hausnummer], [Adresszusatz], [Plz], [Ort], [Land]) VALUES</v>
      </c>
      <c r="L782" t="str">
        <f t="shared" si="25"/>
        <v xml:space="preserve"> ('344', '2008-04-27', '2010-08-04', 'Niederseelbach', '83',  NULL, '67434',  'Neustadt an der Weinstraße',  NULL)</v>
      </c>
    </row>
    <row r="783" spans="1:12" x14ac:dyDescent="0.3">
      <c r="A783">
        <v>787</v>
      </c>
      <c r="B783">
        <v>344</v>
      </c>
      <c r="C783" s="3">
        <v>40395</v>
      </c>
      <c r="D783" s="3" t="s">
        <v>24</v>
      </c>
      <c r="E783" t="s">
        <v>2961</v>
      </c>
      <c r="F783">
        <v>179</v>
      </c>
      <c r="H783">
        <v>25856</v>
      </c>
      <c r="I783" t="s">
        <v>2962</v>
      </c>
      <c r="K783" t="str">
        <f t="shared" si="24"/>
        <v>INSERT INTO [Wohnort] ([KundeID], [Von], [Bis], [Strasse], [Hausnummer], [Adresszusatz], [Plz], [Ort], [Land]) VALUES</v>
      </c>
      <c r="L783" t="str">
        <f t="shared" si="25"/>
        <v xml:space="preserve"> ('344', '2010-08-05', NULL, 'Köttenicher Straße', '179',  NULL, '25856',  'Hattstedt',  NULL)</v>
      </c>
    </row>
    <row r="784" spans="1:12" x14ac:dyDescent="0.3">
      <c r="A784">
        <v>788</v>
      </c>
      <c r="B784">
        <v>345</v>
      </c>
      <c r="C784" s="3">
        <v>33842</v>
      </c>
      <c r="D784" s="3">
        <v>34673</v>
      </c>
      <c r="E784" t="s">
        <v>2963</v>
      </c>
      <c r="F784">
        <v>161</v>
      </c>
      <c r="H784">
        <v>21376</v>
      </c>
      <c r="I784" t="s">
        <v>2964</v>
      </c>
      <c r="K784" t="str">
        <f t="shared" si="24"/>
        <v>INSERT INTO [Wohnort] ([KundeID], [Von], [Bis], [Strasse], [Hausnummer], [Adresszusatz], [Plz], [Ort], [Land]) VALUES</v>
      </c>
      <c r="L784" t="str">
        <f t="shared" si="25"/>
        <v xml:space="preserve"> ('345', '1992-08-26', '1994-12-05', 'Zur Hardt', '161',  NULL, '21376',  'Gödenstorf',  NULL)</v>
      </c>
    </row>
    <row r="785" spans="1:12" x14ac:dyDescent="0.3">
      <c r="A785">
        <v>789</v>
      </c>
      <c r="B785">
        <v>345</v>
      </c>
      <c r="C785" s="3">
        <v>34674</v>
      </c>
      <c r="D785" s="3" t="s">
        <v>24</v>
      </c>
      <c r="E785" t="s">
        <v>2965</v>
      </c>
      <c r="F785">
        <v>197</v>
      </c>
      <c r="H785">
        <v>54636</v>
      </c>
      <c r="I785" t="s">
        <v>2966</v>
      </c>
      <c r="K785" t="str">
        <f t="shared" si="24"/>
        <v>INSERT INTO [Wohnort] ([KundeID], [Von], [Bis], [Strasse], [Hausnummer], [Adresszusatz], [Plz], [Ort], [Land]) VALUES</v>
      </c>
      <c r="L785" t="str">
        <f t="shared" si="25"/>
        <v xml:space="preserve"> ('345', '1994-12-06', NULL, 'Lachenstraße', '197',  NULL, '54636',  'Hütterscheid',  NULL)</v>
      </c>
    </row>
    <row r="786" spans="1:12" x14ac:dyDescent="0.3">
      <c r="A786">
        <v>790</v>
      </c>
      <c r="B786">
        <v>346</v>
      </c>
      <c r="C786" s="3">
        <v>39185</v>
      </c>
      <c r="D786" s="3">
        <v>40018</v>
      </c>
      <c r="E786" t="s">
        <v>2902</v>
      </c>
      <c r="F786">
        <v>114</v>
      </c>
      <c r="H786">
        <v>95691</v>
      </c>
      <c r="I786" t="s">
        <v>2967</v>
      </c>
      <c r="K786" t="str">
        <f t="shared" si="24"/>
        <v>INSERT INTO [Wohnort] ([KundeID], [Von], [Bis], [Strasse], [Hausnummer], [Adresszusatz], [Plz], [Ort], [Land]) VALUES</v>
      </c>
      <c r="L786" t="str">
        <f t="shared" si="25"/>
        <v xml:space="preserve"> ('346', '2007-04-13', '2009-07-24', 'Kaarster Straße', '114',  NULL, '95691',  'Hohenberg an der Eger',  NULL)</v>
      </c>
    </row>
    <row r="787" spans="1:12" x14ac:dyDescent="0.3">
      <c r="A787">
        <v>791</v>
      </c>
      <c r="B787">
        <v>346</v>
      </c>
      <c r="C787" s="3">
        <v>40019</v>
      </c>
      <c r="D787" s="3" t="s">
        <v>24</v>
      </c>
      <c r="E787" t="s">
        <v>2968</v>
      </c>
      <c r="F787">
        <v>46</v>
      </c>
      <c r="H787">
        <v>66484</v>
      </c>
      <c r="I787" t="s">
        <v>2969</v>
      </c>
      <c r="K787" t="str">
        <f t="shared" si="24"/>
        <v>INSERT INTO [Wohnort] ([KundeID], [Von], [Bis], [Strasse], [Hausnummer], [Adresszusatz], [Plz], [Ort], [Land]) VALUES</v>
      </c>
      <c r="L787" t="str">
        <f t="shared" si="25"/>
        <v xml:space="preserve"> ('346', '2009-07-25', NULL, 'Dillbrechter Straße', '46',  NULL, '66484',  'Battweiler',  NULL)</v>
      </c>
    </row>
    <row r="788" spans="1:12" x14ac:dyDescent="0.3">
      <c r="A788">
        <v>792</v>
      </c>
      <c r="B788">
        <v>347</v>
      </c>
      <c r="C788" s="3">
        <v>39986</v>
      </c>
      <c r="D788" s="3">
        <v>40821</v>
      </c>
      <c r="E788" t="s">
        <v>2970</v>
      </c>
      <c r="F788">
        <v>54</v>
      </c>
      <c r="H788">
        <v>25927</v>
      </c>
      <c r="I788" t="s">
        <v>2971</v>
      </c>
      <c r="K788" t="str">
        <f t="shared" si="24"/>
        <v>INSERT INTO [Wohnort] ([KundeID], [Von], [Bis], [Strasse], [Hausnummer], [Adresszusatz], [Plz], [Ort], [Land]) VALUES</v>
      </c>
      <c r="L788" t="str">
        <f t="shared" si="25"/>
        <v xml:space="preserve"> ('347', '2009-06-22', '2011-10-05', 'Brunsbütteler Damm', '54',  NULL, '25927',  'Aventoft',  NULL)</v>
      </c>
    </row>
    <row r="789" spans="1:12" x14ac:dyDescent="0.3">
      <c r="A789">
        <v>793</v>
      </c>
      <c r="B789">
        <v>347</v>
      </c>
      <c r="C789" s="3">
        <v>40822</v>
      </c>
      <c r="D789" s="3" t="s">
        <v>24</v>
      </c>
      <c r="E789" t="s">
        <v>2972</v>
      </c>
      <c r="F789">
        <v>193</v>
      </c>
      <c r="H789">
        <v>56858</v>
      </c>
      <c r="I789" t="s">
        <v>2973</v>
      </c>
      <c r="K789" t="str">
        <f t="shared" si="24"/>
        <v>INSERT INTO [Wohnort] ([KundeID], [Von], [Bis], [Strasse], [Hausnummer], [Adresszusatz], [Plz], [Ort], [Land]) VALUES</v>
      </c>
      <c r="L789" t="str">
        <f t="shared" si="25"/>
        <v xml:space="preserve"> ('347', '2011-10-06', NULL, 'Neuland', '193',  NULL, '56858',  'Neef',  NULL)</v>
      </c>
    </row>
    <row r="790" spans="1:12" x14ac:dyDescent="0.3">
      <c r="A790">
        <v>794</v>
      </c>
      <c r="B790">
        <v>348</v>
      </c>
      <c r="C790" s="3">
        <v>35491</v>
      </c>
      <c r="D790" s="3">
        <v>43778</v>
      </c>
      <c r="E790" t="s">
        <v>2974</v>
      </c>
      <c r="F790">
        <v>177</v>
      </c>
      <c r="H790">
        <v>60435</v>
      </c>
      <c r="I790" t="s">
        <v>2417</v>
      </c>
      <c r="K790" t="str">
        <f t="shared" si="24"/>
        <v>INSERT INTO [Wohnort] ([KundeID], [Von], [Bis], [Strasse], [Hausnummer], [Adresszusatz], [Plz], [Ort], [Land]) VALUES</v>
      </c>
      <c r="L790" t="str">
        <f t="shared" si="25"/>
        <v xml:space="preserve"> ('348', '1997-03-02', '2019-11-09', 'Tribergstraße', '177',  NULL, '60435',  'Frankfurt am Main',  NULL)</v>
      </c>
    </row>
    <row r="791" spans="1:12" x14ac:dyDescent="0.3">
      <c r="A791">
        <v>795</v>
      </c>
      <c r="B791">
        <v>348</v>
      </c>
      <c r="C791" s="3">
        <v>43779</v>
      </c>
      <c r="D791" s="3" t="s">
        <v>24</v>
      </c>
      <c r="E791" t="s">
        <v>2975</v>
      </c>
      <c r="F791">
        <v>85</v>
      </c>
      <c r="H791">
        <v>94143</v>
      </c>
      <c r="I791" t="s">
        <v>2976</v>
      </c>
      <c r="K791" t="str">
        <f t="shared" si="24"/>
        <v>INSERT INTO [Wohnort] ([KundeID], [Von], [Bis], [Strasse], [Hausnummer], [Adresszusatz], [Plz], [Ort], [Land]) VALUES</v>
      </c>
      <c r="L791" t="str">
        <f t="shared" si="25"/>
        <v xml:space="preserve"> ('348', '2019-11-10', NULL, 'Tanzbergstraße', '85',  NULL, '94143',  'Grainet',  NULL)</v>
      </c>
    </row>
    <row r="792" spans="1:12" x14ac:dyDescent="0.3">
      <c r="A792">
        <v>796</v>
      </c>
      <c r="B792">
        <v>349</v>
      </c>
      <c r="C792" s="3">
        <v>44617</v>
      </c>
      <c r="D792" s="3">
        <v>45456</v>
      </c>
      <c r="E792" t="s">
        <v>2977</v>
      </c>
      <c r="F792">
        <v>2</v>
      </c>
      <c r="H792">
        <v>39638</v>
      </c>
      <c r="I792" t="s">
        <v>2812</v>
      </c>
      <c r="K792" t="str">
        <f t="shared" si="24"/>
        <v>INSERT INTO [Wohnort] ([KundeID], [Von], [Bis], [Strasse], [Hausnummer], [Adresszusatz], [Plz], [Ort], [Land]) VALUES</v>
      </c>
      <c r="L792" t="str">
        <f t="shared" si="25"/>
        <v xml:space="preserve"> ('349', '2022-02-25', '2024-06-13', 'Thingslindestraße', '2',  NULL, '39638',  'Wiepke',  NULL)</v>
      </c>
    </row>
    <row r="793" spans="1:12" x14ac:dyDescent="0.3">
      <c r="A793">
        <v>797</v>
      </c>
      <c r="B793">
        <v>349</v>
      </c>
      <c r="C793" s="3">
        <v>45457</v>
      </c>
      <c r="D793" s="3" t="s">
        <v>24</v>
      </c>
      <c r="E793" t="s">
        <v>2408</v>
      </c>
      <c r="F793">
        <v>140</v>
      </c>
      <c r="H793">
        <v>65558</v>
      </c>
      <c r="I793" t="s">
        <v>2978</v>
      </c>
      <c r="K793" t="str">
        <f t="shared" si="24"/>
        <v>INSERT INTO [Wohnort] ([KundeID], [Von], [Bis], [Strasse], [Hausnummer], [Adresszusatz], [Plz], [Ort], [Land]) VALUES</v>
      </c>
      <c r="L793" t="str">
        <f t="shared" si="25"/>
        <v xml:space="preserve"> ('349', '2024-06-14', NULL, 'Egenstraße', '140',  NULL, '65558',  'Burgschwalbach',  NULL)</v>
      </c>
    </row>
    <row r="794" spans="1:12" x14ac:dyDescent="0.3">
      <c r="A794">
        <v>798</v>
      </c>
      <c r="B794">
        <v>350</v>
      </c>
      <c r="C794" s="3">
        <v>44353</v>
      </c>
      <c r="D794" s="3">
        <v>45194</v>
      </c>
      <c r="E794" t="s">
        <v>2979</v>
      </c>
      <c r="F794">
        <v>167</v>
      </c>
      <c r="H794">
        <v>54570</v>
      </c>
      <c r="I794" t="s">
        <v>2980</v>
      </c>
      <c r="K794" t="str">
        <f t="shared" si="24"/>
        <v>INSERT INTO [Wohnort] ([KundeID], [Von], [Bis], [Strasse], [Hausnummer], [Adresszusatz], [Plz], [Ort], [Land]) VALUES</v>
      </c>
      <c r="L794" t="str">
        <f t="shared" si="25"/>
        <v xml:space="preserve"> ('350', '2021-06-06', '2023-09-25', 'Karolingerstraße', '167',  NULL, '54570',  'Rockeskyll',  NULL)</v>
      </c>
    </row>
    <row r="795" spans="1:12" x14ac:dyDescent="0.3">
      <c r="A795">
        <v>799</v>
      </c>
      <c r="B795">
        <v>350</v>
      </c>
      <c r="C795" s="3">
        <v>45195</v>
      </c>
      <c r="D795" s="3" t="s">
        <v>24</v>
      </c>
      <c r="E795" t="s">
        <v>2981</v>
      </c>
      <c r="F795">
        <v>117</v>
      </c>
      <c r="H795">
        <v>53859</v>
      </c>
      <c r="I795" t="s">
        <v>2982</v>
      </c>
      <c r="K795" t="str">
        <f t="shared" si="24"/>
        <v>INSERT INTO [Wohnort] ([KundeID], [Von], [Bis], [Strasse], [Hausnummer], [Adresszusatz], [Plz], [Ort], [Land]) VALUES</v>
      </c>
      <c r="L795" t="str">
        <f t="shared" si="25"/>
        <v xml:space="preserve"> ('350', '2023-09-26', NULL, 'Regentenstraße', '117',  NULL, '53859',  'Niederkassel',  NULL)</v>
      </c>
    </row>
    <row r="796" spans="1:12" x14ac:dyDescent="0.3">
      <c r="A796">
        <v>800</v>
      </c>
      <c r="B796">
        <v>351</v>
      </c>
      <c r="C796" s="3">
        <v>45093</v>
      </c>
      <c r="D796" s="3">
        <v>45936</v>
      </c>
      <c r="E796" t="s">
        <v>2056</v>
      </c>
      <c r="H796">
        <v>76774</v>
      </c>
      <c r="I796" t="s">
        <v>10473</v>
      </c>
      <c r="K796" t="str">
        <f t="shared" si="24"/>
        <v>INSERT INTO [Wohnort] ([KundeID], [Von], [Bis], [Strasse], [Hausnummer], [Adresszusatz], [Plz], [Ort], [Land]) VALUES</v>
      </c>
      <c r="L796" t="str">
        <f t="shared" si="25"/>
        <v xml:space="preserve"> ('351', '2023-06-16', '2025-10-06', 'Steverstraße', '',  NULL, '76774',  'Leimersheim',  NULL)</v>
      </c>
    </row>
    <row r="797" spans="1:12" x14ac:dyDescent="0.3">
      <c r="A797">
        <v>801</v>
      </c>
      <c r="B797">
        <v>351</v>
      </c>
      <c r="C797" s="3">
        <v>45937</v>
      </c>
      <c r="D797" s="3">
        <v>46781</v>
      </c>
      <c r="E797" t="s">
        <v>10584</v>
      </c>
      <c r="F797">
        <v>5</v>
      </c>
      <c r="H797">
        <v>53119</v>
      </c>
      <c r="I797" t="s">
        <v>1937</v>
      </c>
      <c r="K797" t="str">
        <f t="shared" si="24"/>
        <v>INSERT INTO [Wohnort] ([KundeID], [Von], [Bis], [Strasse], [Hausnummer], [Adresszusatz], [Plz], [Ort], [Land]) VALUES</v>
      </c>
      <c r="L797" t="str">
        <f t="shared" si="25"/>
        <v xml:space="preserve"> ('351', '2025-10-07', '2028-01-29', 'Hähner Weg', '5',  NULL, '53119',  'Bonn',  NULL)</v>
      </c>
    </row>
    <row r="798" spans="1:12" x14ac:dyDescent="0.3">
      <c r="A798">
        <v>802</v>
      </c>
      <c r="B798">
        <v>351</v>
      </c>
      <c r="C798" s="3">
        <v>46782</v>
      </c>
      <c r="D798" s="3" t="s">
        <v>24</v>
      </c>
      <c r="E798" t="s">
        <v>10674</v>
      </c>
      <c r="F798">
        <v>73</v>
      </c>
      <c r="H798">
        <v>25873</v>
      </c>
      <c r="I798" t="s">
        <v>10675</v>
      </c>
      <c r="K798" t="str">
        <f t="shared" si="24"/>
        <v>INSERT INTO [Wohnort] ([KundeID], [Von], [Bis], [Strasse], [Hausnummer], [Adresszusatz], [Plz], [Ort], [Land]) VALUES</v>
      </c>
      <c r="L798" t="str">
        <f t="shared" si="25"/>
        <v xml:space="preserve"> ('351', '2028-01-30', NULL, 'Dappricher Hof', '73',  NULL, '25873',  'Rantrum',  NULL)</v>
      </c>
    </row>
    <row r="799" spans="1:12" x14ac:dyDescent="0.3">
      <c r="A799">
        <v>803</v>
      </c>
      <c r="B799">
        <v>352</v>
      </c>
      <c r="C799" s="3">
        <v>33805</v>
      </c>
      <c r="D799" s="3">
        <v>41007</v>
      </c>
      <c r="E799" t="s">
        <v>1926</v>
      </c>
      <c r="F799">
        <v>82</v>
      </c>
      <c r="H799">
        <v>83334</v>
      </c>
      <c r="I799" t="s">
        <v>10474</v>
      </c>
      <c r="K799" t="str">
        <f t="shared" si="24"/>
        <v>INSERT INTO [Wohnort] ([KundeID], [Von], [Bis], [Strasse], [Hausnummer], [Adresszusatz], [Plz], [Ort], [Land]) VALUES</v>
      </c>
      <c r="L799" t="str">
        <f t="shared" si="25"/>
        <v xml:space="preserve"> ('352', '1992-07-20', '2012-04-08', 'Baumberg', '82',  NULL, '83334',  'Inzell',  NULL)</v>
      </c>
    </row>
    <row r="800" spans="1:12" x14ac:dyDescent="0.3">
      <c r="A800">
        <v>804</v>
      </c>
      <c r="B800">
        <v>352</v>
      </c>
      <c r="C800" s="3">
        <v>41008</v>
      </c>
      <c r="D800" s="3">
        <v>43725</v>
      </c>
      <c r="E800" t="s">
        <v>10585</v>
      </c>
      <c r="H800">
        <v>19406</v>
      </c>
      <c r="I800" t="s">
        <v>10586</v>
      </c>
      <c r="K800" t="str">
        <f t="shared" si="24"/>
        <v>INSERT INTO [Wohnort] ([KundeID], [Von], [Bis], [Strasse], [Hausnummer], [Adresszusatz], [Plz], [Ort], [Land]) VALUES</v>
      </c>
      <c r="L800" t="str">
        <f t="shared" si="25"/>
        <v xml:space="preserve"> ('352', '2012-04-09', '2019-09-17', 'Further Straße', '',  NULL, '19406',  'Borkow',  NULL)</v>
      </c>
    </row>
    <row r="801" spans="1:12" x14ac:dyDescent="0.3">
      <c r="A801">
        <v>805</v>
      </c>
      <c r="B801">
        <v>352</v>
      </c>
      <c r="C801" s="3">
        <v>43726</v>
      </c>
      <c r="D801" s="3" t="s">
        <v>24</v>
      </c>
      <c r="E801" t="s">
        <v>10676</v>
      </c>
      <c r="F801">
        <v>50</v>
      </c>
      <c r="H801">
        <v>89597</v>
      </c>
      <c r="I801" t="s">
        <v>10677</v>
      </c>
      <c r="K801" t="str">
        <f t="shared" si="24"/>
        <v>INSERT INTO [Wohnort] ([KundeID], [Von], [Bis], [Strasse], [Hausnummer], [Adresszusatz], [Plz], [Ort], [Land]) VALUES</v>
      </c>
      <c r="L801" t="str">
        <f t="shared" si="25"/>
        <v xml:space="preserve"> ('352', '2019-09-18', NULL, 'Graf-Engelbert-Straße', '50',  NULL, '89597',  'Unterwachingen',  NULL)</v>
      </c>
    </row>
    <row r="802" spans="1:12" x14ac:dyDescent="0.3">
      <c r="A802">
        <v>806</v>
      </c>
      <c r="B802">
        <v>353</v>
      </c>
      <c r="C802" s="3">
        <v>34620</v>
      </c>
      <c r="D802" s="3">
        <v>35398</v>
      </c>
      <c r="E802" t="s">
        <v>10475</v>
      </c>
      <c r="F802">
        <v>17</v>
      </c>
      <c r="H802">
        <v>55234</v>
      </c>
      <c r="I802" t="s">
        <v>10476</v>
      </c>
      <c r="K802" t="str">
        <f t="shared" si="24"/>
        <v>INSERT INTO [Wohnort] ([KundeID], [Von], [Bis], [Strasse], [Hausnummer], [Adresszusatz], [Plz], [Ort], [Land]) VALUES</v>
      </c>
      <c r="L802" t="str">
        <f t="shared" si="25"/>
        <v xml:space="preserve"> ('353', '1994-10-13', '1996-11-29', 'Eilenburger Straße', '17',  NULL, '55234',  'Nack',  NULL)</v>
      </c>
    </row>
    <row r="803" spans="1:12" x14ac:dyDescent="0.3">
      <c r="A803">
        <v>807</v>
      </c>
      <c r="B803">
        <v>353</v>
      </c>
      <c r="C803" s="3">
        <v>35399</v>
      </c>
      <c r="D803" s="3">
        <v>36248</v>
      </c>
      <c r="E803" t="s">
        <v>10587</v>
      </c>
      <c r="F803">
        <v>101</v>
      </c>
      <c r="H803">
        <v>24235</v>
      </c>
      <c r="I803" t="s">
        <v>10588</v>
      </c>
      <c r="K803" t="str">
        <f t="shared" si="24"/>
        <v>INSERT INTO [Wohnort] ([KundeID], [Von], [Bis], [Strasse], [Hausnummer], [Adresszusatz], [Plz], [Ort], [Land]) VALUES</v>
      </c>
      <c r="L803" t="str">
        <f t="shared" si="25"/>
        <v xml:space="preserve"> ('353', '1996-11-30', '1999-03-29', 'In der Rose', '101',  NULL, '24235',  'Brodersdorf',  NULL)</v>
      </c>
    </row>
    <row r="804" spans="1:12" x14ac:dyDescent="0.3">
      <c r="A804">
        <v>808</v>
      </c>
      <c r="B804">
        <v>353</v>
      </c>
      <c r="C804" s="3">
        <v>36249</v>
      </c>
      <c r="D804" s="3" t="s">
        <v>24</v>
      </c>
      <c r="E804" t="s">
        <v>10678</v>
      </c>
      <c r="F804">
        <v>198</v>
      </c>
      <c r="H804">
        <v>92546</v>
      </c>
      <c r="I804" t="s">
        <v>10679</v>
      </c>
      <c r="K804" t="str">
        <f t="shared" si="24"/>
        <v>INSERT INTO [Wohnort] ([KundeID], [Von], [Bis], [Strasse], [Hausnummer], [Adresszusatz], [Plz], [Ort], [Land]) VALUES</v>
      </c>
      <c r="L804" t="str">
        <f t="shared" si="25"/>
        <v xml:space="preserve"> ('353', '1999-03-30', NULL, 'Elbinger Weg', '198',  NULL, '92546',  'Schmidgaden',  NULL)</v>
      </c>
    </row>
    <row r="805" spans="1:12" x14ac:dyDescent="0.3">
      <c r="A805">
        <v>809</v>
      </c>
      <c r="B805">
        <v>354</v>
      </c>
      <c r="C805" s="3">
        <v>42307</v>
      </c>
      <c r="D805" s="3">
        <v>43159</v>
      </c>
      <c r="E805" t="s">
        <v>10477</v>
      </c>
      <c r="F805">
        <v>143</v>
      </c>
      <c r="H805">
        <v>63831</v>
      </c>
      <c r="I805" t="s">
        <v>10478</v>
      </c>
      <c r="K805" t="str">
        <f t="shared" si="24"/>
        <v>INSERT INTO [Wohnort] ([KundeID], [Von], [Bis], [Strasse], [Hausnummer], [Adresszusatz], [Plz], [Ort], [Land]) VALUES</v>
      </c>
      <c r="L805" t="str">
        <f t="shared" si="25"/>
        <v xml:space="preserve"> ('354', '2015-10-30', '2018-02-28', 'August-Wörner-Straße', '143',  NULL, '63831',  'Wiesen',  NULL)</v>
      </c>
    </row>
    <row r="806" spans="1:12" x14ac:dyDescent="0.3">
      <c r="A806">
        <v>810</v>
      </c>
      <c r="B806">
        <v>354</v>
      </c>
      <c r="C806" s="3">
        <v>43160</v>
      </c>
      <c r="D806" s="3">
        <v>44013</v>
      </c>
      <c r="E806" t="s">
        <v>10589</v>
      </c>
      <c r="F806">
        <v>187</v>
      </c>
      <c r="H806">
        <v>54314</v>
      </c>
      <c r="I806" t="s">
        <v>10590</v>
      </c>
      <c r="K806" t="str">
        <f t="shared" si="24"/>
        <v>INSERT INTO [Wohnort] ([KundeID], [Von], [Bis], [Strasse], [Hausnummer], [Adresszusatz], [Plz], [Ort], [Land]) VALUES</v>
      </c>
      <c r="L806" t="str">
        <f t="shared" si="25"/>
        <v xml:space="preserve"> ('354', '2018-03-01', '2020-07-01', 'In der Hilbach', '187',  NULL, '54314',  'Greimerath',  NULL)</v>
      </c>
    </row>
    <row r="807" spans="1:12" x14ac:dyDescent="0.3">
      <c r="A807">
        <v>811</v>
      </c>
      <c r="B807">
        <v>354</v>
      </c>
      <c r="C807" s="3">
        <v>44014</v>
      </c>
      <c r="D807" s="3" t="s">
        <v>24</v>
      </c>
      <c r="E807" t="s">
        <v>2277</v>
      </c>
      <c r="F807">
        <v>94</v>
      </c>
      <c r="H807">
        <v>71691</v>
      </c>
      <c r="I807" t="s">
        <v>10680</v>
      </c>
      <c r="K807" t="str">
        <f t="shared" si="24"/>
        <v>INSERT INTO [Wohnort] ([KundeID], [Von], [Bis], [Strasse], [Hausnummer], [Adresszusatz], [Plz], [Ort], [Land]) VALUES</v>
      </c>
      <c r="L807" t="str">
        <f t="shared" si="25"/>
        <v xml:space="preserve"> ('354', '2020-07-02', NULL, 'Sommerkamp', '94',  NULL, '71691',  'Freiberg am Neckar',  NULL)</v>
      </c>
    </row>
    <row r="808" spans="1:12" x14ac:dyDescent="0.3">
      <c r="A808">
        <v>812</v>
      </c>
      <c r="B808">
        <v>355</v>
      </c>
      <c r="C808" s="3">
        <v>43525</v>
      </c>
      <c r="D808" s="3">
        <v>43855</v>
      </c>
      <c r="E808" t="s">
        <v>4012</v>
      </c>
      <c r="H808">
        <v>56459</v>
      </c>
      <c r="I808" t="s">
        <v>2606</v>
      </c>
      <c r="K808" t="str">
        <f t="shared" si="24"/>
        <v>INSERT INTO [Wohnort] ([KundeID], [Von], [Bis], [Strasse], [Hausnummer], [Adresszusatz], [Plz], [Ort], [Land]) VALUES</v>
      </c>
      <c r="L808" t="str">
        <f t="shared" si="25"/>
        <v xml:space="preserve"> ('355', '2019-03-01', '2020-01-25', 'Oberfeller Straße', '',  NULL, '56459',  'Gemünden',  NULL)</v>
      </c>
    </row>
    <row r="809" spans="1:12" x14ac:dyDescent="0.3">
      <c r="A809">
        <v>813</v>
      </c>
      <c r="B809">
        <v>355</v>
      </c>
      <c r="C809" s="3">
        <v>43856</v>
      </c>
      <c r="D809" s="3" t="s">
        <v>24</v>
      </c>
      <c r="E809" t="s">
        <v>10591</v>
      </c>
      <c r="F809">
        <v>2</v>
      </c>
      <c r="H809">
        <v>50129</v>
      </c>
      <c r="I809" t="s">
        <v>10592</v>
      </c>
      <c r="K809" t="str">
        <f t="shared" si="24"/>
        <v>INSERT INTO [Wohnort] ([KundeID], [Von], [Bis], [Strasse], [Hausnummer], [Adresszusatz], [Plz], [Ort], [Land]) VALUES</v>
      </c>
      <c r="L809" t="str">
        <f t="shared" si="25"/>
        <v xml:space="preserve"> ('355', '2020-01-26', NULL, 'Am Fuchsbau', '2',  NULL, '50129',  'Bergheim',  NULL)</v>
      </c>
    </row>
    <row r="810" spans="1:12" x14ac:dyDescent="0.3">
      <c r="A810">
        <v>814</v>
      </c>
      <c r="B810">
        <v>356</v>
      </c>
      <c r="C810" s="3">
        <v>39863</v>
      </c>
      <c r="D810" s="3">
        <v>44368</v>
      </c>
      <c r="E810" t="s">
        <v>10479</v>
      </c>
      <c r="F810">
        <v>4</v>
      </c>
      <c r="H810">
        <v>73116</v>
      </c>
      <c r="I810" t="s">
        <v>10480</v>
      </c>
      <c r="K810" t="str">
        <f t="shared" si="24"/>
        <v>INSERT INTO [Wohnort] ([KundeID], [Von], [Bis], [Strasse], [Hausnummer], [Adresszusatz], [Plz], [Ort], [Land]) VALUES</v>
      </c>
      <c r="L810" t="str">
        <f t="shared" si="25"/>
        <v xml:space="preserve"> ('356', '2009-02-19', '2021-06-21', 'Auf dem Langenbroich', '4',  NULL, '73116',  'Krettenhof',  NULL)</v>
      </c>
    </row>
    <row r="811" spans="1:12" x14ac:dyDescent="0.3">
      <c r="A811">
        <v>815</v>
      </c>
      <c r="B811">
        <v>356</v>
      </c>
      <c r="C811" s="3">
        <v>44369</v>
      </c>
      <c r="D811" s="3">
        <v>45226</v>
      </c>
      <c r="E811" t="s">
        <v>3115</v>
      </c>
      <c r="H811">
        <v>24245</v>
      </c>
      <c r="I811" t="s">
        <v>10593</v>
      </c>
      <c r="K811" t="str">
        <f t="shared" si="24"/>
        <v>INSERT INTO [Wohnort] ([KundeID], [Von], [Bis], [Strasse], [Hausnummer], [Adresszusatz], [Plz], [Ort], [Land]) VALUES</v>
      </c>
      <c r="L811" t="str">
        <f t="shared" si="25"/>
        <v xml:space="preserve"> ('356', '2021-06-22', '2023-10-27', 'Bitzerweg', '',  NULL, '24245',  'Kirchbarkau',  NULL)</v>
      </c>
    </row>
    <row r="812" spans="1:12" x14ac:dyDescent="0.3">
      <c r="A812">
        <v>816</v>
      </c>
      <c r="B812">
        <v>356</v>
      </c>
      <c r="C812" s="3">
        <v>45227</v>
      </c>
      <c r="D812" s="3" t="s">
        <v>24</v>
      </c>
      <c r="E812" t="s">
        <v>10681</v>
      </c>
      <c r="H812">
        <v>56379</v>
      </c>
      <c r="I812" t="s">
        <v>10682</v>
      </c>
      <c r="K812" t="str">
        <f t="shared" si="24"/>
        <v>INSERT INTO [Wohnort] ([KundeID], [Von], [Bis], [Strasse], [Hausnummer], [Adresszusatz], [Plz], [Ort], [Land]) VALUES</v>
      </c>
      <c r="L812" t="str">
        <f t="shared" si="25"/>
        <v xml:space="preserve"> ('356', '2023-10-28', NULL, 'Hinter der Hage', '',  NULL, '56379',  'Holzappel',  NULL)</v>
      </c>
    </row>
    <row r="813" spans="1:12" x14ac:dyDescent="0.3">
      <c r="A813">
        <v>817</v>
      </c>
      <c r="B813">
        <v>357</v>
      </c>
      <c r="C813" s="3">
        <v>41979</v>
      </c>
      <c r="D813" s="3">
        <v>42839</v>
      </c>
      <c r="E813" t="s">
        <v>10481</v>
      </c>
      <c r="F813">
        <v>121</v>
      </c>
      <c r="H813">
        <v>64546</v>
      </c>
      <c r="I813" t="s">
        <v>10482</v>
      </c>
      <c r="K813" t="str">
        <f t="shared" si="24"/>
        <v>INSERT INTO [Wohnort] ([KundeID], [Von], [Bis], [Strasse], [Hausnummer], [Adresszusatz], [Plz], [Ort], [Land]) VALUES</v>
      </c>
      <c r="L813" t="str">
        <f t="shared" si="25"/>
        <v xml:space="preserve"> ('357', '2014-12-06', '2017-04-14', 'Hasendell', '121',  NULL, '64546',  'Mörfelden-Walldorf',  NULL)</v>
      </c>
    </row>
    <row r="814" spans="1:12" x14ac:dyDescent="0.3">
      <c r="A814">
        <v>818</v>
      </c>
      <c r="B814">
        <v>357</v>
      </c>
      <c r="C814" s="3">
        <v>42840</v>
      </c>
      <c r="D814" s="3">
        <v>44235</v>
      </c>
      <c r="E814" t="s">
        <v>2955</v>
      </c>
      <c r="F814">
        <v>139</v>
      </c>
      <c r="H814">
        <v>72622</v>
      </c>
      <c r="I814" t="s">
        <v>10594</v>
      </c>
      <c r="K814" t="str">
        <f t="shared" si="24"/>
        <v>INSERT INTO [Wohnort] ([KundeID], [Von], [Bis], [Strasse], [Hausnummer], [Adresszusatz], [Plz], [Ort], [Land]) VALUES</v>
      </c>
      <c r="L814" t="str">
        <f t="shared" si="25"/>
        <v xml:space="preserve"> ('357', '2017-04-15', '2021-02-08', 'Krayer Straße', '139',  NULL, '72622',  'Nürtingen',  NULL)</v>
      </c>
    </row>
    <row r="815" spans="1:12" x14ac:dyDescent="0.3">
      <c r="A815">
        <v>819</v>
      </c>
      <c r="B815">
        <v>357</v>
      </c>
      <c r="C815" s="3">
        <v>44236</v>
      </c>
      <c r="D815" s="3" t="s">
        <v>24</v>
      </c>
      <c r="E815" t="s">
        <v>10683</v>
      </c>
      <c r="H815">
        <v>66649</v>
      </c>
      <c r="I815" t="s">
        <v>10684</v>
      </c>
      <c r="K815" t="str">
        <f t="shared" si="24"/>
        <v>INSERT INTO [Wohnort] ([KundeID], [Von], [Bis], [Strasse], [Hausnummer], [Adresszusatz], [Plz], [Ort], [Land]) VALUES</v>
      </c>
      <c r="L815" t="str">
        <f t="shared" si="25"/>
        <v xml:space="preserve"> ('357', '2021-02-09', NULL, 'Peter-Hellinghausen-Straße', '',  NULL, '66649',  'Oberthal',  NULL)</v>
      </c>
    </row>
    <row r="816" spans="1:12" x14ac:dyDescent="0.3">
      <c r="A816">
        <v>820</v>
      </c>
      <c r="B816">
        <v>358</v>
      </c>
      <c r="C816" s="3">
        <v>40685</v>
      </c>
      <c r="D816" s="3">
        <v>40904</v>
      </c>
      <c r="E816" t="s">
        <v>10483</v>
      </c>
      <c r="H816">
        <v>74834</v>
      </c>
      <c r="I816" t="s">
        <v>10484</v>
      </c>
      <c r="K816" t="str">
        <f t="shared" si="24"/>
        <v>INSERT INTO [Wohnort] ([KundeID], [Von], [Bis], [Strasse], [Hausnummer], [Adresszusatz], [Plz], [Ort], [Land]) VALUES</v>
      </c>
      <c r="L816" t="str">
        <f t="shared" si="25"/>
        <v xml:space="preserve"> ('358', '2011-05-22', '2011-12-27', 'Goldbachstraße', '',  NULL, '74834',  'Elztal',  NULL)</v>
      </c>
    </row>
    <row r="817" spans="1:12" x14ac:dyDescent="0.3">
      <c r="A817">
        <v>821</v>
      </c>
      <c r="B817">
        <v>358</v>
      </c>
      <c r="C817" s="3">
        <v>40905</v>
      </c>
      <c r="D817" s="3">
        <v>41768</v>
      </c>
      <c r="E817" t="s">
        <v>10595</v>
      </c>
      <c r="H817">
        <v>45891</v>
      </c>
      <c r="I817" t="s">
        <v>1709</v>
      </c>
      <c r="K817" t="str">
        <f t="shared" si="24"/>
        <v>INSERT INTO [Wohnort] ([KundeID], [Von], [Bis], [Strasse], [Hausnummer], [Adresszusatz], [Plz], [Ort], [Land]) VALUES</v>
      </c>
      <c r="L817" t="str">
        <f t="shared" si="25"/>
        <v xml:space="preserve"> ('358', '2011-12-28', '2014-05-09', 'Grüne Straße', '',  NULL, '45891',  'Gelsenkirchen',  NULL)</v>
      </c>
    </row>
    <row r="818" spans="1:12" x14ac:dyDescent="0.3">
      <c r="A818">
        <v>822</v>
      </c>
      <c r="B818">
        <v>358</v>
      </c>
      <c r="C818" s="3">
        <v>41769</v>
      </c>
      <c r="D818" s="3" t="s">
        <v>24</v>
      </c>
      <c r="E818" t="s">
        <v>10685</v>
      </c>
      <c r="F818">
        <v>68</v>
      </c>
      <c r="H818">
        <v>54441</v>
      </c>
      <c r="I818" t="s">
        <v>10686</v>
      </c>
      <c r="K818" t="str">
        <f t="shared" si="24"/>
        <v>INSERT INTO [Wohnort] ([KundeID], [Von], [Bis], [Strasse], [Hausnummer], [Adresszusatz], [Plz], [Ort], [Land]) VALUES</v>
      </c>
      <c r="L818" t="str">
        <f t="shared" si="25"/>
        <v xml:space="preserve"> ('358', '2014-05-10', NULL, 'Schmalgasse', '68',  NULL, '54441',  'Taben-Rodt',  NULL)</v>
      </c>
    </row>
    <row r="819" spans="1:12" x14ac:dyDescent="0.3">
      <c r="A819">
        <v>823</v>
      </c>
      <c r="B819">
        <v>359</v>
      </c>
      <c r="C819" s="3">
        <v>44223</v>
      </c>
      <c r="D819" s="3">
        <v>45089</v>
      </c>
      <c r="E819" t="s">
        <v>10485</v>
      </c>
      <c r="F819">
        <v>57</v>
      </c>
      <c r="H819">
        <v>84076</v>
      </c>
      <c r="I819" t="s">
        <v>10486</v>
      </c>
      <c r="K819" t="str">
        <f t="shared" si="24"/>
        <v>INSERT INTO [Wohnort] ([KundeID], [Von], [Bis], [Strasse], [Hausnummer], [Adresszusatz], [Plz], [Ort], [Land]) VALUES</v>
      </c>
      <c r="L819" t="str">
        <f t="shared" si="25"/>
        <v xml:space="preserve"> ('359', '2021-01-27', '2023-06-12', 'Hangweg', '57',  NULL, '84076',  'Pfeffenhausen',  NULL)</v>
      </c>
    </row>
    <row r="820" spans="1:12" x14ac:dyDescent="0.3">
      <c r="A820">
        <v>824</v>
      </c>
      <c r="B820">
        <v>359</v>
      </c>
      <c r="C820" s="3">
        <v>45090</v>
      </c>
      <c r="D820" s="3">
        <v>45957</v>
      </c>
      <c r="E820" t="s">
        <v>10596</v>
      </c>
      <c r="F820">
        <v>75</v>
      </c>
      <c r="H820">
        <v>73571</v>
      </c>
      <c r="I820" t="s">
        <v>1952</v>
      </c>
      <c r="K820" t="str">
        <f t="shared" si="24"/>
        <v>INSERT INTO [Wohnort] ([KundeID], [Von], [Bis], [Strasse], [Hausnummer], [Adresszusatz], [Plz], [Ort], [Land]) VALUES</v>
      </c>
      <c r="L820" t="str">
        <f t="shared" si="25"/>
        <v xml:space="preserve"> ('359', '2023-06-13', '2025-10-27', 'Mommkamp', '75',  NULL, '73571',  'Göggingen',  NULL)</v>
      </c>
    </row>
    <row r="821" spans="1:12" x14ac:dyDescent="0.3">
      <c r="A821">
        <v>825</v>
      </c>
      <c r="B821">
        <v>359</v>
      </c>
      <c r="C821" s="3">
        <v>45958</v>
      </c>
      <c r="D821" s="3" t="s">
        <v>24</v>
      </c>
      <c r="E821" t="s">
        <v>10687</v>
      </c>
      <c r="H821">
        <v>56479</v>
      </c>
      <c r="I821" t="s">
        <v>10688</v>
      </c>
      <c r="K821" t="str">
        <f t="shared" si="24"/>
        <v>INSERT INTO [Wohnort] ([KundeID], [Von], [Bis], [Strasse], [Hausnummer], [Adresszusatz], [Plz], [Ort], [Land]) VALUES</v>
      </c>
      <c r="L821" t="str">
        <f t="shared" si="25"/>
        <v xml:space="preserve"> ('359', '2025-10-28', NULL, 'Ludgerusstraße', '',  NULL, '56479',  'Niederroßbach',  NULL)</v>
      </c>
    </row>
    <row r="822" spans="1:12" x14ac:dyDescent="0.3">
      <c r="A822">
        <v>826</v>
      </c>
      <c r="B822">
        <v>360</v>
      </c>
      <c r="C822" s="3">
        <v>35756</v>
      </c>
      <c r="D822" s="3">
        <v>43604</v>
      </c>
      <c r="E822" t="s">
        <v>10487</v>
      </c>
      <c r="F822">
        <v>68</v>
      </c>
      <c r="H822">
        <v>47198</v>
      </c>
      <c r="I822" t="s">
        <v>3840</v>
      </c>
      <c r="K822" t="str">
        <f t="shared" si="24"/>
        <v>INSERT INTO [Wohnort] ([KundeID], [Von], [Bis], [Strasse], [Hausnummer], [Adresszusatz], [Plz], [Ort], [Land]) VALUES</v>
      </c>
      <c r="L822" t="str">
        <f t="shared" si="25"/>
        <v xml:space="preserve"> ('360', '1997-11-22', '2019-05-19', 'Im Feldbaum', '68',  NULL, '47198',  'Homberg',  NULL)</v>
      </c>
    </row>
    <row r="823" spans="1:12" x14ac:dyDescent="0.3">
      <c r="A823">
        <v>827</v>
      </c>
      <c r="B823">
        <v>360</v>
      </c>
      <c r="C823" s="3">
        <v>43605</v>
      </c>
      <c r="D823" s="3">
        <v>44474</v>
      </c>
      <c r="E823" t="s">
        <v>4063</v>
      </c>
      <c r="F823">
        <v>80</v>
      </c>
      <c r="H823">
        <v>60385</v>
      </c>
      <c r="I823" t="s">
        <v>2417</v>
      </c>
      <c r="K823" t="str">
        <f t="shared" si="24"/>
        <v>INSERT INTO [Wohnort] ([KundeID], [Von], [Bis], [Strasse], [Hausnummer], [Adresszusatz], [Plz], [Ort], [Land]) VALUES</v>
      </c>
      <c r="L823" t="str">
        <f t="shared" si="25"/>
        <v xml:space="preserve"> ('360', '2019-05-20', '2021-10-05', 'Layweg', '80',  NULL, '60385',  'Frankfurt am Main',  NULL)</v>
      </c>
    </row>
    <row r="824" spans="1:12" x14ac:dyDescent="0.3">
      <c r="A824">
        <v>828</v>
      </c>
      <c r="B824">
        <v>360</v>
      </c>
      <c r="C824" s="3">
        <v>44475</v>
      </c>
      <c r="D824" s="3" t="s">
        <v>24</v>
      </c>
      <c r="E824" t="s">
        <v>3435</v>
      </c>
      <c r="F824">
        <v>39</v>
      </c>
      <c r="H824">
        <v>28205</v>
      </c>
      <c r="I824" t="s">
        <v>1733</v>
      </c>
      <c r="K824" t="str">
        <f t="shared" si="24"/>
        <v>INSERT INTO [Wohnort] ([KundeID], [Von], [Bis], [Strasse], [Hausnummer], [Adresszusatz], [Plz], [Ort], [Land]) VALUES</v>
      </c>
      <c r="L824" t="str">
        <f t="shared" si="25"/>
        <v xml:space="preserve"> ('360', '2021-10-06', NULL, 'Von-Bodelschwingh-Straße', '39',  NULL, '28205',  'Bremen',  NULL)</v>
      </c>
    </row>
    <row r="825" spans="1:12" x14ac:dyDescent="0.3">
      <c r="A825">
        <v>829</v>
      </c>
      <c r="B825">
        <v>361</v>
      </c>
      <c r="C825" s="3">
        <v>29927</v>
      </c>
      <c r="D825" s="3">
        <v>38277</v>
      </c>
      <c r="E825" t="s">
        <v>10488</v>
      </c>
      <c r="F825">
        <v>189</v>
      </c>
      <c r="H825">
        <v>33181</v>
      </c>
      <c r="I825" t="s">
        <v>10489</v>
      </c>
      <c r="K825" t="str">
        <f t="shared" si="24"/>
        <v>INSERT INTO [Wohnort] ([KundeID], [Von], [Bis], [Strasse], [Hausnummer], [Adresszusatz], [Plz], [Ort], [Land]) VALUES</v>
      </c>
      <c r="L825" t="str">
        <f t="shared" si="25"/>
        <v xml:space="preserve"> ('361', '1981-12-07', '2004-10-17', 'Bogenstraße', '189',  NULL, '33181',  'Bad Wünnenberg',  NULL)</v>
      </c>
    </row>
    <row r="826" spans="1:12" x14ac:dyDescent="0.3">
      <c r="A826">
        <v>830</v>
      </c>
      <c r="B826">
        <v>361</v>
      </c>
      <c r="C826" s="3">
        <v>38278</v>
      </c>
      <c r="D826" s="3">
        <v>39150</v>
      </c>
      <c r="E826" t="s">
        <v>10597</v>
      </c>
      <c r="F826">
        <v>91</v>
      </c>
      <c r="H826">
        <v>55481</v>
      </c>
      <c r="I826" t="s">
        <v>2280</v>
      </c>
      <c r="K826" t="str">
        <f t="shared" si="24"/>
        <v>INSERT INTO [Wohnort] ([KundeID], [Von], [Bis], [Strasse], [Hausnummer], [Adresszusatz], [Plz], [Ort], [Land]) VALUES</v>
      </c>
      <c r="L826" t="str">
        <f t="shared" si="25"/>
        <v xml:space="preserve"> ('361', '2004-10-18', '2007-03-09', 'Am Eichelkamp', '91',  NULL, '55481',  'Reckershausen',  NULL)</v>
      </c>
    </row>
    <row r="827" spans="1:12" x14ac:dyDescent="0.3">
      <c r="A827">
        <v>831</v>
      </c>
      <c r="B827">
        <v>361</v>
      </c>
      <c r="C827" s="3">
        <v>39151</v>
      </c>
      <c r="D827" s="3" t="s">
        <v>24</v>
      </c>
      <c r="E827" t="s">
        <v>10689</v>
      </c>
      <c r="F827">
        <v>71</v>
      </c>
      <c r="H827">
        <v>88131</v>
      </c>
      <c r="I827" t="s">
        <v>10690</v>
      </c>
      <c r="K827" t="str">
        <f t="shared" si="24"/>
        <v>INSERT INTO [Wohnort] ([KundeID], [Von], [Bis], [Strasse], [Hausnummer], [Adresszusatz], [Plz], [Ort], [Land]) VALUES</v>
      </c>
      <c r="L827" t="str">
        <f t="shared" si="25"/>
        <v xml:space="preserve"> ('361', '2007-03-10', NULL, 'Emil-Nolde-Straße', '71',  NULL, '88131',  'Bodolz',  NULL)</v>
      </c>
    </row>
    <row r="828" spans="1:12" x14ac:dyDescent="0.3">
      <c r="A828">
        <v>832</v>
      </c>
      <c r="B828">
        <v>362</v>
      </c>
      <c r="C828" s="3">
        <v>35227</v>
      </c>
      <c r="D828" s="3">
        <v>43794</v>
      </c>
      <c r="E828" t="s">
        <v>10490</v>
      </c>
      <c r="F828">
        <v>14</v>
      </c>
      <c r="H828">
        <v>31185</v>
      </c>
      <c r="I828" t="s">
        <v>10491</v>
      </c>
      <c r="K828" t="str">
        <f t="shared" si="24"/>
        <v>INSERT INTO [Wohnort] ([KundeID], [Von], [Bis], [Strasse], [Hausnummer], [Adresszusatz], [Plz], [Ort], [Land]) VALUES</v>
      </c>
      <c r="L828" t="str">
        <f t="shared" si="25"/>
        <v xml:space="preserve"> ('362', '1996-06-11', '2019-11-25', 'Lindlarer Straße', '14',  NULL, '31185',  'Söhlde',  NULL)</v>
      </c>
    </row>
    <row r="829" spans="1:12" x14ac:dyDescent="0.3">
      <c r="A829">
        <v>833</v>
      </c>
      <c r="B829">
        <v>362</v>
      </c>
      <c r="C829" s="3">
        <v>43795</v>
      </c>
      <c r="D829" s="3">
        <v>43996</v>
      </c>
      <c r="E829" t="s">
        <v>2565</v>
      </c>
      <c r="F829" t="s">
        <v>10598</v>
      </c>
      <c r="H829">
        <v>63743</v>
      </c>
      <c r="I829" t="s">
        <v>1961</v>
      </c>
      <c r="K829" t="str">
        <f t="shared" si="24"/>
        <v>INSERT INTO [Wohnort] ([KundeID], [Von], [Bis], [Strasse], [Hausnummer], [Adresszusatz], [Plz], [Ort], [Land]) VALUES</v>
      </c>
      <c r="L829" t="str">
        <f t="shared" si="25"/>
        <v xml:space="preserve"> ('362', '2019-11-26', '2020-06-14', 'Alte Moselstraße', '34 c',  NULL, '63743',  'Aschaffenburg',  NULL)</v>
      </c>
    </row>
    <row r="830" spans="1:12" x14ac:dyDescent="0.3">
      <c r="A830">
        <v>834</v>
      </c>
      <c r="B830">
        <v>362</v>
      </c>
      <c r="C830" s="3">
        <v>43997</v>
      </c>
      <c r="D830" s="3" t="s">
        <v>24</v>
      </c>
      <c r="E830" t="s">
        <v>10691</v>
      </c>
      <c r="F830">
        <v>27</v>
      </c>
      <c r="H830">
        <v>72119</v>
      </c>
      <c r="I830" t="s">
        <v>2533</v>
      </c>
      <c r="K830" t="str">
        <f t="shared" si="24"/>
        <v>INSERT INTO [Wohnort] ([KundeID], [Von], [Bis], [Strasse], [Hausnummer], [Adresszusatz], [Plz], [Ort], [Land]) VALUES</v>
      </c>
      <c r="L830" t="str">
        <f t="shared" si="25"/>
        <v xml:space="preserve"> ('362', '2020-06-15', NULL, 'Kümmelweg', '27',  NULL, '72119',  'Ammerbuch',  NULL)</v>
      </c>
    </row>
    <row r="831" spans="1:12" x14ac:dyDescent="0.3">
      <c r="A831">
        <v>835</v>
      </c>
      <c r="B831">
        <v>363</v>
      </c>
      <c r="C831" s="3">
        <v>39455</v>
      </c>
      <c r="D831" s="3">
        <v>41699</v>
      </c>
      <c r="E831" t="s">
        <v>10492</v>
      </c>
      <c r="F831">
        <v>58</v>
      </c>
      <c r="H831">
        <v>19089</v>
      </c>
      <c r="I831" t="s">
        <v>10493</v>
      </c>
      <c r="K831" t="str">
        <f t="shared" si="24"/>
        <v>INSERT INTO [Wohnort] ([KundeID], [Von], [Bis], [Strasse], [Hausnummer], [Adresszusatz], [Plz], [Ort], [Land]) VALUES</v>
      </c>
      <c r="L831" t="str">
        <f t="shared" si="25"/>
        <v xml:space="preserve"> ('363', '2008-01-08', '2014-03-01', 'Oberbergstraße', '58',  NULL, '19089',  'Crivitz',  NULL)</v>
      </c>
    </row>
    <row r="832" spans="1:12" x14ac:dyDescent="0.3">
      <c r="A832">
        <v>836</v>
      </c>
      <c r="B832">
        <v>363</v>
      </c>
      <c r="C832" s="3">
        <v>41700</v>
      </c>
      <c r="D832" s="3">
        <v>42578</v>
      </c>
      <c r="E832" t="s">
        <v>10599</v>
      </c>
      <c r="F832">
        <v>19</v>
      </c>
      <c r="H832">
        <v>74864</v>
      </c>
      <c r="I832" t="s">
        <v>2998</v>
      </c>
      <c r="K832" t="str">
        <f t="shared" si="24"/>
        <v>INSERT INTO [Wohnort] ([KundeID], [Von], [Bis], [Strasse], [Hausnummer], [Adresszusatz], [Plz], [Ort], [Land]) VALUES</v>
      </c>
      <c r="L832" t="str">
        <f t="shared" si="25"/>
        <v xml:space="preserve"> ('363', '2014-03-02', '2016-07-27', 'Balkertsweg', '19',  NULL, '74864',  'Fahrenbach',  NULL)</v>
      </c>
    </row>
    <row r="833" spans="1:12" x14ac:dyDescent="0.3">
      <c r="A833">
        <v>837</v>
      </c>
      <c r="B833">
        <v>363</v>
      </c>
      <c r="C833" s="3">
        <v>42579</v>
      </c>
      <c r="D833" s="3" t="s">
        <v>24</v>
      </c>
      <c r="E833" t="s">
        <v>10692</v>
      </c>
      <c r="F833">
        <v>64</v>
      </c>
      <c r="H833">
        <v>84323</v>
      </c>
      <c r="I833" t="s">
        <v>10693</v>
      </c>
      <c r="K833" t="str">
        <f t="shared" si="24"/>
        <v>INSERT INTO [Wohnort] ([KundeID], [Von], [Bis], [Strasse], [Hausnummer], [Adresszusatz], [Plz], [Ort], [Land]) VALUES</v>
      </c>
      <c r="L833" t="str">
        <f t="shared" si="25"/>
        <v xml:space="preserve"> ('363', '2016-07-28', NULL, 'Schönbuchstraße', '64',  NULL, '84323',  'Massing',  NULL)</v>
      </c>
    </row>
    <row r="834" spans="1:12" x14ac:dyDescent="0.3">
      <c r="A834">
        <v>838</v>
      </c>
      <c r="B834">
        <v>364</v>
      </c>
      <c r="C834" s="3">
        <v>38049</v>
      </c>
      <c r="D834" s="3">
        <v>38929</v>
      </c>
      <c r="E834" t="s">
        <v>10494</v>
      </c>
      <c r="H834">
        <v>65183</v>
      </c>
      <c r="I834" t="s">
        <v>2643</v>
      </c>
      <c r="K834" t="str">
        <f t="shared" si="24"/>
        <v>INSERT INTO [Wohnort] ([KundeID], [Von], [Bis], [Strasse], [Hausnummer], [Adresszusatz], [Plz], [Ort], [Land]) VALUES</v>
      </c>
      <c r="L834" t="str">
        <f t="shared" si="25"/>
        <v xml:space="preserve"> ('364', '2004-03-03', '2006-07-31', 'Wipperfürther Straße', '',  NULL, '65183',  'Wiesbaden',  NULL)</v>
      </c>
    </row>
    <row r="835" spans="1:12" x14ac:dyDescent="0.3">
      <c r="A835">
        <v>839</v>
      </c>
      <c r="B835">
        <v>364</v>
      </c>
      <c r="C835" s="3">
        <v>38930</v>
      </c>
      <c r="D835" s="3" t="s">
        <v>24</v>
      </c>
      <c r="E835" t="s">
        <v>10600</v>
      </c>
      <c r="H835">
        <v>63869</v>
      </c>
      <c r="I835" t="s">
        <v>4197</v>
      </c>
      <c r="K835" t="str">
        <f t="shared" si="24"/>
        <v>INSERT INTO [Wohnort] ([KundeID], [Von], [Bis], [Strasse], [Hausnummer], [Adresszusatz], [Plz], [Ort], [Land]) VALUES</v>
      </c>
      <c r="L835" t="str">
        <f t="shared" si="25"/>
        <v xml:space="preserve"> ('364', '2006-08-01', NULL, 'Drosteallee', '',  NULL, '63869',  'Heigenbrücken',  NULL)</v>
      </c>
    </row>
    <row r="836" spans="1:12" x14ac:dyDescent="0.3">
      <c r="A836">
        <v>840</v>
      </c>
      <c r="B836">
        <v>365</v>
      </c>
      <c r="C836" s="3">
        <v>32623</v>
      </c>
      <c r="D836" s="3">
        <v>43664</v>
      </c>
      <c r="E836" t="s">
        <v>10495</v>
      </c>
      <c r="H836">
        <v>73527</v>
      </c>
      <c r="I836" t="s">
        <v>10496</v>
      </c>
      <c r="K836" t="str">
        <f t="shared" ref="K836:K899" si="2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36" t="str">
        <f t="shared" ref="L836:L899" si="27">" ('"&amp;B836&amp;"', '"&amp; TEXT(C836,"JJJJ-MM-TT") &amp;"', "&amp;IF(D836="","NULL","'"&amp; TEXT(D836,"JJJJ-MM-TT") &amp;"'" )&amp;", '"&amp; E836 &amp;"', '"&amp;F836&amp;"',  "&amp;IF(G836="","NULL","'"&amp; G836 &amp;"'" )&amp;", '"&amp;H836&amp;"',  '"&amp;I836&amp;"',  "&amp;IF(J836="","NULL","'"&amp; J836 &amp;"'" )&amp;")"</f>
        <v xml:space="preserve"> ('365', '1989-04-25', '2019-07-18', 'Angerstraße', '',  NULL, '73527',  'Schwäbisch Gmünd',  NULL)</v>
      </c>
    </row>
    <row r="837" spans="1:12" x14ac:dyDescent="0.3">
      <c r="A837">
        <v>841</v>
      </c>
      <c r="B837">
        <v>365</v>
      </c>
      <c r="C837" s="3">
        <v>43665</v>
      </c>
      <c r="D837" s="3">
        <v>44548</v>
      </c>
      <c r="E837" t="s">
        <v>10601</v>
      </c>
      <c r="F837">
        <v>88</v>
      </c>
      <c r="H837">
        <v>94560</v>
      </c>
      <c r="I837" t="s">
        <v>10602</v>
      </c>
      <c r="K837" t="str">
        <f t="shared" si="26"/>
        <v>INSERT INTO [Wohnort] ([KundeID], [Von], [Bis], [Strasse], [Hausnummer], [Adresszusatz], [Plz], [Ort], [Land]) VALUES</v>
      </c>
      <c r="L837" t="str">
        <f t="shared" si="27"/>
        <v xml:space="preserve"> ('365', '2019-07-19', '2021-12-18', 'Jung-Stilling-Straße', '88',  NULL, '94560',  'Offenberg',  NULL)</v>
      </c>
    </row>
    <row r="838" spans="1:12" x14ac:dyDescent="0.3">
      <c r="A838">
        <v>842</v>
      </c>
      <c r="B838">
        <v>365</v>
      </c>
      <c r="C838" s="3">
        <v>44549</v>
      </c>
      <c r="D838" s="3" t="s">
        <v>24</v>
      </c>
      <c r="E838" t="s">
        <v>4196</v>
      </c>
      <c r="H838">
        <v>25782</v>
      </c>
      <c r="I838" t="s">
        <v>10694</v>
      </c>
      <c r="K838" t="str">
        <f t="shared" si="26"/>
        <v>INSERT INTO [Wohnort] ([KundeID], [Von], [Bis], [Strasse], [Hausnummer], [Adresszusatz], [Plz], [Ort], [Land]) VALUES</v>
      </c>
      <c r="L838" t="str">
        <f t="shared" si="27"/>
        <v xml:space="preserve"> ('365', '2021-12-19', NULL, 'Theisfloss', '',  NULL, '25782',  'Hövede',  NULL)</v>
      </c>
    </row>
    <row r="839" spans="1:12" x14ac:dyDescent="0.3">
      <c r="A839">
        <v>843</v>
      </c>
      <c r="B839">
        <v>366</v>
      </c>
      <c r="C839" s="3">
        <v>41096</v>
      </c>
      <c r="D839" s="3">
        <v>41927</v>
      </c>
      <c r="E839" t="s">
        <v>10497</v>
      </c>
      <c r="F839">
        <v>86</v>
      </c>
      <c r="H839">
        <v>56424</v>
      </c>
      <c r="I839" t="s">
        <v>10498</v>
      </c>
      <c r="K839" t="str">
        <f t="shared" si="26"/>
        <v>INSERT INTO [Wohnort] ([KundeID], [Von], [Bis], [Strasse], [Hausnummer], [Adresszusatz], [Plz], [Ort], [Land]) VALUES</v>
      </c>
      <c r="L839" t="str">
        <f t="shared" si="27"/>
        <v xml:space="preserve"> ('366', '2012-07-06', '2014-10-15', 'Hellerstraße', '86',  NULL, '56424',  'Mogendorf',  NULL)</v>
      </c>
    </row>
    <row r="840" spans="1:12" x14ac:dyDescent="0.3">
      <c r="A840">
        <v>844</v>
      </c>
      <c r="B840">
        <v>366</v>
      </c>
      <c r="C840" s="3">
        <v>41928</v>
      </c>
      <c r="D840" s="3">
        <v>42731</v>
      </c>
      <c r="E840" t="s">
        <v>10603</v>
      </c>
      <c r="F840" t="s">
        <v>10604</v>
      </c>
      <c r="H840">
        <v>26556</v>
      </c>
      <c r="I840" t="s">
        <v>2259</v>
      </c>
      <c r="K840" t="str">
        <f t="shared" si="26"/>
        <v>INSERT INTO [Wohnort] ([KundeID], [Von], [Bis], [Strasse], [Hausnummer], [Adresszusatz], [Plz], [Ort], [Land]) VALUES</v>
      </c>
      <c r="L840" t="str">
        <f t="shared" si="27"/>
        <v xml:space="preserve"> ('366', '2014-10-16', '2016-12-27', 'Birkenhof', '82 b',  NULL, '26556',  'Nenndorf',  NULL)</v>
      </c>
    </row>
    <row r="841" spans="1:12" x14ac:dyDescent="0.3">
      <c r="A841">
        <v>845</v>
      </c>
      <c r="B841">
        <v>366</v>
      </c>
      <c r="C841" s="3">
        <v>42732</v>
      </c>
      <c r="D841" s="3" t="s">
        <v>24</v>
      </c>
      <c r="E841" t="s">
        <v>10695</v>
      </c>
      <c r="F841">
        <v>179</v>
      </c>
      <c r="H841">
        <v>72654</v>
      </c>
      <c r="I841" t="s">
        <v>10696</v>
      </c>
      <c r="K841" t="str">
        <f t="shared" si="26"/>
        <v>INSERT INTO [Wohnort] ([KundeID], [Von], [Bis], [Strasse], [Hausnummer], [Adresszusatz], [Plz], [Ort], [Land]) VALUES</v>
      </c>
      <c r="L841" t="str">
        <f t="shared" si="27"/>
        <v xml:space="preserve"> ('366', '2016-12-28', NULL, 'Kurtstraße', '179',  NULL, '72654',  'Neckartenzlingen',  NULL)</v>
      </c>
    </row>
    <row r="842" spans="1:12" x14ac:dyDescent="0.3">
      <c r="A842">
        <v>846</v>
      </c>
      <c r="B842">
        <v>367</v>
      </c>
      <c r="C842" s="3">
        <v>42912</v>
      </c>
      <c r="D842" s="3">
        <v>43614</v>
      </c>
      <c r="E842" t="s">
        <v>10499</v>
      </c>
      <c r="F842">
        <v>116</v>
      </c>
      <c r="H842">
        <v>66887</v>
      </c>
      <c r="I842" t="s">
        <v>10500</v>
      </c>
      <c r="K842" t="str">
        <f t="shared" si="26"/>
        <v>INSERT INTO [Wohnort] ([KundeID], [Von], [Bis], [Strasse], [Hausnummer], [Adresszusatz], [Plz], [Ort], [Land]) VALUES</v>
      </c>
      <c r="L842" t="str">
        <f t="shared" si="27"/>
        <v xml:space="preserve"> ('367', '2017-06-26', '2019-05-29', 'Wörther Straße', '116',  NULL, '66887',  'Glanbrücken',  NULL)</v>
      </c>
    </row>
    <row r="843" spans="1:12" x14ac:dyDescent="0.3">
      <c r="A843">
        <v>847</v>
      </c>
      <c r="B843">
        <v>367</v>
      </c>
      <c r="C843" s="3">
        <v>43615</v>
      </c>
      <c r="D843" s="3">
        <v>44504</v>
      </c>
      <c r="E843" t="s">
        <v>10605</v>
      </c>
      <c r="F843">
        <v>183</v>
      </c>
      <c r="H843">
        <v>91097</v>
      </c>
      <c r="I843" t="s">
        <v>10606</v>
      </c>
      <c r="K843" t="str">
        <f t="shared" si="26"/>
        <v>INSERT INTO [Wohnort] ([KundeID], [Von], [Bis], [Strasse], [Hausnummer], [Adresszusatz], [Plz], [Ort], [Land]) VALUES</v>
      </c>
      <c r="L843" t="str">
        <f t="shared" si="27"/>
        <v xml:space="preserve"> ('367', '2019-05-30', '2021-11-04', 'Am Weißen Berg', '183',  NULL, '91097',  'Oberreichenbach',  NULL)</v>
      </c>
    </row>
    <row r="844" spans="1:12" x14ac:dyDescent="0.3">
      <c r="A844">
        <v>848</v>
      </c>
      <c r="B844">
        <v>367</v>
      </c>
      <c r="C844" s="3">
        <v>44505</v>
      </c>
      <c r="D844" s="3" t="s">
        <v>24</v>
      </c>
      <c r="E844" t="s">
        <v>10697</v>
      </c>
      <c r="F844">
        <v>102</v>
      </c>
      <c r="H844">
        <v>34537</v>
      </c>
      <c r="I844" t="s">
        <v>10698</v>
      </c>
      <c r="K844" t="str">
        <f t="shared" si="26"/>
        <v>INSERT INTO [Wohnort] ([KundeID], [Von], [Bis], [Strasse], [Hausnummer], [Adresszusatz], [Plz], [Ort], [Land]) VALUES</v>
      </c>
      <c r="L844" t="str">
        <f t="shared" si="27"/>
        <v xml:space="preserve"> ('367', '2021-11-05', NULL, 'Geringer Weg', '102',  NULL, '34537',  'Bad Wildungen',  NULL)</v>
      </c>
    </row>
    <row r="845" spans="1:12" x14ac:dyDescent="0.3">
      <c r="A845">
        <v>849</v>
      </c>
      <c r="B845">
        <v>368</v>
      </c>
      <c r="C845" s="3">
        <v>42422</v>
      </c>
      <c r="D845" s="3">
        <v>43314</v>
      </c>
      <c r="E845" t="s">
        <v>10501</v>
      </c>
      <c r="F845">
        <v>41</v>
      </c>
      <c r="H845">
        <v>74638</v>
      </c>
      <c r="I845" t="s">
        <v>10502</v>
      </c>
      <c r="K845" t="str">
        <f t="shared" si="26"/>
        <v>INSERT INTO [Wohnort] ([KundeID], [Von], [Bis], [Strasse], [Hausnummer], [Adresszusatz], [Plz], [Ort], [Land]) VALUES</v>
      </c>
      <c r="L845" t="str">
        <f t="shared" si="27"/>
        <v xml:space="preserve"> ('368', '2016-02-22', '2018-08-02', 'Bünderken', '41',  NULL, '74638',  'Waldenburg',  NULL)</v>
      </c>
    </row>
    <row r="846" spans="1:12" x14ac:dyDescent="0.3">
      <c r="A846">
        <v>850</v>
      </c>
      <c r="B846">
        <v>368</v>
      </c>
      <c r="C846" s="3">
        <v>43315</v>
      </c>
      <c r="D846" s="3">
        <v>44208</v>
      </c>
      <c r="E846" t="s">
        <v>3273</v>
      </c>
      <c r="F846">
        <v>80</v>
      </c>
      <c r="H846">
        <v>54649</v>
      </c>
      <c r="I846" t="s">
        <v>10607</v>
      </c>
      <c r="K846" t="str">
        <f t="shared" si="26"/>
        <v>INSERT INTO [Wohnort] ([KundeID], [Von], [Bis], [Strasse], [Hausnummer], [Adresszusatz], [Plz], [Ort], [Land]) VALUES</v>
      </c>
      <c r="L846" t="str">
        <f t="shared" si="27"/>
        <v xml:space="preserve"> ('368', '2018-08-03', '2021-01-12', 'Pommernstraße', '80',  NULL, '54649',  'Eilscheid',  NULL)</v>
      </c>
    </row>
    <row r="847" spans="1:12" x14ac:dyDescent="0.3">
      <c r="A847">
        <v>851</v>
      </c>
      <c r="B847">
        <v>368</v>
      </c>
      <c r="C847" s="3">
        <v>44209</v>
      </c>
      <c r="D847" s="3" t="s">
        <v>24</v>
      </c>
      <c r="E847" t="s">
        <v>10699</v>
      </c>
      <c r="F847">
        <v>47</v>
      </c>
      <c r="G847" t="s">
        <v>10700</v>
      </c>
      <c r="H847">
        <v>35789</v>
      </c>
      <c r="I847" t="s">
        <v>10701</v>
      </c>
      <c r="K847" t="str">
        <f t="shared" si="26"/>
        <v>INSERT INTO [Wohnort] ([KundeID], [Von], [Bis], [Strasse], [Hausnummer], [Adresszusatz], [Plz], [Ort], [Land]) VALUES</v>
      </c>
      <c r="L847" t="str">
        <f t="shared" si="27"/>
        <v xml:space="preserve"> ('368', '2021-01-13', NULL, 'Böhmenseite', '47',  'Hahnenberg', '35789',  'Weilmünster',  NULL)</v>
      </c>
    </row>
    <row r="848" spans="1:12" x14ac:dyDescent="0.3">
      <c r="A848">
        <v>852</v>
      </c>
      <c r="B848">
        <v>369</v>
      </c>
      <c r="C848" s="3">
        <v>42329</v>
      </c>
      <c r="D848" s="3">
        <v>42914</v>
      </c>
      <c r="E848" t="s">
        <v>3567</v>
      </c>
      <c r="F848">
        <v>141</v>
      </c>
      <c r="H848">
        <v>56290</v>
      </c>
      <c r="I848" t="s">
        <v>10503</v>
      </c>
      <c r="K848" t="str">
        <f t="shared" si="26"/>
        <v>INSERT INTO [Wohnort] ([KundeID], [Von], [Bis], [Strasse], [Hausnummer], [Adresszusatz], [Plz], [Ort], [Land]) VALUES</v>
      </c>
      <c r="L848" t="str">
        <f t="shared" si="27"/>
        <v xml:space="preserve"> ('369', '2015-11-21', '2017-06-28', 'Kaiserswerther Straße', '141',  NULL, '56290',  'Gödenroth',  NULL)</v>
      </c>
    </row>
    <row r="849" spans="1:12" x14ac:dyDescent="0.3">
      <c r="A849">
        <v>853</v>
      </c>
      <c r="B849">
        <v>369</v>
      </c>
      <c r="C849" s="3">
        <v>42915</v>
      </c>
      <c r="D849" s="3">
        <v>43810</v>
      </c>
      <c r="E849" t="s">
        <v>10608</v>
      </c>
      <c r="F849">
        <v>119</v>
      </c>
      <c r="H849">
        <v>73453</v>
      </c>
      <c r="I849" t="s">
        <v>10609</v>
      </c>
      <c r="K849" t="str">
        <f t="shared" si="26"/>
        <v>INSERT INTO [Wohnort] ([KundeID], [Von], [Bis], [Strasse], [Hausnummer], [Adresszusatz], [Plz], [Ort], [Land]) VALUES</v>
      </c>
      <c r="L849" t="str">
        <f t="shared" si="27"/>
        <v xml:space="preserve"> ('369', '2017-06-29', '2019-12-11', 'Alter Postweg', '119',  NULL, '73453',  'Adelmannsfelden',  NULL)</v>
      </c>
    </row>
    <row r="850" spans="1:12" x14ac:dyDescent="0.3">
      <c r="A850">
        <v>854</v>
      </c>
      <c r="B850">
        <v>369</v>
      </c>
      <c r="C850" s="3">
        <v>43811</v>
      </c>
      <c r="D850" s="3" t="s">
        <v>24</v>
      </c>
      <c r="E850" t="s">
        <v>10702</v>
      </c>
      <c r="H850">
        <v>55576</v>
      </c>
      <c r="I850" t="s">
        <v>10703</v>
      </c>
      <c r="K850" t="str">
        <f t="shared" si="26"/>
        <v>INSERT INTO [Wohnort] ([KundeID], [Von], [Bis], [Strasse], [Hausnummer], [Adresszusatz], [Plz], [Ort], [Land]) VALUES</v>
      </c>
      <c r="L850" t="str">
        <f t="shared" si="27"/>
        <v xml:space="preserve"> ('369', '2019-12-12', NULL, 'Sperberweg', '',  NULL, '55576',  'Welgesheim',  NULL)</v>
      </c>
    </row>
    <row r="851" spans="1:12" x14ac:dyDescent="0.3">
      <c r="A851">
        <v>855</v>
      </c>
      <c r="B851">
        <v>370</v>
      </c>
      <c r="C851" s="3">
        <v>43562</v>
      </c>
      <c r="D851" s="3">
        <v>44460</v>
      </c>
      <c r="E851" t="s">
        <v>10504</v>
      </c>
      <c r="H851">
        <v>37434</v>
      </c>
      <c r="I851" t="s">
        <v>10505</v>
      </c>
      <c r="K851" t="str">
        <f t="shared" si="26"/>
        <v>INSERT INTO [Wohnort] ([KundeID], [Von], [Bis], [Strasse], [Hausnummer], [Adresszusatz], [Plz], [Ort], [Land]) VALUES</v>
      </c>
      <c r="L851" t="str">
        <f t="shared" si="27"/>
        <v xml:space="preserve"> ('370', '2019-04-07', '2021-09-21', 'Hebbelstraße', '',  NULL, '37434',  'Rollshausen',  NULL)</v>
      </c>
    </row>
    <row r="852" spans="1:12" x14ac:dyDescent="0.3">
      <c r="A852">
        <v>856</v>
      </c>
      <c r="B852">
        <v>370</v>
      </c>
      <c r="C852" s="3">
        <v>44461</v>
      </c>
      <c r="D852" s="3">
        <v>45360</v>
      </c>
      <c r="E852" t="s">
        <v>3915</v>
      </c>
      <c r="F852">
        <v>127</v>
      </c>
      <c r="H852">
        <v>84561</v>
      </c>
      <c r="I852" t="s">
        <v>10610</v>
      </c>
      <c r="K852" t="str">
        <f t="shared" si="26"/>
        <v>INSERT INTO [Wohnort] ([KundeID], [Von], [Bis], [Strasse], [Hausnummer], [Adresszusatz], [Plz], [Ort], [Land]) VALUES</v>
      </c>
      <c r="L852" t="str">
        <f t="shared" si="27"/>
        <v xml:space="preserve"> ('370', '2021-09-22', '2024-03-09', 'Siedlerweg', '127',  NULL, '84561',  'Mehring',  NULL)</v>
      </c>
    </row>
    <row r="853" spans="1:12" x14ac:dyDescent="0.3">
      <c r="A853">
        <v>857</v>
      </c>
      <c r="B853">
        <v>370</v>
      </c>
      <c r="C853" s="3">
        <v>45361</v>
      </c>
      <c r="D853" s="3" t="s">
        <v>24</v>
      </c>
      <c r="E853" t="s">
        <v>2044</v>
      </c>
      <c r="F853">
        <v>37</v>
      </c>
      <c r="H853">
        <v>67489</v>
      </c>
      <c r="I853" t="s">
        <v>10704</v>
      </c>
      <c r="K853" t="str">
        <f t="shared" si="26"/>
        <v>INSERT INTO [Wohnort] ([KundeID], [Von], [Bis], [Strasse], [Hausnummer], [Adresszusatz], [Plz], [Ort], [Land]) VALUES</v>
      </c>
      <c r="L853" t="str">
        <f t="shared" si="27"/>
        <v xml:space="preserve"> ('370', '2024-03-10', NULL, 'Deterberger Straße', '37',  NULL, '67489',  'Kirrweiler',  NULL)</v>
      </c>
    </row>
    <row r="854" spans="1:12" x14ac:dyDescent="0.3">
      <c r="A854">
        <v>858</v>
      </c>
      <c r="B854">
        <v>371</v>
      </c>
      <c r="C854" s="3">
        <v>40551</v>
      </c>
      <c r="D854" s="3">
        <v>44257</v>
      </c>
      <c r="E854" t="s">
        <v>10506</v>
      </c>
      <c r="F854">
        <v>21</v>
      </c>
      <c r="H854">
        <v>19086</v>
      </c>
      <c r="I854" t="s">
        <v>10507</v>
      </c>
      <c r="K854" t="str">
        <f t="shared" si="26"/>
        <v>INSERT INTO [Wohnort] ([KundeID], [Von], [Bis], [Strasse], [Hausnummer], [Adresszusatz], [Plz], [Ort], [Land]) VALUES</v>
      </c>
      <c r="L854" t="str">
        <f t="shared" si="27"/>
        <v xml:space="preserve"> ('371', '2011-01-08', '2021-03-02', 'Am Pfaffengraben', '21',  NULL, '19086',  'Plate',  NULL)</v>
      </c>
    </row>
    <row r="855" spans="1:12" x14ac:dyDescent="0.3">
      <c r="A855">
        <v>859</v>
      </c>
      <c r="B855">
        <v>371</v>
      </c>
      <c r="C855" s="3">
        <v>44258</v>
      </c>
      <c r="D855" s="3">
        <v>45159</v>
      </c>
      <c r="E855" t="s">
        <v>10611</v>
      </c>
      <c r="F855">
        <v>132</v>
      </c>
      <c r="H855">
        <v>59939</v>
      </c>
      <c r="I855" t="s">
        <v>3348</v>
      </c>
      <c r="K855" t="str">
        <f t="shared" si="26"/>
        <v>INSERT INTO [Wohnort] ([KundeID], [Von], [Bis], [Strasse], [Hausnummer], [Adresszusatz], [Plz], [Ort], [Land]) VALUES</v>
      </c>
      <c r="L855" t="str">
        <f t="shared" si="27"/>
        <v xml:space="preserve"> ('371', '2021-03-03', '2023-08-21', 'Seelbacher Weg', '132',  NULL, '59939',  'Olsberg',  NULL)</v>
      </c>
    </row>
    <row r="856" spans="1:12" x14ac:dyDescent="0.3">
      <c r="A856">
        <v>860</v>
      </c>
      <c r="B856">
        <v>371</v>
      </c>
      <c r="C856" s="3">
        <v>45160</v>
      </c>
      <c r="D856" s="3" t="s">
        <v>24</v>
      </c>
      <c r="E856" t="s">
        <v>10705</v>
      </c>
      <c r="H856">
        <v>57589</v>
      </c>
      <c r="I856" t="s">
        <v>10706</v>
      </c>
      <c r="K856" t="str">
        <f t="shared" si="26"/>
        <v>INSERT INTO [Wohnort] ([KundeID], [Von], [Bis], [Strasse], [Hausnummer], [Adresszusatz], [Plz], [Ort], [Land]) VALUES</v>
      </c>
      <c r="L856" t="str">
        <f t="shared" si="27"/>
        <v xml:space="preserve"> ('371', '2023-08-22', NULL, 'Bodenseestraße', '',  NULL, '57589',  'Niederirsen',  NULL)</v>
      </c>
    </row>
    <row r="857" spans="1:12" x14ac:dyDescent="0.3">
      <c r="A857">
        <v>861</v>
      </c>
      <c r="B857">
        <v>372</v>
      </c>
      <c r="C857" s="3">
        <v>43680</v>
      </c>
      <c r="D857" s="3">
        <v>44584</v>
      </c>
      <c r="E857" t="s">
        <v>10508</v>
      </c>
      <c r="H857">
        <v>86179</v>
      </c>
      <c r="I857" t="s">
        <v>10509</v>
      </c>
      <c r="K857" t="str">
        <f t="shared" si="26"/>
        <v>INSERT INTO [Wohnort] ([KundeID], [Von], [Bis], [Strasse], [Hausnummer], [Adresszusatz], [Plz], [Ort], [Land]) VALUES</v>
      </c>
      <c r="L857" t="str">
        <f t="shared" si="27"/>
        <v xml:space="preserve"> ('372', '2019-08-03', '2022-01-23', 'Wiesenweg', '',  NULL, '86179',  'Augsburg',  NULL)</v>
      </c>
    </row>
    <row r="858" spans="1:12" x14ac:dyDescent="0.3">
      <c r="A858">
        <v>862</v>
      </c>
      <c r="B858">
        <v>372</v>
      </c>
      <c r="C858" s="3">
        <v>44585</v>
      </c>
      <c r="D858" s="3">
        <v>45490</v>
      </c>
      <c r="E858" t="s">
        <v>10612</v>
      </c>
      <c r="H858">
        <v>83024</v>
      </c>
      <c r="I858" t="s">
        <v>10613</v>
      </c>
      <c r="K858" t="str">
        <f t="shared" si="26"/>
        <v>INSERT INTO [Wohnort] ([KundeID], [Von], [Bis], [Strasse], [Hausnummer], [Adresszusatz], [Plz], [Ort], [Land]) VALUES</v>
      </c>
      <c r="L858" t="str">
        <f t="shared" si="27"/>
        <v xml:space="preserve"> ('372', '2022-01-24', '2024-07-17', 'Kiebitzstraße', '',  NULL, '83024',  'Rosenheim',  NULL)</v>
      </c>
    </row>
    <row r="859" spans="1:12" x14ac:dyDescent="0.3">
      <c r="A859">
        <v>863</v>
      </c>
      <c r="B859">
        <v>372</v>
      </c>
      <c r="C859" s="3">
        <v>45491</v>
      </c>
      <c r="D859" s="3" t="s">
        <v>24</v>
      </c>
      <c r="E859" t="s">
        <v>10707</v>
      </c>
      <c r="H859">
        <v>48249</v>
      </c>
      <c r="I859" t="s">
        <v>10708</v>
      </c>
      <c r="K859" t="str">
        <f t="shared" si="26"/>
        <v>INSERT INTO [Wohnort] ([KundeID], [Von], [Bis], [Strasse], [Hausnummer], [Adresszusatz], [Plz], [Ort], [Land]) VALUES</v>
      </c>
      <c r="L859" t="str">
        <f t="shared" si="27"/>
        <v xml:space="preserve"> ('372', '2024-07-18', NULL, 'Wester', '',  NULL, '48249',  'Buldern',  NULL)</v>
      </c>
    </row>
    <row r="860" spans="1:12" x14ac:dyDescent="0.3">
      <c r="A860">
        <v>864</v>
      </c>
      <c r="B860">
        <v>373</v>
      </c>
      <c r="C860" s="3">
        <v>43266</v>
      </c>
      <c r="D860" s="3">
        <v>44173</v>
      </c>
      <c r="E860" t="s">
        <v>10510</v>
      </c>
      <c r="F860">
        <v>11</v>
      </c>
      <c r="G860" t="s">
        <v>10511</v>
      </c>
      <c r="H860">
        <v>76879</v>
      </c>
      <c r="I860" t="s">
        <v>4270</v>
      </c>
      <c r="K860" t="str">
        <f t="shared" si="26"/>
        <v>INSERT INTO [Wohnort] ([KundeID], [Von], [Bis], [Strasse], [Hausnummer], [Adresszusatz], [Plz], [Ort], [Land]) VALUES</v>
      </c>
      <c r="L860" t="str">
        <f t="shared" si="27"/>
        <v xml:space="preserve"> ('373', '2018-06-15', '2020-12-08', 'West I', '11',  'Opperhusener Straße', '76879',  'Ottersheim',  NULL)</v>
      </c>
    </row>
    <row r="861" spans="1:12" x14ac:dyDescent="0.3">
      <c r="A861">
        <v>865</v>
      </c>
      <c r="B861">
        <v>373</v>
      </c>
      <c r="C861" s="3">
        <v>44174</v>
      </c>
      <c r="D861" s="3">
        <v>45082</v>
      </c>
      <c r="E861" t="s">
        <v>10614</v>
      </c>
      <c r="F861">
        <v>145</v>
      </c>
      <c r="H861">
        <v>67069</v>
      </c>
      <c r="I861" t="s">
        <v>2099</v>
      </c>
      <c r="K861" t="str">
        <f t="shared" si="26"/>
        <v>INSERT INTO [Wohnort] ([KundeID], [Von], [Bis], [Strasse], [Hausnummer], [Adresszusatz], [Plz], [Ort], [Land]) VALUES</v>
      </c>
      <c r="L861" t="str">
        <f t="shared" si="27"/>
        <v xml:space="preserve"> ('373', '2020-12-09', '2023-06-05', 'Katharinenstraße', '145',  NULL, '67069',  'Ludwigshafen am Rhein',  NULL)</v>
      </c>
    </row>
    <row r="862" spans="1:12" x14ac:dyDescent="0.3">
      <c r="A862">
        <v>866</v>
      </c>
      <c r="B862">
        <v>373</v>
      </c>
      <c r="C862" s="3">
        <v>45083</v>
      </c>
      <c r="D862" s="3" t="s">
        <v>24</v>
      </c>
      <c r="E862" t="s">
        <v>10709</v>
      </c>
      <c r="F862">
        <v>14</v>
      </c>
      <c r="H862">
        <v>61381</v>
      </c>
      <c r="I862" t="s">
        <v>10710</v>
      </c>
      <c r="K862" t="str">
        <f t="shared" si="26"/>
        <v>INSERT INTO [Wohnort] ([KundeID], [Von], [Bis], [Strasse], [Hausnummer], [Adresszusatz], [Plz], [Ort], [Land]) VALUES</v>
      </c>
      <c r="L862" t="str">
        <f t="shared" si="27"/>
        <v xml:space="preserve"> ('373', '2023-06-06', NULL, 'Reichshofstraße', '14',  NULL, '61381',  'Friedrichsdorf',  NULL)</v>
      </c>
    </row>
    <row r="863" spans="1:12" x14ac:dyDescent="0.3">
      <c r="A863">
        <v>867</v>
      </c>
      <c r="B863">
        <v>374</v>
      </c>
      <c r="C863" s="3">
        <v>42102</v>
      </c>
      <c r="D863" s="3">
        <v>42279</v>
      </c>
      <c r="E863" t="s">
        <v>10512</v>
      </c>
      <c r="H863">
        <v>86179</v>
      </c>
      <c r="I863" t="s">
        <v>10509</v>
      </c>
      <c r="K863" t="str">
        <f t="shared" si="26"/>
        <v>INSERT INTO [Wohnort] ([KundeID], [Von], [Bis], [Strasse], [Hausnummer], [Adresszusatz], [Plz], [Ort], [Land]) VALUES</v>
      </c>
      <c r="L863" t="str">
        <f t="shared" si="27"/>
        <v xml:space="preserve"> ('374', '2015-04-08', '2015-10-02', 'Heinrich-Fischer-Straße', '',  NULL, '86179',  'Augsburg',  NULL)</v>
      </c>
    </row>
    <row r="864" spans="1:12" x14ac:dyDescent="0.3">
      <c r="A864">
        <v>868</v>
      </c>
      <c r="B864">
        <v>374</v>
      </c>
      <c r="C864" s="3">
        <v>42280</v>
      </c>
      <c r="D864" s="3">
        <v>43190</v>
      </c>
      <c r="E864" t="s">
        <v>10615</v>
      </c>
      <c r="F864">
        <v>168</v>
      </c>
      <c r="H864">
        <v>39126</v>
      </c>
      <c r="I864" t="s">
        <v>2610</v>
      </c>
      <c r="K864" t="str">
        <f t="shared" si="26"/>
        <v>INSERT INTO [Wohnort] ([KundeID], [Von], [Bis], [Strasse], [Hausnummer], [Adresszusatz], [Plz], [Ort], [Land]) VALUES</v>
      </c>
      <c r="L864" t="str">
        <f t="shared" si="27"/>
        <v xml:space="preserve"> ('374', '2015-10-03', '2018-03-31', 'Großstraße', '168',  NULL, '39126',  'Magdeburg',  NULL)</v>
      </c>
    </row>
    <row r="865" spans="1:12" x14ac:dyDescent="0.3">
      <c r="A865">
        <v>869</v>
      </c>
      <c r="B865">
        <v>374</v>
      </c>
      <c r="C865" s="3">
        <v>43191</v>
      </c>
      <c r="D865" s="3" t="s">
        <v>24</v>
      </c>
      <c r="E865" t="s">
        <v>10711</v>
      </c>
      <c r="F865">
        <v>87</v>
      </c>
      <c r="H865">
        <v>54608</v>
      </c>
      <c r="I865" t="s">
        <v>10712</v>
      </c>
      <c r="K865" t="str">
        <f t="shared" si="26"/>
        <v>INSERT INTO [Wohnort] ([KundeID], [Von], [Bis], [Strasse], [Hausnummer], [Adresszusatz], [Plz], [Ort], [Land]) VALUES</v>
      </c>
      <c r="L865" t="str">
        <f t="shared" si="27"/>
        <v xml:space="preserve"> ('374', '2018-04-01', NULL, 'Wiefeldicker Straße', '87',  NULL, '54608',  'Sellerich',  NULL)</v>
      </c>
    </row>
    <row r="866" spans="1:12" x14ac:dyDescent="0.3">
      <c r="A866">
        <v>870</v>
      </c>
      <c r="B866">
        <v>375</v>
      </c>
      <c r="C866" s="3">
        <v>43980</v>
      </c>
      <c r="D866" s="3">
        <v>44892</v>
      </c>
      <c r="E866" t="s">
        <v>10513</v>
      </c>
      <c r="F866">
        <v>195</v>
      </c>
      <c r="H866">
        <v>54518</v>
      </c>
      <c r="I866" t="s">
        <v>10514</v>
      </c>
      <c r="K866" t="str">
        <f t="shared" si="26"/>
        <v>INSERT INTO [Wohnort] ([KundeID], [Von], [Bis], [Strasse], [Hausnummer], [Adresszusatz], [Plz], [Ort], [Land]) VALUES</v>
      </c>
      <c r="L866" t="str">
        <f t="shared" si="27"/>
        <v xml:space="preserve"> ('375', '2020-05-29', '2022-11-27', 'Albert-Schweitzer-Ring', '195',  NULL, '54518',  'Plein',  NULL)</v>
      </c>
    </row>
    <row r="867" spans="1:12" x14ac:dyDescent="0.3">
      <c r="A867">
        <v>871</v>
      </c>
      <c r="B867">
        <v>375</v>
      </c>
      <c r="C867" s="3">
        <v>44893</v>
      </c>
      <c r="D867" s="3" t="s">
        <v>24</v>
      </c>
      <c r="E867" t="s">
        <v>10616</v>
      </c>
      <c r="F867">
        <v>195</v>
      </c>
      <c r="G867" t="s">
        <v>10617</v>
      </c>
      <c r="H867">
        <v>96106</v>
      </c>
      <c r="I867" t="s">
        <v>10618</v>
      </c>
      <c r="K867" t="str">
        <f t="shared" si="26"/>
        <v>INSERT INTO [Wohnort] ([KundeID], [Von], [Bis], [Strasse], [Hausnummer], [Adresszusatz], [Plz], [Ort], [Land]) VALUES</v>
      </c>
      <c r="L867" t="str">
        <f t="shared" si="27"/>
        <v xml:space="preserve"> ('375', '2022-11-28', NULL, 'Ratheimer Straße', '195',  'Lise-Meitner-Straße', '96106',  'Ebern',  NULL)</v>
      </c>
    </row>
    <row r="868" spans="1:12" x14ac:dyDescent="0.3">
      <c r="A868">
        <v>872</v>
      </c>
      <c r="B868">
        <v>376</v>
      </c>
      <c r="C868" s="3">
        <v>41992</v>
      </c>
      <c r="D868" s="3">
        <v>42852</v>
      </c>
      <c r="E868" t="s">
        <v>10515</v>
      </c>
      <c r="F868">
        <v>124</v>
      </c>
      <c r="H868">
        <v>34281</v>
      </c>
      <c r="I868" t="s">
        <v>10516</v>
      </c>
      <c r="K868" t="str">
        <f t="shared" si="26"/>
        <v>INSERT INTO [Wohnort] ([KundeID], [Von], [Bis], [Strasse], [Hausnummer], [Adresszusatz], [Plz], [Ort], [Land]) VALUES</v>
      </c>
      <c r="L868" t="str">
        <f t="shared" si="27"/>
        <v xml:space="preserve"> ('376', '2014-12-19', '2017-04-27', 'Am Postdeich', '124',  NULL, '34281',  'Gudensberg',  NULL)</v>
      </c>
    </row>
    <row r="869" spans="1:12" x14ac:dyDescent="0.3">
      <c r="A869">
        <v>873</v>
      </c>
      <c r="B869">
        <v>376</v>
      </c>
      <c r="C869" s="3">
        <v>42853</v>
      </c>
      <c r="D869" s="3">
        <v>43768</v>
      </c>
      <c r="E869" t="s">
        <v>10619</v>
      </c>
      <c r="F869">
        <v>16</v>
      </c>
      <c r="H869">
        <v>55481</v>
      </c>
      <c r="I869" t="s">
        <v>10620</v>
      </c>
      <c r="K869" t="str">
        <f t="shared" si="26"/>
        <v>INSERT INTO [Wohnort] ([KundeID], [Von], [Bis], [Strasse], [Hausnummer], [Adresszusatz], [Plz], [Ort], [Land]) VALUES</v>
      </c>
      <c r="L869" t="str">
        <f t="shared" si="27"/>
        <v xml:space="preserve"> ('376', '2017-04-28', '2019-10-30', 'Althoffstraße', '16',  NULL, '55481',  'Kludenbach',  NULL)</v>
      </c>
    </row>
    <row r="870" spans="1:12" x14ac:dyDescent="0.3">
      <c r="A870">
        <v>874</v>
      </c>
      <c r="B870">
        <v>376</v>
      </c>
      <c r="C870" s="3">
        <v>43769</v>
      </c>
      <c r="D870" s="3" t="s">
        <v>24</v>
      </c>
      <c r="E870" t="s">
        <v>10713</v>
      </c>
      <c r="H870">
        <v>24214</v>
      </c>
      <c r="I870" t="s">
        <v>3183</v>
      </c>
      <c r="K870" t="str">
        <f t="shared" si="26"/>
        <v>INSERT INTO [Wohnort] ([KundeID], [Von], [Bis], [Strasse], [Hausnummer], [Adresszusatz], [Plz], [Ort], [Land]) VALUES</v>
      </c>
      <c r="L870" t="str">
        <f t="shared" si="27"/>
        <v xml:space="preserve"> ('376', '2019-10-31', NULL, 'Kurfürstenstraße', '',  NULL, '24214',  'Neuwittenbek',  NULL)</v>
      </c>
    </row>
    <row r="871" spans="1:12" x14ac:dyDescent="0.3">
      <c r="A871">
        <v>875</v>
      </c>
      <c r="B871">
        <v>377</v>
      </c>
      <c r="C871" s="3">
        <v>37143</v>
      </c>
      <c r="D871" s="3">
        <v>39582</v>
      </c>
      <c r="E871" t="s">
        <v>10517</v>
      </c>
      <c r="F871">
        <v>100</v>
      </c>
      <c r="H871">
        <v>75057</v>
      </c>
      <c r="I871" t="s">
        <v>10518</v>
      </c>
      <c r="K871" t="str">
        <f t="shared" si="26"/>
        <v>INSERT INTO [Wohnort] ([KundeID], [Von], [Bis], [Strasse], [Hausnummer], [Adresszusatz], [Plz], [Ort], [Land]) VALUES</v>
      </c>
      <c r="L871" t="str">
        <f t="shared" si="27"/>
        <v xml:space="preserve"> ('377', '2001-09-09', '2008-05-14', 'Schlesischer Weg', '100',  NULL, '75057',  'Kürnbach',  NULL)</v>
      </c>
    </row>
    <row r="872" spans="1:12" x14ac:dyDescent="0.3">
      <c r="A872">
        <v>876</v>
      </c>
      <c r="B872">
        <v>377</v>
      </c>
      <c r="C872" s="3">
        <v>39583</v>
      </c>
      <c r="D872" s="3">
        <v>40501</v>
      </c>
      <c r="E872" t="s">
        <v>10621</v>
      </c>
      <c r="F872">
        <v>102</v>
      </c>
      <c r="H872">
        <v>59379</v>
      </c>
      <c r="I872" t="s">
        <v>10622</v>
      </c>
      <c r="K872" t="str">
        <f t="shared" si="26"/>
        <v>INSERT INTO [Wohnort] ([KundeID], [Von], [Bis], [Strasse], [Hausnummer], [Adresszusatz], [Plz], [Ort], [Land]) VALUES</v>
      </c>
      <c r="L872" t="str">
        <f t="shared" si="27"/>
        <v xml:space="preserve"> ('377', '2008-05-15', '2010-11-19', 'Mastweg', '102',  NULL, '59379',  'Selm',  NULL)</v>
      </c>
    </row>
    <row r="873" spans="1:12" x14ac:dyDescent="0.3">
      <c r="A873">
        <v>877</v>
      </c>
      <c r="B873">
        <v>377</v>
      </c>
      <c r="C873" s="3">
        <v>40502</v>
      </c>
      <c r="D873" s="3" t="s">
        <v>24</v>
      </c>
      <c r="E873" t="s">
        <v>10714</v>
      </c>
      <c r="H873">
        <v>49453</v>
      </c>
      <c r="I873" t="s">
        <v>10715</v>
      </c>
      <c r="K873" t="str">
        <f t="shared" si="26"/>
        <v>INSERT INTO [Wohnort] ([KundeID], [Von], [Bis], [Strasse], [Hausnummer], [Adresszusatz], [Plz], [Ort], [Land]) VALUES</v>
      </c>
      <c r="L873" t="str">
        <f t="shared" si="27"/>
        <v xml:space="preserve"> ('377', '2010-11-20', NULL, 'Altenburgstraße', '',  NULL, '49453',  'Wetschen',  NULL)</v>
      </c>
    </row>
    <row r="874" spans="1:12" x14ac:dyDescent="0.3">
      <c r="A874">
        <v>878</v>
      </c>
      <c r="B874">
        <v>378</v>
      </c>
      <c r="C874" s="3">
        <v>41750</v>
      </c>
      <c r="D874" s="3">
        <v>42671</v>
      </c>
      <c r="E874" t="s">
        <v>10519</v>
      </c>
      <c r="F874">
        <v>172</v>
      </c>
      <c r="H874">
        <v>73108</v>
      </c>
      <c r="I874" t="s">
        <v>10520</v>
      </c>
      <c r="K874" t="str">
        <f t="shared" si="26"/>
        <v>INSERT INTO [Wohnort] ([KundeID], [Von], [Bis], [Strasse], [Hausnummer], [Adresszusatz], [Plz], [Ort], [Land]) VALUES</v>
      </c>
      <c r="L874" t="str">
        <f t="shared" si="27"/>
        <v xml:space="preserve"> ('378', '2014-04-21', '2016-10-28', 'Hofpfad', '172',  NULL, '73108',  'Gammelshausen',  NULL)</v>
      </c>
    </row>
    <row r="875" spans="1:12" x14ac:dyDescent="0.3">
      <c r="A875">
        <v>879</v>
      </c>
      <c r="B875">
        <v>378</v>
      </c>
      <c r="C875" s="3">
        <v>42672</v>
      </c>
      <c r="D875" s="3">
        <v>43874</v>
      </c>
      <c r="E875" t="s">
        <v>10623</v>
      </c>
      <c r="F875">
        <v>9</v>
      </c>
      <c r="H875">
        <v>86488</v>
      </c>
      <c r="I875" t="s">
        <v>10624</v>
      </c>
      <c r="K875" t="str">
        <f t="shared" si="26"/>
        <v>INSERT INTO [Wohnort] ([KundeID], [Von], [Bis], [Strasse], [Hausnummer], [Adresszusatz], [Plz], [Ort], [Land]) VALUES</v>
      </c>
      <c r="L875" t="str">
        <f t="shared" si="27"/>
        <v xml:space="preserve"> ('378', '2016-10-29', '2020-02-13', 'Am Brink', '9',  NULL, '86488',  'Breitenthal',  NULL)</v>
      </c>
    </row>
    <row r="876" spans="1:12" x14ac:dyDescent="0.3">
      <c r="A876">
        <v>880</v>
      </c>
      <c r="B876">
        <v>378</v>
      </c>
      <c r="C876" s="3">
        <v>43875</v>
      </c>
      <c r="D876" s="3" t="s">
        <v>24</v>
      </c>
      <c r="E876" t="s">
        <v>10716</v>
      </c>
      <c r="F876">
        <v>195</v>
      </c>
      <c r="H876">
        <v>64285</v>
      </c>
      <c r="I876" t="s">
        <v>2463</v>
      </c>
      <c r="K876" t="str">
        <f t="shared" si="26"/>
        <v>INSERT INTO [Wohnort] ([KundeID], [Von], [Bis], [Strasse], [Hausnummer], [Adresszusatz], [Plz], [Ort], [Land]) VALUES</v>
      </c>
      <c r="L876" t="str">
        <f t="shared" si="27"/>
        <v xml:space="preserve"> ('378', '2020-02-14', NULL, 'Wolfgangstraße', '195',  NULL, '64285',  'Darmstadt',  NULL)</v>
      </c>
    </row>
    <row r="877" spans="1:12" x14ac:dyDescent="0.3">
      <c r="A877">
        <v>881</v>
      </c>
      <c r="B877">
        <v>379</v>
      </c>
      <c r="C877" s="3">
        <v>42612</v>
      </c>
      <c r="D877" s="3">
        <v>43536</v>
      </c>
      <c r="E877" t="s">
        <v>10521</v>
      </c>
      <c r="F877" t="s">
        <v>10522</v>
      </c>
      <c r="H877">
        <v>54552</v>
      </c>
      <c r="I877" t="s">
        <v>10523</v>
      </c>
      <c r="K877" t="str">
        <f t="shared" si="26"/>
        <v>INSERT INTO [Wohnort] ([KundeID], [Von], [Bis], [Strasse], [Hausnummer], [Adresszusatz], [Plz], [Ort], [Land]) VALUES</v>
      </c>
      <c r="L877" t="str">
        <f t="shared" si="27"/>
        <v xml:space="preserve"> ('379', '2016-08-30', '2019-03-12', 'Auf dem Bandel', '25 a',  NULL, '54552',  'Ellscheid',  NULL)</v>
      </c>
    </row>
    <row r="878" spans="1:12" x14ac:dyDescent="0.3">
      <c r="A878">
        <v>882</v>
      </c>
      <c r="B878">
        <v>379</v>
      </c>
      <c r="C878" s="3">
        <v>43537</v>
      </c>
      <c r="D878" s="3">
        <v>43990</v>
      </c>
      <c r="E878" t="s">
        <v>10625</v>
      </c>
      <c r="H878">
        <v>38228</v>
      </c>
      <c r="I878" t="s">
        <v>3246</v>
      </c>
      <c r="K878" t="str">
        <f t="shared" si="26"/>
        <v>INSERT INTO [Wohnort] ([KundeID], [Von], [Bis], [Strasse], [Hausnummer], [Adresszusatz], [Plz], [Ort], [Land]) VALUES</v>
      </c>
      <c r="L878" t="str">
        <f t="shared" si="27"/>
        <v xml:space="preserve"> ('379', '2019-03-13', '2020-06-08', 'Georg-Appel-Straße', '',  NULL, '38228',  'Salzgitter',  NULL)</v>
      </c>
    </row>
    <row r="879" spans="1:12" x14ac:dyDescent="0.3">
      <c r="A879">
        <v>883</v>
      </c>
      <c r="B879">
        <v>379</v>
      </c>
      <c r="C879" s="3">
        <v>43991</v>
      </c>
      <c r="D879" s="3" t="s">
        <v>24</v>
      </c>
      <c r="E879" t="s">
        <v>10717</v>
      </c>
      <c r="F879">
        <v>109</v>
      </c>
      <c r="H879">
        <v>17192</v>
      </c>
      <c r="I879" t="s">
        <v>10718</v>
      </c>
      <c r="K879" t="str">
        <f t="shared" si="26"/>
        <v>INSERT INTO [Wohnort] ([KundeID], [Von], [Bis], [Strasse], [Hausnummer], [Adresszusatz], [Plz], [Ort], [Land]) VALUES</v>
      </c>
      <c r="L879" t="str">
        <f t="shared" si="27"/>
        <v xml:space="preserve"> ('379', '2020-06-09', NULL, 'Hohl', '109',  NULL, '17192',  'Torgelow am See',  NULL)</v>
      </c>
    </row>
    <row r="880" spans="1:12" x14ac:dyDescent="0.3">
      <c r="A880">
        <v>884</v>
      </c>
      <c r="B880">
        <v>380</v>
      </c>
      <c r="C880" s="3">
        <v>35131</v>
      </c>
      <c r="D880" s="3">
        <v>43510</v>
      </c>
      <c r="E880" t="s">
        <v>10524</v>
      </c>
      <c r="F880">
        <v>98</v>
      </c>
      <c r="H880">
        <v>38368</v>
      </c>
      <c r="I880" t="s">
        <v>10525</v>
      </c>
      <c r="K880" t="str">
        <f t="shared" si="26"/>
        <v>INSERT INTO [Wohnort] ([KundeID], [Von], [Bis], [Strasse], [Hausnummer], [Adresszusatz], [Plz], [Ort], [Land]) VALUES</v>
      </c>
      <c r="L880" t="str">
        <f t="shared" si="27"/>
        <v xml:space="preserve"> ('380', '1996-03-07', '2019-02-14', 'August-Horch-Straße', '98',  NULL, '38368',  'Grasleben',  NULL)</v>
      </c>
    </row>
    <row r="881" spans="1:12" x14ac:dyDescent="0.3">
      <c r="A881">
        <v>885</v>
      </c>
      <c r="B881">
        <v>380</v>
      </c>
      <c r="C881" s="3">
        <v>43511</v>
      </c>
      <c r="D881" s="3">
        <v>44438</v>
      </c>
      <c r="E881" t="s">
        <v>3112</v>
      </c>
      <c r="F881">
        <v>195</v>
      </c>
      <c r="H881">
        <v>35085</v>
      </c>
      <c r="I881" t="s">
        <v>10626</v>
      </c>
      <c r="K881" t="str">
        <f t="shared" si="26"/>
        <v>INSERT INTO [Wohnort] ([KundeID], [Von], [Bis], [Strasse], [Hausnummer], [Adresszusatz], [Plz], [Ort], [Land]) VALUES</v>
      </c>
      <c r="L881" t="str">
        <f t="shared" si="27"/>
        <v xml:space="preserve"> ('380', '2019-02-15', '2021-08-30', 'Bischof-Hermann-Straße', '195',  NULL, '35085',  'Ebsdorfergrund',  NULL)</v>
      </c>
    </row>
    <row r="882" spans="1:12" x14ac:dyDescent="0.3">
      <c r="A882">
        <v>886</v>
      </c>
      <c r="B882">
        <v>380</v>
      </c>
      <c r="C882" s="3">
        <v>44439</v>
      </c>
      <c r="D882" s="3" t="s">
        <v>24</v>
      </c>
      <c r="E882" t="s">
        <v>10719</v>
      </c>
      <c r="F882">
        <v>11</v>
      </c>
      <c r="H882">
        <v>49429</v>
      </c>
      <c r="I882" t="s">
        <v>10720</v>
      </c>
      <c r="K882" t="str">
        <f t="shared" si="26"/>
        <v>INSERT INTO [Wohnort] ([KundeID], [Von], [Bis], [Strasse], [Hausnummer], [Adresszusatz], [Plz], [Ort], [Land]) VALUES</v>
      </c>
      <c r="L882" t="str">
        <f t="shared" si="27"/>
        <v xml:space="preserve"> ('380', '2021-08-31', NULL, 'Lohmühlenstraße', '11',  NULL, '49429',  'Visbek',  NULL)</v>
      </c>
    </row>
    <row r="883" spans="1:12" x14ac:dyDescent="0.3">
      <c r="A883">
        <v>887</v>
      </c>
      <c r="B883">
        <v>381</v>
      </c>
      <c r="C883" s="3">
        <v>36786</v>
      </c>
      <c r="D883" s="3">
        <v>40148</v>
      </c>
      <c r="E883" t="s">
        <v>10526</v>
      </c>
      <c r="F883">
        <v>106</v>
      </c>
      <c r="H883">
        <v>78604</v>
      </c>
      <c r="I883" t="s">
        <v>10527</v>
      </c>
      <c r="K883" t="str">
        <f t="shared" si="26"/>
        <v>INSERT INTO [Wohnort] ([KundeID], [Von], [Bis], [Strasse], [Hausnummer], [Adresszusatz], [Plz], [Ort], [Land]) VALUES</v>
      </c>
      <c r="L883" t="str">
        <f t="shared" si="27"/>
        <v xml:space="preserve"> ('381', '2000-09-17', '2009-12-01', 'Neubornstraße', '106',  NULL, '78604',  'Rietheim-Weilheim',  NULL)</v>
      </c>
    </row>
    <row r="884" spans="1:12" x14ac:dyDescent="0.3">
      <c r="A884">
        <v>888</v>
      </c>
      <c r="B884">
        <v>381</v>
      </c>
      <c r="C884" s="3">
        <v>40149</v>
      </c>
      <c r="D884" s="3">
        <v>41079</v>
      </c>
      <c r="E884" t="s">
        <v>10627</v>
      </c>
      <c r="F884">
        <v>89</v>
      </c>
      <c r="H884">
        <v>66450</v>
      </c>
      <c r="I884" t="s">
        <v>10628</v>
      </c>
      <c r="K884" t="str">
        <f t="shared" si="26"/>
        <v>INSERT INTO [Wohnort] ([KundeID], [Von], [Bis], [Strasse], [Hausnummer], [Adresszusatz], [Plz], [Ort], [Land]) VALUES</v>
      </c>
      <c r="L884" t="str">
        <f t="shared" si="27"/>
        <v xml:space="preserve"> ('381', '2009-12-02', '2012-06-19', 'Willy-Arndt-Straße', '89',  NULL, '66450',  'Bexbach',  NULL)</v>
      </c>
    </row>
    <row r="885" spans="1:12" x14ac:dyDescent="0.3">
      <c r="A885">
        <v>889</v>
      </c>
      <c r="B885">
        <v>381</v>
      </c>
      <c r="C885" s="3">
        <v>41080</v>
      </c>
      <c r="D885" s="3" t="s">
        <v>24</v>
      </c>
      <c r="E885" t="s">
        <v>10721</v>
      </c>
      <c r="F885">
        <v>19</v>
      </c>
      <c r="H885">
        <v>66557</v>
      </c>
      <c r="I885" t="s">
        <v>3890</v>
      </c>
      <c r="K885" t="str">
        <f t="shared" si="26"/>
        <v>INSERT INTO [Wohnort] ([KundeID], [Von], [Bis], [Strasse], [Hausnummer], [Adresszusatz], [Plz], [Ort], [Land]) VALUES</v>
      </c>
      <c r="L885" t="str">
        <f t="shared" si="27"/>
        <v xml:space="preserve"> ('381', '2012-06-20', NULL, 'Westendstraße', '19',  NULL, '66557',  'Illingen',  NULL)</v>
      </c>
    </row>
    <row r="886" spans="1:12" x14ac:dyDescent="0.3">
      <c r="A886">
        <v>890</v>
      </c>
      <c r="B886">
        <v>382</v>
      </c>
      <c r="C886" s="3">
        <v>43758</v>
      </c>
      <c r="D886" s="3">
        <v>44691</v>
      </c>
      <c r="E886" t="s">
        <v>10528</v>
      </c>
      <c r="F886">
        <v>39</v>
      </c>
      <c r="H886">
        <v>39264</v>
      </c>
      <c r="I886" t="s">
        <v>3672</v>
      </c>
      <c r="K886" t="str">
        <f t="shared" si="26"/>
        <v>INSERT INTO [Wohnort] ([KundeID], [Von], [Bis], [Strasse], [Hausnummer], [Adresszusatz], [Plz], [Ort], [Land]) VALUES</v>
      </c>
      <c r="L886" t="str">
        <f t="shared" si="27"/>
        <v xml:space="preserve"> ('382', '2019-10-20', '2022-05-10', 'Merheimer Straße', '39',  NULL, '39264',  'Moritz',  NULL)</v>
      </c>
    </row>
    <row r="887" spans="1:12" x14ac:dyDescent="0.3">
      <c r="A887">
        <v>891</v>
      </c>
      <c r="B887">
        <v>382</v>
      </c>
      <c r="C887" s="3">
        <v>44692</v>
      </c>
      <c r="D887" s="3">
        <v>45626</v>
      </c>
      <c r="E887" t="s">
        <v>10629</v>
      </c>
      <c r="F887">
        <v>32</v>
      </c>
      <c r="H887">
        <v>58730</v>
      </c>
      <c r="I887" t="s">
        <v>10630</v>
      </c>
      <c r="K887" t="str">
        <f t="shared" si="26"/>
        <v>INSERT INTO [Wohnort] ([KundeID], [Von], [Bis], [Strasse], [Hausnummer], [Adresszusatz], [Plz], [Ort], [Land]) VALUES</v>
      </c>
      <c r="L887" t="str">
        <f t="shared" si="27"/>
        <v xml:space="preserve"> ('382', '2022-05-11', '2024-11-30', 'Kerkenberg', '32',  NULL, '58730',  'Fröndenberg',  NULL)</v>
      </c>
    </row>
    <row r="888" spans="1:12" x14ac:dyDescent="0.3">
      <c r="A888">
        <v>892</v>
      </c>
      <c r="B888">
        <v>382</v>
      </c>
      <c r="C888" s="3">
        <v>45627</v>
      </c>
      <c r="D888" s="3" t="s">
        <v>24</v>
      </c>
      <c r="E888" t="s">
        <v>10722</v>
      </c>
      <c r="F888">
        <v>139</v>
      </c>
      <c r="H888">
        <v>55469</v>
      </c>
      <c r="I888" t="s">
        <v>3732</v>
      </c>
      <c r="K888" t="str">
        <f t="shared" si="26"/>
        <v>INSERT INTO [Wohnort] ([KundeID], [Von], [Bis], [Strasse], [Hausnummer], [Adresszusatz], [Plz], [Ort], [Land]) VALUES</v>
      </c>
      <c r="L888" t="str">
        <f t="shared" si="27"/>
        <v xml:space="preserve"> ('382', '2024-12-01', NULL, 'Heven', '139',  NULL, '55469',  'Klosterkumbd',  NULL)</v>
      </c>
    </row>
    <row r="889" spans="1:12" x14ac:dyDescent="0.3">
      <c r="A889">
        <v>893</v>
      </c>
      <c r="B889">
        <v>383</v>
      </c>
      <c r="C889" s="3">
        <v>43868</v>
      </c>
      <c r="D889" s="3">
        <v>44804</v>
      </c>
      <c r="E889" t="s">
        <v>10529</v>
      </c>
      <c r="F889">
        <v>153</v>
      </c>
      <c r="G889" t="s">
        <v>10530</v>
      </c>
      <c r="H889">
        <v>33813</v>
      </c>
      <c r="I889" t="s">
        <v>10531</v>
      </c>
      <c r="K889" t="str">
        <f t="shared" si="26"/>
        <v>INSERT INTO [Wohnort] ([KundeID], [Von], [Bis], [Strasse], [Hausnummer], [Adresszusatz], [Plz], [Ort], [Land]) VALUES</v>
      </c>
      <c r="L889" t="str">
        <f t="shared" si="27"/>
        <v xml:space="preserve"> ('383', '2020-02-07', '2022-08-31', 'Wilhelm-Schultheis-Straße', '153',  'Carlstraße', '33813',  'Oerlinghausen',  NULL)</v>
      </c>
    </row>
    <row r="890" spans="1:12" x14ac:dyDescent="0.3">
      <c r="A890">
        <v>894</v>
      </c>
      <c r="B890">
        <v>383</v>
      </c>
      <c r="C890" s="3">
        <v>44805</v>
      </c>
      <c r="D890" s="3">
        <v>45742</v>
      </c>
      <c r="E890" t="s">
        <v>10631</v>
      </c>
      <c r="F890">
        <v>156</v>
      </c>
      <c r="H890">
        <v>64569</v>
      </c>
      <c r="I890" t="s">
        <v>10632</v>
      </c>
      <c r="K890" t="str">
        <f t="shared" si="26"/>
        <v>INSERT INTO [Wohnort] ([KundeID], [Von], [Bis], [Strasse], [Hausnummer], [Adresszusatz], [Plz], [Ort], [Land]) VALUES</v>
      </c>
      <c r="L890" t="str">
        <f t="shared" si="27"/>
        <v xml:space="preserve"> ('383', '2022-09-01', '2025-03-26', 'Am grauen Stein', '156',  NULL, '64569',  'Nauheim',  NULL)</v>
      </c>
    </row>
    <row r="891" spans="1:12" x14ac:dyDescent="0.3">
      <c r="A891">
        <v>895</v>
      </c>
      <c r="B891">
        <v>383</v>
      </c>
      <c r="C891" s="3">
        <v>45743</v>
      </c>
      <c r="D891" s="3" t="s">
        <v>24</v>
      </c>
      <c r="E891" t="s">
        <v>10591</v>
      </c>
      <c r="F891">
        <v>106</v>
      </c>
      <c r="H891">
        <v>28777</v>
      </c>
      <c r="I891" t="s">
        <v>1733</v>
      </c>
      <c r="K891" t="str">
        <f t="shared" si="26"/>
        <v>INSERT INTO [Wohnort] ([KundeID], [Von], [Bis], [Strasse], [Hausnummer], [Adresszusatz], [Plz], [Ort], [Land]) VALUES</v>
      </c>
      <c r="L891" t="str">
        <f t="shared" si="27"/>
        <v xml:space="preserve"> ('383', '2025-03-27', NULL, 'Am Fuchsbau', '106',  NULL, '28777',  'Bremen',  NULL)</v>
      </c>
    </row>
    <row r="892" spans="1:12" x14ac:dyDescent="0.3">
      <c r="A892">
        <v>896</v>
      </c>
      <c r="B892">
        <v>384</v>
      </c>
      <c r="C892" s="3">
        <v>44066</v>
      </c>
      <c r="D892" s="3">
        <v>45005</v>
      </c>
      <c r="E892" t="s">
        <v>2772</v>
      </c>
      <c r="F892">
        <v>198</v>
      </c>
      <c r="H892">
        <v>71717</v>
      </c>
      <c r="I892" t="s">
        <v>10532</v>
      </c>
      <c r="K892" t="str">
        <f t="shared" si="26"/>
        <v>INSERT INTO [Wohnort] ([KundeID], [Von], [Bis], [Strasse], [Hausnummer], [Adresszusatz], [Plz], [Ort], [Land]) VALUES</v>
      </c>
      <c r="L892" t="str">
        <f t="shared" si="27"/>
        <v xml:space="preserve"> ('384', '2020-08-23', '2023-03-20', 'Sulmisheimer Weg', '198',  NULL, '71717',  'Stocksberg',  NULL)</v>
      </c>
    </row>
    <row r="893" spans="1:12" x14ac:dyDescent="0.3">
      <c r="A893">
        <v>897</v>
      </c>
      <c r="B893">
        <v>384</v>
      </c>
      <c r="C893" s="3">
        <v>45006</v>
      </c>
      <c r="D893" s="3">
        <v>45946</v>
      </c>
      <c r="E893" t="s">
        <v>10633</v>
      </c>
      <c r="H893">
        <v>66629</v>
      </c>
      <c r="I893" t="s">
        <v>10634</v>
      </c>
      <c r="K893" t="str">
        <f t="shared" si="26"/>
        <v>INSERT INTO [Wohnort] ([KundeID], [Von], [Bis], [Strasse], [Hausnummer], [Adresszusatz], [Plz], [Ort], [Land]) VALUES</v>
      </c>
      <c r="L893" t="str">
        <f t="shared" si="27"/>
        <v xml:space="preserve"> ('384', '2023-03-21', '2025-10-16', 'Im Rott', '',  NULL, '66629',  'Freisen',  NULL)</v>
      </c>
    </row>
    <row r="894" spans="1:12" x14ac:dyDescent="0.3">
      <c r="A894">
        <v>898</v>
      </c>
      <c r="B894">
        <v>384</v>
      </c>
      <c r="C894" s="3">
        <v>45947</v>
      </c>
      <c r="D894" s="3" t="s">
        <v>24</v>
      </c>
      <c r="E894" t="s">
        <v>3753</v>
      </c>
      <c r="H894">
        <v>66871</v>
      </c>
      <c r="I894" t="s">
        <v>10723</v>
      </c>
      <c r="K894" t="str">
        <f t="shared" si="26"/>
        <v>INSERT INTO [Wohnort] ([KundeID], [Von], [Bis], [Strasse], [Hausnummer], [Adresszusatz], [Plz], [Ort], [Land]) VALUES</v>
      </c>
      <c r="L894" t="str">
        <f t="shared" si="27"/>
        <v xml:space="preserve"> ('384', '2025-10-17', NULL, 'Haddorf', '',  NULL, '66871',  'Konken',  NULL)</v>
      </c>
    </row>
    <row r="895" spans="1:12" x14ac:dyDescent="0.3">
      <c r="A895">
        <v>899</v>
      </c>
      <c r="B895">
        <v>385</v>
      </c>
      <c r="C895" s="3">
        <v>43479</v>
      </c>
      <c r="D895" s="3">
        <v>43844</v>
      </c>
      <c r="E895" t="s">
        <v>4001</v>
      </c>
      <c r="F895">
        <v>128</v>
      </c>
      <c r="H895">
        <v>38468</v>
      </c>
      <c r="I895" t="s">
        <v>10533</v>
      </c>
      <c r="K895" t="str">
        <f t="shared" si="26"/>
        <v>INSERT INTO [Wohnort] ([KundeID], [Von], [Bis], [Strasse], [Hausnummer], [Adresszusatz], [Plz], [Ort], [Land]) VALUES</v>
      </c>
      <c r="L895" t="str">
        <f t="shared" si="27"/>
        <v xml:space="preserve"> ('385', '2019-01-14', '2020-01-14', 'Lerchensteg', '128',  NULL, '38468',  'Ehra-Lessien',  NULL)</v>
      </c>
    </row>
    <row r="896" spans="1:12" x14ac:dyDescent="0.3">
      <c r="A896">
        <v>900</v>
      </c>
      <c r="B896">
        <v>385</v>
      </c>
      <c r="C896" s="3">
        <v>43845</v>
      </c>
      <c r="D896" s="3" t="s">
        <v>24</v>
      </c>
      <c r="E896" t="s">
        <v>10635</v>
      </c>
      <c r="F896">
        <v>79</v>
      </c>
      <c r="H896">
        <v>54536</v>
      </c>
      <c r="I896" t="s">
        <v>10636</v>
      </c>
      <c r="K896" t="str">
        <f t="shared" si="26"/>
        <v>INSERT INTO [Wohnort] ([KundeID], [Von], [Bis], [Strasse], [Hausnummer], [Adresszusatz], [Plz], [Ort], [Land]) VALUES</v>
      </c>
      <c r="L896" t="str">
        <f t="shared" si="27"/>
        <v xml:space="preserve"> ('385', '2020-01-15', NULL, 'In der Kant', '79',  NULL, '54536',  'Kröv',  NULL)</v>
      </c>
    </row>
    <row r="897" spans="1:12" x14ac:dyDescent="0.3">
      <c r="A897">
        <v>901</v>
      </c>
      <c r="B897">
        <v>386</v>
      </c>
      <c r="C897" s="3">
        <v>44139</v>
      </c>
      <c r="D897" s="3">
        <v>45083</v>
      </c>
      <c r="E897" t="s">
        <v>3708</v>
      </c>
      <c r="F897">
        <v>48</v>
      </c>
      <c r="H897">
        <v>79540</v>
      </c>
      <c r="I897" t="s">
        <v>10534</v>
      </c>
      <c r="K897" t="str">
        <f t="shared" si="26"/>
        <v>INSERT INTO [Wohnort] ([KundeID], [Von], [Bis], [Strasse], [Hausnummer], [Adresszusatz], [Plz], [Ort], [Land]) VALUES</v>
      </c>
      <c r="L897" t="str">
        <f t="shared" si="27"/>
        <v xml:space="preserve"> ('386', '2020-11-04', '2023-06-06', 'Prinzstraße', '48',  NULL, '79540',  'Lörrach',  NULL)</v>
      </c>
    </row>
    <row r="898" spans="1:12" x14ac:dyDescent="0.3">
      <c r="A898">
        <v>902</v>
      </c>
      <c r="B898">
        <v>386</v>
      </c>
      <c r="C898" s="3">
        <v>45084</v>
      </c>
      <c r="D898" s="3">
        <v>46029</v>
      </c>
      <c r="E898" t="s">
        <v>10587</v>
      </c>
      <c r="F898">
        <v>170</v>
      </c>
      <c r="H898">
        <v>21717</v>
      </c>
      <c r="I898" t="s">
        <v>10637</v>
      </c>
      <c r="K898" t="str">
        <f t="shared" si="26"/>
        <v>INSERT INTO [Wohnort] ([KundeID], [Von], [Bis], [Strasse], [Hausnummer], [Adresszusatz], [Plz], [Ort], [Land]) VALUES</v>
      </c>
      <c r="L898" t="str">
        <f t="shared" si="27"/>
        <v xml:space="preserve"> ('386', '2023-06-07', '2026-01-07', 'In der Rose', '170',  NULL, '21717',  'Deinste',  NULL)</v>
      </c>
    </row>
    <row r="899" spans="1:12" x14ac:dyDescent="0.3">
      <c r="A899">
        <v>903</v>
      </c>
      <c r="B899">
        <v>386</v>
      </c>
      <c r="C899" s="3">
        <v>46030</v>
      </c>
      <c r="D899" s="3" t="s">
        <v>24</v>
      </c>
      <c r="E899" t="s">
        <v>10601</v>
      </c>
      <c r="F899">
        <v>3</v>
      </c>
      <c r="H899">
        <v>76307</v>
      </c>
      <c r="I899" t="s">
        <v>2365</v>
      </c>
      <c r="K899" t="str">
        <f t="shared" si="26"/>
        <v>INSERT INTO [Wohnort] ([KundeID], [Von], [Bis], [Strasse], [Hausnummer], [Adresszusatz], [Plz], [Ort], [Land]) VALUES</v>
      </c>
      <c r="L899" t="str">
        <f t="shared" si="27"/>
        <v xml:space="preserve"> ('386', '2026-01-08', NULL, 'Jung-Stilling-Straße', '3',  NULL, '76307',  'Karlsbad',  NULL)</v>
      </c>
    </row>
    <row r="900" spans="1:12" x14ac:dyDescent="0.3">
      <c r="A900">
        <v>904</v>
      </c>
      <c r="B900">
        <v>387</v>
      </c>
      <c r="C900" s="3">
        <v>41656</v>
      </c>
      <c r="D900" s="3">
        <v>42053</v>
      </c>
      <c r="E900" t="s">
        <v>10535</v>
      </c>
      <c r="F900">
        <v>133</v>
      </c>
      <c r="H900">
        <v>36110</v>
      </c>
      <c r="I900" t="s">
        <v>10536</v>
      </c>
      <c r="K900" t="str">
        <f t="shared" ref="K900:K968" si="2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00" t="str">
        <f t="shared" ref="L900:L968" si="29">" ('"&amp;B900&amp;"', '"&amp; TEXT(C900,"JJJJ-MM-TT") &amp;"', "&amp;IF(D900="","NULL","'"&amp; TEXT(D900,"JJJJ-MM-TT") &amp;"'" )&amp;", '"&amp; E900 &amp;"', '"&amp;F900&amp;"',  "&amp;IF(G900="","NULL","'"&amp; G900 &amp;"'" )&amp;", '"&amp;H900&amp;"',  '"&amp;I900&amp;"',  "&amp;IF(J900="","NULL","'"&amp; J900 &amp;"'" )&amp;")"</f>
        <v xml:space="preserve"> ('387', '2014-01-17', '2015-02-18', 'Karl-Arnold-Straße', '133',  NULL, '36110',  'Schlitz',  NULL)</v>
      </c>
    </row>
    <row r="901" spans="1:12" x14ac:dyDescent="0.3">
      <c r="A901">
        <v>905</v>
      </c>
      <c r="B901">
        <v>387</v>
      </c>
      <c r="C901" s="3">
        <v>42054</v>
      </c>
      <c r="D901" s="3">
        <v>43001</v>
      </c>
      <c r="E901" t="s">
        <v>10638</v>
      </c>
      <c r="H901">
        <v>66133</v>
      </c>
      <c r="I901" t="s">
        <v>10639</v>
      </c>
      <c r="K901" t="str">
        <f t="shared" si="28"/>
        <v>INSERT INTO [Wohnort] ([KundeID], [Von], [Bis], [Strasse], [Hausnummer], [Adresszusatz], [Plz], [Ort], [Land]) VALUES</v>
      </c>
      <c r="L901" t="str">
        <f t="shared" si="29"/>
        <v xml:space="preserve"> ('387', '2015-02-19', '2017-09-23', 'In der Eule', '',  NULL, '66133',  'Saarbrücken',  NULL)</v>
      </c>
    </row>
    <row r="902" spans="1:12" x14ac:dyDescent="0.3">
      <c r="A902">
        <v>906</v>
      </c>
      <c r="B902">
        <v>387</v>
      </c>
      <c r="C902" s="3">
        <v>43002</v>
      </c>
      <c r="D902" s="3" t="s">
        <v>24</v>
      </c>
      <c r="E902" t="s">
        <v>10724</v>
      </c>
      <c r="F902">
        <v>19</v>
      </c>
      <c r="H902">
        <v>20259</v>
      </c>
      <c r="I902" t="s">
        <v>2349</v>
      </c>
      <c r="K902" t="str">
        <f t="shared" si="28"/>
        <v>INSERT INTO [Wohnort] ([KundeID], [Von], [Bis], [Strasse], [Hausnummer], [Adresszusatz], [Plz], [Ort], [Land]) VALUES</v>
      </c>
      <c r="L902" t="str">
        <f t="shared" si="29"/>
        <v xml:space="preserve"> ('387', '2017-09-24', NULL, 'Heiligen Weg', '19',  NULL, '20259',  'Hamburg',  NULL)</v>
      </c>
    </row>
    <row r="903" spans="1:12" x14ac:dyDescent="0.3">
      <c r="A903">
        <v>907</v>
      </c>
      <c r="B903">
        <v>388</v>
      </c>
      <c r="C903" s="3">
        <v>44317</v>
      </c>
      <c r="D903" s="3">
        <v>45267</v>
      </c>
      <c r="E903" t="s">
        <v>10537</v>
      </c>
      <c r="H903">
        <v>31628</v>
      </c>
      <c r="I903" t="s">
        <v>10538</v>
      </c>
      <c r="K903" t="str">
        <f t="shared" si="28"/>
        <v>INSERT INTO [Wohnort] ([KundeID], [Von], [Bis], [Strasse], [Hausnummer], [Adresszusatz], [Plz], [Ort], [Land]) VALUES</v>
      </c>
      <c r="L903" t="str">
        <f t="shared" si="29"/>
        <v xml:space="preserve"> ('388', '2021-05-01', '2023-12-07', 'Hinter dem Dorf', '',  NULL, '31628',  'Landesbergen',  NULL)</v>
      </c>
    </row>
    <row r="904" spans="1:12" x14ac:dyDescent="0.3">
      <c r="A904">
        <v>908</v>
      </c>
      <c r="B904">
        <v>388</v>
      </c>
      <c r="C904" s="3">
        <v>45268</v>
      </c>
      <c r="D904" s="3">
        <v>46219</v>
      </c>
      <c r="E904" t="s">
        <v>10640</v>
      </c>
      <c r="F904">
        <v>28</v>
      </c>
      <c r="H904">
        <v>54619</v>
      </c>
      <c r="I904" t="s">
        <v>10641</v>
      </c>
      <c r="K904" t="str">
        <f t="shared" si="28"/>
        <v>INSERT INTO [Wohnort] ([KundeID], [Von], [Bis], [Strasse], [Hausnummer], [Adresszusatz], [Plz], [Ort], [Land]) VALUES</v>
      </c>
      <c r="L904" t="str">
        <f t="shared" si="29"/>
        <v xml:space="preserve"> ('388', '2023-12-08', '2026-07-16', 'Rostocker Straße', '28',  NULL, '54619',  'Üttfeld',  NULL)</v>
      </c>
    </row>
    <row r="905" spans="1:12" x14ac:dyDescent="0.3">
      <c r="A905">
        <v>909</v>
      </c>
      <c r="B905">
        <v>388</v>
      </c>
      <c r="C905" s="3">
        <v>46220</v>
      </c>
      <c r="D905" s="3" t="s">
        <v>24</v>
      </c>
      <c r="E905" t="s">
        <v>2229</v>
      </c>
      <c r="F905">
        <v>165</v>
      </c>
      <c r="H905">
        <v>86733</v>
      </c>
      <c r="I905" t="s">
        <v>10725</v>
      </c>
      <c r="K905" t="str">
        <f t="shared" si="28"/>
        <v>INSERT INTO [Wohnort] ([KundeID], [Von], [Bis], [Strasse], [Hausnummer], [Adresszusatz], [Plz], [Ort], [Land]) VALUES</v>
      </c>
      <c r="L905" t="str">
        <f t="shared" si="29"/>
        <v xml:space="preserve"> ('388', '2026-07-17', NULL, 'Im Viertel', '165',  NULL, '86733',  'Alerheim',  NULL)</v>
      </c>
    </row>
    <row r="906" spans="1:12" x14ac:dyDescent="0.3">
      <c r="A906">
        <v>910</v>
      </c>
      <c r="B906">
        <v>389</v>
      </c>
      <c r="C906" s="3">
        <v>42567</v>
      </c>
      <c r="D906" s="3">
        <v>42924</v>
      </c>
      <c r="E906" t="s">
        <v>4621</v>
      </c>
      <c r="F906">
        <v>192</v>
      </c>
      <c r="H906">
        <v>29386</v>
      </c>
      <c r="I906" t="s">
        <v>10539</v>
      </c>
      <c r="K906" t="str">
        <f t="shared" si="28"/>
        <v>INSERT INTO [Wohnort] ([KundeID], [Von], [Bis], [Strasse], [Hausnummer], [Adresszusatz], [Plz], [Ort], [Land]) VALUES</v>
      </c>
      <c r="L906" t="str">
        <f t="shared" si="29"/>
        <v xml:space="preserve"> ('389', '2016-07-16', '2017-07-08', 'St. Margarethenstraße', '192',  NULL, '29386',  'Dedelstorf',  NULL)</v>
      </c>
    </row>
    <row r="907" spans="1:12" x14ac:dyDescent="0.3">
      <c r="A907">
        <v>911</v>
      </c>
      <c r="B907">
        <v>389</v>
      </c>
      <c r="C907" s="3">
        <v>42925</v>
      </c>
      <c r="D907" s="3">
        <v>43878</v>
      </c>
      <c r="E907" t="s">
        <v>10642</v>
      </c>
      <c r="F907">
        <v>94</v>
      </c>
      <c r="H907">
        <v>25709</v>
      </c>
      <c r="I907" t="s">
        <v>10643</v>
      </c>
      <c r="K907" t="str">
        <f t="shared" si="28"/>
        <v>INSERT INTO [Wohnort] ([KundeID], [Von], [Bis], [Strasse], [Hausnummer], [Adresszusatz], [Plz], [Ort], [Land]) VALUES</v>
      </c>
      <c r="L907" t="str">
        <f t="shared" si="29"/>
        <v xml:space="preserve"> ('389', '2017-07-09', '2020-02-17', 'Eickhoff', '94',  NULL, '25709',  'Marnerdeich',  NULL)</v>
      </c>
    </row>
    <row r="908" spans="1:12" x14ac:dyDescent="0.3">
      <c r="A908">
        <v>912</v>
      </c>
      <c r="B908">
        <v>389</v>
      </c>
      <c r="C908" s="3">
        <v>43879</v>
      </c>
      <c r="D908" s="3" t="s">
        <v>24</v>
      </c>
      <c r="E908" t="s">
        <v>10726</v>
      </c>
      <c r="F908">
        <v>149</v>
      </c>
      <c r="H908">
        <v>18258</v>
      </c>
      <c r="I908" t="s">
        <v>10727</v>
      </c>
      <c r="K908" t="str">
        <f t="shared" si="28"/>
        <v>INSERT INTO [Wohnort] ([KundeID], [Von], [Bis], [Strasse], [Hausnummer], [Adresszusatz], [Plz], [Ort], [Land]) VALUES</v>
      </c>
      <c r="L908" t="str">
        <f t="shared" si="29"/>
        <v xml:space="preserve"> ('389', '2020-02-18', NULL, 'Wuppermannstraße', '149',  NULL, '18258',  'Vorbeck',  NULL)</v>
      </c>
    </row>
    <row r="909" spans="1:12" x14ac:dyDescent="0.3">
      <c r="A909">
        <v>913</v>
      </c>
      <c r="B909">
        <v>390</v>
      </c>
      <c r="C909" s="3">
        <v>42599</v>
      </c>
      <c r="D909" s="3">
        <v>43555</v>
      </c>
      <c r="E909" t="s">
        <v>10540</v>
      </c>
      <c r="H909">
        <v>67697</v>
      </c>
      <c r="I909" t="s">
        <v>10541</v>
      </c>
      <c r="K909" t="str">
        <f t="shared" si="28"/>
        <v>INSERT INTO [Wohnort] ([KundeID], [Von], [Bis], [Strasse], [Hausnummer], [Adresszusatz], [Plz], [Ort], [Land]) VALUES</v>
      </c>
      <c r="L909" t="str">
        <f t="shared" si="29"/>
        <v xml:space="preserve"> ('390', '2016-08-17', '2019-03-31', 'Steinkopfstraße', '',  NULL, '67697',  'Otterberg',  NULL)</v>
      </c>
    </row>
    <row r="910" spans="1:12" x14ac:dyDescent="0.3">
      <c r="A910">
        <v>914</v>
      </c>
      <c r="B910">
        <v>390</v>
      </c>
      <c r="C910" s="3">
        <v>43556</v>
      </c>
      <c r="D910" s="3">
        <v>44513</v>
      </c>
      <c r="E910" t="s">
        <v>2354</v>
      </c>
      <c r="F910">
        <v>84</v>
      </c>
      <c r="H910">
        <v>73495</v>
      </c>
      <c r="I910" t="s">
        <v>10644</v>
      </c>
      <c r="K910" t="str">
        <f t="shared" si="28"/>
        <v>INSERT INTO [Wohnort] ([KundeID], [Von], [Bis], [Strasse], [Hausnummer], [Adresszusatz], [Plz], [Ort], [Land]) VALUES</v>
      </c>
      <c r="L910" t="str">
        <f t="shared" si="29"/>
        <v xml:space="preserve"> ('390', '2019-04-01', '2021-11-13', 'Schmiedgasse', '84',  NULL, '73495',  'Stödtlen',  NULL)</v>
      </c>
    </row>
    <row r="911" spans="1:12" x14ac:dyDescent="0.3">
      <c r="A911">
        <v>915</v>
      </c>
      <c r="B911">
        <v>390</v>
      </c>
      <c r="C911" s="3">
        <v>44514</v>
      </c>
      <c r="D911" s="3" t="s">
        <v>24</v>
      </c>
      <c r="E911" t="s">
        <v>10728</v>
      </c>
      <c r="H911">
        <v>33649</v>
      </c>
      <c r="I911" t="s">
        <v>2087</v>
      </c>
      <c r="K911" t="str">
        <f t="shared" si="28"/>
        <v>INSERT INTO [Wohnort] ([KundeID], [Von], [Bis], [Strasse], [Hausnummer], [Adresszusatz], [Plz], [Ort], [Land]) VALUES</v>
      </c>
      <c r="L911" t="str">
        <f t="shared" si="29"/>
        <v xml:space="preserve"> ('390', '2021-11-14', NULL, 'Ahornstraße', '',  NULL, '33649',  'Bielefeld',  NULL)</v>
      </c>
    </row>
    <row r="912" spans="1:12" x14ac:dyDescent="0.3">
      <c r="A912">
        <v>916</v>
      </c>
      <c r="B912">
        <v>391</v>
      </c>
      <c r="C912" s="3">
        <v>34889</v>
      </c>
      <c r="D912" s="3">
        <v>43952</v>
      </c>
      <c r="E912" t="s">
        <v>10542</v>
      </c>
      <c r="G912" t="s">
        <v>10543</v>
      </c>
      <c r="H912">
        <v>60435</v>
      </c>
      <c r="I912" t="s">
        <v>2417</v>
      </c>
      <c r="K912" t="str">
        <f t="shared" si="28"/>
        <v>INSERT INTO [Wohnort] ([KundeID], [Von], [Bis], [Strasse], [Hausnummer], [Adresszusatz], [Plz], [Ort], [Land]) VALUES</v>
      </c>
      <c r="L912" t="str">
        <f t="shared" si="29"/>
        <v xml:space="preserve"> ('391', '1995-07-09', '2020-05-01', 'Ahrweilerstraße', '',  'Rautenstraße', '60435',  'Frankfurt am Main',  NULL)</v>
      </c>
    </row>
    <row r="913" spans="1:12" x14ac:dyDescent="0.3">
      <c r="A913">
        <v>917</v>
      </c>
      <c r="B913">
        <v>391</v>
      </c>
      <c r="C913" s="3">
        <v>43953</v>
      </c>
      <c r="D913" s="3">
        <v>44912</v>
      </c>
      <c r="E913" t="s">
        <v>10645</v>
      </c>
      <c r="F913">
        <v>75</v>
      </c>
      <c r="G913" t="s">
        <v>10646</v>
      </c>
      <c r="H913">
        <v>24326</v>
      </c>
      <c r="I913" t="s">
        <v>10647</v>
      </c>
      <c r="K913" t="str">
        <f t="shared" si="28"/>
        <v>INSERT INTO [Wohnort] ([KundeID], [Von], [Bis], [Strasse], [Hausnummer], [Adresszusatz], [Plz], [Ort], [Land]) VALUES</v>
      </c>
      <c r="L913" t="str">
        <f t="shared" si="29"/>
        <v xml:space="preserve"> ('391', '2020-05-02', '2022-12-17', 'Stephanusstraße', '75',  'In den Buchen', '24326',  'Dersau',  NULL)</v>
      </c>
    </row>
    <row r="914" spans="1:12" x14ac:dyDescent="0.3">
      <c r="A914">
        <v>918</v>
      </c>
      <c r="B914">
        <v>391</v>
      </c>
      <c r="C914" s="3">
        <v>44913</v>
      </c>
      <c r="D914" s="3" t="s">
        <v>24</v>
      </c>
      <c r="E914" t="s">
        <v>10729</v>
      </c>
      <c r="F914">
        <v>99</v>
      </c>
      <c r="H914">
        <v>33619</v>
      </c>
      <c r="I914" t="s">
        <v>2087</v>
      </c>
      <c r="K914" t="str">
        <f t="shared" si="28"/>
        <v>INSERT INTO [Wohnort] ([KundeID], [Von], [Bis], [Strasse], [Hausnummer], [Adresszusatz], [Plz], [Ort], [Land]) VALUES</v>
      </c>
      <c r="L914" t="str">
        <f t="shared" si="29"/>
        <v xml:space="preserve"> ('391', '2022-12-18', NULL, 'Wortkamp', '99',  NULL, '33619',  'Bielefeld',  NULL)</v>
      </c>
    </row>
    <row r="915" spans="1:12" x14ac:dyDescent="0.3">
      <c r="A915">
        <v>919</v>
      </c>
      <c r="B915">
        <v>392</v>
      </c>
      <c r="C915" s="3">
        <v>40744</v>
      </c>
      <c r="D915" s="3">
        <v>41706</v>
      </c>
      <c r="E915" t="s">
        <v>10544</v>
      </c>
      <c r="F915">
        <v>59</v>
      </c>
      <c r="H915">
        <v>54655</v>
      </c>
      <c r="I915" t="s">
        <v>10545</v>
      </c>
      <c r="K915" t="str">
        <f t="shared" si="28"/>
        <v>INSERT INTO [Wohnort] ([KundeID], [Von], [Bis], [Strasse], [Hausnummer], [Adresszusatz], [Plz], [Ort], [Land]) VALUES</v>
      </c>
      <c r="L915" t="str">
        <f t="shared" si="29"/>
        <v xml:space="preserve"> ('392', '2011-07-20', '2014-03-08', 'Unter-Erler-Straße', '59',  NULL, '54655',  'Usch',  NULL)</v>
      </c>
    </row>
    <row r="916" spans="1:12" x14ac:dyDescent="0.3">
      <c r="A916">
        <v>920</v>
      </c>
      <c r="B916">
        <v>392</v>
      </c>
      <c r="C916" s="3">
        <v>41707</v>
      </c>
      <c r="D916" s="3">
        <v>42670</v>
      </c>
      <c r="E916" t="s">
        <v>10648</v>
      </c>
      <c r="F916">
        <v>55</v>
      </c>
      <c r="H916">
        <v>25821</v>
      </c>
      <c r="I916" t="s">
        <v>10649</v>
      </c>
      <c r="K916" t="str">
        <f t="shared" si="28"/>
        <v>INSERT INTO [Wohnort] ([KundeID], [Von], [Bis], [Strasse], [Hausnummer], [Adresszusatz], [Plz], [Ort], [Land]) VALUES</v>
      </c>
      <c r="L916" t="str">
        <f t="shared" si="29"/>
        <v xml:space="preserve"> ('392', '2014-03-09', '2016-10-27', 'Manfred-von-Richthofen-Straße', '55',  NULL, '25821',  'Almdorf',  NULL)</v>
      </c>
    </row>
    <row r="917" spans="1:12" x14ac:dyDescent="0.3">
      <c r="A917">
        <v>921</v>
      </c>
      <c r="B917">
        <v>392</v>
      </c>
      <c r="C917" s="3">
        <v>42671</v>
      </c>
      <c r="D917" s="3" t="s">
        <v>24</v>
      </c>
      <c r="E917" t="s">
        <v>10730</v>
      </c>
      <c r="F917">
        <v>2</v>
      </c>
      <c r="H917">
        <v>17489</v>
      </c>
      <c r="I917" t="s">
        <v>10731</v>
      </c>
      <c r="K917" t="str">
        <f t="shared" si="28"/>
        <v>INSERT INTO [Wohnort] ([KundeID], [Von], [Bis], [Strasse], [Hausnummer], [Adresszusatz], [Plz], [Ort], [Land]) VALUES</v>
      </c>
      <c r="L917" t="str">
        <f t="shared" si="29"/>
        <v xml:space="preserve"> ('392', '2016-10-28', NULL, 'Sackgasse', '2',  NULL, '17489',  'Greifswald',  NULL)</v>
      </c>
    </row>
    <row r="918" spans="1:12" x14ac:dyDescent="0.3">
      <c r="A918">
        <v>922</v>
      </c>
      <c r="B918">
        <v>393</v>
      </c>
      <c r="C918" s="3">
        <v>38656</v>
      </c>
      <c r="D918" s="3">
        <v>39621</v>
      </c>
      <c r="E918" t="s">
        <v>10546</v>
      </c>
      <c r="F918" t="s">
        <v>10547</v>
      </c>
      <c r="H918">
        <v>23883</v>
      </c>
      <c r="I918" t="s">
        <v>10548</v>
      </c>
      <c r="K918" t="str">
        <f t="shared" si="28"/>
        <v>INSERT INTO [Wohnort] ([KundeID], [Von], [Bis], [Strasse], [Hausnummer], [Adresszusatz], [Plz], [Ort], [Land]) VALUES</v>
      </c>
      <c r="L918" t="str">
        <f t="shared" si="29"/>
        <v xml:space="preserve"> ('393', '2005-10-31', '2008-06-22', 'Backesstraße', '174a',  NULL, '23883',  'Brunsmark',  NULL)</v>
      </c>
    </row>
    <row r="919" spans="1:12" x14ac:dyDescent="0.3">
      <c r="A919">
        <v>923</v>
      </c>
      <c r="B919">
        <v>393</v>
      </c>
      <c r="C919" s="3">
        <v>39622</v>
      </c>
      <c r="D919" s="3">
        <v>41656</v>
      </c>
      <c r="E919" t="s">
        <v>10650</v>
      </c>
      <c r="F919">
        <v>196</v>
      </c>
      <c r="G919" t="s">
        <v>10651</v>
      </c>
      <c r="H919">
        <v>78089</v>
      </c>
      <c r="I919" t="s">
        <v>10652</v>
      </c>
      <c r="K919" t="str">
        <f t="shared" si="28"/>
        <v>INSERT INTO [Wohnort] ([KundeID], [Von], [Bis], [Strasse], [Hausnummer], [Adresszusatz], [Plz], [Ort], [Land]) VALUES</v>
      </c>
      <c r="L919" t="str">
        <f t="shared" si="29"/>
        <v xml:space="preserve"> ('393', '2008-06-23', '2014-01-17', 'Lorcher Straße', '196',  'Logsteenweg', '78089',  'Unterkirnach',  NULL)</v>
      </c>
    </row>
    <row r="920" spans="1:12" x14ac:dyDescent="0.3">
      <c r="A920">
        <v>924</v>
      </c>
      <c r="B920">
        <v>393</v>
      </c>
      <c r="C920" s="3">
        <v>41657</v>
      </c>
      <c r="D920" s="3" t="s">
        <v>24</v>
      </c>
      <c r="E920" t="s">
        <v>10732</v>
      </c>
      <c r="F920">
        <v>46</v>
      </c>
      <c r="H920">
        <v>49076</v>
      </c>
      <c r="I920" t="s">
        <v>2991</v>
      </c>
      <c r="K920" t="str">
        <f t="shared" si="28"/>
        <v>INSERT INTO [Wohnort] ([KundeID], [Von], [Bis], [Strasse], [Hausnummer], [Adresszusatz], [Plz], [Ort], [Land]) VALUES</v>
      </c>
      <c r="L920" t="str">
        <f t="shared" si="29"/>
        <v xml:space="preserve"> ('393', '2014-01-18', NULL, 'Kampstiege', '46',  NULL, '49076',  'Osnabrück',  NULL)</v>
      </c>
    </row>
    <row r="921" spans="1:12" x14ac:dyDescent="0.3">
      <c r="A921">
        <v>925</v>
      </c>
      <c r="B921">
        <v>394</v>
      </c>
      <c r="C921" s="3">
        <v>41855</v>
      </c>
      <c r="D921" s="3">
        <v>42823</v>
      </c>
      <c r="E921" t="s">
        <v>10549</v>
      </c>
      <c r="F921" t="s">
        <v>10550</v>
      </c>
      <c r="H921">
        <v>54647</v>
      </c>
      <c r="I921" t="s">
        <v>10551</v>
      </c>
      <c r="K921" t="str">
        <f t="shared" si="28"/>
        <v>INSERT INTO [Wohnort] ([KundeID], [Von], [Bis], [Strasse], [Hausnummer], [Adresszusatz], [Plz], [Ort], [Land]) VALUES</v>
      </c>
      <c r="L921" t="str">
        <f t="shared" si="29"/>
        <v xml:space="preserve"> ('394', '2014-08-04', '2017-03-29', 'Bühlingen', '8 c',  NULL, '54647',  'Pickließem',  NULL)</v>
      </c>
    </row>
    <row r="922" spans="1:12" x14ac:dyDescent="0.3">
      <c r="A922">
        <v>926</v>
      </c>
      <c r="B922">
        <v>394</v>
      </c>
      <c r="C922" s="3">
        <v>42824</v>
      </c>
      <c r="D922" s="3">
        <v>43793</v>
      </c>
      <c r="E922" t="s">
        <v>10653</v>
      </c>
      <c r="F922">
        <v>28</v>
      </c>
      <c r="H922">
        <v>25836</v>
      </c>
      <c r="I922" t="s">
        <v>10654</v>
      </c>
      <c r="K922" t="str">
        <f t="shared" si="28"/>
        <v>INSERT INTO [Wohnort] ([KundeID], [Von], [Bis], [Strasse], [Hausnummer], [Adresszusatz], [Plz], [Ort], [Land]) VALUES</v>
      </c>
      <c r="L922" t="str">
        <f t="shared" si="29"/>
        <v xml:space="preserve"> ('394', '2017-03-30', '2019-11-24', 'Gotenstraße', '28',  NULL, '25836',  'Poppenbüll',  NULL)</v>
      </c>
    </row>
    <row r="923" spans="1:12" x14ac:dyDescent="0.3">
      <c r="A923">
        <v>927</v>
      </c>
      <c r="B923">
        <v>394</v>
      </c>
      <c r="C923" s="3">
        <v>43794</v>
      </c>
      <c r="D923" s="3" t="s">
        <v>24</v>
      </c>
      <c r="E923" t="s">
        <v>10733</v>
      </c>
      <c r="H923">
        <v>95517</v>
      </c>
      <c r="I923" t="s">
        <v>10734</v>
      </c>
      <c r="K923" t="str">
        <f t="shared" si="28"/>
        <v>INSERT INTO [Wohnort] ([KundeID], [Von], [Bis], [Strasse], [Hausnummer], [Adresszusatz], [Plz], [Ort], [Land]) VALUES</v>
      </c>
      <c r="L923" t="str">
        <f t="shared" si="29"/>
        <v xml:space="preserve"> ('394', '2019-11-25', NULL, 'Roxeler Straße', '',  NULL, '95517',  'Emtmannsberg',  NULL)</v>
      </c>
    </row>
    <row r="924" spans="1:12" x14ac:dyDescent="0.3">
      <c r="A924">
        <v>928</v>
      </c>
      <c r="B924">
        <v>395</v>
      </c>
      <c r="C924" s="3">
        <v>44330</v>
      </c>
      <c r="D924" s="3">
        <v>45301</v>
      </c>
      <c r="E924" t="s">
        <v>10552</v>
      </c>
      <c r="F924">
        <v>147</v>
      </c>
      <c r="H924">
        <v>82064</v>
      </c>
      <c r="I924" t="s">
        <v>10553</v>
      </c>
      <c r="K924" t="str">
        <f t="shared" si="28"/>
        <v>INSERT INTO [Wohnort] ([KundeID], [Von], [Bis], [Strasse], [Hausnummer], [Adresszusatz], [Plz], [Ort], [Land]) VALUES</v>
      </c>
      <c r="L924" t="str">
        <f t="shared" si="29"/>
        <v xml:space="preserve"> ('395', '2021-05-14', '2024-01-10', 'Gustav-Werner-Straße', '147',  NULL, '82064',  'Straßlach-Dingharting',  NULL)</v>
      </c>
    </row>
    <row r="925" spans="1:12" x14ac:dyDescent="0.3">
      <c r="A925">
        <v>929</v>
      </c>
      <c r="B925">
        <v>395</v>
      </c>
      <c r="C925" s="3">
        <v>45302</v>
      </c>
      <c r="D925" s="3">
        <v>46274</v>
      </c>
      <c r="E925" t="s">
        <v>4713</v>
      </c>
      <c r="F925">
        <v>126</v>
      </c>
      <c r="H925">
        <v>54636</v>
      </c>
      <c r="I925" t="s">
        <v>10655</v>
      </c>
      <c r="K925" t="str">
        <f t="shared" si="28"/>
        <v>INSERT INTO [Wohnort] ([KundeID], [Von], [Bis], [Strasse], [Hausnummer], [Adresszusatz], [Plz], [Ort], [Land]) VALUES</v>
      </c>
      <c r="L925" t="str">
        <f t="shared" si="29"/>
        <v xml:space="preserve"> ('395', '2024-01-11', '2026-09-09', 'Müssingen', '126',  NULL, '54636',  'Wolsfeld',  NULL)</v>
      </c>
    </row>
    <row r="926" spans="1:12" x14ac:dyDescent="0.3">
      <c r="A926">
        <v>930</v>
      </c>
      <c r="B926">
        <v>395</v>
      </c>
      <c r="C926" s="3">
        <v>46275</v>
      </c>
      <c r="D926" s="3" t="s">
        <v>24</v>
      </c>
      <c r="E926" t="s">
        <v>10735</v>
      </c>
      <c r="F926">
        <v>148</v>
      </c>
      <c r="H926">
        <v>69198</v>
      </c>
      <c r="I926" t="s">
        <v>10736</v>
      </c>
      <c r="K926" t="str">
        <f t="shared" si="28"/>
        <v>INSERT INTO [Wohnort] ([KundeID], [Von], [Bis], [Strasse], [Hausnummer], [Adresszusatz], [Plz], [Ort], [Land]) VALUES</v>
      </c>
      <c r="L926" t="str">
        <f t="shared" si="29"/>
        <v xml:space="preserve"> ('395', '2026-09-10', NULL, 'Hobener Weg', '148',  NULL, '69198',  'Schriesheim',  NULL)</v>
      </c>
    </row>
    <row r="927" spans="1:12" x14ac:dyDescent="0.3">
      <c r="A927">
        <v>931</v>
      </c>
      <c r="B927">
        <v>396</v>
      </c>
      <c r="C927" s="3">
        <v>36849</v>
      </c>
      <c r="D927" s="3">
        <v>43896</v>
      </c>
      <c r="E927" t="s">
        <v>10554</v>
      </c>
      <c r="F927">
        <v>35</v>
      </c>
      <c r="G927" t="s">
        <v>10555</v>
      </c>
      <c r="H927">
        <v>37619</v>
      </c>
      <c r="I927" t="s">
        <v>10556</v>
      </c>
      <c r="K927" t="str">
        <f t="shared" si="28"/>
        <v>INSERT INTO [Wohnort] ([KundeID], [Von], [Bis], [Strasse], [Hausnummer], [Adresszusatz], [Plz], [Ort], [Land]) VALUES</v>
      </c>
      <c r="L927" t="str">
        <f t="shared" si="29"/>
        <v xml:space="preserve"> ('396', '2000-11-19', '2020-03-06', 'Kastanienring', '35',  'Marienhöhe', '37619',  'Pegestorf',  NULL)</v>
      </c>
    </row>
    <row r="928" spans="1:12" x14ac:dyDescent="0.3">
      <c r="A928">
        <v>932</v>
      </c>
      <c r="B928">
        <v>396</v>
      </c>
      <c r="C928" s="3">
        <v>43897</v>
      </c>
      <c r="D928" s="3">
        <v>44871</v>
      </c>
      <c r="E928" t="s">
        <v>702</v>
      </c>
      <c r="G928" t="s">
        <v>10656</v>
      </c>
      <c r="H928">
        <v>27404</v>
      </c>
      <c r="I928" t="s">
        <v>10657</v>
      </c>
      <c r="K928" t="str">
        <f t="shared" si="28"/>
        <v>INSERT INTO [Wohnort] ([KundeID], [Von], [Bis], [Strasse], [Hausnummer], [Adresszusatz], [Plz], [Ort], [Land]) VALUES</v>
      </c>
      <c r="L928" t="str">
        <f t="shared" si="29"/>
        <v xml:space="preserve"> ('396', '2020-03-07', '2022-11-06', 'Hardt', '',  'Eisenacher Straße', '27404',  'Heeslingen',  NULL)</v>
      </c>
    </row>
    <row r="929" spans="1:12" x14ac:dyDescent="0.3">
      <c r="A929">
        <v>933</v>
      </c>
      <c r="B929">
        <v>396</v>
      </c>
      <c r="C929" s="3">
        <v>44872</v>
      </c>
      <c r="D929" s="3" t="s">
        <v>24</v>
      </c>
      <c r="E929" t="s">
        <v>3805</v>
      </c>
      <c r="F929">
        <v>50</v>
      </c>
      <c r="H929">
        <v>74706</v>
      </c>
      <c r="I929" t="s">
        <v>10737</v>
      </c>
      <c r="K929" t="str">
        <f t="shared" si="28"/>
        <v>INSERT INTO [Wohnort] ([KundeID], [Von], [Bis], [Strasse], [Hausnummer], [Adresszusatz], [Plz], [Ort], [Land]) VALUES</v>
      </c>
      <c r="L929" t="str">
        <f t="shared" si="29"/>
        <v xml:space="preserve"> ('396', '2022-11-07', NULL, 'Im Schauinsland', '50',  NULL, '74706',  'Osterburken',  NULL)</v>
      </c>
    </row>
    <row r="930" spans="1:12" x14ac:dyDescent="0.3">
      <c r="A930">
        <v>934</v>
      </c>
      <c r="B930">
        <v>397</v>
      </c>
      <c r="C930" s="3">
        <v>44333</v>
      </c>
      <c r="D930" s="3">
        <v>45310</v>
      </c>
      <c r="E930" t="s">
        <v>10557</v>
      </c>
      <c r="F930">
        <v>110</v>
      </c>
      <c r="H930">
        <v>97357</v>
      </c>
      <c r="I930" t="s">
        <v>10558</v>
      </c>
      <c r="K930" t="str">
        <f t="shared" si="28"/>
        <v>INSERT INTO [Wohnort] ([KundeID], [Von], [Bis], [Strasse], [Hausnummer], [Adresszusatz], [Plz], [Ort], [Land]) VALUES</v>
      </c>
      <c r="L930" t="str">
        <f t="shared" si="29"/>
        <v xml:space="preserve"> ('397', '2021-05-17', '2024-01-19', 'Im Steinchen', '110',  NULL, '97357',  'Prichsenstadt',  NULL)</v>
      </c>
    </row>
    <row r="931" spans="1:12" x14ac:dyDescent="0.3">
      <c r="A931">
        <v>935</v>
      </c>
      <c r="B931">
        <v>397</v>
      </c>
      <c r="C931" s="3">
        <v>45311</v>
      </c>
      <c r="D931" s="3">
        <v>46289</v>
      </c>
      <c r="E931" t="s">
        <v>10658</v>
      </c>
      <c r="F931">
        <v>70</v>
      </c>
      <c r="H931">
        <v>53533</v>
      </c>
      <c r="I931" t="s">
        <v>10659</v>
      </c>
      <c r="K931" t="str">
        <f t="shared" si="28"/>
        <v>INSERT INTO [Wohnort] ([KundeID], [Von], [Bis], [Strasse], [Hausnummer], [Adresszusatz], [Plz], [Ort], [Land]) VALUES</v>
      </c>
      <c r="L931" t="str">
        <f t="shared" si="29"/>
        <v xml:space="preserve"> ('397', '2024-01-20', '2026-09-24', 'Hochgasse', '70',  NULL, '53533',  'Aremberg',  NULL)</v>
      </c>
    </row>
    <row r="932" spans="1:12" x14ac:dyDescent="0.3">
      <c r="A932">
        <v>936</v>
      </c>
      <c r="B932">
        <v>397</v>
      </c>
      <c r="C932" s="3">
        <v>46290</v>
      </c>
      <c r="D932" s="3" t="s">
        <v>24</v>
      </c>
      <c r="E932" t="s">
        <v>3384</v>
      </c>
      <c r="F932">
        <v>139</v>
      </c>
      <c r="H932">
        <v>49214</v>
      </c>
      <c r="I932" t="s">
        <v>10738</v>
      </c>
      <c r="K932" t="str">
        <f t="shared" si="28"/>
        <v>INSERT INTO [Wohnort] ([KundeID], [Von], [Bis], [Strasse], [Hausnummer], [Adresszusatz], [Plz], [Ort], [Land]) VALUES</v>
      </c>
      <c r="L932" t="str">
        <f t="shared" si="29"/>
        <v xml:space="preserve"> ('397', '2026-09-25', NULL, 'Wülfingstraße', '139',  NULL, '49214',  'Bad Rothenfelde',  NULL)</v>
      </c>
    </row>
    <row r="933" spans="1:12" x14ac:dyDescent="0.3">
      <c r="A933">
        <v>937</v>
      </c>
      <c r="B933">
        <v>398</v>
      </c>
      <c r="C933" s="3">
        <v>41045</v>
      </c>
      <c r="D933" s="3">
        <v>42025</v>
      </c>
      <c r="E933" t="s">
        <v>10559</v>
      </c>
      <c r="F933">
        <v>20</v>
      </c>
      <c r="H933">
        <v>54317</v>
      </c>
      <c r="I933" t="s">
        <v>10560</v>
      </c>
      <c r="K933" t="str">
        <f t="shared" si="28"/>
        <v>INSERT INTO [Wohnort] ([KundeID], [Von], [Bis], [Strasse], [Hausnummer], [Adresszusatz], [Plz], [Ort], [Land]) VALUES</v>
      </c>
      <c r="L933" t="str">
        <f t="shared" si="29"/>
        <v xml:space="preserve"> ('398', '2012-05-16', '2015-01-21', 'Auf der Hell', '20',  NULL, '54317',  'Sommerau',  NULL)</v>
      </c>
    </row>
    <row r="934" spans="1:12" x14ac:dyDescent="0.3">
      <c r="A934">
        <v>938</v>
      </c>
      <c r="B934">
        <v>398</v>
      </c>
      <c r="C934" s="3">
        <v>42026</v>
      </c>
      <c r="D934" s="3">
        <v>43007</v>
      </c>
      <c r="E934" t="s">
        <v>10660</v>
      </c>
      <c r="F934">
        <v>192</v>
      </c>
      <c r="H934">
        <v>53119</v>
      </c>
      <c r="I934" t="s">
        <v>1937</v>
      </c>
      <c r="K934" t="str">
        <f t="shared" si="28"/>
        <v>INSERT INTO [Wohnort] ([KundeID], [Von], [Bis], [Strasse], [Hausnummer], [Adresszusatz], [Plz], [Ort], [Land]) VALUES</v>
      </c>
      <c r="L934" t="str">
        <f t="shared" si="29"/>
        <v xml:space="preserve"> ('398', '2015-01-22', '2017-09-29', 'Martin-Luther-Straße', '192',  NULL, '53119',  'Bonn',  NULL)</v>
      </c>
    </row>
    <row r="935" spans="1:12" x14ac:dyDescent="0.3">
      <c r="A935">
        <v>939</v>
      </c>
      <c r="B935">
        <v>398</v>
      </c>
      <c r="C935" s="3">
        <v>43008</v>
      </c>
      <c r="D935" s="3" t="s">
        <v>24</v>
      </c>
      <c r="E935" t="s">
        <v>10739</v>
      </c>
      <c r="F935">
        <v>85</v>
      </c>
      <c r="H935">
        <v>65623</v>
      </c>
      <c r="I935" t="s">
        <v>10740</v>
      </c>
      <c r="K935" t="str">
        <f t="shared" si="28"/>
        <v>INSERT INTO [Wohnort] ([KundeID], [Von], [Bis], [Strasse], [Hausnummer], [Adresszusatz], [Plz], [Ort], [Land]) VALUES</v>
      </c>
      <c r="L935" t="str">
        <f t="shared" si="29"/>
        <v xml:space="preserve"> ('398', '2017-09-30', NULL, 'Augustenstraße', '85',  NULL, '65623',  'Mudershausen',  NULL)</v>
      </c>
    </row>
    <row r="936" spans="1:12" x14ac:dyDescent="0.3">
      <c r="A936">
        <v>940</v>
      </c>
      <c r="B936">
        <v>399</v>
      </c>
      <c r="C936" s="3">
        <v>38101</v>
      </c>
      <c r="D936" s="3">
        <v>43220</v>
      </c>
      <c r="E936" t="s">
        <v>10561</v>
      </c>
      <c r="F936">
        <v>155</v>
      </c>
      <c r="G936" t="s">
        <v>10562</v>
      </c>
      <c r="H936">
        <v>72336</v>
      </c>
      <c r="I936" t="s">
        <v>10563</v>
      </c>
      <c r="K936" t="str">
        <f t="shared" si="28"/>
        <v>INSERT INTO [Wohnort] ([KundeID], [Von], [Bis], [Strasse], [Hausnummer], [Adresszusatz], [Plz], [Ort], [Land]) VALUES</v>
      </c>
      <c r="L936" t="str">
        <f t="shared" si="29"/>
        <v xml:space="preserve"> ('399', '2004-04-24', '2018-04-30', 'Im Kreggenfeld', '155',  'Marienhof', '72336',  'Balingen',  NULL)</v>
      </c>
    </row>
    <row r="937" spans="1:12" x14ac:dyDescent="0.3">
      <c r="A937">
        <v>941</v>
      </c>
      <c r="B937">
        <v>399</v>
      </c>
      <c r="C937" s="3">
        <v>43221</v>
      </c>
      <c r="D937" s="3">
        <v>44204</v>
      </c>
      <c r="E937" t="s">
        <v>10661</v>
      </c>
      <c r="F937">
        <v>15</v>
      </c>
      <c r="H937">
        <v>63843</v>
      </c>
      <c r="I937" t="s">
        <v>2112</v>
      </c>
      <c r="K937" t="str">
        <f t="shared" si="28"/>
        <v>INSERT INTO [Wohnort] ([KundeID], [Von], [Bis], [Strasse], [Hausnummer], [Adresszusatz], [Plz], [Ort], [Land]) VALUES</v>
      </c>
      <c r="L937" t="str">
        <f t="shared" si="29"/>
        <v xml:space="preserve"> ('399', '2018-05-01', '2021-01-08', 'Willicher Straße', '15',  NULL, '63843',  'Niedernberg',  NULL)</v>
      </c>
    </row>
    <row r="938" spans="1:12" x14ac:dyDescent="0.3">
      <c r="A938">
        <v>942</v>
      </c>
      <c r="B938">
        <v>399</v>
      </c>
      <c r="C938" s="3">
        <v>44205</v>
      </c>
      <c r="D938" s="3" t="s">
        <v>24</v>
      </c>
      <c r="E938" t="s">
        <v>2515</v>
      </c>
      <c r="F938">
        <v>190</v>
      </c>
      <c r="H938">
        <v>67482</v>
      </c>
      <c r="I938" t="s">
        <v>10741</v>
      </c>
      <c r="K938" t="str">
        <f t="shared" si="28"/>
        <v>INSERT INTO [Wohnort] ([KundeID], [Von], [Bis], [Strasse], [Hausnummer], [Adresszusatz], [Plz], [Ort], [Land]) VALUES</v>
      </c>
      <c r="L938" t="str">
        <f t="shared" si="29"/>
        <v xml:space="preserve"> ('399', '2021-01-09', NULL, 'Heiligenhausstraße', '190',  NULL, '67482',  'Freimersheim',  NULL)</v>
      </c>
    </row>
    <row r="939" spans="1:12" x14ac:dyDescent="0.3">
      <c r="A939">
        <v>943</v>
      </c>
      <c r="B939">
        <v>400</v>
      </c>
      <c r="C939" s="3">
        <v>43570</v>
      </c>
      <c r="D939" s="3">
        <v>44556</v>
      </c>
      <c r="E939" t="s">
        <v>10564</v>
      </c>
      <c r="F939">
        <v>9</v>
      </c>
      <c r="H939">
        <v>72229</v>
      </c>
      <c r="I939" t="s">
        <v>10565</v>
      </c>
      <c r="K939" t="str">
        <f t="shared" si="28"/>
        <v>INSERT INTO [Wohnort] ([KundeID], [Von], [Bis], [Strasse], [Hausnummer], [Adresszusatz], [Plz], [Ort], [Land]) VALUES</v>
      </c>
      <c r="L939" t="str">
        <f t="shared" si="29"/>
        <v xml:space="preserve"> ('400', '2019-04-15', '2021-12-26', 'Drinhausen', '9',  NULL, '72229',  'Rohrdorf',  NULL)</v>
      </c>
    </row>
    <row r="940" spans="1:12" x14ac:dyDescent="0.3">
      <c r="A940">
        <v>944</v>
      </c>
      <c r="B940">
        <v>400</v>
      </c>
      <c r="C940" s="3">
        <v>44557</v>
      </c>
      <c r="D940" s="3">
        <v>45544</v>
      </c>
      <c r="E940" t="s">
        <v>10662</v>
      </c>
      <c r="F940">
        <v>168</v>
      </c>
      <c r="H940">
        <v>56379</v>
      </c>
      <c r="I940" t="s">
        <v>4221</v>
      </c>
      <c r="K940" t="str">
        <f t="shared" si="28"/>
        <v>INSERT INTO [Wohnort] ([KundeID], [Von], [Bis], [Strasse], [Hausnummer], [Adresszusatz], [Plz], [Ort], [Land]) VALUES</v>
      </c>
      <c r="L940" t="str">
        <f t="shared" si="29"/>
        <v xml:space="preserve"> ('400', '2021-12-27', '2024-09-09', 'Am Krängel', '168',  NULL, '56379',  'Sulzbach',  NULL)</v>
      </c>
    </row>
    <row r="941" spans="1:12" x14ac:dyDescent="0.3">
      <c r="A941">
        <v>945</v>
      </c>
      <c r="B941">
        <v>400</v>
      </c>
      <c r="C941" s="3">
        <v>45545</v>
      </c>
      <c r="D941" s="3" t="s">
        <v>24</v>
      </c>
      <c r="E941" t="s">
        <v>10742</v>
      </c>
      <c r="F941">
        <v>193</v>
      </c>
      <c r="H941">
        <v>27412</v>
      </c>
      <c r="I941" t="s">
        <v>10743</v>
      </c>
      <c r="K941" t="str">
        <f t="shared" si="28"/>
        <v>INSERT INTO [Wohnort] ([KundeID], [Von], [Bis], [Strasse], [Hausnummer], [Adresszusatz], [Plz], [Ort], [Land]) VALUES</v>
      </c>
      <c r="L941" t="str">
        <f t="shared" si="29"/>
        <v xml:space="preserve"> ('400', '2024-09-10', NULL, 'Hohe Fuhr', '193',  NULL, '27412',  'Bülstedt',  NULL)</v>
      </c>
    </row>
    <row r="942" spans="1:12" x14ac:dyDescent="0.3">
      <c r="A942">
        <v>946</v>
      </c>
      <c r="B942">
        <v>401</v>
      </c>
      <c r="C942" s="3">
        <v>36848</v>
      </c>
      <c r="D942" s="3">
        <v>44189</v>
      </c>
      <c r="E942" t="s">
        <v>10566</v>
      </c>
      <c r="H942">
        <v>25451</v>
      </c>
      <c r="I942" t="s">
        <v>10567</v>
      </c>
      <c r="K942" t="str">
        <f t="shared" si="28"/>
        <v>INSERT INTO [Wohnort] ([KundeID], [Von], [Bis], [Strasse], [Hausnummer], [Adresszusatz], [Plz], [Ort], [Land]) VALUES</v>
      </c>
      <c r="L942" t="str">
        <f t="shared" si="29"/>
        <v xml:space="preserve"> ('401', '2000-11-18', '2020-12-24', 'Königsmauer', '',  NULL, '25451',  'Quickborn',  NULL)</v>
      </c>
    </row>
    <row r="943" spans="1:12" x14ac:dyDescent="0.3">
      <c r="A943">
        <v>947</v>
      </c>
      <c r="B943">
        <v>401</v>
      </c>
      <c r="C943" s="3">
        <v>44190</v>
      </c>
      <c r="D943" s="3">
        <v>45179</v>
      </c>
      <c r="E943" t="s">
        <v>3539</v>
      </c>
      <c r="F943">
        <v>108</v>
      </c>
      <c r="H943">
        <v>55765</v>
      </c>
      <c r="I943" t="s">
        <v>10663</v>
      </c>
      <c r="K943" t="str">
        <f t="shared" si="28"/>
        <v>INSERT INTO [Wohnort] ([KundeID], [Von], [Bis], [Strasse], [Hausnummer], [Adresszusatz], [Plz], [Ort], [Land]) VALUES</v>
      </c>
      <c r="L943" t="str">
        <f t="shared" si="29"/>
        <v xml:space="preserve"> ('401', '2020-12-25', '2023-09-10', 'Elpidiusstraße', '108',  NULL, '55765',  'Oberhambach',  NULL)</v>
      </c>
    </row>
    <row r="944" spans="1:12" x14ac:dyDescent="0.3">
      <c r="A944">
        <v>948</v>
      </c>
      <c r="B944">
        <v>401</v>
      </c>
      <c r="C944" s="3">
        <v>45180</v>
      </c>
      <c r="D944" s="3" t="s">
        <v>24</v>
      </c>
      <c r="E944" t="s">
        <v>10744</v>
      </c>
      <c r="F944">
        <v>170</v>
      </c>
      <c r="H944">
        <v>54636</v>
      </c>
      <c r="I944" t="s">
        <v>10745</v>
      </c>
      <c r="K944" t="str">
        <f t="shared" si="28"/>
        <v>INSERT INTO [Wohnort] ([KundeID], [Von], [Bis], [Strasse], [Hausnummer], [Adresszusatz], [Plz], [Ort], [Land]) VALUES</v>
      </c>
      <c r="L944" t="str">
        <f t="shared" si="29"/>
        <v xml:space="preserve"> ('401', '2023-09-11', NULL, 'Rosentalstraße', '170',  NULL, '54636',  'Sefferweich',  NULL)</v>
      </c>
    </row>
    <row r="945" spans="1:12" x14ac:dyDescent="0.3">
      <c r="A945">
        <v>949</v>
      </c>
      <c r="B945">
        <v>402</v>
      </c>
      <c r="C945" s="3">
        <v>36370</v>
      </c>
      <c r="D945" s="3">
        <v>42973</v>
      </c>
      <c r="E945" t="s">
        <v>10568</v>
      </c>
      <c r="F945">
        <v>6</v>
      </c>
      <c r="H945">
        <v>66879</v>
      </c>
      <c r="I945" t="s">
        <v>10569</v>
      </c>
      <c r="K945" t="str">
        <f t="shared" si="28"/>
        <v>INSERT INTO [Wohnort] ([KundeID], [Von], [Bis], [Strasse], [Hausnummer], [Adresszusatz], [Plz], [Ort], [Land]) VALUES</v>
      </c>
      <c r="L945" t="str">
        <f t="shared" si="29"/>
        <v xml:space="preserve"> ('402', '1999-07-29', '2017-08-26', 'Zieblandstraße', '6',  NULL, '66879',  'Niederstaufenbach',  NULL)</v>
      </c>
    </row>
    <row r="946" spans="1:12" x14ac:dyDescent="0.3">
      <c r="A946">
        <v>950</v>
      </c>
      <c r="B946">
        <v>402</v>
      </c>
      <c r="C946" s="3">
        <v>42974</v>
      </c>
      <c r="D946" s="3" t="s">
        <v>24</v>
      </c>
      <c r="E946" t="s">
        <v>10664</v>
      </c>
      <c r="H946">
        <v>59425</v>
      </c>
      <c r="I946" t="s">
        <v>2994</v>
      </c>
      <c r="K946" t="str">
        <f t="shared" si="28"/>
        <v>INSERT INTO [Wohnort] ([KundeID], [Von], [Bis], [Strasse], [Hausnummer], [Adresszusatz], [Plz], [Ort], [Land]) VALUES</v>
      </c>
      <c r="L946" t="str">
        <f t="shared" si="29"/>
        <v xml:space="preserve"> ('402', '2017-08-27', NULL, 'Hasenbüchel', '',  NULL, '59425',  'Unna',  NULL)</v>
      </c>
    </row>
    <row r="947" spans="1:12" x14ac:dyDescent="0.3">
      <c r="A947">
        <v>951</v>
      </c>
      <c r="B947">
        <v>403</v>
      </c>
      <c r="C947" s="3">
        <v>33318</v>
      </c>
      <c r="D947" s="3">
        <v>42905</v>
      </c>
      <c r="E947" t="s">
        <v>10570</v>
      </c>
      <c r="F947">
        <v>86</v>
      </c>
      <c r="H947">
        <v>70190</v>
      </c>
      <c r="I947" t="s">
        <v>1887</v>
      </c>
      <c r="K947" t="str">
        <f t="shared" si="28"/>
        <v>INSERT INTO [Wohnort] ([KundeID], [Von], [Bis], [Strasse], [Hausnummer], [Adresszusatz], [Plz], [Ort], [Land]) VALUES</v>
      </c>
      <c r="L947" t="str">
        <f t="shared" si="29"/>
        <v xml:space="preserve"> ('403', '1991-03-21', '2017-06-19', 'Billerbeckstraße', '86',  NULL, '70190',  'Stuttgart',  NULL)</v>
      </c>
    </row>
    <row r="948" spans="1:12" x14ac:dyDescent="0.3">
      <c r="A948">
        <v>952</v>
      </c>
      <c r="B948">
        <v>403</v>
      </c>
      <c r="C948" s="3">
        <v>42906</v>
      </c>
      <c r="D948" s="3">
        <v>43900</v>
      </c>
      <c r="E948" t="s">
        <v>10665</v>
      </c>
      <c r="F948">
        <v>72</v>
      </c>
      <c r="H948">
        <v>26441</v>
      </c>
      <c r="I948" t="s">
        <v>10666</v>
      </c>
      <c r="K948" t="str">
        <f t="shared" si="28"/>
        <v>INSERT INTO [Wohnort] ([KundeID], [Von], [Bis], [Strasse], [Hausnummer], [Adresszusatz], [Plz], [Ort], [Land]) VALUES</v>
      </c>
      <c r="L948" t="str">
        <f t="shared" si="29"/>
        <v xml:space="preserve"> ('403', '2017-06-20', '2020-03-10', 'Hülsstraße', '72',  NULL, '26441',  'Jever',  NULL)</v>
      </c>
    </row>
    <row r="949" spans="1:12" x14ac:dyDescent="0.3">
      <c r="A949">
        <v>953</v>
      </c>
      <c r="B949">
        <v>403</v>
      </c>
      <c r="C949" s="3">
        <v>43901</v>
      </c>
      <c r="D949" s="3" t="s">
        <v>24</v>
      </c>
      <c r="E949" t="s">
        <v>10746</v>
      </c>
      <c r="F949">
        <v>131</v>
      </c>
      <c r="H949">
        <v>37073</v>
      </c>
      <c r="I949" t="s">
        <v>1699</v>
      </c>
      <c r="K949" t="str">
        <f t="shared" si="28"/>
        <v>INSERT INTO [Wohnort] ([KundeID], [Von], [Bis], [Strasse], [Hausnummer], [Adresszusatz], [Plz], [Ort], [Land]) VALUES</v>
      </c>
      <c r="L949" t="str">
        <f t="shared" si="29"/>
        <v xml:space="preserve"> ('403', '2020-03-11', NULL, 'Bergmannstraße', '131',  NULL, '37073',  'Göttingen',  NULL)</v>
      </c>
    </row>
    <row r="950" spans="1:12" x14ac:dyDescent="0.3">
      <c r="A950">
        <v>954</v>
      </c>
      <c r="B950">
        <v>404</v>
      </c>
      <c r="C950" s="3">
        <v>35136</v>
      </c>
      <c r="D950" s="3">
        <v>39651</v>
      </c>
      <c r="E950" t="s">
        <v>10571</v>
      </c>
      <c r="F950">
        <v>69</v>
      </c>
      <c r="H950">
        <v>24392</v>
      </c>
      <c r="I950" t="s">
        <v>10572</v>
      </c>
      <c r="K950" t="str">
        <f t="shared" si="28"/>
        <v>INSERT INTO [Wohnort] ([KundeID], [Von], [Bis], [Strasse], [Hausnummer], [Adresszusatz], [Plz], [Ort], [Land]) VALUES</v>
      </c>
      <c r="L950" t="str">
        <f t="shared" si="29"/>
        <v xml:space="preserve"> ('404', '1996-03-12', '2008-07-22', 'Servatiusstraße', '69',  NULL, '24392',  'Wagersrott',  NULL)</v>
      </c>
    </row>
    <row r="951" spans="1:12" x14ac:dyDescent="0.3">
      <c r="A951">
        <v>955</v>
      </c>
      <c r="B951">
        <v>404</v>
      </c>
      <c r="C951" s="3">
        <v>39652</v>
      </c>
      <c r="D951" s="3">
        <v>43537</v>
      </c>
      <c r="E951" t="s">
        <v>10667</v>
      </c>
      <c r="F951">
        <v>138</v>
      </c>
      <c r="H951">
        <v>67468</v>
      </c>
      <c r="I951" t="s">
        <v>10668</v>
      </c>
      <c r="K951" t="str">
        <f t="shared" si="28"/>
        <v>INSERT INTO [Wohnort] ([KundeID], [Von], [Bis], [Strasse], [Hausnummer], [Adresszusatz], [Plz], [Ort], [Land]) VALUES</v>
      </c>
      <c r="L951" t="str">
        <f t="shared" si="29"/>
        <v xml:space="preserve"> ('404', '2008-07-23', '2019-03-13', 'Storcksmährstraße', '138',  NULL, '67468',  'Neidenfels',  NULL)</v>
      </c>
    </row>
    <row r="952" spans="1:12" x14ac:dyDescent="0.3">
      <c r="A952">
        <v>956</v>
      </c>
      <c r="B952">
        <v>404</v>
      </c>
      <c r="C952" s="3">
        <v>43538</v>
      </c>
      <c r="D952" s="3" t="s">
        <v>24</v>
      </c>
      <c r="E952" t="s">
        <v>10747</v>
      </c>
      <c r="F952">
        <v>67</v>
      </c>
      <c r="H952">
        <v>88285</v>
      </c>
      <c r="I952" t="s">
        <v>10748</v>
      </c>
      <c r="K952" t="str">
        <f t="shared" si="28"/>
        <v>INSERT INTO [Wohnort] ([KundeID], [Von], [Bis], [Strasse], [Hausnummer], [Adresszusatz], [Plz], [Ort], [Land]) VALUES</v>
      </c>
      <c r="L952" t="str">
        <f t="shared" si="29"/>
        <v xml:space="preserve"> ('404', '2019-03-14', NULL, 'Hellweg', '67',  NULL, '88285',  'Bodnegg',  NULL)</v>
      </c>
    </row>
    <row r="953" spans="1:12" x14ac:dyDescent="0.3">
      <c r="A953">
        <v>957</v>
      </c>
      <c r="B953">
        <v>405</v>
      </c>
      <c r="C953" s="3">
        <v>44301</v>
      </c>
      <c r="D953" s="3">
        <v>45301</v>
      </c>
      <c r="E953" t="s">
        <v>10573</v>
      </c>
      <c r="F953">
        <v>66</v>
      </c>
      <c r="H953">
        <v>55743</v>
      </c>
      <c r="I953" t="s">
        <v>10574</v>
      </c>
      <c r="K953" t="str">
        <f t="shared" si="28"/>
        <v>INSERT INTO [Wohnort] ([KundeID], [Von], [Bis], [Strasse], [Hausnummer], [Adresszusatz], [Plz], [Ort], [Land]) VALUES</v>
      </c>
      <c r="L953" t="str">
        <f t="shared" si="29"/>
        <v xml:space="preserve"> ('405', '2021-04-15', '2024-01-10', 'Vogelsbergstraße', '66',  NULL, '55743',  'Kirschweiler',  NULL)</v>
      </c>
    </row>
    <row r="954" spans="1:12" x14ac:dyDescent="0.3">
      <c r="A954">
        <v>958</v>
      </c>
      <c r="B954">
        <v>405</v>
      </c>
      <c r="C954" s="3">
        <v>45302</v>
      </c>
      <c r="D954" s="3">
        <v>46303</v>
      </c>
      <c r="E954" t="s">
        <v>10669</v>
      </c>
      <c r="F954">
        <v>82</v>
      </c>
      <c r="H954">
        <v>34439</v>
      </c>
      <c r="I954" t="s">
        <v>2548</v>
      </c>
      <c r="K954" t="str">
        <f t="shared" si="28"/>
        <v>INSERT INTO [Wohnort] ([KundeID], [Von], [Bis], [Strasse], [Hausnummer], [Adresszusatz], [Plz], [Ort], [Land]) VALUES</v>
      </c>
      <c r="L954" t="str">
        <f t="shared" si="29"/>
        <v xml:space="preserve"> ('405', '2024-01-11', '2026-10-08', 'Am Bildchen', '82',  NULL, '34439',  'Willebadessen',  NULL)</v>
      </c>
    </row>
    <row r="955" spans="1:12" x14ac:dyDescent="0.3">
      <c r="A955">
        <v>959</v>
      </c>
      <c r="B955">
        <v>405</v>
      </c>
      <c r="C955" s="3">
        <v>46304</v>
      </c>
      <c r="D955" s="3" t="s">
        <v>24</v>
      </c>
      <c r="E955" t="s">
        <v>10749</v>
      </c>
      <c r="F955">
        <v>196</v>
      </c>
      <c r="H955">
        <v>24809</v>
      </c>
      <c r="I955" t="s">
        <v>2556</v>
      </c>
      <c r="K955" t="str">
        <f t="shared" si="28"/>
        <v>INSERT INTO [Wohnort] ([KundeID], [Von], [Bis], [Strasse], [Hausnummer], [Adresszusatz], [Plz], [Ort], [Land]) VALUES</v>
      </c>
      <c r="L955" t="str">
        <f t="shared" si="29"/>
        <v xml:space="preserve"> ('405', '2026-10-09', NULL, 'Holtenauer Straße', '196',  NULL, '24809',  'Nübbel',  NULL)</v>
      </c>
    </row>
    <row r="956" spans="1:12" x14ac:dyDescent="0.3">
      <c r="A956">
        <v>960</v>
      </c>
      <c r="B956">
        <v>406</v>
      </c>
      <c r="C956" s="3">
        <v>41097</v>
      </c>
      <c r="D956" s="3">
        <v>42029</v>
      </c>
      <c r="E956" t="s">
        <v>10575</v>
      </c>
      <c r="H956">
        <v>56242</v>
      </c>
      <c r="I956" t="s">
        <v>3395</v>
      </c>
      <c r="K956" t="str">
        <f t="shared" si="28"/>
        <v>INSERT INTO [Wohnort] ([KundeID], [Von], [Bis], [Strasse], [Hausnummer], [Adresszusatz], [Plz], [Ort], [Land]) VALUES</v>
      </c>
      <c r="L956" t="str">
        <f t="shared" si="29"/>
        <v xml:space="preserve"> ('406', '2012-07-07', '2015-01-25', 'Klosterecke', '',  NULL, '56242',  'Ellenhausen',  NULL)</v>
      </c>
    </row>
    <row r="957" spans="1:12" x14ac:dyDescent="0.3">
      <c r="A957">
        <v>961</v>
      </c>
      <c r="B957">
        <v>406</v>
      </c>
      <c r="C957" s="3">
        <v>42030</v>
      </c>
      <c r="D957" s="3">
        <v>43033</v>
      </c>
      <c r="E957" t="s">
        <v>10670</v>
      </c>
      <c r="F957">
        <v>130</v>
      </c>
      <c r="H957">
        <v>54518</v>
      </c>
      <c r="I957" t="s">
        <v>10671</v>
      </c>
      <c r="K957" t="str">
        <f t="shared" si="28"/>
        <v>INSERT INTO [Wohnort] ([KundeID], [Von], [Bis], [Strasse], [Hausnummer], [Adresszusatz], [Plz], [Ort], [Land]) VALUES</v>
      </c>
      <c r="L957" t="str">
        <f t="shared" si="29"/>
        <v xml:space="preserve"> ('406', '2015-01-26', '2017-10-25', 'Unterer Mühlberg', '130',  NULL, '54518',  'Dreis',  NULL)</v>
      </c>
    </row>
    <row r="958" spans="1:12" x14ac:dyDescent="0.3">
      <c r="A958">
        <v>962</v>
      </c>
      <c r="B958">
        <v>406</v>
      </c>
      <c r="C958" s="3">
        <v>43034</v>
      </c>
      <c r="D958" s="3" t="s">
        <v>24</v>
      </c>
      <c r="E958" t="s">
        <v>10750</v>
      </c>
      <c r="F958">
        <v>150</v>
      </c>
      <c r="H958">
        <v>89155</v>
      </c>
      <c r="I958" t="s">
        <v>10751</v>
      </c>
      <c r="K958" t="str">
        <f t="shared" si="28"/>
        <v>INSERT INTO [Wohnort] ([KundeID], [Von], [Bis], [Strasse], [Hausnummer], [Adresszusatz], [Plz], [Ort], [Land]) VALUES</v>
      </c>
      <c r="L958" t="str">
        <f t="shared" si="29"/>
        <v xml:space="preserve"> ('406', '2017-10-26', NULL, 'Braunschweigweg', '150',  NULL, '89155',  'Erbach',  NULL)</v>
      </c>
    </row>
    <row r="959" spans="1:12" x14ac:dyDescent="0.3">
      <c r="A959">
        <v>963</v>
      </c>
      <c r="B959">
        <v>407</v>
      </c>
      <c r="C959" s="3">
        <v>27183</v>
      </c>
      <c r="D959" s="3">
        <v>35447</v>
      </c>
      <c r="E959" t="s">
        <v>10576</v>
      </c>
      <c r="F959">
        <v>83</v>
      </c>
      <c r="H959">
        <v>38173</v>
      </c>
      <c r="I959" t="s">
        <v>10577</v>
      </c>
      <c r="K959" t="str">
        <f t="shared" si="28"/>
        <v>INSERT INTO [Wohnort] ([KundeID], [Von], [Bis], [Strasse], [Hausnummer], [Adresszusatz], [Plz], [Ort], [Land]) VALUES</v>
      </c>
      <c r="L959" t="str">
        <f t="shared" si="29"/>
        <v xml:space="preserve"> ('407', '1974-06-03', '1997-01-17', 'Bastheimstraße', '83',  NULL, '38173',  'Evessen',  NULL)</v>
      </c>
    </row>
    <row r="960" spans="1:12" x14ac:dyDescent="0.3">
      <c r="A960">
        <v>964</v>
      </c>
      <c r="B960">
        <v>407</v>
      </c>
      <c r="C960" s="3">
        <v>35448</v>
      </c>
      <c r="D960" s="3">
        <v>41642</v>
      </c>
      <c r="E960" t="s">
        <v>10672</v>
      </c>
      <c r="F960">
        <v>103</v>
      </c>
      <c r="H960">
        <v>54296</v>
      </c>
      <c r="I960" t="s">
        <v>10673</v>
      </c>
      <c r="K960" t="str">
        <f t="shared" si="28"/>
        <v>INSERT INTO [Wohnort] ([KundeID], [Von], [Bis], [Strasse], [Hausnummer], [Adresszusatz], [Plz], [Ort], [Land]) VALUES</v>
      </c>
      <c r="L960" t="str">
        <f t="shared" si="29"/>
        <v xml:space="preserve"> ('407', '1997-01-18', '2014-01-03', 'Frohnhauser Straße', '103',  NULL, '54296',  'Trier',  NULL)</v>
      </c>
    </row>
    <row r="961" spans="1:12" x14ac:dyDescent="0.3">
      <c r="A961">
        <v>965</v>
      </c>
      <c r="B961">
        <v>407</v>
      </c>
      <c r="C961" s="3">
        <v>41643</v>
      </c>
      <c r="D961" s="3" t="s">
        <v>24</v>
      </c>
      <c r="E961" t="s">
        <v>10752</v>
      </c>
      <c r="F961">
        <v>4</v>
      </c>
      <c r="H961">
        <v>47652</v>
      </c>
      <c r="I961" t="s">
        <v>10753</v>
      </c>
      <c r="K961" t="str">
        <f t="shared" si="28"/>
        <v>INSERT INTO [Wohnort] ([KundeID], [Von], [Bis], [Strasse], [Hausnummer], [Adresszusatz], [Plz], [Ort], [Land]) VALUES</v>
      </c>
      <c r="L961" t="str">
        <f t="shared" si="29"/>
        <v xml:space="preserve"> ('407', '2014-01-04', NULL, 'Hartfeldstraße', '4',  NULL, '47652',  'Weeze',  NULL)</v>
      </c>
    </row>
    <row r="962" spans="1:12" x14ac:dyDescent="0.3">
      <c r="A962">
        <v>966</v>
      </c>
      <c r="B962">
        <v>408</v>
      </c>
      <c r="C962" s="3">
        <v>43640</v>
      </c>
      <c r="D962" s="3">
        <v>44649</v>
      </c>
      <c r="E962" t="s">
        <v>1753</v>
      </c>
      <c r="F962">
        <v>35</v>
      </c>
      <c r="H962">
        <v>74239</v>
      </c>
      <c r="I962" t="s">
        <v>10578</v>
      </c>
      <c r="K962" t="str">
        <f t="shared" si="28"/>
        <v>INSERT INTO [Wohnort] ([KundeID], [Von], [Bis], [Strasse], [Hausnummer], [Adresszusatz], [Plz], [Ort], [Land]) VALUES</v>
      </c>
      <c r="L962" t="str">
        <f t="shared" si="29"/>
        <v xml:space="preserve"> ('408', '2019-06-24', '2022-03-29', 'Ahbachstraße', '35',  NULL, '74239',  'Hardthausen am Kocher',  NULL)</v>
      </c>
    </row>
    <row r="963" spans="1:12" x14ac:dyDescent="0.3">
      <c r="A963">
        <v>967</v>
      </c>
      <c r="B963">
        <v>408</v>
      </c>
      <c r="C963" s="3">
        <v>44650</v>
      </c>
      <c r="D963" s="3">
        <v>45660</v>
      </c>
      <c r="E963" t="s">
        <v>10573</v>
      </c>
      <c r="H963">
        <v>89077</v>
      </c>
      <c r="I963" t="s">
        <v>4215</v>
      </c>
      <c r="K963" t="str">
        <f t="shared" si="28"/>
        <v>INSERT INTO [Wohnort] ([KundeID], [Von], [Bis], [Strasse], [Hausnummer], [Adresszusatz], [Plz], [Ort], [Land]) VALUES</v>
      </c>
      <c r="L963" t="str">
        <f t="shared" si="29"/>
        <v xml:space="preserve"> ('408', '2022-03-30', '2025-01-03', 'Vogelsbergstraße', '',  NULL, '89077',  'Ulm',  NULL)</v>
      </c>
    </row>
    <row r="964" spans="1:12" x14ac:dyDescent="0.3">
      <c r="A964">
        <v>968</v>
      </c>
      <c r="B964">
        <v>408</v>
      </c>
      <c r="C964" s="3">
        <v>45661</v>
      </c>
      <c r="D964" s="3" t="s">
        <v>24</v>
      </c>
      <c r="E964" t="s">
        <v>1835</v>
      </c>
      <c r="F964">
        <v>156</v>
      </c>
      <c r="H964">
        <v>24405</v>
      </c>
      <c r="I964" t="s">
        <v>10754</v>
      </c>
      <c r="K964" t="str">
        <f t="shared" si="28"/>
        <v>INSERT INTO [Wohnort] ([KundeID], [Von], [Bis], [Strasse], [Hausnummer], [Adresszusatz], [Plz], [Ort], [Land]) VALUES</v>
      </c>
      <c r="L964" t="str">
        <f t="shared" si="29"/>
        <v xml:space="preserve"> ('408', '2025-01-04', NULL, 'Zum Felsen', '156',  NULL, '24405',  'Rügge',  NULL)</v>
      </c>
    </row>
    <row r="965" spans="1:12" x14ac:dyDescent="0.3">
      <c r="A965">
        <v>969</v>
      </c>
      <c r="B965">
        <v>409</v>
      </c>
      <c r="C965" s="3">
        <v>42981</v>
      </c>
      <c r="D965" s="3" t="s">
        <v>24</v>
      </c>
      <c r="E965" t="s">
        <v>10579</v>
      </c>
      <c r="F965">
        <v>161</v>
      </c>
      <c r="H965">
        <v>35415</v>
      </c>
      <c r="I965" t="s">
        <v>10580</v>
      </c>
      <c r="K965" t="str">
        <f t="shared" si="28"/>
        <v>INSERT INTO [Wohnort] ([KundeID], [Von], [Bis], [Strasse], [Hausnummer], [Adresszusatz], [Plz], [Ort], [Land]) VALUES</v>
      </c>
      <c r="L965" t="str">
        <f t="shared" si="29"/>
        <v xml:space="preserve"> ('409', '2017-09-03', NULL, 'Stockberg', '161',  NULL, '35415',  'Pohlheim',  NULL)</v>
      </c>
    </row>
    <row r="966" spans="1:12" x14ac:dyDescent="0.3">
      <c r="A966">
        <v>970</v>
      </c>
      <c r="B966">
        <v>410</v>
      </c>
      <c r="C966" s="3">
        <v>35005</v>
      </c>
      <c r="D966" s="3">
        <v>36341</v>
      </c>
      <c r="E966" t="s">
        <v>10581</v>
      </c>
      <c r="F966">
        <v>13</v>
      </c>
      <c r="G966" t="s">
        <v>10582</v>
      </c>
      <c r="H966">
        <v>93192</v>
      </c>
      <c r="I966" t="s">
        <v>10583</v>
      </c>
      <c r="K966" t="str">
        <f t="shared" si="28"/>
        <v>INSERT INTO [Wohnort] ([KundeID], [Von], [Bis], [Strasse], [Hausnummer], [Adresszusatz], [Plz], [Ort], [Land]) VALUES</v>
      </c>
      <c r="L966" t="str">
        <f t="shared" si="29"/>
        <v xml:space="preserve"> ('410', '1995-11-02', '1999-06-30', 'Vogelsang', '13',  'Josef-Annegarn-Weg', '93192',  'Wald',  NULL)</v>
      </c>
    </row>
    <row r="967" spans="1:12" x14ac:dyDescent="0.3">
      <c r="A967">
        <v>971</v>
      </c>
      <c r="B967">
        <v>410</v>
      </c>
      <c r="C967" s="3">
        <v>36342</v>
      </c>
      <c r="D967" s="3">
        <v>37355</v>
      </c>
      <c r="E967" t="s">
        <v>4666</v>
      </c>
      <c r="F967">
        <v>58</v>
      </c>
      <c r="H967">
        <v>76857</v>
      </c>
      <c r="I967" t="s">
        <v>3162</v>
      </c>
      <c r="K967" t="str">
        <f t="shared" si="28"/>
        <v>INSERT INTO [Wohnort] ([KundeID], [Von], [Bis], [Strasse], [Hausnummer], [Adresszusatz], [Plz], [Ort], [Land]) VALUES</v>
      </c>
      <c r="L967" t="str">
        <f t="shared" si="29"/>
        <v xml:space="preserve"> ('410', '1999-07-01', '2002-04-09', 'Hoogeweg', '58',  NULL, '76857',  'Ramberg',  NULL)</v>
      </c>
    </row>
    <row r="968" spans="1:12" x14ac:dyDescent="0.3">
      <c r="A968">
        <v>972</v>
      </c>
      <c r="B968">
        <v>410</v>
      </c>
      <c r="C968" s="3">
        <v>37356</v>
      </c>
      <c r="D968" s="3" t="s">
        <v>24</v>
      </c>
      <c r="E968" t="s">
        <v>10755</v>
      </c>
      <c r="H968">
        <v>76889</v>
      </c>
      <c r="I968" t="s">
        <v>10756</v>
      </c>
      <c r="K968" t="str">
        <f t="shared" si="28"/>
        <v>INSERT INTO [Wohnort] ([KundeID], [Von], [Bis], [Strasse], [Hausnummer], [Adresszusatz], [Plz], [Ort], [Land]) VALUES</v>
      </c>
      <c r="L968" t="str">
        <f t="shared" si="29"/>
        <v xml:space="preserve"> ('410', '2002-04-10', NULL, 'Motzfeldstraße', '',  NULL, '76889',  'Oberschlettenbach',  NULL)</v>
      </c>
    </row>
    <row r="969" spans="1:12" x14ac:dyDescent="0.3">
      <c r="E969" s="3"/>
      <c r="F969" s="3"/>
    </row>
    <row r="970" spans="1:12" x14ac:dyDescent="0.3">
      <c r="E970" s="3"/>
      <c r="F970" s="3"/>
    </row>
    <row r="971" spans="1:12" x14ac:dyDescent="0.3">
      <c r="E971" s="3"/>
      <c r="F971" s="3"/>
    </row>
    <row r="972" spans="1:12" x14ac:dyDescent="0.3">
      <c r="E972" s="3"/>
      <c r="F972" s="3"/>
    </row>
    <row r="973" spans="1:12" x14ac:dyDescent="0.3">
      <c r="E973" s="3"/>
      <c r="F973" s="3"/>
    </row>
    <row r="974" spans="1:12" x14ac:dyDescent="0.3">
      <c r="E974" s="3"/>
      <c r="F974" s="3"/>
    </row>
    <row r="975" spans="1:12" x14ac:dyDescent="0.3">
      <c r="E975" s="3"/>
      <c r="F975" s="3"/>
    </row>
  </sheetData>
  <sortState xmlns:xlrd2="http://schemas.microsoft.com/office/spreadsheetml/2017/richdata2" ref="A796:I968">
    <sortCondition ref="B796:B96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1028"/>
  <sheetViews>
    <sheetView zoomScaleNormal="100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06.21875" bestFit="1" customWidth="1"/>
  </cols>
  <sheetData>
    <row r="1" spans="1:10" x14ac:dyDescent="0.3">
      <c r="A1" t="s">
        <v>11494</v>
      </c>
    </row>
    <row r="2" spans="1:10" x14ac:dyDescent="0.3">
      <c r="A2" t="s">
        <v>1</v>
      </c>
    </row>
    <row r="3" spans="1:10" ht="14.25" customHeight="1" x14ac:dyDescent="0.3">
      <c r="A3" t="s">
        <v>17</v>
      </c>
      <c r="B3" t="s">
        <v>9</v>
      </c>
      <c r="C3" t="s">
        <v>5055</v>
      </c>
      <c r="D3" t="s">
        <v>5056</v>
      </c>
      <c r="E3" t="s">
        <v>12</v>
      </c>
      <c r="F3" t="s">
        <v>5057</v>
      </c>
      <c r="G3" t="s">
        <v>5058</v>
      </c>
      <c r="H3" t="s">
        <v>5059</v>
      </c>
    </row>
    <row r="4" spans="1:10" x14ac:dyDescent="0.3">
      <c r="A4">
        <v>1</v>
      </c>
      <c r="B4" s="5">
        <v>1</v>
      </c>
      <c r="C4" t="s">
        <v>2983</v>
      </c>
      <c r="D4">
        <v>39</v>
      </c>
      <c r="F4">
        <v>67271</v>
      </c>
      <c r="G4" t="s">
        <v>2984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5">
        <v>1</v>
      </c>
      <c r="C5" t="s">
        <v>1888</v>
      </c>
      <c r="D5">
        <v>48</v>
      </c>
      <c r="F5">
        <v>72356</v>
      </c>
      <c r="G5" t="s">
        <v>3194</v>
      </c>
      <c r="I5" t="str">
        <f t="shared" si="0"/>
        <v>INSERT INTO [Lieferadresse] ([LieferAdrID], [KundeID], [Strasse], [Hausnummer], [Adresszusatz 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5">
        <v>1</v>
      </c>
      <c r="C6" t="s">
        <v>3868</v>
      </c>
      <c r="D6">
        <v>37</v>
      </c>
      <c r="F6">
        <v>54455</v>
      </c>
      <c r="G6" t="s">
        <v>3869</v>
      </c>
      <c r="I6" t="str">
        <f t="shared" si="0"/>
        <v>INSERT INTO [Lieferadresse] ([LieferAdrID], [KundeID], [Strasse], [Hausnummer], [Adresszusatz 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5">
        <v>2</v>
      </c>
      <c r="C7" t="s">
        <v>3466</v>
      </c>
      <c r="D7">
        <v>6</v>
      </c>
      <c r="F7">
        <v>90459</v>
      </c>
      <c r="G7" t="s">
        <v>3467</v>
      </c>
      <c r="I7" t="str">
        <f t="shared" si="0"/>
        <v>INSERT INTO [Lieferadresse] ([LieferAdrID], [KundeID], [Strasse], [Hausnummer], [Adresszusatz 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5">
        <v>2</v>
      </c>
      <c r="C8" t="s">
        <v>1757</v>
      </c>
      <c r="D8">
        <v>82</v>
      </c>
      <c r="F8">
        <v>31867</v>
      </c>
      <c r="G8" t="s">
        <v>4009</v>
      </c>
      <c r="I8" t="str">
        <f t="shared" si="0"/>
        <v>INSERT INTO [Lieferadresse] ([LieferAdrID], [KundeID], [Strasse], [Hausnummer], [Adresszusatz 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5">
        <v>2</v>
      </c>
      <c r="C9" t="s">
        <v>4090</v>
      </c>
      <c r="D9">
        <v>9</v>
      </c>
      <c r="F9">
        <v>63828</v>
      </c>
      <c r="G9" t="s">
        <v>4091</v>
      </c>
      <c r="I9" t="str">
        <f t="shared" si="0"/>
        <v>INSERT INTO [Lieferadresse] ([LieferAdrID], [KundeID], [Strasse], [Hausnummer], [Adresszusatz 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5">
        <v>3</v>
      </c>
      <c r="C10" t="s">
        <v>3812</v>
      </c>
      <c r="D10">
        <v>150</v>
      </c>
      <c r="F10">
        <v>65201</v>
      </c>
      <c r="G10" t="s">
        <v>2643</v>
      </c>
      <c r="I10" t="str">
        <f t="shared" si="0"/>
        <v>INSERT INTO [Lieferadresse] ([LieferAdrID], [KundeID], [Strasse], [Hausnummer], [Adresszusatz 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5">
        <v>3</v>
      </c>
      <c r="C11" t="s">
        <v>3862</v>
      </c>
      <c r="D11">
        <v>174</v>
      </c>
      <c r="F11">
        <v>25704</v>
      </c>
      <c r="G11" t="s">
        <v>3863</v>
      </c>
      <c r="I11" t="str">
        <f t="shared" si="0"/>
        <v>INSERT INTO [Lieferadresse] ([LieferAdrID], [KundeID], [Strasse], [Hausnummer], [Adresszusatz 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5">
        <v>3</v>
      </c>
      <c r="C12" t="s">
        <v>2721</v>
      </c>
      <c r="D12">
        <v>167</v>
      </c>
      <c r="F12">
        <v>25572</v>
      </c>
      <c r="G12" t="s">
        <v>3928</v>
      </c>
      <c r="I12" t="str">
        <f t="shared" si="0"/>
        <v>INSERT INTO [Lieferadresse] ([LieferAdrID], [KundeID], [Strasse], [Hausnummer], [Adresszusatz 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5">
        <v>4</v>
      </c>
      <c r="C13" t="s">
        <v>3269</v>
      </c>
      <c r="D13">
        <v>91</v>
      </c>
      <c r="F13">
        <v>66484</v>
      </c>
      <c r="G13" t="s">
        <v>3270</v>
      </c>
      <c r="I13" t="str">
        <f t="shared" si="0"/>
        <v>INSERT INTO [Lieferadresse] ([LieferAdrID], [KundeID], [Strasse], [Hausnummer], [Adresszusatz 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5">
        <v>4</v>
      </c>
      <c r="C14" t="s">
        <v>3711</v>
      </c>
      <c r="D14">
        <v>144</v>
      </c>
      <c r="F14">
        <v>97859</v>
      </c>
      <c r="G14" t="s">
        <v>3712</v>
      </c>
      <c r="I14" t="str">
        <f t="shared" si="0"/>
        <v>INSERT INTO [Lieferadresse] ([LieferAdrID], [KundeID], [Strasse], [Hausnummer], [Adresszusatz 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5">
        <v>4</v>
      </c>
      <c r="C15" t="s">
        <v>3900</v>
      </c>
      <c r="D15">
        <v>194</v>
      </c>
      <c r="F15">
        <v>72669</v>
      </c>
      <c r="G15" t="s">
        <v>3901</v>
      </c>
      <c r="I15" t="str">
        <f t="shared" si="0"/>
        <v>INSERT INTO [Lieferadresse] ([LieferAdrID], [KundeID], [Strasse], [Hausnummer], [Adresszusatz 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5">
        <v>5</v>
      </c>
      <c r="C16" t="s">
        <v>3483</v>
      </c>
      <c r="D16">
        <v>195</v>
      </c>
      <c r="F16">
        <v>17498</v>
      </c>
      <c r="G16" t="s">
        <v>3484</v>
      </c>
      <c r="I16" t="str">
        <f t="shared" si="0"/>
        <v>INSERT INTO [Lieferadresse] ([LieferAdrID], [KundeID], [Strasse], [Hausnummer], [Adresszusatz 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5">
        <v>5</v>
      </c>
      <c r="C17" t="s">
        <v>2999</v>
      </c>
      <c r="D17">
        <v>129</v>
      </c>
      <c r="F17">
        <v>48366</v>
      </c>
      <c r="G17" t="s">
        <v>4017</v>
      </c>
      <c r="I17" t="str">
        <f t="shared" si="0"/>
        <v>INSERT INTO [Lieferadresse] ([LieferAdrID], [KundeID], [Strasse], [Hausnummer], [Adresszusatz 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5">
        <v>5</v>
      </c>
      <c r="C18" t="s">
        <v>4146</v>
      </c>
      <c r="D18">
        <v>143</v>
      </c>
      <c r="F18">
        <v>64404</v>
      </c>
      <c r="G18" t="s">
        <v>3988</v>
      </c>
      <c r="I18" t="str">
        <f t="shared" si="0"/>
        <v>INSERT INTO [Lieferadresse] ([LieferAdrID], [KundeID], [Strasse], [Hausnummer], [Adresszusatz 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5">
        <v>6</v>
      </c>
      <c r="C19" t="s">
        <v>3954</v>
      </c>
      <c r="D19">
        <v>105</v>
      </c>
      <c r="F19">
        <v>73450</v>
      </c>
      <c r="G19" t="s">
        <v>3955</v>
      </c>
      <c r="I19" t="str">
        <f t="shared" si="0"/>
        <v>INSERT INTO [Lieferadresse] ([LieferAdrID], [KundeID], [Strasse], [Hausnummer], [Adresszusatz 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5">
        <v>6</v>
      </c>
      <c r="C20" t="s">
        <v>4974</v>
      </c>
      <c r="D20">
        <v>68</v>
      </c>
      <c r="F20">
        <v>58640</v>
      </c>
      <c r="G20" t="s">
        <v>3912</v>
      </c>
      <c r="I20" t="str">
        <f t="shared" si="0"/>
        <v>INSERT INTO [Lieferadresse] ([LieferAdrID], [KundeID], [Strasse], [Hausnummer], [Adresszusatz 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5">
        <v>6</v>
      </c>
      <c r="C21" t="s">
        <v>4001</v>
      </c>
      <c r="D21">
        <v>86</v>
      </c>
      <c r="F21">
        <v>16225</v>
      </c>
      <c r="G21" t="s">
        <v>2836</v>
      </c>
      <c r="I21" t="str">
        <f t="shared" si="0"/>
        <v>INSERT INTO [Lieferadresse] ([LieferAdrID], [KundeID], [Strasse], [Hausnummer], [Adresszusatz 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5">
        <v>7</v>
      </c>
      <c r="C22" t="s">
        <v>3449</v>
      </c>
      <c r="D22">
        <v>70</v>
      </c>
      <c r="F22">
        <v>55413</v>
      </c>
      <c r="G22" t="s">
        <v>3450</v>
      </c>
      <c r="I22" t="str">
        <f t="shared" si="0"/>
        <v>INSERT INTO [Lieferadresse] ([LieferAdrID], [KundeID], [Strasse], [Hausnummer], [Adresszusatz 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5">
        <v>7</v>
      </c>
      <c r="C23" t="s">
        <v>4040</v>
      </c>
      <c r="D23">
        <v>113</v>
      </c>
      <c r="F23">
        <v>52382</v>
      </c>
      <c r="G23" t="s">
        <v>4041</v>
      </c>
      <c r="I23" t="str">
        <f t="shared" si="0"/>
        <v>INSERT INTO [Lieferadresse] ([LieferAdrID], [KundeID], [Strasse], [Hausnummer], [Adresszusatz 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5">
        <v>7</v>
      </c>
      <c r="C24" t="s">
        <v>2410</v>
      </c>
      <c r="D24">
        <v>68</v>
      </c>
      <c r="F24">
        <v>90579</v>
      </c>
      <c r="G24" t="s">
        <v>4180</v>
      </c>
      <c r="I24" t="str">
        <f t="shared" si="0"/>
        <v>INSERT INTO [Lieferadresse] ([LieferAdrID], [KundeID], [Strasse], [Hausnummer], [Adresszusatz 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5">
        <v>8</v>
      </c>
      <c r="C25" t="s">
        <v>3480</v>
      </c>
      <c r="D25">
        <v>23</v>
      </c>
      <c r="F25">
        <v>24576</v>
      </c>
      <c r="G25" t="s">
        <v>3481</v>
      </c>
      <c r="I25" t="str">
        <f t="shared" si="0"/>
        <v>INSERT INTO [Lieferadresse] ([LieferAdrID], [KundeID], [Strasse], [Hausnummer], [Adresszusatz ], [Plz], [Ort], [Land]) VALUES</v>
      </c>
      <c r="J25" t="str">
        <f t="shared" si="1"/>
        <v xml:space="preserve"> ('22', '8', 'St.-Barbara-Straße', '23', NULL, '24576', 'Mönkloh', NULL)</v>
      </c>
    </row>
    <row r="26" spans="1:10" x14ac:dyDescent="0.3">
      <c r="A26">
        <v>321</v>
      </c>
      <c r="B26" s="5">
        <v>8</v>
      </c>
      <c r="C26" t="s">
        <v>3482</v>
      </c>
      <c r="D26">
        <v>17</v>
      </c>
      <c r="F26">
        <v>85122</v>
      </c>
      <c r="G26" t="s">
        <v>1968</v>
      </c>
      <c r="I26" t="str">
        <f t="shared" si="0"/>
        <v>INSERT INTO [Lieferadresse] ([LieferAdrID], [KundeID], [Strasse], [Hausnummer], [Adresszusatz ], [Plz], [Ort], [Land]) VALUES</v>
      </c>
      <c r="J26" t="str">
        <f t="shared" si="1"/>
        <v xml:space="preserve"> ('321', '8', 'Grefrather Straße', '17', NULL, '85122', 'Hitzhofen', NULL)</v>
      </c>
    </row>
    <row r="27" spans="1:10" x14ac:dyDescent="0.3">
      <c r="A27">
        <v>43</v>
      </c>
      <c r="B27" s="5">
        <v>9</v>
      </c>
      <c r="C27" t="s">
        <v>3483</v>
      </c>
      <c r="D27">
        <v>195</v>
      </c>
      <c r="F27">
        <v>17498</v>
      </c>
      <c r="G27" t="s">
        <v>3484</v>
      </c>
      <c r="I27" t="str">
        <f t="shared" si="0"/>
        <v>INSERT INTO [Lieferadresse] ([LieferAdrID], [KundeID], [Strasse], [Hausnummer], [Adresszusatz ], [Plz], [Ort], [Land]) VALUES</v>
      </c>
      <c r="J27" t="str">
        <f t="shared" si="1"/>
        <v xml:space="preserve"> ('43', '9', 'Salmgasse', '195', NULL, '17498', 'Dargelin', NULL)</v>
      </c>
    </row>
    <row r="28" spans="1:10" x14ac:dyDescent="0.3">
      <c r="A28">
        <v>403</v>
      </c>
      <c r="B28" s="5">
        <v>9</v>
      </c>
      <c r="C28" t="s">
        <v>3485</v>
      </c>
      <c r="D28">
        <v>80</v>
      </c>
      <c r="F28">
        <v>91798</v>
      </c>
      <c r="G28" t="s">
        <v>3486</v>
      </c>
      <c r="I28" t="str">
        <f t="shared" si="0"/>
        <v>INSERT INTO [Lieferadresse] ([LieferAdrID], [KundeID], [Strasse], [Hausnummer], [Adresszusatz ], [Plz], [Ort], [Land]) VALUES</v>
      </c>
      <c r="J28" t="str">
        <f t="shared" si="1"/>
        <v xml:space="preserve"> ('403', '9', 'Heidchesgarten', '80', NULL, '91798', 'Höttingen', NULL)</v>
      </c>
    </row>
    <row r="29" spans="1:10" x14ac:dyDescent="0.3">
      <c r="A29">
        <v>599</v>
      </c>
      <c r="B29" s="5">
        <v>9</v>
      </c>
      <c r="C29" t="s">
        <v>3487</v>
      </c>
      <c r="D29">
        <v>29</v>
      </c>
      <c r="F29">
        <v>74864</v>
      </c>
      <c r="G29" t="s">
        <v>2998</v>
      </c>
      <c r="I29" t="str">
        <f t="shared" si="0"/>
        <v>INSERT INTO [Lieferadresse] ([LieferAdrID], [KundeID], [Strasse], [Hausnummer], [Adresszusatz ], [Plz], [Ort], [Land]) VALUES</v>
      </c>
      <c r="J29" t="str">
        <f t="shared" si="1"/>
        <v xml:space="preserve"> ('599', '9', 'Schladeweg', '29', NULL, '74864', 'Fahrenbach', NULL)</v>
      </c>
    </row>
    <row r="30" spans="1:10" x14ac:dyDescent="0.3">
      <c r="A30">
        <v>93</v>
      </c>
      <c r="B30" s="5">
        <v>10</v>
      </c>
      <c r="C30" t="s">
        <v>3488</v>
      </c>
      <c r="D30">
        <v>181</v>
      </c>
      <c r="F30">
        <v>76889</v>
      </c>
      <c r="G30" t="s">
        <v>3489</v>
      </c>
      <c r="I30" t="str">
        <f t="shared" si="0"/>
        <v>INSERT INTO [Lieferadresse] ([LieferAdrID], [KundeID], [Strasse], [Hausnummer], [Adresszusatz ], [Plz], [Ort], [Land]) VALUES</v>
      </c>
      <c r="J30" t="str">
        <f t="shared" si="1"/>
        <v xml:space="preserve"> ('93', '10', 'Bindweider Straße', '181', NULL, '76889', 'Dörrenbach', NULL)</v>
      </c>
    </row>
    <row r="31" spans="1:10" x14ac:dyDescent="0.3">
      <c r="A31">
        <v>112</v>
      </c>
      <c r="B31" s="5">
        <v>10</v>
      </c>
      <c r="C31" t="s">
        <v>3490</v>
      </c>
      <c r="D31">
        <v>123</v>
      </c>
      <c r="F31">
        <v>38473</v>
      </c>
      <c r="G31" t="s">
        <v>2863</v>
      </c>
      <c r="I31" t="str">
        <f t="shared" si="0"/>
        <v>INSERT INTO [Lieferadresse] ([LieferAdrID], [KundeID], [Strasse], [Hausnummer], [Adresszusatz ], [Plz], [Ort], [Land]) VALUES</v>
      </c>
      <c r="J31" t="str">
        <f t="shared" si="1"/>
        <v xml:space="preserve"> ('112', '10', 'Lüttelforster Straße', '123', NULL, '38473', 'Tiddische', NULL)</v>
      </c>
    </row>
    <row r="32" spans="1:10" x14ac:dyDescent="0.3">
      <c r="A32">
        <v>490</v>
      </c>
      <c r="B32" s="5">
        <v>10</v>
      </c>
      <c r="C32" t="s">
        <v>3491</v>
      </c>
      <c r="D32">
        <v>173</v>
      </c>
      <c r="F32">
        <v>53557</v>
      </c>
      <c r="G32" t="s">
        <v>3492</v>
      </c>
      <c r="I32" t="str">
        <f t="shared" si="0"/>
        <v>INSERT INTO [Lieferadresse] ([LieferAdrID], [KundeID], [Strasse], [Hausnummer], [Adresszusatz ], [Plz], [Ort], [Land]) VALUES</v>
      </c>
      <c r="J32" t="str">
        <f t="shared" si="1"/>
        <v xml:space="preserve"> ('490', '10', 'Scherlebecker Straße', '173', NULL, '53557', 'Bad Hönningen', NULL)</v>
      </c>
    </row>
    <row r="33" spans="1:10" x14ac:dyDescent="0.3">
      <c r="A33">
        <v>392</v>
      </c>
      <c r="B33" s="5">
        <v>11</v>
      </c>
      <c r="C33" t="s">
        <v>3493</v>
      </c>
      <c r="D33">
        <v>149</v>
      </c>
      <c r="F33">
        <v>67317</v>
      </c>
      <c r="G33" t="s">
        <v>3494</v>
      </c>
      <c r="I33" t="str">
        <f t="shared" si="0"/>
        <v>INSERT INTO [Lieferadresse] ([LieferAdrID], [KundeID], [Strasse], [Hausnummer], [Adresszusatz ], [Plz], [Ort], [Land]) VALUES</v>
      </c>
      <c r="J33" t="str">
        <f t="shared" si="1"/>
        <v xml:space="preserve"> ('392', '11', 'Buschmühlenweg', '149', NULL, '67317', 'Altleiningen', NULL)</v>
      </c>
    </row>
    <row r="34" spans="1:10" x14ac:dyDescent="0.3">
      <c r="A34">
        <v>469</v>
      </c>
      <c r="B34" s="5">
        <v>11</v>
      </c>
      <c r="C34" t="s">
        <v>3495</v>
      </c>
      <c r="D34">
        <v>2</v>
      </c>
      <c r="F34">
        <v>91171</v>
      </c>
      <c r="G34" t="s">
        <v>3496</v>
      </c>
      <c r="I34" t="str">
        <f t="shared" si="0"/>
        <v>INSERT INTO [Lieferadresse] ([LieferAdrID], [KundeID], [Strasse], [Hausnummer], [Adresszusatz ], [Plz], [Ort], [Land]) VALUES</v>
      </c>
      <c r="J34" t="str">
        <f t="shared" si="1"/>
        <v xml:space="preserve"> ('469', '11', 'Johann-Strauß-Straße', '2', NULL, '91171', 'Greding', NULL)</v>
      </c>
    </row>
    <row r="35" spans="1:10" x14ac:dyDescent="0.3">
      <c r="A35">
        <v>601</v>
      </c>
      <c r="B35" s="5">
        <v>11</v>
      </c>
      <c r="C35" t="s">
        <v>2187</v>
      </c>
      <c r="D35" t="s">
        <v>3497</v>
      </c>
      <c r="F35">
        <v>66497</v>
      </c>
      <c r="G35" t="s">
        <v>3498</v>
      </c>
      <c r="I35" t="str">
        <f t="shared" si="0"/>
        <v>INSERT INTO [Lieferadresse] ([LieferAdrID], [KundeID], [Strasse], [Hausnummer], [Adresszusatz ], [Plz], [Ort], [Land]) VALUES</v>
      </c>
      <c r="J35" t="str">
        <f t="shared" si="1"/>
        <v xml:space="preserve"> ('601', '11', 'Klagebach', '45 a', NULL, '66497', 'Contwig', NULL)</v>
      </c>
    </row>
    <row r="36" spans="1:10" x14ac:dyDescent="0.3">
      <c r="A36">
        <v>239</v>
      </c>
      <c r="B36" s="5">
        <v>12</v>
      </c>
      <c r="C36" t="s">
        <v>3499</v>
      </c>
      <c r="D36">
        <v>105</v>
      </c>
      <c r="F36">
        <v>78048</v>
      </c>
      <c r="G36" t="s">
        <v>2184</v>
      </c>
      <c r="I36" t="str">
        <f t="shared" si="0"/>
        <v>INSERT INTO [Lieferadresse] ([LieferAdrID], [KundeID], [Strasse], [Hausnummer], [Adresszusatz ], [Plz], [Ort], [Land]) VALUES</v>
      </c>
      <c r="J36" t="str">
        <f t="shared" si="1"/>
        <v xml:space="preserve"> ('239', '12', 'Empeler Straße', '105', NULL, '78048', 'Villingen-Schwenningen', NULL)</v>
      </c>
    </row>
    <row r="37" spans="1:10" x14ac:dyDescent="0.3">
      <c r="A37">
        <v>576</v>
      </c>
      <c r="B37" s="5">
        <v>12</v>
      </c>
      <c r="C37" t="s">
        <v>3500</v>
      </c>
      <c r="D37">
        <v>124</v>
      </c>
      <c r="F37">
        <v>23738</v>
      </c>
      <c r="G37" t="s">
        <v>3501</v>
      </c>
      <c r="I37" t="str">
        <f t="shared" si="0"/>
        <v>INSERT INTO [Lieferadresse] ([LieferAdrID], [KundeID], [Strasse], [Hausnummer], [Adresszusatz ], [Plz], [Ort], [Land]) VALUES</v>
      </c>
      <c r="J37" t="str">
        <f t="shared" si="1"/>
        <v xml:space="preserve"> ('576', '12', 'Balgheimer Straße', '124', NULL, '23738', 'Kabelhorst', NULL)</v>
      </c>
    </row>
    <row r="38" spans="1:10" x14ac:dyDescent="0.3">
      <c r="A38">
        <v>788</v>
      </c>
      <c r="B38" s="5">
        <v>12</v>
      </c>
      <c r="C38" t="s">
        <v>3502</v>
      </c>
      <c r="D38">
        <v>75</v>
      </c>
      <c r="F38">
        <v>76137</v>
      </c>
      <c r="G38" t="s">
        <v>2093</v>
      </c>
      <c r="I38" t="str">
        <f t="shared" si="0"/>
        <v>INSERT INTO [Lieferadresse] ([LieferAdrID], [KundeID], [Strasse], [Hausnummer], [Adresszusatz ], [Plz], [Ort], [Land]) VALUES</v>
      </c>
      <c r="J38" t="str">
        <f t="shared" si="1"/>
        <v xml:space="preserve"> ('788', '12', 'Kantstraße', '75', NULL, '76137', 'Karlsruhe', NULL)</v>
      </c>
    </row>
    <row r="39" spans="1:10" x14ac:dyDescent="0.3">
      <c r="A39">
        <v>173</v>
      </c>
      <c r="B39" s="5">
        <v>13</v>
      </c>
      <c r="C39" t="s">
        <v>3503</v>
      </c>
      <c r="D39">
        <v>103</v>
      </c>
      <c r="F39">
        <v>54518</v>
      </c>
      <c r="G39" t="s">
        <v>3504</v>
      </c>
      <c r="I39" t="str">
        <f t="shared" si="0"/>
        <v>INSERT INTO [Lieferadresse] ([LieferAdrID], [KundeID], [Strasse], [Hausnummer], [Adresszusatz ], [Plz], [Ort], [Land]) VALUES</v>
      </c>
      <c r="J39" t="str">
        <f t="shared" si="1"/>
        <v xml:space="preserve"> ('173', '13', 'Bürmannstraße', '103', NULL, '54518', 'Minderlittgen', NULL)</v>
      </c>
    </row>
    <row r="40" spans="1:10" x14ac:dyDescent="0.3">
      <c r="A40">
        <v>623</v>
      </c>
      <c r="B40" s="5">
        <v>13</v>
      </c>
      <c r="C40" t="s">
        <v>3505</v>
      </c>
      <c r="D40">
        <v>119</v>
      </c>
      <c r="F40">
        <v>13503</v>
      </c>
      <c r="G40" t="s">
        <v>3506</v>
      </c>
      <c r="I40" t="str">
        <f t="shared" si="0"/>
        <v>INSERT INTO [Lieferadresse] ([LieferAdrID], [KundeID], [Strasse], [Hausnummer], [Adresszusatz ], [Plz], [Ort], [Land]) VALUES</v>
      </c>
      <c r="J40" t="str">
        <f t="shared" si="1"/>
        <v xml:space="preserve"> ('623', '13', 'Pfalzstraße', '119', NULL, '13503', 'Heiligensee', NULL)</v>
      </c>
    </row>
    <row r="41" spans="1:10" x14ac:dyDescent="0.3">
      <c r="A41">
        <v>514</v>
      </c>
      <c r="B41" s="5">
        <v>14</v>
      </c>
      <c r="C41" t="s">
        <v>3507</v>
      </c>
      <c r="D41">
        <v>198</v>
      </c>
      <c r="F41">
        <v>86576</v>
      </c>
      <c r="G41" t="s">
        <v>3508</v>
      </c>
      <c r="I41" t="str">
        <f t="shared" si="0"/>
        <v>INSERT INTO [Lieferadresse] ([LieferAdrID], [KundeID], [Strasse], [Hausnummer], [Adresszusatz ], [Plz], [Ort], [Land]) VALUES</v>
      </c>
      <c r="J41" t="str">
        <f t="shared" si="1"/>
        <v xml:space="preserve"> ('514', '14', 'Im Acker', '198', NULL, '86576', 'Schiltberg', NULL)</v>
      </c>
    </row>
    <row r="42" spans="1:10" x14ac:dyDescent="0.3">
      <c r="A42">
        <v>644</v>
      </c>
      <c r="B42" s="5">
        <v>14</v>
      </c>
      <c r="C42" t="s">
        <v>2218</v>
      </c>
      <c r="D42">
        <v>148</v>
      </c>
      <c r="F42">
        <v>89597</v>
      </c>
      <c r="G42" t="s">
        <v>3509</v>
      </c>
      <c r="I42" t="str">
        <f t="shared" si="0"/>
        <v>INSERT INTO [Lieferadresse] ([LieferAdrID], [KundeID], [Strasse], [Hausnummer], [Adresszusatz ], [Plz], [Ort], [Land]) VALUES</v>
      </c>
      <c r="J42" t="str">
        <f t="shared" si="1"/>
        <v xml:space="preserve"> ('644', '14', 'Weitefelder Garten', '148', NULL, '89597', 'Hausen am Bussen', NULL)</v>
      </c>
    </row>
    <row r="43" spans="1:10" x14ac:dyDescent="0.3">
      <c r="A43">
        <v>735</v>
      </c>
      <c r="B43" s="5">
        <v>14</v>
      </c>
      <c r="C43" t="s">
        <v>3510</v>
      </c>
      <c r="D43">
        <v>125</v>
      </c>
      <c r="F43">
        <v>56858</v>
      </c>
      <c r="G43" t="s">
        <v>3511</v>
      </c>
      <c r="I43" t="str">
        <f t="shared" si="0"/>
        <v>INSERT INTO [Lieferadresse] ([LieferAdrID], [KundeID], [Strasse], [Hausnummer], [Adresszusatz ], [Plz], [Ort], [Land]) VALUES</v>
      </c>
      <c r="J43" t="str">
        <f t="shared" si="1"/>
        <v xml:space="preserve"> ('735', '14', 'Im Park', '125', NULL, '56858', 'Liesenich', NULL)</v>
      </c>
    </row>
    <row r="44" spans="1:10" x14ac:dyDescent="0.3">
      <c r="A44">
        <v>50</v>
      </c>
      <c r="B44" s="5">
        <v>15</v>
      </c>
      <c r="C44" t="s">
        <v>3512</v>
      </c>
      <c r="D44">
        <v>169</v>
      </c>
      <c r="F44">
        <v>97645</v>
      </c>
      <c r="G44" t="s">
        <v>3513</v>
      </c>
      <c r="I44" t="str">
        <f t="shared" si="0"/>
        <v>INSERT INTO [Lieferadresse] ([LieferAdrID], [KundeID], [Strasse], [Hausnummer], [Adresszusatz ], [Plz], [Ort], [Land]) VALUES</v>
      </c>
      <c r="J44" t="str">
        <f t="shared" si="1"/>
        <v xml:space="preserve"> ('50', '15', 'Hachtorstraße', '169', NULL, '97645', 'Ostheim vor der Rhön', NULL)</v>
      </c>
    </row>
    <row r="45" spans="1:10" x14ac:dyDescent="0.3">
      <c r="A45">
        <v>89</v>
      </c>
      <c r="B45" s="5">
        <v>15</v>
      </c>
      <c r="C45" t="s">
        <v>3514</v>
      </c>
      <c r="D45">
        <v>94</v>
      </c>
      <c r="F45">
        <v>80796</v>
      </c>
      <c r="G45" t="s">
        <v>2663</v>
      </c>
      <c r="I45" t="str">
        <f t="shared" si="0"/>
        <v>INSERT INTO [Lieferadresse] ([LieferAdrID], [KundeID], [Strasse], [Hausnummer], [Adresszusatz ], [Plz], [Ort], [Land]) VALUES</v>
      </c>
      <c r="J45" t="str">
        <f t="shared" si="1"/>
        <v xml:space="preserve"> ('89', '15', 'Karl-Haarmann-Straße', '94', NULL, '80796', 'München', NULL)</v>
      </c>
    </row>
    <row r="46" spans="1:10" x14ac:dyDescent="0.3">
      <c r="A46">
        <v>414</v>
      </c>
      <c r="B46" s="5">
        <v>15</v>
      </c>
      <c r="C46" t="s">
        <v>3515</v>
      </c>
      <c r="D46" t="s">
        <v>3516</v>
      </c>
      <c r="F46">
        <v>57612</v>
      </c>
      <c r="G46" t="s">
        <v>3517</v>
      </c>
      <c r="I46" t="str">
        <f t="shared" si="0"/>
        <v>INSERT INTO [Lieferadresse] ([LieferAdrID], [KundeID], [Strasse], [Hausnummer], [Adresszusatz ], [Plz], [Ort], [Land]) VALUES</v>
      </c>
      <c r="J46" t="str">
        <f t="shared" si="1"/>
        <v xml:space="preserve"> ('414', '15', 'Schlesische Straße', '75 c', NULL, '57612', 'Heupelzen', NULL)</v>
      </c>
    </row>
    <row r="47" spans="1:10" x14ac:dyDescent="0.3">
      <c r="A47">
        <v>140</v>
      </c>
      <c r="B47" s="5">
        <v>16</v>
      </c>
      <c r="C47" t="s">
        <v>2951</v>
      </c>
      <c r="D47">
        <v>37</v>
      </c>
      <c r="F47">
        <v>7381</v>
      </c>
      <c r="G47" t="s">
        <v>3518</v>
      </c>
      <c r="I47" t="str">
        <f t="shared" si="0"/>
        <v>INSERT INTO [Lieferadresse] ([LieferAdrID], [KundeID], [Strasse], [Hausnummer], [Adresszusatz ], [Plz], [Ort], [Land]) VALUES</v>
      </c>
      <c r="J47" t="str">
        <f t="shared" si="1"/>
        <v xml:space="preserve"> ('140', '16', 'Wiehagener Straße', '37', NULL, '7381', 'Paska', NULL)</v>
      </c>
    </row>
    <row r="48" spans="1:10" x14ac:dyDescent="0.3">
      <c r="A48">
        <v>396</v>
      </c>
      <c r="B48" s="5">
        <v>16</v>
      </c>
      <c r="C48" t="s">
        <v>3519</v>
      </c>
      <c r="D48">
        <v>152</v>
      </c>
      <c r="F48">
        <v>67808</v>
      </c>
      <c r="G48" t="s">
        <v>2151</v>
      </c>
      <c r="I48" t="str">
        <f t="shared" si="0"/>
        <v>INSERT INTO [Lieferadresse] ([LieferAdrID], [KundeID], [Strasse], [Hausnummer], [Adresszusatz ], [Plz], [Ort], [Land]) VALUES</v>
      </c>
      <c r="J48" t="str">
        <f t="shared" si="1"/>
        <v xml:space="preserve"> ('396', '16', 'Elzstraße', '152', NULL, '67808', 'Würzweiler', NULL)</v>
      </c>
    </row>
    <row r="49" spans="1:10" x14ac:dyDescent="0.3">
      <c r="A49">
        <v>678</v>
      </c>
      <c r="B49" s="5">
        <v>16</v>
      </c>
      <c r="C49" t="s">
        <v>3520</v>
      </c>
      <c r="D49">
        <v>78</v>
      </c>
      <c r="F49">
        <v>46242</v>
      </c>
      <c r="G49" t="s">
        <v>3521</v>
      </c>
      <c r="I49" t="str">
        <f t="shared" si="0"/>
        <v>INSERT INTO [Lieferadresse] ([LieferAdrID], [KundeID], [Strasse], [Hausnummer], [Adresszusatz ], [Plz], [Ort], [Land]) VALUES</v>
      </c>
      <c r="J49" t="str">
        <f t="shared" si="1"/>
        <v xml:space="preserve"> ('678', '16', 'Pohlstraße', '78', NULL, '46242', 'Bottrop', NULL)</v>
      </c>
    </row>
    <row r="50" spans="1:10" x14ac:dyDescent="0.3">
      <c r="A50">
        <v>36</v>
      </c>
      <c r="B50" s="5">
        <v>17</v>
      </c>
      <c r="C50" t="s">
        <v>3522</v>
      </c>
      <c r="D50">
        <v>116</v>
      </c>
      <c r="F50">
        <v>24852</v>
      </c>
      <c r="G50" t="s">
        <v>3523</v>
      </c>
      <c r="I50" t="str">
        <f t="shared" si="0"/>
        <v>INSERT INTO [Lieferadresse] ([LieferAdrID], [KundeID], [Strasse], [Hausnummer], [Adresszusatz ], [Plz], [Ort], [Land]) VALUES</v>
      </c>
      <c r="J50" t="str">
        <f t="shared" si="1"/>
        <v xml:space="preserve"> ('36', '17', 'Hindenburgstraße', '116', NULL, '24852', 'Süderhackstedt', NULL)</v>
      </c>
    </row>
    <row r="51" spans="1:10" x14ac:dyDescent="0.3">
      <c r="A51">
        <v>154</v>
      </c>
      <c r="B51" s="5">
        <v>17</v>
      </c>
      <c r="C51" t="s">
        <v>2988</v>
      </c>
      <c r="D51">
        <v>146</v>
      </c>
      <c r="F51">
        <v>73249</v>
      </c>
      <c r="G51" t="s">
        <v>3524</v>
      </c>
      <c r="I51" t="str">
        <f t="shared" si="0"/>
        <v>INSERT INTO [Lieferadresse] ([LieferAdrID], [KundeID], [Strasse], [Hausnummer], [Adresszusatz ], [Plz], [Ort], [Land]) VALUES</v>
      </c>
      <c r="J51" t="str">
        <f t="shared" si="1"/>
        <v xml:space="preserve"> ('154', '17', 'Wickers Immberg', '146', NULL, '73249', 'Wernau', NULL)</v>
      </c>
    </row>
    <row r="52" spans="1:10" x14ac:dyDescent="0.3">
      <c r="A52">
        <v>763</v>
      </c>
      <c r="B52" s="5">
        <v>17</v>
      </c>
      <c r="C52" t="s">
        <v>3307</v>
      </c>
      <c r="D52">
        <v>37</v>
      </c>
      <c r="F52">
        <v>72649</v>
      </c>
      <c r="G52" t="s">
        <v>3525</v>
      </c>
      <c r="I52" t="str">
        <f t="shared" si="0"/>
        <v>INSERT INTO [Lieferadresse] ([LieferAdrID], [KundeID], [Strasse], [Hausnummer], [Adresszusatz ], [Plz], [Ort], [Land]) VALUES</v>
      </c>
      <c r="J52" t="str">
        <f t="shared" si="1"/>
        <v xml:space="preserve"> ('763', '17', 'Braunschweig', '37', NULL, '72649', 'Wolfschlugen', NULL)</v>
      </c>
    </row>
    <row r="53" spans="1:10" x14ac:dyDescent="0.3">
      <c r="A53">
        <v>433</v>
      </c>
      <c r="B53" s="5">
        <v>18</v>
      </c>
      <c r="C53" t="s">
        <v>3526</v>
      </c>
      <c r="D53">
        <v>139</v>
      </c>
      <c r="F53">
        <v>83626</v>
      </c>
      <c r="G53" t="s">
        <v>3527</v>
      </c>
      <c r="I53" t="str">
        <f t="shared" si="0"/>
        <v>INSERT INTO [Lieferadresse] ([LieferAdrID], [KundeID], [Strasse], [Hausnummer], [Adresszusatz ], [Plz], [Ort], [Land]) VALUES</v>
      </c>
      <c r="J53" t="str">
        <f t="shared" si="1"/>
        <v xml:space="preserve"> ('433', '18', 'Gleiwitzer Straße', '139', NULL, '83626', 'Valley', NULL)</v>
      </c>
    </row>
    <row r="54" spans="1:10" x14ac:dyDescent="0.3">
      <c r="A54">
        <v>447</v>
      </c>
      <c r="B54" s="5">
        <v>18</v>
      </c>
      <c r="C54" t="s">
        <v>3528</v>
      </c>
      <c r="D54">
        <v>123</v>
      </c>
      <c r="F54">
        <v>58093</v>
      </c>
      <c r="G54" t="s">
        <v>2875</v>
      </c>
      <c r="I54" t="str">
        <f t="shared" si="0"/>
        <v>INSERT INTO [Lieferadresse] ([LieferAdrID], [KundeID], [Strasse], [Hausnummer], [Adresszusatz ], [Plz], [Ort], [Land]) VALUES</v>
      </c>
      <c r="J54" t="str">
        <f t="shared" si="1"/>
        <v xml:space="preserve"> ('447', '18', 'Voßkamp', '123', NULL, '58093', 'Hagen', NULL)</v>
      </c>
    </row>
    <row r="55" spans="1:10" x14ac:dyDescent="0.3">
      <c r="A55">
        <v>665</v>
      </c>
      <c r="B55" s="5">
        <v>18</v>
      </c>
      <c r="C55" t="s">
        <v>3529</v>
      </c>
      <c r="D55">
        <v>168</v>
      </c>
      <c r="F55">
        <v>72401</v>
      </c>
      <c r="G55" t="s">
        <v>3530</v>
      </c>
      <c r="I55" t="str">
        <f t="shared" si="0"/>
        <v>INSERT INTO [Lieferadresse] ([LieferAdrID], [KundeID], [Strasse], [Hausnummer], [Adresszusatz ], [Plz], [Ort], [Land]) VALUES</v>
      </c>
      <c r="J55" t="str">
        <f t="shared" si="1"/>
        <v xml:space="preserve"> ('665', '18', 'Häberlstraße', '168', NULL, '72401', 'Haigerloch', NULL)</v>
      </c>
    </row>
    <row r="56" spans="1:10" x14ac:dyDescent="0.3">
      <c r="A56">
        <v>234</v>
      </c>
      <c r="B56" s="5">
        <v>19</v>
      </c>
      <c r="C56" t="s">
        <v>3531</v>
      </c>
      <c r="D56">
        <v>56</v>
      </c>
      <c r="F56">
        <v>37520</v>
      </c>
      <c r="G56" t="s">
        <v>3532</v>
      </c>
      <c r="I56" t="str">
        <f t="shared" si="0"/>
        <v>INSERT INTO [Lieferadresse] ([LieferAdrID], [KundeID], [Strasse], [Hausnummer], [Adresszusatz ], [Plz], [Ort], [Land]) VALUES</v>
      </c>
      <c r="J56" t="str">
        <f t="shared" si="1"/>
        <v xml:space="preserve"> ('234', '19', 'Heinrich-Schütz-Straße', '56', NULL, '37520', 'Osterode am Harz', NULL)</v>
      </c>
    </row>
    <row r="57" spans="1:10" x14ac:dyDescent="0.3">
      <c r="A57">
        <v>593</v>
      </c>
      <c r="B57" s="5">
        <v>19</v>
      </c>
      <c r="C57" t="s">
        <v>3533</v>
      </c>
      <c r="D57">
        <v>71</v>
      </c>
      <c r="F57">
        <v>75242</v>
      </c>
      <c r="G57" t="s">
        <v>1707</v>
      </c>
      <c r="I57" t="str">
        <f t="shared" si="0"/>
        <v>INSERT INTO [Lieferadresse] ([LieferAdrID], [KundeID], [Strasse], [Hausnummer], [Adresszusatz ], [Plz], [Ort], [Land]) VALUES</v>
      </c>
      <c r="J57" t="str">
        <f t="shared" si="1"/>
        <v xml:space="preserve"> ('593', '19', 'Wolfsgasse', '71', NULL, '75242', 'Neuhausen', NULL)</v>
      </c>
    </row>
    <row r="58" spans="1:10" x14ac:dyDescent="0.3">
      <c r="A58">
        <v>64</v>
      </c>
      <c r="B58" s="5">
        <v>20</v>
      </c>
      <c r="C58" t="s">
        <v>3336</v>
      </c>
      <c r="D58">
        <v>145</v>
      </c>
      <c r="F58">
        <v>25992</v>
      </c>
      <c r="G58" t="s">
        <v>3534</v>
      </c>
      <c r="I58" t="str">
        <f t="shared" si="0"/>
        <v>INSERT INTO [Lieferadresse] ([LieferAdrID], [KundeID], [Strasse], [Hausnummer], [Adresszusatz ], [Plz], [Ort], [Land]) VALUES</v>
      </c>
      <c r="J58" t="str">
        <f t="shared" si="1"/>
        <v xml:space="preserve"> ('64', '20', 'Jan-von-Werth-Straße', '145', NULL, '25992', 'List', NULL)</v>
      </c>
    </row>
    <row r="59" spans="1:10" x14ac:dyDescent="0.3">
      <c r="A59">
        <v>259</v>
      </c>
      <c r="B59" s="5">
        <v>20</v>
      </c>
      <c r="C59" t="s">
        <v>3535</v>
      </c>
      <c r="D59">
        <v>128</v>
      </c>
      <c r="F59">
        <v>56244</v>
      </c>
      <c r="G59" t="s">
        <v>3426</v>
      </c>
      <c r="I59" t="str">
        <f t="shared" si="0"/>
        <v>INSERT INTO [Lieferadresse] ([LieferAdrID], [KundeID], [Strasse], [Hausnummer], [Adresszusatz ], [Plz], [Ort], [Land]) VALUES</v>
      </c>
      <c r="J59" t="str">
        <f t="shared" si="1"/>
        <v xml:space="preserve"> ('259', '20', 'Kardinal-von-Galen-Straße', '128', NULL, '56244', 'Hartenfels', NULL)</v>
      </c>
    </row>
    <row r="60" spans="1:10" x14ac:dyDescent="0.3">
      <c r="A60">
        <v>755</v>
      </c>
      <c r="B60" s="5">
        <v>20</v>
      </c>
      <c r="C60" t="s">
        <v>3536</v>
      </c>
      <c r="D60">
        <v>110</v>
      </c>
      <c r="F60">
        <v>38104</v>
      </c>
      <c r="G60" t="s">
        <v>3307</v>
      </c>
      <c r="I60" t="str">
        <f t="shared" si="0"/>
        <v>INSERT INTO [Lieferadresse] ([LieferAdrID], [KundeID], [Strasse], [Hausnummer], [Adresszusatz ], [Plz], [Ort], [Land]) VALUES</v>
      </c>
      <c r="J60" t="str">
        <f t="shared" si="1"/>
        <v xml:space="preserve"> ('755', '20', 'Herchenrath', '110', NULL, '38104', 'Braunschweig', NULL)</v>
      </c>
    </row>
    <row r="61" spans="1:10" x14ac:dyDescent="0.3">
      <c r="A61">
        <v>104</v>
      </c>
      <c r="B61" s="5">
        <v>21</v>
      </c>
      <c r="C61" t="s">
        <v>3537</v>
      </c>
      <c r="D61">
        <v>102</v>
      </c>
      <c r="F61">
        <v>65479</v>
      </c>
      <c r="G61" t="s">
        <v>3538</v>
      </c>
      <c r="I61" t="str">
        <f t="shared" si="0"/>
        <v>INSERT INTO [Lieferadresse] ([LieferAdrID], [KundeID], [Strasse], [Hausnummer], [Adresszusatz ], [Plz], [Ort], [Land]) VALUES</v>
      </c>
      <c r="J61" t="str">
        <f t="shared" si="1"/>
        <v xml:space="preserve"> ('104', '21', 'Im Meisenbusch', '102', NULL, '65479', 'Raunheim', NULL)</v>
      </c>
    </row>
    <row r="62" spans="1:10" x14ac:dyDescent="0.3">
      <c r="A62">
        <v>214</v>
      </c>
      <c r="B62" s="5">
        <v>21</v>
      </c>
      <c r="C62" t="s">
        <v>3539</v>
      </c>
      <c r="D62">
        <v>162</v>
      </c>
      <c r="F62">
        <v>59969</v>
      </c>
      <c r="G62" t="s">
        <v>3540</v>
      </c>
      <c r="I62" t="str">
        <f t="shared" si="0"/>
        <v>INSERT INTO [Lieferadresse] ([LieferAdrID], [KundeID], [Strasse], [Hausnummer], [Adresszusatz ], [Plz], [Ort], [Land]) VALUES</v>
      </c>
      <c r="J62" t="str">
        <f t="shared" si="1"/>
        <v xml:space="preserve"> ('214', '21', 'Elpidiusstraße', '162', NULL, '59969', 'Bromskirchen', NULL)</v>
      </c>
    </row>
    <row r="63" spans="1:10" x14ac:dyDescent="0.3">
      <c r="A63">
        <v>726</v>
      </c>
      <c r="B63" s="5">
        <v>21</v>
      </c>
      <c r="C63" t="s">
        <v>3541</v>
      </c>
      <c r="D63">
        <v>66</v>
      </c>
      <c r="F63">
        <v>54317</v>
      </c>
      <c r="G63" t="s">
        <v>3542</v>
      </c>
      <c r="I63" t="str">
        <f t="shared" si="0"/>
        <v>INSERT INTO [Lieferadresse] ([LieferAdrID], [KundeID], [Strasse], [Hausnummer], [Adresszusatz ], [Plz], [Ort], [Land]) VALUES</v>
      </c>
      <c r="J63" t="str">
        <f t="shared" si="1"/>
        <v xml:space="preserve"> ('726', '21', 'Marienbader Straße', '66', NULL, '54317', 'Farschweiler', NULL)</v>
      </c>
    </row>
    <row r="64" spans="1:10" x14ac:dyDescent="0.3">
      <c r="A64">
        <v>56</v>
      </c>
      <c r="B64" s="5">
        <v>22</v>
      </c>
      <c r="C64" t="s">
        <v>3543</v>
      </c>
      <c r="D64">
        <v>117</v>
      </c>
      <c r="F64">
        <v>82383</v>
      </c>
      <c r="G64" t="s">
        <v>3544</v>
      </c>
      <c r="I64" t="str">
        <f t="shared" si="0"/>
        <v>INSERT INTO [Lieferadresse] ([LieferAdrID], [KundeID], [Strasse], [Hausnummer], [Adresszusatz ], [Plz], [Ort], [Land]) VALUES</v>
      </c>
      <c r="J64" t="str">
        <f t="shared" si="1"/>
        <v xml:space="preserve"> ('56', '22', 'Emscherstraße', '117', NULL, '82383', 'Hohenpeißenberg', NULL)</v>
      </c>
    </row>
    <row r="65" spans="1:10" x14ac:dyDescent="0.3">
      <c r="A65">
        <v>308</v>
      </c>
      <c r="B65" s="5">
        <v>22</v>
      </c>
      <c r="C65" t="s">
        <v>3545</v>
      </c>
      <c r="D65">
        <v>58</v>
      </c>
      <c r="F65">
        <v>74427</v>
      </c>
      <c r="G65" t="s">
        <v>3546</v>
      </c>
      <c r="I65" t="str">
        <f t="shared" si="0"/>
        <v>INSERT INTO [Lieferadresse] ([LieferAdrID], [KundeID], [Strasse], [Hausnummer], [Adresszusatz ], [Plz], [Ort], [Land]) VALUES</v>
      </c>
      <c r="J65" t="str">
        <f t="shared" si="1"/>
        <v xml:space="preserve"> ('308', '22', 'Greta-Bünichmann-Straße', '58', NULL, '74427', 'Fichtenberg', NULL)</v>
      </c>
    </row>
    <row r="66" spans="1:10" x14ac:dyDescent="0.3">
      <c r="A66">
        <v>784</v>
      </c>
      <c r="B66" s="5">
        <v>22</v>
      </c>
      <c r="C66" t="s">
        <v>3547</v>
      </c>
      <c r="D66">
        <v>23</v>
      </c>
      <c r="F66">
        <v>85579</v>
      </c>
      <c r="G66" t="s">
        <v>3548</v>
      </c>
      <c r="I66" t="str">
        <f t="shared" si="0"/>
        <v>INSERT INTO [Lieferadresse] ([LieferAdrID], [KundeID], [Strasse], [Hausnummer], [Adresszusatz ], [Plz], [Ort], [Land]) VALUES</v>
      </c>
      <c r="J66" t="str">
        <f t="shared" si="1"/>
        <v xml:space="preserve"> ('784', '22', 'Masselbachstraße', '23', NULL, '85579', 'Neubiberg', NULL)</v>
      </c>
    </row>
    <row r="67" spans="1:10" x14ac:dyDescent="0.3">
      <c r="A67">
        <v>125</v>
      </c>
      <c r="B67" s="5">
        <v>23</v>
      </c>
      <c r="C67" t="s">
        <v>2597</v>
      </c>
      <c r="D67">
        <v>106</v>
      </c>
      <c r="F67">
        <v>86498</v>
      </c>
      <c r="G67" t="s">
        <v>3549</v>
      </c>
      <c r="I67" t="str">
        <f t="shared" si="0"/>
        <v>INSERT INTO [Lieferadresse] ([LieferAdrID], [KundeID], [Strasse], [Hausnummer], [Adresszusatz ], [Plz], [Ort], [Land]) VALUES</v>
      </c>
      <c r="J67" t="str">
        <f t="shared" si="1"/>
        <v xml:space="preserve"> ('125', '23', 'Schladeberg', '106', NULL, '86498', 'Kettershausen', NULL)</v>
      </c>
    </row>
    <row r="68" spans="1:10" x14ac:dyDescent="0.3">
      <c r="A68">
        <v>363</v>
      </c>
      <c r="B68" s="5">
        <v>23</v>
      </c>
      <c r="C68" t="s">
        <v>3550</v>
      </c>
      <c r="D68">
        <v>130</v>
      </c>
      <c r="F68">
        <v>67734</v>
      </c>
      <c r="G68" t="s">
        <v>2677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'Hafenstraße', '130', NULL, '67734', 'Katzweiler', NULL)</v>
      </c>
    </row>
    <row r="69" spans="1:10" x14ac:dyDescent="0.3">
      <c r="A69">
        <v>482</v>
      </c>
      <c r="B69" s="5">
        <v>23</v>
      </c>
      <c r="C69" t="s">
        <v>3551</v>
      </c>
      <c r="D69">
        <v>17</v>
      </c>
      <c r="F69">
        <v>74426</v>
      </c>
      <c r="G69" t="s">
        <v>3552</v>
      </c>
      <c r="I69" t="str">
        <f t="shared" si="2"/>
        <v>INSERT INTO [Lieferadresse] ([LieferAdrID], [KundeID], [Strasse], [Hausnummer], [Adresszusatz ], [Plz], [Ort], [Land]) VALUES</v>
      </c>
      <c r="J69" t="str">
        <f t="shared" si="3"/>
        <v xml:space="preserve"> ('482', '23', 'Pestalozziring', '17', NULL, '74426', 'Bühlerzell', NULL)</v>
      </c>
    </row>
    <row r="70" spans="1:10" x14ac:dyDescent="0.3">
      <c r="A70">
        <v>901</v>
      </c>
      <c r="B70">
        <v>23</v>
      </c>
      <c r="C70" t="s">
        <v>3553</v>
      </c>
      <c r="D70">
        <v>52</v>
      </c>
      <c r="F70">
        <v>65347</v>
      </c>
      <c r="G70" t="s">
        <v>3554</v>
      </c>
      <c r="I70" t="str">
        <f t="shared" si="2"/>
        <v>INSERT INTO [Lieferadresse] ([LieferAdrID], [KundeID], [Strasse], [Hausnummer], [Adresszusatz ], [Plz], [Ort], [Land]) VALUES</v>
      </c>
      <c r="J70" t="str">
        <f t="shared" si="3"/>
        <v xml:space="preserve"> ('901', '23', 'Nollstraße', '52', NULL, '65347', 'Eltville am Rhein', NULL)</v>
      </c>
    </row>
    <row r="71" spans="1:10" x14ac:dyDescent="0.3">
      <c r="A71">
        <v>297</v>
      </c>
      <c r="B71" s="5">
        <v>24</v>
      </c>
      <c r="C71" t="s">
        <v>3555</v>
      </c>
      <c r="D71">
        <v>167</v>
      </c>
      <c r="F71">
        <v>76889</v>
      </c>
      <c r="G71" t="s">
        <v>2654</v>
      </c>
      <c r="I71" t="str">
        <f t="shared" si="2"/>
        <v>INSERT INTO [Lieferadresse] ([LieferAdrID], [KundeID], [Strasse], [Hausnummer], [Adresszusatz ], [Plz], [Ort], [Land]) VALUES</v>
      </c>
      <c r="J71" t="str">
        <f t="shared" si="3"/>
        <v xml:space="preserve"> ('297', '24', 'Ahauser Damm', '167', NULL, '76889', 'Birkenhördt', NULL)</v>
      </c>
    </row>
    <row r="72" spans="1:10" x14ac:dyDescent="0.3">
      <c r="A72">
        <v>577</v>
      </c>
      <c r="B72" s="5">
        <v>24</v>
      </c>
      <c r="C72" t="s">
        <v>3556</v>
      </c>
      <c r="D72">
        <v>86</v>
      </c>
      <c r="F72">
        <v>30659</v>
      </c>
      <c r="G72" t="s">
        <v>2101</v>
      </c>
      <c r="I72" t="str">
        <f t="shared" si="2"/>
        <v>INSERT INTO [Lieferadresse] ([LieferAdrID], [KundeID], [Strasse], [Hausnummer], [Adresszusatz ], [Plz], [Ort], [Land]) VALUES</v>
      </c>
      <c r="J72" t="str">
        <f t="shared" si="3"/>
        <v xml:space="preserve"> ('577', '24', 'Sölder Straße', '86', NULL, '30659', 'Hannover', NULL)</v>
      </c>
    </row>
    <row r="73" spans="1:10" x14ac:dyDescent="0.3">
      <c r="A73">
        <v>776</v>
      </c>
      <c r="B73" s="5">
        <v>24</v>
      </c>
      <c r="C73" t="s">
        <v>3557</v>
      </c>
      <c r="D73">
        <v>72</v>
      </c>
      <c r="F73">
        <v>97464</v>
      </c>
      <c r="G73" t="s">
        <v>3558</v>
      </c>
      <c r="I73" t="str">
        <f t="shared" si="2"/>
        <v>INSERT INTO [Lieferadresse] ([LieferAdrID], [KundeID], [Strasse], [Hausnummer], [Adresszusatz ], [Plz], [Ort], [Land]) VALUES</v>
      </c>
      <c r="J73" t="str">
        <f t="shared" si="3"/>
        <v xml:space="preserve"> ('776', '24', 'Marktweg', '72', NULL, '97464', 'Oberwerrn', NULL)</v>
      </c>
    </row>
    <row r="74" spans="1:10" x14ac:dyDescent="0.3">
      <c r="A74">
        <v>85</v>
      </c>
      <c r="B74" s="5">
        <v>25</v>
      </c>
      <c r="C74" t="s">
        <v>3559</v>
      </c>
      <c r="D74">
        <v>141</v>
      </c>
      <c r="F74">
        <v>56291</v>
      </c>
      <c r="G74" t="s">
        <v>3560</v>
      </c>
      <c r="I74" t="str">
        <f t="shared" si="2"/>
        <v>INSERT INTO [Lieferadresse] ([LieferAdrID], [KundeID], [Strasse], [Hausnummer], [Adresszusatz ], [Plz], [Ort], [Land]) VALUES</v>
      </c>
      <c r="J74" t="str">
        <f t="shared" si="3"/>
        <v xml:space="preserve"> ('85', '25', 'Hübelsheckerweg', '141', NULL, '56291', 'Niedert', NULL)</v>
      </c>
    </row>
    <row r="75" spans="1:10" x14ac:dyDescent="0.3">
      <c r="A75">
        <v>615</v>
      </c>
      <c r="B75" s="5">
        <v>25</v>
      </c>
      <c r="C75" t="s">
        <v>3561</v>
      </c>
      <c r="D75">
        <v>45</v>
      </c>
      <c r="F75">
        <v>23824</v>
      </c>
      <c r="G75" t="s">
        <v>3562</v>
      </c>
      <c r="I75" t="str">
        <f t="shared" si="2"/>
        <v>INSERT INTO [Lieferadresse] ([LieferAdrID], [KundeID], [Strasse], [Hausnummer], [Adresszusatz ], [Plz], [Ort], [Land]) VALUES</v>
      </c>
      <c r="J75" t="str">
        <f t="shared" si="3"/>
        <v xml:space="preserve"> ('615', '25', 'Heedfelder Straße', '45', NULL, '23824', 'Tensfeld', NULL)</v>
      </c>
    </row>
    <row r="76" spans="1:10" x14ac:dyDescent="0.3">
      <c r="A76">
        <v>712</v>
      </c>
      <c r="B76" s="5">
        <v>25</v>
      </c>
      <c r="C76" t="s">
        <v>3563</v>
      </c>
      <c r="D76">
        <v>89</v>
      </c>
      <c r="F76">
        <v>25436</v>
      </c>
      <c r="G76" t="s">
        <v>3564</v>
      </c>
      <c r="I76" t="str">
        <f t="shared" si="2"/>
        <v>INSERT INTO [Lieferadresse] ([LieferAdrID], [KundeID], [Strasse], [Hausnummer], [Adresszusatz ], [Plz], [Ort], [Land]) VALUES</v>
      </c>
      <c r="J76" t="str">
        <f t="shared" si="3"/>
        <v xml:space="preserve"> ('712', '25', 'Hochsteinsiedlung', '89', NULL, '25436', 'Uetersen', NULL)</v>
      </c>
    </row>
    <row r="77" spans="1:10" x14ac:dyDescent="0.3">
      <c r="A77">
        <v>147</v>
      </c>
      <c r="B77" s="5">
        <v>26</v>
      </c>
      <c r="C77" t="s">
        <v>3565</v>
      </c>
      <c r="D77">
        <v>194</v>
      </c>
      <c r="F77">
        <v>24790</v>
      </c>
      <c r="G77" t="s">
        <v>3566</v>
      </c>
      <c r="I77" t="str">
        <f t="shared" si="2"/>
        <v>INSERT INTO [Lieferadresse] ([LieferAdrID], [KundeID], [Strasse], [Hausnummer], [Adresszusatz ], [Plz], [Ort], [Land]) VALUES</v>
      </c>
      <c r="J77" t="str">
        <f t="shared" si="3"/>
        <v xml:space="preserve"> ('147', '26', 'Giersberg', '194', NULL, '24790', 'Rade', NULL)</v>
      </c>
    </row>
    <row r="78" spans="1:10" x14ac:dyDescent="0.3">
      <c r="A78">
        <v>564</v>
      </c>
      <c r="B78" s="5">
        <v>26</v>
      </c>
      <c r="C78" t="s">
        <v>3567</v>
      </c>
      <c r="D78">
        <v>194</v>
      </c>
      <c r="F78">
        <v>21439</v>
      </c>
      <c r="G78" t="s">
        <v>3568</v>
      </c>
      <c r="I78" t="str">
        <f t="shared" si="2"/>
        <v>INSERT INTO [Lieferadresse] ([LieferAdrID], [KundeID], [Strasse], [Hausnummer], [Adresszusatz ], [Plz], [Ort], [Land]) VALUES</v>
      </c>
      <c r="J78" t="str">
        <f t="shared" si="3"/>
        <v xml:space="preserve"> ('564', '26', 'Kaiserswerther Straße', '194', NULL, '21439', 'Marxen', NULL)</v>
      </c>
    </row>
    <row r="79" spans="1:10" x14ac:dyDescent="0.3">
      <c r="A79">
        <v>670</v>
      </c>
      <c r="B79" s="5">
        <v>26</v>
      </c>
      <c r="C79" t="s">
        <v>3569</v>
      </c>
      <c r="D79">
        <v>76</v>
      </c>
      <c r="F79">
        <v>84437</v>
      </c>
      <c r="G79" t="s">
        <v>3570</v>
      </c>
      <c r="I79" t="str">
        <f t="shared" si="2"/>
        <v>INSERT INTO [Lieferadresse] ([LieferAdrID], [KundeID], [Strasse], [Hausnummer], [Adresszusatz ], [Plz], [Ort], [Land]) VALUES</v>
      </c>
      <c r="J79" t="str">
        <f t="shared" si="3"/>
        <v xml:space="preserve"> ('670', '26', 'Schützbitz', '76', NULL, '84437', 'Reichertsheim', NULL)</v>
      </c>
    </row>
    <row r="80" spans="1:10" x14ac:dyDescent="0.3">
      <c r="A80">
        <v>27</v>
      </c>
      <c r="B80" s="5">
        <v>27</v>
      </c>
      <c r="C80" t="s">
        <v>3256</v>
      </c>
      <c r="D80">
        <v>48</v>
      </c>
      <c r="F80">
        <v>96050</v>
      </c>
      <c r="G80" t="s">
        <v>3571</v>
      </c>
      <c r="I80" t="str">
        <f t="shared" si="2"/>
        <v>INSERT INTO [Lieferadresse] ([LieferAdrID], [KundeID], [Strasse], [Hausnummer], [Adresszusatz ], [Plz], [Ort], [Land]) VALUES</v>
      </c>
      <c r="J80" t="str">
        <f t="shared" si="3"/>
        <v xml:space="preserve"> ('27', '27', 'Bennigser Straße', '48', NULL, '96050', 'Bamberg', NULL)</v>
      </c>
    </row>
    <row r="81" spans="1:10" x14ac:dyDescent="0.3">
      <c r="A81">
        <v>291</v>
      </c>
      <c r="B81" s="5">
        <v>27</v>
      </c>
      <c r="C81" t="s">
        <v>3572</v>
      </c>
      <c r="D81">
        <v>44</v>
      </c>
      <c r="F81">
        <v>85368</v>
      </c>
      <c r="G81" t="s">
        <v>3573</v>
      </c>
      <c r="I81" t="str">
        <f t="shared" si="2"/>
        <v>INSERT INTO [Lieferadresse] ([LieferAdrID], [KundeID], [Strasse], [Hausnummer], [Adresszusatz ], [Plz], [Ort], [Land]) VALUES</v>
      </c>
      <c r="J81" t="str">
        <f t="shared" si="3"/>
        <v xml:space="preserve"> ('291', '27', 'Roetgenbachstraße', '44', NULL, '85368', 'Wang', NULL)</v>
      </c>
    </row>
    <row r="82" spans="1:10" x14ac:dyDescent="0.3">
      <c r="A82">
        <v>397</v>
      </c>
      <c r="B82" s="5">
        <v>27</v>
      </c>
      <c r="C82" t="s">
        <v>3574</v>
      </c>
      <c r="D82">
        <v>179</v>
      </c>
      <c r="F82">
        <v>69242</v>
      </c>
      <c r="G82" t="s">
        <v>3575</v>
      </c>
      <c r="I82" t="str">
        <f t="shared" si="2"/>
        <v>INSERT INTO [Lieferadresse] ([LieferAdrID], [KundeID], [Strasse], [Hausnummer], [Adresszusatz ], [Plz], [Ort], [Land]) VALUES</v>
      </c>
      <c r="J82" t="str">
        <f t="shared" si="3"/>
        <v xml:space="preserve"> ('397', '27', 'Schwerinstraße', '179', NULL, '69242', 'Mühlhausen', NULL)</v>
      </c>
    </row>
    <row r="83" spans="1:10" x14ac:dyDescent="0.3">
      <c r="A83">
        <v>103</v>
      </c>
      <c r="B83" s="5">
        <v>28</v>
      </c>
      <c r="C83" t="s">
        <v>3576</v>
      </c>
      <c r="D83">
        <v>133</v>
      </c>
      <c r="F83">
        <v>45326</v>
      </c>
      <c r="G83" t="s">
        <v>1784</v>
      </c>
      <c r="I83" t="str">
        <f t="shared" si="2"/>
        <v>INSERT INTO [Lieferadresse] ([LieferAdrID], [KundeID], [Strasse], [Hausnummer], [Adresszusatz ], [Plz], [Ort], [Land]) VALUES</v>
      </c>
      <c r="J83" t="str">
        <f t="shared" si="3"/>
        <v xml:space="preserve"> ('103', '28', 'Habichtsweg', '133', NULL, '45326', 'Essen', NULL)</v>
      </c>
    </row>
    <row r="84" spans="1:10" x14ac:dyDescent="0.3">
      <c r="A84">
        <v>251</v>
      </c>
      <c r="B84" s="5">
        <v>28</v>
      </c>
      <c r="C84" t="s">
        <v>3577</v>
      </c>
      <c r="D84">
        <v>100</v>
      </c>
      <c r="F84">
        <v>63579</v>
      </c>
      <c r="G84" t="s">
        <v>3578</v>
      </c>
      <c r="I84" t="str">
        <f t="shared" si="2"/>
        <v>INSERT INTO [Lieferadresse] ([LieferAdrID], [KundeID], [Strasse], [Hausnummer], [Adresszusatz ], [Plz], [Ort], [Land]) VALUES</v>
      </c>
      <c r="J84" t="str">
        <f t="shared" si="3"/>
        <v xml:space="preserve"> ('251', '28', 'Hölderlinstraße', '100', NULL, '63579', 'Freigericht', NULL)</v>
      </c>
    </row>
    <row r="85" spans="1:10" x14ac:dyDescent="0.3">
      <c r="A85">
        <v>338</v>
      </c>
      <c r="B85" s="5">
        <v>28</v>
      </c>
      <c r="C85" t="s">
        <v>3579</v>
      </c>
      <c r="D85">
        <v>47</v>
      </c>
      <c r="F85">
        <v>38176</v>
      </c>
      <c r="G85" t="s">
        <v>3580</v>
      </c>
      <c r="I85" t="str">
        <f t="shared" si="2"/>
        <v>INSERT INTO [Lieferadresse] ([LieferAdrID], [KundeID], [Strasse], [Hausnummer], [Adresszusatz ], [Plz], [Ort], [Land]) VALUES</v>
      </c>
      <c r="J85" t="str">
        <f t="shared" si="3"/>
        <v xml:space="preserve"> ('338', '28', 'Enzianstraße', '47', NULL, '38176', 'Wendeburg', NULL)</v>
      </c>
    </row>
    <row r="86" spans="1:10" x14ac:dyDescent="0.3">
      <c r="A86">
        <v>199</v>
      </c>
      <c r="B86" s="5">
        <v>29</v>
      </c>
      <c r="C86" t="s">
        <v>3581</v>
      </c>
      <c r="D86">
        <v>195</v>
      </c>
      <c r="F86">
        <v>72519</v>
      </c>
      <c r="G86" t="s">
        <v>3582</v>
      </c>
      <c r="I86" t="str">
        <f t="shared" si="2"/>
        <v>INSERT INTO [Lieferadresse] ([LieferAdrID], [KundeID], [Strasse], [Hausnummer], [Adresszusatz ], [Plz], [Ort], [Land]) VALUES</v>
      </c>
      <c r="J86" t="str">
        <f t="shared" si="3"/>
        <v xml:space="preserve"> ('199', '29', 'Georgstraße', '195', NULL, '72519', 'Veringenstadt', NULL)</v>
      </c>
    </row>
    <row r="87" spans="1:10" x14ac:dyDescent="0.3">
      <c r="A87">
        <v>313</v>
      </c>
      <c r="B87" s="5">
        <v>29</v>
      </c>
      <c r="C87" t="s">
        <v>3583</v>
      </c>
      <c r="D87">
        <v>129</v>
      </c>
      <c r="F87">
        <v>79115</v>
      </c>
      <c r="G87" t="s">
        <v>2571</v>
      </c>
      <c r="I87" t="str">
        <f t="shared" si="2"/>
        <v>INSERT INTO [Lieferadresse] ([LieferAdrID], [KundeID], [Strasse], [Hausnummer], [Adresszusatz ], [Plz], [Ort], [Land]) VALUES</v>
      </c>
      <c r="J87" t="str">
        <f t="shared" si="3"/>
        <v xml:space="preserve"> ('313', '29', 'Kerkertserstraße', '129', NULL, '79115', 'Freiburg', NULL)</v>
      </c>
    </row>
    <row r="88" spans="1:10" x14ac:dyDescent="0.3">
      <c r="A88">
        <v>474</v>
      </c>
      <c r="B88" s="5">
        <v>29</v>
      </c>
      <c r="C88" t="s">
        <v>3584</v>
      </c>
      <c r="D88">
        <v>140</v>
      </c>
      <c r="F88">
        <v>55263</v>
      </c>
      <c r="G88" t="s">
        <v>3585</v>
      </c>
      <c r="I88" t="str">
        <f t="shared" si="2"/>
        <v>INSERT INTO [Lieferadresse] ([LieferAdrID], [KundeID], [Strasse], [Hausnummer], [Adresszusatz ], [Plz], [Ort], [Land]) VALUES</v>
      </c>
      <c r="J88" t="str">
        <f t="shared" si="3"/>
        <v xml:space="preserve"> ('474', '29', 'Heisterner Weg', '140', NULL, '55263', 'Wackernheim', NULL)</v>
      </c>
    </row>
    <row r="89" spans="1:10" x14ac:dyDescent="0.3">
      <c r="A89">
        <v>77</v>
      </c>
      <c r="B89" s="5">
        <v>30</v>
      </c>
      <c r="C89" t="s">
        <v>3586</v>
      </c>
      <c r="D89">
        <v>4</v>
      </c>
      <c r="F89">
        <v>55469</v>
      </c>
      <c r="G89" t="s">
        <v>3587</v>
      </c>
      <c r="I89" t="str">
        <f t="shared" si="2"/>
        <v>INSERT INTO [Lieferadresse] ([LieferAdrID], [KundeID], [Strasse], [Hausnummer], [Adresszusatz ], [Plz], [Ort], [Land]) VALUES</v>
      </c>
      <c r="J89" t="str">
        <f t="shared" si="3"/>
        <v xml:space="preserve"> ('77', '30', 'Eschelbacher Straße', '4', NULL, '55469', 'Pleizenhausen', NULL)</v>
      </c>
    </row>
    <row r="90" spans="1:10" x14ac:dyDescent="0.3">
      <c r="A90">
        <v>276</v>
      </c>
      <c r="B90" s="5">
        <v>30</v>
      </c>
      <c r="C90" t="s">
        <v>3588</v>
      </c>
      <c r="D90">
        <v>187</v>
      </c>
      <c r="F90">
        <v>66679</v>
      </c>
      <c r="G90" t="s">
        <v>3589</v>
      </c>
      <c r="I90" t="str">
        <f t="shared" si="2"/>
        <v>INSERT INTO [Lieferadresse] ([LieferAdrID], [KundeID], [Strasse], [Hausnummer], [Adresszusatz ], [Plz], [Ort], [Land]) VALUES</v>
      </c>
      <c r="J90" t="str">
        <f t="shared" si="3"/>
        <v xml:space="preserve"> ('276', '30', 'Veilchenhang', '187', NULL, '66679', 'Losheim am See', NULL)</v>
      </c>
    </row>
    <row r="91" spans="1:10" x14ac:dyDescent="0.3">
      <c r="A91">
        <v>607</v>
      </c>
      <c r="B91" s="5">
        <v>30</v>
      </c>
      <c r="C91" t="s">
        <v>3590</v>
      </c>
      <c r="D91">
        <v>154</v>
      </c>
      <c r="F91">
        <v>24321</v>
      </c>
      <c r="G91" t="s">
        <v>3591</v>
      </c>
      <c r="I91" t="str">
        <f t="shared" si="2"/>
        <v>INSERT INTO [Lieferadresse] ([LieferAdrID], [KundeID], [Strasse], [Hausnummer], [Adresszusatz ], [Plz], [Ort], [Land]) VALUES</v>
      </c>
      <c r="J91" t="str">
        <f t="shared" si="3"/>
        <v xml:space="preserve"> ('607', '30', 'Im Hasenwinkel', '154', NULL, '24321', 'Helmstorf', NULL)</v>
      </c>
    </row>
    <row r="92" spans="1:10" x14ac:dyDescent="0.3">
      <c r="A92">
        <v>453</v>
      </c>
      <c r="B92" s="5">
        <v>31</v>
      </c>
      <c r="C92" t="s">
        <v>3592</v>
      </c>
      <c r="D92">
        <v>188</v>
      </c>
      <c r="F92">
        <v>54689</v>
      </c>
      <c r="G92" t="s">
        <v>3593</v>
      </c>
      <c r="I92" t="str">
        <f t="shared" si="2"/>
        <v>INSERT INTO [Lieferadresse] ([LieferAdrID], [KundeID], [Strasse], [Hausnummer], [Adresszusatz ], [Plz], [Ort], [Land]) VALUES</v>
      </c>
      <c r="J92" t="str">
        <f t="shared" si="3"/>
        <v xml:space="preserve"> ('453', '31', 'Im Kalk', '188', NULL, '54689', 'Olmscheid', NULL)</v>
      </c>
    </row>
    <row r="93" spans="1:10" x14ac:dyDescent="0.3">
      <c r="A93">
        <v>495</v>
      </c>
      <c r="B93" s="5">
        <v>31</v>
      </c>
      <c r="C93" t="s">
        <v>3594</v>
      </c>
      <c r="D93">
        <v>97</v>
      </c>
      <c r="F93">
        <v>26683</v>
      </c>
      <c r="G93" t="s">
        <v>3595</v>
      </c>
      <c r="I93" t="str">
        <f t="shared" si="2"/>
        <v>INSERT INTO [Lieferadresse] ([LieferAdrID], [KundeID], [Strasse], [Hausnummer], [Adresszusatz ], [Plz], [Ort], [Land]) VALUES</v>
      </c>
      <c r="J93" t="str">
        <f t="shared" si="3"/>
        <v xml:space="preserve"> ('495', '31', 'Im Falker', '97', NULL, '26683', 'Saterland', NULL)</v>
      </c>
    </row>
    <row r="94" spans="1:10" x14ac:dyDescent="0.3">
      <c r="A94">
        <v>768</v>
      </c>
      <c r="B94" s="5">
        <v>31</v>
      </c>
      <c r="C94" t="s">
        <v>3596</v>
      </c>
      <c r="D94">
        <v>68</v>
      </c>
      <c r="F94">
        <v>78585</v>
      </c>
      <c r="G94" t="s">
        <v>3597</v>
      </c>
      <c r="I94" t="str">
        <f t="shared" si="2"/>
        <v>INSERT INTO [Lieferadresse] ([LieferAdrID], [KundeID], [Strasse], [Hausnummer], [Adresszusatz ], [Plz], [Ort], [Land]) VALUES</v>
      </c>
      <c r="J94" t="str">
        <f t="shared" si="3"/>
        <v xml:space="preserve"> ('768', '31', 'Juliusstraße', '68', NULL, '78585', 'Bubsheim', NULL)</v>
      </c>
    </row>
    <row r="95" spans="1:10" x14ac:dyDescent="0.3">
      <c r="A95">
        <v>417</v>
      </c>
      <c r="B95" s="5">
        <v>32</v>
      </c>
      <c r="C95" t="s">
        <v>3598</v>
      </c>
      <c r="D95">
        <v>95</v>
      </c>
      <c r="F95">
        <v>32427</v>
      </c>
      <c r="G95" t="s">
        <v>3599</v>
      </c>
      <c r="I95" t="str">
        <f t="shared" si="2"/>
        <v>INSERT INTO [Lieferadresse] ([LieferAdrID], [KundeID], [Strasse], [Hausnummer], [Adresszusatz ], [Plz], [Ort], [Land]) VALUES</v>
      </c>
      <c r="J95" t="str">
        <f t="shared" si="3"/>
        <v xml:space="preserve"> ('417', '32', 'Ditzentalweg', '95', NULL, '32427', 'Minden', NULL)</v>
      </c>
    </row>
    <row r="96" spans="1:10" x14ac:dyDescent="0.3">
      <c r="A96">
        <v>483</v>
      </c>
      <c r="B96" s="5">
        <v>32</v>
      </c>
      <c r="C96" t="s">
        <v>3600</v>
      </c>
      <c r="D96">
        <v>23</v>
      </c>
      <c r="F96">
        <v>25899</v>
      </c>
      <c r="G96" t="s">
        <v>3601</v>
      </c>
      <c r="I96" t="str">
        <f t="shared" si="2"/>
        <v>INSERT INTO [Lieferadresse] ([LieferAdrID], [KundeID], [Strasse], [Hausnummer], [Adresszusatz ], [Plz], [Ort], [Land]) VALUES</v>
      </c>
      <c r="J96" t="str">
        <f t="shared" si="3"/>
        <v xml:space="preserve"> ('483', '32', 'Köhlerstraße', '23', NULL, '25899', 'Niebüll', NULL)</v>
      </c>
    </row>
    <row r="97" spans="1:10" x14ac:dyDescent="0.3">
      <c r="A97">
        <v>581</v>
      </c>
      <c r="B97" s="5">
        <v>32</v>
      </c>
      <c r="C97" t="s">
        <v>3602</v>
      </c>
      <c r="D97">
        <v>106</v>
      </c>
      <c r="F97">
        <v>67366</v>
      </c>
      <c r="G97" t="s">
        <v>3603</v>
      </c>
      <c r="I97" t="str">
        <f t="shared" si="2"/>
        <v>INSERT INTO [Lieferadresse] ([LieferAdrID], [KundeID], [Strasse], [Hausnummer], [Adresszusatz ], [Plz], [Ort], [Land]) VALUES</v>
      </c>
      <c r="J97" t="str">
        <f t="shared" si="3"/>
        <v xml:space="preserve"> ('581', '32', 'Vor der Loos', '106', NULL, '67366', 'Weingarten', NULL)</v>
      </c>
    </row>
    <row r="98" spans="1:10" x14ac:dyDescent="0.3">
      <c r="A98">
        <v>13</v>
      </c>
      <c r="B98" s="5">
        <v>33</v>
      </c>
      <c r="C98" t="s">
        <v>3604</v>
      </c>
      <c r="D98">
        <v>130</v>
      </c>
      <c r="F98">
        <v>84381</v>
      </c>
      <c r="G98" t="s">
        <v>3605</v>
      </c>
      <c r="I98" t="str">
        <f t="shared" si="2"/>
        <v>INSERT INTO [Lieferadresse] ([LieferAdrID], [KundeID], [Strasse], [Hausnummer], [Adresszusatz ], [Plz], [Ort], [Land]) VALUES</v>
      </c>
      <c r="J98" t="str">
        <f t="shared" si="3"/>
        <v xml:space="preserve"> ('13', '33', 'Michaelisweg', '130', NULL, '84381', 'Johanniskirchen', NULL)</v>
      </c>
    </row>
    <row r="99" spans="1:10" x14ac:dyDescent="0.3">
      <c r="A99">
        <v>222</v>
      </c>
      <c r="B99" s="5">
        <v>33</v>
      </c>
      <c r="C99" t="s">
        <v>3606</v>
      </c>
      <c r="D99">
        <v>108</v>
      </c>
      <c r="F99">
        <v>98597</v>
      </c>
      <c r="G99" t="s">
        <v>3607</v>
      </c>
      <c r="I99" t="str">
        <f t="shared" si="2"/>
        <v>INSERT INTO [Lieferadresse] ([LieferAdrID], [KundeID], [Strasse], [Hausnummer], [Adresszusatz ], [Plz], [Ort], [Land]) VALUES</v>
      </c>
      <c r="J99" t="str">
        <f t="shared" si="3"/>
        <v xml:space="preserve"> ('222', '33', 'Giebelwaldstraße', '108', NULL, '98597', 'Heßles', NULL)</v>
      </c>
    </row>
    <row r="100" spans="1:10" x14ac:dyDescent="0.3">
      <c r="A100">
        <v>227</v>
      </c>
      <c r="B100" s="5">
        <v>33</v>
      </c>
      <c r="C100" t="s">
        <v>2478</v>
      </c>
      <c r="D100">
        <v>54</v>
      </c>
      <c r="F100">
        <v>68804</v>
      </c>
      <c r="G100" t="s">
        <v>3608</v>
      </c>
      <c r="I100" t="str">
        <f t="shared" si="2"/>
        <v>INSERT INTO [Lieferadresse] ([LieferAdrID], [KundeID], [Strasse], [Hausnummer], [Adresszusatz ], [Plz], [Ort], [Land]) VALUES</v>
      </c>
      <c r="J100" t="str">
        <f t="shared" si="3"/>
        <v xml:space="preserve"> ('227', '33', 'Olmerich', '54', NULL, '68804', 'Altlußheim', NULL)</v>
      </c>
    </row>
    <row r="101" spans="1:10" x14ac:dyDescent="0.3">
      <c r="A101">
        <v>200</v>
      </c>
      <c r="B101" s="5">
        <v>34</v>
      </c>
      <c r="C101" t="s">
        <v>3609</v>
      </c>
      <c r="D101">
        <v>175</v>
      </c>
      <c r="F101">
        <v>66894</v>
      </c>
      <c r="G101" t="s">
        <v>3610</v>
      </c>
      <c r="I101" t="str">
        <f t="shared" si="2"/>
        <v>INSERT INTO [Lieferadresse] ([LieferAdrID], [KundeID], [Strasse], [Hausnummer], [Adresszusatz ], [Plz], [Ort], [Land]) VALUES</v>
      </c>
      <c r="J101" t="str">
        <f t="shared" si="3"/>
        <v xml:space="preserve"> ('200', '34', 'Grünepleistraße', '175', NULL, '66894', 'Käshofen', NULL)</v>
      </c>
    </row>
    <row r="102" spans="1:10" x14ac:dyDescent="0.3">
      <c r="A102">
        <v>285</v>
      </c>
      <c r="B102" s="5">
        <v>34</v>
      </c>
      <c r="C102" t="s">
        <v>3611</v>
      </c>
      <c r="D102">
        <v>173</v>
      </c>
      <c r="F102">
        <v>53902</v>
      </c>
      <c r="G102" t="s">
        <v>3612</v>
      </c>
      <c r="I102" t="str">
        <f t="shared" si="2"/>
        <v>INSERT INTO [Lieferadresse] ([LieferAdrID], [KundeID], [Strasse], [Hausnummer], [Adresszusatz ], [Plz], [Ort], [Land]) VALUES</v>
      </c>
      <c r="J102" t="str">
        <f t="shared" si="3"/>
        <v xml:space="preserve"> ('285', '34', 'Klarastraße', '173', NULL, '53902', 'Bad Münstereifel', NULL)</v>
      </c>
    </row>
    <row r="103" spans="1:10" x14ac:dyDescent="0.3">
      <c r="A103">
        <v>506</v>
      </c>
      <c r="B103" s="5">
        <v>34</v>
      </c>
      <c r="C103" t="s">
        <v>3613</v>
      </c>
      <c r="D103">
        <v>14</v>
      </c>
      <c r="F103">
        <v>12555</v>
      </c>
      <c r="G103" t="s">
        <v>2049</v>
      </c>
      <c r="I103" t="str">
        <f t="shared" si="2"/>
        <v>INSERT INTO [Lieferadresse] ([LieferAdrID], [KundeID], [Strasse], [Hausnummer], [Adresszusatz ], [Plz], [Ort], [Land]) VALUES</v>
      </c>
      <c r="J103" t="str">
        <f t="shared" si="3"/>
        <v xml:space="preserve"> ('506', '34', 'Klausenhofstraße', '14', NULL, '12555', 'Treptow-Köpenick', NULL)</v>
      </c>
    </row>
    <row r="104" spans="1:10" x14ac:dyDescent="0.3">
      <c r="A104">
        <v>130</v>
      </c>
      <c r="B104" s="5">
        <v>35</v>
      </c>
      <c r="C104" t="s">
        <v>3614</v>
      </c>
      <c r="D104">
        <v>30</v>
      </c>
      <c r="F104">
        <v>93053</v>
      </c>
      <c r="G104" t="s">
        <v>3615</v>
      </c>
      <c r="I104" t="str">
        <f t="shared" si="2"/>
        <v>INSERT INTO [Lieferadresse] ([LieferAdrID], [KundeID], [Strasse], [Hausnummer], [Adresszusatz ], [Plz], [Ort], [Land]) VALUES</v>
      </c>
      <c r="J104" t="str">
        <f t="shared" si="3"/>
        <v xml:space="preserve"> ('130', '35', 'Kottenheimer Straße', '30', NULL, '93053', 'Regensburg', NULL)</v>
      </c>
    </row>
    <row r="105" spans="1:10" x14ac:dyDescent="0.3">
      <c r="A105">
        <v>238</v>
      </c>
      <c r="B105" s="5">
        <v>35</v>
      </c>
      <c r="C105" t="s">
        <v>3616</v>
      </c>
      <c r="D105">
        <v>15</v>
      </c>
      <c r="F105">
        <v>66887</v>
      </c>
      <c r="G105" t="s">
        <v>3617</v>
      </c>
      <c r="I105" t="str">
        <f t="shared" si="2"/>
        <v>INSERT INTO [Lieferadresse] ([LieferAdrID], [KundeID], [Strasse], [Hausnummer], [Adresszusatz ], [Plz], [Ort], [Land]) VALUES</v>
      </c>
      <c r="J105" t="str">
        <f t="shared" si="3"/>
        <v xml:space="preserve"> ('238', '35', 'Thiergartenstraße', '15', NULL, '66887', 'Elzweiler', NULL)</v>
      </c>
    </row>
    <row r="106" spans="1:10" x14ac:dyDescent="0.3">
      <c r="A106">
        <v>691</v>
      </c>
      <c r="B106" s="5">
        <v>35</v>
      </c>
      <c r="C106" t="s">
        <v>2681</v>
      </c>
      <c r="D106">
        <v>61</v>
      </c>
      <c r="F106">
        <v>96524</v>
      </c>
      <c r="G106" t="s">
        <v>3618</v>
      </c>
      <c r="I106" t="str">
        <f t="shared" si="2"/>
        <v>INSERT INTO [Lieferadresse] ([LieferAdrID], [KundeID], [Strasse], [Hausnummer], [Adresszusatz ], [Plz], [Ort], [Land]) VALUES</v>
      </c>
      <c r="J106" t="str">
        <f t="shared" si="3"/>
        <v xml:space="preserve"> ('691', '35', 'Bruch', '61', NULL, '96524', 'Föritz', NULL)</v>
      </c>
    </row>
    <row r="107" spans="1:10" x14ac:dyDescent="0.3">
      <c r="A107">
        <v>289</v>
      </c>
      <c r="B107" s="5">
        <v>36</v>
      </c>
      <c r="C107" t="s">
        <v>3619</v>
      </c>
      <c r="D107">
        <v>110</v>
      </c>
      <c r="F107">
        <v>32105</v>
      </c>
      <c r="G107" t="s">
        <v>3620</v>
      </c>
      <c r="I107" t="str">
        <f t="shared" si="2"/>
        <v>INSERT INTO [Lieferadresse] ([LieferAdrID], [KundeID], [Strasse], [Hausnummer], [Adresszusatz ], [Plz], [Ort], [Land]) VALUES</v>
      </c>
      <c r="J107" t="str">
        <f t="shared" si="3"/>
        <v xml:space="preserve"> ('289', '36', 'Sonneneck', '110', NULL, '32105', 'Bad Salzuflen', NULL)</v>
      </c>
    </row>
    <row r="108" spans="1:10" x14ac:dyDescent="0.3">
      <c r="A108">
        <v>636</v>
      </c>
      <c r="B108" s="5">
        <v>36</v>
      </c>
      <c r="C108" t="s">
        <v>3621</v>
      </c>
      <c r="D108" t="s">
        <v>3622</v>
      </c>
      <c r="F108">
        <v>66625</v>
      </c>
      <c r="G108" t="s">
        <v>3623</v>
      </c>
      <c r="I108" t="str">
        <f t="shared" si="2"/>
        <v>INSERT INTO [Lieferadresse] ([LieferAdrID], [KundeID], [Strasse], [Hausnummer], [Adresszusatz ], [Plz], [Ort], [Land]) VALUES</v>
      </c>
      <c r="J108" t="str">
        <f t="shared" si="3"/>
        <v xml:space="preserve"> ('636', '36', 'Obersayn', '56c', NULL, '66625', 'Nohfelden', NULL)</v>
      </c>
    </row>
    <row r="109" spans="1:10" x14ac:dyDescent="0.3">
      <c r="A109">
        <v>666</v>
      </c>
      <c r="B109" s="5">
        <v>36</v>
      </c>
      <c r="C109" t="s">
        <v>3624</v>
      </c>
      <c r="D109">
        <v>49</v>
      </c>
      <c r="F109">
        <v>86507</v>
      </c>
      <c r="G109" t="s">
        <v>3625</v>
      </c>
      <c r="I109" t="str">
        <f t="shared" si="2"/>
        <v>INSERT INTO [Lieferadresse] ([LieferAdrID], [KundeID], [Strasse], [Hausnummer], [Adresszusatz ], [Plz], [Ort], [Land]) VALUES</v>
      </c>
      <c r="J109" t="str">
        <f t="shared" si="3"/>
        <v xml:space="preserve"> ('666', '36', 'Martinistraße', '49', NULL, '86507', 'Oberottmarshausen', NULL)</v>
      </c>
    </row>
    <row r="110" spans="1:10" x14ac:dyDescent="0.3">
      <c r="A110">
        <v>429</v>
      </c>
      <c r="B110" s="5">
        <v>37</v>
      </c>
      <c r="C110" t="s">
        <v>3626</v>
      </c>
      <c r="D110">
        <v>161</v>
      </c>
      <c r="F110">
        <v>35614</v>
      </c>
      <c r="G110" t="s">
        <v>3627</v>
      </c>
      <c r="I110" t="str">
        <f t="shared" si="2"/>
        <v>INSERT INTO [Lieferadresse] ([LieferAdrID], [KundeID], [Strasse], [Hausnummer], [Adresszusatz ], [Plz], [Ort], [Land]) VALUES</v>
      </c>
      <c r="J110" t="str">
        <f t="shared" si="3"/>
        <v xml:space="preserve"> ('429', '37', 'Kiesenbacher Straße', '161', NULL, '35614', 'Aßlar', NULL)</v>
      </c>
    </row>
    <row r="111" spans="1:10" x14ac:dyDescent="0.3">
      <c r="A111">
        <v>620</v>
      </c>
      <c r="B111" s="5">
        <v>37</v>
      </c>
      <c r="C111" t="s">
        <v>3628</v>
      </c>
      <c r="D111">
        <v>29</v>
      </c>
      <c r="F111">
        <v>34593</v>
      </c>
      <c r="G111" t="s">
        <v>3629</v>
      </c>
      <c r="I111" t="str">
        <f t="shared" si="2"/>
        <v>INSERT INTO [Lieferadresse] ([LieferAdrID], [KundeID], [Strasse], [Hausnummer], [Adresszusatz ], [Plz], [Ort], [Land]) VALUES</v>
      </c>
      <c r="J111" t="str">
        <f t="shared" si="3"/>
        <v xml:space="preserve"> ('620', '37', 'Ortelsburger Straße', '29', NULL, '34593', 'Knüllwald', NULL)</v>
      </c>
    </row>
    <row r="112" spans="1:10" x14ac:dyDescent="0.3">
      <c r="A112">
        <v>215</v>
      </c>
      <c r="B112" s="5">
        <v>38</v>
      </c>
      <c r="C112" t="s">
        <v>3630</v>
      </c>
      <c r="D112">
        <v>56</v>
      </c>
      <c r="F112">
        <v>31079</v>
      </c>
      <c r="G112" t="s">
        <v>3631</v>
      </c>
      <c r="I112" t="str">
        <f t="shared" si="2"/>
        <v>INSERT INTO [Lieferadresse] ([LieferAdrID], [KundeID], [Strasse], [Hausnummer], [Adresszusatz ], [Plz], [Ort], [Land]) VALUES</v>
      </c>
      <c r="J112" t="str">
        <f t="shared" si="3"/>
        <v xml:space="preserve"> ('215', '38', 'Fällstraße', '56', NULL, '31079', 'Almstedt', NULL)</v>
      </c>
    </row>
    <row r="113" spans="1:10" x14ac:dyDescent="0.3">
      <c r="A113">
        <v>376</v>
      </c>
      <c r="B113" s="5">
        <v>38</v>
      </c>
      <c r="C113" t="s">
        <v>3638</v>
      </c>
      <c r="D113">
        <v>80</v>
      </c>
      <c r="F113">
        <v>37632</v>
      </c>
      <c r="G113" t="s">
        <v>3639</v>
      </c>
      <c r="I113" t="str">
        <f t="shared" si="2"/>
        <v>INSERT INTO [Lieferadresse] ([LieferAdrID], [KundeID], [Strasse], [Hausnummer], [Adresszusatz ], [Plz], [Ort], [Land]) VALUES</v>
      </c>
      <c r="J113" t="str">
        <f t="shared" si="3"/>
        <v xml:space="preserve"> ('376', '38', 'Wolbecker Straße', '80', NULL, '37632', 'Eschershausen', NULL)</v>
      </c>
    </row>
    <row r="114" spans="1:10" x14ac:dyDescent="0.3">
      <c r="A114">
        <v>464</v>
      </c>
      <c r="B114" s="5">
        <v>38</v>
      </c>
      <c r="C114" t="s">
        <v>3772</v>
      </c>
      <c r="D114">
        <v>151</v>
      </c>
      <c r="F114">
        <v>63450</v>
      </c>
      <c r="G114" t="s">
        <v>3773</v>
      </c>
      <c r="I114" t="str">
        <f t="shared" si="2"/>
        <v>INSERT INTO [Lieferadresse] ([LieferAdrID], [KundeID], [Strasse], [Hausnummer], [Adresszusatz ], [Plz], [Ort], [Land]) VALUES</v>
      </c>
      <c r="J114" t="str">
        <f t="shared" si="3"/>
        <v xml:space="preserve"> ('464', '38', 'Glashütte', '151', NULL, '63450', 'Hanau', NULL)</v>
      </c>
    </row>
    <row r="115" spans="1:10" x14ac:dyDescent="0.3">
      <c r="A115">
        <v>69</v>
      </c>
      <c r="B115" s="5">
        <v>39</v>
      </c>
      <c r="C115" t="s">
        <v>3105</v>
      </c>
      <c r="D115">
        <v>1</v>
      </c>
      <c r="F115">
        <v>65375</v>
      </c>
      <c r="G115" t="s">
        <v>1728</v>
      </c>
      <c r="I115" t="str">
        <f t="shared" si="2"/>
        <v>INSERT INTO [Lieferadresse] ([LieferAdrID], [KundeID], [Strasse], [Hausnummer], [Adresszusatz ], [Plz], [Ort], [Land]) VALUES</v>
      </c>
      <c r="J115" t="str">
        <f t="shared" si="3"/>
        <v xml:space="preserve"> ('69', '39', 'Im Hofacker', '1', NULL, '65375', 'Oestrich-Winkel', NULL)</v>
      </c>
    </row>
    <row r="116" spans="1:10" x14ac:dyDescent="0.3">
      <c r="A116">
        <v>372</v>
      </c>
      <c r="B116" s="5">
        <v>39</v>
      </c>
      <c r="C116" t="s">
        <v>3630</v>
      </c>
      <c r="D116">
        <v>56</v>
      </c>
      <c r="F116">
        <v>31079</v>
      </c>
      <c r="G116" t="s">
        <v>3631</v>
      </c>
      <c r="I116" t="str">
        <f t="shared" si="2"/>
        <v>INSERT INTO [Lieferadresse] ([LieferAdrID], [KundeID], [Strasse], [Hausnummer], [Adresszusatz ], [Plz], [Ort], [Land]) VALUES</v>
      </c>
      <c r="J116" t="str">
        <f t="shared" si="3"/>
        <v xml:space="preserve"> ('372', '39', 'Fällstraße', '56', NULL, '31079', 'Almstedt', NULL)</v>
      </c>
    </row>
    <row r="117" spans="1:10" x14ac:dyDescent="0.3">
      <c r="A117">
        <v>432</v>
      </c>
      <c r="B117" s="5">
        <v>39</v>
      </c>
      <c r="C117" t="s">
        <v>3722</v>
      </c>
      <c r="D117" t="s">
        <v>3723</v>
      </c>
      <c r="F117">
        <v>42719</v>
      </c>
      <c r="G117" t="s">
        <v>2752</v>
      </c>
      <c r="I117" t="str">
        <f t="shared" si="2"/>
        <v>INSERT INTO [Lieferadresse] ([LieferAdrID], [KundeID], [Strasse], [Hausnummer], [Adresszusatz ], [Plz], [Ort], [Land]) VALUES</v>
      </c>
      <c r="J117" t="str">
        <f t="shared" si="3"/>
        <v xml:space="preserve"> ('432', '39', 'Rottweg', '92 a', NULL, '42719', 'Solingen', NULL)</v>
      </c>
    </row>
    <row r="118" spans="1:10" x14ac:dyDescent="0.3">
      <c r="A118">
        <v>528</v>
      </c>
      <c r="B118" s="5">
        <v>40</v>
      </c>
      <c r="C118" t="s">
        <v>2970</v>
      </c>
      <c r="D118" t="s">
        <v>3865</v>
      </c>
      <c r="F118">
        <v>26909</v>
      </c>
      <c r="G118" t="s">
        <v>3866</v>
      </c>
      <c r="I118" t="str">
        <f t="shared" si="2"/>
        <v>INSERT INTO [Lieferadresse] ([LieferAdrID], [KundeID], [Strasse], [Hausnummer], [Adresszusatz ], [Plz], [Ort], [Land]) VALUES</v>
      </c>
      <c r="J118" t="str">
        <f t="shared" si="3"/>
        <v xml:space="preserve"> ('528', '40', 'Brunsbütteler Damm', '105a', NULL, '26909', 'Neulehe', NULL)</v>
      </c>
    </row>
    <row r="119" spans="1:10" x14ac:dyDescent="0.3">
      <c r="A119">
        <v>679</v>
      </c>
      <c r="B119" s="5">
        <v>40</v>
      </c>
      <c r="C119" t="s">
        <v>4080</v>
      </c>
      <c r="D119">
        <v>26</v>
      </c>
      <c r="F119">
        <v>23815</v>
      </c>
      <c r="G119" t="s">
        <v>4081</v>
      </c>
      <c r="I119" t="str">
        <f t="shared" si="2"/>
        <v>INSERT INTO [Lieferadresse] ([LieferAdrID], [KundeID], [Strasse], [Hausnummer], [Adresszusatz ], [Plz], [Ort], [Land]) VALUES</v>
      </c>
      <c r="J119" t="str">
        <f t="shared" si="3"/>
        <v xml:space="preserve"> ('679', '40', 'Jägerpfad', '26', NULL, '23815', 'Westerrade', NULL)</v>
      </c>
    </row>
    <row r="120" spans="1:10" x14ac:dyDescent="0.3">
      <c r="A120">
        <v>191</v>
      </c>
      <c r="B120" s="5">
        <v>41</v>
      </c>
      <c r="C120" t="s">
        <v>3326</v>
      </c>
      <c r="D120">
        <v>174</v>
      </c>
      <c r="F120">
        <v>53534</v>
      </c>
      <c r="G120" t="s">
        <v>3327</v>
      </c>
      <c r="I120" t="str">
        <f t="shared" si="2"/>
        <v>INSERT INTO [Lieferadresse] ([LieferAdrID], [KundeID], [Strasse], [Hausnummer], [Adresszusatz ], [Plz], [Ort], [Land]) VALUES</v>
      </c>
      <c r="J120" t="str">
        <f t="shared" si="3"/>
        <v xml:space="preserve"> ('191', '41', 'Benrather Straße', '174', NULL, '53534', 'Barweiler', NULL)</v>
      </c>
    </row>
    <row r="121" spans="1:10" x14ac:dyDescent="0.3">
      <c r="A121">
        <v>502</v>
      </c>
      <c r="B121" s="5">
        <v>41</v>
      </c>
      <c r="C121" t="s">
        <v>3822</v>
      </c>
      <c r="D121">
        <v>133</v>
      </c>
      <c r="F121">
        <v>56470</v>
      </c>
      <c r="G121" t="s">
        <v>3823</v>
      </c>
      <c r="I121" t="str">
        <f t="shared" si="2"/>
        <v>INSERT INTO [Lieferadresse] ([LieferAdrID], [KundeID], [Strasse], [Hausnummer], [Adresszusatz ], [Plz], [Ort], [Land]) VALUES</v>
      </c>
      <c r="J121" t="str">
        <f t="shared" si="3"/>
        <v xml:space="preserve"> ('502', '41', 'Kohlaustraße', '133', NULL, '56470', 'Bad Marienberg', NULL)</v>
      </c>
    </row>
    <row r="122" spans="1:10" x14ac:dyDescent="0.3">
      <c r="A122">
        <v>565</v>
      </c>
      <c r="B122" s="5">
        <v>41</v>
      </c>
      <c r="C122" t="s">
        <v>3925</v>
      </c>
      <c r="D122">
        <v>29</v>
      </c>
      <c r="F122">
        <v>26670</v>
      </c>
      <c r="G122" t="s">
        <v>3926</v>
      </c>
      <c r="I122" t="str">
        <f t="shared" si="2"/>
        <v>INSERT INTO [Lieferadresse] ([LieferAdrID], [KundeID], [Strasse], [Hausnummer], [Adresszusatz ], [Plz], [Ort], [Land]) VALUES</v>
      </c>
      <c r="J122" t="str">
        <f t="shared" si="3"/>
        <v xml:space="preserve"> ('565', '41', 'Riedstraße', '29', NULL, '26670', 'Uplengen', NULL)</v>
      </c>
    </row>
    <row r="123" spans="1:10" x14ac:dyDescent="0.3">
      <c r="A123">
        <v>516</v>
      </c>
      <c r="B123" s="5">
        <v>42</v>
      </c>
      <c r="C123" t="s">
        <v>3843</v>
      </c>
      <c r="D123">
        <v>1</v>
      </c>
      <c r="F123">
        <v>53520</v>
      </c>
      <c r="G123" t="s">
        <v>3844</v>
      </c>
      <c r="I123" t="str">
        <f t="shared" si="2"/>
        <v>INSERT INTO [Lieferadresse] ([LieferAdrID], [KundeID], [Strasse], [Hausnummer], [Adresszusatz ], [Plz], [Ort], [Land]) VALUES</v>
      </c>
      <c r="J123" t="str">
        <f t="shared" si="3"/>
        <v xml:space="preserve"> ('516', '42', 'Teichstraße', '1', NULL, '53520', 'Harscheid', NULL)</v>
      </c>
    </row>
    <row r="124" spans="1:10" x14ac:dyDescent="0.3">
      <c r="A124">
        <v>718</v>
      </c>
      <c r="B124" s="5">
        <v>42</v>
      </c>
      <c r="C124" t="s">
        <v>3364</v>
      </c>
      <c r="D124">
        <v>28</v>
      </c>
      <c r="F124">
        <v>55606</v>
      </c>
      <c r="G124" t="s">
        <v>4142</v>
      </c>
      <c r="I124" t="str">
        <f t="shared" si="2"/>
        <v>INSERT INTO [Lieferadresse] ([LieferAdrID], [KundeID], [Strasse], [Hausnummer], [Adresszusatz ], [Plz], [Ort], [Land]) VALUES</v>
      </c>
      <c r="J124" t="str">
        <f t="shared" si="3"/>
        <v xml:space="preserve"> ('718', '42', 'Barmker Straße', '28', NULL, '55606', 'Kirn', NULL)</v>
      </c>
    </row>
    <row r="125" spans="1:10" x14ac:dyDescent="0.3">
      <c r="A125">
        <v>747</v>
      </c>
      <c r="B125" s="5">
        <v>42</v>
      </c>
      <c r="C125" t="s">
        <v>4188</v>
      </c>
      <c r="D125">
        <v>19</v>
      </c>
      <c r="F125">
        <v>37079</v>
      </c>
      <c r="G125" t="s">
        <v>1699</v>
      </c>
      <c r="I125" t="str">
        <f t="shared" si="2"/>
        <v>INSERT INTO [Lieferadresse] ([LieferAdrID], [KundeID], [Strasse], [Hausnummer], [Adresszusatz ], [Plz], [Ort], [Land]) VALUES</v>
      </c>
      <c r="J125" t="str">
        <f t="shared" si="3"/>
        <v xml:space="preserve"> ('747', '42', 'Erlhager Weg', '19', NULL, '37079', 'Göttingen', NULL)</v>
      </c>
    </row>
    <row r="126" spans="1:10" x14ac:dyDescent="0.3">
      <c r="A126">
        <v>109</v>
      </c>
      <c r="B126" s="5">
        <v>43</v>
      </c>
      <c r="C126" t="s">
        <v>3174</v>
      </c>
      <c r="D126">
        <v>96</v>
      </c>
      <c r="F126">
        <v>97845</v>
      </c>
      <c r="G126" t="s">
        <v>3175</v>
      </c>
      <c r="I126" t="str">
        <f t="shared" si="2"/>
        <v>INSERT INTO [Lieferadresse] ([LieferAdrID], [KundeID], [Strasse], [Hausnummer], [Adresszusatz ], [Plz], [Ort], [Land]) VALUES</v>
      </c>
      <c r="J126" t="str">
        <f t="shared" si="3"/>
        <v xml:space="preserve"> ('109', '43', 'An der Kreuzstraße', '96', NULL, '97845', 'Neustadt am Main', NULL)</v>
      </c>
    </row>
    <row r="127" spans="1:10" x14ac:dyDescent="0.3">
      <c r="A127">
        <v>628</v>
      </c>
      <c r="B127" s="5">
        <v>43</v>
      </c>
      <c r="C127" t="s">
        <v>4002</v>
      </c>
      <c r="D127">
        <v>185</v>
      </c>
      <c r="F127">
        <v>67715</v>
      </c>
      <c r="G127" t="s">
        <v>4003</v>
      </c>
      <c r="I127" t="str">
        <f t="shared" si="2"/>
        <v>INSERT INTO [Lieferadresse] ([LieferAdrID], [KundeID], [Strasse], [Hausnummer], [Adresszusatz ], [Plz], [Ort], [Land]) VALUES</v>
      </c>
      <c r="J127" t="str">
        <f t="shared" si="3"/>
        <v xml:space="preserve"> ('628', '43', 'Hammersteinstraße', '185', NULL, '67715', 'Geiselberg', NULL)</v>
      </c>
    </row>
    <row r="128" spans="1:10" x14ac:dyDescent="0.3">
      <c r="A128">
        <v>680</v>
      </c>
      <c r="B128" s="5">
        <v>43</v>
      </c>
      <c r="C128" t="s">
        <v>4082</v>
      </c>
      <c r="D128">
        <v>197</v>
      </c>
      <c r="F128">
        <v>34128</v>
      </c>
      <c r="G128" t="s">
        <v>3202</v>
      </c>
      <c r="I128" t="str">
        <f t="shared" si="2"/>
        <v>INSERT INTO [Lieferadresse] ([LieferAdrID], [KundeID], [Strasse], [Hausnummer], [Adresszusatz ], [Plz], [Ort], [Land]) VALUES</v>
      </c>
      <c r="J128" t="str">
        <f t="shared" si="3"/>
        <v xml:space="preserve"> ('680', '43', 'Ehrenberg', '197', NULL, '34128', 'Kassel', NULL)</v>
      </c>
    </row>
    <row r="129" spans="1:10" x14ac:dyDescent="0.3">
      <c r="A129">
        <v>159</v>
      </c>
      <c r="B129" s="5">
        <v>44</v>
      </c>
      <c r="C129" t="s">
        <v>3263</v>
      </c>
      <c r="D129">
        <v>96</v>
      </c>
      <c r="F129">
        <v>17168</v>
      </c>
      <c r="G129" t="s">
        <v>3264</v>
      </c>
      <c r="I129" t="str">
        <f t="shared" si="2"/>
        <v>INSERT INTO [Lieferadresse] ([LieferAdrID], [KundeID], [Strasse], [Hausnummer], [Adresszusatz ], [Plz], [Ort], [Land]) VALUES</v>
      </c>
      <c r="J129" t="str">
        <f t="shared" si="3"/>
        <v xml:space="preserve"> ('159', '44', 'Am Reitplatz', '96', NULL, '17168', 'Warnkenhagen', NULL)</v>
      </c>
    </row>
    <row r="130" spans="1:10" x14ac:dyDescent="0.3">
      <c r="A130">
        <v>705</v>
      </c>
      <c r="B130" s="5">
        <v>44</v>
      </c>
      <c r="C130" t="s">
        <v>4121</v>
      </c>
      <c r="D130">
        <v>130</v>
      </c>
      <c r="F130">
        <v>83708</v>
      </c>
      <c r="G130" t="s">
        <v>4122</v>
      </c>
      <c r="I130" t="str">
        <f t="shared" si="2"/>
        <v>INSERT INTO [Lieferadresse] ([LieferAdrID], [KundeID], [Strasse], [Hausnummer], [Adresszusatz ], [Plz], [Ort], [Land]) VALUES</v>
      </c>
      <c r="J130" t="str">
        <f t="shared" si="3"/>
        <v xml:space="preserve"> ('705', '44', 'Johannesstraße', '130', NULL, '83708', 'Kreuth', NULL)</v>
      </c>
    </row>
    <row r="131" spans="1:10" x14ac:dyDescent="0.3">
      <c r="A131">
        <v>731</v>
      </c>
      <c r="B131" s="5">
        <v>44</v>
      </c>
      <c r="C131" t="s">
        <v>4161</v>
      </c>
      <c r="D131">
        <v>130</v>
      </c>
      <c r="F131">
        <v>66500</v>
      </c>
      <c r="G131" t="s">
        <v>3393</v>
      </c>
      <c r="I131" t="str">
        <f t="shared" si="2"/>
        <v>INSERT INTO [Lieferadresse] ([LieferAdrID], [KundeID], [Strasse], [Hausnummer], [Adresszusatz ], [Plz], [Ort], [Land]) VALUES</v>
      </c>
      <c r="J131" t="str">
        <f t="shared" si="3"/>
        <v xml:space="preserve"> ('731', '44', 'Im Steilen Stück', '130', NULL, '66500', 'Hornbach', NULL)</v>
      </c>
    </row>
    <row r="132" spans="1:10" x14ac:dyDescent="0.3">
      <c r="A132">
        <v>48</v>
      </c>
      <c r="B132" s="5">
        <v>45</v>
      </c>
      <c r="C132" t="s">
        <v>3066</v>
      </c>
      <c r="D132">
        <v>186</v>
      </c>
      <c r="F132">
        <v>74597</v>
      </c>
      <c r="G132" t="s">
        <v>3067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('48', '45', 'Bodelschwinghstraße', '186', NULL, '74597', 'Appensee', NULL)</v>
      </c>
    </row>
    <row r="133" spans="1:10" x14ac:dyDescent="0.3">
      <c r="A133">
        <v>143</v>
      </c>
      <c r="B133" s="5">
        <v>45</v>
      </c>
      <c r="C133" t="s">
        <v>2067</v>
      </c>
      <c r="D133">
        <v>15</v>
      </c>
      <c r="F133">
        <v>45739</v>
      </c>
      <c r="G133" t="s">
        <v>1726</v>
      </c>
      <c r="I133" t="str">
        <f t="shared" si="4"/>
        <v>INSERT INTO [Lieferadresse] ([LieferAdrID], [KundeID], [Strasse], [Hausnummer], [Adresszusatz ], [Plz], [Ort], [Land]) VALUES</v>
      </c>
      <c r="J133" t="str">
        <f t="shared" si="5"/>
        <v xml:space="preserve"> ('143', '45', 'Am Fischteich', '15', NULL, '45739', 'Oer-Erkenschwick', NULL)</v>
      </c>
    </row>
    <row r="134" spans="1:10" x14ac:dyDescent="0.3">
      <c r="A134">
        <v>727</v>
      </c>
      <c r="B134" s="5">
        <v>45</v>
      </c>
      <c r="C134" t="s">
        <v>4153</v>
      </c>
      <c r="D134">
        <v>198</v>
      </c>
      <c r="F134">
        <v>55469</v>
      </c>
      <c r="G134" t="s">
        <v>4154</v>
      </c>
      <c r="I134" t="str">
        <f t="shared" si="4"/>
        <v>INSERT INTO [Lieferadresse] ([LieferAdrID], [KundeID], [Strasse], [Hausnummer], [Adresszusatz ], [Plz], [Ort], [Land]) VALUES</v>
      </c>
      <c r="J134" t="str">
        <f t="shared" si="5"/>
        <v xml:space="preserve"> ('727', '45', 'Am Ehrenmal', '198', NULL, '55469', 'Niederkumbd', NULL)</v>
      </c>
    </row>
    <row r="135" spans="1:10" x14ac:dyDescent="0.3">
      <c r="A135">
        <v>32</v>
      </c>
      <c r="B135" s="5">
        <v>46</v>
      </c>
      <c r="C135" t="s">
        <v>3037</v>
      </c>
      <c r="D135">
        <v>42</v>
      </c>
      <c r="F135">
        <v>23626</v>
      </c>
      <c r="G135" t="s">
        <v>3038</v>
      </c>
      <c r="I135" t="str">
        <f t="shared" si="4"/>
        <v>INSERT INTO [Lieferadresse] ([LieferAdrID], [KundeID], [Strasse], [Hausnummer], [Adresszusatz ], [Plz], [Ort], [Land]) VALUES</v>
      </c>
      <c r="J135" t="str">
        <f t="shared" si="5"/>
        <v xml:space="preserve"> ('32', '46', 'Auf dem Felde', '42', NULL, '23626', 'Ratekau', NULL)</v>
      </c>
    </row>
    <row r="136" spans="1:10" x14ac:dyDescent="0.3">
      <c r="A136">
        <v>368</v>
      </c>
      <c r="B136" s="5">
        <v>46</v>
      </c>
      <c r="C136" t="s">
        <v>3621</v>
      </c>
      <c r="D136" t="s">
        <v>3622</v>
      </c>
      <c r="F136">
        <v>66625</v>
      </c>
      <c r="G136" t="s">
        <v>3623</v>
      </c>
      <c r="I136" t="str">
        <f t="shared" si="4"/>
        <v>INSERT INTO [Lieferadresse] ([LieferAdrID], [KundeID], [Strasse], [Hausnummer], [Adresszusatz ], [Plz], [Ort], [Land]) VALUES</v>
      </c>
      <c r="J136" t="str">
        <f t="shared" si="5"/>
        <v xml:space="preserve"> ('368', '46', 'Obersayn', '56c', NULL, '66625', 'Nohfelden', NULL)</v>
      </c>
    </row>
    <row r="137" spans="1:10" x14ac:dyDescent="0.3">
      <c r="A137">
        <v>456</v>
      </c>
      <c r="B137" s="5">
        <v>46</v>
      </c>
      <c r="C137" t="s">
        <v>3758</v>
      </c>
      <c r="D137">
        <v>13</v>
      </c>
      <c r="F137">
        <v>56220</v>
      </c>
      <c r="G137" t="s">
        <v>3759</v>
      </c>
      <c r="I137" t="str">
        <f t="shared" si="4"/>
        <v>INSERT INTO [Lieferadresse] ([LieferAdrID], [KundeID], [Strasse], [Hausnummer], [Adresszusatz ], [Plz], [Ort], [Land]) VALUES</v>
      </c>
      <c r="J137" t="str">
        <f t="shared" si="5"/>
        <v xml:space="preserve"> ('456', '46', 'Klosterhöhe', '13', NULL, '56220', 'Kettig', NULL)</v>
      </c>
    </row>
    <row r="138" spans="1:10" x14ac:dyDescent="0.3">
      <c r="A138">
        <v>6</v>
      </c>
      <c r="B138" s="5">
        <v>47</v>
      </c>
      <c r="C138" t="s">
        <v>2992</v>
      </c>
      <c r="D138">
        <v>62</v>
      </c>
      <c r="F138">
        <v>49448</v>
      </c>
      <c r="G138" t="s">
        <v>2651</v>
      </c>
      <c r="I138" t="str">
        <f t="shared" si="4"/>
        <v>INSERT INTO [Lieferadresse] ([LieferAdrID], [KundeID], [Strasse], [Hausnummer], [Adresszusatz ], [Plz], [Ort], [Land]) VALUES</v>
      </c>
      <c r="J138" t="str">
        <f t="shared" si="5"/>
        <v xml:space="preserve"> ('6', '47', 'Hummelsberger Straße', '62', NULL, '49448', 'Brockum', NULL)</v>
      </c>
    </row>
    <row r="139" spans="1:10" x14ac:dyDescent="0.3">
      <c r="A139">
        <v>331</v>
      </c>
      <c r="B139" s="5">
        <v>47</v>
      </c>
      <c r="C139" t="s">
        <v>3555</v>
      </c>
      <c r="D139">
        <v>167</v>
      </c>
      <c r="F139">
        <v>76889</v>
      </c>
      <c r="G139" t="s">
        <v>2654</v>
      </c>
      <c r="I139" t="str">
        <f t="shared" si="4"/>
        <v>INSERT INTO [Lieferadresse] ([LieferAdrID], [KundeID], [Strasse], [Hausnummer], [Adresszusatz ], [Plz], [Ort], [Land]) VALUES</v>
      </c>
      <c r="J139" t="str">
        <f t="shared" si="5"/>
        <v xml:space="preserve"> ('331', '47', 'Ahauser Damm', '167', NULL, '76889', 'Birkenhördt', NULL)</v>
      </c>
    </row>
    <row r="140" spans="1:10" x14ac:dyDescent="0.3">
      <c r="A140">
        <v>424</v>
      </c>
      <c r="B140" s="5">
        <v>47</v>
      </c>
      <c r="C140" t="s">
        <v>3713</v>
      </c>
      <c r="D140">
        <v>101</v>
      </c>
      <c r="F140">
        <v>57520</v>
      </c>
      <c r="G140" t="s">
        <v>3714</v>
      </c>
      <c r="I140" t="str">
        <f t="shared" si="4"/>
        <v>INSERT INTO [Lieferadresse] ([LieferAdrID], [KundeID], [Strasse], [Hausnummer], [Adresszusatz ], [Plz], [Ort], [Land]) VALUES</v>
      </c>
      <c r="J140" t="str">
        <f t="shared" si="5"/>
        <v xml:space="preserve"> ('424', '47', 'Wieser Weg', '101', NULL, '57520', 'Niederdreisbach', NULL)</v>
      </c>
    </row>
    <row r="141" spans="1:10" x14ac:dyDescent="0.3">
      <c r="A141">
        <v>210</v>
      </c>
      <c r="B141" s="5">
        <v>48</v>
      </c>
      <c r="C141" t="s">
        <v>3362</v>
      </c>
      <c r="D141">
        <v>139</v>
      </c>
      <c r="F141">
        <v>55299</v>
      </c>
      <c r="G141" t="s">
        <v>3363</v>
      </c>
      <c r="I141" t="str">
        <f t="shared" si="4"/>
        <v>INSERT INTO [Lieferadresse] ([LieferAdrID], [KundeID], [Strasse], [Hausnummer], [Adresszusatz ], [Plz], [Ort], [Land]) VALUES</v>
      </c>
      <c r="J141" t="str">
        <f t="shared" si="5"/>
        <v xml:space="preserve"> ('210', '48', 'Schwerzfelder Straße', '139', NULL, '55299', 'Nackenheim', NULL)</v>
      </c>
    </row>
    <row r="142" spans="1:10" x14ac:dyDescent="0.3">
      <c r="A142">
        <v>326</v>
      </c>
      <c r="B142" s="5">
        <v>48</v>
      </c>
      <c r="C142" t="s">
        <v>3547</v>
      </c>
      <c r="D142">
        <v>23</v>
      </c>
      <c r="F142">
        <v>85579</v>
      </c>
      <c r="G142" t="s">
        <v>3548</v>
      </c>
      <c r="I142" t="str">
        <f t="shared" si="4"/>
        <v>INSERT INTO [Lieferadresse] ([LieferAdrID], [KundeID], [Strasse], [Hausnummer], [Adresszusatz ], [Plz], [Ort], [Land]) VALUES</v>
      </c>
      <c r="J142" t="str">
        <f t="shared" si="5"/>
        <v xml:space="preserve"> ('326', '48', 'Masselbachstraße', '23', NULL, '85579', 'Neubiberg', NULL)</v>
      </c>
    </row>
    <row r="143" spans="1:10" x14ac:dyDescent="0.3">
      <c r="A143">
        <v>777</v>
      </c>
      <c r="B143" s="5">
        <v>48</v>
      </c>
      <c r="C143" t="s">
        <v>4231</v>
      </c>
      <c r="D143">
        <v>72</v>
      </c>
      <c r="F143">
        <v>21445</v>
      </c>
      <c r="G143" t="s">
        <v>4232</v>
      </c>
      <c r="I143" t="str">
        <f t="shared" si="4"/>
        <v>INSERT INTO [Lieferadresse] ([LieferAdrID], [KundeID], [Strasse], [Hausnummer], [Adresszusatz ], [Plz], [Ort], [Land]) VALUES</v>
      </c>
      <c r="J143" t="str">
        <f t="shared" si="5"/>
        <v xml:space="preserve"> ('777', '48', 'In der Wesser', '72', NULL, '21445', 'Wulfsen', NULL)</v>
      </c>
    </row>
    <row r="144" spans="1:10" x14ac:dyDescent="0.3">
      <c r="A144">
        <v>507</v>
      </c>
      <c r="B144" s="5">
        <v>49</v>
      </c>
      <c r="C144" t="s">
        <v>3829</v>
      </c>
      <c r="D144">
        <v>21</v>
      </c>
      <c r="F144">
        <v>25923</v>
      </c>
      <c r="G144" t="s">
        <v>3830</v>
      </c>
      <c r="I144" t="str">
        <f t="shared" si="4"/>
        <v>INSERT INTO [Lieferadresse] ([LieferAdrID], [KundeID], [Strasse], [Hausnummer], [Adresszusatz ], [Plz], [Ort], [Land]) VALUES</v>
      </c>
      <c r="J144" t="str">
        <f t="shared" si="5"/>
        <v xml:space="preserve"> ('507', '49', 'Zum Wiesengrund', '21', NULL, '25923', 'Lexgaard', NULL)</v>
      </c>
    </row>
    <row r="145" spans="1:10" x14ac:dyDescent="0.3">
      <c r="A145">
        <v>523</v>
      </c>
      <c r="B145" s="5">
        <v>49</v>
      </c>
      <c r="C145" t="s">
        <v>3856</v>
      </c>
      <c r="D145">
        <v>111</v>
      </c>
      <c r="F145">
        <v>57580</v>
      </c>
      <c r="G145" t="s">
        <v>3857</v>
      </c>
      <c r="I145" t="str">
        <f t="shared" si="4"/>
        <v>INSERT INTO [Lieferadresse] ([LieferAdrID], [KundeID], [Strasse], [Hausnummer], [Adresszusatz ], [Plz], [Ort], [Land]) VALUES</v>
      </c>
      <c r="J145" t="str">
        <f t="shared" si="5"/>
        <v xml:space="preserve"> ('523', '49', 'In den Weiden', '111', NULL, '57580', 'Fensdorf', NULL)</v>
      </c>
    </row>
    <row r="146" spans="1:10" x14ac:dyDescent="0.3">
      <c r="A146">
        <v>641</v>
      </c>
      <c r="B146" s="5">
        <v>49</v>
      </c>
      <c r="C146" t="s">
        <v>4022</v>
      </c>
      <c r="D146">
        <v>198</v>
      </c>
      <c r="F146">
        <v>66583</v>
      </c>
      <c r="G146" t="s">
        <v>4023</v>
      </c>
      <c r="I146" t="str">
        <f t="shared" si="4"/>
        <v>INSERT INTO [Lieferadresse] ([LieferAdrID], [KundeID], [Strasse], [Hausnummer], [Adresszusatz ], [Plz], [Ort], [Land]) VALUES</v>
      </c>
      <c r="J146" t="str">
        <f t="shared" si="5"/>
        <v xml:space="preserve"> ('641', '49', 'Weihergasse', '198', NULL, '66583', 'Spiesen-Elversberg', NULL)</v>
      </c>
    </row>
    <row r="147" spans="1:10" x14ac:dyDescent="0.3">
      <c r="A147">
        <v>355</v>
      </c>
      <c r="B147" s="5">
        <v>50</v>
      </c>
      <c r="C147" t="s">
        <v>3598</v>
      </c>
      <c r="D147">
        <v>95</v>
      </c>
      <c r="F147">
        <v>32427</v>
      </c>
      <c r="G147" t="s">
        <v>3599</v>
      </c>
      <c r="I147" t="str">
        <f t="shared" si="4"/>
        <v>INSERT INTO [Lieferadresse] ([LieferAdrID], [KundeID], [Strasse], [Hausnummer], [Adresszusatz ], [Plz], [Ort], [Land]) VALUES</v>
      </c>
      <c r="J147" t="str">
        <f t="shared" si="5"/>
        <v xml:space="preserve"> ('355', '50', 'Ditzentalweg', '95', NULL, '32427', 'Minden', NULL)</v>
      </c>
    </row>
    <row r="148" spans="1:10" x14ac:dyDescent="0.3">
      <c r="A148">
        <v>358</v>
      </c>
      <c r="B148" s="5">
        <v>50</v>
      </c>
      <c r="C148" t="s">
        <v>3604</v>
      </c>
      <c r="D148">
        <v>130</v>
      </c>
      <c r="F148">
        <v>84381</v>
      </c>
      <c r="G148" t="s">
        <v>3605</v>
      </c>
      <c r="I148" t="str">
        <f t="shared" si="4"/>
        <v>INSERT INTO [Lieferadresse] ([LieferAdrID], [KundeID], [Strasse], [Hausnummer], [Adresszusatz ], [Plz], [Ort], [Land]) VALUES</v>
      </c>
      <c r="J148" t="str">
        <f t="shared" si="5"/>
        <v xml:space="preserve"> ('358', '50', 'Michaelisweg', '130', NULL, '84381', 'Johanniskirchen', NULL)</v>
      </c>
    </row>
    <row r="149" spans="1:10" x14ac:dyDescent="0.3">
      <c r="A149">
        <v>533</v>
      </c>
      <c r="B149" s="5">
        <v>50</v>
      </c>
      <c r="C149" t="s">
        <v>3874</v>
      </c>
      <c r="D149">
        <v>106</v>
      </c>
      <c r="F149">
        <v>84558</v>
      </c>
      <c r="G149" t="s">
        <v>3875</v>
      </c>
      <c r="I149" t="str">
        <f t="shared" si="4"/>
        <v>INSERT INTO [Lieferadresse] ([LieferAdrID], [KundeID], [Strasse], [Hausnummer], [Adresszusatz ], [Plz], [Ort], [Land]) VALUES</v>
      </c>
      <c r="J149" t="str">
        <f t="shared" si="5"/>
        <v xml:space="preserve"> ('533', '50', 'Im Mühlengrund', '106', NULL, '84558', 'Tyrlaching', NULL)</v>
      </c>
    </row>
    <row r="150" spans="1:10" x14ac:dyDescent="0.3">
      <c r="A150">
        <v>19</v>
      </c>
      <c r="B150" s="5">
        <v>51</v>
      </c>
      <c r="C150" t="s">
        <v>3014</v>
      </c>
      <c r="D150">
        <v>135</v>
      </c>
      <c r="F150">
        <v>24641</v>
      </c>
      <c r="G150" t="s">
        <v>3015</v>
      </c>
      <c r="I150" t="str">
        <f t="shared" si="4"/>
        <v>INSERT INTO [Lieferadresse] ([LieferAdrID], [KundeID], [Strasse], [Hausnummer], [Adresszusatz ], [Plz], [Ort], [Land]) VALUES</v>
      </c>
      <c r="J150" t="str">
        <f t="shared" si="5"/>
        <v xml:space="preserve"> ('19', '51', 'Schäferstraße', '135', NULL, '24641', 'Hüttblek', NULL)</v>
      </c>
    </row>
    <row r="151" spans="1:10" x14ac:dyDescent="0.3">
      <c r="A151">
        <v>252</v>
      </c>
      <c r="B151" s="5">
        <v>51</v>
      </c>
      <c r="C151" t="s">
        <v>3431</v>
      </c>
      <c r="D151">
        <v>189</v>
      </c>
      <c r="F151">
        <v>73660</v>
      </c>
      <c r="G151" t="s">
        <v>3432</v>
      </c>
      <c r="I151" t="str">
        <f t="shared" si="4"/>
        <v>INSERT INTO [Lieferadresse] ([LieferAdrID], [KundeID], [Strasse], [Hausnummer], [Adresszusatz ], [Plz], [Ort], [Land]) VALUES</v>
      </c>
      <c r="J151" t="str">
        <f t="shared" si="5"/>
        <v xml:space="preserve"> ('252', '51', 'Wachtendonker Straße', '189', NULL, '73660', 'Urbach', NULL)</v>
      </c>
    </row>
    <row r="152" spans="1:10" x14ac:dyDescent="0.3">
      <c r="A152">
        <v>277</v>
      </c>
      <c r="B152" s="5">
        <v>51</v>
      </c>
      <c r="C152" t="s">
        <v>3468</v>
      </c>
      <c r="D152">
        <v>137</v>
      </c>
      <c r="F152">
        <v>38889</v>
      </c>
      <c r="G152" t="s">
        <v>3469</v>
      </c>
      <c r="I152" t="str">
        <f t="shared" si="4"/>
        <v>INSERT INTO [Lieferadresse] ([LieferAdrID], [KundeID], [Strasse], [Hausnummer], [Adresszusatz ], [Plz], [Ort], [Land]) VALUES</v>
      </c>
      <c r="J152" t="str">
        <f t="shared" si="5"/>
        <v xml:space="preserve"> ('277', '51', 'Alsenstraße', '137', NULL, '38889', 'Wienrode', NULL)</v>
      </c>
    </row>
    <row r="153" spans="1:10" x14ac:dyDescent="0.3">
      <c r="A153">
        <v>336</v>
      </c>
      <c r="B153" s="5">
        <v>52</v>
      </c>
      <c r="C153" t="s">
        <v>3563</v>
      </c>
      <c r="D153">
        <v>89</v>
      </c>
      <c r="F153">
        <v>25436</v>
      </c>
      <c r="G153" t="s">
        <v>3564</v>
      </c>
      <c r="I153" t="str">
        <f t="shared" si="4"/>
        <v>INSERT INTO [Lieferadresse] ([LieferAdrID], [KundeID], [Strasse], [Hausnummer], [Adresszusatz ], [Plz], [Ort], [Land]) VALUES</v>
      </c>
      <c r="J153" t="str">
        <f t="shared" si="5"/>
        <v xml:space="preserve"> ('336', '52', 'Hochsteinsiedlung', '89', NULL, '25436', 'Uetersen', NULL)</v>
      </c>
    </row>
    <row r="154" spans="1:10" x14ac:dyDescent="0.3">
      <c r="A154">
        <v>401</v>
      </c>
      <c r="B154" s="5">
        <v>52</v>
      </c>
      <c r="C154" t="s">
        <v>3677</v>
      </c>
      <c r="D154">
        <v>123</v>
      </c>
      <c r="F154">
        <v>73463</v>
      </c>
      <c r="G154" t="s">
        <v>3678</v>
      </c>
      <c r="I154" t="str">
        <f t="shared" si="4"/>
        <v>INSERT INTO [Lieferadresse] ([LieferAdrID], [KundeID], [Strasse], [Hausnummer], [Adresszusatz ], [Plz], [Ort], [Land]) VALUES</v>
      </c>
      <c r="J154" t="str">
        <f t="shared" si="5"/>
        <v xml:space="preserve"> ('401', '52', 'St.-Matthias-Straße', '123', NULL, '73463', 'Westhausen', NULL)</v>
      </c>
    </row>
    <row r="155" spans="1:10" x14ac:dyDescent="0.3">
      <c r="A155">
        <v>789</v>
      </c>
      <c r="B155" s="5">
        <v>52</v>
      </c>
      <c r="C155" t="s">
        <v>4249</v>
      </c>
      <c r="D155">
        <v>184</v>
      </c>
      <c r="F155">
        <v>25764</v>
      </c>
      <c r="G155" t="s">
        <v>4250</v>
      </c>
      <c r="I155" t="str">
        <f t="shared" si="4"/>
        <v>INSERT INTO [Lieferadresse] ([LieferAdrID], [KundeID], [Strasse], [Hausnummer], [Adresszusatz ], [Plz], [Ort], [Land]) VALUES</v>
      </c>
      <c r="J155" t="str">
        <f t="shared" si="5"/>
        <v xml:space="preserve"> ('789', '52', 'Hahnengasse', '184', NULL, '25764', 'Norddeich', NULL)</v>
      </c>
    </row>
    <row r="156" spans="1:10" x14ac:dyDescent="0.3">
      <c r="A156">
        <v>170</v>
      </c>
      <c r="B156" s="5">
        <v>53</v>
      </c>
      <c r="C156" t="s">
        <v>3284</v>
      </c>
      <c r="D156">
        <v>43</v>
      </c>
      <c r="F156">
        <v>88138</v>
      </c>
      <c r="G156" t="s">
        <v>3285</v>
      </c>
      <c r="I156" t="str">
        <f t="shared" si="4"/>
        <v>INSERT INTO [Lieferadresse] ([LieferAdrID], [KundeID], [Strasse], [Hausnummer], [Adresszusatz ], [Plz], [Ort], [Land]) VALUES</v>
      </c>
      <c r="J156" t="str">
        <f t="shared" si="5"/>
        <v xml:space="preserve"> ('170', '53', 'Bornwiesenstraße', '43', NULL, '88138', 'Sigmarszell', NULL)</v>
      </c>
    </row>
    <row r="157" spans="1:10" x14ac:dyDescent="0.3">
      <c r="A157">
        <v>398</v>
      </c>
      <c r="B157" s="5">
        <v>53</v>
      </c>
      <c r="C157" t="s">
        <v>3673</v>
      </c>
      <c r="D157">
        <v>98</v>
      </c>
      <c r="F157">
        <v>53925</v>
      </c>
      <c r="G157" t="s">
        <v>3241</v>
      </c>
      <c r="I157" t="str">
        <f t="shared" si="4"/>
        <v>INSERT INTO [Lieferadresse] ([LieferAdrID], [KundeID], [Strasse], [Hausnummer], [Adresszusatz ], [Plz], [Ort], [Land]) VALUES</v>
      </c>
      <c r="J157" t="str">
        <f t="shared" si="5"/>
        <v xml:space="preserve"> ('398', '53', 'Wittenberger Straße', '98', NULL, '53925', 'Kall', NULL)</v>
      </c>
    </row>
    <row r="158" spans="1:10" x14ac:dyDescent="0.3">
      <c r="A158">
        <v>463</v>
      </c>
      <c r="B158" s="5">
        <v>53</v>
      </c>
      <c r="C158" t="s">
        <v>3770</v>
      </c>
      <c r="D158">
        <v>21</v>
      </c>
      <c r="F158">
        <v>31171</v>
      </c>
      <c r="G158" t="s">
        <v>3771</v>
      </c>
      <c r="I158" t="str">
        <f t="shared" si="4"/>
        <v>INSERT INTO [Lieferadresse] ([LieferAdrID], [KundeID], [Strasse], [Hausnummer], [Adresszusatz ], [Plz], [Ort], [Land]) VALUES</v>
      </c>
      <c r="J158" t="str">
        <f t="shared" si="5"/>
        <v xml:space="preserve"> ('463', '53', 'Kaperberg', '21', NULL, '31171', 'Nordstemmen', NULL)</v>
      </c>
    </row>
    <row r="159" spans="1:10" x14ac:dyDescent="0.3">
      <c r="A159">
        <v>28</v>
      </c>
      <c r="B159" s="5">
        <v>54</v>
      </c>
      <c r="C159" t="s">
        <v>3030</v>
      </c>
      <c r="D159">
        <v>115</v>
      </c>
      <c r="F159">
        <v>97496</v>
      </c>
      <c r="G159" t="s">
        <v>3031</v>
      </c>
      <c r="I159" t="str">
        <f t="shared" si="4"/>
        <v>INSERT INTO [Lieferadresse] ([LieferAdrID], [KundeID], [Strasse], [Hausnummer], [Adresszusatz ], [Plz], [Ort], [Land]) VALUES</v>
      </c>
      <c r="J159" t="str">
        <f t="shared" si="5"/>
        <v xml:space="preserve"> ('28', '54', 'Neue Schulstraße', '115', NULL, '97496', 'Burgpreppach', NULL)</v>
      </c>
    </row>
    <row r="160" spans="1:10" x14ac:dyDescent="0.3">
      <c r="A160">
        <v>290</v>
      </c>
      <c r="B160" s="5">
        <v>54</v>
      </c>
      <c r="C160" t="s">
        <v>3488</v>
      </c>
      <c r="D160">
        <v>181</v>
      </c>
      <c r="F160">
        <v>76889</v>
      </c>
      <c r="G160" t="s">
        <v>3489</v>
      </c>
      <c r="I160" t="str">
        <f t="shared" si="4"/>
        <v>INSERT INTO [Lieferadresse] ([LieferAdrID], [KundeID], [Strasse], [Hausnummer], [Adresszusatz ], [Plz], [Ort], [Land]) VALUES</v>
      </c>
      <c r="J160" t="str">
        <f t="shared" si="5"/>
        <v xml:space="preserve"> ('290', '54', 'Bindweider Straße', '181', NULL, '76889', 'Dörrenbach', NULL)</v>
      </c>
    </row>
    <row r="161" spans="1:10" x14ac:dyDescent="0.3">
      <c r="A161">
        <v>606</v>
      </c>
      <c r="B161" s="5">
        <v>54</v>
      </c>
      <c r="C161" t="s">
        <v>3977</v>
      </c>
      <c r="D161">
        <v>148</v>
      </c>
      <c r="F161">
        <v>21493</v>
      </c>
      <c r="G161" t="s">
        <v>3978</v>
      </c>
      <c r="I161" t="str">
        <f t="shared" si="4"/>
        <v>INSERT INTO [Lieferadresse] ([LieferAdrID], [KundeID], [Strasse], [Hausnummer], [Adresszusatz ], [Plz], [Ort], [Land]) VALUES</v>
      </c>
      <c r="J161" t="str">
        <f t="shared" si="5"/>
        <v xml:space="preserve"> ('606', '54', 'Wackenbrucher Straße', '148', NULL, '21493', 'Havekost', NULL)</v>
      </c>
    </row>
    <row r="162" spans="1:10" x14ac:dyDescent="0.3">
      <c r="A162">
        <v>90</v>
      </c>
      <c r="B162" s="5">
        <v>55</v>
      </c>
      <c r="C162" t="s">
        <v>3141</v>
      </c>
      <c r="D162">
        <v>98</v>
      </c>
      <c r="F162">
        <v>38387</v>
      </c>
      <c r="G162" t="s">
        <v>3142</v>
      </c>
      <c r="I162" t="str">
        <f t="shared" si="4"/>
        <v>INSERT INTO [Lieferadresse] ([LieferAdrID], [KundeID], [Strasse], [Hausnummer], [Adresszusatz ], [Plz], [Ort], [Land]) VALUES</v>
      </c>
      <c r="J162" t="str">
        <f t="shared" si="5"/>
        <v xml:space="preserve"> ('90', '55', 'Maischeider Straße', '98', NULL, '38387', 'Söllingen', NULL)</v>
      </c>
    </row>
    <row r="163" spans="1:10" x14ac:dyDescent="0.3">
      <c r="A163">
        <v>496</v>
      </c>
      <c r="B163" s="5">
        <v>55</v>
      </c>
      <c r="C163" t="s">
        <v>3813</v>
      </c>
      <c r="D163">
        <v>138</v>
      </c>
      <c r="F163">
        <v>44359</v>
      </c>
      <c r="G163" t="s">
        <v>2807</v>
      </c>
      <c r="I163" t="str">
        <f t="shared" si="4"/>
        <v>INSERT INTO [Lieferadresse] ([LieferAdrID], [KundeID], [Strasse], [Hausnummer], [Adresszusatz ], [Plz], [Ort], [Land]) VALUES</v>
      </c>
      <c r="J163" t="str">
        <f t="shared" si="5"/>
        <v xml:space="preserve"> ('496', '55', 'Kastorbachstraße', '138', NULL, '44359', 'Dortmund', NULL)</v>
      </c>
    </row>
    <row r="164" spans="1:10" x14ac:dyDescent="0.3">
      <c r="A164">
        <v>497</v>
      </c>
      <c r="B164" s="5">
        <v>55</v>
      </c>
      <c r="C164" t="s">
        <v>3814</v>
      </c>
      <c r="D164">
        <v>187</v>
      </c>
      <c r="F164">
        <v>33649</v>
      </c>
      <c r="G164" t="s">
        <v>2087</v>
      </c>
      <c r="I164" t="str">
        <f t="shared" si="4"/>
        <v>INSERT INTO [Lieferadresse] ([LieferAdrID], [KundeID], [Strasse], [Hausnummer], [Adresszusatz ], [Plz], [Ort], [Land]) VALUES</v>
      </c>
      <c r="J164" t="str">
        <f t="shared" si="5"/>
        <v xml:space="preserve"> ('497', '55', 'Bröhlstraße', '187', NULL, '33649', 'Bielefeld', NULL)</v>
      </c>
    </row>
    <row r="165" spans="1:10" x14ac:dyDescent="0.3">
      <c r="A165">
        <v>117</v>
      </c>
      <c r="B165" s="5">
        <v>56</v>
      </c>
      <c r="C165" t="s">
        <v>2102</v>
      </c>
      <c r="D165">
        <v>190</v>
      </c>
      <c r="F165">
        <v>78733</v>
      </c>
      <c r="G165" t="s">
        <v>3188</v>
      </c>
      <c r="I165" t="str">
        <f t="shared" si="4"/>
        <v>INSERT INTO [Lieferadresse] ([LieferAdrID], [KundeID], [Strasse], [Hausnummer], [Adresszusatz ], [Plz], [Ort], [Land]) VALUES</v>
      </c>
      <c r="J165" t="str">
        <f t="shared" si="5"/>
        <v xml:space="preserve"> ('117', '56', 'Markusstraße', '190', NULL, '78733', 'Aichhalden', NULL)</v>
      </c>
    </row>
    <row r="166" spans="1:10" x14ac:dyDescent="0.3">
      <c r="A166">
        <v>650</v>
      </c>
      <c r="B166" s="5">
        <v>56</v>
      </c>
      <c r="C166" t="s">
        <v>4036</v>
      </c>
      <c r="D166">
        <v>166</v>
      </c>
      <c r="F166">
        <v>24250</v>
      </c>
      <c r="G166" t="s">
        <v>4037</v>
      </c>
      <c r="I166" t="str">
        <f t="shared" si="4"/>
        <v>INSERT INTO [Lieferadresse] ([LieferAdrID], [KundeID], [Strasse], [Hausnummer], [Adresszusatz ], [Plz], [Ort], [Land]) VALUES</v>
      </c>
      <c r="J166" t="str">
        <f t="shared" si="5"/>
        <v xml:space="preserve"> ('650', '56', 'Im Sundern', '166', NULL, '24250', 'Bothkamp', NULL)</v>
      </c>
    </row>
    <row r="167" spans="1:10" x14ac:dyDescent="0.3">
      <c r="A167">
        <v>744</v>
      </c>
      <c r="B167" s="5">
        <v>56</v>
      </c>
      <c r="C167" t="s">
        <v>4183</v>
      </c>
      <c r="D167" t="s">
        <v>3250</v>
      </c>
      <c r="F167">
        <v>54497</v>
      </c>
      <c r="G167" t="s">
        <v>4184</v>
      </c>
      <c r="I167" t="str">
        <f t="shared" si="4"/>
        <v>INSERT INTO [Lieferadresse] ([LieferAdrID], [KundeID], [Strasse], [Hausnummer], [Adresszusatz ], [Plz], [Ort], [Land]) VALUES</v>
      </c>
      <c r="J167" t="str">
        <f t="shared" si="5"/>
        <v xml:space="preserve"> ('744', '56', 'Hanfgarten', '18 b', NULL, '54497', 'Morbach', NULL)</v>
      </c>
    </row>
    <row r="168" spans="1:10" x14ac:dyDescent="0.3">
      <c r="A168">
        <v>902</v>
      </c>
      <c r="B168">
        <v>56</v>
      </c>
      <c r="C168" t="s">
        <v>3163</v>
      </c>
      <c r="D168">
        <v>150</v>
      </c>
      <c r="F168">
        <v>57334</v>
      </c>
      <c r="G168" t="s">
        <v>3164</v>
      </c>
      <c r="I168" t="str">
        <f t="shared" si="4"/>
        <v>INSERT INTO [Lieferadresse] ([LieferAdrID], [KundeID], [Strasse], [Hausnummer], [Adresszusatz ], [Plz], [Ort], [Land]) VALUES</v>
      </c>
      <c r="J168" t="str">
        <f t="shared" si="5"/>
        <v xml:space="preserve"> ('902', '56', 'Von-der-Tinnen-Straße', '150', NULL, '57334', 'Bad Laasphe', NULL)</v>
      </c>
    </row>
    <row r="169" spans="1:10" x14ac:dyDescent="0.3">
      <c r="A169">
        <v>78</v>
      </c>
      <c r="B169" s="5">
        <v>57</v>
      </c>
      <c r="C169" t="s">
        <v>3119</v>
      </c>
      <c r="D169">
        <v>47</v>
      </c>
      <c r="F169">
        <v>82490</v>
      </c>
      <c r="G169" t="s">
        <v>3120</v>
      </c>
      <c r="I169" t="str">
        <f t="shared" si="4"/>
        <v>INSERT INTO [Lieferadresse] ([LieferAdrID], [KundeID], [Strasse], [Hausnummer], [Adresszusatz ], [Plz], [Ort], [Land]) VALUES</v>
      </c>
      <c r="J169" t="str">
        <f t="shared" si="5"/>
        <v xml:space="preserve"> ('78', '57', 'Unter der Burg', '47', NULL, '82490', 'Farchant', NULL)</v>
      </c>
    </row>
    <row r="170" spans="1:10" x14ac:dyDescent="0.3">
      <c r="A170">
        <v>269</v>
      </c>
      <c r="B170" s="5">
        <v>57</v>
      </c>
      <c r="C170" t="s">
        <v>3457</v>
      </c>
      <c r="D170">
        <v>8</v>
      </c>
      <c r="F170">
        <v>86653</v>
      </c>
      <c r="G170" t="s">
        <v>3458</v>
      </c>
      <c r="I170" t="str">
        <f t="shared" si="4"/>
        <v>INSERT INTO [Lieferadresse] ([LieferAdrID], [KundeID], [Strasse], [Hausnummer], [Adresszusatz ], [Plz], [Ort], [Land]) VALUES</v>
      </c>
      <c r="J170" t="str">
        <f t="shared" si="5"/>
        <v xml:space="preserve"> ('269', '57', 'Am Rollenbusch', '8', NULL, '86653', 'Daiting', NULL)</v>
      </c>
    </row>
    <row r="171" spans="1:10" x14ac:dyDescent="0.3">
      <c r="A171">
        <v>471</v>
      </c>
      <c r="B171" s="5">
        <v>57</v>
      </c>
      <c r="C171" t="s">
        <v>1747</v>
      </c>
      <c r="D171">
        <v>164</v>
      </c>
      <c r="F171">
        <v>24222</v>
      </c>
      <c r="G171" t="s">
        <v>3783</v>
      </c>
      <c r="I171" t="str">
        <f t="shared" si="4"/>
        <v>INSERT INTO [Lieferadresse] ([LieferAdrID], [KundeID], [Strasse], [Hausnummer], [Adresszusatz ], [Plz], [Ort], [Land]) VALUES</v>
      </c>
      <c r="J171" t="str">
        <f t="shared" si="5"/>
        <v xml:space="preserve"> ('471', '57', 'Im Römerkastell', '164', NULL, '24222', 'Klausdorf', NULL)</v>
      </c>
    </row>
    <row r="172" spans="1:10" x14ac:dyDescent="0.3">
      <c r="A172">
        <v>45</v>
      </c>
      <c r="B172" s="5">
        <v>58</v>
      </c>
      <c r="C172" t="s">
        <v>3061</v>
      </c>
      <c r="D172">
        <v>199</v>
      </c>
      <c r="F172">
        <v>86465</v>
      </c>
      <c r="G172" t="s">
        <v>3062</v>
      </c>
      <c r="I172" t="str">
        <f t="shared" si="4"/>
        <v>INSERT INTO [Lieferadresse] ([LieferAdrID], [KundeID], [Strasse], [Hausnummer], [Adresszusatz ], [Plz], [Ort], [Land]) VALUES</v>
      </c>
      <c r="J172" t="str">
        <f t="shared" si="5"/>
        <v xml:space="preserve"> ('45', '58', 'Wilkenheide', '199', NULL, '86465', 'Welden', NULL)</v>
      </c>
    </row>
    <row r="173" spans="1:10" x14ac:dyDescent="0.3">
      <c r="A173">
        <v>323</v>
      </c>
      <c r="B173" s="5">
        <v>58</v>
      </c>
      <c r="C173" t="s">
        <v>3541</v>
      </c>
      <c r="D173">
        <v>66</v>
      </c>
      <c r="F173">
        <v>54317</v>
      </c>
      <c r="G173" t="s">
        <v>3542</v>
      </c>
      <c r="I173" t="str">
        <f t="shared" si="4"/>
        <v>INSERT INTO [Lieferadresse] ([LieferAdrID], [KundeID], [Strasse], [Hausnummer], [Adresszusatz ], [Plz], [Ort], [Land]) VALUES</v>
      </c>
      <c r="J173" t="str">
        <f t="shared" si="5"/>
        <v xml:space="preserve"> ('323', '58', 'Marienbader Straße', '66', NULL, '54317', 'Farschweiler', NULL)</v>
      </c>
    </row>
    <row r="174" spans="1:10" x14ac:dyDescent="0.3">
      <c r="A174">
        <v>573</v>
      </c>
      <c r="B174" s="5">
        <v>58</v>
      </c>
      <c r="C174" t="s">
        <v>3935</v>
      </c>
      <c r="D174">
        <v>60</v>
      </c>
      <c r="F174">
        <v>54634</v>
      </c>
      <c r="G174" t="s">
        <v>3936</v>
      </c>
      <c r="I174" t="str">
        <f t="shared" si="4"/>
        <v>INSERT INTO [Lieferadresse] ([LieferAdrID], [KundeID], [Strasse], [Hausnummer], [Adresszusatz ], [Plz], [Ort], [Land]) VALUES</v>
      </c>
      <c r="J174" t="str">
        <f t="shared" si="5"/>
        <v xml:space="preserve"> ('573', '58', 'Oranienstraße', '60', NULL, '54634', 'Bitburg', NULL)</v>
      </c>
    </row>
    <row r="175" spans="1:10" x14ac:dyDescent="0.3">
      <c r="A175">
        <v>265</v>
      </c>
      <c r="B175" s="5">
        <v>59</v>
      </c>
      <c r="C175" t="s">
        <v>3451</v>
      </c>
      <c r="D175">
        <v>109</v>
      </c>
      <c r="F175">
        <v>45476</v>
      </c>
      <c r="G175" t="s">
        <v>2351</v>
      </c>
      <c r="I175" t="str">
        <f t="shared" si="4"/>
        <v>INSERT INTO [Lieferadresse] ([LieferAdrID], [KundeID], [Strasse], [Hausnummer], [Adresszusatz ], [Plz], [Ort], [Land]) VALUES</v>
      </c>
      <c r="J175" t="str">
        <f t="shared" si="5"/>
        <v xml:space="preserve"> ('265', '59', 'Am Krausen Baum', '109', NULL, '45476', 'Mülheim an der Ruhr', NULL)</v>
      </c>
    </row>
    <row r="176" spans="1:10" x14ac:dyDescent="0.3">
      <c r="A176">
        <v>524</v>
      </c>
      <c r="B176" s="5">
        <v>59</v>
      </c>
      <c r="C176" t="s">
        <v>3858</v>
      </c>
      <c r="D176">
        <v>99</v>
      </c>
      <c r="F176">
        <v>27305</v>
      </c>
      <c r="G176" t="s">
        <v>3859</v>
      </c>
      <c r="I176" t="str">
        <f t="shared" si="4"/>
        <v>INSERT INTO [Lieferadresse] ([LieferAdrID], [KundeID], [Strasse], [Hausnummer], [Adresszusatz ], [Plz], [Ort], [Land]) VALUES</v>
      </c>
      <c r="J176" t="str">
        <f t="shared" si="5"/>
        <v xml:space="preserve"> ('524', '59', 'Auf dem Schoppen', '99', NULL, '27305', 'Engeln', NULL)</v>
      </c>
    </row>
    <row r="177" spans="1:10" x14ac:dyDescent="0.3">
      <c r="A177">
        <v>710</v>
      </c>
      <c r="B177" s="5">
        <v>59</v>
      </c>
      <c r="C177" t="s">
        <v>4128</v>
      </c>
      <c r="D177">
        <v>93</v>
      </c>
      <c r="F177">
        <v>63879</v>
      </c>
      <c r="G177" t="s">
        <v>4129</v>
      </c>
      <c r="I177" t="str">
        <f t="shared" si="4"/>
        <v>INSERT INTO [Lieferadresse] ([LieferAdrID], [KundeID], [Strasse], [Hausnummer], [Adresszusatz ], [Plz], [Ort], [Land]) VALUES</v>
      </c>
      <c r="J177" t="str">
        <f t="shared" si="5"/>
        <v xml:space="preserve"> ('710', '59', 'Grefrather Weg', '93', NULL, '63879', 'Weibersbrunn', NULL)</v>
      </c>
    </row>
    <row r="178" spans="1:10" x14ac:dyDescent="0.3">
      <c r="A178">
        <v>437</v>
      </c>
      <c r="B178" s="5">
        <v>60</v>
      </c>
      <c r="C178" t="s">
        <v>3729</v>
      </c>
      <c r="D178">
        <v>50</v>
      </c>
      <c r="F178">
        <v>66885</v>
      </c>
      <c r="G178" t="s">
        <v>3730</v>
      </c>
      <c r="I178" t="str">
        <f t="shared" si="4"/>
        <v>INSERT INTO [Lieferadresse] ([LieferAdrID], [KundeID], [Strasse], [Hausnummer], [Adresszusatz ], [Plz], [Ort], [Land]) VALUES</v>
      </c>
      <c r="J178" t="str">
        <f t="shared" si="5"/>
        <v xml:space="preserve"> ('437', '60', 'Im Schlag', '50', NULL, '66885', 'Altenglan', NULL)</v>
      </c>
    </row>
    <row r="179" spans="1:10" x14ac:dyDescent="0.3">
      <c r="A179">
        <v>520</v>
      </c>
      <c r="B179" s="5">
        <v>60</v>
      </c>
      <c r="C179" t="s">
        <v>3850</v>
      </c>
      <c r="D179">
        <v>16</v>
      </c>
      <c r="F179">
        <v>55491</v>
      </c>
      <c r="G179" t="s">
        <v>3851</v>
      </c>
      <c r="I179" t="str">
        <f t="shared" si="4"/>
        <v>INSERT INTO [Lieferadresse] ([LieferAdrID], [KundeID], [Strasse], [Hausnummer], [Adresszusatz ], [Plz], [Ort], [Land]) VALUES</v>
      </c>
      <c r="J179" t="str">
        <f t="shared" si="5"/>
        <v xml:space="preserve"> ('520', '60', 'Wurmstraße', '16', NULL, '55491', 'Wahlenau', NULL)</v>
      </c>
    </row>
    <row r="180" spans="1:10" x14ac:dyDescent="0.3">
      <c r="A180">
        <v>765</v>
      </c>
      <c r="B180" s="5">
        <v>60</v>
      </c>
      <c r="C180" t="s">
        <v>4216</v>
      </c>
      <c r="D180">
        <v>113</v>
      </c>
      <c r="F180">
        <v>55776</v>
      </c>
      <c r="G180" t="s">
        <v>4217</v>
      </c>
      <c r="I180" t="str">
        <f t="shared" si="4"/>
        <v>INSERT INTO [Lieferadresse] ([LieferAdrID], [KundeID], [Strasse], [Hausnummer], [Adresszusatz ], [Plz], [Ort], [Land]) VALUES</v>
      </c>
      <c r="J180" t="str">
        <f t="shared" si="5"/>
        <v xml:space="preserve"> ('765', '60', 'Nordtor', '113', NULL, '55776', 'Rückweiler', NULL)</v>
      </c>
    </row>
    <row r="181" spans="1:10" x14ac:dyDescent="0.3">
      <c r="A181">
        <v>342</v>
      </c>
      <c r="B181" s="5">
        <v>61</v>
      </c>
      <c r="C181" t="s">
        <v>3574</v>
      </c>
      <c r="D181">
        <v>179</v>
      </c>
      <c r="F181">
        <v>69242</v>
      </c>
      <c r="G181" t="s">
        <v>3575</v>
      </c>
      <c r="I181" t="str">
        <f t="shared" si="4"/>
        <v>INSERT INTO [Lieferadresse] ([LieferAdrID], [KundeID], [Strasse], [Hausnummer], [Adresszusatz ], [Plz], [Ort], [Land]) VALUES</v>
      </c>
      <c r="J181" t="str">
        <f t="shared" si="5"/>
        <v xml:space="preserve"> ('342', '61', 'Schwerinstraße', '179', NULL, '69242', 'Mühlhausen', NULL)</v>
      </c>
    </row>
    <row r="182" spans="1:10" x14ac:dyDescent="0.3">
      <c r="A182">
        <v>580</v>
      </c>
      <c r="B182" s="5">
        <v>61</v>
      </c>
      <c r="C182" t="s">
        <v>3942</v>
      </c>
      <c r="D182">
        <v>128</v>
      </c>
      <c r="F182">
        <v>25938</v>
      </c>
      <c r="G182" t="s">
        <v>3943</v>
      </c>
      <c r="I182" t="str">
        <f t="shared" si="4"/>
        <v>INSERT INTO [Lieferadresse] ([LieferAdrID], [KundeID], [Strasse], [Hausnummer], [Adresszusatz ], [Plz], [Ort], [Land]) VALUES</v>
      </c>
      <c r="J182" t="str">
        <f t="shared" si="5"/>
        <v xml:space="preserve"> ('580', '61', 'Nansenstraße', '128', NULL, '25938', 'Alkersum', NULL)</v>
      </c>
    </row>
    <row r="183" spans="1:10" x14ac:dyDescent="0.3">
      <c r="A183">
        <v>752</v>
      </c>
      <c r="B183" s="5">
        <v>61</v>
      </c>
      <c r="C183" t="s">
        <v>4194</v>
      </c>
      <c r="D183">
        <v>138</v>
      </c>
      <c r="F183">
        <v>91793</v>
      </c>
      <c r="G183" t="s">
        <v>4195</v>
      </c>
      <c r="I183" t="str">
        <f t="shared" si="4"/>
        <v>INSERT INTO [Lieferadresse] ([LieferAdrID], [KundeID], [Strasse], [Hausnummer], [Adresszusatz ], [Plz], [Ort], [Land]) VALUES</v>
      </c>
      <c r="J183" t="str">
        <f t="shared" si="5"/>
        <v xml:space="preserve"> ('752', '61', 'Rheingoldstraße', '138', NULL, '91793', 'Alesheim', NULL)</v>
      </c>
    </row>
    <row r="184" spans="1:10" x14ac:dyDescent="0.3">
      <c r="A184">
        <v>11</v>
      </c>
      <c r="B184" s="5">
        <v>62</v>
      </c>
      <c r="C184" t="s">
        <v>2730</v>
      </c>
      <c r="D184">
        <v>67</v>
      </c>
      <c r="F184">
        <v>54689</v>
      </c>
      <c r="G184" t="s">
        <v>3001</v>
      </c>
      <c r="I184" t="str">
        <f t="shared" si="4"/>
        <v>INSERT INTO [Lieferadresse] ([LieferAdrID], [KundeID], [Strasse], [Hausnummer], [Adresszusatz ], [Plz], [Ort], [Land]) VALUES</v>
      </c>
      <c r="J184" t="str">
        <f t="shared" si="5"/>
        <v xml:space="preserve"> ('11', '62', 'Hüblinger Straße', '67', NULL, '54689', 'Reipeldingen', NULL)</v>
      </c>
    </row>
    <row r="185" spans="1:10" x14ac:dyDescent="0.3">
      <c r="A185">
        <v>552</v>
      </c>
      <c r="B185" s="5">
        <v>62</v>
      </c>
      <c r="C185" t="s">
        <v>3902</v>
      </c>
      <c r="D185">
        <v>4</v>
      </c>
      <c r="F185">
        <v>68305</v>
      </c>
      <c r="G185" t="s">
        <v>3903</v>
      </c>
      <c r="I185" t="str">
        <f t="shared" si="4"/>
        <v>INSERT INTO [Lieferadresse] ([LieferAdrID], [KundeID], [Strasse], [Hausnummer], [Adresszusatz ], [Plz], [Ort], [Land]) VALUES</v>
      </c>
      <c r="J185" t="str">
        <f t="shared" si="5"/>
        <v xml:space="preserve"> ('552', '62', 'Maisloch', '4', NULL, '68305', 'Mannheim', NULL)</v>
      </c>
    </row>
    <row r="186" spans="1:10" x14ac:dyDescent="0.3">
      <c r="A186">
        <v>717</v>
      </c>
      <c r="B186" s="5">
        <v>62</v>
      </c>
      <c r="C186" t="s">
        <v>4140</v>
      </c>
      <c r="D186">
        <v>34</v>
      </c>
      <c r="F186">
        <v>25560</v>
      </c>
      <c r="G186" t="s">
        <v>4141</v>
      </c>
      <c r="I186" t="str">
        <f t="shared" si="4"/>
        <v>INSERT INTO [Lieferadresse] ([LieferAdrID], [KundeID], [Strasse], [Hausnummer], [Adresszusatz ], [Plz], [Ort], [Land]) VALUES</v>
      </c>
      <c r="J186" t="str">
        <f t="shared" si="5"/>
        <v xml:space="preserve"> ('717', '62', 'Kreuzgartenweg', '34', NULL, '25560', 'Kaisborstel', NULL)</v>
      </c>
    </row>
    <row r="187" spans="1:10" x14ac:dyDescent="0.3">
      <c r="A187">
        <v>66</v>
      </c>
      <c r="B187" s="5">
        <v>63</v>
      </c>
      <c r="C187" t="s">
        <v>3099</v>
      </c>
      <c r="D187">
        <v>129</v>
      </c>
      <c r="F187">
        <v>78592</v>
      </c>
      <c r="G187" t="s">
        <v>3100</v>
      </c>
      <c r="I187" t="str">
        <f t="shared" si="4"/>
        <v>INSERT INTO [Lieferadresse] ([LieferAdrID], [KundeID], [Strasse], [Hausnummer], [Adresszusatz ], [Plz], [Ort], [Land]) VALUES</v>
      </c>
      <c r="J187" t="str">
        <f t="shared" si="5"/>
        <v xml:space="preserve"> ('66', '63', 'Werkstraße', '129', NULL, '78592', 'Egesheim', NULL)</v>
      </c>
    </row>
    <row r="188" spans="1:10" x14ac:dyDescent="0.3">
      <c r="A188">
        <v>448</v>
      </c>
      <c r="B188" s="5">
        <v>63</v>
      </c>
      <c r="C188" t="s">
        <v>3746</v>
      </c>
      <c r="D188">
        <v>134</v>
      </c>
      <c r="F188">
        <v>14469</v>
      </c>
      <c r="G188" t="s">
        <v>3747</v>
      </c>
      <c r="I188" t="str">
        <f t="shared" si="4"/>
        <v>INSERT INTO [Lieferadresse] ([LieferAdrID], [KundeID], [Strasse], [Hausnummer], [Adresszusatz ], [Plz], [Ort], [Land]) VALUES</v>
      </c>
      <c r="J188" t="str">
        <f t="shared" si="5"/>
        <v xml:space="preserve"> ('448', '63', 'Abteistraße', '134', NULL, '14469', 'Potsdam', NULL)</v>
      </c>
    </row>
    <row r="189" spans="1:10" x14ac:dyDescent="0.3">
      <c r="A189">
        <v>609</v>
      </c>
      <c r="B189" s="5">
        <v>63</v>
      </c>
      <c r="C189" t="s">
        <v>2804</v>
      </c>
      <c r="D189">
        <v>141</v>
      </c>
      <c r="F189">
        <v>24888</v>
      </c>
      <c r="G189" t="s">
        <v>3981</v>
      </c>
      <c r="I189" t="str">
        <f t="shared" si="4"/>
        <v>INSERT INTO [Lieferadresse] ([LieferAdrID], [KundeID], [Strasse], [Hausnummer], [Adresszusatz ], [Plz], [Ort], [Land]) VALUES</v>
      </c>
      <c r="J189" t="str">
        <f t="shared" si="5"/>
        <v xml:space="preserve"> ('609', '63', 'Ohmstraße', '141', NULL, '24888', 'Loit', NULL)</v>
      </c>
    </row>
    <row r="190" spans="1:10" x14ac:dyDescent="0.3">
      <c r="A190">
        <v>18</v>
      </c>
      <c r="B190" s="5">
        <v>64</v>
      </c>
      <c r="C190" t="s">
        <v>3012</v>
      </c>
      <c r="D190">
        <v>116</v>
      </c>
      <c r="F190">
        <v>47589</v>
      </c>
      <c r="G190" t="s">
        <v>3013</v>
      </c>
      <c r="I190" t="str">
        <f t="shared" si="4"/>
        <v>INSERT INTO [Lieferadresse] ([LieferAdrID], [KundeID], [Strasse], [Hausnummer], [Adresszusatz ], [Plz], [Ort], [Land]) VALUES</v>
      </c>
      <c r="J190" t="str">
        <f t="shared" si="5"/>
        <v xml:space="preserve"> ('18', '64', 'Filchnerstraße', '116', NULL, '47589', 'Uedem', NULL)</v>
      </c>
    </row>
    <row r="191" spans="1:10" x14ac:dyDescent="0.3">
      <c r="A191">
        <v>138</v>
      </c>
      <c r="B191" s="5">
        <v>64</v>
      </c>
      <c r="C191" t="s">
        <v>3227</v>
      </c>
      <c r="D191">
        <v>62</v>
      </c>
      <c r="F191">
        <v>45133</v>
      </c>
      <c r="G191" t="s">
        <v>1784</v>
      </c>
      <c r="I191" t="str">
        <f t="shared" si="4"/>
        <v>INSERT INTO [Lieferadresse] ([LieferAdrID], [KundeID], [Strasse], [Hausnummer], [Adresszusatz ], [Plz], [Ort], [Land]) VALUES</v>
      </c>
      <c r="J191" t="str">
        <f t="shared" si="5"/>
        <v xml:space="preserve"> ('138', '64', 'Siebengebirgsstraße', '62', NULL, '45133', 'Essen', NULL)</v>
      </c>
    </row>
    <row r="192" spans="1:10" x14ac:dyDescent="0.3">
      <c r="A192">
        <v>412</v>
      </c>
      <c r="B192" s="5">
        <v>64</v>
      </c>
      <c r="C192" t="s">
        <v>3697</v>
      </c>
      <c r="D192">
        <v>88</v>
      </c>
      <c r="F192">
        <v>54610</v>
      </c>
      <c r="G192" t="s">
        <v>3698</v>
      </c>
      <c r="I192" t="str">
        <f t="shared" si="4"/>
        <v>INSERT INTO [Lieferadresse] ([LieferAdrID], [KundeID], [Strasse], [Hausnummer], [Adresszusatz ], [Plz], [Ort], [Land]) VALUES</v>
      </c>
      <c r="J192" t="str">
        <f t="shared" si="5"/>
        <v xml:space="preserve"> ('412', '64', 'Finkenkamp', '88', NULL, '54610', 'Büdesheim', NULL)</v>
      </c>
    </row>
    <row r="193" spans="1:10" x14ac:dyDescent="0.3">
      <c r="A193">
        <v>421</v>
      </c>
      <c r="B193" s="5">
        <v>65</v>
      </c>
      <c r="C193" t="s">
        <v>3710</v>
      </c>
      <c r="D193">
        <v>109</v>
      </c>
      <c r="F193">
        <v>45896</v>
      </c>
      <c r="G193" t="s">
        <v>1709</v>
      </c>
      <c r="I193" t="str">
        <f t="shared" si="4"/>
        <v>INSERT INTO [Lieferadresse] ([LieferAdrID], [KundeID], [Strasse], [Hausnummer], [Adresszusatz ], [Plz], [Ort], [Land]) VALUES</v>
      </c>
      <c r="J193" t="str">
        <f t="shared" si="5"/>
        <v xml:space="preserve"> ('421', '65', 'Auf Mathiasberg', '109', NULL, '45896', 'Gelsenkirchen', NULL)</v>
      </c>
    </row>
    <row r="194" spans="1:10" x14ac:dyDescent="0.3">
      <c r="A194">
        <v>613</v>
      </c>
      <c r="B194" s="5">
        <v>65</v>
      </c>
      <c r="C194" t="s">
        <v>3985</v>
      </c>
      <c r="D194">
        <v>119</v>
      </c>
      <c r="F194">
        <v>47138</v>
      </c>
      <c r="G194" t="s">
        <v>2242</v>
      </c>
      <c r="I194" t="str">
        <f t="shared" si="4"/>
        <v>INSERT INTO [Lieferadresse] ([LieferAdrID], [KundeID], [Strasse], [Hausnummer], [Adresszusatz ], [Plz], [Ort], [Land]) VALUES</v>
      </c>
      <c r="J194" t="str">
        <f t="shared" si="5"/>
        <v xml:space="preserve"> ('613', '65', 'Butendiek', '119', NULL, '47138', 'Duisburg', NULL)</v>
      </c>
    </row>
    <row r="195" spans="1:10" x14ac:dyDescent="0.3">
      <c r="A195">
        <v>738</v>
      </c>
      <c r="B195" s="5">
        <v>65</v>
      </c>
      <c r="C195" t="s">
        <v>4173</v>
      </c>
      <c r="D195">
        <v>85</v>
      </c>
      <c r="F195">
        <v>91224</v>
      </c>
      <c r="G195" t="s">
        <v>4174</v>
      </c>
      <c r="I195" t="str">
        <f t="shared" si="4"/>
        <v>INSERT INTO [Lieferadresse] ([LieferAdrID], [KundeID], [Strasse], [Hausnummer], [Adresszusatz ], [Plz], [Ort], [Land]) VALUES</v>
      </c>
      <c r="J195" t="str">
        <f t="shared" si="5"/>
        <v xml:space="preserve"> ('738', '65', 'Eispfad', '85', NULL, '91224', 'Pommelsbrunn', NULL)</v>
      </c>
    </row>
    <row r="196" spans="1:10" x14ac:dyDescent="0.3">
      <c r="A196">
        <v>127</v>
      </c>
      <c r="B196" s="5">
        <v>66</v>
      </c>
      <c r="C196" t="s">
        <v>3206</v>
      </c>
      <c r="D196">
        <v>42</v>
      </c>
      <c r="F196">
        <v>74867</v>
      </c>
      <c r="G196" t="s">
        <v>2477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('127', '66', 'Rilkestraße', '42', NULL, '74867', 'Neunkirchen', NULL)</v>
      </c>
    </row>
    <row r="197" spans="1:10" x14ac:dyDescent="0.3">
      <c r="A197">
        <v>156</v>
      </c>
      <c r="B197" s="5">
        <v>66</v>
      </c>
      <c r="C197" t="s">
        <v>3258</v>
      </c>
      <c r="D197">
        <v>160</v>
      </c>
      <c r="F197">
        <v>57629</v>
      </c>
      <c r="G197" t="s">
        <v>3259</v>
      </c>
      <c r="I197" t="str">
        <f t="shared" si="6"/>
        <v>INSERT INTO [Lieferadresse] ([LieferAdrID], [KundeID], [Strasse], [Hausnummer], [Adresszusatz ], [Plz], [Ort], [Land]) VALUES</v>
      </c>
      <c r="J197" t="str">
        <f t="shared" si="7"/>
        <v xml:space="preserve"> ('156', '66', 'Forsthausstraße', '160', NULL, '57629', 'Dreifelden', NULL)</v>
      </c>
    </row>
    <row r="198" spans="1:10" x14ac:dyDescent="0.3">
      <c r="A198">
        <v>549</v>
      </c>
      <c r="B198" s="5">
        <v>66</v>
      </c>
      <c r="C198" t="s">
        <v>3897</v>
      </c>
      <c r="D198">
        <v>177</v>
      </c>
      <c r="F198">
        <v>44789</v>
      </c>
      <c r="G198" t="s">
        <v>2057</v>
      </c>
      <c r="I198" t="str">
        <f t="shared" si="6"/>
        <v>INSERT INTO [Lieferadresse] ([LieferAdrID], [KundeID], [Strasse], [Hausnummer], [Adresszusatz ], [Plz], [Ort], [Land]) VALUES</v>
      </c>
      <c r="J198" t="str">
        <f t="shared" si="7"/>
        <v xml:space="preserve"> ('549', '66', 'Schutzbacher Weg', '177', NULL, '44789', 'Bochum', NULL)</v>
      </c>
    </row>
    <row r="199" spans="1:10" x14ac:dyDescent="0.3">
      <c r="A199">
        <v>445</v>
      </c>
      <c r="B199" s="5">
        <v>67</v>
      </c>
      <c r="C199" t="s">
        <v>3742</v>
      </c>
      <c r="D199">
        <v>52</v>
      </c>
      <c r="F199">
        <v>25813</v>
      </c>
      <c r="G199" t="s">
        <v>3743</v>
      </c>
      <c r="I199" t="str">
        <f t="shared" si="6"/>
        <v>INSERT INTO [Lieferadresse] ([LieferAdrID], [KundeID], [Strasse], [Hausnummer], [Adresszusatz ], [Plz], [Ort], [Land]) VALUES</v>
      </c>
      <c r="J199" t="str">
        <f t="shared" si="7"/>
        <v xml:space="preserve"> ('445', '67', 'Triftweg', '52', NULL, '25813', 'Husum', NULL)</v>
      </c>
    </row>
    <row r="200" spans="1:10" x14ac:dyDescent="0.3">
      <c r="A200">
        <v>662</v>
      </c>
      <c r="B200" s="5">
        <v>67</v>
      </c>
      <c r="C200" t="s">
        <v>3103</v>
      </c>
      <c r="D200">
        <v>68</v>
      </c>
      <c r="F200">
        <v>54523</v>
      </c>
      <c r="G200" t="s">
        <v>4056</v>
      </c>
      <c r="I200" t="str">
        <f t="shared" si="6"/>
        <v>INSERT INTO [Lieferadresse] ([LieferAdrID], [KundeID], [Strasse], [Hausnummer], [Adresszusatz ], [Plz], [Ort], [Land]) VALUES</v>
      </c>
      <c r="J200" t="str">
        <f t="shared" si="7"/>
        <v xml:space="preserve"> ('662', '67', 'Landoisstraße', '68', NULL, '54523', 'Hetzerath', NULL)</v>
      </c>
    </row>
    <row r="201" spans="1:10" x14ac:dyDescent="0.3">
      <c r="A201">
        <v>757</v>
      </c>
      <c r="B201" s="5">
        <v>67</v>
      </c>
      <c r="C201" t="s">
        <v>4202</v>
      </c>
      <c r="D201">
        <v>198</v>
      </c>
      <c r="F201">
        <v>87497</v>
      </c>
      <c r="G201" t="s">
        <v>4203</v>
      </c>
      <c r="I201" t="str">
        <f t="shared" si="6"/>
        <v>INSERT INTO [Lieferadresse] ([LieferAdrID], [KundeID], [Strasse], [Hausnummer], [Adresszusatz ], [Plz], [Ort], [Land]) VALUES</v>
      </c>
      <c r="J201" t="str">
        <f t="shared" si="7"/>
        <v xml:space="preserve"> ('757', '67', 'Dillweg', '198', NULL, '87497', 'Wertach', NULL)</v>
      </c>
    </row>
    <row r="202" spans="1:10" x14ac:dyDescent="0.3">
      <c r="A202">
        <v>903</v>
      </c>
      <c r="B202">
        <v>67</v>
      </c>
      <c r="C202" t="s">
        <v>3165</v>
      </c>
      <c r="D202">
        <v>195</v>
      </c>
      <c r="F202">
        <v>36399</v>
      </c>
      <c r="G202" t="s">
        <v>3166</v>
      </c>
      <c r="I202" t="str">
        <f t="shared" si="6"/>
        <v>INSERT INTO [Lieferadresse] ([LieferAdrID], [KundeID], [Strasse], [Hausnummer], [Adresszusatz ], [Plz], [Ort], [Land]) VALUES</v>
      </c>
      <c r="J202" t="str">
        <f t="shared" si="7"/>
        <v xml:space="preserve"> ('903', '67', 'Triaccaweg', '195', NULL, '36399', 'Freiensteinau', NULL)</v>
      </c>
    </row>
    <row r="203" spans="1:10" x14ac:dyDescent="0.3">
      <c r="A203">
        <v>545</v>
      </c>
      <c r="B203" s="5">
        <v>68</v>
      </c>
      <c r="C203" t="s">
        <v>1984</v>
      </c>
      <c r="D203">
        <v>22</v>
      </c>
      <c r="F203">
        <v>67727</v>
      </c>
      <c r="G203" t="s">
        <v>3892</v>
      </c>
      <c r="I203" t="str">
        <f t="shared" si="6"/>
        <v>INSERT INTO [Lieferadresse] ([LieferAdrID], [KundeID], [Strasse], [Hausnummer], [Adresszusatz ], [Plz], [Ort], [Land]) VALUES</v>
      </c>
      <c r="J203" t="str">
        <f t="shared" si="7"/>
        <v xml:space="preserve"> ('545', '68', 'Im Hähnchen', '22', NULL, '67727', 'Lohnsfeld', NULL)</v>
      </c>
    </row>
    <row r="204" spans="1:10" x14ac:dyDescent="0.3">
      <c r="A204">
        <v>570</v>
      </c>
      <c r="B204" s="5">
        <v>68</v>
      </c>
      <c r="C204" t="s">
        <v>3930</v>
      </c>
      <c r="D204">
        <v>40</v>
      </c>
      <c r="F204">
        <v>88138</v>
      </c>
      <c r="G204" t="s">
        <v>3931</v>
      </c>
      <c r="I204" t="str">
        <f t="shared" si="6"/>
        <v>INSERT INTO [Lieferadresse] ([LieferAdrID], [KundeID], [Strasse], [Hausnummer], [Adresszusatz ], [Plz], [Ort], [Land]) VALUES</v>
      </c>
      <c r="J204" t="str">
        <f t="shared" si="7"/>
        <v xml:space="preserve"> ('570', '68', 'Siebengebirgsweg', '40', NULL, '88138', 'Weißensberg', NULL)</v>
      </c>
    </row>
    <row r="205" spans="1:10" x14ac:dyDescent="0.3">
      <c r="A205">
        <v>675</v>
      </c>
      <c r="B205" s="5">
        <v>68</v>
      </c>
      <c r="C205" t="s">
        <v>4073</v>
      </c>
      <c r="D205" t="s">
        <v>4074</v>
      </c>
      <c r="F205">
        <v>72805</v>
      </c>
      <c r="G205" t="s">
        <v>4075</v>
      </c>
      <c r="I205" t="str">
        <f t="shared" si="6"/>
        <v>INSERT INTO [Lieferadresse] ([LieferAdrID], [KundeID], [Strasse], [Hausnummer], [Adresszusatz ], [Plz], [Ort], [Land]) VALUES</v>
      </c>
      <c r="J205" t="str">
        <f t="shared" si="7"/>
        <v xml:space="preserve"> ('675', '68', 'Westhöhe', '117c', NULL, '72805', 'Lichtenstein', NULL)</v>
      </c>
    </row>
    <row r="206" spans="1:10" x14ac:dyDescent="0.3">
      <c r="A206">
        <v>39</v>
      </c>
      <c r="B206" s="5">
        <v>69</v>
      </c>
      <c r="C206" t="s">
        <v>3049</v>
      </c>
      <c r="D206">
        <v>169</v>
      </c>
      <c r="F206">
        <v>54675</v>
      </c>
      <c r="G206" t="s">
        <v>3050</v>
      </c>
      <c r="I206" t="str">
        <f t="shared" si="6"/>
        <v>INSERT INTO [Lieferadresse] ([LieferAdrID], [KundeID], [Strasse], [Hausnummer], [Adresszusatz ], [Plz], [Ort], [Land]) VALUES</v>
      </c>
      <c r="J206" t="str">
        <f t="shared" si="7"/>
        <v xml:space="preserve"> ('39', '69', 'Auf dem Kampe', '169', NULL, '54675', 'Körperich', NULL)</v>
      </c>
    </row>
    <row r="207" spans="1:10" x14ac:dyDescent="0.3">
      <c r="A207">
        <v>188</v>
      </c>
      <c r="B207" s="5">
        <v>69</v>
      </c>
      <c r="C207" t="s">
        <v>3320</v>
      </c>
      <c r="D207">
        <v>171</v>
      </c>
      <c r="F207">
        <v>67582</v>
      </c>
      <c r="G207" t="s">
        <v>3321</v>
      </c>
      <c r="I207" t="str">
        <f t="shared" si="6"/>
        <v>INSERT INTO [Lieferadresse] ([LieferAdrID], [KundeID], [Strasse], [Hausnummer], [Adresszusatz ], [Plz], [Ort], [Land]) VALUES</v>
      </c>
      <c r="J207" t="str">
        <f t="shared" si="7"/>
        <v xml:space="preserve"> ('188', '69', 'Estern', '171', NULL, '67582', 'Mettenheim', NULL)</v>
      </c>
    </row>
    <row r="208" spans="1:10" x14ac:dyDescent="0.3">
      <c r="A208">
        <v>189</v>
      </c>
      <c r="B208" s="5">
        <v>69</v>
      </c>
      <c r="C208" t="s">
        <v>3322</v>
      </c>
      <c r="D208">
        <v>185</v>
      </c>
      <c r="F208">
        <v>51643</v>
      </c>
      <c r="G208" t="s">
        <v>3323</v>
      </c>
      <c r="I208" t="str">
        <f t="shared" si="6"/>
        <v>INSERT INTO [Lieferadresse] ([LieferAdrID], [KundeID], [Strasse], [Hausnummer], [Adresszusatz ], [Plz], [Ort], [Land]) VALUES</v>
      </c>
      <c r="J208" t="str">
        <f t="shared" si="7"/>
        <v xml:space="preserve"> ('189', '69', 'Wäschbachstraße', '185', NULL, '51643', 'Gummersbach', NULL)</v>
      </c>
    </row>
    <row r="209" spans="1:10" x14ac:dyDescent="0.3">
      <c r="A209">
        <v>217</v>
      </c>
      <c r="B209" s="5">
        <v>70</v>
      </c>
      <c r="C209" t="s">
        <v>3377</v>
      </c>
      <c r="D209">
        <v>156</v>
      </c>
      <c r="F209">
        <v>54675</v>
      </c>
      <c r="G209" t="s">
        <v>3378</v>
      </c>
      <c r="I209" t="str">
        <f t="shared" si="6"/>
        <v>INSERT INTO [Lieferadresse] ([LieferAdrID], [KundeID], [Strasse], [Hausnummer], [Adresszusatz ], [Plz], [Ort], [Land]) VALUES</v>
      </c>
      <c r="J209" t="str">
        <f t="shared" si="7"/>
        <v xml:space="preserve"> ('217', '70', 'Am Dorfplatz', '156', NULL, '54675', 'Kruchten', NULL)</v>
      </c>
    </row>
    <row r="210" spans="1:10" x14ac:dyDescent="0.3">
      <c r="A210">
        <v>529</v>
      </c>
      <c r="B210" s="5">
        <v>70</v>
      </c>
      <c r="C210" t="s">
        <v>3867</v>
      </c>
      <c r="D210">
        <v>155</v>
      </c>
      <c r="F210">
        <v>39108</v>
      </c>
      <c r="G210" t="s">
        <v>2610</v>
      </c>
      <c r="I210" t="str">
        <f t="shared" si="6"/>
        <v>INSERT INTO [Lieferadresse] ([LieferAdrID], [KundeID], [Strasse], [Hausnummer], [Adresszusatz ], [Plz], [Ort], [Land]) VALUES</v>
      </c>
      <c r="J210" t="str">
        <f t="shared" si="7"/>
        <v xml:space="preserve"> ('529', '70', 'Gymnicher Hauptstraße', '155', NULL, '39108', 'Magdeburg', NULL)</v>
      </c>
    </row>
    <row r="211" spans="1:10" x14ac:dyDescent="0.3">
      <c r="A211">
        <v>778</v>
      </c>
      <c r="B211" s="5">
        <v>70</v>
      </c>
      <c r="C211" t="s">
        <v>4233</v>
      </c>
      <c r="D211">
        <v>99</v>
      </c>
      <c r="F211">
        <v>31707</v>
      </c>
      <c r="G211" t="s">
        <v>4234</v>
      </c>
      <c r="I211" t="str">
        <f t="shared" si="6"/>
        <v>INSERT INTO [Lieferadresse] ([LieferAdrID], [KundeID], [Strasse], [Hausnummer], [Adresszusatz ], [Plz], [Ort], [Land]) VALUES</v>
      </c>
      <c r="J211" t="str">
        <f t="shared" si="7"/>
        <v xml:space="preserve"> ('778', '70', 'Küttiger Straße', '99', NULL, '31707', 'Bad Eilsen', NULL)</v>
      </c>
    </row>
    <row r="212" spans="1:10" x14ac:dyDescent="0.3">
      <c r="A212">
        <v>58</v>
      </c>
      <c r="B212" s="5">
        <v>71</v>
      </c>
      <c r="C212" t="s">
        <v>3084</v>
      </c>
      <c r="D212">
        <v>181</v>
      </c>
      <c r="F212">
        <v>71144</v>
      </c>
      <c r="G212" t="s">
        <v>3085</v>
      </c>
      <c r="I212" t="str">
        <f t="shared" si="6"/>
        <v>INSERT INTO [Lieferadresse] ([LieferAdrID], [KundeID], [Strasse], [Hausnummer], [Adresszusatz ], [Plz], [Ort], [Land]) VALUES</v>
      </c>
      <c r="J212" t="str">
        <f t="shared" si="7"/>
        <v xml:space="preserve"> ('58', '71', 'Georgsweiler Straße', '181', NULL, '71144', 'Steinenbronn', NULL)</v>
      </c>
    </row>
    <row r="213" spans="1:10" x14ac:dyDescent="0.3">
      <c r="A213">
        <v>122</v>
      </c>
      <c r="B213" s="5">
        <v>71</v>
      </c>
      <c r="C213" t="s">
        <v>3196</v>
      </c>
      <c r="D213">
        <v>20</v>
      </c>
      <c r="F213">
        <v>38442</v>
      </c>
      <c r="G213" t="s">
        <v>3197</v>
      </c>
      <c r="I213" t="str">
        <f t="shared" si="6"/>
        <v>INSERT INTO [Lieferadresse] ([LieferAdrID], [KundeID], [Strasse], [Hausnummer], [Adresszusatz ], [Plz], [Ort], [Land]) VALUES</v>
      </c>
      <c r="J213" t="str">
        <f t="shared" si="7"/>
        <v xml:space="preserve"> ('122', '71', 'Am Kapellenberg', '20', NULL, '38442', 'Wolfsburg', NULL)</v>
      </c>
    </row>
    <row r="214" spans="1:10" x14ac:dyDescent="0.3">
      <c r="A214">
        <v>569</v>
      </c>
      <c r="B214" s="5">
        <v>71</v>
      </c>
      <c r="C214" t="s">
        <v>3929</v>
      </c>
      <c r="D214">
        <v>142</v>
      </c>
      <c r="F214">
        <v>54668</v>
      </c>
      <c r="G214" t="s">
        <v>3415</v>
      </c>
      <c r="I214" t="str">
        <f t="shared" si="6"/>
        <v>INSERT INTO [Lieferadresse] ([LieferAdrID], [KundeID], [Strasse], [Hausnummer], [Adresszusatz ], [Plz], [Ort], [Land]) VALUES</v>
      </c>
      <c r="J214" t="str">
        <f t="shared" si="7"/>
        <v xml:space="preserve"> ('569', '71', 'Am Halloh', '142', NULL, '54668', 'Echternacherbrück', NULL)</v>
      </c>
    </row>
    <row r="215" spans="1:10" x14ac:dyDescent="0.3">
      <c r="A215">
        <v>261</v>
      </c>
      <c r="B215" s="5">
        <v>72</v>
      </c>
      <c r="C215" t="s">
        <v>3445</v>
      </c>
      <c r="D215">
        <v>50</v>
      </c>
      <c r="F215">
        <v>56412</v>
      </c>
      <c r="G215" t="s">
        <v>3446</v>
      </c>
      <c r="I215" t="str">
        <f t="shared" si="6"/>
        <v>INSERT INTO [Lieferadresse] ([LieferAdrID], [KundeID], [Strasse], [Hausnummer], [Adresszusatz ], [Plz], [Ort], [Land]) VALUES</v>
      </c>
      <c r="J215" t="str">
        <f t="shared" si="7"/>
        <v xml:space="preserve"> ('261', '72', 'Schlägel-u.-Eisen-Straße', '50', NULL, '56412', 'Horbach', NULL)</v>
      </c>
    </row>
    <row r="216" spans="1:10" x14ac:dyDescent="0.3">
      <c r="A216">
        <v>365</v>
      </c>
      <c r="B216" s="5">
        <v>72</v>
      </c>
      <c r="C216" t="s">
        <v>3616</v>
      </c>
      <c r="D216">
        <v>15</v>
      </c>
      <c r="F216">
        <v>66887</v>
      </c>
      <c r="G216" t="s">
        <v>3617</v>
      </c>
      <c r="I216" t="str">
        <f t="shared" si="6"/>
        <v>INSERT INTO [Lieferadresse] ([LieferAdrID], [KundeID], [Strasse], [Hausnummer], [Adresszusatz ], [Plz], [Ort], [Land]) VALUES</v>
      </c>
      <c r="J216" t="str">
        <f t="shared" si="7"/>
        <v xml:space="preserve"> ('365', '72', 'Thiergartenstraße', '15', NULL, '66887', 'Elzweiler', NULL)</v>
      </c>
    </row>
    <row r="217" spans="1:10" x14ac:dyDescent="0.3">
      <c r="A217">
        <v>440</v>
      </c>
      <c r="B217" s="5">
        <v>72</v>
      </c>
      <c r="C217" t="s">
        <v>2490</v>
      </c>
      <c r="D217">
        <v>7</v>
      </c>
      <c r="F217">
        <v>53505</v>
      </c>
      <c r="G217" t="s">
        <v>3735</v>
      </c>
      <c r="I217" t="str">
        <f t="shared" si="6"/>
        <v>INSERT INTO [Lieferadresse] ([LieferAdrID], [KundeID], [Strasse], [Hausnummer], [Adresszusatz ], [Plz], [Ort], [Land]) VALUES</v>
      </c>
      <c r="J217" t="str">
        <f t="shared" si="7"/>
        <v xml:space="preserve"> ('440', '72', 'Im Unterdorf', '7', NULL, '53505', 'Kalenborn', NULL)</v>
      </c>
    </row>
    <row r="218" spans="1:10" x14ac:dyDescent="0.3">
      <c r="A218">
        <v>53</v>
      </c>
      <c r="B218" s="5">
        <v>73</v>
      </c>
      <c r="C218" t="s">
        <v>3075</v>
      </c>
      <c r="D218">
        <v>143</v>
      </c>
      <c r="F218">
        <v>21406</v>
      </c>
      <c r="G218" t="s">
        <v>3076</v>
      </c>
      <c r="I218" t="str">
        <f t="shared" si="6"/>
        <v>INSERT INTO [Lieferadresse] ([LieferAdrID], [KundeID], [Strasse], [Hausnummer], [Adresszusatz ], [Plz], [Ort], [Land]) VALUES</v>
      </c>
      <c r="J218" t="str">
        <f t="shared" si="7"/>
        <v xml:space="preserve"> ('53', '73', 'Königsteiner Straße', '143', NULL, '21406', 'Melbeck', NULL)</v>
      </c>
    </row>
    <row r="219" spans="1:10" x14ac:dyDescent="0.3">
      <c r="A219">
        <v>720</v>
      </c>
      <c r="B219" s="5">
        <v>73</v>
      </c>
      <c r="C219" t="s">
        <v>4145</v>
      </c>
      <c r="D219">
        <v>143</v>
      </c>
      <c r="F219">
        <v>45277</v>
      </c>
      <c r="G219" t="s">
        <v>1784</v>
      </c>
      <c r="I219" t="str">
        <f t="shared" si="6"/>
        <v>INSERT INTO [Lieferadresse] ([LieferAdrID], [KundeID], [Strasse], [Hausnummer], [Adresszusatz ], [Plz], [Ort], [Land]) VALUES</v>
      </c>
      <c r="J219" t="str">
        <f t="shared" si="7"/>
        <v xml:space="preserve"> ('720', '73', 'Wagenweg', '143', NULL, '45277', 'Essen', NULL)</v>
      </c>
    </row>
    <row r="220" spans="1:10" x14ac:dyDescent="0.3">
      <c r="A220">
        <v>723</v>
      </c>
      <c r="B220" s="5">
        <v>73</v>
      </c>
      <c r="C220" t="s">
        <v>4149</v>
      </c>
      <c r="D220">
        <v>175</v>
      </c>
      <c r="F220">
        <v>56566</v>
      </c>
      <c r="G220" t="s">
        <v>1787</v>
      </c>
      <c r="I220" t="str">
        <f t="shared" si="6"/>
        <v>INSERT INTO [Lieferadresse] ([LieferAdrID], [KundeID], [Strasse], [Hausnummer], [Adresszusatz ], [Plz], [Ort], [Land]) VALUES</v>
      </c>
      <c r="J220" t="str">
        <f t="shared" si="7"/>
        <v xml:space="preserve"> ('723', '73', 'Heinrich-Heine-Platz', '175', NULL, '56566', 'Neuwied', NULL)</v>
      </c>
    </row>
    <row r="221" spans="1:10" x14ac:dyDescent="0.3">
      <c r="A221">
        <v>164</v>
      </c>
      <c r="B221" s="5">
        <v>74</v>
      </c>
      <c r="C221" t="s">
        <v>3273</v>
      </c>
      <c r="D221">
        <v>76</v>
      </c>
      <c r="F221">
        <v>54526</v>
      </c>
      <c r="G221" t="s">
        <v>3274</v>
      </c>
      <c r="I221" t="str">
        <f t="shared" si="6"/>
        <v>INSERT INTO [Lieferadresse] ([LieferAdrID], [KundeID], [Strasse], [Hausnummer], [Adresszusatz ], [Plz], [Ort], [Land]) VALUES</v>
      </c>
      <c r="J221" t="str">
        <f t="shared" si="7"/>
        <v xml:space="preserve"> ('164', '74', 'Pommernstraße', '76', NULL, '54526', 'Landscheid', NULL)</v>
      </c>
    </row>
    <row r="222" spans="1:10" x14ac:dyDescent="0.3">
      <c r="A222">
        <v>306</v>
      </c>
      <c r="B222" s="5">
        <v>74</v>
      </c>
      <c r="C222" t="s">
        <v>3515</v>
      </c>
      <c r="D222" t="s">
        <v>3516</v>
      </c>
      <c r="F222">
        <v>57612</v>
      </c>
      <c r="G222" t="s">
        <v>3517</v>
      </c>
      <c r="I222" t="str">
        <f t="shared" si="6"/>
        <v>INSERT INTO [Lieferadresse] ([LieferAdrID], [KundeID], [Strasse], [Hausnummer], [Adresszusatz ], [Plz], [Ort], [Land]) VALUES</v>
      </c>
      <c r="J222" t="str">
        <f t="shared" si="7"/>
        <v xml:space="preserve"> ('306', '74', 'Schlesische Straße', '75 c', NULL, '57612', 'Heupelzen', NULL)</v>
      </c>
    </row>
    <row r="223" spans="1:10" x14ac:dyDescent="0.3">
      <c r="A223">
        <v>659</v>
      </c>
      <c r="B223" s="5">
        <v>74</v>
      </c>
      <c r="C223" t="s">
        <v>4051</v>
      </c>
      <c r="D223">
        <v>179</v>
      </c>
      <c r="F223">
        <v>83544</v>
      </c>
      <c r="G223" t="s">
        <v>4052</v>
      </c>
      <c r="I223" t="str">
        <f t="shared" si="6"/>
        <v>INSERT INTO [Lieferadresse] ([LieferAdrID], [KundeID], [Strasse], [Hausnummer], [Adresszusatz ], [Plz], [Ort], [Land]) VALUES</v>
      </c>
      <c r="J223" t="str">
        <f t="shared" si="7"/>
        <v xml:space="preserve"> ('659', '74', 'Rekener Straße', '179', NULL, '83544', 'Albaching', NULL)</v>
      </c>
    </row>
    <row r="224" spans="1:10" x14ac:dyDescent="0.3">
      <c r="A224">
        <v>150</v>
      </c>
      <c r="B224" s="5">
        <v>75</v>
      </c>
      <c r="C224" t="s">
        <v>3245</v>
      </c>
      <c r="D224">
        <v>145</v>
      </c>
      <c r="F224">
        <v>38228</v>
      </c>
      <c r="G224" t="s">
        <v>3246</v>
      </c>
      <c r="I224" t="str">
        <f t="shared" si="6"/>
        <v>INSERT INTO [Lieferadresse] ([LieferAdrID], [KundeID], [Strasse], [Hausnummer], [Adresszusatz ], [Plz], [Ort], [Land]) VALUES</v>
      </c>
      <c r="J224" t="str">
        <f t="shared" si="7"/>
        <v xml:space="preserve"> ('150', '75', 'Wissener Straße', '145', NULL, '38228', 'Salzgitter', NULL)</v>
      </c>
    </row>
    <row r="225" spans="1:10" x14ac:dyDescent="0.3">
      <c r="A225">
        <v>278</v>
      </c>
      <c r="B225" s="5">
        <v>75</v>
      </c>
      <c r="C225" t="s">
        <v>3470</v>
      </c>
      <c r="D225">
        <v>19</v>
      </c>
      <c r="F225">
        <v>53940</v>
      </c>
      <c r="G225" t="s">
        <v>3471</v>
      </c>
      <c r="I225" t="str">
        <f t="shared" si="6"/>
        <v>INSERT INTO [Lieferadresse] ([LieferAdrID], [KundeID], [Strasse], [Hausnummer], [Adresszusatz ], [Plz], [Ort], [Land]) VALUES</v>
      </c>
      <c r="J225" t="str">
        <f t="shared" si="7"/>
        <v xml:space="preserve"> ('278', '75', 'An der Eiche', '19', NULL, '53940', 'Hellenthal', NULL)</v>
      </c>
    </row>
    <row r="226" spans="1:10" x14ac:dyDescent="0.3">
      <c r="A226">
        <v>504</v>
      </c>
      <c r="B226" s="5">
        <v>75</v>
      </c>
      <c r="C226" t="s">
        <v>3826</v>
      </c>
      <c r="D226">
        <v>136</v>
      </c>
      <c r="F226">
        <v>25878</v>
      </c>
      <c r="G226" t="s">
        <v>2011</v>
      </c>
      <c r="I226" t="str">
        <f t="shared" si="6"/>
        <v>INSERT INTO [Lieferadresse] ([LieferAdrID], [KundeID], [Strasse], [Hausnummer], [Adresszusatz ], [Plz], [Ort], [Land]) VALUES</v>
      </c>
      <c r="J226" t="str">
        <f t="shared" si="7"/>
        <v xml:space="preserve"> ('504', '75', 'Schloßstraße', '136', NULL, '25878', 'Seeth', NULL)</v>
      </c>
    </row>
    <row r="227" spans="1:10" x14ac:dyDescent="0.3">
      <c r="A227">
        <v>400</v>
      </c>
      <c r="B227" s="5">
        <v>76</v>
      </c>
      <c r="C227" t="s">
        <v>3223</v>
      </c>
      <c r="D227" t="s">
        <v>3676</v>
      </c>
      <c r="F227">
        <v>35606</v>
      </c>
      <c r="G227" t="s">
        <v>2285</v>
      </c>
      <c r="I227" t="str">
        <f t="shared" si="6"/>
        <v>INSERT INTO [Lieferadresse] ([LieferAdrID], [KundeID], [Strasse], [Hausnummer], [Adresszusatz ], [Plz], [Ort], [Land]) VALUES</v>
      </c>
      <c r="J227" t="str">
        <f t="shared" si="7"/>
        <v xml:space="preserve"> ('400', '76', 'Mühlenberg', '36 b', NULL, '35606', 'Solms', NULL)</v>
      </c>
    </row>
    <row r="228" spans="1:10" x14ac:dyDescent="0.3">
      <c r="A228">
        <v>592</v>
      </c>
      <c r="B228" s="5">
        <v>76</v>
      </c>
      <c r="C228" t="s">
        <v>2627</v>
      </c>
      <c r="D228">
        <v>44</v>
      </c>
      <c r="F228">
        <v>76889</v>
      </c>
      <c r="G228" t="s">
        <v>3960</v>
      </c>
      <c r="I228" t="str">
        <f t="shared" si="6"/>
        <v>INSERT INTO [Lieferadresse] ([LieferAdrID], [KundeID], [Strasse], [Hausnummer], [Adresszusatz ], [Plz], [Ort], [Land]) VALUES</v>
      </c>
      <c r="J228" t="str">
        <f t="shared" si="7"/>
        <v xml:space="preserve"> ('592', '76', 'Weezer Straße', '44', NULL, '76889', 'Niederhorbach', NULL)</v>
      </c>
    </row>
    <row r="229" spans="1:10" x14ac:dyDescent="0.3">
      <c r="A229">
        <v>773</v>
      </c>
      <c r="B229" s="5">
        <v>76</v>
      </c>
      <c r="C229" t="s">
        <v>2313</v>
      </c>
      <c r="D229">
        <v>7</v>
      </c>
      <c r="F229">
        <v>88422</v>
      </c>
      <c r="G229" t="s">
        <v>4226</v>
      </c>
      <c r="I229" t="str">
        <f t="shared" si="6"/>
        <v>INSERT INTO [Lieferadresse] ([LieferAdrID], [KundeID], [Strasse], [Hausnummer], [Adresszusatz ], [Plz], [Ort], [Land]) VALUES</v>
      </c>
      <c r="J229" t="str">
        <f t="shared" si="7"/>
        <v xml:space="preserve"> ('773', '76', 'Auf den Middeln', '7', NULL, '88422', 'Alleshausen', NULL)</v>
      </c>
    </row>
    <row r="230" spans="1:10" x14ac:dyDescent="0.3">
      <c r="A230">
        <v>203</v>
      </c>
      <c r="B230" s="5">
        <v>77</v>
      </c>
      <c r="C230" t="s">
        <v>3349</v>
      </c>
      <c r="D230">
        <v>3</v>
      </c>
      <c r="F230">
        <v>56828</v>
      </c>
      <c r="G230" t="s">
        <v>3350</v>
      </c>
      <c r="I230" t="str">
        <f t="shared" si="6"/>
        <v>INSERT INTO [Lieferadresse] ([LieferAdrID], [KundeID], [Strasse], [Hausnummer], [Adresszusatz ], [Plz], [Ort], [Land]) VALUES</v>
      </c>
      <c r="J230" t="str">
        <f t="shared" si="7"/>
        <v xml:space="preserve"> ('203', '77', 'August-Bebel-Straße', '3', NULL, '56828', 'Alflen', NULL)</v>
      </c>
    </row>
    <row r="231" spans="1:10" x14ac:dyDescent="0.3">
      <c r="A231">
        <v>503</v>
      </c>
      <c r="B231" s="5">
        <v>77</v>
      </c>
      <c r="C231" t="s">
        <v>3824</v>
      </c>
      <c r="D231">
        <v>78</v>
      </c>
      <c r="F231">
        <v>63654</v>
      </c>
      <c r="G231" t="s">
        <v>3825</v>
      </c>
      <c r="I231" t="str">
        <f t="shared" si="6"/>
        <v>INSERT INTO [Lieferadresse] ([LieferAdrID], [KundeID], [Strasse], [Hausnummer], [Adresszusatz ], [Plz], [Ort], [Land]) VALUES</v>
      </c>
      <c r="J231" t="str">
        <f t="shared" si="7"/>
        <v xml:space="preserve"> ('503', '77', 'Dieke', '78', NULL, '63654', 'Büdingen', NULL)</v>
      </c>
    </row>
    <row r="232" spans="1:10" x14ac:dyDescent="0.3">
      <c r="A232">
        <v>685</v>
      </c>
      <c r="B232" s="5">
        <v>77</v>
      </c>
      <c r="C232" t="s">
        <v>4089</v>
      </c>
      <c r="D232">
        <v>27</v>
      </c>
      <c r="F232">
        <v>50931</v>
      </c>
      <c r="G232" t="s">
        <v>1966</v>
      </c>
      <c r="I232" t="str">
        <f t="shared" si="6"/>
        <v>INSERT INTO [Lieferadresse] ([LieferAdrID], [KundeID], [Strasse], [Hausnummer], [Adresszusatz ], [Plz], [Ort], [Land]) VALUES</v>
      </c>
      <c r="J232" t="str">
        <f t="shared" si="7"/>
        <v xml:space="preserve"> ('685', '77', 'Burscheder Weg', '27', NULL, '50931', 'Köln', NULL)</v>
      </c>
    </row>
    <row r="233" spans="1:10" x14ac:dyDescent="0.3">
      <c r="A233">
        <v>361</v>
      </c>
      <c r="B233" s="5">
        <v>78</v>
      </c>
      <c r="C233" t="s">
        <v>3609</v>
      </c>
      <c r="D233">
        <v>175</v>
      </c>
      <c r="F233">
        <v>66894</v>
      </c>
      <c r="G233" t="s">
        <v>3610</v>
      </c>
      <c r="I233" t="str">
        <f t="shared" si="6"/>
        <v>INSERT INTO [Lieferadresse] ([LieferAdrID], [KundeID], [Strasse], [Hausnummer], [Adresszusatz ], [Plz], [Ort], [Land]) VALUES</v>
      </c>
      <c r="J233" t="str">
        <f t="shared" si="7"/>
        <v xml:space="preserve"> ('361', '78', 'Grünepleistraße', '175', NULL, '66894', 'Käshofen', NULL)</v>
      </c>
    </row>
    <row r="234" spans="1:10" x14ac:dyDescent="0.3">
      <c r="A234">
        <v>476</v>
      </c>
      <c r="B234" s="5">
        <v>78</v>
      </c>
      <c r="C234" t="s">
        <v>3787</v>
      </c>
      <c r="D234">
        <v>149</v>
      </c>
      <c r="F234">
        <v>54298</v>
      </c>
      <c r="G234" t="s">
        <v>3788</v>
      </c>
      <c r="I234" t="str">
        <f t="shared" si="6"/>
        <v>INSERT INTO [Lieferadresse] ([LieferAdrID], [KundeID], [Strasse], [Hausnummer], [Adresszusatz ], [Plz], [Ort], [Land]) VALUES</v>
      </c>
      <c r="J234" t="str">
        <f t="shared" si="7"/>
        <v xml:space="preserve"> ('476', '78', 'Anemonenweg', '149', NULL, '54298', 'Aach', NULL)</v>
      </c>
    </row>
    <row r="235" spans="1:10" x14ac:dyDescent="0.3">
      <c r="A235">
        <v>693</v>
      </c>
      <c r="B235" s="5">
        <v>78</v>
      </c>
      <c r="C235" t="s">
        <v>4102</v>
      </c>
      <c r="D235">
        <v>24</v>
      </c>
      <c r="F235">
        <v>25712</v>
      </c>
      <c r="G235" t="s">
        <v>4103</v>
      </c>
      <c r="I235" t="str">
        <f t="shared" si="6"/>
        <v>INSERT INTO [Lieferadresse] ([LieferAdrID], [KundeID], [Strasse], [Hausnummer], [Adresszusatz ], [Plz], [Ort], [Land]) VALUES</v>
      </c>
      <c r="J235" t="str">
        <f t="shared" si="7"/>
        <v xml:space="preserve"> ('693', '78', 'Simon-Meister-Straße', '24', NULL, '25712', 'Brickeln', NULL)</v>
      </c>
    </row>
    <row r="236" spans="1:10" x14ac:dyDescent="0.3">
      <c r="A236">
        <v>24</v>
      </c>
      <c r="B236" s="5">
        <v>79</v>
      </c>
      <c r="C236" t="s">
        <v>3022</v>
      </c>
      <c r="D236">
        <v>45</v>
      </c>
      <c r="F236">
        <v>52249</v>
      </c>
      <c r="G236" t="s">
        <v>3023</v>
      </c>
      <c r="I236" t="str">
        <f t="shared" si="6"/>
        <v>INSERT INTO [Lieferadresse] ([LieferAdrID], [KundeID], [Strasse], [Hausnummer], [Adresszusatz ], [Plz], [Ort], [Land]) VALUES</v>
      </c>
      <c r="J236" t="str">
        <f t="shared" si="7"/>
        <v xml:space="preserve"> ('24', '79', 'Hein-Saß-Weg', '45', NULL, '52249', 'Eschweiler', NULL)</v>
      </c>
    </row>
    <row r="237" spans="1:10" x14ac:dyDescent="0.3">
      <c r="A237">
        <v>667</v>
      </c>
      <c r="B237" s="5">
        <v>79</v>
      </c>
      <c r="C237" t="s">
        <v>4061</v>
      </c>
      <c r="D237">
        <v>94</v>
      </c>
      <c r="F237">
        <v>84036</v>
      </c>
      <c r="G237" t="s">
        <v>4062</v>
      </c>
      <c r="I237" t="str">
        <f t="shared" si="6"/>
        <v>INSERT INTO [Lieferadresse] ([LieferAdrID], [KundeID], [Strasse], [Hausnummer], [Adresszusatz ], [Plz], [Ort], [Land]) VALUES</v>
      </c>
      <c r="J237" t="str">
        <f t="shared" si="7"/>
        <v xml:space="preserve"> ('667', '79', 'In der Hardt', '94', NULL, '84036', 'Landshut', NULL)</v>
      </c>
    </row>
    <row r="238" spans="1:10" x14ac:dyDescent="0.3">
      <c r="A238">
        <v>780</v>
      </c>
      <c r="B238" s="5">
        <v>79</v>
      </c>
      <c r="C238" t="s">
        <v>4237</v>
      </c>
      <c r="D238">
        <v>49</v>
      </c>
      <c r="F238">
        <v>56379</v>
      </c>
      <c r="G238" t="s">
        <v>4238</v>
      </c>
      <c r="I238" t="str">
        <f t="shared" si="6"/>
        <v>INSERT INTO [Lieferadresse] ([LieferAdrID], [KundeID], [Strasse], [Hausnummer], [Adresszusatz ], [Plz], [Ort], [Land]) VALUES</v>
      </c>
      <c r="J238" t="str">
        <f t="shared" si="7"/>
        <v xml:space="preserve"> ('780', '79', 'Bellerwiese', '49', NULL, '56379', 'Weinähr', NULL)</v>
      </c>
    </row>
    <row r="239" spans="1:10" x14ac:dyDescent="0.3">
      <c r="A239">
        <v>266</v>
      </c>
      <c r="B239" s="5">
        <v>80</v>
      </c>
      <c r="C239" t="s">
        <v>1926</v>
      </c>
      <c r="D239">
        <v>127</v>
      </c>
      <c r="F239">
        <v>56865</v>
      </c>
      <c r="G239" t="s">
        <v>3452</v>
      </c>
      <c r="I239" t="str">
        <f t="shared" si="6"/>
        <v>INSERT INTO [Lieferadresse] ([LieferAdrID], [KundeID], [Strasse], [Hausnummer], [Adresszusatz ], [Plz], [Ort], [Land]) VALUES</v>
      </c>
      <c r="J239" t="str">
        <f t="shared" si="7"/>
        <v xml:space="preserve"> ('266', '80', 'Baumberg', '127', NULL, '56865', 'Hesweiler', NULL)</v>
      </c>
    </row>
    <row r="240" spans="1:10" x14ac:dyDescent="0.3">
      <c r="A240">
        <v>654</v>
      </c>
      <c r="B240" s="5">
        <v>80</v>
      </c>
      <c r="C240" t="s">
        <v>4044</v>
      </c>
      <c r="D240">
        <v>176</v>
      </c>
      <c r="F240">
        <v>58093</v>
      </c>
      <c r="G240" t="s">
        <v>2875</v>
      </c>
      <c r="I240" t="str">
        <f t="shared" si="6"/>
        <v>INSERT INTO [Lieferadresse] ([LieferAdrID], [KundeID], [Strasse], [Hausnummer], [Adresszusatz ], [Plz], [Ort], [Land]) VALUES</v>
      </c>
      <c r="J240" t="str">
        <f t="shared" si="7"/>
        <v xml:space="preserve"> ('654', '80', 'Walder Straße', '176', NULL, '58093', 'Hagen', NULL)</v>
      </c>
    </row>
    <row r="241" spans="1:10" x14ac:dyDescent="0.3">
      <c r="A241">
        <v>770</v>
      </c>
      <c r="B241" s="5">
        <v>80</v>
      </c>
      <c r="C241" t="s">
        <v>4222</v>
      </c>
      <c r="D241">
        <v>93</v>
      </c>
      <c r="F241">
        <v>10969</v>
      </c>
      <c r="G241" t="s">
        <v>1889</v>
      </c>
      <c r="I241" t="str">
        <f t="shared" si="6"/>
        <v>INSERT INTO [Lieferadresse] ([LieferAdrID], [KundeID], [Strasse], [Hausnummer], [Adresszusatz ], [Plz], [Ort], [Land]) VALUES</v>
      </c>
      <c r="J241" t="str">
        <f t="shared" si="7"/>
        <v xml:space="preserve"> ('770', '80', 'Rochusstraße', '93', NULL, '10969', 'Berlin', NULL)</v>
      </c>
    </row>
    <row r="242" spans="1:10" x14ac:dyDescent="0.3">
      <c r="A242">
        <v>21</v>
      </c>
      <c r="B242" s="5">
        <v>81</v>
      </c>
      <c r="C242" t="s">
        <v>3017</v>
      </c>
      <c r="D242">
        <v>66</v>
      </c>
      <c r="F242">
        <v>19230</v>
      </c>
      <c r="G242" t="s">
        <v>3018</v>
      </c>
      <c r="I242" t="str">
        <f t="shared" si="6"/>
        <v>INSERT INTO [Lieferadresse] ([LieferAdrID], [KundeID], [Strasse], [Hausnummer], [Adresszusatz ], [Plz], [Ort], [Land]) VALUES</v>
      </c>
      <c r="J242" t="str">
        <f t="shared" si="7"/>
        <v xml:space="preserve"> ('21', '81', 'Richard-Strauss-Weg', '66', NULL, '19230', 'Pätow-Steegen', NULL)</v>
      </c>
    </row>
    <row r="243" spans="1:10" x14ac:dyDescent="0.3">
      <c r="A243">
        <v>177</v>
      </c>
      <c r="B243" s="5">
        <v>81</v>
      </c>
      <c r="C243" t="s">
        <v>3296</v>
      </c>
      <c r="D243">
        <v>12</v>
      </c>
      <c r="F243">
        <v>54533</v>
      </c>
      <c r="G243" t="s">
        <v>3297</v>
      </c>
      <c r="I243" t="str">
        <f t="shared" si="6"/>
        <v>INSERT INTO [Lieferadresse] ([LieferAdrID], [KundeID], [Strasse], [Hausnummer], [Adresszusatz ], [Plz], [Ort], [Land]) VALUES</v>
      </c>
      <c r="J243" t="str">
        <f t="shared" si="7"/>
        <v xml:space="preserve"> ('177', '81', 'Mühlenbreite', '12', NULL, '54533', 'Hasborn', NULL)</v>
      </c>
    </row>
    <row r="244" spans="1:10" x14ac:dyDescent="0.3">
      <c r="A244">
        <v>472</v>
      </c>
      <c r="B244" s="5">
        <v>81</v>
      </c>
      <c r="C244" t="s">
        <v>3784</v>
      </c>
      <c r="D244">
        <v>10</v>
      </c>
      <c r="F244">
        <v>55758</v>
      </c>
      <c r="G244" t="s">
        <v>3785</v>
      </c>
      <c r="I244" t="str">
        <f t="shared" si="6"/>
        <v>INSERT INTO [Lieferadresse] ([LieferAdrID], [KundeID], [Strasse], [Hausnummer], [Adresszusatz ], [Plz], [Ort], [Land]) VALUES</v>
      </c>
      <c r="J244" t="str">
        <f t="shared" si="7"/>
        <v xml:space="preserve"> ('472', '81', 'Rote Kaulen', '10', NULL, '55758', 'Weiden', NULL)</v>
      </c>
    </row>
    <row r="245" spans="1:10" x14ac:dyDescent="0.3">
      <c r="A245">
        <v>71</v>
      </c>
      <c r="B245" s="5">
        <v>82</v>
      </c>
      <c r="C245" t="s">
        <v>3108</v>
      </c>
      <c r="D245">
        <v>155</v>
      </c>
      <c r="F245">
        <v>56283</v>
      </c>
      <c r="G245" t="s">
        <v>3109</v>
      </c>
      <c r="I245" t="str">
        <f t="shared" si="6"/>
        <v>INSERT INTO [Lieferadresse] ([LieferAdrID], [KundeID], [Strasse], [Hausnummer], [Adresszusatz ], [Plz], [Ort], [Land]) VALUES</v>
      </c>
      <c r="J245" t="str">
        <f t="shared" si="7"/>
        <v xml:space="preserve"> ('71', '82', 'Eichenfeld', '155', NULL, '56283', 'Kratzenburg', NULL)</v>
      </c>
    </row>
    <row r="246" spans="1:10" x14ac:dyDescent="0.3">
      <c r="A246">
        <v>74</v>
      </c>
      <c r="B246" s="5">
        <v>82</v>
      </c>
      <c r="C246" t="s">
        <v>3113</v>
      </c>
      <c r="D246">
        <v>179</v>
      </c>
      <c r="F246">
        <v>56459</v>
      </c>
      <c r="G246" t="s">
        <v>3114</v>
      </c>
      <c r="I246" t="str">
        <f t="shared" si="6"/>
        <v>INSERT INTO [Lieferadresse] ([LieferAdrID], [KundeID], [Strasse], [Hausnummer], [Adresszusatz ], [Plz], [Ort], [Land]) VALUES</v>
      </c>
      <c r="J246" t="str">
        <f t="shared" si="7"/>
        <v xml:space="preserve"> ('74', '82', 'Im Kringelbuhr', '179', NULL, '56459', 'Härtlingen', NULL)</v>
      </c>
    </row>
    <row r="247" spans="1:10" x14ac:dyDescent="0.3">
      <c r="A247">
        <v>79</v>
      </c>
      <c r="B247" s="5">
        <v>82</v>
      </c>
      <c r="C247" t="s">
        <v>3121</v>
      </c>
      <c r="D247">
        <v>52</v>
      </c>
      <c r="F247">
        <v>31683</v>
      </c>
      <c r="G247" t="s">
        <v>3122</v>
      </c>
      <c r="I247" t="str">
        <f t="shared" si="6"/>
        <v>INSERT INTO [Lieferadresse] ([LieferAdrID], [KundeID], [Strasse], [Hausnummer], [Adresszusatz ], [Plz], [Ort], [Land]) VALUES</v>
      </c>
      <c r="J247" t="str">
        <f t="shared" si="7"/>
        <v xml:space="preserve"> ('79', '82', 'Sonnenweg', '52', NULL, '31683', 'Obernkirchen', NULL)</v>
      </c>
    </row>
    <row r="248" spans="1:10" x14ac:dyDescent="0.3">
      <c r="A248">
        <v>175</v>
      </c>
      <c r="B248" s="5">
        <v>83</v>
      </c>
      <c r="C248" t="s">
        <v>3294</v>
      </c>
      <c r="D248">
        <v>70</v>
      </c>
      <c r="F248">
        <v>39112</v>
      </c>
      <c r="G248" t="s">
        <v>2610</v>
      </c>
      <c r="I248" t="str">
        <f t="shared" si="6"/>
        <v>INSERT INTO [Lieferadresse] ([LieferAdrID], [KundeID], [Strasse], [Hausnummer], [Adresszusatz ], [Plz], [Ort], [Land]) VALUES</v>
      </c>
      <c r="J248" t="str">
        <f t="shared" si="7"/>
        <v xml:space="preserve"> ('175', '83', 'Am Stömpgen', '70', NULL, '39112', 'Magdeburg', NULL)</v>
      </c>
    </row>
    <row r="249" spans="1:10" x14ac:dyDescent="0.3">
      <c r="A249">
        <v>492</v>
      </c>
      <c r="B249" s="5">
        <v>83</v>
      </c>
      <c r="C249" t="s">
        <v>3808</v>
      </c>
      <c r="D249">
        <v>143</v>
      </c>
      <c r="F249">
        <v>67127</v>
      </c>
      <c r="G249" t="s">
        <v>3809</v>
      </c>
      <c r="I249" t="str">
        <f t="shared" si="6"/>
        <v>INSERT INTO [Lieferadresse] ([LieferAdrID], [KundeID], [Strasse], [Hausnummer], [Adresszusatz ], [Plz], [Ort], [Land]) VALUES</v>
      </c>
      <c r="J249" t="str">
        <f t="shared" si="7"/>
        <v xml:space="preserve"> ('492', '83', 'Rothstraße', '143', NULL, '67127', 'Rödersheim-Gronau', NULL)</v>
      </c>
    </row>
    <row r="250" spans="1:10" x14ac:dyDescent="0.3">
      <c r="A250">
        <v>544</v>
      </c>
      <c r="B250" s="5">
        <v>83</v>
      </c>
      <c r="C250" t="s">
        <v>3891</v>
      </c>
      <c r="D250">
        <v>185</v>
      </c>
      <c r="F250">
        <v>54526</v>
      </c>
      <c r="G250" t="s">
        <v>3274</v>
      </c>
      <c r="I250" t="str">
        <f t="shared" si="6"/>
        <v>INSERT INTO [Lieferadresse] ([LieferAdrID], [KundeID], [Strasse], [Hausnummer], [Adresszusatz ], [Plz], [Ort], [Land]) VALUES</v>
      </c>
      <c r="J250" t="str">
        <f t="shared" si="7"/>
        <v xml:space="preserve"> ('544', '83', 'Gerhardstraße', '185', NULL, '54526', 'Landscheid', NULL)</v>
      </c>
    </row>
    <row r="251" spans="1:10" x14ac:dyDescent="0.3">
      <c r="A251">
        <v>132</v>
      </c>
      <c r="B251" s="5">
        <v>84</v>
      </c>
      <c r="C251" t="s">
        <v>3215</v>
      </c>
      <c r="D251">
        <v>147</v>
      </c>
      <c r="F251">
        <v>23564</v>
      </c>
      <c r="G251" t="s">
        <v>3216</v>
      </c>
      <c r="I251" t="str">
        <f t="shared" si="6"/>
        <v>INSERT INTO [Lieferadresse] ([LieferAdrID], [KundeID], [Strasse], [Hausnummer], [Adresszusatz ], [Plz], [Ort], [Land]) VALUES</v>
      </c>
      <c r="J251" t="str">
        <f t="shared" si="7"/>
        <v xml:space="preserve"> ('132', '84', 'Karl-Busch-Straße', '147', NULL, '23564', 'Lübeck', NULL)</v>
      </c>
    </row>
    <row r="252" spans="1:10" x14ac:dyDescent="0.3">
      <c r="A252">
        <v>360</v>
      </c>
      <c r="B252" s="5">
        <v>84</v>
      </c>
      <c r="C252" t="s">
        <v>2478</v>
      </c>
      <c r="D252">
        <v>54</v>
      </c>
      <c r="F252">
        <v>68804</v>
      </c>
      <c r="G252" t="s">
        <v>3608</v>
      </c>
      <c r="I252" t="str">
        <f t="shared" si="6"/>
        <v>INSERT INTO [Lieferadresse] ([LieferAdrID], [KundeID], [Strasse], [Hausnummer], [Adresszusatz ], [Plz], [Ort], [Land]) VALUES</v>
      </c>
      <c r="J252" t="str">
        <f t="shared" si="7"/>
        <v xml:space="preserve"> ('360', '84', 'Olmerich', '54', NULL, '68804', 'Altlußheim', NULL)</v>
      </c>
    </row>
    <row r="253" spans="1:10" x14ac:dyDescent="0.3">
      <c r="A253">
        <v>766</v>
      </c>
      <c r="B253" s="5">
        <v>84</v>
      </c>
      <c r="C253" t="s">
        <v>4218</v>
      </c>
      <c r="D253">
        <v>117</v>
      </c>
      <c r="F253">
        <v>46244</v>
      </c>
      <c r="G253" t="s">
        <v>3521</v>
      </c>
      <c r="I253" t="str">
        <f t="shared" si="6"/>
        <v>INSERT INTO [Lieferadresse] ([LieferAdrID], [KundeID], [Strasse], [Hausnummer], [Adresszusatz ], [Plz], [Ort], [Land]) VALUES</v>
      </c>
      <c r="J253" t="str">
        <f t="shared" si="7"/>
        <v xml:space="preserve"> ('766', '84', 'Hegelstraße', '117', NULL, '46244', 'Bottrop', NULL)</v>
      </c>
    </row>
    <row r="254" spans="1:10" x14ac:dyDescent="0.3">
      <c r="A254">
        <v>101</v>
      </c>
      <c r="B254" s="5">
        <v>85</v>
      </c>
      <c r="C254" t="s">
        <v>3160</v>
      </c>
      <c r="D254" t="s">
        <v>3161</v>
      </c>
      <c r="F254">
        <v>76857</v>
      </c>
      <c r="G254" t="s">
        <v>3162</v>
      </c>
      <c r="I254" t="str">
        <f t="shared" si="6"/>
        <v>INSERT INTO [Lieferadresse] ([LieferAdrID], [KundeID], [Strasse], [Hausnummer], [Adresszusatz ], [Plz], [Ort], [Land]) VALUES</v>
      </c>
      <c r="J254" t="str">
        <f t="shared" si="7"/>
        <v xml:space="preserve"> ('101', '85', 'Dietrich-Bonhoeffer-Straße', '100 b', NULL, '76857', 'Ramberg', NULL)</v>
      </c>
    </row>
    <row r="255" spans="1:10" x14ac:dyDescent="0.3">
      <c r="A255">
        <v>579</v>
      </c>
      <c r="B255" s="5">
        <v>85</v>
      </c>
      <c r="C255" t="s">
        <v>3941</v>
      </c>
      <c r="D255">
        <v>173</v>
      </c>
      <c r="F255">
        <v>54552</v>
      </c>
      <c r="G255" t="s">
        <v>2340</v>
      </c>
      <c r="I255" t="str">
        <f t="shared" si="6"/>
        <v>INSERT INTO [Lieferadresse] ([LieferAdrID], [KundeID], [Strasse], [Hausnummer], [Adresszusatz ], [Plz], [Ort], [Land]) VALUES</v>
      </c>
      <c r="J255" t="str">
        <f t="shared" si="7"/>
        <v xml:space="preserve"> ('579', '85', 'In der Waldemey', '173', NULL, '54552', 'Schönbach', NULL)</v>
      </c>
    </row>
    <row r="256" spans="1:10" x14ac:dyDescent="0.3">
      <c r="A256">
        <v>701</v>
      </c>
      <c r="B256" s="5">
        <v>85</v>
      </c>
      <c r="C256" t="s">
        <v>4114</v>
      </c>
      <c r="D256">
        <v>146</v>
      </c>
      <c r="F256">
        <v>68723</v>
      </c>
      <c r="G256" t="s">
        <v>4115</v>
      </c>
      <c r="I256" t="str">
        <f t="shared" si="6"/>
        <v>INSERT INTO [Lieferadresse] ([LieferAdrID], [KundeID], [Strasse], [Hausnummer], [Adresszusatz ], [Plz], [Ort], [Land]) VALUES</v>
      </c>
      <c r="J256" t="str">
        <f t="shared" si="7"/>
        <v xml:space="preserve"> ('701', '85', 'Seilbahnstraße', '146', NULL, '68723', 'Oftersheim', NULL)</v>
      </c>
    </row>
    <row r="257" spans="1:10" x14ac:dyDescent="0.3">
      <c r="A257">
        <v>237</v>
      </c>
      <c r="B257" s="5">
        <v>86</v>
      </c>
      <c r="C257" t="s">
        <v>3414</v>
      </c>
      <c r="D257">
        <v>158</v>
      </c>
      <c r="F257">
        <v>54668</v>
      </c>
      <c r="G257" t="s">
        <v>3415</v>
      </c>
      <c r="I257" t="str">
        <f t="shared" si="6"/>
        <v>INSERT INTO [Lieferadresse] ([LieferAdrID], [KundeID], [Strasse], [Hausnummer], [Adresszusatz ], [Plz], [Ort], [Land]) VALUES</v>
      </c>
      <c r="J257" t="str">
        <f t="shared" si="7"/>
        <v xml:space="preserve"> ('237', '86', 'Heerener Straße', '158', NULL, '54668', 'Echternacherbrück', NULL)</v>
      </c>
    </row>
    <row r="258" spans="1:10" x14ac:dyDescent="0.3">
      <c r="A258">
        <v>622</v>
      </c>
      <c r="B258" s="5">
        <v>86</v>
      </c>
      <c r="C258" t="s">
        <v>3995</v>
      </c>
      <c r="D258">
        <v>146</v>
      </c>
      <c r="F258">
        <v>75045</v>
      </c>
      <c r="G258" t="s">
        <v>3048</v>
      </c>
      <c r="I258" t="str">
        <f t="shared" si="6"/>
        <v>INSERT INTO [Lieferadresse] ([LieferAdrID], [KundeID], [Strasse], [Hausnummer], [Adresszusatz ], [Plz], [Ort], [Land]) VALUES</v>
      </c>
      <c r="J258" t="str">
        <f t="shared" si="7"/>
        <v xml:space="preserve"> ('622', '86', 'Odenkirchener Straße', '146', NULL, '75045', 'Walzbachtal', NULL)</v>
      </c>
    </row>
    <row r="259" spans="1:10" x14ac:dyDescent="0.3">
      <c r="A259">
        <v>625</v>
      </c>
      <c r="B259" s="5">
        <v>86</v>
      </c>
      <c r="C259" t="s">
        <v>2767</v>
      </c>
      <c r="D259">
        <v>47</v>
      </c>
      <c r="F259">
        <v>91459</v>
      </c>
      <c r="G259" t="s">
        <v>3998</v>
      </c>
      <c r="I259" t="str">
        <f t="shared" si="6"/>
        <v>INSERT INTO [Lieferadresse] ([LieferAdrID], [KundeID], [Strasse], [Hausnummer], [Adresszusatz ], [Plz], [Ort], [Land]) VALUES</v>
      </c>
      <c r="J259" t="str">
        <f t="shared" si="7"/>
        <v xml:space="preserve"> ('625', '86', 'Am Kreuzweg', '47', NULL, '91459', 'Markt Erlbach', NULL)</v>
      </c>
    </row>
    <row r="260" spans="1:10" x14ac:dyDescent="0.3">
      <c r="A260">
        <v>2</v>
      </c>
      <c r="B260" s="5">
        <v>87</v>
      </c>
      <c r="C260" t="s">
        <v>2985</v>
      </c>
      <c r="D260">
        <v>129</v>
      </c>
      <c r="F260">
        <v>54558</v>
      </c>
      <c r="G260" t="s">
        <v>1854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('2', '87', 'Brockamp', '129', NULL, '54558', 'Strohn', NULL)</v>
      </c>
    </row>
    <row r="261" spans="1:10" x14ac:dyDescent="0.3">
      <c r="A261">
        <v>67</v>
      </c>
      <c r="B261" s="5">
        <v>87</v>
      </c>
      <c r="C261" t="s">
        <v>3101</v>
      </c>
      <c r="D261">
        <v>35</v>
      </c>
      <c r="F261">
        <v>26384</v>
      </c>
      <c r="G261" t="s">
        <v>3102</v>
      </c>
      <c r="I261" t="str">
        <f t="shared" si="8"/>
        <v>INSERT INTO [Lieferadresse] ([LieferAdrID], [KundeID], [Strasse], [Hausnummer], [Adresszusatz ], [Plz], [Ort], [Land]) VALUES</v>
      </c>
      <c r="J261" t="str">
        <f t="shared" si="9"/>
        <v xml:space="preserve"> ('67', '87', 'Feußweg', '35', NULL, '26384', 'Wilhelmshaven', NULL)</v>
      </c>
    </row>
    <row r="262" spans="1:10" x14ac:dyDescent="0.3">
      <c r="A262">
        <v>318</v>
      </c>
      <c r="B262" s="5">
        <v>87</v>
      </c>
      <c r="C262" t="s">
        <v>3336</v>
      </c>
      <c r="D262">
        <v>145</v>
      </c>
      <c r="F262">
        <v>25992</v>
      </c>
      <c r="G262" t="s">
        <v>3534</v>
      </c>
      <c r="I262" t="str">
        <f t="shared" si="8"/>
        <v>INSERT INTO [Lieferadresse] ([LieferAdrID], [KundeID], [Strasse], [Hausnummer], [Adresszusatz ], [Plz], [Ort], [Land]) VALUES</v>
      </c>
      <c r="J262" t="str">
        <f t="shared" si="9"/>
        <v xml:space="preserve"> ('318', '87', 'Jan-von-Werth-Straße', '145', NULL, '25992', 'List', NULL)</v>
      </c>
    </row>
    <row r="263" spans="1:10" x14ac:dyDescent="0.3">
      <c r="A263">
        <v>193</v>
      </c>
      <c r="B263" s="5">
        <v>88</v>
      </c>
      <c r="C263" t="s">
        <v>3330</v>
      </c>
      <c r="D263">
        <v>107</v>
      </c>
      <c r="F263">
        <v>29556</v>
      </c>
      <c r="G263" t="s">
        <v>3331</v>
      </c>
      <c r="I263" t="str">
        <f t="shared" si="8"/>
        <v>INSERT INTO [Lieferadresse] ([LieferAdrID], [KundeID], [Strasse], [Hausnummer], [Adresszusatz ], [Plz], [Ort], [Land]) VALUES</v>
      </c>
      <c r="J263" t="str">
        <f t="shared" si="9"/>
        <v xml:space="preserve"> ('193', '88', 'Burg', '107', NULL, '29556', 'Suderburg', NULL)</v>
      </c>
    </row>
    <row r="264" spans="1:10" x14ac:dyDescent="0.3">
      <c r="A264">
        <v>224</v>
      </c>
      <c r="B264" s="5">
        <v>88</v>
      </c>
      <c r="C264" t="s">
        <v>3390</v>
      </c>
      <c r="D264">
        <v>18</v>
      </c>
      <c r="F264">
        <v>24119</v>
      </c>
      <c r="G264" t="s">
        <v>3391</v>
      </c>
      <c r="I264" t="str">
        <f t="shared" si="8"/>
        <v>INSERT INTO [Lieferadresse] ([LieferAdrID], [KundeID], [Strasse], [Hausnummer], [Adresszusatz ], [Plz], [Ort], [Land]) VALUES</v>
      </c>
      <c r="J264" t="str">
        <f t="shared" si="9"/>
        <v xml:space="preserve"> ('224', '88', 'Merowinger Straße', '18', NULL, '24119', 'Kronshagen', NULL)</v>
      </c>
    </row>
    <row r="265" spans="1:10" x14ac:dyDescent="0.3">
      <c r="A265">
        <v>273</v>
      </c>
      <c r="B265" s="5">
        <v>88</v>
      </c>
      <c r="C265" t="s">
        <v>3402</v>
      </c>
      <c r="D265">
        <v>67</v>
      </c>
      <c r="F265">
        <v>35091</v>
      </c>
      <c r="G265" t="s">
        <v>3464</v>
      </c>
      <c r="I265" t="str">
        <f t="shared" si="8"/>
        <v>INSERT INTO [Lieferadresse] ([LieferAdrID], [KundeID], [Strasse], [Hausnummer], [Adresszusatz ], [Plz], [Ort], [Land]) VALUES</v>
      </c>
      <c r="J265" t="str">
        <f t="shared" si="9"/>
        <v xml:space="preserve"> ('273', '88', 'In der nassen Struth', '67', NULL, '35091', 'Cölbe', NULL)</v>
      </c>
    </row>
    <row r="266" spans="1:10" x14ac:dyDescent="0.3">
      <c r="A266">
        <v>81</v>
      </c>
      <c r="B266" s="5">
        <v>89</v>
      </c>
      <c r="C266" t="s">
        <v>3124</v>
      </c>
      <c r="D266">
        <v>126</v>
      </c>
      <c r="F266">
        <v>56370</v>
      </c>
      <c r="G266" t="s">
        <v>3125</v>
      </c>
      <c r="I266" t="str">
        <f t="shared" si="8"/>
        <v>INSERT INTO [Lieferadresse] ([LieferAdrID], [KundeID], [Strasse], [Hausnummer], [Adresszusatz ], [Plz], [Ort], [Land]) VALUES</v>
      </c>
      <c r="J266" t="str">
        <f t="shared" si="9"/>
        <v xml:space="preserve"> ('81', '89', 'Grenzhäuser Straße', '126', NULL, '56370', 'Attenhausen', NULL)</v>
      </c>
    </row>
    <row r="267" spans="1:10" x14ac:dyDescent="0.3">
      <c r="A267">
        <v>399</v>
      </c>
      <c r="B267" s="5">
        <v>89</v>
      </c>
      <c r="C267" t="s">
        <v>3674</v>
      </c>
      <c r="D267">
        <v>127</v>
      </c>
      <c r="F267">
        <v>2979</v>
      </c>
      <c r="G267" t="s">
        <v>3675</v>
      </c>
      <c r="I267" t="str">
        <f t="shared" si="8"/>
        <v>INSERT INTO [Lieferadresse] ([LieferAdrID], [KundeID], [Strasse], [Hausnummer], [Adresszusatz ], [Plz], [Ort], [Land]) VALUES</v>
      </c>
      <c r="J267" t="str">
        <f t="shared" si="9"/>
        <v xml:space="preserve"> ('399', '89', 'Tannhäuserstraße', '127', NULL, '2979', 'Elsterheide', NULL)</v>
      </c>
    </row>
    <row r="268" spans="1:10" x14ac:dyDescent="0.3">
      <c r="A268">
        <v>681</v>
      </c>
      <c r="B268" s="5">
        <v>89</v>
      </c>
      <c r="C268" t="s">
        <v>4083</v>
      </c>
      <c r="D268">
        <v>5</v>
      </c>
      <c r="F268">
        <v>80333</v>
      </c>
      <c r="G268" t="s">
        <v>2663</v>
      </c>
      <c r="I268" t="str">
        <f t="shared" si="8"/>
        <v>INSERT INTO [Lieferadresse] ([LieferAdrID], [KundeID], [Strasse], [Hausnummer], [Adresszusatz ], [Plz], [Ort], [Land]) VALUES</v>
      </c>
      <c r="J268" t="str">
        <f t="shared" si="9"/>
        <v xml:space="preserve"> ('681', '89', 'Fischerweg', '5', NULL, '80333', 'München', NULL)</v>
      </c>
    </row>
    <row r="269" spans="1:10" x14ac:dyDescent="0.3">
      <c r="A269">
        <v>128</v>
      </c>
      <c r="B269" s="5">
        <v>90</v>
      </c>
      <c r="C269" t="s">
        <v>1696</v>
      </c>
      <c r="D269">
        <v>79</v>
      </c>
      <c r="F269">
        <v>56729</v>
      </c>
      <c r="G269" t="s">
        <v>3207</v>
      </c>
      <c r="I269" t="str">
        <f t="shared" si="8"/>
        <v>INSERT INTO [Lieferadresse] ([LieferAdrID], [KundeID], [Strasse], [Hausnummer], [Adresszusatz ], [Plz], [Ort], [Land]) VALUES</v>
      </c>
      <c r="J269" t="str">
        <f t="shared" si="9"/>
        <v xml:space="preserve"> ('128', '90', 'Brüsseler Straße', '79', NULL, '56729', 'Ditscheid', NULL)</v>
      </c>
    </row>
    <row r="270" spans="1:10" x14ac:dyDescent="0.3">
      <c r="A270">
        <v>221</v>
      </c>
      <c r="B270" s="5">
        <v>90</v>
      </c>
      <c r="C270" t="s">
        <v>3384</v>
      </c>
      <c r="D270">
        <v>179</v>
      </c>
      <c r="F270">
        <v>86558</v>
      </c>
      <c r="G270" t="s">
        <v>3385</v>
      </c>
      <c r="I270" t="str">
        <f t="shared" si="8"/>
        <v>INSERT INTO [Lieferadresse] ([LieferAdrID], [KundeID], [Strasse], [Hausnummer], [Adresszusatz ], [Plz], [Ort], [Land]) VALUES</v>
      </c>
      <c r="J270" t="str">
        <f t="shared" si="9"/>
        <v xml:space="preserve"> ('221', '90', 'Wülfingstraße', '179', NULL, '86558', 'Hohenwart', NULL)</v>
      </c>
    </row>
    <row r="271" spans="1:10" x14ac:dyDescent="0.3">
      <c r="A271">
        <v>521</v>
      </c>
      <c r="B271" s="5">
        <v>90</v>
      </c>
      <c r="C271" t="s">
        <v>3852</v>
      </c>
      <c r="D271" t="s">
        <v>3853</v>
      </c>
      <c r="F271">
        <v>68647</v>
      </c>
      <c r="G271" t="s">
        <v>3854</v>
      </c>
      <c r="I271" t="str">
        <f t="shared" si="8"/>
        <v>INSERT INTO [Lieferadresse] ([LieferAdrID], [KundeID], [Strasse], [Hausnummer], [Adresszusatz ], [Plz], [Ort], [Land]) VALUES</v>
      </c>
      <c r="J271" t="str">
        <f t="shared" si="9"/>
        <v xml:space="preserve"> ('521', '90', 'Schallershofer Straße', '93b', NULL, '68647', 'Biblis', NULL)</v>
      </c>
    </row>
    <row r="272" spans="1:10" x14ac:dyDescent="0.3">
      <c r="A272">
        <v>208</v>
      </c>
      <c r="B272" s="5">
        <v>91</v>
      </c>
      <c r="C272" t="s">
        <v>3358</v>
      </c>
      <c r="D272">
        <v>97</v>
      </c>
      <c r="F272">
        <v>8428</v>
      </c>
      <c r="G272" t="s">
        <v>3359</v>
      </c>
      <c r="I272" t="str">
        <f t="shared" si="8"/>
        <v>INSERT INTO [Lieferadresse] ([LieferAdrID], [KundeID], [Strasse], [Hausnummer], [Adresszusatz ], [Plz], [Ort], [Land]) VALUES</v>
      </c>
      <c r="J272" t="str">
        <f t="shared" si="9"/>
        <v xml:space="preserve"> ('208', '91', 'Haßlinghauser Straße', '97', NULL, '8428', 'Langenbernsdorf', NULL)</v>
      </c>
    </row>
    <row r="273" spans="1:10" x14ac:dyDescent="0.3">
      <c r="A273">
        <v>229</v>
      </c>
      <c r="B273" s="5">
        <v>91</v>
      </c>
      <c r="C273" t="s">
        <v>3400</v>
      </c>
      <c r="D273">
        <v>108</v>
      </c>
      <c r="F273">
        <v>73494</v>
      </c>
      <c r="G273" t="s">
        <v>3401</v>
      </c>
      <c r="I273" t="str">
        <f t="shared" si="8"/>
        <v>INSERT INTO [Lieferadresse] ([LieferAdrID], [KundeID], [Strasse], [Hausnummer], [Adresszusatz ], [Plz], [Ort], [Land]) VALUES</v>
      </c>
      <c r="J273" t="str">
        <f t="shared" si="9"/>
        <v xml:space="preserve"> ('229', '91', 'Neufelder Weg', '108', NULL, '73494', 'Rosenberg', NULL)</v>
      </c>
    </row>
    <row r="274" spans="1:10" x14ac:dyDescent="0.3">
      <c r="A274">
        <v>634</v>
      </c>
      <c r="B274" s="5">
        <v>91</v>
      </c>
      <c r="C274" t="s">
        <v>4013</v>
      </c>
      <c r="D274">
        <v>46</v>
      </c>
      <c r="F274">
        <v>79189</v>
      </c>
      <c r="G274" t="s">
        <v>4014</v>
      </c>
      <c r="I274" t="str">
        <f t="shared" si="8"/>
        <v>INSERT INTO [Lieferadresse] ([LieferAdrID], [KundeID], [Strasse], [Hausnummer], [Adresszusatz ], [Plz], [Ort], [Land]) VALUES</v>
      </c>
      <c r="J274" t="str">
        <f t="shared" si="9"/>
        <v xml:space="preserve"> ('634', '91', 'Bahndamm', '46', NULL, '79189', 'Bad Krozingen', NULL)</v>
      </c>
    </row>
    <row r="275" spans="1:10" x14ac:dyDescent="0.3">
      <c r="A275">
        <v>310</v>
      </c>
      <c r="B275" s="5">
        <v>92</v>
      </c>
      <c r="C275" t="s">
        <v>3522</v>
      </c>
      <c r="D275">
        <v>116</v>
      </c>
      <c r="F275">
        <v>24852</v>
      </c>
      <c r="G275" t="s">
        <v>3523</v>
      </c>
      <c r="I275" t="str">
        <f t="shared" si="8"/>
        <v>INSERT INTO [Lieferadresse] ([LieferAdrID], [KundeID], [Strasse], [Hausnummer], [Adresszusatz ], [Plz], [Ort], [Land]) VALUES</v>
      </c>
      <c r="J275" t="str">
        <f t="shared" si="9"/>
        <v xml:space="preserve"> ('310', '92', 'Hindenburgstraße', '116', NULL, '24852', 'Süderhackstedt', NULL)</v>
      </c>
    </row>
    <row r="276" spans="1:10" x14ac:dyDescent="0.3">
      <c r="A276">
        <v>596</v>
      </c>
      <c r="B276" s="5">
        <v>92</v>
      </c>
      <c r="C276" t="s">
        <v>3965</v>
      </c>
      <c r="D276">
        <v>18</v>
      </c>
      <c r="F276">
        <v>57610</v>
      </c>
      <c r="G276" t="s">
        <v>3966</v>
      </c>
      <c r="I276" t="str">
        <f t="shared" si="8"/>
        <v>INSERT INTO [Lieferadresse] ([LieferAdrID], [KundeID], [Strasse], [Hausnummer], [Adresszusatz ], [Plz], [Ort], [Land]) VALUES</v>
      </c>
      <c r="J276" t="str">
        <f t="shared" si="9"/>
        <v xml:space="preserve"> ('596', '92', 'Röntgenweg', '18', NULL, '57610', 'Michelbach', NULL)</v>
      </c>
    </row>
    <row r="277" spans="1:10" x14ac:dyDescent="0.3">
      <c r="A277">
        <v>683</v>
      </c>
      <c r="B277" s="5">
        <v>92</v>
      </c>
      <c r="C277" t="s">
        <v>4086</v>
      </c>
      <c r="D277">
        <v>89</v>
      </c>
      <c r="F277">
        <v>48145</v>
      </c>
      <c r="G277" t="s">
        <v>2781</v>
      </c>
      <c r="I277" t="str">
        <f t="shared" si="8"/>
        <v>INSERT INTO [Lieferadresse] ([LieferAdrID], [KundeID], [Strasse], [Hausnummer], [Adresszusatz ], [Plz], [Ort], [Land]) VALUES</v>
      </c>
      <c r="J277" t="str">
        <f t="shared" si="9"/>
        <v xml:space="preserve"> ('683', '92', 'Haagweg', '89', NULL, '48145', 'Münster', NULL)</v>
      </c>
    </row>
    <row r="278" spans="1:10" x14ac:dyDescent="0.3">
      <c r="A278">
        <v>904</v>
      </c>
      <c r="B278">
        <v>92</v>
      </c>
      <c r="C278" t="s">
        <v>3167</v>
      </c>
      <c r="D278">
        <v>46</v>
      </c>
      <c r="F278">
        <v>45326</v>
      </c>
      <c r="G278" t="s">
        <v>1784</v>
      </c>
      <c r="I278" t="str">
        <f t="shared" si="8"/>
        <v>INSERT INTO [Lieferadresse] ([LieferAdrID], [KundeID], [Strasse], [Hausnummer], [Adresszusatz ], [Plz], [Ort], [Land]) VALUES</v>
      </c>
      <c r="J278" t="str">
        <f t="shared" si="9"/>
        <v xml:space="preserve"> ('904', '92', 'Alte-Wipperfürther-Straße', '46', NULL, '45326', 'Essen', NULL)</v>
      </c>
    </row>
    <row r="279" spans="1:10" x14ac:dyDescent="0.3">
      <c r="A279">
        <v>113</v>
      </c>
      <c r="B279" s="5">
        <v>93</v>
      </c>
      <c r="C279" t="s">
        <v>3180</v>
      </c>
      <c r="D279">
        <v>96</v>
      </c>
      <c r="F279">
        <v>56587</v>
      </c>
      <c r="G279" t="s">
        <v>3181</v>
      </c>
      <c r="I279" t="str">
        <f t="shared" si="8"/>
        <v>INSERT INTO [Lieferadresse] ([LieferAdrID], [KundeID], [Strasse], [Hausnummer], [Adresszusatz ], [Plz], [Ort], [Land]) VALUES</v>
      </c>
      <c r="J279" t="str">
        <f t="shared" si="9"/>
        <v xml:space="preserve"> ('113', '93', 'Janningsweg', '96', NULL, '56587', 'Oberraden', NULL)</v>
      </c>
    </row>
    <row r="280" spans="1:10" x14ac:dyDescent="0.3">
      <c r="A280">
        <v>315</v>
      </c>
      <c r="B280" s="5">
        <v>93</v>
      </c>
      <c r="C280" t="s">
        <v>3529</v>
      </c>
      <c r="D280">
        <v>168</v>
      </c>
      <c r="F280">
        <v>72401</v>
      </c>
      <c r="G280" t="s">
        <v>3530</v>
      </c>
      <c r="I280" t="str">
        <f t="shared" si="8"/>
        <v>INSERT INTO [Lieferadresse] ([LieferAdrID], [KundeID], [Strasse], [Hausnummer], [Adresszusatz ], [Plz], [Ort], [Land]) VALUES</v>
      </c>
      <c r="J280" t="str">
        <f t="shared" si="9"/>
        <v xml:space="preserve"> ('315', '93', 'Häberlstraße', '168', NULL, '72401', 'Haigerloch', NULL)</v>
      </c>
    </row>
    <row r="281" spans="1:10" x14ac:dyDescent="0.3">
      <c r="A281">
        <v>548</v>
      </c>
      <c r="B281" s="5">
        <v>93</v>
      </c>
      <c r="C281" t="s">
        <v>3026</v>
      </c>
      <c r="D281">
        <v>144</v>
      </c>
      <c r="F281">
        <v>67281</v>
      </c>
      <c r="G281" t="s">
        <v>3896</v>
      </c>
      <c r="I281" t="str">
        <f t="shared" si="8"/>
        <v>INSERT INTO [Lieferadresse] ([LieferAdrID], [KundeID], [Strasse], [Hausnummer], [Adresszusatz ], [Plz], [Ort], [Land]) VALUES</v>
      </c>
      <c r="J281" t="str">
        <f t="shared" si="9"/>
        <v xml:space="preserve"> ('548', '93', 'Neue Bergstraße', '144', NULL, '67281', 'Kirchheim an der Weinstraße', NULL)</v>
      </c>
    </row>
    <row r="282" spans="1:10" x14ac:dyDescent="0.3">
      <c r="A282">
        <v>145</v>
      </c>
      <c r="B282" s="5">
        <v>94</v>
      </c>
      <c r="C282" t="s">
        <v>3236</v>
      </c>
      <c r="D282">
        <v>192</v>
      </c>
      <c r="F282">
        <v>36043</v>
      </c>
      <c r="G282" t="s">
        <v>3237</v>
      </c>
      <c r="I282" t="str">
        <f t="shared" si="8"/>
        <v>INSERT INTO [Lieferadresse] ([LieferAdrID], [KundeID], [Strasse], [Hausnummer], [Adresszusatz ], [Plz], [Ort], [Land]) VALUES</v>
      </c>
      <c r="J282" t="str">
        <f t="shared" si="9"/>
        <v xml:space="preserve"> ('145', '94', 'Preußenstraße', '192', NULL, '36043', 'Fulda', NULL)</v>
      </c>
    </row>
    <row r="283" spans="1:10" x14ac:dyDescent="0.3">
      <c r="A283">
        <v>373</v>
      </c>
      <c r="B283" s="5">
        <v>94</v>
      </c>
      <c r="C283" t="s">
        <v>3632</v>
      </c>
      <c r="D283">
        <v>148</v>
      </c>
      <c r="F283">
        <v>54578</v>
      </c>
      <c r="G283" t="s">
        <v>3633</v>
      </c>
      <c r="I283" t="str">
        <f t="shared" si="8"/>
        <v>INSERT INTO [Lieferadresse] ([LieferAdrID], [KundeID], [Strasse], [Hausnummer], [Adresszusatz ], [Plz], [Ort], [Land]) VALUES</v>
      </c>
      <c r="J283" t="str">
        <f t="shared" si="9"/>
        <v xml:space="preserve"> ('373', '94', 'Remser Weg', '148', NULL, '54578', 'Oberehe-Stroheich', NULL)</v>
      </c>
    </row>
    <row r="284" spans="1:10" x14ac:dyDescent="0.3">
      <c r="A284">
        <v>779</v>
      </c>
      <c r="B284" s="5">
        <v>94</v>
      </c>
      <c r="C284" t="s">
        <v>4235</v>
      </c>
      <c r="D284">
        <v>35</v>
      </c>
      <c r="F284">
        <v>56865</v>
      </c>
      <c r="G284" t="s">
        <v>4236</v>
      </c>
      <c r="I284" t="str">
        <f t="shared" si="8"/>
        <v>INSERT INTO [Lieferadresse] ([LieferAdrID], [KundeID], [Strasse], [Hausnummer], [Adresszusatz ], [Plz], [Ort], [Land]) VALUES</v>
      </c>
      <c r="J284" t="str">
        <f t="shared" si="9"/>
        <v xml:space="preserve"> ('779', '94', 'St. Barbara-Straße', '35', NULL, '56865', 'Schauren', NULL)</v>
      </c>
    </row>
    <row r="285" spans="1:10" x14ac:dyDescent="0.3">
      <c r="A285">
        <v>264</v>
      </c>
      <c r="B285" s="5">
        <v>95</v>
      </c>
      <c r="C285" t="s">
        <v>2142</v>
      </c>
      <c r="D285">
        <v>7</v>
      </c>
      <c r="F285">
        <v>56841</v>
      </c>
      <c r="G285" t="s">
        <v>3255</v>
      </c>
      <c r="I285" t="str">
        <f t="shared" si="8"/>
        <v>INSERT INTO [Lieferadresse] ([LieferAdrID], [KundeID], [Strasse], [Hausnummer], [Adresszusatz ], [Plz], [Ort], [Land]) VALUES</v>
      </c>
      <c r="J285" t="str">
        <f t="shared" si="9"/>
        <v xml:space="preserve"> ('264', '95', 'Wirthstraße', '7', NULL, '56841', 'Traben-Trarbach', NULL)</v>
      </c>
    </row>
    <row r="286" spans="1:10" x14ac:dyDescent="0.3">
      <c r="A286">
        <v>350</v>
      </c>
      <c r="B286" s="5">
        <v>95</v>
      </c>
      <c r="C286" t="s">
        <v>3588</v>
      </c>
      <c r="D286">
        <v>187</v>
      </c>
      <c r="F286">
        <v>66679</v>
      </c>
      <c r="G286" t="s">
        <v>3589</v>
      </c>
      <c r="I286" t="str">
        <f t="shared" si="8"/>
        <v>INSERT INTO [Lieferadresse] ([LieferAdrID], [KundeID], [Strasse], [Hausnummer], [Adresszusatz ], [Plz], [Ort], [Land]) VALUES</v>
      </c>
      <c r="J286" t="str">
        <f t="shared" si="9"/>
        <v xml:space="preserve"> ('350', '95', 'Veilchenhang', '187', NULL, '66679', 'Losheim am See', NULL)</v>
      </c>
    </row>
    <row r="287" spans="1:10" x14ac:dyDescent="0.3">
      <c r="A287">
        <v>786</v>
      </c>
      <c r="B287" s="5">
        <v>95</v>
      </c>
      <c r="C287" t="s">
        <v>4245</v>
      </c>
      <c r="D287">
        <v>98</v>
      </c>
      <c r="F287">
        <v>90547</v>
      </c>
      <c r="G287" t="s">
        <v>4246</v>
      </c>
      <c r="I287" t="str">
        <f t="shared" si="8"/>
        <v>INSERT INTO [Lieferadresse] ([LieferAdrID], [KundeID], [Strasse], [Hausnummer], [Adresszusatz ], [Plz], [Ort], [Land]) VALUES</v>
      </c>
      <c r="J287" t="str">
        <f t="shared" si="9"/>
        <v xml:space="preserve"> ('786', '95', 'Flachsbruch', '98', NULL, '90547', 'Stein', NULL)</v>
      </c>
    </row>
    <row r="288" spans="1:10" x14ac:dyDescent="0.3">
      <c r="A288">
        <v>426</v>
      </c>
      <c r="B288" s="5">
        <v>96</v>
      </c>
      <c r="C288" t="s">
        <v>3715</v>
      </c>
      <c r="D288">
        <v>139</v>
      </c>
      <c r="F288">
        <v>93354</v>
      </c>
      <c r="G288" t="s">
        <v>3716</v>
      </c>
      <c r="I288" t="str">
        <f t="shared" si="8"/>
        <v>INSERT INTO [Lieferadresse] ([LieferAdrID], [KundeID], [Strasse], [Hausnummer], [Adresszusatz ], [Plz], [Ort], [Land]) VALUES</v>
      </c>
      <c r="J288" t="str">
        <f t="shared" si="9"/>
        <v xml:space="preserve"> ('426', '96', 'Limesstraße', '139', NULL, '93354', 'Biburg', NULL)</v>
      </c>
    </row>
    <row r="289" spans="1:10" x14ac:dyDescent="0.3">
      <c r="A289">
        <v>694</v>
      </c>
      <c r="B289" s="5">
        <v>96</v>
      </c>
      <c r="C289" t="s">
        <v>4104</v>
      </c>
      <c r="D289">
        <v>132</v>
      </c>
      <c r="F289">
        <v>28199</v>
      </c>
      <c r="G289" t="s">
        <v>1733</v>
      </c>
      <c r="I289" t="str">
        <f t="shared" si="8"/>
        <v>INSERT INTO [Lieferadresse] ([LieferAdrID], [KundeID], [Strasse], [Hausnummer], [Adresszusatz ], [Plz], [Ort], [Land]) VALUES</v>
      </c>
      <c r="J289" t="str">
        <f t="shared" si="9"/>
        <v xml:space="preserve"> ('694', '96', 'Heiligenkamp', '132', NULL, '28199', 'Bremen', NULL)</v>
      </c>
    </row>
    <row r="290" spans="1:10" x14ac:dyDescent="0.3">
      <c r="A290">
        <v>736</v>
      </c>
      <c r="B290" s="5">
        <v>96</v>
      </c>
      <c r="C290" t="s">
        <v>4168</v>
      </c>
      <c r="D290" t="s">
        <v>4169</v>
      </c>
      <c r="F290">
        <v>30851</v>
      </c>
      <c r="G290" t="s">
        <v>4170</v>
      </c>
      <c r="I290" t="str">
        <f t="shared" si="8"/>
        <v>INSERT INTO [Lieferadresse] ([LieferAdrID], [KundeID], [Strasse], [Hausnummer], [Adresszusatz ], [Plz], [Ort], [Land]) VALUES</v>
      </c>
      <c r="J290" t="str">
        <f t="shared" si="9"/>
        <v xml:space="preserve"> ('736', '96', 'Josef-Pütz-Straße', '80c', NULL, '30851', 'Langenhagen', NULL)</v>
      </c>
    </row>
    <row r="291" spans="1:10" x14ac:dyDescent="0.3">
      <c r="A291">
        <v>80</v>
      </c>
      <c r="B291" s="5">
        <v>97</v>
      </c>
      <c r="C291" t="s">
        <v>3123</v>
      </c>
      <c r="D291">
        <v>116</v>
      </c>
      <c r="F291">
        <v>50939</v>
      </c>
      <c r="G291" t="s">
        <v>1966</v>
      </c>
      <c r="I291" t="str">
        <f t="shared" si="8"/>
        <v>INSERT INTO [Lieferadresse] ([LieferAdrID], [KundeID], [Strasse], [Hausnummer], [Adresszusatz ], [Plz], [Ort], [Land]) VALUES</v>
      </c>
      <c r="J291" t="str">
        <f t="shared" si="9"/>
        <v xml:space="preserve"> ('80', '97', 'Sonsbecker Straße', '116', NULL, '50939', 'Köln', NULL)</v>
      </c>
    </row>
    <row r="292" spans="1:10" x14ac:dyDescent="0.3">
      <c r="A292">
        <v>391</v>
      </c>
      <c r="B292" s="5">
        <v>97</v>
      </c>
      <c r="C292" t="s">
        <v>3664</v>
      </c>
      <c r="D292">
        <v>14</v>
      </c>
      <c r="F292">
        <v>25348</v>
      </c>
      <c r="G292" t="s">
        <v>3665</v>
      </c>
      <c r="I292" t="str">
        <f t="shared" si="8"/>
        <v>INSERT INTO [Lieferadresse] ([LieferAdrID], [KundeID], [Strasse], [Hausnummer], [Adresszusatz ], [Plz], [Ort], [Land]) VALUES</v>
      </c>
      <c r="J292" t="str">
        <f t="shared" si="9"/>
        <v xml:space="preserve"> ('391', '97', 'Am Rundstück', '14', NULL, '25348', 'Blomesche Wildnis', NULL)</v>
      </c>
    </row>
    <row r="293" spans="1:10" x14ac:dyDescent="0.3">
      <c r="A293">
        <v>484</v>
      </c>
      <c r="B293" s="5">
        <v>97</v>
      </c>
      <c r="C293" t="s">
        <v>3797</v>
      </c>
      <c r="D293">
        <v>101</v>
      </c>
      <c r="F293">
        <v>38709</v>
      </c>
      <c r="G293" t="s">
        <v>3798</v>
      </c>
      <c r="I293" t="str">
        <f t="shared" si="8"/>
        <v>INSERT INTO [Lieferadresse] ([LieferAdrID], [KundeID], [Strasse], [Hausnummer], [Adresszusatz ], [Plz], [Ort], [Land]) VALUES</v>
      </c>
      <c r="J293" t="str">
        <f t="shared" si="9"/>
        <v xml:space="preserve"> ('484', '97', 'Auf Heinzenbuchen', '101', NULL, '38709', 'Wildemann', NULL)</v>
      </c>
    </row>
    <row r="294" spans="1:10" x14ac:dyDescent="0.3">
      <c r="A294">
        <v>87</v>
      </c>
      <c r="B294" s="5">
        <v>98</v>
      </c>
      <c r="C294" t="s">
        <v>1821</v>
      </c>
      <c r="D294" t="s">
        <v>3137</v>
      </c>
      <c r="F294">
        <v>56357</v>
      </c>
      <c r="G294" t="s">
        <v>1816</v>
      </c>
      <c r="I294" t="str">
        <f t="shared" si="8"/>
        <v>INSERT INTO [Lieferadresse] ([LieferAdrID], [KundeID], [Strasse], [Hausnummer], [Adresszusatz ], [Plz], [Ort], [Land]) VALUES</v>
      </c>
      <c r="J294" t="str">
        <f t="shared" si="9"/>
        <v xml:space="preserve"> ('87', '98', 'Dresdner Straße', '32 a', NULL, '56357', 'Welterod', NULL)</v>
      </c>
    </row>
    <row r="295" spans="1:10" x14ac:dyDescent="0.3">
      <c r="A295">
        <v>386</v>
      </c>
      <c r="B295" s="5">
        <v>98</v>
      </c>
      <c r="C295" t="s">
        <v>2908</v>
      </c>
      <c r="D295">
        <v>127</v>
      </c>
      <c r="F295">
        <v>44649</v>
      </c>
      <c r="G295" t="s">
        <v>2188</v>
      </c>
      <c r="I295" t="str">
        <f t="shared" si="8"/>
        <v>INSERT INTO [Lieferadresse] ([LieferAdrID], [KundeID], [Strasse], [Hausnummer], [Adresszusatz ], [Plz], [Ort], [Land]) VALUES</v>
      </c>
      <c r="J295" t="str">
        <f t="shared" si="9"/>
        <v xml:space="preserve"> ('386', '98', 'Mühlweg', '127', NULL, '44649', 'Herne', NULL)</v>
      </c>
    </row>
    <row r="296" spans="1:10" x14ac:dyDescent="0.3">
      <c r="A296">
        <v>559</v>
      </c>
      <c r="B296" s="5">
        <v>98</v>
      </c>
      <c r="C296" t="s">
        <v>3917</v>
      </c>
      <c r="D296" t="s">
        <v>3918</v>
      </c>
      <c r="F296">
        <v>47178</v>
      </c>
      <c r="G296" t="s">
        <v>2242</v>
      </c>
      <c r="I296" t="str">
        <f t="shared" si="8"/>
        <v>INSERT INTO [Lieferadresse] ([LieferAdrID], [KundeID], [Strasse], [Hausnummer], [Adresszusatz ], [Plz], [Ort], [Land]) VALUES</v>
      </c>
      <c r="J296" t="str">
        <f t="shared" si="9"/>
        <v xml:space="preserve"> ('559', '98', 'Im Heimbachtal', '117 a', NULL, '47178', 'Duisburg', NULL)</v>
      </c>
    </row>
    <row r="297" spans="1:10" x14ac:dyDescent="0.3">
      <c r="A297">
        <v>37</v>
      </c>
      <c r="B297" s="5">
        <v>99</v>
      </c>
      <c r="C297" t="s">
        <v>3045</v>
      </c>
      <c r="D297">
        <v>105</v>
      </c>
      <c r="F297">
        <v>55424</v>
      </c>
      <c r="G297" t="s">
        <v>3046</v>
      </c>
      <c r="I297" t="str">
        <f t="shared" si="8"/>
        <v>INSERT INTO [Lieferadresse] ([LieferAdrID], [KundeID], [Strasse], [Hausnummer], [Adresszusatz ], [Plz], [Ort], [Land]) VALUES</v>
      </c>
      <c r="J297" t="str">
        <f t="shared" si="9"/>
        <v xml:space="preserve"> ('37', '99', 'Waldenburger Weg', '105', NULL, '55424', 'Münster-Sarmsheim', NULL)</v>
      </c>
    </row>
    <row r="298" spans="1:10" x14ac:dyDescent="0.3">
      <c r="A298">
        <v>281</v>
      </c>
      <c r="B298" s="5">
        <v>99</v>
      </c>
      <c r="C298" t="s">
        <v>3475</v>
      </c>
      <c r="D298">
        <v>74</v>
      </c>
      <c r="F298">
        <v>91077</v>
      </c>
      <c r="G298" t="s">
        <v>3476</v>
      </c>
      <c r="I298" t="str">
        <f t="shared" si="8"/>
        <v>INSERT INTO [Lieferadresse] ([LieferAdrID], [KundeID], [Strasse], [Hausnummer], [Adresszusatz ], [Plz], [Ort], [Land]) VALUES</v>
      </c>
      <c r="J298" t="str">
        <f t="shared" si="9"/>
        <v xml:space="preserve"> ('281', '99', 'Zum Thiesenhof', '74', NULL, '91077', 'Kleinsendelbach', NULL)</v>
      </c>
    </row>
    <row r="299" spans="1:10" x14ac:dyDescent="0.3">
      <c r="A299">
        <v>505</v>
      </c>
      <c r="B299" s="5">
        <v>99</v>
      </c>
      <c r="C299" t="s">
        <v>3827</v>
      </c>
      <c r="D299">
        <v>94</v>
      </c>
      <c r="F299">
        <v>94568</v>
      </c>
      <c r="G299" t="s">
        <v>3828</v>
      </c>
      <c r="I299" t="str">
        <f t="shared" si="8"/>
        <v>INSERT INTO [Lieferadresse] ([LieferAdrID], [KundeID], [Strasse], [Hausnummer], [Adresszusatz ], [Plz], [Ort], [Land]) VALUES</v>
      </c>
      <c r="J299" t="str">
        <f t="shared" si="9"/>
        <v xml:space="preserve"> ('505', '99', 'Biebricher Allee', '94', NULL, '94568', 'Sankt Oswald-Riedlhütte', NULL)</v>
      </c>
    </row>
    <row r="300" spans="1:10" x14ac:dyDescent="0.3">
      <c r="A300">
        <v>204</v>
      </c>
      <c r="B300" s="5">
        <v>100</v>
      </c>
      <c r="C300" t="s">
        <v>3351</v>
      </c>
      <c r="D300">
        <v>53</v>
      </c>
      <c r="F300">
        <v>54518</v>
      </c>
      <c r="G300" t="s">
        <v>3352</v>
      </c>
      <c r="I300" t="str">
        <f t="shared" si="8"/>
        <v>INSERT INTO [Lieferadresse] ([LieferAdrID], [KundeID], [Strasse], [Hausnummer], [Adresszusatz ], [Plz], [Ort], [Land]) VALUES</v>
      </c>
      <c r="J300" t="str">
        <f t="shared" si="9"/>
        <v xml:space="preserve"> ('204', '100', 'Am Rain', '53', NULL, '54518', 'Niersbach', NULL)</v>
      </c>
    </row>
    <row r="301" spans="1:10" x14ac:dyDescent="0.3">
      <c r="A301">
        <v>408</v>
      </c>
      <c r="B301" s="5">
        <v>100</v>
      </c>
      <c r="C301" t="s">
        <v>3689</v>
      </c>
      <c r="D301">
        <v>173</v>
      </c>
      <c r="F301">
        <v>25704</v>
      </c>
      <c r="G301" t="s">
        <v>3690</v>
      </c>
      <c r="I301" t="str">
        <f t="shared" si="8"/>
        <v>INSERT INTO [Lieferadresse] ([LieferAdrID], [KundeID], [Strasse], [Hausnummer], [Adresszusatz ], [Plz], [Ort], [Land]) VALUES</v>
      </c>
      <c r="J301" t="str">
        <f t="shared" si="9"/>
        <v xml:space="preserve"> ('408', '100', 'Gräfin-Hedwig-Straße', '173', NULL, '25704', 'Nordermeldorf', NULL)</v>
      </c>
    </row>
    <row r="302" spans="1:10" x14ac:dyDescent="0.3">
      <c r="A302">
        <v>543</v>
      </c>
      <c r="B302" s="5">
        <v>100</v>
      </c>
      <c r="C302" t="s">
        <v>3889</v>
      </c>
      <c r="D302">
        <v>69</v>
      </c>
      <c r="F302">
        <v>66557</v>
      </c>
      <c r="G302" t="s">
        <v>3890</v>
      </c>
      <c r="I302" t="str">
        <f t="shared" si="8"/>
        <v>INSERT INTO [Lieferadresse] ([LieferAdrID], [KundeID], [Strasse], [Hausnummer], [Adresszusatz ], [Plz], [Ort], [Land]) VALUES</v>
      </c>
      <c r="J302" t="str">
        <f t="shared" si="9"/>
        <v xml:space="preserve"> ('543', '100', 'Pfaffenhausener Straße', '69', NULL, '66557', 'Illingen', NULL)</v>
      </c>
    </row>
    <row r="303" spans="1:10" x14ac:dyDescent="0.3">
      <c r="A303">
        <v>253</v>
      </c>
      <c r="B303" s="5">
        <v>101</v>
      </c>
      <c r="C303" t="s">
        <v>3433</v>
      </c>
      <c r="D303">
        <v>76</v>
      </c>
      <c r="F303">
        <v>18573</v>
      </c>
      <c r="G303" t="s">
        <v>3434</v>
      </c>
      <c r="I303" t="str">
        <f t="shared" si="8"/>
        <v>INSERT INTO [Lieferadresse] ([LieferAdrID], [KundeID], [Strasse], [Hausnummer], [Adresszusatz ], [Plz], [Ort], [Land]) VALUES</v>
      </c>
      <c r="J303" t="str">
        <f t="shared" si="9"/>
        <v xml:space="preserve"> ('253', '101', 'Eulenbergstraße', '76', NULL, '18573', 'Altefähr', NULL)</v>
      </c>
    </row>
    <row r="304" spans="1:10" x14ac:dyDescent="0.3">
      <c r="A304">
        <v>431</v>
      </c>
      <c r="B304" s="5">
        <v>101</v>
      </c>
      <c r="C304" t="s">
        <v>3720</v>
      </c>
      <c r="D304">
        <v>137</v>
      </c>
      <c r="F304">
        <v>23815</v>
      </c>
      <c r="G304" t="s">
        <v>3721</v>
      </c>
      <c r="I304" t="str">
        <f t="shared" si="8"/>
        <v>INSERT INTO [Lieferadresse] ([LieferAdrID], [KundeID], [Strasse], [Hausnummer], [Adresszusatz ], [Plz], [Ort], [Land]) VALUES</v>
      </c>
      <c r="J304" t="str">
        <f t="shared" si="9"/>
        <v xml:space="preserve"> ('431', '101', 'Kurstraße', '137', NULL, '23815', 'Strukdorf', NULL)</v>
      </c>
    </row>
    <row r="305" spans="1:10" x14ac:dyDescent="0.3">
      <c r="A305">
        <v>536</v>
      </c>
      <c r="B305" s="5">
        <v>101</v>
      </c>
      <c r="C305" t="s">
        <v>3880</v>
      </c>
      <c r="D305">
        <v>191</v>
      </c>
      <c r="F305">
        <v>37079</v>
      </c>
      <c r="G305" t="s">
        <v>1699</v>
      </c>
      <c r="I305" t="str">
        <f t="shared" si="8"/>
        <v>INSERT INTO [Lieferadresse] ([LieferAdrID], [KundeID], [Strasse], [Hausnummer], [Adresszusatz ], [Plz], [Ort], [Land]) VALUES</v>
      </c>
      <c r="J305" t="str">
        <f t="shared" si="9"/>
        <v xml:space="preserve"> ('536', '101', 'Bertolt-Brecht-Straße', '191', NULL, '37079', 'Göttingen', NULL)</v>
      </c>
    </row>
    <row r="306" spans="1:10" x14ac:dyDescent="0.3">
      <c r="A306">
        <v>166</v>
      </c>
      <c r="B306" s="5">
        <v>102</v>
      </c>
      <c r="C306" t="s">
        <v>3276</v>
      </c>
      <c r="D306">
        <v>193</v>
      </c>
      <c r="F306">
        <v>48145</v>
      </c>
      <c r="G306" t="s">
        <v>2781</v>
      </c>
      <c r="I306" t="str">
        <f t="shared" si="8"/>
        <v>INSERT INTO [Lieferadresse] ([LieferAdrID], [KundeID], [Strasse], [Hausnummer], [Adresszusatz ], [Plz], [Ort], [Land]) VALUES</v>
      </c>
      <c r="J306" t="str">
        <f t="shared" si="9"/>
        <v xml:space="preserve"> ('166', '102', 'Am Wiesenrain', '193', NULL, '48145', 'Münster', NULL)</v>
      </c>
    </row>
    <row r="307" spans="1:10" x14ac:dyDescent="0.3">
      <c r="A307">
        <v>351</v>
      </c>
      <c r="B307" s="5">
        <v>102</v>
      </c>
      <c r="C307" t="s">
        <v>3590</v>
      </c>
      <c r="D307">
        <v>154</v>
      </c>
      <c r="F307">
        <v>24321</v>
      </c>
      <c r="G307" t="s">
        <v>3591</v>
      </c>
      <c r="I307" t="str">
        <f t="shared" si="8"/>
        <v>INSERT INTO [Lieferadresse] ([LieferAdrID], [KundeID], [Strasse], [Hausnummer], [Adresszusatz ], [Plz], [Ort], [Land]) VALUES</v>
      </c>
      <c r="J307" t="str">
        <f t="shared" si="9"/>
        <v xml:space="preserve"> ('351', '102', 'Im Hasenwinkel', '154', NULL, '24321', 'Helmstorf', NULL)</v>
      </c>
    </row>
    <row r="308" spans="1:10" x14ac:dyDescent="0.3">
      <c r="A308">
        <v>707</v>
      </c>
      <c r="B308" s="5">
        <v>102</v>
      </c>
      <c r="C308" t="s">
        <v>2837</v>
      </c>
      <c r="D308" t="s">
        <v>4124</v>
      </c>
      <c r="F308">
        <v>84577</v>
      </c>
      <c r="G308" t="s">
        <v>2848</v>
      </c>
      <c r="I308" t="str">
        <f t="shared" si="8"/>
        <v>INSERT INTO [Lieferadresse] ([LieferAdrID], [KundeID], [Strasse], [Hausnummer], [Adresszusatz ], [Plz], [Ort], [Land]) VALUES</v>
      </c>
      <c r="J308" t="str">
        <f t="shared" si="9"/>
        <v xml:space="preserve"> ('707', '102', 'Laerer Straße', '83a', NULL, '84577', 'Tüßling', NULL)</v>
      </c>
    </row>
    <row r="309" spans="1:10" x14ac:dyDescent="0.3">
      <c r="A309">
        <v>584</v>
      </c>
      <c r="B309" s="5">
        <v>103</v>
      </c>
      <c r="C309" t="s">
        <v>3408</v>
      </c>
      <c r="D309">
        <v>188</v>
      </c>
      <c r="F309">
        <v>13347</v>
      </c>
      <c r="G309" t="s">
        <v>3946</v>
      </c>
      <c r="I309" t="str">
        <f t="shared" si="8"/>
        <v>INSERT INTO [Lieferadresse] ([LieferAdrID], [KundeID], [Strasse], [Hausnummer], [Adresszusatz ], [Plz], [Ort], [Land]) VALUES</v>
      </c>
      <c r="J309" t="str">
        <f t="shared" si="9"/>
        <v xml:space="preserve"> ('584', '103', 'Langestraße', '188', NULL, '13347', 'Wedding', NULL)</v>
      </c>
    </row>
    <row r="310" spans="1:10" x14ac:dyDescent="0.3">
      <c r="A310">
        <v>594</v>
      </c>
      <c r="B310" s="5">
        <v>103</v>
      </c>
      <c r="C310" t="s">
        <v>3961</v>
      </c>
      <c r="D310">
        <v>198</v>
      </c>
      <c r="F310">
        <v>73113</v>
      </c>
      <c r="G310" t="s">
        <v>3962</v>
      </c>
      <c r="I310" t="str">
        <f t="shared" si="8"/>
        <v>INSERT INTO [Lieferadresse] ([LieferAdrID], [KundeID], [Strasse], [Hausnummer], [Adresszusatz ], [Plz], [Ort], [Land]) VALUES</v>
      </c>
      <c r="J310" t="str">
        <f t="shared" si="9"/>
        <v xml:space="preserve"> ('594', '103', 'Luchsweg', '198', NULL, '73113', 'Ottenbach', NULL)</v>
      </c>
    </row>
    <row r="311" spans="1:10" x14ac:dyDescent="0.3">
      <c r="A311">
        <v>745</v>
      </c>
      <c r="B311" s="5">
        <v>103</v>
      </c>
      <c r="C311" t="s">
        <v>4185</v>
      </c>
      <c r="D311">
        <v>148</v>
      </c>
      <c r="F311">
        <v>29386</v>
      </c>
      <c r="G311" t="s">
        <v>4186</v>
      </c>
      <c r="I311" t="str">
        <f t="shared" si="8"/>
        <v>INSERT INTO [Lieferadresse] ([LieferAdrID], [KundeID], [Strasse], [Hausnummer], [Adresszusatz ], [Plz], [Ort], [Land]) VALUES</v>
      </c>
      <c r="J311" t="str">
        <f t="shared" si="9"/>
        <v xml:space="preserve"> ('745', '103', 'Husemannstraße', '148', NULL, '29386', 'Hankensbüttel', NULL)</v>
      </c>
    </row>
    <row r="312" spans="1:10" x14ac:dyDescent="0.3">
      <c r="A312">
        <v>339</v>
      </c>
      <c r="B312" s="5">
        <v>104</v>
      </c>
      <c r="C312" t="s">
        <v>3569</v>
      </c>
      <c r="D312">
        <v>76</v>
      </c>
      <c r="F312">
        <v>84437</v>
      </c>
      <c r="G312" t="s">
        <v>3570</v>
      </c>
      <c r="I312" t="str">
        <f t="shared" si="8"/>
        <v>INSERT INTO [Lieferadresse] ([LieferAdrID], [KundeID], [Strasse], [Hausnummer], [Adresszusatz ], [Plz], [Ort], [Land]) VALUES</v>
      </c>
      <c r="J312" t="str">
        <f t="shared" si="9"/>
        <v xml:space="preserve"> ('339', '104', 'Schützbitz', '76', NULL, '84437', 'Reichertsheim', NULL)</v>
      </c>
    </row>
    <row r="313" spans="1:10" x14ac:dyDescent="0.3">
      <c r="A313">
        <v>455</v>
      </c>
      <c r="B313" s="5">
        <v>104</v>
      </c>
      <c r="C313" t="s">
        <v>3756</v>
      </c>
      <c r="D313">
        <v>94</v>
      </c>
      <c r="F313">
        <v>66871</v>
      </c>
      <c r="G313" t="s">
        <v>3757</v>
      </c>
      <c r="I313" t="str">
        <f t="shared" si="8"/>
        <v>INSERT INTO [Lieferadresse] ([LieferAdrID], [KundeID], [Strasse], [Hausnummer], [Adresszusatz ], [Plz], [Ort], [Land]) VALUES</v>
      </c>
      <c r="J313" t="str">
        <f t="shared" si="9"/>
        <v xml:space="preserve"> ('455', '104', 'Eschenweg', '94', NULL, '66871', 'Körborn', NULL)</v>
      </c>
    </row>
    <row r="314" spans="1:10" x14ac:dyDescent="0.3">
      <c r="A314">
        <v>500</v>
      </c>
      <c r="B314" s="5">
        <v>104</v>
      </c>
      <c r="C314" t="s">
        <v>3819</v>
      </c>
      <c r="D314">
        <v>68</v>
      </c>
      <c r="F314">
        <v>94505</v>
      </c>
      <c r="G314" t="s">
        <v>3214</v>
      </c>
      <c r="I314" t="str">
        <f t="shared" si="8"/>
        <v>INSERT INTO [Lieferadresse] ([LieferAdrID], [KundeID], [Strasse], [Hausnummer], [Adresszusatz ], [Plz], [Ort], [Land]) VALUES</v>
      </c>
      <c r="J314" t="str">
        <f t="shared" si="9"/>
        <v xml:space="preserve"> ('500', '104', 'Merkelheider Weg', '68', NULL, '94505', 'Bernried', NULL)</v>
      </c>
    </row>
    <row r="315" spans="1:10" x14ac:dyDescent="0.3">
      <c r="A315">
        <v>8</v>
      </c>
      <c r="B315" s="5">
        <v>105</v>
      </c>
      <c r="C315" t="s">
        <v>2412</v>
      </c>
      <c r="D315" t="s">
        <v>2995</v>
      </c>
      <c r="F315">
        <v>73092</v>
      </c>
      <c r="G315" t="s">
        <v>2996</v>
      </c>
      <c r="I315" t="str">
        <f t="shared" si="8"/>
        <v>INSERT INTO [Lieferadresse] ([LieferAdrID], [KundeID], [Strasse], [Hausnummer], [Adresszusatz ], [Plz], [Ort], [Land]) VALUES</v>
      </c>
      <c r="J315" t="str">
        <f t="shared" si="9"/>
        <v xml:space="preserve"> ('8', '105', 'Watzmannstraße', '67 b', NULL, '73092', 'Heiningen', NULL)</v>
      </c>
    </row>
    <row r="316" spans="1:10" x14ac:dyDescent="0.3">
      <c r="A316">
        <v>148</v>
      </c>
      <c r="B316" s="5">
        <v>105</v>
      </c>
      <c r="C316" t="s">
        <v>3242</v>
      </c>
      <c r="D316">
        <v>77</v>
      </c>
      <c r="F316">
        <v>54636</v>
      </c>
      <c r="G316" t="s">
        <v>2898</v>
      </c>
      <c r="I316" t="str">
        <f t="shared" si="8"/>
        <v>INSERT INTO [Lieferadresse] ([LieferAdrID], [KundeID], [Strasse], [Hausnummer], [Adresszusatz ], [Plz], [Ort], [Land]) VALUES</v>
      </c>
      <c r="J316" t="str">
        <f t="shared" si="9"/>
        <v xml:space="preserve"> ('148', '105', 'Heydenstraße', '77', NULL, '54636', 'Hamm', NULL)</v>
      </c>
    </row>
    <row r="317" spans="1:10" x14ac:dyDescent="0.3">
      <c r="A317">
        <v>158</v>
      </c>
      <c r="B317" s="5">
        <v>105</v>
      </c>
      <c r="C317" t="s">
        <v>3262</v>
      </c>
      <c r="D317">
        <v>195</v>
      </c>
      <c r="F317">
        <v>56291</v>
      </c>
      <c r="G317" t="s">
        <v>1879</v>
      </c>
      <c r="I317" t="str">
        <f t="shared" si="8"/>
        <v>INSERT INTO [Lieferadresse] ([LieferAdrID], [KundeID], [Strasse], [Hausnummer], [Adresszusatz ], [Plz], [Ort], [Land]) VALUES</v>
      </c>
      <c r="J317" t="str">
        <f t="shared" si="9"/>
        <v xml:space="preserve"> ('158', '105', 'Schwerter Straße', '195', NULL, '56291', 'Maisborn', NULL)</v>
      </c>
    </row>
    <row r="318" spans="1:10" x14ac:dyDescent="0.3">
      <c r="A318">
        <v>46</v>
      </c>
      <c r="B318" s="5">
        <v>106</v>
      </c>
      <c r="C318" t="s">
        <v>3063</v>
      </c>
      <c r="D318">
        <v>27</v>
      </c>
      <c r="F318">
        <v>54426</v>
      </c>
      <c r="G318" t="s">
        <v>3064</v>
      </c>
      <c r="I318" t="str">
        <f t="shared" si="8"/>
        <v>INSERT INTO [Lieferadresse] ([LieferAdrID], [KundeID], [Strasse], [Hausnummer], [Adresszusatz ], [Plz], [Ort], [Land]) VALUES</v>
      </c>
      <c r="J318" t="str">
        <f t="shared" si="9"/>
        <v xml:space="preserve"> ('46', '106', 'Wenauer Straße', '27', NULL, '54426', 'Berglicht', NULL)</v>
      </c>
    </row>
    <row r="319" spans="1:10" x14ac:dyDescent="0.3">
      <c r="A319">
        <v>271</v>
      </c>
      <c r="B319" s="5">
        <v>106</v>
      </c>
      <c r="C319" t="s">
        <v>3461</v>
      </c>
      <c r="D319">
        <v>192</v>
      </c>
      <c r="F319">
        <v>55469</v>
      </c>
      <c r="G319" t="s">
        <v>2661</v>
      </c>
      <c r="I319" t="str">
        <f t="shared" si="8"/>
        <v>INSERT INTO [Lieferadresse] ([LieferAdrID], [KundeID], [Strasse], [Hausnummer], [Adresszusatz ], [Plz], [Ort], [Land]) VALUES</v>
      </c>
      <c r="J319" t="str">
        <f t="shared" si="9"/>
        <v xml:space="preserve"> ('271', '106', 'Kasbachtalstraße', '192', NULL, '55469', 'Oppertshausen', NULL)</v>
      </c>
    </row>
    <row r="320" spans="1:10" x14ac:dyDescent="0.3">
      <c r="A320">
        <v>728</v>
      </c>
      <c r="B320" s="5">
        <v>106</v>
      </c>
      <c r="C320" t="s">
        <v>4155</v>
      </c>
      <c r="D320">
        <v>8</v>
      </c>
      <c r="F320">
        <v>54340</v>
      </c>
      <c r="G320" t="s">
        <v>4156</v>
      </c>
      <c r="I320" t="str">
        <f t="shared" si="8"/>
        <v>INSERT INTO [Lieferadresse] ([LieferAdrID], [KundeID], [Strasse], [Hausnummer], [Adresszusatz ], [Plz], [Ort], [Land]) VALUES</v>
      </c>
      <c r="J320" t="str">
        <f t="shared" si="9"/>
        <v xml:space="preserve"> ('728', '106', 'Auf Braunshell', '8', NULL, '54340', 'Ensch', NULL)</v>
      </c>
    </row>
    <row r="321" spans="1:10" x14ac:dyDescent="0.3">
      <c r="A321">
        <v>136</v>
      </c>
      <c r="B321" s="5">
        <v>107</v>
      </c>
      <c r="C321" t="s">
        <v>3223</v>
      </c>
      <c r="D321">
        <v>2</v>
      </c>
      <c r="F321">
        <v>24616</v>
      </c>
      <c r="G321" t="s">
        <v>3224</v>
      </c>
      <c r="I321" t="str">
        <f t="shared" si="8"/>
        <v>INSERT INTO [Lieferadresse] ([LieferAdrID], [KundeID], [Strasse], [Hausnummer], [Adresszusatz ], [Plz], [Ort], [Land]) VALUES</v>
      </c>
      <c r="J321" t="str">
        <f t="shared" si="9"/>
        <v xml:space="preserve"> ('136', '107', 'Mühlenberg', '2', NULL, '24616', 'Sarlhusen', NULL)</v>
      </c>
    </row>
    <row r="322" spans="1:10" x14ac:dyDescent="0.3">
      <c r="A322">
        <v>245</v>
      </c>
      <c r="B322" s="5">
        <v>107</v>
      </c>
      <c r="C322" t="s">
        <v>3420</v>
      </c>
      <c r="D322">
        <v>63</v>
      </c>
      <c r="F322">
        <v>54687</v>
      </c>
      <c r="G322" t="s">
        <v>3421</v>
      </c>
      <c r="I322" t="str">
        <f t="shared" si="8"/>
        <v>INSERT INTO [Lieferadresse] ([LieferAdrID], [KundeID], [Strasse], [Hausnummer], [Adresszusatz ], [Plz], [Ort], [Land]) VALUES</v>
      </c>
      <c r="J322" t="str">
        <f t="shared" si="9"/>
        <v xml:space="preserve"> ('245', '107', 'Weidenhof', '63', NULL, '54687', 'Arzfeld', NULL)</v>
      </c>
    </row>
    <row r="323" spans="1:10" x14ac:dyDescent="0.3">
      <c r="A323">
        <v>498</v>
      </c>
      <c r="B323" s="5">
        <v>107</v>
      </c>
      <c r="C323" t="s">
        <v>3815</v>
      </c>
      <c r="D323">
        <v>172</v>
      </c>
      <c r="F323">
        <v>64625</v>
      </c>
      <c r="G323" t="s">
        <v>3816</v>
      </c>
      <c r="I323" t="str">
        <f t="shared" si="8"/>
        <v>INSERT INTO [Lieferadresse] ([LieferAdrID], [KundeID], [Strasse], [Hausnummer], [Adresszusatz ], [Plz], [Ort], [Land]) VALUES</v>
      </c>
      <c r="J323" t="str">
        <f t="shared" si="9"/>
        <v xml:space="preserve"> ('498', '107', 'Stresemannstraße', '172', NULL, '64625', 'Bensheim', NULL)</v>
      </c>
    </row>
    <row r="324" spans="1:10" x14ac:dyDescent="0.3">
      <c r="A324">
        <v>307</v>
      </c>
      <c r="B324" s="5">
        <v>108</v>
      </c>
      <c r="C324" t="s">
        <v>2951</v>
      </c>
      <c r="D324">
        <v>37</v>
      </c>
      <c r="F324">
        <v>7381</v>
      </c>
      <c r="G324" t="s">
        <v>3518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('307', '108', 'Wiehagener Straße', '37', NULL, '7381', 'Paska', NULL)</v>
      </c>
    </row>
    <row r="325" spans="1:10" x14ac:dyDescent="0.3">
      <c r="A325">
        <v>461</v>
      </c>
      <c r="B325" s="5">
        <v>108</v>
      </c>
      <c r="C325" t="s">
        <v>3768</v>
      </c>
      <c r="D325">
        <v>153</v>
      </c>
      <c r="F325">
        <v>90587</v>
      </c>
      <c r="G325" t="s">
        <v>3769</v>
      </c>
      <c r="I325" t="str">
        <f t="shared" si="10"/>
        <v>INSERT INTO [Lieferadresse] ([LieferAdrID], [KundeID], [Strasse], [Hausnummer], [Adresszusatz ], [Plz], [Ort], [Land]) VALUES</v>
      </c>
      <c r="J325" t="str">
        <f t="shared" si="11"/>
        <v xml:space="preserve"> ('461', '108', 'Schneidlinger Straße', '153', NULL, '90587', 'Tuchenbach', NULL)</v>
      </c>
    </row>
    <row r="326" spans="1:10" x14ac:dyDescent="0.3">
      <c r="A326">
        <v>465</v>
      </c>
      <c r="B326" s="5">
        <v>108</v>
      </c>
      <c r="C326" t="s">
        <v>3774</v>
      </c>
      <c r="D326">
        <v>114</v>
      </c>
      <c r="F326">
        <v>54673</v>
      </c>
      <c r="G326" t="s">
        <v>2956</v>
      </c>
      <c r="I326" t="str">
        <f t="shared" si="10"/>
        <v>INSERT INTO [Lieferadresse] ([LieferAdrID], [KundeID], [Strasse], [Hausnummer], [Adresszusatz ], [Plz], [Ort], [Land]) VALUES</v>
      </c>
      <c r="J326" t="str">
        <f t="shared" si="11"/>
        <v xml:space="preserve"> ('465', '108', 'Schlegelstraße', '114', NULL, '54673', 'Krautscheid', NULL)</v>
      </c>
    </row>
    <row r="327" spans="1:10" x14ac:dyDescent="0.3">
      <c r="A327">
        <v>29</v>
      </c>
      <c r="B327" s="5">
        <v>109</v>
      </c>
      <c r="C327" t="s">
        <v>3032</v>
      </c>
      <c r="D327">
        <v>170</v>
      </c>
      <c r="F327">
        <v>10551</v>
      </c>
      <c r="G327" t="s">
        <v>1889</v>
      </c>
      <c r="I327" t="str">
        <f t="shared" si="10"/>
        <v>INSERT INTO [Lieferadresse] ([LieferAdrID], [KundeID], [Strasse], [Hausnummer], [Adresszusatz ], [Plz], [Ort], [Land]) VALUES</v>
      </c>
      <c r="J327" t="str">
        <f t="shared" si="11"/>
        <v xml:space="preserve"> ('29', '109', 'Rohrbachstraße', '170', NULL, '10551', 'Berlin', NULL)</v>
      </c>
    </row>
    <row r="328" spans="1:10" x14ac:dyDescent="0.3">
      <c r="A328">
        <v>207</v>
      </c>
      <c r="B328" s="5">
        <v>109</v>
      </c>
      <c r="C328" t="s">
        <v>3356</v>
      </c>
      <c r="D328">
        <v>13</v>
      </c>
      <c r="F328">
        <v>24634</v>
      </c>
      <c r="G328" t="s">
        <v>3357</v>
      </c>
      <c r="I328" t="str">
        <f t="shared" si="10"/>
        <v>INSERT INTO [Lieferadresse] ([LieferAdrID], [KundeID], [Strasse], [Hausnummer], [Adresszusatz ], [Plz], [Ort], [Land]) VALUES</v>
      </c>
      <c r="J328" t="str">
        <f t="shared" si="11"/>
        <v xml:space="preserve"> ('207', '109', 'Höhweg', '13', NULL, '24634', 'Arpsdorf', NULL)</v>
      </c>
    </row>
    <row r="329" spans="1:10" x14ac:dyDescent="0.3">
      <c r="A329">
        <v>697</v>
      </c>
      <c r="B329" s="5">
        <v>109</v>
      </c>
      <c r="C329" t="s">
        <v>4107</v>
      </c>
      <c r="D329">
        <v>148</v>
      </c>
      <c r="F329">
        <v>61130</v>
      </c>
      <c r="G329" t="s">
        <v>4108</v>
      </c>
      <c r="I329" t="str">
        <f t="shared" si="10"/>
        <v>INSERT INTO [Lieferadresse] ([LieferAdrID], [KundeID], [Strasse], [Hausnummer], [Adresszusatz ], [Plz], [Ort], [Land]) VALUES</v>
      </c>
      <c r="J329" t="str">
        <f t="shared" si="11"/>
        <v xml:space="preserve"> ('697', '109', 'Unter Scherrlinden', '148', NULL, '61130', 'Nidderau', NULL)</v>
      </c>
    </row>
    <row r="330" spans="1:10" x14ac:dyDescent="0.3">
      <c r="A330">
        <v>413</v>
      </c>
      <c r="B330" s="5">
        <v>110</v>
      </c>
      <c r="C330" t="s">
        <v>3699</v>
      </c>
      <c r="D330">
        <v>49</v>
      </c>
      <c r="F330">
        <v>49082</v>
      </c>
      <c r="G330" t="s">
        <v>2991</v>
      </c>
      <c r="I330" t="str">
        <f t="shared" si="10"/>
        <v>INSERT INTO [Lieferadresse] ([LieferAdrID], [KundeID], [Strasse], [Hausnummer], [Adresszusatz ], [Plz], [Ort], [Land]) VALUES</v>
      </c>
      <c r="J330" t="str">
        <f t="shared" si="11"/>
        <v xml:space="preserve"> ('413', '110', 'Gahlener Straße', '49', NULL, '49082', 'Osnabrück', NULL)</v>
      </c>
    </row>
    <row r="331" spans="1:10" x14ac:dyDescent="0.3">
      <c r="A331">
        <v>525</v>
      </c>
      <c r="B331" s="5">
        <v>110</v>
      </c>
      <c r="C331" t="s">
        <v>3860</v>
      </c>
      <c r="D331">
        <v>33</v>
      </c>
      <c r="F331">
        <v>94151</v>
      </c>
      <c r="G331" t="s">
        <v>3861</v>
      </c>
      <c r="I331" t="str">
        <f t="shared" si="10"/>
        <v>INSERT INTO [Lieferadresse] ([LieferAdrID], [KundeID], [Strasse], [Hausnummer], [Adresszusatz ], [Plz], [Ort], [Land]) VALUES</v>
      </c>
      <c r="J331" t="str">
        <f t="shared" si="11"/>
        <v xml:space="preserve"> ('525', '110', 'Am Steig', '33', NULL, '94151', 'Mauth', NULL)</v>
      </c>
    </row>
    <row r="332" spans="1:10" x14ac:dyDescent="0.3">
      <c r="A332">
        <v>583</v>
      </c>
      <c r="B332" s="5">
        <v>110</v>
      </c>
      <c r="C332" t="s">
        <v>3945</v>
      </c>
      <c r="D332">
        <v>78</v>
      </c>
      <c r="F332">
        <v>45472</v>
      </c>
      <c r="G332" t="s">
        <v>2351</v>
      </c>
      <c r="I332" t="str">
        <f t="shared" si="10"/>
        <v>INSERT INTO [Lieferadresse] ([LieferAdrID], [KundeID], [Strasse], [Hausnummer], [Adresszusatz ], [Plz], [Ort], [Land]) VALUES</v>
      </c>
      <c r="J332" t="str">
        <f t="shared" si="11"/>
        <v xml:space="preserve"> ('583', '110', 'Bischof-Ketteler-Straße', '78', NULL, '45472', 'Mülheim an der Ruhr', NULL)</v>
      </c>
    </row>
    <row r="333" spans="1:10" x14ac:dyDescent="0.3">
      <c r="A333">
        <v>119</v>
      </c>
      <c r="B333" s="5">
        <v>111</v>
      </c>
      <c r="C333" t="s">
        <v>3192</v>
      </c>
      <c r="D333">
        <v>160</v>
      </c>
      <c r="F333">
        <v>38173</v>
      </c>
      <c r="G333" t="s">
        <v>3193</v>
      </c>
      <c r="I333" t="str">
        <f t="shared" si="10"/>
        <v>INSERT INTO [Lieferadresse] ([LieferAdrID], [KundeID], [Strasse], [Hausnummer], [Adresszusatz ], [Plz], [Ort], [Land]) VALUES</v>
      </c>
      <c r="J333" t="str">
        <f t="shared" si="11"/>
        <v xml:space="preserve"> ('119', '111', 'Fischbacher Straße', '160', NULL, '38173', 'Veltheim', NULL)</v>
      </c>
    </row>
    <row r="334" spans="1:10" x14ac:dyDescent="0.3">
      <c r="A334">
        <v>169</v>
      </c>
      <c r="B334" s="5">
        <v>111</v>
      </c>
      <c r="C334" t="s">
        <v>3281</v>
      </c>
      <c r="D334" t="s">
        <v>3282</v>
      </c>
      <c r="F334">
        <v>56651</v>
      </c>
      <c r="G334" t="s">
        <v>3283</v>
      </c>
      <c r="I334" t="str">
        <f t="shared" si="10"/>
        <v>INSERT INTO [Lieferadresse] ([LieferAdrID], [KundeID], [Strasse], [Hausnummer], [Adresszusatz ], [Plz], [Ort], [Land]) VALUES</v>
      </c>
      <c r="J334" t="str">
        <f t="shared" si="11"/>
        <v xml:space="preserve"> ('169', '111', 'Langenhahner Straße', '151c', NULL, '56651', 'Oberzissen', NULL)</v>
      </c>
    </row>
    <row r="335" spans="1:10" x14ac:dyDescent="0.3">
      <c r="A335">
        <v>240</v>
      </c>
      <c r="B335" s="5">
        <v>111</v>
      </c>
      <c r="C335" t="s">
        <v>2834</v>
      </c>
      <c r="D335">
        <v>191</v>
      </c>
      <c r="F335">
        <v>45145</v>
      </c>
      <c r="G335" t="s">
        <v>1784</v>
      </c>
      <c r="I335" t="str">
        <f t="shared" si="10"/>
        <v>INSERT INTO [Lieferadresse] ([LieferAdrID], [KundeID], [Strasse], [Hausnummer], [Adresszusatz ], [Plz], [Ort], [Land]) VALUES</v>
      </c>
      <c r="J335" t="str">
        <f t="shared" si="11"/>
        <v xml:space="preserve"> ('240', '111', 'Kastellauner Straße', '191', NULL, '45145', 'Essen', NULL)</v>
      </c>
    </row>
    <row r="336" spans="1:10" x14ac:dyDescent="0.3">
      <c r="A336">
        <v>230</v>
      </c>
      <c r="B336" s="5">
        <v>112</v>
      </c>
      <c r="C336" t="s">
        <v>3402</v>
      </c>
      <c r="D336">
        <v>7</v>
      </c>
      <c r="F336">
        <v>84524</v>
      </c>
      <c r="G336" t="s">
        <v>3403</v>
      </c>
      <c r="I336" t="str">
        <f t="shared" si="10"/>
        <v>INSERT INTO [Lieferadresse] ([LieferAdrID], [KundeID], [Strasse], [Hausnummer], [Adresszusatz ], [Plz], [Ort], [Land]) VALUES</v>
      </c>
      <c r="J336" t="str">
        <f t="shared" si="11"/>
        <v xml:space="preserve"> ('230', '112', 'In der nassen Struth', '7', NULL, '84524', 'Neuötting', NULL)</v>
      </c>
    </row>
    <row r="337" spans="1:10" x14ac:dyDescent="0.3">
      <c r="A337">
        <v>334</v>
      </c>
      <c r="B337" s="5">
        <v>112</v>
      </c>
      <c r="C337" t="s">
        <v>3559</v>
      </c>
      <c r="D337">
        <v>141</v>
      </c>
      <c r="F337">
        <v>56291</v>
      </c>
      <c r="G337" t="s">
        <v>3560</v>
      </c>
      <c r="I337" t="str">
        <f t="shared" si="10"/>
        <v>INSERT INTO [Lieferadresse] ([LieferAdrID], [KundeID], [Strasse], [Hausnummer], [Adresszusatz ], [Plz], [Ort], [Land]) VALUES</v>
      </c>
      <c r="J337" t="str">
        <f t="shared" si="11"/>
        <v xml:space="preserve"> ('334', '112', 'Hübelsheckerweg', '141', NULL, '56291', 'Niedert', NULL)</v>
      </c>
    </row>
    <row r="338" spans="1:10" x14ac:dyDescent="0.3">
      <c r="A338">
        <v>531</v>
      </c>
      <c r="B338" s="5">
        <v>113</v>
      </c>
      <c r="C338" t="s">
        <v>3870</v>
      </c>
      <c r="D338">
        <v>31</v>
      </c>
      <c r="F338">
        <v>66578</v>
      </c>
      <c r="G338" t="s">
        <v>3871</v>
      </c>
      <c r="I338" t="str">
        <f t="shared" si="10"/>
        <v>INSERT INTO [Lieferadresse] ([LieferAdrID], [KundeID], [Strasse], [Hausnummer], [Adresszusatz ], [Plz], [Ort], [Land]) VALUES</v>
      </c>
      <c r="J338" t="str">
        <f t="shared" si="11"/>
        <v xml:space="preserve"> ('531', '113', 'Im Weiher', '31', NULL, '66578', 'Heiligenwald', NULL)</v>
      </c>
    </row>
    <row r="339" spans="1:10" x14ac:dyDescent="0.3">
      <c r="A339">
        <v>616</v>
      </c>
      <c r="B339" s="5">
        <v>113</v>
      </c>
      <c r="C339" t="s">
        <v>3989</v>
      </c>
      <c r="D339">
        <v>9</v>
      </c>
      <c r="F339">
        <v>55299</v>
      </c>
      <c r="G339" t="s">
        <v>3363</v>
      </c>
      <c r="I339" t="str">
        <f t="shared" si="10"/>
        <v>INSERT INTO [Lieferadresse] ([LieferAdrID], [KundeID], [Strasse], [Hausnummer], [Adresszusatz ], [Plz], [Ort], [Land]) VALUES</v>
      </c>
      <c r="J339" t="str">
        <f t="shared" si="11"/>
        <v xml:space="preserve"> ('616', '113', 'Josefshausstraße', '9', NULL, '55299', 'Nackenheim', NULL)</v>
      </c>
    </row>
    <row r="340" spans="1:10" x14ac:dyDescent="0.3">
      <c r="A340">
        <v>682</v>
      </c>
      <c r="B340" s="5">
        <v>113</v>
      </c>
      <c r="C340" t="s">
        <v>4084</v>
      </c>
      <c r="D340">
        <v>110</v>
      </c>
      <c r="F340">
        <v>55257</v>
      </c>
      <c r="G340" t="s">
        <v>4085</v>
      </c>
      <c r="I340" t="str">
        <f t="shared" si="10"/>
        <v>INSERT INTO [Lieferadresse] ([LieferAdrID], [KundeID], [Strasse], [Hausnummer], [Adresszusatz ], [Plz], [Ort], [Land]) VALUES</v>
      </c>
      <c r="J340" t="str">
        <f t="shared" si="11"/>
        <v xml:space="preserve"> ('682', '113', 'Stromberger Straße', '110', NULL, '55257', 'Budenheim', NULL)</v>
      </c>
    </row>
    <row r="341" spans="1:10" x14ac:dyDescent="0.3">
      <c r="A341">
        <v>555</v>
      </c>
      <c r="B341" s="5">
        <v>114</v>
      </c>
      <c r="C341" t="s">
        <v>3909</v>
      </c>
      <c r="D341">
        <v>85</v>
      </c>
      <c r="F341">
        <v>23919</v>
      </c>
      <c r="G341" t="s">
        <v>3910</v>
      </c>
      <c r="I341" t="str">
        <f t="shared" si="10"/>
        <v>INSERT INTO [Lieferadresse] ([LieferAdrID], [KundeID], [Strasse], [Hausnummer], [Adresszusatz ], [Plz], [Ort], [Land]) VALUES</v>
      </c>
      <c r="J341" t="str">
        <f t="shared" si="11"/>
        <v xml:space="preserve"> ('555', '114', 'Laurenzstraße', '85', NULL, '23919', 'Behlendorf', NULL)</v>
      </c>
    </row>
    <row r="342" spans="1:10" x14ac:dyDescent="0.3">
      <c r="A342">
        <v>651</v>
      </c>
      <c r="B342" s="5">
        <v>114</v>
      </c>
      <c r="C342" t="s">
        <v>4038</v>
      </c>
      <c r="D342">
        <v>151</v>
      </c>
      <c r="F342">
        <v>86865</v>
      </c>
      <c r="G342" t="s">
        <v>4039</v>
      </c>
      <c r="I342" t="str">
        <f t="shared" si="10"/>
        <v>INSERT INTO [Lieferadresse] ([LieferAdrID], [KundeID], [Strasse], [Hausnummer], [Adresszusatz ], [Plz], [Ort], [Land]) VALUES</v>
      </c>
      <c r="J342" t="str">
        <f t="shared" si="11"/>
        <v xml:space="preserve"> ('651', '114', 'Rhein-Wied-Straße', '151', NULL, '86865', 'Markt Wald', NULL)</v>
      </c>
    </row>
    <row r="343" spans="1:10" x14ac:dyDescent="0.3">
      <c r="A343">
        <v>706</v>
      </c>
      <c r="B343" s="5">
        <v>114</v>
      </c>
      <c r="C343" t="s">
        <v>2804</v>
      </c>
      <c r="D343">
        <v>40</v>
      </c>
      <c r="F343">
        <v>54664</v>
      </c>
      <c r="G343" t="s">
        <v>4123</v>
      </c>
      <c r="I343" t="str">
        <f t="shared" si="10"/>
        <v>INSERT INTO [Lieferadresse] ([LieferAdrID], [KundeID], [Strasse], [Hausnummer], [Adresszusatz ], [Plz], [Ort], [Land]) VALUES</v>
      </c>
      <c r="J343" t="str">
        <f t="shared" si="11"/>
        <v xml:space="preserve"> ('706', '114', 'Ohmstraße', '40', NULL, '54664', 'Preist', NULL)</v>
      </c>
    </row>
    <row r="344" spans="1:10" x14ac:dyDescent="0.3">
      <c r="A344">
        <v>905</v>
      </c>
      <c r="B344">
        <v>114</v>
      </c>
      <c r="C344" t="s">
        <v>3168</v>
      </c>
      <c r="D344">
        <v>59</v>
      </c>
      <c r="F344">
        <v>73033</v>
      </c>
      <c r="G344" t="s">
        <v>3169</v>
      </c>
      <c r="I344" t="str">
        <f t="shared" si="10"/>
        <v>INSERT INTO [Lieferadresse] ([LieferAdrID], [KundeID], [Strasse], [Hausnummer], [Adresszusatz ], [Plz], [Ort], [Land]) VALUES</v>
      </c>
      <c r="J344" t="str">
        <f t="shared" si="11"/>
        <v xml:space="preserve"> ('905', '114', 'Beuelsweg', '59', NULL, '73033', 'Göppingen', NULL)</v>
      </c>
    </row>
    <row r="345" spans="1:10" x14ac:dyDescent="0.3">
      <c r="A345">
        <v>213</v>
      </c>
      <c r="B345" s="5">
        <v>115</v>
      </c>
      <c r="C345" t="s">
        <v>3368</v>
      </c>
      <c r="D345" t="s">
        <v>3369</v>
      </c>
      <c r="F345">
        <v>29476</v>
      </c>
      <c r="G345" t="s">
        <v>3370</v>
      </c>
      <c r="I345" t="str">
        <f t="shared" si="10"/>
        <v>INSERT INTO [Lieferadresse] ([LieferAdrID], [KundeID], [Strasse], [Hausnummer], [Adresszusatz ], [Plz], [Ort], [Land]) VALUES</v>
      </c>
      <c r="J345" t="str">
        <f t="shared" si="11"/>
        <v xml:space="preserve"> ('213', '115', 'Schimmelbuschstraße', '80 a', NULL, '29476', 'Gusborn', NULL)</v>
      </c>
    </row>
    <row r="346" spans="1:10" x14ac:dyDescent="0.3">
      <c r="A346">
        <v>695</v>
      </c>
      <c r="B346" s="5">
        <v>115</v>
      </c>
      <c r="C346" t="s">
        <v>4105</v>
      </c>
      <c r="D346">
        <v>141</v>
      </c>
      <c r="F346">
        <v>25859</v>
      </c>
      <c r="G346" t="s">
        <v>4106</v>
      </c>
      <c r="I346" t="str">
        <f t="shared" si="10"/>
        <v>INSERT INTO [Lieferadresse] ([LieferAdrID], [KundeID], [Strasse], [Hausnummer], [Adresszusatz ], [Plz], [Ort], [Land]) VALUES</v>
      </c>
      <c r="J346" t="str">
        <f t="shared" si="11"/>
        <v xml:space="preserve"> ('695', '115', 'Am Ginsterhahn', '141', NULL, '25859', 'Hooge', NULL)</v>
      </c>
    </row>
    <row r="347" spans="1:10" x14ac:dyDescent="0.3">
      <c r="A347">
        <v>709</v>
      </c>
      <c r="B347" s="5">
        <v>115</v>
      </c>
      <c r="C347" t="s">
        <v>4127</v>
      </c>
      <c r="D347">
        <v>113</v>
      </c>
      <c r="F347">
        <v>47058</v>
      </c>
      <c r="G347" t="s">
        <v>2242</v>
      </c>
      <c r="I347" t="str">
        <f t="shared" si="10"/>
        <v>INSERT INTO [Lieferadresse] ([LieferAdrID], [KundeID], [Strasse], [Hausnummer], [Adresszusatz ], [Plz], [Ort], [Land]) VALUES</v>
      </c>
      <c r="J347" t="str">
        <f t="shared" si="11"/>
        <v xml:space="preserve"> ('709', '115', 'Alte Ziegelei', '113', NULL, '47058', 'Duisburg', NULL)</v>
      </c>
    </row>
    <row r="348" spans="1:10" x14ac:dyDescent="0.3">
      <c r="A348">
        <v>630</v>
      </c>
      <c r="B348" s="5">
        <v>116</v>
      </c>
      <c r="C348" t="s">
        <v>4007</v>
      </c>
      <c r="D348">
        <v>165</v>
      </c>
      <c r="F348">
        <v>56242</v>
      </c>
      <c r="G348" t="s">
        <v>4008</v>
      </c>
      <c r="I348" t="str">
        <f t="shared" si="10"/>
        <v>INSERT INTO [Lieferadresse] ([LieferAdrID], [KundeID], [Strasse], [Hausnummer], [Adresszusatz ], [Plz], [Ort], [Land]) VALUES</v>
      </c>
      <c r="J348" t="str">
        <f t="shared" si="11"/>
        <v xml:space="preserve"> ('630', '116', 'Im Wiesengrund', '165', NULL, '56242', 'Quirnbach', NULL)</v>
      </c>
    </row>
    <row r="349" spans="1:10" x14ac:dyDescent="0.3">
      <c r="A349">
        <v>759</v>
      </c>
      <c r="B349" s="5">
        <v>116</v>
      </c>
      <c r="C349" t="s">
        <v>4207</v>
      </c>
      <c r="D349" t="s">
        <v>4208</v>
      </c>
      <c r="F349">
        <v>75038</v>
      </c>
      <c r="G349" t="s">
        <v>4209</v>
      </c>
      <c r="I349" t="str">
        <f t="shared" si="10"/>
        <v>INSERT INTO [Lieferadresse] ([LieferAdrID], [KundeID], [Strasse], [Hausnummer], [Adresszusatz ], [Plz], [Ort], [Land]) VALUES</v>
      </c>
      <c r="J349" t="str">
        <f t="shared" si="11"/>
        <v xml:space="preserve"> ('759', '116', 'Nahestraße', '5 b', NULL, '75038', 'Oberderdingen', NULL)</v>
      </c>
    </row>
    <row r="350" spans="1:10" x14ac:dyDescent="0.3">
      <c r="A350">
        <v>10</v>
      </c>
      <c r="B350" s="5">
        <v>117</v>
      </c>
      <c r="C350" t="s">
        <v>2999</v>
      </c>
      <c r="D350">
        <v>137</v>
      </c>
      <c r="F350">
        <v>24864</v>
      </c>
      <c r="G350" t="s">
        <v>3000</v>
      </c>
      <c r="I350" t="str">
        <f t="shared" si="10"/>
        <v>INSERT INTO [Lieferadresse] ([LieferAdrID], [KundeID], [Strasse], [Hausnummer], [Adresszusatz ], [Plz], [Ort], [Land]) VALUES</v>
      </c>
      <c r="J350" t="str">
        <f t="shared" si="11"/>
        <v xml:space="preserve"> ('10', '117', 'Patterner Ring', '137', NULL, '24864', 'Goltoft', NULL)</v>
      </c>
    </row>
    <row r="351" spans="1:10" x14ac:dyDescent="0.3">
      <c r="A351">
        <v>205</v>
      </c>
      <c r="B351" s="5">
        <v>117</v>
      </c>
      <c r="C351" t="s">
        <v>1798</v>
      </c>
      <c r="D351">
        <v>81</v>
      </c>
      <c r="F351">
        <v>74865</v>
      </c>
      <c r="G351" t="s">
        <v>3353</v>
      </c>
      <c r="I351" t="str">
        <f t="shared" si="10"/>
        <v>INSERT INTO [Lieferadresse] ([LieferAdrID], [KundeID], [Strasse], [Hausnummer], [Adresszusatz ], [Plz], [Ort], [Land]) VALUES</v>
      </c>
      <c r="J351" t="str">
        <f t="shared" si="11"/>
        <v xml:space="preserve"> ('205', '117', 'Niederberger Straße', '81', NULL, '74865', 'Neckarzimmern', NULL)</v>
      </c>
    </row>
    <row r="352" spans="1:10" x14ac:dyDescent="0.3">
      <c r="A352">
        <v>250</v>
      </c>
      <c r="B352" s="5">
        <v>117</v>
      </c>
      <c r="C352" t="s">
        <v>3429</v>
      </c>
      <c r="D352">
        <v>47</v>
      </c>
      <c r="F352">
        <v>89617</v>
      </c>
      <c r="G352" t="s">
        <v>3430</v>
      </c>
      <c r="I352" t="str">
        <f t="shared" si="10"/>
        <v>INSERT INTO [Lieferadresse] ([LieferAdrID], [KundeID], [Strasse], [Hausnummer], [Adresszusatz ], [Plz], [Ort], [Land]) VALUES</v>
      </c>
      <c r="J352" t="str">
        <f t="shared" si="11"/>
        <v xml:space="preserve"> ('250', '117', 'Industriering', '47', NULL, '89617', 'Untermarchtal', NULL)</v>
      </c>
    </row>
    <row r="353" spans="1:10" x14ac:dyDescent="0.3">
      <c r="A353">
        <v>7</v>
      </c>
      <c r="B353" s="5">
        <v>118</v>
      </c>
      <c r="C353" t="s">
        <v>2993</v>
      </c>
      <c r="D353">
        <v>162</v>
      </c>
      <c r="F353">
        <v>59427</v>
      </c>
      <c r="G353" t="s">
        <v>2994</v>
      </c>
      <c r="I353" t="str">
        <f t="shared" si="10"/>
        <v>INSERT INTO [Lieferadresse] ([LieferAdrID], [KundeID], [Strasse], [Hausnummer], [Adresszusatz ], [Plz], [Ort], [Land]) VALUES</v>
      </c>
      <c r="J353" t="str">
        <f t="shared" si="11"/>
        <v xml:space="preserve"> ('7', '118', 'Eichberg', '162', NULL, '59427', 'Unna', NULL)</v>
      </c>
    </row>
    <row r="354" spans="1:10" x14ac:dyDescent="0.3">
      <c r="A354">
        <v>274</v>
      </c>
      <c r="B354" s="5">
        <v>118</v>
      </c>
      <c r="C354" t="s">
        <v>2062</v>
      </c>
      <c r="D354">
        <v>194</v>
      </c>
      <c r="E354" t="s">
        <v>4273</v>
      </c>
      <c r="F354">
        <v>57537</v>
      </c>
      <c r="G354" t="s">
        <v>3465</v>
      </c>
      <c r="I354" t="str">
        <f t="shared" si="10"/>
        <v>INSERT INTO [Lieferadresse] ([LieferAdrID], [KundeID], [Strasse], [Hausnummer], [Adresszusatz ], [Plz], [Ort], [Land]) VALUES</v>
      </c>
      <c r="J354" t="str">
        <f t="shared" si="11"/>
        <v xml:space="preserve"> ('274', '118', 'Am Südpark', '194', 'Vorsicht vor dem Hund', '57537', 'Forst', NULL)</v>
      </c>
    </row>
    <row r="355" spans="1:10" x14ac:dyDescent="0.3">
      <c r="A355">
        <v>423</v>
      </c>
      <c r="B355" s="5">
        <v>118</v>
      </c>
      <c r="C355" t="s">
        <v>2691</v>
      </c>
      <c r="D355">
        <v>153</v>
      </c>
      <c r="F355">
        <v>44339</v>
      </c>
      <c r="G355" t="s">
        <v>2807</v>
      </c>
      <c r="I355" t="str">
        <f t="shared" si="10"/>
        <v>INSERT INTO [Lieferadresse] ([LieferAdrID], [KundeID], [Strasse], [Hausnummer], [Adresszusatz ], [Plz], [Ort], [Land]) VALUES</v>
      </c>
      <c r="J355" t="str">
        <f t="shared" si="11"/>
        <v xml:space="preserve"> ('423', '118', 'Am Brook', '153', NULL, '44339', 'Dortmund', NULL)</v>
      </c>
    </row>
    <row r="356" spans="1:10" x14ac:dyDescent="0.3">
      <c r="A356">
        <v>288</v>
      </c>
      <c r="B356" s="5">
        <v>119</v>
      </c>
      <c r="C356" t="s">
        <v>3485</v>
      </c>
      <c r="D356">
        <v>80</v>
      </c>
      <c r="F356">
        <v>91798</v>
      </c>
      <c r="G356" t="s">
        <v>3486</v>
      </c>
      <c r="I356" t="str">
        <f t="shared" si="10"/>
        <v>INSERT INTO [Lieferadresse] ([LieferAdrID], [KundeID], [Strasse], [Hausnummer], [Adresszusatz ], [Plz], [Ort], [Land]) VALUES</v>
      </c>
      <c r="J356" t="str">
        <f t="shared" si="11"/>
        <v xml:space="preserve"> ('288', '119', 'Heidchesgarten', '80', NULL, '91798', 'Höttingen', NULL)</v>
      </c>
    </row>
    <row r="357" spans="1:10" x14ac:dyDescent="0.3">
      <c r="A357">
        <v>346</v>
      </c>
      <c r="B357" s="5">
        <v>119</v>
      </c>
      <c r="C357" t="s">
        <v>3581</v>
      </c>
      <c r="D357">
        <v>195</v>
      </c>
      <c r="F357">
        <v>72519</v>
      </c>
      <c r="G357" t="s">
        <v>3582</v>
      </c>
      <c r="I357" t="str">
        <f t="shared" si="10"/>
        <v>INSERT INTO [Lieferadresse] ([LieferAdrID], [KundeID], [Strasse], [Hausnummer], [Adresszusatz ], [Plz], [Ort], [Land]) VALUES</v>
      </c>
      <c r="J357" t="str">
        <f t="shared" si="11"/>
        <v xml:space="preserve"> ('346', '119', 'Georgstraße', '195', NULL, '72519', 'Veringenstadt', NULL)</v>
      </c>
    </row>
    <row r="358" spans="1:10" x14ac:dyDescent="0.3">
      <c r="A358">
        <v>458</v>
      </c>
      <c r="B358" s="5">
        <v>119</v>
      </c>
      <c r="C358" t="s">
        <v>3762</v>
      </c>
      <c r="D358">
        <v>131</v>
      </c>
      <c r="F358">
        <v>25885</v>
      </c>
      <c r="G358" t="s">
        <v>3763</v>
      </c>
      <c r="I358" t="str">
        <f t="shared" si="10"/>
        <v>INSERT INTO [Lieferadresse] ([LieferAdrID], [KundeID], [Strasse], [Hausnummer], [Adresszusatz ], [Plz], [Ort], [Land]) VALUES</v>
      </c>
      <c r="J358" t="str">
        <f t="shared" si="11"/>
        <v xml:space="preserve"> ('458', '119', 'Zum Rüsperwald', '131', NULL, '25885', 'Oster-Ohrstedt', NULL)</v>
      </c>
    </row>
    <row r="359" spans="1:10" x14ac:dyDescent="0.3">
      <c r="A359">
        <v>60</v>
      </c>
      <c r="B359" s="5">
        <v>120</v>
      </c>
      <c r="C359" t="s">
        <v>3088</v>
      </c>
      <c r="D359">
        <v>189</v>
      </c>
      <c r="F359">
        <v>56337</v>
      </c>
      <c r="G359" t="s">
        <v>3089</v>
      </c>
      <c r="I359" t="str">
        <f t="shared" si="10"/>
        <v>INSERT INTO [Lieferadresse] ([LieferAdrID], [KundeID], [Strasse], [Hausnummer], [Adresszusatz ], [Plz], [Ort], [Land]) VALUES</v>
      </c>
      <c r="J359" t="str">
        <f t="shared" si="11"/>
        <v xml:space="preserve"> ('60', '120', 'Kampstraße', '189', NULL, '56337', 'Eitelborn', NULL)</v>
      </c>
    </row>
    <row r="360" spans="1:10" x14ac:dyDescent="0.3">
      <c r="A360">
        <v>560</v>
      </c>
      <c r="B360" s="5">
        <v>120</v>
      </c>
      <c r="C360" t="s">
        <v>3919</v>
      </c>
      <c r="D360">
        <v>72</v>
      </c>
      <c r="F360">
        <v>87787</v>
      </c>
      <c r="G360" t="s">
        <v>3920</v>
      </c>
      <c r="I360" t="str">
        <f t="shared" si="10"/>
        <v>INSERT INTO [Lieferadresse] ([LieferAdrID], [KundeID], [Strasse], [Hausnummer], [Adresszusatz ], [Plz], [Ort], [Land]) VALUES</v>
      </c>
      <c r="J360" t="str">
        <f t="shared" si="11"/>
        <v xml:space="preserve"> ('560', '120', 'Angstweg', '72', NULL, '87787', 'Wolfertschwenden', NULL)</v>
      </c>
    </row>
    <row r="361" spans="1:10" x14ac:dyDescent="0.3">
      <c r="A361">
        <v>572</v>
      </c>
      <c r="B361" s="5">
        <v>120</v>
      </c>
      <c r="C361" t="s">
        <v>3934</v>
      </c>
      <c r="D361">
        <v>62</v>
      </c>
      <c r="F361">
        <v>21640</v>
      </c>
      <c r="G361" t="s">
        <v>2198</v>
      </c>
      <c r="I361" t="str">
        <f t="shared" si="10"/>
        <v>INSERT INTO [Lieferadresse] ([LieferAdrID], [KundeID], [Strasse], [Hausnummer], [Adresszusatz ], [Plz], [Ort], [Land]) VALUES</v>
      </c>
      <c r="J361" t="str">
        <f t="shared" si="11"/>
        <v xml:space="preserve"> ('572', '120', 'Irisstraße', '62', NULL, '21640', 'Neuenkirchen', NULL)</v>
      </c>
    </row>
    <row r="362" spans="1:10" x14ac:dyDescent="0.3">
      <c r="A362">
        <v>357</v>
      </c>
      <c r="B362" s="5">
        <v>121</v>
      </c>
      <c r="C362" t="s">
        <v>3602</v>
      </c>
      <c r="D362">
        <v>106</v>
      </c>
      <c r="F362">
        <v>67366</v>
      </c>
      <c r="G362" t="s">
        <v>3603</v>
      </c>
      <c r="I362" t="str">
        <f t="shared" si="10"/>
        <v>INSERT INTO [Lieferadresse] ([LieferAdrID], [KundeID], [Strasse], [Hausnummer], [Adresszusatz ], [Plz], [Ort], [Land]) VALUES</v>
      </c>
      <c r="J362" t="str">
        <f t="shared" si="11"/>
        <v xml:space="preserve"> ('357', '121', 'Vor der Loos', '106', NULL, '67366', 'Weingarten', NULL)</v>
      </c>
    </row>
    <row r="363" spans="1:10" x14ac:dyDescent="0.3">
      <c r="A363">
        <v>604</v>
      </c>
      <c r="B363" s="5">
        <v>121</v>
      </c>
      <c r="C363" t="s">
        <v>3974</v>
      </c>
      <c r="D363">
        <v>10</v>
      </c>
      <c r="F363">
        <v>53520</v>
      </c>
      <c r="G363" t="s">
        <v>2445</v>
      </c>
      <c r="I363" t="str">
        <f t="shared" si="10"/>
        <v>INSERT INTO [Lieferadresse] ([LieferAdrID], [KundeID], [Strasse], [Hausnummer], [Adresszusatz ], [Plz], [Ort], [Land]) VALUES</v>
      </c>
      <c r="J363" t="str">
        <f t="shared" si="11"/>
        <v xml:space="preserve"> ('604', '121', 'Weimarer Straße', '10', NULL, '53520', 'Insul', NULL)</v>
      </c>
    </row>
    <row r="364" spans="1:10" x14ac:dyDescent="0.3">
      <c r="A364">
        <v>674</v>
      </c>
      <c r="B364" s="5">
        <v>121</v>
      </c>
      <c r="C364" t="s">
        <v>4071</v>
      </c>
      <c r="D364">
        <v>67</v>
      </c>
      <c r="F364">
        <v>72348</v>
      </c>
      <c r="G364" t="s">
        <v>4072</v>
      </c>
      <c r="I364" t="str">
        <f t="shared" si="10"/>
        <v>INSERT INTO [Lieferadresse] ([LieferAdrID], [KundeID], [Strasse], [Hausnummer], [Adresszusatz ], [Plz], [Ort], [Land]) VALUES</v>
      </c>
      <c r="J364" t="str">
        <f t="shared" si="11"/>
        <v xml:space="preserve"> ('674', '121', 'Zehntstraße', '67', NULL, '72348', 'Rosenfeld', NULL)</v>
      </c>
    </row>
    <row r="365" spans="1:10" x14ac:dyDescent="0.3">
      <c r="A365">
        <v>639</v>
      </c>
      <c r="B365" s="5">
        <v>122</v>
      </c>
      <c r="C365" t="s">
        <v>4018</v>
      </c>
      <c r="D365">
        <v>178</v>
      </c>
      <c r="F365">
        <v>63165</v>
      </c>
      <c r="G365" t="s">
        <v>4019</v>
      </c>
      <c r="I365" t="str">
        <f t="shared" si="10"/>
        <v>INSERT INTO [Lieferadresse] ([LieferAdrID], [KundeID], [Strasse], [Hausnummer], [Adresszusatz ], [Plz], [Ort], [Land]) VALUES</v>
      </c>
      <c r="J365" t="str">
        <f t="shared" si="11"/>
        <v xml:space="preserve"> ('639', '122', 'Von der Leyenstraße', '178', NULL, '63165', 'Mühlheim am Main', NULL)</v>
      </c>
    </row>
    <row r="366" spans="1:10" x14ac:dyDescent="0.3">
      <c r="A366">
        <v>643</v>
      </c>
      <c r="B366" s="5">
        <v>122</v>
      </c>
      <c r="C366" t="s">
        <v>4025</v>
      </c>
      <c r="D366">
        <v>99</v>
      </c>
      <c r="F366">
        <v>56812</v>
      </c>
      <c r="G366" t="s">
        <v>4026</v>
      </c>
      <c r="I366" t="str">
        <f t="shared" si="10"/>
        <v>INSERT INTO [Lieferadresse] ([LieferAdrID], [KundeID], [Strasse], [Hausnummer], [Adresszusatz ], [Plz], [Ort], [Land]) VALUES</v>
      </c>
      <c r="J366" t="str">
        <f t="shared" si="11"/>
        <v xml:space="preserve"> ('643', '122', 'Siebenbürgenstraße', '99', NULL, '56812', 'Dohr', NULL)</v>
      </c>
    </row>
    <row r="367" spans="1:10" x14ac:dyDescent="0.3">
      <c r="A367">
        <v>722</v>
      </c>
      <c r="B367" s="5">
        <v>122</v>
      </c>
      <c r="C367" t="s">
        <v>4147</v>
      </c>
      <c r="D367">
        <v>38</v>
      </c>
      <c r="F367">
        <v>3238</v>
      </c>
      <c r="G367" t="s">
        <v>4148</v>
      </c>
      <c r="I367" t="str">
        <f t="shared" si="10"/>
        <v>INSERT INTO [Lieferadresse] ([LieferAdrID], [KundeID], [Strasse], [Hausnummer], [Adresszusatz ], [Plz], [Ort], [Land]) VALUES</v>
      </c>
      <c r="J367" t="str">
        <f t="shared" si="11"/>
        <v xml:space="preserve"> ('722', '122', 'Eschstraße', '38', NULL, '3238', 'Münchhausen', NULL)</v>
      </c>
    </row>
    <row r="368" spans="1:10" x14ac:dyDescent="0.3">
      <c r="A368">
        <v>121</v>
      </c>
      <c r="B368" s="5">
        <v>123</v>
      </c>
      <c r="C368" t="s">
        <v>3195</v>
      </c>
      <c r="D368">
        <v>132</v>
      </c>
      <c r="F368">
        <v>47057</v>
      </c>
      <c r="G368" t="s">
        <v>2242</v>
      </c>
      <c r="I368" t="str">
        <f t="shared" si="10"/>
        <v>INSERT INTO [Lieferadresse] ([LieferAdrID], [KundeID], [Strasse], [Hausnummer], [Adresszusatz ], [Plz], [Ort], [Land]) VALUES</v>
      </c>
      <c r="J368" t="str">
        <f t="shared" si="11"/>
        <v xml:space="preserve"> ('121', '123', 'Matthiasstraße', '132', NULL, '47057', 'Duisburg', NULL)</v>
      </c>
    </row>
    <row r="369" spans="1:10" x14ac:dyDescent="0.3">
      <c r="A369">
        <v>167</v>
      </c>
      <c r="B369" s="5">
        <v>123</v>
      </c>
      <c r="C369" t="s">
        <v>3277</v>
      </c>
      <c r="D369">
        <v>114</v>
      </c>
      <c r="F369">
        <v>56237</v>
      </c>
      <c r="G369" t="s">
        <v>3278</v>
      </c>
      <c r="I369" t="str">
        <f t="shared" si="10"/>
        <v>INSERT INTO [Lieferadresse] ([LieferAdrID], [KundeID], [Strasse], [Hausnummer], [Adresszusatz ], [Plz], [Ort], [Land]) VALUES</v>
      </c>
      <c r="J369" t="str">
        <f t="shared" si="11"/>
        <v xml:space="preserve"> ('167', '123', 'Bauernweg', '114', NULL, '56237', 'Sessenbach', NULL)</v>
      </c>
    </row>
    <row r="370" spans="1:10" x14ac:dyDescent="0.3">
      <c r="A370">
        <v>388</v>
      </c>
      <c r="B370" s="5">
        <v>123</v>
      </c>
      <c r="C370" t="s">
        <v>3659</v>
      </c>
      <c r="D370">
        <v>85</v>
      </c>
      <c r="F370">
        <v>54456</v>
      </c>
      <c r="G370" t="s">
        <v>2760</v>
      </c>
      <c r="I370" t="str">
        <f t="shared" si="10"/>
        <v>INSERT INTO [Lieferadresse] ([LieferAdrID], [KundeID], [Strasse], [Hausnummer], [Adresszusatz ], [Plz], [Ort], [Land]) VALUES</v>
      </c>
      <c r="J370" t="str">
        <f t="shared" si="11"/>
        <v xml:space="preserve"> ('388', '123', 'Richard-Sprick-Weg', '85', NULL, '54456', 'Onsdorf', NULL)</v>
      </c>
    </row>
    <row r="371" spans="1:10" x14ac:dyDescent="0.3">
      <c r="A371">
        <v>118</v>
      </c>
      <c r="B371" s="5">
        <v>124</v>
      </c>
      <c r="C371" t="s">
        <v>3189</v>
      </c>
      <c r="D371" t="s">
        <v>3190</v>
      </c>
      <c r="F371">
        <v>38375</v>
      </c>
      <c r="G371" t="s">
        <v>3191</v>
      </c>
      <c r="I371" t="str">
        <f t="shared" si="10"/>
        <v>INSERT INTO [Lieferadresse] ([LieferAdrID], [KundeID], [Strasse], [Hausnummer], [Adresszusatz ], [Plz], [Ort], [Land]) VALUES</v>
      </c>
      <c r="J371" t="str">
        <f t="shared" si="11"/>
        <v xml:space="preserve"> ('118', '124', 'Gerichtstraße', '39 c', NULL, '38375', 'Räbke', NULL)</v>
      </c>
    </row>
    <row r="372" spans="1:10" x14ac:dyDescent="0.3">
      <c r="A372">
        <v>280</v>
      </c>
      <c r="B372" s="5">
        <v>124</v>
      </c>
      <c r="C372" t="s">
        <v>3474</v>
      </c>
      <c r="D372">
        <v>100</v>
      </c>
      <c r="F372">
        <v>79112</v>
      </c>
      <c r="G372" t="s">
        <v>2571</v>
      </c>
      <c r="I372" t="str">
        <f t="shared" si="10"/>
        <v>INSERT INTO [Lieferadresse] ([LieferAdrID], [KundeID], [Strasse], [Hausnummer], [Adresszusatz ], [Plz], [Ort], [Land]) VALUES</v>
      </c>
      <c r="J372" t="str">
        <f t="shared" si="11"/>
        <v xml:space="preserve"> ('280', '124', 'Lange Hecke', '100', NULL, '79112', 'Freiburg', NULL)</v>
      </c>
    </row>
    <row r="373" spans="1:10" x14ac:dyDescent="0.3">
      <c r="A373">
        <v>741</v>
      </c>
      <c r="B373" s="5">
        <v>124</v>
      </c>
      <c r="C373" t="s">
        <v>4178</v>
      </c>
      <c r="D373">
        <v>108</v>
      </c>
      <c r="F373">
        <v>79597</v>
      </c>
      <c r="G373" t="s">
        <v>4179</v>
      </c>
      <c r="I373" t="str">
        <f t="shared" si="10"/>
        <v>INSERT INTO [Lieferadresse] ([LieferAdrID], [KundeID], [Strasse], [Hausnummer], [Adresszusatz ], [Plz], [Ort], [Land]) VALUES</v>
      </c>
      <c r="J373" t="str">
        <f t="shared" si="11"/>
        <v xml:space="preserve"> ('741', '124', 'Nordseestraße', '108', NULL, '79597', 'Schallbach', NULL)</v>
      </c>
    </row>
    <row r="374" spans="1:10" x14ac:dyDescent="0.3">
      <c r="A374">
        <v>139</v>
      </c>
      <c r="B374" s="5">
        <v>125</v>
      </c>
      <c r="C374" t="s">
        <v>3228</v>
      </c>
      <c r="D374">
        <v>9</v>
      </c>
      <c r="F374">
        <v>48465</v>
      </c>
      <c r="G374" t="s">
        <v>3229</v>
      </c>
      <c r="I374" t="str">
        <f t="shared" si="10"/>
        <v>INSERT INTO [Lieferadresse] ([LieferAdrID], [KundeID], [Strasse], [Hausnummer], [Adresszusatz ], [Plz], [Ort], [Land]) VALUES</v>
      </c>
      <c r="J374" t="str">
        <f t="shared" si="11"/>
        <v xml:space="preserve"> ('139', '125', 'Postplatz', '9', NULL, '48465', 'Engden', NULL)</v>
      </c>
    </row>
    <row r="375" spans="1:10" x14ac:dyDescent="0.3">
      <c r="A375">
        <v>270</v>
      </c>
      <c r="B375" s="5">
        <v>125</v>
      </c>
      <c r="C375" t="s">
        <v>3459</v>
      </c>
      <c r="D375">
        <v>132</v>
      </c>
      <c r="F375">
        <v>59368</v>
      </c>
      <c r="G375" t="s">
        <v>3460</v>
      </c>
      <c r="I375" t="str">
        <f t="shared" si="10"/>
        <v>INSERT INTO [Lieferadresse] ([LieferAdrID], [KundeID], [Strasse], [Hausnummer], [Adresszusatz ], [Plz], [Ort], [Land]) VALUES</v>
      </c>
      <c r="J375" t="str">
        <f t="shared" si="11"/>
        <v xml:space="preserve"> ('270', '125', 'Nettekovener Straße', '132', NULL, '59368', 'Werne', NULL)</v>
      </c>
    </row>
    <row r="376" spans="1:10" x14ac:dyDescent="0.3">
      <c r="A376">
        <v>791</v>
      </c>
      <c r="B376" s="5">
        <v>125</v>
      </c>
      <c r="C376" t="s">
        <v>4252</v>
      </c>
      <c r="D376">
        <v>5</v>
      </c>
      <c r="F376">
        <v>94336</v>
      </c>
      <c r="G376" t="s">
        <v>4253</v>
      </c>
      <c r="I376" t="str">
        <f t="shared" si="10"/>
        <v>INSERT INTO [Lieferadresse] ([LieferAdrID], [KundeID], [Strasse], [Hausnummer], [Adresszusatz ], [Plz], [Ort], [Land]) VALUES</v>
      </c>
      <c r="J376" t="str">
        <f t="shared" si="11"/>
        <v xml:space="preserve"> ('791', '125', 'Vor den Eichen', '5', NULL, '94336', 'Hunderdorf', NULL)</v>
      </c>
    </row>
    <row r="377" spans="1:10" x14ac:dyDescent="0.3">
      <c r="A377">
        <v>206</v>
      </c>
      <c r="B377" s="5">
        <v>126</v>
      </c>
      <c r="C377" t="s">
        <v>3354</v>
      </c>
      <c r="D377">
        <v>2</v>
      </c>
      <c r="F377">
        <v>29472</v>
      </c>
      <c r="G377" t="s">
        <v>3355</v>
      </c>
      <c r="I377" t="str">
        <f t="shared" si="10"/>
        <v>INSERT INTO [Lieferadresse] ([LieferAdrID], [KundeID], [Strasse], [Hausnummer], [Adresszusatz ], [Plz], [Ort], [Land]) VALUES</v>
      </c>
      <c r="J377" t="str">
        <f t="shared" si="11"/>
        <v xml:space="preserve"> ('206', '126', 'Balder Straße', '2', NULL, '29472', 'Damnatz', NULL)</v>
      </c>
    </row>
    <row r="378" spans="1:10" x14ac:dyDescent="0.3">
      <c r="A378">
        <v>436</v>
      </c>
      <c r="B378" s="5">
        <v>126</v>
      </c>
      <c r="C378" t="s">
        <v>3727</v>
      </c>
      <c r="D378">
        <v>59</v>
      </c>
      <c r="F378">
        <v>54426</v>
      </c>
      <c r="G378" t="s">
        <v>3728</v>
      </c>
      <c r="I378" t="str">
        <f t="shared" si="10"/>
        <v>INSERT INTO [Lieferadresse] ([LieferAdrID], [KundeID], [Strasse], [Hausnummer], [Adresszusatz ], [Plz], [Ort], [Land]) VALUES</v>
      </c>
      <c r="J378" t="str">
        <f t="shared" si="11"/>
        <v xml:space="preserve"> ('436', '126', 'Schützenallee', '59', NULL, '54426', 'Büdlich', NULL)</v>
      </c>
    </row>
    <row r="379" spans="1:10" x14ac:dyDescent="0.3">
      <c r="A379">
        <v>632</v>
      </c>
      <c r="B379" s="5">
        <v>126</v>
      </c>
      <c r="C379" t="s">
        <v>4010</v>
      </c>
      <c r="D379">
        <v>46</v>
      </c>
      <c r="F379">
        <v>37589</v>
      </c>
      <c r="G379" t="s">
        <v>4011</v>
      </c>
      <c r="I379" t="str">
        <f t="shared" si="10"/>
        <v>INSERT INTO [Lieferadresse] ([LieferAdrID], [KundeID], [Strasse], [Hausnummer], [Adresszusatz ], [Plz], [Ort], [Land]) VALUES</v>
      </c>
      <c r="J379" t="str">
        <f t="shared" si="11"/>
        <v xml:space="preserve"> ('632', '126', 'Wibbeltweg', '46', NULL, '37589', 'Kalefeld', NULL)</v>
      </c>
    </row>
    <row r="380" spans="1:10" x14ac:dyDescent="0.3">
      <c r="A380">
        <v>42</v>
      </c>
      <c r="B380" s="5">
        <v>127</v>
      </c>
      <c r="C380" t="s">
        <v>3055</v>
      </c>
      <c r="D380">
        <v>103</v>
      </c>
      <c r="F380">
        <v>55758</v>
      </c>
      <c r="G380" t="s">
        <v>3056</v>
      </c>
      <c r="I380" t="str">
        <f t="shared" si="10"/>
        <v>INSERT INTO [Lieferadresse] ([LieferAdrID], [KundeID], [Strasse], [Hausnummer], [Adresszusatz ], [Plz], [Ort], [Land]) VALUES</v>
      </c>
      <c r="J380" t="str">
        <f t="shared" si="11"/>
        <v xml:space="preserve"> ('42', '127', 'Grabenweg', '103', NULL, '55758', 'Mörschied', NULL)</v>
      </c>
    </row>
    <row r="381" spans="1:10" x14ac:dyDescent="0.3">
      <c r="A381">
        <v>335</v>
      </c>
      <c r="B381" s="5">
        <v>127</v>
      </c>
      <c r="C381" t="s">
        <v>3561</v>
      </c>
      <c r="D381">
        <v>45</v>
      </c>
      <c r="F381">
        <v>23824</v>
      </c>
      <c r="G381" t="s">
        <v>3562</v>
      </c>
      <c r="I381" t="str">
        <f t="shared" si="10"/>
        <v>INSERT INTO [Lieferadresse] ([LieferAdrID], [KundeID], [Strasse], [Hausnummer], [Adresszusatz ], [Plz], [Ort], [Land]) VALUES</v>
      </c>
      <c r="J381" t="str">
        <f t="shared" si="11"/>
        <v xml:space="preserve"> ('335', '127', 'Heedfelder Straße', '45', NULL, '23824', 'Tensfeld', NULL)</v>
      </c>
    </row>
    <row r="382" spans="1:10" x14ac:dyDescent="0.3">
      <c r="A382">
        <v>468</v>
      </c>
      <c r="B382" s="5">
        <v>127</v>
      </c>
      <c r="C382" t="s">
        <v>3779</v>
      </c>
      <c r="D382">
        <v>174</v>
      </c>
      <c r="F382">
        <v>67808</v>
      </c>
      <c r="G382" t="s">
        <v>3780</v>
      </c>
      <c r="I382" t="str">
        <f t="shared" si="10"/>
        <v>INSERT INTO [Lieferadresse] ([LieferAdrID], [KundeID], [Strasse], [Hausnummer], [Adresszusatz ], [Plz], [Ort], [Land]) VALUES</v>
      </c>
      <c r="J382" t="str">
        <f t="shared" si="11"/>
        <v xml:space="preserve"> ('468', '127', 'Liersbachtal', '174', NULL, '67808', 'Ransweiler', NULL)</v>
      </c>
    </row>
    <row r="383" spans="1:10" x14ac:dyDescent="0.3">
      <c r="A383">
        <v>92</v>
      </c>
      <c r="B383" s="5">
        <v>128</v>
      </c>
      <c r="C383" t="s">
        <v>3145</v>
      </c>
      <c r="D383">
        <v>165</v>
      </c>
      <c r="F383">
        <v>24972</v>
      </c>
      <c r="G383" t="s">
        <v>3146</v>
      </c>
      <c r="I383" t="str">
        <f t="shared" si="10"/>
        <v>INSERT INTO [Lieferadresse] ([LieferAdrID], [KundeID], [Strasse], [Hausnummer], [Adresszusatz ], [Plz], [Ort], [Land]) VALUES</v>
      </c>
      <c r="J383" t="str">
        <f t="shared" si="11"/>
        <v xml:space="preserve"> ('92', '128', 'Goldberger Straße', '165', NULL, '24972', 'Steinbergkirche', NULL)</v>
      </c>
    </row>
    <row r="384" spans="1:10" x14ac:dyDescent="0.3">
      <c r="A384">
        <v>499</v>
      </c>
      <c r="B384" s="5">
        <v>128</v>
      </c>
      <c r="C384" t="s">
        <v>3817</v>
      </c>
      <c r="D384">
        <v>33</v>
      </c>
      <c r="F384">
        <v>61194</v>
      </c>
      <c r="G384" t="s">
        <v>3818</v>
      </c>
      <c r="I384" t="str">
        <f t="shared" si="10"/>
        <v>INSERT INTO [Lieferadresse] ([LieferAdrID], [KundeID], [Strasse], [Hausnummer], [Adresszusatz ], [Plz], [Ort], [Land]) VALUES</v>
      </c>
      <c r="J384" t="str">
        <f t="shared" si="11"/>
        <v xml:space="preserve"> ('499', '128', 'Kruppstraße', '33', NULL, '61194', 'Niddatal', NULL)</v>
      </c>
    </row>
    <row r="385" spans="1:10" x14ac:dyDescent="0.3">
      <c r="A385">
        <v>783</v>
      </c>
      <c r="B385" s="5">
        <v>128</v>
      </c>
      <c r="C385" t="s">
        <v>4241</v>
      </c>
      <c r="D385">
        <v>47</v>
      </c>
      <c r="F385">
        <v>47877</v>
      </c>
      <c r="G385" t="s">
        <v>4242</v>
      </c>
      <c r="I385" t="str">
        <f t="shared" si="10"/>
        <v>INSERT INTO [Lieferadresse] ([LieferAdrID], [KundeID], [Strasse], [Hausnummer], [Adresszusatz ], [Plz], [Ort], [Land]) VALUES</v>
      </c>
      <c r="J385" t="str">
        <f t="shared" si="11"/>
        <v xml:space="preserve"> ('783', '128', 'Ebbinghook', '47', NULL, '47877', 'Willich', NULL)</v>
      </c>
    </row>
    <row r="386" spans="1:10" x14ac:dyDescent="0.3">
      <c r="A386">
        <v>178</v>
      </c>
      <c r="B386" s="5">
        <v>129</v>
      </c>
      <c r="C386" t="s">
        <v>3298</v>
      </c>
      <c r="D386">
        <v>133</v>
      </c>
      <c r="F386">
        <v>37197</v>
      </c>
      <c r="G386" t="s">
        <v>3299</v>
      </c>
      <c r="I386" t="str">
        <f t="shared" si="10"/>
        <v>INSERT INTO [Lieferadresse] ([LieferAdrID], [KundeID], [Strasse], [Hausnummer], [Adresszusatz ], [Plz], [Ort], [Land]) VALUES</v>
      </c>
      <c r="J386" t="str">
        <f t="shared" si="11"/>
        <v xml:space="preserve"> ('178', '129', 'Im Wingert', '133', NULL, '37197', 'Hattorf am Harz', NULL)</v>
      </c>
    </row>
    <row r="387" spans="1:10" x14ac:dyDescent="0.3">
      <c r="A387">
        <v>181</v>
      </c>
      <c r="B387" s="5">
        <v>129</v>
      </c>
      <c r="C387" t="s">
        <v>3304</v>
      </c>
      <c r="D387">
        <v>166</v>
      </c>
      <c r="F387">
        <v>56244</v>
      </c>
      <c r="G387" t="s">
        <v>3305</v>
      </c>
      <c r="I387" t="str">
        <f t="shared" si="10"/>
        <v>INSERT INTO [Lieferadresse] ([LieferAdrID], [KundeID], [Strasse], [Hausnummer], [Adresszusatz ], [Plz], [Ort], [Land]) VALUES</v>
      </c>
      <c r="J387" t="str">
        <f t="shared" si="11"/>
        <v xml:space="preserve"> ('181', '129', 'Auf der Seeburg', '166', NULL, '56244', 'Hahn am See', NULL)</v>
      </c>
    </row>
    <row r="388" spans="1:10" x14ac:dyDescent="0.3">
      <c r="A388">
        <v>460</v>
      </c>
      <c r="B388" s="5">
        <v>129</v>
      </c>
      <c r="C388" t="s">
        <v>3766</v>
      </c>
      <c r="D388">
        <v>10</v>
      </c>
      <c r="F388">
        <v>25746</v>
      </c>
      <c r="G388" t="s">
        <v>3767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('460', '129', 'Tetendonk', '10', NULL, '25746', 'Wesseln', NULL)</v>
      </c>
    </row>
    <row r="389" spans="1:10" x14ac:dyDescent="0.3">
      <c r="A389">
        <v>23</v>
      </c>
      <c r="B389" s="5">
        <v>130</v>
      </c>
      <c r="C389" t="s">
        <v>3021</v>
      </c>
      <c r="D389">
        <v>177</v>
      </c>
      <c r="F389">
        <v>55777</v>
      </c>
      <c r="G389" t="s">
        <v>2171</v>
      </c>
      <c r="I389" t="str">
        <f t="shared" si="12"/>
        <v>INSERT INTO [Lieferadresse] ([LieferAdrID], [KundeID], [Strasse], [Hausnummer], [Adresszusatz ], [Plz], [Ort], [Land]) VALUES</v>
      </c>
      <c r="J389" t="str">
        <f t="shared" si="13"/>
        <v xml:space="preserve"> ('23', '130', 'Kretenbergstraße', '177', NULL, '55777', 'Eckersweiler', NULL)</v>
      </c>
    </row>
    <row r="390" spans="1:10" x14ac:dyDescent="0.3">
      <c r="A390">
        <v>517</v>
      </c>
      <c r="B390" s="5">
        <v>130</v>
      </c>
      <c r="C390" t="s">
        <v>3845</v>
      </c>
      <c r="D390">
        <v>36</v>
      </c>
      <c r="F390">
        <v>73488</v>
      </c>
      <c r="G390" t="s">
        <v>3846</v>
      </c>
      <c r="I390" t="str">
        <f t="shared" si="12"/>
        <v>INSERT INTO [Lieferadresse] ([LieferAdrID], [KundeID], [Strasse], [Hausnummer], [Adresszusatz ], [Plz], [Ort], [Land]) VALUES</v>
      </c>
      <c r="J390" t="str">
        <f t="shared" si="13"/>
        <v xml:space="preserve"> ('517', '130', 'Waitzstraße', '36', NULL, '73488', 'Ellenberg', NULL)</v>
      </c>
    </row>
    <row r="391" spans="1:10" x14ac:dyDescent="0.3">
      <c r="A391">
        <v>762</v>
      </c>
      <c r="B391" s="5">
        <v>130</v>
      </c>
      <c r="C391" t="s">
        <v>4212</v>
      </c>
      <c r="D391">
        <v>136</v>
      </c>
      <c r="F391">
        <v>56379</v>
      </c>
      <c r="G391" t="s">
        <v>4213</v>
      </c>
      <c r="I391" t="str">
        <f t="shared" si="12"/>
        <v>INSERT INTO [Lieferadresse] ([LieferAdrID], [KundeID], [Strasse], [Hausnummer], [Adresszusatz ], [Plz], [Ort], [Land]) VALUES</v>
      </c>
      <c r="J391" t="str">
        <f t="shared" si="13"/>
        <v xml:space="preserve"> ('762', '130', 'Eichendorffstraße', '136', NULL, '56379', 'Hömberg', NULL)</v>
      </c>
    </row>
    <row r="392" spans="1:10" x14ac:dyDescent="0.3">
      <c r="A392">
        <v>295</v>
      </c>
      <c r="B392" s="5">
        <v>131</v>
      </c>
      <c r="C392" t="s">
        <v>2187</v>
      </c>
      <c r="D392" t="s">
        <v>3497</v>
      </c>
      <c r="F392">
        <v>66497</v>
      </c>
      <c r="G392" t="s">
        <v>3498</v>
      </c>
      <c r="I392" t="str">
        <f t="shared" si="12"/>
        <v>INSERT INTO [Lieferadresse] ([LieferAdrID], [KundeID], [Strasse], [Hausnummer], [Adresszusatz ], [Plz], [Ort], [Land]) VALUES</v>
      </c>
      <c r="J392" t="str">
        <f t="shared" si="13"/>
        <v xml:space="preserve"> ('295', '131', 'Klagebach', '45 a', NULL, '66497', 'Contwig', NULL)</v>
      </c>
    </row>
    <row r="393" spans="1:10" x14ac:dyDescent="0.3">
      <c r="A393">
        <v>325</v>
      </c>
      <c r="B393" s="5">
        <v>131</v>
      </c>
      <c r="C393" t="s">
        <v>3545</v>
      </c>
      <c r="D393">
        <v>58</v>
      </c>
      <c r="F393">
        <v>74427</v>
      </c>
      <c r="G393" t="s">
        <v>3546</v>
      </c>
      <c r="I393" t="str">
        <f t="shared" si="12"/>
        <v>INSERT INTO [Lieferadresse] ([LieferAdrID], [KundeID], [Strasse], [Hausnummer], [Adresszusatz ], [Plz], [Ort], [Land]) VALUES</v>
      </c>
      <c r="J393" t="str">
        <f t="shared" si="13"/>
        <v xml:space="preserve"> ('325', '131', 'Greta-Bünichmann-Straße', '58', NULL, '74427', 'Fichtenberg', NULL)</v>
      </c>
    </row>
    <row r="394" spans="1:10" x14ac:dyDescent="0.3">
      <c r="A394">
        <v>664</v>
      </c>
      <c r="B394" s="5">
        <v>131</v>
      </c>
      <c r="C394" t="s">
        <v>4059</v>
      </c>
      <c r="D394">
        <v>113</v>
      </c>
      <c r="F394">
        <v>29379</v>
      </c>
      <c r="G394" t="s">
        <v>4060</v>
      </c>
      <c r="I394" t="str">
        <f t="shared" si="12"/>
        <v>INSERT INTO [Lieferadresse] ([LieferAdrID], [KundeID], [Strasse], [Hausnummer], [Adresszusatz ], [Plz], [Ort], [Land]) VALUES</v>
      </c>
      <c r="J394" t="str">
        <f t="shared" si="13"/>
        <v xml:space="preserve"> ('664', '131', 'Bodener Weg', '113', NULL, '29379', 'Wittingen', NULL)</v>
      </c>
    </row>
    <row r="395" spans="1:10" x14ac:dyDescent="0.3">
      <c r="A395">
        <v>389</v>
      </c>
      <c r="B395" s="5">
        <v>132</v>
      </c>
      <c r="C395" t="s">
        <v>3660</v>
      </c>
      <c r="D395" t="s">
        <v>3661</v>
      </c>
      <c r="F395">
        <v>91608</v>
      </c>
      <c r="G395" t="s">
        <v>3662</v>
      </c>
      <c r="I395" t="str">
        <f t="shared" si="12"/>
        <v>INSERT INTO [Lieferadresse] ([LieferAdrID], [KundeID], [Strasse], [Hausnummer], [Adresszusatz ], [Plz], [Ort], [Land]) VALUES</v>
      </c>
      <c r="J395" t="str">
        <f t="shared" si="13"/>
        <v xml:space="preserve"> ('389', '132', 'Kevelaerer Straße', '125c', NULL, '91608', 'Geslau', NULL)</v>
      </c>
    </row>
    <row r="396" spans="1:10" x14ac:dyDescent="0.3">
      <c r="A396">
        <v>547</v>
      </c>
      <c r="B396" s="5">
        <v>132</v>
      </c>
      <c r="C396" t="s">
        <v>3894</v>
      </c>
      <c r="D396">
        <v>59</v>
      </c>
      <c r="F396">
        <v>78141</v>
      </c>
      <c r="G396" t="s">
        <v>3895</v>
      </c>
      <c r="I396" t="str">
        <f t="shared" si="12"/>
        <v>INSERT INTO [Lieferadresse] ([LieferAdrID], [KundeID], [Strasse], [Hausnummer], [Adresszusatz ], [Plz], [Ort], [Land]) VALUES</v>
      </c>
      <c r="J396" t="str">
        <f t="shared" si="13"/>
        <v xml:space="preserve"> ('547', '132', 'Auf dem Stausten', '59', NULL, '78141', 'Schönwald', NULL)</v>
      </c>
    </row>
    <row r="397" spans="1:10" x14ac:dyDescent="0.3">
      <c r="A397">
        <v>793</v>
      </c>
      <c r="B397" s="5">
        <v>132</v>
      </c>
      <c r="C397" t="s">
        <v>4254</v>
      </c>
      <c r="D397">
        <v>14</v>
      </c>
      <c r="F397">
        <v>64380</v>
      </c>
      <c r="G397" t="s">
        <v>4255</v>
      </c>
      <c r="I397" t="str">
        <f t="shared" si="12"/>
        <v>INSERT INTO [Lieferadresse] ([LieferAdrID], [KundeID], [Strasse], [Hausnummer], [Adresszusatz ], [Plz], [Ort], [Land]) VALUES</v>
      </c>
      <c r="J397" t="str">
        <f t="shared" si="13"/>
        <v xml:space="preserve"> ('793', '132', 'Heinrichstraße', '14', NULL, '64380', 'Roßdorf', NULL)</v>
      </c>
    </row>
    <row r="398" spans="1:10" x14ac:dyDescent="0.3">
      <c r="A398">
        <v>63</v>
      </c>
      <c r="B398" s="5">
        <v>133</v>
      </c>
      <c r="C398" t="s">
        <v>3095</v>
      </c>
      <c r="D398">
        <v>13</v>
      </c>
      <c r="F398">
        <v>88636</v>
      </c>
      <c r="G398" t="s">
        <v>1766</v>
      </c>
      <c r="I398" t="str">
        <f t="shared" si="12"/>
        <v>INSERT INTO [Lieferadresse] ([LieferAdrID], [KundeID], [Strasse], [Hausnummer], [Adresszusatz ], [Plz], [Ort], [Land]) VALUES</v>
      </c>
      <c r="J398" t="str">
        <f t="shared" si="13"/>
        <v xml:space="preserve"> ('63', '133', 'Hofbergstraße', '13', NULL, '88636', 'Illmensee', NULL)</v>
      </c>
    </row>
    <row r="399" spans="1:10" x14ac:dyDescent="0.3">
      <c r="A399">
        <v>624</v>
      </c>
      <c r="B399" s="5">
        <v>133</v>
      </c>
      <c r="C399" t="s">
        <v>3996</v>
      </c>
      <c r="D399">
        <v>159</v>
      </c>
      <c r="F399">
        <v>39218</v>
      </c>
      <c r="G399" t="s">
        <v>3997</v>
      </c>
      <c r="I399" t="str">
        <f t="shared" si="12"/>
        <v>INSERT INTO [Lieferadresse] ([LieferAdrID], [KundeID], [Strasse], [Hausnummer], [Adresszusatz ], [Plz], [Ort], [Land]) VALUES</v>
      </c>
      <c r="J399" t="str">
        <f t="shared" si="13"/>
        <v xml:space="preserve"> ('624', '133', 'Im Niederdorf', '159', NULL, '39218', 'Schönebeck', NULL)</v>
      </c>
    </row>
    <row r="400" spans="1:10" x14ac:dyDescent="0.3">
      <c r="A400">
        <v>715</v>
      </c>
      <c r="B400" s="5">
        <v>133</v>
      </c>
      <c r="C400" t="s">
        <v>4137</v>
      </c>
      <c r="D400">
        <v>137</v>
      </c>
      <c r="F400">
        <v>56346</v>
      </c>
      <c r="G400" t="s">
        <v>4138</v>
      </c>
      <c r="I400" t="str">
        <f t="shared" si="12"/>
        <v>INSERT INTO [Lieferadresse] ([LieferAdrID], [KundeID], [Strasse], [Hausnummer], [Adresszusatz ], [Plz], [Ort], [Land]) VALUES</v>
      </c>
      <c r="J400" t="str">
        <f t="shared" si="13"/>
        <v xml:space="preserve"> ('715', '133', 'Oranienplatz', '137', NULL, '56346', 'Prath', NULL)</v>
      </c>
    </row>
    <row r="401" spans="1:10" x14ac:dyDescent="0.3">
      <c r="A401">
        <v>344</v>
      </c>
      <c r="B401" s="5">
        <v>134</v>
      </c>
      <c r="C401" t="s">
        <v>3577</v>
      </c>
      <c r="D401">
        <v>100</v>
      </c>
      <c r="F401">
        <v>63579</v>
      </c>
      <c r="G401" t="s">
        <v>3578</v>
      </c>
      <c r="I401" t="str">
        <f t="shared" si="12"/>
        <v>INSERT INTO [Lieferadresse] ([LieferAdrID], [KundeID], [Strasse], [Hausnummer], [Adresszusatz ], [Plz], [Ort], [Land]) VALUES</v>
      </c>
      <c r="J401" t="str">
        <f t="shared" si="13"/>
        <v xml:space="preserve"> ('344', '134', 'Hölderlinstraße', '100', NULL, '63579', 'Freigericht', NULL)</v>
      </c>
    </row>
    <row r="402" spans="1:10" x14ac:dyDescent="0.3">
      <c r="A402">
        <v>687</v>
      </c>
      <c r="B402" s="5">
        <v>134</v>
      </c>
      <c r="C402" t="s">
        <v>4092</v>
      </c>
      <c r="D402">
        <v>5</v>
      </c>
      <c r="F402">
        <v>56357</v>
      </c>
      <c r="G402" t="s">
        <v>4093</v>
      </c>
      <c r="I402" t="str">
        <f t="shared" si="12"/>
        <v>INSERT INTO [Lieferadresse] ([LieferAdrID], [KundeID], [Strasse], [Hausnummer], [Adresszusatz ], [Plz], [Ort], [Land]) VALUES</v>
      </c>
      <c r="J402" t="str">
        <f t="shared" si="13"/>
        <v xml:space="preserve"> ('687', '134', 'Bischof-Wehr-Straße', '5', NULL, '56357', 'Obertiefenbach', NULL)</v>
      </c>
    </row>
    <row r="403" spans="1:10" x14ac:dyDescent="0.3">
      <c r="A403">
        <v>754</v>
      </c>
      <c r="B403" s="5">
        <v>134</v>
      </c>
      <c r="C403" t="s">
        <v>4198</v>
      </c>
      <c r="D403">
        <v>77</v>
      </c>
      <c r="F403">
        <v>78250</v>
      </c>
      <c r="G403" t="s">
        <v>4199</v>
      </c>
      <c r="I403" t="str">
        <f t="shared" si="12"/>
        <v>INSERT INTO [Lieferadresse] ([LieferAdrID], [KundeID], [Strasse], [Hausnummer], [Adresszusatz ], [Plz], [Ort], [Land]) VALUES</v>
      </c>
      <c r="J403" t="str">
        <f t="shared" si="13"/>
        <v xml:space="preserve"> ('754', '134', 'Hahner Straße', '77', NULL, '78250', 'Tengen', NULL)</v>
      </c>
    </row>
    <row r="404" spans="1:10" x14ac:dyDescent="0.3">
      <c r="A404">
        <v>94</v>
      </c>
      <c r="B404" s="5">
        <v>135</v>
      </c>
      <c r="C404" t="s">
        <v>3149</v>
      </c>
      <c r="D404">
        <v>114</v>
      </c>
      <c r="F404">
        <v>55545</v>
      </c>
      <c r="G404" t="s">
        <v>3150</v>
      </c>
      <c r="I404" t="str">
        <f t="shared" si="12"/>
        <v>INSERT INTO [Lieferadresse] ([LieferAdrID], [KundeID], [Strasse], [Hausnummer], [Adresszusatz ], [Plz], [Ort], [Land]) VALUES</v>
      </c>
      <c r="J404" t="str">
        <f t="shared" si="13"/>
        <v xml:space="preserve"> ('94', '135', 'Mertener Straße', '114', NULL, '55545', 'Bad Kreuznach', NULL)</v>
      </c>
    </row>
    <row r="405" spans="1:10" x14ac:dyDescent="0.3">
      <c r="A405">
        <v>352</v>
      </c>
      <c r="B405" s="5">
        <v>135</v>
      </c>
      <c r="C405" t="s">
        <v>3592</v>
      </c>
      <c r="D405">
        <v>188</v>
      </c>
      <c r="F405">
        <v>54689</v>
      </c>
      <c r="G405" t="s">
        <v>3593</v>
      </c>
      <c r="I405" t="str">
        <f t="shared" si="12"/>
        <v>INSERT INTO [Lieferadresse] ([LieferAdrID], [KundeID], [Strasse], [Hausnummer], [Adresszusatz ], [Plz], [Ort], [Land]) VALUES</v>
      </c>
      <c r="J405" t="str">
        <f t="shared" si="13"/>
        <v xml:space="preserve"> ('352', '135', 'Im Kalk', '188', NULL, '54689', 'Olmscheid', NULL)</v>
      </c>
    </row>
    <row r="406" spans="1:10" x14ac:dyDescent="0.3">
      <c r="A406">
        <v>354</v>
      </c>
      <c r="B406" s="5">
        <v>135</v>
      </c>
      <c r="C406" t="s">
        <v>3596</v>
      </c>
      <c r="D406">
        <v>68</v>
      </c>
      <c r="F406">
        <v>78585</v>
      </c>
      <c r="G406" t="s">
        <v>3597</v>
      </c>
      <c r="I406" t="str">
        <f t="shared" si="12"/>
        <v>INSERT INTO [Lieferadresse] ([LieferAdrID], [KundeID], [Strasse], [Hausnummer], [Adresszusatz ], [Plz], [Ort], [Land]) VALUES</v>
      </c>
      <c r="J406" t="str">
        <f t="shared" si="13"/>
        <v xml:space="preserve"> ('354', '135', 'Juliusstraße', '68', NULL, '78585', 'Bubsheim', NULL)</v>
      </c>
    </row>
    <row r="407" spans="1:10" x14ac:dyDescent="0.3">
      <c r="A407">
        <v>16</v>
      </c>
      <c r="B407" s="5">
        <v>136</v>
      </c>
      <c r="C407" t="s">
        <v>3008</v>
      </c>
      <c r="D407">
        <v>155</v>
      </c>
      <c r="F407">
        <v>24811</v>
      </c>
      <c r="G407" t="s">
        <v>3009</v>
      </c>
      <c r="I407" t="str">
        <f t="shared" si="12"/>
        <v>INSERT INTO [Lieferadresse] ([LieferAdrID], [KundeID], [Strasse], [Hausnummer], [Adresszusatz ], [Plz], [Ort], [Land]) VALUES</v>
      </c>
      <c r="J407" t="str">
        <f t="shared" si="13"/>
        <v xml:space="preserve"> ('16', '136', 'Dompfaffweg', '155', NULL, '24811', 'Brekendorf', NULL)</v>
      </c>
    </row>
    <row r="408" spans="1:10" x14ac:dyDescent="0.3">
      <c r="A408">
        <v>84</v>
      </c>
      <c r="B408" s="5">
        <v>136</v>
      </c>
      <c r="C408" t="s">
        <v>3130</v>
      </c>
      <c r="D408" t="s">
        <v>3131</v>
      </c>
      <c r="F408">
        <v>63911</v>
      </c>
      <c r="G408" t="s">
        <v>3132</v>
      </c>
      <c r="I408" t="str">
        <f t="shared" si="12"/>
        <v>INSERT INTO [Lieferadresse] ([LieferAdrID], [KundeID], [Strasse], [Hausnummer], [Adresszusatz ], [Plz], [Ort], [Land]) VALUES</v>
      </c>
      <c r="J408" t="str">
        <f t="shared" si="13"/>
        <v xml:space="preserve"> ('84', '136', 'Laakbaum', '25b', NULL, '63911', 'Klingenberg am Main', NULL)</v>
      </c>
    </row>
    <row r="409" spans="1:10" x14ac:dyDescent="0.3">
      <c r="A409">
        <v>124</v>
      </c>
      <c r="B409" s="5">
        <v>136</v>
      </c>
      <c r="C409" t="s">
        <v>3077</v>
      </c>
      <c r="D409">
        <v>159</v>
      </c>
      <c r="F409">
        <v>23619</v>
      </c>
      <c r="G409" t="s">
        <v>3200</v>
      </c>
      <c r="I409" t="str">
        <f t="shared" si="12"/>
        <v>INSERT INTO [Lieferadresse] ([LieferAdrID], [KundeID], [Strasse], [Hausnummer], [Adresszusatz ], [Plz], [Ort], [Land]) VALUES</v>
      </c>
      <c r="J409" t="str">
        <f t="shared" si="13"/>
        <v xml:space="preserve"> ('124', '136', 'Klyer Damm', '159', NULL, '23619', 'Hamberge', NULL)</v>
      </c>
    </row>
    <row r="410" spans="1:10" x14ac:dyDescent="0.3">
      <c r="A410">
        <v>906</v>
      </c>
      <c r="B410">
        <v>136</v>
      </c>
      <c r="C410" t="s">
        <v>2878</v>
      </c>
      <c r="D410">
        <v>155</v>
      </c>
      <c r="F410">
        <v>94513</v>
      </c>
      <c r="G410" t="s">
        <v>1683</v>
      </c>
      <c r="I410" t="str">
        <f t="shared" si="12"/>
        <v>INSERT INTO [Lieferadresse] ([LieferAdrID], [KundeID], [Strasse], [Hausnummer], [Adresszusatz ], [Plz], [Ort], [Land]) VALUES</v>
      </c>
      <c r="J410" t="str">
        <f t="shared" si="13"/>
        <v xml:space="preserve"> ('906', '136', 'Leienstraße', '155', NULL, '94513', 'Schönberg', NULL)</v>
      </c>
    </row>
    <row r="411" spans="1:10" x14ac:dyDescent="0.3">
      <c r="A411">
        <v>106</v>
      </c>
      <c r="B411" s="5">
        <v>137</v>
      </c>
      <c r="C411" t="s">
        <v>2878</v>
      </c>
      <c r="D411">
        <v>155</v>
      </c>
      <c r="F411">
        <v>94513</v>
      </c>
      <c r="G411" t="s">
        <v>1683</v>
      </c>
      <c r="I411" t="str">
        <f t="shared" si="12"/>
        <v>INSERT INTO [Lieferadresse] ([LieferAdrID], [KundeID], [Strasse], [Hausnummer], [Adresszusatz ], [Plz], [Ort], [Land]) VALUES</v>
      </c>
      <c r="J411" t="str">
        <f t="shared" si="13"/>
        <v xml:space="preserve"> ('106', '137', 'Leienstraße', '155', NULL, '94513', 'Schönberg', NULL)</v>
      </c>
    </row>
    <row r="412" spans="1:10" x14ac:dyDescent="0.3">
      <c r="A412">
        <v>370</v>
      </c>
      <c r="B412" s="5">
        <v>137</v>
      </c>
      <c r="C412" t="s">
        <v>3626</v>
      </c>
      <c r="D412">
        <v>161</v>
      </c>
      <c r="F412">
        <v>35614</v>
      </c>
      <c r="G412" t="s">
        <v>3627</v>
      </c>
      <c r="I412" t="str">
        <f t="shared" si="12"/>
        <v>INSERT INTO [Lieferadresse] ([LieferAdrID], [KundeID], [Strasse], [Hausnummer], [Adresszusatz ], [Plz], [Ort], [Land]) VALUES</v>
      </c>
      <c r="J412" t="str">
        <f t="shared" si="13"/>
        <v xml:space="preserve"> ('370', '137', 'Kiesenbacher Straße', '161', NULL, '35614', 'Aßlar', NULL)</v>
      </c>
    </row>
    <row r="413" spans="1:10" x14ac:dyDescent="0.3">
      <c r="A413">
        <v>491</v>
      </c>
      <c r="B413" s="5">
        <v>137</v>
      </c>
      <c r="C413" t="s">
        <v>3806</v>
      </c>
      <c r="D413">
        <v>19</v>
      </c>
      <c r="F413">
        <v>67294</v>
      </c>
      <c r="G413" t="s">
        <v>3807</v>
      </c>
      <c r="I413" t="str">
        <f t="shared" si="12"/>
        <v>INSERT INTO [Lieferadresse] ([LieferAdrID], [KundeID], [Strasse], [Hausnummer], [Adresszusatz ], [Plz], [Ort], [Land]) VALUES</v>
      </c>
      <c r="J413" t="str">
        <f t="shared" si="13"/>
        <v xml:space="preserve"> ('491', '137', 'St.-Martin-Straße', '19', NULL, '67294', 'Oberwiesen', NULL)</v>
      </c>
    </row>
    <row r="414" spans="1:10" x14ac:dyDescent="0.3">
      <c r="A414">
        <v>171</v>
      </c>
      <c r="B414" s="5">
        <v>138</v>
      </c>
      <c r="C414" t="s">
        <v>3286</v>
      </c>
      <c r="D414">
        <v>72</v>
      </c>
      <c r="F414">
        <v>24536</v>
      </c>
      <c r="G414" t="s">
        <v>3287</v>
      </c>
      <c r="I414" t="str">
        <f t="shared" si="12"/>
        <v>INSERT INTO [Lieferadresse] ([LieferAdrID], [KundeID], [Strasse], [Hausnummer], [Adresszusatz ], [Plz], [Ort], [Land]) VALUES</v>
      </c>
      <c r="J414" t="str">
        <f t="shared" si="13"/>
        <v xml:space="preserve"> ('171', '138', 'Frankfurter Straße', '72', NULL, '24536', 'Tasdorf', NULL)</v>
      </c>
    </row>
    <row r="415" spans="1:10" x14ac:dyDescent="0.3">
      <c r="A415">
        <v>327</v>
      </c>
      <c r="B415" s="5">
        <v>138</v>
      </c>
      <c r="C415" t="s">
        <v>2597</v>
      </c>
      <c r="D415">
        <v>106</v>
      </c>
      <c r="F415">
        <v>86498</v>
      </c>
      <c r="G415" t="s">
        <v>3549</v>
      </c>
      <c r="I415" t="str">
        <f t="shared" si="12"/>
        <v>INSERT INTO [Lieferadresse] ([LieferAdrID], [KundeID], [Strasse], [Hausnummer], [Adresszusatz ], [Plz], [Ort], [Land]) VALUES</v>
      </c>
      <c r="J415" t="str">
        <f t="shared" si="13"/>
        <v xml:space="preserve"> ('327', '138', 'Schladeberg', '106', NULL, '86498', 'Kettershausen', NULL)</v>
      </c>
    </row>
    <row r="416" spans="1:10" x14ac:dyDescent="0.3">
      <c r="A416">
        <v>541</v>
      </c>
      <c r="B416" s="5">
        <v>138</v>
      </c>
      <c r="C416" t="s">
        <v>3887</v>
      </c>
      <c r="D416">
        <v>82</v>
      </c>
      <c r="F416">
        <v>47533</v>
      </c>
      <c r="G416" t="s">
        <v>3344</v>
      </c>
      <c r="I416" t="str">
        <f t="shared" si="12"/>
        <v>INSERT INTO [Lieferadresse] ([LieferAdrID], [KundeID], [Strasse], [Hausnummer], [Adresszusatz ], [Plz], [Ort], [Land]) VALUES</v>
      </c>
      <c r="J416" t="str">
        <f t="shared" si="13"/>
        <v xml:space="preserve"> ('541', '138', 'Nachtigallenstraße', '82', NULL, '47533', 'Kleve', NULL)</v>
      </c>
    </row>
    <row r="417" spans="1:10" x14ac:dyDescent="0.3">
      <c r="A417">
        <v>153</v>
      </c>
      <c r="B417" s="5">
        <v>139</v>
      </c>
      <c r="C417" t="s">
        <v>3252</v>
      </c>
      <c r="D417">
        <v>43</v>
      </c>
      <c r="F417">
        <v>41460</v>
      </c>
      <c r="G417" t="s">
        <v>3253</v>
      </c>
      <c r="I417" t="str">
        <f t="shared" si="12"/>
        <v>INSERT INTO [Lieferadresse] ([LieferAdrID], [KundeID], [Strasse], [Hausnummer], [Adresszusatz ], [Plz], [Ort], [Land]) VALUES</v>
      </c>
      <c r="J417" t="str">
        <f t="shared" si="13"/>
        <v xml:space="preserve"> ('153', '139', 'Börnsener Straße', '43', NULL, '41460', 'Neuss', NULL)</v>
      </c>
    </row>
    <row r="418" spans="1:10" x14ac:dyDescent="0.3">
      <c r="A418">
        <v>442</v>
      </c>
      <c r="B418" s="5">
        <v>139</v>
      </c>
      <c r="C418" t="s">
        <v>3738</v>
      </c>
      <c r="D418">
        <v>197</v>
      </c>
      <c r="F418">
        <v>25770</v>
      </c>
      <c r="G418" t="s">
        <v>2817</v>
      </c>
      <c r="I418" t="str">
        <f t="shared" si="12"/>
        <v>INSERT INTO [Lieferadresse] ([LieferAdrID], [KundeID], [Strasse], [Hausnummer], [Adresszusatz ], [Plz], [Ort], [Land]) VALUES</v>
      </c>
      <c r="J418" t="str">
        <f t="shared" si="13"/>
        <v xml:space="preserve"> ('442', '139', 'Am Bülten', '197', NULL, '25770', 'Hemmingstedt', NULL)</v>
      </c>
    </row>
    <row r="419" spans="1:10" x14ac:dyDescent="0.3">
      <c r="A419">
        <v>785</v>
      </c>
      <c r="B419" s="5">
        <v>139</v>
      </c>
      <c r="C419" t="s">
        <v>4243</v>
      </c>
      <c r="D419">
        <v>132</v>
      </c>
      <c r="F419">
        <v>24991</v>
      </c>
      <c r="G419" t="s">
        <v>4244</v>
      </c>
      <c r="I419" t="str">
        <f t="shared" si="12"/>
        <v>INSERT INTO [Lieferadresse] ([LieferAdrID], [KundeID], [Strasse], [Hausnummer], [Adresszusatz ], [Plz], [Ort], [Land]) VALUES</v>
      </c>
      <c r="J419" t="str">
        <f t="shared" si="13"/>
        <v xml:space="preserve"> ('785', '139', 'Hornstraße', '132', NULL, '24991', 'Freienwill', NULL)</v>
      </c>
    </row>
    <row r="420" spans="1:10" x14ac:dyDescent="0.3">
      <c r="A420">
        <v>260</v>
      </c>
      <c r="B420" s="5">
        <v>140</v>
      </c>
      <c r="C420" t="s">
        <v>3443</v>
      </c>
      <c r="D420">
        <v>106</v>
      </c>
      <c r="F420">
        <v>36266</v>
      </c>
      <c r="G420" t="s">
        <v>3444</v>
      </c>
      <c r="I420" t="str">
        <f t="shared" si="12"/>
        <v>INSERT INTO [Lieferadresse] ([LieferAdrID], [KundeID], [Strasse], [Hausnummer], [Adresszusatz ], [Plz], [Ort], [Land]) VALUES</v>
      </c>
      <c r="J420" t="str">
        <f t="shared" si="13"/>
        <v xml:space="preserve"> ('260', '140', 'Augartenstraße', '106', NULL, '36266', 'Heringen', NULL)</v>
      </c>
    </row>
    <row r="421" spans="1:10" x14ac:dyDescent="0.3">
      <c r="A421">
        <v>646</v>
      </c>
      <c r="B421" s="5">
        <v>140</v>
      </c>
      <c r="C421" t="s">
        <v>4029</v>
      </c>
      <c r="D421">
        <v>186</v>
      </c>
      <c r="F421">
        <v>76332</v>
      </c>
      <c r="G421" t="s">
        <v>4030</v>
      </c>
      <c r="I421" t="str">
        <f t="shared" si="12"/>
        <v>INSERT INTO [Lieferadresse] ([LieferAdrID], [KundeID], [Strasse], [Hausnummer], [Adresszusatz ], [Plz], [Ort], [Land]) VALUES</v>
      </c>
      <c r="J421" t="str">
        <f t="shared" si="13"/>
        <v xml:space="preserve"> ('646', '140', 'Laurentiusstraße', '186', NULL, '76332', 'Bad Herrenalb', NULL)</v>
      </c>
    </row>
    <row r="422" spans="1:10" x14ac:dyDescent="0.3">
      <c r="A422">
        <v>750</v>
      </c>
      <c r="B422" s="5">
        <v>140</v>
      </c>
      <c r="C422" t="s">
        <v>4191</v>
      </c>
      <c r="D422">
        <v>28</v>
      </c>
      <c r="F422">
        <v>25792</v>
      </c>
      <c r="G422" t="s">
        <v>2499</v>
      </c>
      <c r="I422" t="str">
        <f t="shared" si="12"/>
        <v>INSERT INTO [Lieferadresse] ([LieferAdrID], [KundeID], [Strasse], [Hausnummer], [Adresszusatz ], [Plz], [Ort], [Land]) VALUES</v>
      </c>
      <c r="J422" t="str">
        <f t="shared" si="13"/>
        <v xml:space="preserve"> ('750', '140', 'Floßweg', '28', NULL, '25792', 'Strübbel', NULL)</v>
      </c>
    </row>
    <row r="423" spans="1:10" x14ac:dyDescent="0.3">
      <c r="A423">
        <v>86</v>
      </c>
      <c r="B423" s="5">
        <v>141</v>
      </c>
      <c r="C423" t="s">
        <v>3135</v>
      </c>
      <c r="D423">
        <v>44</v>
      </c>
      <c r="F423">
        <v>9390</v>
      </c>
      <c r="G423" t="s">
        <v>3136</v>
      </c>
      <c r="I423" t="str">
        <f t="shared" si="12"/>
        <v>INSERT INTO [Lieferadresse] ([LieferAdrID], [KundeID], [Strasse], [Hausnummer], [Adresszusatz ], [Plz], [Ort], [Land]) VALUES</v>
      </c>
      <c r="J423" t="str">
        <f t="shared" si="13"/>
        <v xml:space="preserve"> ('86', '141', 'Wittekindstraße', '44', NULL, '9390', 'Gornsdorf', NULL)</v>
      </c>
    </row>
    <row r="424" spans="1:10" x14ac:dyDescent="0.3">
      <c r="A424">
        <v>256</v>
      </c>
      <c r="B424" s="5">
        <v>141</v>
      </c>
      <c r="C424" t="s">
        <v>3439</v>
      </c>
      <c r="D424">
        <v>112</v>
      </c>
      <c r="F424">
        <v>49828</v>
      </c>
      <c r="G424" t="s">
        <v>2143</v>
      </c>
      <c r="I424" t="str">
        <f t="shared" si="12"/>
        <v>INSERT INTO [Lieferadresse] ([LieferAdrID], [KundeID], [Strasse], [Hausnummer], [Adresszusatz ], [Plz], [Ort], [Land]) VALUES</v>
      </c>
      <c r="J424" t="str">
        <f t="shared" si="13"/>
        <v xml:space="preserve"> ('256', '141', 'Fuhrweg', '112', NULL, '49828', 'Georgsdorf', NULL)</v>
      </c>
    </row>
    <row r="425" spans="1:10" x14ac:dyDescent="0.3">
      <c r="A425">
        <v>377</v>
      </c>
      <c r="B425" s="5">
        <v>141</v>
      </c>
      <c r="C425" t="s">
        <v>3640</v>
      </c>
      <c r="D425">
        <v>115</v>
      </c>
      <c r="F425">
        <v>65326</v>
      </c>
      <c r="G425" t="s">
        <v>3641</v>
      </c>
      <c r="I425" t="str">
        <f t="shared" si="12"/>
        <v>INSERT INTO [Lieferadresse] ([LieferAdrID], [KundeID], [Strasse], [Hausnummer], [Adresszusatz ], [Plz], [Ort], [Land]) VALUES</v>
      </c>
      <c r="J425" t="str">
        <f t="shared" si="13"/>
        <v xml:space="preserve"> ('377', '141', 'Kermeterstraße', '115', NULL, '65326', 'Aarbergen', NULL)</v>
      </c>
    </row>
    <row r="426" spans="1:10" x14ac:dyDescent="0.3">
      <c r="A426">
        <v>185</v>
      </c>
      <c r="B426" s="5">
        <v>142</v>
      </c>
      <c r="C426" t="s">
        <v>3313</v>
      </c>
      <c r="D426">
        <v>115</v>
      </c>
      <c r="F426">
        <v>34212</v>
      </c>
      <c r="G426" t="s">
        <v>3314</v>
      </c>
      <c r="I426" t="str">
        <f t="shared" si="12"/>
        <v>INSERT INTO [Lieferadresse] ([LieferAdrID], [KundeID], [Strasse], [Hausnummer], [Adresszusatz ], [Plz], [Ort], [Land]) VALUES</v>
      </c>
      <c r="J426" t="str">
        <f t="shared" si="13"/>
        <v xml:space="preserve"> ('185', '142', 'Saarlandring', '115', NULL, '34212', 'Melsungen', NULL)</v>
      </c>
    </row>
    <row r="427" spans="1:10" x14ac:dyDescent="0.3">
      <c r="A427">
        <v>267</v>
      </c>
      <c r="B427" s="5">
        <v>142</v>
      </c>
      <c r="C427" t="s">
        <v>3453</v>
      </c>
      <c r="D427">
        <v>189</v>
      </c>
      <c r="F427">
        <v>23824</v>
      </c>
      <c r="G427" t="s">
        <v>3454</v>
      </c>
      <c r="I427" t="str">
        <f t="shared" si="12"/>
        <v>INSERT INTO [Lieferadresse] ([LieferAdrID], [KundeID], [Strasse], [Hausnummer], [Adresszusatz ], [Plz], [Ort], [Land]) VALUES</v>
      </c>
      <c r="J427" t="str">
        <f t="shared" si="13"/>
        <v xml:space="preserve"> ('267', '142', 'Gehweg', '189', NULL, '23824', 'Damsdorf', NULL)</v>
      </c>
    </row>
    <row r="428" spans="1:10" x14ac:dyDescent="0.3">
      <c r="A428">
        <v>567</v>
      </c>
      <c r="B428" s="5">
        <v>142</v>
      </c>
      <c r="C428" t="s">
        <v>3514</v>
      </c>
      <c r="D428">
        <v>2</v>
      </c>
      <c r="F428">
        <v>54487</v>
      </c>
      <c r="G428" t="s">
        <v>2600</v>
      </c>
      <c r="I428" t="str">
        <f t="shared" si="12"/>
        <v>INSERT INTO [Lieferadresse] ([LieferAdrID], [KundeID], [Strasse], [Hausnummer], [Adresszusatz ], [Plz], [Ort], [Land]) VALUES</v>
      </c>
      <c r="J428" t="str">
        <f t="shared" si="13"/>
        <v xml:space="preserve"> ('567', '142', 'Karl-Haarmann-Straße', '2', NULL, '54487', 'Wintrich', NULL)</v>
      </c>
    </row>
    <row r="429" spans="1:10" x14ac:dyDescent="0.3">
      <c r="A429">
        <v>330</v>
      </c>
      <c r="B429" s="5">
        <v>143</v>
      </c>
      <c r="C429" t="s">
        <v>3553</v>
      </c>
      <c r="D429">
        <v>52</v>
      </c>
      <c r="F429">
        <v>65347</v>
      </c>
      <c r="G429" t="s">
        <v>3554</v>
      </c>
      <c r="I429" t="str">
        <f t="shared" si="12"/>
        <v>INSERT INTO [Lieferadresse] ([LieferAdrID], [KundeID], [Strasse], [Hausnummer], [Adresszusatz ], [Plz], [Ort], [Land]) VALUES</v>
      </c>
      <c r="J429" t="str">
        <f t="shared" si="13"/>
        <v xml:space="preserve"> ('330', '143', 'Nollstraße', '52', NULL, '65347', 'Eltville am Rhein', NULL)</v>
      </c>
    </row>
    <row r="430" spans="1:10" x14ac:dyDescent="0.3">
      <c r="A430">
        <v>532</v>
      </c>
      <c r="B430" s="5">
        <v>143</v>
      </c>
      <c r="C430" t="s">
        <v>3872</v>
      </c>
      <c r="D430">
        <v>193</v>
      </c>
      <c r="F430">
        <v>74391</v>
      </c>
      <c r="G430" t="s">
        <v>3873</v>
      </c>
      <c r="I430" t="str">
        <f t="shared" si="12"/>
        <v>INSERT INTO [Lieferadresse] ([LieferAdrID], [KundeID], [Strasse], [Hausnummer], [Adresszusatz ], [Plz], [Ort], [Land]) VALUES</v>
      </c>
      <c r="J430" t="str">
        <f t="shared" si="13"/>
        <v xml:space="preserve"> ('532', '143', 'Obere Heide', '193', NULL, '74391', 'Erligheim', NULL)</v>
      </c>
    </row>
    <row r="431" spans="1:10" x14ac:dyDescent="0.3">
      <c r="A431">
        <v>781</v>
      </c>
      <c r="B431" s="5">
        <v>143</v>
      </c>
      <c r="C431" t="s">
        <v>4239</v>
      </c>
      <c r="D431">
        <v>95</v>
      </c>
      <c r="F431">
        <v>45899</v>
      </c>
      <c r="G431" t="s">
        <v>1709</v>
      </c>
      <c r="I431" t="str">
        <f t="shared" si="12"/>
        <v>INSERT INTO [Lieferadresse] ([LieferAdrID], [KundeID], [Strasse], [Hausnummer], [Adresszusatz ], [Plz], [Ort], [Land]) VALUES</v>
      </c>
      <c r="J431" t="str">
        <f t="shared" si="13"/>
        <v xml:space="preserve"> ('781', '143', 'Auf dem Steinstück', '95', NULL, '45899', 'Gelsenkirchen', NULL)</v>
      </c>
    </row>
    <row r="432" spans="1:10" x14ac:dyDescent="0.3">
      <c r="A432">
        <v>314</v>
      </c>
      <c r="B432" s="5">
        <v>144</v>
      </c>
      <c r="C432" t="s">
        <v>3528</v>
      </c>
      <c r="D432">
        <v>123</v>
      </c>
      <c r="F432">
        <v>58093</v>
      </c>
      <c r="G432" t="s">
        <v>2875</v>
      </c>
      <c r="I432" t="str">
        <f t="shared" si="12"/>
        <v>INSERT INTO [Lieferadresse] ([LieferAdrID], [KundeID], [Strasse], [Hausnummer], [Adresszusatz ], [Plz], [Ort], [Land]) VALUES</v>
      </c>
      <c r="J432" t="str">
        <f t="shared" si="13"/>
        <v xml:space="preserve"> ('314', '144', 'Voßkamp', '123', NULL, '58093', 'Hagen', NULL)</v>
      </c>
    </row>
    <row r="433" spans="1:10" x14ac:dyDescent="0.3">
      <c r="A433">
        <v>341</v>
      </c>
      <c r="B433" s="5">
        <v>144</v>
      </c>
      <c r="C433" t="s">
        <v>3572</v>
      </c>
      <c r="D433">
        <v>44</v>
      </c>
      <c r="F433">
        <v>85368</v>
      </c>
      <c r="G433" t="s">
        <v>3573</v>
      </c>
      <c r="I433" t="str">
        <f t="shared" si="12"/>
        <v>INSERT INTO [Lieferadresse] ([LieferAdrID], [KundeID], [Strasse], [Hausnummer], [Adresszusatz ], [Plz], [Ort], [Land]) VALUES</v>
      </c>
      <c r="J433" t="str">
        <f t="shared" si="13"/>
        <v xml:space="preserve"> ('341', '144', 'Roetgenbachstraße', '44', NULL, '85368', 'Wang', NULL)</v>
      </c>
    </row>
    <row r="434" spans="1:10" x14ac:dyDescent="0.3">
      <c r="A434">
        <v>614</v>
      </c>
      <c r="B434" s="5">
        <v>144</v>
      </c>
      <c r="C434" t="s">
        <v>3986</v>
      </c>
      <c r="D434">
        <v>13</v>
      </c>
      <c r="F434">
        <v>56355</v>
      </c>
      <c r="G434" t="s">
        <v>3987</v>
      </c>
      <c r="I434" t="str">
        <f t="shared" si="12"/>
        <v>INSERT INTO [Lieferadresse] ([LieferAdrID], [KundeID], [Strasse], [Hausnummer], [Adresszusatz ], [Plz], [Ort], [Land]) VALUES</v>
      </c>
      <c r="J434" t="str">
        <f t="shared" si="13"/>
        <v xml:space="preserve"> ('614', '144', 'Maternusstraße', '13', NULL, '56355', 'Hunzel', NULL)</v>
      </c>
    </row>
    <row r="435" spans="1:10" x14ac:dyDescent="0.3">
      <c r="A435">
        <v>179</v>
      </c>
      <c r="B435" s="5">
        <v>145</v>
      </c>
      <c r="C435" t="s">
        <v>3300</v>
      </c>
      <c r="D435" t="s">
        <v>3301</v>
      </c>
      <c r="F435">
        <v>53343</v>
      </c>
      <c r="G435" t="s">
        <v>3302</v>
      </c>
      <c r="I435" t="str">
        <f t="shared" si="12"/>
        <v>INSERT INTO [Lieferadresse] ([LieferAdrID], [KundeID], [Strasse], [Hausnummer], [Adresszusatz ], [Plz], [Ort], [Land]) VALUES</v>
      </c>
      <c r="J435" t="str">
        <f t="shared" si="13"/>
        <v xml:space="preserve"> ('179', '145', 'Buldernweg', '122c', NULL, '53343', 'Wachtberg', NULL)</v>
      </c>
    </row>
    <row r="436" spans="1:10" x14ac:dyDescent="0.3">
      <c r="A436">
        <v>343</v>
      </c>
      <c r="B436" s="5">
        <v>145</v>
      </c>
      <c r="C436" t="s">
        <v>3576</v>
      </c>
      <c r="D436">
        <v>133</v>
      </c>
      <c r="F436">
        <v>45326</v>
      </c>
      <c r="G436" t="s">
        <v>1784</v>
      </c>
      <c r="I436" t="str">
        <f t="shared" si="12"/>
        <v>INSERT INTO [Lieferadresse] ([LieferAdrID], [KundeID], [Strasse], [Hausnummer], [Adresszusatz ], [Plz], [Ort], [Land]) VALUES</v>
      </c>
      <c r="J436" t="str">
        <f t="shared" si="13"/>
        <v xml:space="preserve"> ('343', '145', 'Habichtsweg', '133', NULL, '45326', 'Essen', NULL)</v>
      </c>
    </row>
    <row r="437" spans="1:10" x14ac:dyDescent="0.3">
      <c r="A437">
        <v>438</v>
      </c>
      <c r="B437" s="5">
        <v>145</v>
      </c>
      <c r="C437" t="s">
        <v>3731</v>
      </c>
      <c r="D437">
        <v>132</v>
      </c>
      <c r="F437">
        <v>55469</v>
      </c>
      <c r="G437" t="s">
        <v>3732</v>
      </c>
      <c r="I437" t="str">
        <f t="shared" si="12"/>
        <v>INSERT INTO [Lieferadresse] ([LieferAdrID], [KundeID], [Strasse], [Hausnummer], [Adresszusatz ], [Plz], [Ort], [Land]) VALUES</v>
      </c>
      <c r="J437" t="str">
        <f t="shared" si="13"/>
        <v xml:space="preserve"> ('438', '145', 'Obere Gondorf', '132', NULL, '55469', 'Klosterkumbd', NULL)</v>
      </c>
    </row>
    <row r="438" spans="1:10" x14ac:dyDescent="0.3">
      <c r="A438">
        <v>55</v>
      </c>
      <c r="B438" s="5">
        <v>146</v>
      </c>
      <c r="C438" t="s">
        <v>3079</v>
      </c>
      <c r="D438">
        <v>46</v>
      </c>
      <c r="F438">
        <v>20539</v>
      </c>
      <c r="G438" t="s">
        <v>2349</v>
      </c>
      <c r="I438" t="str">
        <f t="shared" si="12"/>
        <v>INSERT INTO [Lieferadresse] ([LieferAdrID], [KundeID], [Strasse], [Hausnummer], [Adresszusatz ], [Plz], [Ort], [Land]) VALUES</v>
      </c>
      <c r="J438" t="str">
        <f t="shared" si="13"/>
        <v xml:space="preserve"> ('55', '146', 'Bornheg', '46', NULL, '20539', 'Hamburg', NULL)</v>
      </c>
    </row>
    <row r="439" spans="1:10" x14ac:dyDescent="0.3">
      <c r="A439">
        <v>393</v>
      </c>
      <c r="B439" s="5">
        <v>146</v>
      </c>
      <c r="C439" t="s">
        <v>3666</v>
      </c>
      <c r="D439">
        <v>175</v>
      </c>
      <c r="F439">
        <v>56859</v>
      </c>
      <c r="G439" t="s">
        <v>3667</v>
      </c>
      <c r="I439" t="str">
        <f t="shared" si="12"/>
        <v>INSERT INTO [Lieferadresse] ([LieferAdrID], [KundeID], [Strasse], [Hausnummer], [Adresszusatz ], [Plz], [Ort], [Land]) VALUES</v>
      </c>
      <c r="J439" t="str">
        <f t="shared" si="13"/>
        <v xml:space="preserve"> ('393', '146', 'Barbarastraße', '175', NULL, '56859', 'Alf', NULL)</v>
      </c>
    </row>
    <row r="440" spans="1:10" x14ac:dyDescent="0.3">
      <c r="A440">
        <v>725</v>
      </c>
      <c r="B440" s="5">
        <v>146</v>
      </c>
      <c r="C440" t="s">
        <v>4151</v>
      </c>
      <c r="D440">
        <v>25</v>
      </c>
      <c r="F440">
        <v>37581</v>
      </c>
      <c r="G440" t="s">
        <v>4152</v>
      </c>
      <c r="I440" t="str">
        <f t="shared" si="12"/>
        <v>INSERT INTO [Lieferadresse] ([LieferAdrID], [KundeID], [Strasse], [Hausnummer], [Adresszusatz ], [Plz], [Ort], [Land]) VALUES</v>
      </c>
      <c r="J440" t="str">
        <f t="shared" si="13"/>
        <v xml:space="preserve"> ('725', '146', 'Kastellstraße', '25', NULL, '37581', 'Bad Gandersheim', NULL)</v>
      </c>
    </row>
    <row r="441" spans="1:10" x14ac:dyDescent="0.3">
      <c r="A441">
        <v>102</v>
      </c>
      <c r="B441" s="5">
        <v>147</v>
      </c>
      <c r="C441" t="s">
        <v>3163</v>
      </c>
      <c r="D441">
        <v>150</v>
      </c>
      <c r="F441">
        <v>57334</v>
      </c>
      <c r="G441" t="s">
        <v>3164</v>
      </c>
      <c r="I441" t="str">
        <f t="shared" si="12"/>
        <v>INSERT INTO [Lieferadresse] ([LieferAdrID], [KundeID], [Strasse], [Hausnummer], [Adresszusatz ], [Plz], [Ort], [Land]) VALUES</v>
      </c>
      <c r="J441" t="str">
        <f t="shared" si="13"/>
        <v xml:space="preserve"> ('102', '147', 'Von-der-Tinnen-Straße', '150', NULL, '57334', 'Bad Laasphe', NULL)</v>
      </c>
    </row>
    <row r="442" spans="1:10" x14ac:dyDescent="0.3">
      <c r="A442">
        <v>415</v>
      </c>
      <c r="B442" s="5">
        <v>147</v>
      </c>
      <c r="C442" t="s">
        <v>3700</v>
      </c>
      <c r="D442" t="s">
        <v>3701</v>
      </c>
      <c r="F442">
        <v>67271</v>
      </c>
      <c r="G442" t="s">
        <v>3702</v>
      </c>
      <c r="I442" t="str">
        <f t="shared" si="12"/>
        <v>INSERT INTO [Lieferadresse] ([LieferAdrID], [KundeID], [Strasse], [Hausnummer], [Adresszusatz ], [Plz], [Ort], [Land]) VALUES</v>
      </c>
      <c r="J442" t="str">
        <f t="shared" si="13"/>
        <v xml:space="preserve"> ('415', '147', 'Schraberg', '124c', NULL, '67271', 'Neuleiningen', NULL)</v>
      </c>
    </row>
    <row r="443" spans="1:10" x14ac:dyDescent="0.3">
      <c r="A443">
        <v>598</v>
      </c>
      <c r="B443" s="5">
        <v>147</v>
      </c>
      <c r="C443" t="s">
        <v>3286</v>
      </c>
      <c r="D443">
        <v>71</v>
      </c>
      <c r="F443">
        <v>71334</v>
      </c>
      <c r="G443" t="s">
        <v>3968</v>
      </c>
      <c r="I443" t="str">
        <f t="shared" si="12"/>
        <v>INSERT INTO [Lieferadresse] ([LieferAdrID], [KundeID], [Strasse], [Hausnummer], [Adresszusatz ], [Plz], [Ort], [Land]) VALUES</v>
      </c>
      <c r="J443" t="str">
        <f t="shared" si="13"/>
        <v xml:space="preserve"> ('598', '147', 'Frankfurter Straße', '71', NULL, '71334', 'Waiblingen', NULL)</v>
      </c>
    </row>
    <row r="444" spans="1:10" x14ac:dyDescent="0.3">
      <c r="A444">
        <v>284</v>
      </c>
      <c r="B444" s="5">
        <v>148</v>
      </c>
      <c r="C444" t="s">
        <v>2154</v>
      </c>
      <c r="D444">
        <v>69</v>
      </c>
      <c r="F444">
        <v>71560</v>
      </c>
      <c r="G444" t="s">
        <v>3479</v>
      </c>
      <c r="I444" t="str">
        <f t="shared" si="12"/>
        <v>INSERT INTO [Lieferadresse] ([LieferAdrID], [KundeID], [Strasse], [Hausnummer], [Adresszusatz ], [Plz], [Ort], [Land]) VALUES</v>
      </c>
      <c r="J444" t="str">
        <f t="shared" si="13"/>
        <v xml:space="preserve"> ('284', '148', 'Auf dem Hollen', '69', NULL, '71560', 'Sulzbach an der Murr', NULL)</v>
      </c>
    </row>
    <row r="445" spans="1:10" x14ac:dyDescent="0.3">
      <c r="A445">
        <v>293</v>
      </c>
      <c r="B445" s="5">
        <v>148</v>
      </c>
      <c r="C445" t="s">
        <v>3493</v>
      </c>
      <c r="D445">
        <v>149</v>
      </c>
      <c r="F445">
        <v>67317</v>
      </c>
      <c r="G445" t="s">
        <v>3494</v>
      </c>
      <c r="I445" t="str">
        <f t="shared" si="12"/>
        <v>INSERT INTO [Lieferadresse] ([LieferAdrID], [KundeID], [Strasse], [Hausnummer], [Adresszusatz ], [Plz], [Ort], [Land]) VALUES</v>
      </c>
      <c r="J445" t="str">
        <f t="shared" si="13"/>
        <v xml:space="preserve"> ('293', '148', 'Buschmühlenweg', '149', NULL, '67317', 'Altleiningen', NULL)</v>
      </c>
    </row>
    <row r="446" spans="1:10" x14ac:dyDescent="0.3">
      <c r="A446">
        <v>696</v>
      </c>
      <c r="B446" s="5">
        <v>148</v>
      </c>
      <c r="C446" t="s">
        <v>2772</v>
      </c>
      <c r="D446">
        <v>74</v>
      </c>
      <c r="F446">
        <v>56564</v>
      </c>
      <c r="G446" t="s">
        <v>1787</v>
      </c>
      <c r="I446" t="str">
        <f t="shared" si="12"/>
        <v>INSERT INTO [Lieferadresse] ([LieferAdrID], [KundeID], [Strasse], [Hausnummer], [Adresszusatz ], [Plz], [Ort], [Land]) VALUES</v>
      </c>
      <c r="J446" t="str">
        <f t="shared" si="13"/>
        <v xml:space="preserve"> ('696', '148', 'Sulmisheimer Weg', '74', NULL, '56564', 'Neuwied', NULL)</v>
      </c>
    </row>
    <row r="447" spans="1:10" x14ac:dyDescent="0.3">
      <c r="A447">
        <v>574</v>
      </c>
      <c r="B447" s="5">
        <v>149</v>
      </c>
      <c r="C447" t="s">
        <v>3937</v>
      </c>
      <c r="D447">
        <v>59</v>
      </c>
      <c r="F447">
        <v>54636</v>
      </c>
      <c r="G447" t="s">
        <v>3463</v>
      </c>
      <c r="I447" t="str">
        <f t="shared" si="12"/>
        <v>INSERT INTO [Lieferadresse] ([LieferAdrID], [KundeID], [Strasse], [Hausnummer], [Adresszusatz ], [Plz], [Ort], [Land]) VALUES</v>
      </c>
      <c r="J447" t="str">
        <f t="shared" si="13"/>
        <v xml:space="preserve"> ('574', '149', 'Regtbrink', '59', NULL, '54636', 'Messerich', NULL)</v>
      </c>
    </row>
    <row r="448" spans="1:10" x14ac:dyDescent="0.3">
      <c r="A448">
        <v>595</v>
      </c>
      <c r="B448" s="5">
        <v>149</v>
      </c>
      <c r="C448" t="s">
        <v>3963</v>
      </c>
      <c r="D448">
        <v>125</v>
      </c>
      <c r="F448">
        <v>53534</v>
      </c>
      <c r="G448" t="s">
        <v>3964</v>
      </c>
      <c r="I448" t="str">
        <f t="shared" si="12"/>
        <v>INSERT INTO [Lieferadresse] ([LieferAdrID], [KundeID], [Strasse], [Hausnummer], [Adresszusatz ], [Plz], [Ort], [Land]) VALUES</v>
      </c>
      <c r="J448" t="str">
        <f t="shared" si="13"/>
        <v xml:space="preserve"> ('595', '149', 'Mensingstraße', '125', NULL, '53534', 'Pomster', NULL)</v>
      </c>
    </row>
    <row r="449" spans="1:10" x14ac:dyDescent="0.3">
      <c r="A449">
        <v>775</v>
      </c>
      <c r="B449" s="5">
        <v>149</v>
      </c>
      <c r="C449" t="s">
        <v>4229</v>
      </c>
      <c r="D449">
        <v>188</v>
      </c>
      <c r="F449">
        <v>73066</v>
      </c>
      <c r="G449" t="s">
        <v>4230</v>
      </c>
      <c r="I449" t="str">
        <f t="shared" si="12"/>
        <v>INSERT INTO [Lieferadresse] ([LieferAdrID], [KundeID], [Strasse], [Hausnummer], [Adresszusatz ], [Plz], [Ort], [Land]) VALUES</v>
      </c>
      <c r="J449" t="str">
        <f t="shared" si="13"/>
        <v xml:space="preserve"> ('775', '149', 'Alter Weg', '188', NULL, '73066', 'Uhingen', NULL)</v>
      </c>
    </row>
    <row r="450" spans="1:10" x14ac:dyDescent="0.3">
      <c r="A450">
        <v>539</v>
      </c>
      <c r="B450" s="5">
        <v>150</v>
      </c>
      <c r="C450" t="s">
        <v>3883</v>
      </c>
      <c r="D450">
        <v>177</v>
      </c>
      <c r="F450">
        <v>36318</v>
      </c>
      <c r="G450" t="s">
        <v>3884</v>
      </c>
      <c r="I450" t="str">
        <f t="shared" si="12"/>
        <v>INSERT INTO [Lieferadresse] ([LieferAdrID], [KundeID], [Strasse], [Hausnummer], [Adresszusatz ], [Plz], [Ort], [Land]) VALUES</v>
      </c>
      <c r="J450" t="str">
        <f t="shared" si="13"/>
        <v xml:space="preserve"> ('539', '150', 'Theodorstraße', '177', NULL, '36318', 'Schwalmtal', NULL)</v>
      </c>
    </row>
    <row r="451" spans="1:10" x14ac:dyDescent="0.3">
      <c r="A451">
        <v>633</v>
      </c>
      <c r="B451" s="5">
        <v>150</v>
      </c>
      <c r="C451" t="s">
        <v>4012</v>
      </c>
      <c r="D451">
        <v>22</v>
      </c>
      <c r="F451">
        <v>66871</v>
      </c>
      <c r="G451" t="s">
        <v>3757</v>
      </c>
      <c r="I451" t="str">
        <f t="shared" si="12"/>
        <v>INSERT INTO [Lieferadresse] ([LieferAdrID], [KundeID], [Strasse], [Hausnummer], [Adresszusatz ], [Plz], [Ort], [Land]) VALUES</v>
      </c>
      <c r="J451" t="str">
        <f t="shared" si="13"/>
        <v xml:space="preserve"> ('633', '150', 'Oberfeller Straße', '22', NULL, '66871', 'Körborn', NULL)</v>
      </c>
    </row>
    <row r="452" spans="1:10" x14ac:dyDescent="0.3">
      <c r="A452">
        <v>671</v>
      </c>
      <c r="B452" s="5">
        <v>150</v>
      </c>
      <c r="C452" t="s">
        <v>4066</v>
      </c>
      <c r="D452">
        <v>194</v>
      </c>
      <c r="F452">
        <v>31079</v>
      </c>
      <c r="G452" t="s">
        <v>3631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('671', '150', 'Sentmaringer Weg', '194', NULL, '31079', 'Almstedt', NULL)</v>
      </c>
    </row>
    <row r="453" spans="1:10" x14ac:dyDescent="0.3">
      <c r="A453">
        <v>180</v>
      </c>
      <c r="B453" s="5">
        <v>151</v>
      </c>
      <c r="C453" t="s">
        <v>3303</v>
      </c>
      <c r="D453" t="s">
        <v>2876</v>
      </c>
      <c r="F453">
        <v>44388</v>
      </c>
      <c r="G453" t="s">
        <v>2807</v>
      </c>
      <c r="I453" t="str">
        <f t="shared" si="14"/>
        <v>INSERT INTO [Lieferadresse] ([LieferAdrID], [KundeID], [Strasse], [Hausnummer], [Adresszusatz ], [Plz], [Ort], [Land]) VALUES</v>
      </c>
      <c r="J453" t="str">
        <f t="shared" si="15"/>
        <v xml:space="preserve"> ('180', '151', 'Sanddornweg', '47 a', NULL, '44388', 'Dortmund', NULL)</v>
      </c>
    </row>
    <row r="454" spans="1:10" x14ac:dyDescent="0.3">
      <c r="A454">
        <v>656</v>
      </c>
      <c r="B454" s="5">
        <v>151</v>
      </c>
      <c r="C454" t="s">
        <v>4047</v>
      </c>
      <c r="D454">
        <v>41</v>
      </c>
      <c r="F454">
        <v>78564</v>
      </c>
      <c r="G454" t="s">
        <v>4048</v>
      </c>
      <c r="I454" t="str">
        <f t="shared" si="14"/>
        <v>INSERT INTO [Lieferadresse] ([LieferAdrID], [KundeID], [Strasse], [Hausnummer], [Adresszusatz ], [Plz], [Ort], [Land]) VALUES</v>
      </c>
      <c r="J454" t="str">
        <f t="shared" si="15"/>
        <v xml:space="preserve"> ('656', '151', 'Schürmannstraße', '41', NULL, '78564', 'Reichenbach am Heuberg', NULL)</v>
      </c>
    </row>
    <row r="455" spans="1:10" x14ac:dyDescent="0.3">
      <c r="A455">
        <v>797</v>
      </c>
      <c r="B455" s="5">
        <v>151</v>
      </c>
      <c r="C455" t="s">
        <v>4263</v>
      </c>
      <c r="D455">
        <v>145</v>
      </c>
      <c r="F455">
        <v>98693</v>
      </c>
      <c r="G455" t="s">
        <v>4264</v>
      </c>
      <c r="I455" t="str">
        <f t="shared" si="14"/>
        <v>INSERT INTO [Lieferadresse] ([LieferAdrID], [KundeID], [Strasse], [Hausnummer], [Adresszusatz ], [Plz], [Ort], [Land]) VALUES</v>
      </c>
      <c r="J455" t="str">
        <f t="shared" si="15"/>
        <v xml:space="preserve"> ('797', '151', 'An Sankt Wolfgang', '145', NULL, '98693', 'Heyda', NULL)</v>
      </c>
    </row>
    <row r="456" spans="1:10" x14ac:dyDescent="0.3">
      <c r="A456">
        <v>26</v>
      </c>
      <c r="B456" s="5">
        <v>152</v>
      </c>
      <c r="C456" t="s">
        <v>3026</v>
      </c>
      <c r="D456">
        <v>196</v>
      </c>
      <c r="F456">
        <v>42579</v>
      </c>
      <c r="G456" t="s">
        <v>3027</v>
      </c>
      <c r="I456" t="str">
        <f t="shared" si="14"/>
        <v>INSERT INTO [Lieferadresse] ([LieferAdrID], [KundeID], [Strasse], [Hausnummer], [Adresszusatz ], [Plz], [Ort], [Land]) VALUES</v>
      </c>
      <c r="J456" t="str">
        <f t="shared" si="15"/>
        <v xml:space="preserve"> ('26', '152', 'Neue Bergstraße', '196', NULL, '42579', 'Heiligenhaus', NULL)</v>
      </c>
    </row>
    <row r="457" spans="1:10" x14ac:dyDescent="0.3">
      <c r="A457">
        <v>597</v>
      </c>
      <c r="B457" s="5">
        <v>152</v>
      </c>
      <c r="C457" t="s">
        <v>1990</v>
      </c>
      <c r="D457">
        <v>189</v>
      </c>
      <c r="F457">
        <v>74385</v>
      </c>
      <c r="G457" t="s">
        <v>3967</v>
      </c>
      <c r="I457" t="str">
        <f t="shared" si="14"/>
        <v>INSERT INTO [Lieferadresse] ([LieferAdrID], [KundeID], [Strasse], [Hausnummer], [Adresszusatz ], [Plz], [Ort], [Land]) VALUES</v>
      </c>
      <c r="J457" t="str">
        <f t="shared" si="15"/>
        <v xml:space="preserve"> ('597', '152', 'Am Ringofen', '189', NULL, '74385', 'Pleidelsheim', NULL)</v>
      </c>
    </row>
    <row r="458" spans="1:10" x14ac:dyDescent="0.3">
      <c r="A458">
        <v>669</v>
      </c>
      <c r="B458" s="5">
        <v>152</v>
      </c>
      <c r="C458" t="s">
        <v>4064</v>
      </c>
      <c r="D458">
        <v>98</v>
      </c>
      <c r="F458">
        <v>56729</v>
      </c>
      <c r="G458" t="s">
        <v>4065</v>
      </c>
      <c r="I458" t="str">
        <f t="shared" si="14"/>
        <v>INSERT INTO [Lieferadresse] ([LieferAdrID], [KundeID], [Strasse], [Hausnummer], [Adresszusatz ], [Plz], [Ort], [Land]) VALUES</v>
      </c>
      <c r="J458" t="str">
        <f t="shared" si="15"/>
        <v xml:space="preserve"> ('669', '152', 'Alter Münsterweg', '98', NULL, '56729', 'Boos', NULL)</v>
      </c>
    </row>
    <row r="459" spans="1:10" x14ac:dyDescent="0.3">
      <c r="A459">
        <v>98</v>
      </c>
      <c r="B459" s="5">
        <v>153</v>
      </c>
      <c r="C459" t="s">
        <v>3154</v>
      </c>
      <c r="D459">
        <v>110</v>
      </c>
      <c r="F459">
        <v>63699</v>
      </c>
      <c r="G459" t="s">
        <v>3155</v>
      </c>
      <c r="I459" t="str">
        <f t="shared" si="14"/>
        <v>INSERT INTO [Lieferadresse] ([LieferAdrID], [KundeID], [Strasse], [Hausnummer], [Adresszusatz ], [Plz], [Ort], [Land]) VALUES</v>
      </c>
      <c r="J459" t="str">
        <f t="shared" si="15"/>
        <v xml:space="preserve"> ('98', '153', 'Stiller Winkel', '110', NULL, '63699', 'Kefenrod', NULL)</v>
      </c>
    </row>
    <row r="460" spans="1:10" x14ac:dyDescent="0.3">
      <c r="A460">
        <v>137</v>
      </c>
      <c r="B460" s="5">
        <v>153</v>
      </c>
      <c r="C460" t="s">
        <v>3225</v>
      </c>
      <c r="D460">
        <v>1</v>
      </c>
      <c r="F460">
        <v>67753</v>
      </c>
      <c r="G460" t="s">
        <v>3226</v>
      </c>
      <c r="I460" t="str">
        <f t="shared" si="14"/>
        <v>INSERT INTO [Lieferadresse] ([LieferAdrID], [KundeID], [Strasse], [Hausnummer], [Adresszusatz ], [Plz], [Ort], [Land]) VALUES</v>
      </c>
      <c r="J460" t="str">
        <f t="shared" si="15"/>
        <v xml:space="preserve"> ('137', '153', 'Ahauser Straße', '1', NULL, '67753', 'Reipoltskirchen', NULL)</v>
      </c>
    </row>
    <row r="461" spans="1:10" x14ac:dyDescent="0.3">
      <c r="A461">
        <v>591</v>
      </c>
      <c r="B461" s="5">
        <v>153</v>
      </c>
      <c r="C461" t="s">
        <v>3958</v>
      </c>
      <c r="D461">
        <v>127</v>
      </c>
      <c r="F461">
        <v>86694</v>
      </c>
      <c r="G461" t="s">
        <v>3959</v>
      </c>
      <c r="I461" t="str">
        <f t="shared" si="14"/>
        <v>INSERT INTO [Lieferadresse] ([LieferAdrID], [KundeID], [Strasse], [Hausnummer], [Adresszusatz ], [Plz], [Ort], [Land]) VALUES</v>
      </c>
      <c r="J461" t="str">
        <f t="shared" si="15"/>
        <v xml:space="preserve"> ('591', '153', 'Kroschstraße', '127', NULL, '86694', 'Niederschönenfeld', NULL)</v>
      </c>
    </row>
    <row r="462" spans="1:10" x14ac:dyDescent="0.3">
      <c r="A462">
        <v>160</v>
      </c>
      <c r="B462" s="5">
        <v>154</v>
      </c>
      <c r="C462" t="s">
        <v>3265</v>
      </c>
      <c r="D462">
        <v>99</v>
      </c>
      <c r="F462">
        <v>59063</v>
      </c>
      <c r="G462" t="s">
        <v>2898</v>
      </c>
      <c r="I462" t="str">
        <f t="shared" si="14"/>
        <v>INSERT INTO [Lieferadresse] ([LieferAdrID], [KundeID], [Strasse], [Hausnummer], [Adresszusatz ], [Plz], [Ort], [Land]) VALUES</v>
      </c>
      <c r="J462" t="str">
        <f t="shared" si="15"/>
        <v xml:space="preserve"> ('160', '154', 'Ruhrblick', '99', NULL, '59063', 'Hamm', NULL)</v>
      </c>
    </row>
    <row r="463" spans="1:10" x14ac:dyDescent="0.3">
      <c r="A463">
        <v>473</v>
      </c>
      <c r="B463" s="5">
        <v>154</v>
      </c>
      <c r="C463" t="s">
        <v>2141</v>
      </c>
      <c r="D463">
        <v>160</v>
      </c>
      <c r="F463">
        <v>54316</v>
      </c>
      <c r="G463" t="s">
        <v>3786</v>
      </c>
      <c r="I463" t="str">
        <f t="shared" si="14"/>
        <v>INSERT INTO [Lieferadresse] ([LieferAdrID], [KundeID], [Strasse], [Hausnummer], [Adresszusatz ], [Plz], [Ort], [Land]) VALUES</v>
      </c>
      <c r="J463" t="str">
        <f t="shared" si="15"/>
        <v xml:space="preserve"> ('473', '154', 'Hermann-Löns-Weg', '160', NULL, '54316', 'Hinzenburg', NULL)</v>
      </c>
    </row>
    <row r="464" spans="1:10" x14ac:dyDescent="0.3">
      <c r="A464">
        <v>501</v>
      </c>
      <c r="B464" s="5">
        <v>154</v>
      </c>
      <c r="C464" t="s">
        <v>3820</v>
      </c>
      <c r="D464">
        <v>15</v>
      </c>
      <c r="F464">
        <v>26340</v>
      </c>
      <c r="G464" t="s">
        <v>3821</v>
      </c>
      <c r="I464" t="str">
        <f t="shared" si="14"/>
        <v>INSERT INTO [Lieferadresse] ([LieferAdrID], [KundeID], [Strasse], [Hausnummer], [Adresszusatz ], [Plz], [Ort], [Land]) VALUES</v>
      </c>
      <c r="J464" t="str">
        <f t="shared" si="15"/>
        <v xml:space="preserve"> ('501', '154', 'Herberner Straße', '15', NULL, '26340', 'Zetel', NULL)</v>
      </c>
    </row>
    <row r="465" spans="1:10" x14ac:dyDescent="0.3">
      <c r="A465">
        <v>51</v>
      </c>
      <c r="B465" s="5">
        <v>155</v>
      </c>
      <c r="C465" t="s">
        <v>3072</v>
      </c>
      <c r="D465">
        <v>58</v>
      </c>
      <c r="F465">
        <v>55624</v>
      </c>
      <c r="G465" t="s">
        <v>3073</v>
      </c>
      <c r="I465" t="str">
        <f t="shared" si="14"/>
        <v>INSERT INTO [Lieferadresse] ([LieferAdrID], [KundeID], [Strasse], [Hausnummer], [Adresszusatz ], [Plz], [Ort], [Land]) VALUES</v>
      </c>
      <c r="J465" t="str">
        <f t="shared" si="15"/>
        <v xml:space="preserve"> ('51', '155', 'Am Taubenberg', '58', NULL, '55624', 'Weitersbach', NULL)</v>
      </c>
    </row>
    <row r="466" spans="1:10" x14ac:dyDescent="0.3">
      <c r="A466">
        <v>82</v>
      </c>
      <c r="B466" s="5">
        <v>155</v>
      </c>
      <c r="C466" t="s">
        <v>3126</v>
      </c>
      <c r="D466">
        <v>104</v>
      </c>
      <c r="F466">
        <v>55596</v>
      </c>
      <c r="G466" t="s">
        <v>3127</v>
      </c>
      <c r="I466" t="str">
        <f t="shared" si="14"/>
        <v>INSERT INTO [Lieferadresse] ([LieferAdrID], [KundeID], [Strasse], [Hausnummer], [Adresszusatz ], [Plz], [Ort], [Land]) VALUES</v>
      </c>
      <c r="J466" t="str">
        <f t="shared" si="15"/>
        <v xml:space="preserve"> ('82', '155', 'Siegelsteiner Straße', '104', NULL, '55596', 'Waldböckelheim', NULL)</v>
      </c>
    </row>
    <row r="467" spans="1:10" x14ac:dyDescent="0.3">
      <c r="A467">
        <v>586</v>
      </c>
      <c r="B467" s="5">
        <v>155</v>
      </c>
      <c r="C467" t="s">
        <v>4973</v>
      </c>
      <c r="D467" t="s">
        <v>3949</v>
      </c>
      <c r="F467">
        <v>86405</v>
      </c>
      <c r="G467" t="s">
        <v>3950</v>
      </c>
      <c r="I467" t="str">
        <f t="shared" si="14"/>
        <v>INSERT INTO [Lieferadresse] ([LieferAdrID], [KundeID], [Strasse], [Hausnummer], [Adresszusatz ], [Plz], [Ort], [Land]) VALUES</v>
      </c>
      <c r="J467" t="str">
        <f t="shared" si="15"/>
        <v xml:space="preserve"> ('586', '155', 'Aufm Bungert', '145c', NULL, '86405', 'Meitingen', NULL)</v>
      </c>
    </row>
    <row r="468" spans="1:10" x14ac:dyDescent="0.3">
      <c r="A468">
        <v>248</v>
      </c>
      <c r="B468" s="5">
        <v>156</v>
      </c>
      <c r="C468" t="s">
        <v>3110</v>
      </c>
      <c r="D468">
        <v>36</v>
      </c>
      <c r="F468">
        <v>56244</v>
      </c>
      <c r="G468" t="s">
        <v>3426</v>
      </c>
      <c r="I468" t="str">
        <f t="shared" si="14"/>
        <v>INSERT INTO [Lieferadresse] ([LieferAdrID], [KundeID], [Strasse], [Hausnummer], [Adresszusatz ], [Plz], [Ort], [Land]) VALUES</v>
      </c>
      <c r="J468" t="str">
        <f t="shared" si="15"/>
        <v xml:space="preserve"> ('248', '156', 'Oderstraße', '36', NULL, '56244', 'Hartenfels', NULL)</v>
      </c>
    </row>
    <row r="469" spans="1:10" x14ac:dyDescent="0.3">
      <c r="A469">
        <v>407</v>
      </c>
      <c r="B469" s="5">
        <v>156</v>
      </c>
      <c r="C469" t="s">
        <v>3687</v>
      </c>
      <c r="D469">
        <v>197</v>
      </c>
      <c r="F469">
        <v>86685</v>
      </c>
      <c r="G469" t="s">
        <v>3688</v>
      </c>
      <c r="I469" t="str">
        <f t="shared" si="14"/>
        <v>INSERT INTO [Lieferadresse] ([LieferAdrID], [KundeID], [Strasse], [Hausnummer], [Adresszusatz ], [Plz], [Ort], [Land]) VALUES</v>
      </c>
      <c r="J469" t="str">
        <f t="shared" si="15"/>
        <v xml:space="preserve"> ('407', '156', 'Kleewiesenweg', '197', NULL, '86685', 'Huisheim', NULL)</v>
      </c>
    </row>
    <row r="470" spans="1:10" x14ac:dyDescent="0.3">
      <c r="A470">
        <v>794</v>
      </c>
      <c r="B470" s="5">
        <v>156</v>
      </c>
      <c r="C470" t="s">
        <v>4256</v>
      </c>
      <c r="D470">
        <v>18</v>
      </c>
      <c r="F470">
        <v>69245</v>
      </c>
      <c r="G470" t="s">
        <v>4257</v>
      </c>
      <c r="I470" t="str">
        <f t="shared" si="14"/>
        <v>INSERT INTO [Lieferadresse] ([LieferAdrID], [KundeID], [Strasse], [Hausnummer], [Adresszusatz ], [Plz], [Ort], [Land]) VALUES</v>
      </c>
      <c r="J470" t="str">
        <f t="shared" si="15"/>
        <v xml:space="preserve"> ('794', '156', 'Seeburger Straße', '18', NULL, '69245', 'Bammental', NULL)</v>
      </c>
    </row>
    <row r="471" spans="1:10" x14ac:dyDescent="0.3">
      <c r="A471">
        <v>605</v>
      </c>
      <c r="B471" s="5">
        <v>157</v>
      </c>
      <c r="C471" t="s">
        <v>3975</v>
      </c>
      <c r="D471" t="s">
        <v>3976</v>
      </c>
      <c r="F471">
        <v>27755</v>
      </c>
      <c r="G471" t="s">
        <v>3692</v>
      </c>
      <c r="I471" t="str">
        <f t="shared" si="14"/>
        <v>INSERT INTO [Lieferadresse] ([LieferAdrID], [KundeID], [Strasse], [Hausnummer], [Adresszusatz ], [Plz], [Ort], [Land]) VALUES</v>
      </c>
      <c r="J471" t="str">
        <f t="shared" si="15"/>
        <v xml:space="preserve"> ('605', '157', 'Gorch-Fock-Straße', '154b', NULL, '27755', 'Delmenhorst', NULL)</v>
      </c>
    </row>
    <row r="472" spans="1:10" x14ac:dyDescent="0.3">
      <c r="A472">
        <v>619</v>
      </c>
      <c r="B472" s="5">
        <v>157</v>
      </c>
      <c r="C472" t="s">
        <v>2418</v>
      </c>
      <c r="D472">
        <v>30</v>
      </c>
      <c r="F472">
        <v>38170</v>
      </c>
      <c r="G472" t="s">
        <v>3993</v>
      </c>
      <c r="I472" t="str">
        <f t="shared" si="14"/>
        <v>INSERT INTO [Lieferadresse] ([LieferAdrID], [KundeID], [Strasse], [Hausnummer], [Adresszusatz ], [Plz], [Ort], [Land]) VALUES</v>
      </c>
      <c r="J472" t="str">
        <f t="shared" si="15"/>
        <v xml:space="preserve"> ('619', '157', 'Frankenhof', '30', NULL, '38170', 'Schöppenstedt', NULL)</v>
      </c>
    </row>
    <row r="473" spans="1:10" x14ac:dyDescent="0.3">
      <c r="A473">
        <v>690</v>
      </c>
      <c r="B473" s="5">
        <v>157</v>
      </c>
      <c r="C473" t="s">
        <v>4098</v>
      </c>
      <c r="D473">
        <v>126</v>
      </c>
      <c r="F473">
        <v>72469</v>
      </c>
      <c r="G473" t="s">
        <v>4099</v>
      </c>
      <c r="I473" t="str">
        <f t="shared" si="14"/>
        <v>INSERT INTO [Lieferadresse] ([LieferAdrID], [KundeID], [Strasse], [Hausnummer], [Adresszusatz ], [Plz], [Ort], [Land]) VALUES</v>
      </c>
      <c r="J473" t="str">
        <f t="shared" si="15"/>
        <v xml:space="preserve"> ('690', '157', 'Schenkendorfstraße', '126', NULL, '72469', 'Meßstetten', NULL)</v>
      </c>
    </row>
    <row r="474" spans="1:10" x14ac:dyDescent="0.3">
      <c r="A474">
        <v>225</v>
      </c>
      <c r="B474" s="5">
        <v>158</v>
      </c>
      <c r="C474" t="s">
        <v>3392</v>
      </c>
      <c r="D474">
        <v>63</v>
      </c>
      <c r="F474">
        <v>66500</v>
      </c>
      <c r="G474" t="s">
        <v>3393</v>
      </c>
      <c r="I474" t="str">
        <f t="shared" si="14"/>
        <v>INSERT INTO [Lieferadresse] ([LieferAdrID], [KundeID], [Strasse], [Hausnummer], [Adresszusatz ], [Plz], [Ort], [Land]) VALUES</v>
      </c>
      <c r="J474" t="str">
        <f t="shared" si="15"/>
        <v xml:space="preserve"> ('225', '158', 'Moselblick', '63', NULL, '66500', 'Hornbach', NULL)</v>
      </c>
    </row>
    <row r="475" spans="1:10" x14ac:dyDescent="0.3">
      <c r="A475">
        <v>582</v>
      </c>
      <c r="B475" s="5">
        <v>158</v>
      </c>
      <c r="C475" t="s">
        <v>2139</v>
      </c>
      <c r="D475">
        <v>149</v>
      </c>
      <c r="F475">
        <v>54498</v>
      </c>
      <c r="G475" t="s">
        <v>3944</v>
      </c>
      <c r="I475" t="str">
        <f t="shared" si="14"/>
        <v>INSERT INTO [Lieferadresse] ([LieferAdrID], [KundeID], [Strasse], [Hausnummer], [Adresszusatz ], [Plz], [Ort], [Land]) VALUES</v>
      </c>
      <c r="J475" t="str">
        <f t="shared" si="15"/>
        <v xml:space="preserve"> ('582', '158', 'Bremer Weg', '149', NULL, '54498', 'Piesport', NULL)</v>
      </c>
    </row>
    <row r="476" spans="1:10" x14ac:dyDescent="0.3">
      <c r="A476">
        <v>700</v>
      </c>
      <c r="B476" s="5">
        <v>158</v>
      </c>
      <c r="C476" t="s">
        <v>4112</v>
      </c>
      <c r="D476">
        <v>47</v>
      </c>
      <c r="F476">
        <v>87782</v>
      </c>
      <c r="G476" t="s">
        <v>4113</v>
      </c>
      <c r="I476" t="str">
        <f t="shared" si="14"/>
        <v>INSERT INTO [Lieferadresse] ([LieferAdrID], [KundeID], [Strasse], [Hausnummer], [Adresszusatz ], [Plz], [Ort], [Land]) VALUES</v>
      </c>
      <c r="J476" t="str">
        <f t="shared" si="15"/>
        <v xml:space="preserve"> ('700', '158', 'Rosental', '47', NULL, '87782', 'Unteregg', NULL)</v>
      </c>
    </row>
    <row r="477" spans="1:10" x14ac:dyDescent="0.3">
      <c r="A477">
        <v>907</v>
      </c>
      <c r="B477">
        <v>158</v>
      </c>
      <c r="C477" t="s">
        <v>3170</v>
      </c>
      <c r="D477">
        <v>123</v>
      </c>
      <c r="F477">
        <v>83043</v>
      </c>
      <c r="G477" t="s">
        <v>3171</v>
      </c>
      <c r="I477" t="str">
        <f t="shared" si="14"/>
        <v>INSERT INTO [Lieferadresse] ([LieferAdrID], [KundeID], [Strasse], [Hausnummer], [Adresszusatz ], [Plz], [Ort], [Land]) VALUES</v>
      </c>
      <c r="J477" t="str">
        <f t="shared" si="15"/>
        <v xml:space="preserve"> ('907', '158', 'Deutz-Kalker Straße', '123', NULL, '83043', 'Bad Aibling', NULL)</v>
      </c>
    </row>
    <row r="478" spans="1:10" x14ac:dyDescent="0.3">
      <c r="A478">
        <v>95</v>
      </c>
      <c r="B478" s="5">
        <v>159</v>
      </c>
      <c r="C478" t="s">
        <v>3151</v>
      </c>
      <c r="D478">
        <v>10</v>
      </c>
      <c r="F478">
        <v>24809</v>
      </c>
      <c r="G478" t="s">
        <v>2556</v>
      </c>
      <c r="I478" t="str">
        <f t="shared" si="14"/>
        <v>INSERT INTO [Lieferadresse] ([LieferAdrID], [KundeID], [Strasse], [Hausnummer], [Adresszusatz ], [Plz], [Ort], [Land]) VALUES</v>
      </c>
      <c r="J478" t="str">
        <f t="shared" si="15"/>
        <v xml:space="preserve"> ('95', '159', 'Hollerweg', '10', NULL, '24809', 'Nübbel', NULL)</v>
      </c>
    </row>
    <row r="479" spans="1:10" x14ac:dyDescent="0.3">
      <c r="A479">
        <v>110</v>
      </c>
      <c r="B479" s="5">
        <v>159</v>
      </c>
      <c r="C479" t="s">
        <v>3176</v>
      </c>
      <c r="D479">
        <v>86</v>
      </c>
      <c r="F479">
        <v>64295</v>
      </c>
      <c r="G479" t="s">
        <v>2463</v>
      </c>
      <c r="I479" t="str">
        <f t="shared" si="14"/>
        <v>INSERT INTO [Lieferadresse] ([LieferAdrID], [KundeID], [Strasse], [Hausnummer], [Adresszusatz ], [Plz], [Ort], [Land]) VALUES</v>
      </c>
      <c r="J479" t="str">
        <f t="shared" si="15"/>
        <v xml:space="preserve"> ('110', '159', 'Dörrhoff', '86', NULL, '64295', 'Darmstadt', NULL)</v>
      </c>
    </row>
    <row r="480" spans="1:10" x14ac:dyDescent="0.3">
      <c r="A480">
        <v>418</v>
      </c>
      <c r="B480" s="5">
        <v>159</v>
      </c>
      <c r="C480" t="s">
        <v>3705</v>
      </c>
      <c r="D480">
        <v>65</v>
      </c>
      <c r="F480">
        <v>56766</v>
      </c>
      <c r="G480" t="s">
        <v>3706</v>
      </c>
      <c r="I480" t="str">
        <f t="shared" si="14"/>
        <v>INSERT INTO [Lieferadresse] ([LieferAdrID], [KundeID], [Strasse], [Hausnummer], [Adresszusatz ], [Plz], [Ort], [Land]) VALUES</v>
      </c>
      <c r="J480" t="str">
        <f t="shared" si="15"/>
        <v xml:space="preserve"> ('418', '159', 'Katzenberger Weg', '65', NULL, '56766', 'Ulmen', NULL)</v>
      </c>
    </row>
    <row r="481" spans="1:10" x14ac:dyDescent="0.3">
      <c r="A481">
        <v>174</v>
      </c>
      <c r="B481" s="5">
        <v>160</v>
      </c>
      <c r="C481" t="s">
        <v>3292</v>
      </c>
      <c r="D481">
        <v>119</v>
      </c>
      <c r="F481">
        <v>85617</v>
      </c>
      <c r="G481" t="s">
        <v>3293</v>
      </c>
      <c r="I481" t="str">
        <f t="shared" si="14"/>
        <v>INSERT INTO [Lieferadresse] ([LieferAdrID], [KundeID], [Strasse], [Hausnummer], [Adresszusatz ], [Plz], [Ort], [Land]) VALUES</v>
      </c>
      <c r="J481" t="str">
        <f t="shared" si="15"/>
        <v xml:space="preserve"> ('174', '160', 'Nicolaistraße', '119', NULL, '85617', 'Aßling', NULL)</v>
      </c>
    </row>
    <row r="482" spans="1:10" x14ac:dyDescent="0.3">
      <c r="A482">
        <v>303</v>
      </c>
      <c r="B482" s="5">
        <v>160</v>
      </c>
      <c r="C482" t="s">
        <v>3510</v>
      </c>
      <c r="D482">
        <v>125</v>
      </c>
      <c r="F482">
        <v>56858</v>
      </c>
      <c r="G482" t="s">
        <v>3511</v>
      </c>
      <c r="I482" t="str">
        <f t="shared" si="14"/>
        <v>INSERT INTO [Lieferadresse] ([LieferAdrID], [KundeID], [Strasse], [Hausnummer], [Adresszusatz ], [Plz], [Ort], [Land]) VALUES</v>
      </c>
      <c r="J482" t="str">
        <f t="shared" si="15"/>
        <v xml:space="preserve"> ('303', '160', 'Im Park', '125', NULL, '56858', 'Liesenich', NULL)</v>
      </c>
    </row>
    <row r="483" spans="1:10" x14ac:dyDescent="0.3">
      <c r="A483">
        <v>767</v>
      </c>
      <c r="B483" s="5">
        <v>160</v>
      </c>
      <c r="C483" t="s">
        <v>4219</v>
      </c>
      <c r="D483">
        <v>136</v>
      </c>
      <c r="F483">
        <v>70736</v>
      </c>
      <c r="G483" t="s">
        <v>4220</v>
      </c>
      <c r="I483" t="str">
        <f t="shared" si="14"/>
        <v>INSERT INTO [Lieferadresse] ([LieferAdrID], [KundeID], [Strasse], [Hausnummer], [Adresszusatz ], [Plz], [Ort], [Land]) VALUES</v>
      </c>
      <c r="J483" t="str">
        <f t="shared" si="15"/>
        <v xml:space="preserve"> ('767', '160', 'Rehbachstraße', '136', NULL, '70736', 'Fellbach', NULL)</v>
      </c>
    </row>
    <row r="484" spans="1:10" x14ac:dyDescent="0.3">
      <c r="A484">
        <v>76</v>
      </c>
      <c r="B484" s="5">
        <v>161</v>
      </c>
      <c r="C484" t="s">
        <v>3117</v>
      </c>
      <c r="D484">
        <v>158</v>
      </c>
      <c r="F484">
        <v>59069</v>
      </c>
      <c r="G484" t="s">
        <v>2898</v>
      </c>
      <c r="I484" t="str">
        <f t="shared" si="14"/>
        <v>INSERT INTO [Lieferadresse] ([LieferAdrID], [KundeID], [Strasse], [Hausnummer], [Adresszusatz ], [Plz], [Ort], [Land]) VALUES</v>
      </c>
      <c r="J484" t="str">
        <f t="shared" si="15"/>
        <v xml:space="preserve"> ('76', '161', 'Goethestraße', '158', NULL, '59069', 'Hamm', NULL)</v>
      </c>
    </row>
    <row r="485" spans="1:10" x14ac:dyDescent="0.3">
      <c r="A485">
        <v>219</v>
      </c>
      <c r="B485" s="5">
        <v>161</v>
      </c>
      <c r="C485" t="s">
        <v>2460</v>
      </c>
      <c r="D485">
        <v>176</v>
      </c>
      <c r="F485">
        <v>76857</v>
      </c>
      <c r="G485" t="s">
        <v>3381</v>
      </c>
      <c r="I485" t="str">
        <f t="shared" si="14"/>
        <v>INSERT INTO [Lieferadresse] ([LieferAdrID], [KundeID], [Strasse], [Hausnummer], [Adresszusatz ], [Plz], [Ort], [Land]) VALUES</v>
      </c>
      <c r="J485" t="str">
        <f t="shared" si="15"/>
        <v xml:space="preserve"> ('219', '161', 'Böttgerstraße', '176', NULL, '76857', 'Silz', NULL)</v>
      </c>
    </row>
    <row r="486" spans="1:10" x14ac:dyDescent="0.3">
      <c r="A486">
        <v>302</v>
      </c>
      <c r="B486" s="5">
        <v>161</v>
      </c>
      <c r="C486" t="s">
        <v>2218</v>
      </c>
      <c r="D486">
        <v>148</v>
      </c>
      <c r="F486">
        <v>89597</v>
      </c>
      <c r="G486" t="s">
        <v>3509</v>
      </c>
      <c r="I486" t="str">
        <f t="shared" si="14"/>
        <v>INSERT INTO [Lieferadresse] ([LieferAdrID], [KundeID], [Strasse], [Hausnummer], [Adresszusatz ], [Plz], [Ort], [Land]) VALUES</v>
      </c>
      <c r="J486" t="str">
        <f t="shared" si="15"/>
        <v xml:space="preserve"> ('302', '161', 'Weitefelder Garten', '148', NULL, '89597', 'Hausen am Bussen', NULL)</v>
      </c>
    </row>
    <row r="487" spans="1:10" x14ac:dyDescent="0.3">
      <c r="A487">
        <v>242</v>
      </c>
      <c r="B487" s="5">
        <v>162</v>
      </c>
      <c r="C487" t="s">
        <v>3416</v>
      </c>
      <c r="D487">
        <v>178</v>
      </c>
      <c r="F487">
        <v>30657</v>
      </c>
      <c r="G487" t="s">
        <v>2101</v>
      </c>
      <c r="I487" t="str">
        <f t="shared" si="14"/>
        <v>INSERT INTO [Lieferadresse] ([LieferAdrID], [KundeID], [Strasse], [Hausnummer], [Adresszusatz ], [Plz], [Ort], [Land]) VALUES</v>
      </c>
      <c r="J487" t="str">
        <f t="shared" si="15"/>
        <v xml:space="preserve"> ('242', '162', 'Speyerer Straße', '178', NULL, '30657', 'Hannover', NULL)</v>
      </c>
    </row>
    <row r="488" spans="1:10" x14ac:dyDescent="0.3">
      <c r="A488">
        <v>451</v>
      </c>
      <c r="B488" s="5">
        <v>162</v>
      </c>
      <c r="C488" t="s">
        <v>3751</v>
      </c>
      <c r="D488">
        <v>10</v>
      </c>
      <c r="F488">
        <v>63549</v>
      </c>
      <c r="G488" t="s">
        <v>3752</v>
      </c>
      <c r="I488" t="str">
        <f t="shared" si="14"/>
        <v>INSERT INTO [Lieferadresse] ([LieferAdrID], [KundeID], [Strasse], [Hausnummer], [Adresszusatz ], [Plz], [Ort], [Land]) VALUES</v>
      </c>
      <c r="J488" t="str">
        <f t="shared" si="15"/>
        <v xml:space="preserve"> ('451', '162', 'Im guten Acker', '10', NULL, '63549', 'Ronneburg', NULL)</v>
      </c>
    </row>
    <row r="489" spans="1:10" x14ac:dyDescent="0.3">
      <c r="A489">
        <v>488</v>
      </c>
      <c r="B489" s="5">
        <v>162</v>
      </c>
      <c r="C489" t="s">
        <v>3801</v>
      </c>
      <c r="D489">
        <v>120</v>
      </c>
      <c r="F489">
        <v>17440</v>
      </c>
      <c r="G489" t="s">
        <v>3802</v>
      </c>
      <c r="I489" t="str">
        <f t="shared" si="14"/>
        <v>INSERT INTO [Lieferadresse] ([LieferAdrID], [KundeID], [Strasse], [Hausnummer], [Adresszusatz ], [Plz], [Ort], [Land]) VALUES</v>
      </c>
      <c r="J489" t="str">
        <f t="shared" si="15"/>
        <v xml:space="preserve"> ('488', '162', 'Merodestraße', '120', NULL, '17440', 'Sauzin', NULL)</v>
      </c>
    </row>
    <row r="490" spans="1:10" x14ac:dyDescent="0.3">
      <c r="A490">
        <v>68</v>
      </c>
      <c r="B490" s="5">
        <v>163</v>
      </c>
      <c r="C490" t="s">
        <v>3103</v>
      </c>
      <c r="D490">
        <v>111</v>
      </c>
      <c r="F490">
        <v>89423</v>
      </c>
      <c r="G490" t="s">
        <v>3104</v>
      </c>
      <c r="I490" t="str">
        <f t="shared" si="14"/>
        <v>INSERT INTO [Lieferadresse] ([LieferAdrID], [KundeID], [Strasse], [Hausnummer], [Adresszusatz ], [Plz], [Ort], [Land]) VALUES</v>
      </c>
      <c r="J490" t="str">
        <f t="shared" si="15"/>
        <v xml:space="preserve"> ('68', '163', 'Landoisstraße', '111', NULL, '89423', 'Gundelfingen an der Donau', NULL)</v>
      </c>
    </row>
    <row r="491" spans="1:10" x14ac:dyDescent="0.3">
      <c r="A491">
        <v>320</v>
      </c>
      <c r="B491" s="5">
        <v>163</v>
      </c>
      <c r="C491" t="s">
        <v>3536</v>
      </c>
      <c r="D491">
        <v>110</v>
      </c>
      <c r="F491">
        <v>38104</v>
      </c>
      <c r="G491" t="s">
        <v>3307</v>
      </c>
      <c r="I491" t="str">
        <f t="shared" si="14"/>
        <v>INSERT INTO [Lieferadresse] ([LieferAdrID], [KundeID], [Strasse], [Hausnummer], [Adresszusatz ], [Plz], [Ort], [Land]) VALUES</v>
      </c>
      <c r="J491" t="str">
        <f t="shared" si="15"/>
        <v xml:space="preserve"> ('320', '163', 'Herchenrath', '110', NULL, '38104', 'Braunschweig', NULL)</v>
      </c>
    </row>
    <row r="492" spans="1:10" x14ac:dyDescent="0.3">
      <c r="A492">
        <v>663</v>
      </c>
      <c r="B492" s="5">
        <v>163</v>
      </c>
      <c r="C492" t="s">
        <v>4057</v>
      </c>
      <c r="D492">
        <v>18</v>
      </c>
      <c r="F492">
        <v>94255</v>
      </c>
      <c r="G492" t="s">
        <v>4058</v>
      </c>
      <c r="I492" t="str">
        <f t="shared" si="14"/>
        <v>INSERT INTO [Lieferadresse] ([LieferAdrID], [KundeID], [Strasse], [Hausnummer], [Adresszusatz ], [Plz], [Ort], [Land]) VALUES</v>
      </c>
      <c r="J492" t="str">
        <f t="shared" si="15"/>
        <v xml:space="preserve"> ('663', '163', 'Glogauer Straße', '18', NULL, '94255', 'Böbrach', NULL)</v>
      </c>
    </row>
    <row r="493" spans="1:10" x14ac:dyDescent="0.3">
      <c r="A493">
        <v>232</v>
      </c>
      <c r="B493" s="5">
        <v>164</v>
      </c>
      <c r="C493" t="s">
        <v>3405</v>
      </c>
      <c r="D493">
        <v>186</v>
      </c>
      <c r="F493">
        <v>72458</v>
      </c>
      <c r="G493" t="s">
        <v>3406</v>
      </c>
      <c r="I493" t="str">
        <f t="shared" si="14"/>
        <v>INSERT INTO [Lieferadresse] ([LieferAdrID], [KundeID], [Strasse], [Hausnummer], [Adresszusatz ], [Plz], [Ort], [Land]) VALUES</v>
      </c>
      <c r="J493" t="str">
        <f t="shared" si="15"/>
        <v xml:space="preserve"> ('232', '164', 'Im Thomasfeld', '186', NULL, '72458', 'Ebingen', NULL)</v>
      </c>
    </row>
    <row r="494" spans="1:10" x14ac:dyDescent="0.3">
      <c r="A494">
        <v>602</v>
      </c>
      <c r="B494" s="5">
        <v>164</v>
      </c>
      <c r="C494" t="s">
        <v>3971</v>
      </c>
      <c r="D494">
        <v>56</v>
      </c>
      <c r="F494">
        <v>24848</v>
      </c>
      <c r="G494" t="s">
        <v>3972</v>
      </c>
      <c r="I494" t="str">
        <f t="shared" si="14"/>
        <v>INSERT INTO [Lieferadresse] ([LieferAdrID], [KundeID], [Strasse], [Hausnummer], [Adresszusatz ], [Plz], [Ort], [Land]) VALUES</v>
      </c>
      <c r="J494" t="str">
        <f t="shared" si="15"/>
        <v xml:space="preserve"> ('602', '164', 'Wacholderstraße', '56', NULL, '24848', 'Klein Rheide', NULL)</v>
      </c>
    </row>
    <row r="495" spans="1:10" x14ac:dyDescent="0.3">
      <c r="A495">
        <v>711</v>
      </c>
      <c r="B495" s="5">
        <v>164</v>
      </c>
      <c r="C495" t="s">
        <v>4130</v>
      </c>
      <c r="D495">
        <v>45</v>
      </c>
      <c r="F495">
        <v>56357</v>
      </c>
      <c r="G495" t="s">
        <v>4131</v>
      </c>
      <c r="I495" t="str">
        <f t="shared" si="14"/>
        <v>INSERT INTO [Lieferadresse] ([LieferAdrID], [KundeID], [Strasse], [Hausnummer], [Adresszusatz ], [Plz], [Ort], [Land]) VALUES</v>
      </c>
      <c r="J495" t="str">
        <f t="shared" si="15"/>
        <v xml:space="preserve"> ('711', '164', 'Erasmusstraße', '45', NULL, '56357', 'Ruppertshofen', NULL)</v>
      </c>
    </row>
    <row r="496" spans="1:10" x14ac:dyDescent="0.3">
      <c r="A496">
        <v>108</v>
      </c>
      <c r="B496" s="5">
        <v>165</v>
      </c>
      <c r="C496" t="s">
        <v>3172</v>
      </c>
      <c r="D496">
        <v>17</v>
      </c>
      <c r="F496">
        <v>74382</v>
      </c>
      <c r="G496" t="s">
        <v>3173</v>
      </c>
      <c r="I496" t="str">
        <f t="shared" si="14"/>
        <v>INSERT INTO [Lieferadresse] ([LieferAdrID], [KundeID], [Strasse], [Hausnummer], [Adresszusatz ], [Plz], [Ort], [Land]) VALUES</v>
      </c>
      <c r="J496" t="str">
        <f t="shared" si="15"/>
        <v xml:space="preserve"> ('108', '165', 'Hedemündener Straße', '17', NULL, '74382', 'Neckarwestheim', NULL)</v>
      </c>
    </row>
    <row r="497" spans="1:10" x14ac:dyDescent="0.3">
      <c r="A497">
        <v>231</v>
      </c>
      <c r="B497" s="5">
        <v>165</v>
      </c>
      <c r="C497" t="s">
        <v>3404</v>
      </c>
      <c r="D497">
        <v>23</v>
      </c>
      <c r="F497">
        <v>38120</v>
      </c>
      <c r="G497" t="s">
        <v>3307</v>
      </c>
      <c r="I497" t="str">
        <f t="shared" si="14"/>
        <v>INSERT INTO [Lieferadresse] ([LieferAdrID], [KundeID], [Strasse], [Hausnummer], [Adresszusatz ], [Plz], [Ort], [Land]) VALUES</v>
      </c>
      <c r="J497" t="str">
        <f t="shared" si="15"/>
        <v xml:space="preserve"> ('231', '165', 'Kiefernstraße', '23', NULL, '38120', 'Braunschweig', NULL)</v>
      </c>
    </row>
    <row r="498" spans="1:10" x14ac:dyDescent="0.3">
      <c r="A498">
        <v>590</v>
      </c>
      <c r="B498" s="5">
        <v>165</v>
      </c>
      <c r="C498" t="s">
        <v>3956</v>
      </c>
      <c r="D498" t="s">
        <v>3957</v>
      </c>
      <c r="F498">
        <v>54636</v>
      </c>
      <c r="G498" t="s">
        <v>2192</v>
      </c>
      <c r="I498" t="str">
        <f t="shared" si="14"/>
        <v>INSERT INTO [Lieferadresse] ([LieferAdrID], [KundeID], [Strasse], [Hausnummer], [Adresszusatz ], [Plz], [Ort], [Land]) VALUES</v>
      </c>
      <c r="J498" t="str">
        <f t="shared" si="15"/>
        <v xml:space="preserve"> ('590', '165', 'Grootkoppel', '138b', NULL, '54636', 'Feilsdorf', NULL)</v>
      </c>
    </row>
    <row r="499" spans="1:10" x14ac:dyDescent="0.3">
      <c r="A499">
        <v>12</v>
      </c>
      <c r="B499" s="5">
        <v>166</v>
      </c>
      <c r="C499" t="s">
        <v>3002</v>
      </c>
      <c r="D499">
        <v>24</v>
      </c>
      <c r="F499">
        <v>26906</v>
      </c>
      <c r="G499" t="s">
        <v>3003</v>
      </c>
      <c r="I499" t="str">
        <f t="shared" si="14"/>
        <v>INSERT INTO [Lieferadresse] ([LieferAdrID], [KundeID], [Strasse], [Hausnummer], [Adresszusatz ], [Plz], [Ort], [Land]) VALUES</v>
      </c>
      <c r="J499" t="str">
        <f t="shared" si="15"/>
        <v xml:space="preserve"> ('12', '166', 'Bischof-Rüth-Straße', '24', NULL, '26906', 'Dersum', NULL)</v>
      </c>
    </row>
    <row r="500" spans="1:10" x14ac:dyDescent="0.3">
      <c r="A500">
        <v>129</v>
      </c>
      <c r="B500" s="5">
        <v>166</v>
      </c>
      <c r="C500" t="s">
        <v>3208</v>
      </c>
      <c r="D500">
        <v>140</v>
      </c>
      <c r="F500">
        <v>73467</v>
      </c>
      <c r="G500" t="s">
        <v>3209</v>
      </c>
      <c r="I500" t="str">
        <f t="shared" si="14"/>
        <v>INSERT INTO [Lieferadresse] ([LieferAdrID], [KundeID], [Strasse], [Hausnummer], [Adresszusatz ], [Plz], [Ort], [Land]) VALUES</v>
      </c>
      <c r="J500" t="str">
        <f t="shared" si="15"/>
        <v xml:space="preserve"> ('129', '166', 'Im Esch', '140', NULL, '73467', 'Kirchheim am Ries', NULL)</v>
      </c>
    </row>
    <row r="501" spans="1:10" x14ac:dyDescent="0.3">
      <c r="A501">
        <v>457</v>
      </c>
      <c r="B501" s="5">
        <v>166</v>
      </c>
      <c r="C501" t="s">
        <v>3760</v>
      </c>
      <c r="D501">
        <v>30</v>
      </c>
      <c r="F501">
        <v>66299</v>
      </c>
      <c r="G501" t="s">
        <v>3761</v>
      </c>
      <c r="I501" t="str">
        <f t="shared" si="14"/>
        <v>INSERT INTO [Lieferadresse] ([LieferAdrID], [KundeID], [Strasse], [Hausnummer], [Adresszusatz ], [Plz], [Ort], [Land]) VALUES</v>
      </c>
      <c r="J501" t="str">
        <f t="shared" si="15"/>
        <v xml:space="preserve"> ('457', '166', 'Naurother Straße', '30', NULL, '66299', 'Friedrichsthal', NULL)</v>
      </c>
    </row>
    <row r="502" spans="1:10" x14ac:dyDescent="0.3">
      <c r="A502">
        <v>369</v>
      </c>
      <c r="B502" s="5">
        <v>167</v>
      </c>
      <c r="C502" t="s">
        <v>3624</v>
      </c>
      <c r="D502">
        <v>49</v>
      </c>
      <c r="F502">
        <v>86507</v>
      </c>
      <c r="G502" t="s">
        <v>3625</v>
      </c>
      <c r="I502" t="str">
        <f t="shared" si="14"/>
        <v>INSERT INTO [Lieferadresse] ([LieferAdrID], [KundeID], [Strasse], [Hausnummer], [Adresszusatz ], [Plz], [Ort], [Land]) VALUES</v>
      </c>
      <c r="J502" t="str">
        <f t="shared" si="15"/>
        <v xml:space="preserve"> ('369', '167', 'Martinistraße', '49', NULL, '86507', 'Oberottmarshausen', NULL)</v>
      </c>
    </row>
    <row r="503" spans="1:10" x14ac:dyDescent="0.3">
      <c r="A503">
        <v>375</v>
      </c>
      <c r="B503" s="5">
        <v>167</v>
      </c>
      <c r="C503" t="s">
        <v>3636</v>
      </c>
      <c r="D503">
        <v>188</v>
      </c>
      <c r="F503">
        <v>78662</v>
      </c>
      <c r="G503" t="s">
        <v>3637</v>
      </c>
      <c r="I503" t="str">
        <f t="shared" si="14"/>
        <v>INSERT INTO [Lieferadresse] ([LieferAdrID], [KundeID], [Strasse], [Hausnummer], [Adresszusatz ], [Plz], [Ort], [Land]) VALUES</v>
      </c>
      <c r="J503" t="str">
        <f t="shared" si="15"/>
        <v xml:space="preserve"> ('375', '167', 'Tunnelstraße', '188', NULL, '78662', 'Bösingen', NULL)</v>
      </c>
    </row>
    <row r="504" spans="1:10" x14ac:dyDescent="0.3">
      <c r="A504">
        <v>782</v>
      </c>
      <c r="B504" s="5">
        <v>167</v>
      </c>
      <c r="C504" t="s">
        <v>2902</v>
      </c>
      <c r="D504">
        <v>12</v>
      </c>
      <c r="F504">
        <v>84106</v>
      </c>
      <c r="G504" t="s">
        <v>4240</v>
      </c>
      <c r="I504" t="str">
        <f t="shared" si="14"/>
        <v>INSERT INTO [Lieferadresse] ([LieferAdrID], [KundeID], [Strasse], [Hausnummer], [Adresszusatz ], [Plz], [Ort], [Land]) VALUES</v>
      </c>
      <c r="J504" t="str">
        <f t="shared" si="15"/>
        <v xml:space="preserve"> ('782', '167', 'Kaarster Straße', '12', NULL, '84106', 'Volkenschwand', NULL)</v>
      </c>
    </row>
    <row r="505" spans="1:10" x14ac:dyDescent="0.3">
      <c r="A505">
        <v>647</v>
      </c>
      <c r="B505" s="5">
        <v>168</v>
      </c>
      <c r="C505" t="s">
        <v>2470</v>
      </c>
      <c r="D505">
        <v>185</v>
      </c>
      <c r="F505">
        <v>25788</v>
      </c>
      <c r="G505" t="s">
        <v>4031</v>
      </c>
      <c r="I505" t="str">
        <f t="shared" si="14"/>
        <v>INSERT INTO [Lieferadresse] ([LieferAdrID], [KundeID], [Strasse], [Hausnummer], [Adresszusatz ], [Plz], [Ort], [Land]) VALUES</v>
      </c>
      <c r="J505" t="str">
        <f t="shared" si="15"/>
        <v xml:space="preserve"> ('647', '168', 'Petersstraße', '185', NULL, '25788', 'Delve', NULL)</v>
      </c>
    </row>
    <row r="506" spans="1:10" x14ac:dyDescent="0.3">
      <c r="A506">
        <v>648</v>
      </c>
      <c r="B506" s="5">
        <v>168</v>
      </c>
      <c r="C506" t="s">
        <v>4032</v>
      </c>
      <c r="D506">
        <v>136</v>
      </c>
      <c r="F506">
        <v>45968</v>
      </c>
      <c r="G506" t="s">
        <v>4033</v>
      </c>
      <c r="I506" t="str">
        <f t="shared" si="14"/>
        <v>INSERT INTO [Lieferadresse] ([LieferAdrID], [KundeID], [Strasse], [Hausnummer], [Adresszusatz ], [Plz], [Ort], [Land]) VALUES</v>
      </c>
      <c r="J506" t="str">
        <f t="shared" si="15"/>
        <v xml:space="preserve"> ('648', '168', 'Burggrafstraße', '136', NULL, '45968', 'Gladbeck', NULL)</v>
      </c>
    </row>
    <row r="507" spans="1:10" x14ac:dyDescent="0.3">
      <c r="A507">
        <v>732</v>
      </c>
      <c r="B507" s="5">
        <v>168</v>
      </c>
      <c r="C507" t="s">
        <v>4162</v>
      </c>
      <c r="D507">
        <v>122</v>
      </c>
      <c r="F507">
        <v>49326</v>
      </c>
      <c r="G507" t="s">
        <v>4163</v>
      </c>
      <c r="I507" t="str">
        <f t="shared" si="14"/>
        <v>INSERT INTO [Lieferadresse] ([LieferAdrID], [KundeID], [Strasse], [Hausnummer], [Adresszusatz ], [Plz], [Ort], [Land]) VALUES</v>
      </c>
      <c r="J507" t="str">
        <f t="shared" si="15"/>
        <v xml:space="preserve"> ('732', '168', 'Rudolf-Breitscheid-Straße', '122', NULL, '49326', 'Melle', NULL)</v>
      </c>
    </row>
    <row r="508" spans="1:10" x14ac:dyDescent="0.3">
      <c r="A508">
        <v>244</v>
      </c>
      <c r="B508" s="5">
        <v>169</v>
      </c>
      <c r="C508" t="s">
        <v>3418</v>
      </c>
      <c r="D508">
        <v>139</v>
      </c>
      <c r="F508">
        <v>49681</v>
      </c>
      <c r="G508" t="s">
        <v>3419</v>
      </c>
      <c r="I508" t="str">
        <f t="shared" si="14"/>
        <v>INSERT INTO [Lieferadresse] ([LieferAdrID], [KundeID], [Strasse], [Hausnummer], [Adresszusatz ], [Plz], [Ort], [Land]) VALUES</v>
      </c>
      <c r="J508" t="str">
        <f t="shared" si="15"/>
        <v xml:space="preserve"> ('244', '169', 'Am Schlagbaum', '139', NULL, '49681', 'Garrel', NULL)</v>
      </c>
    </row>
    <row r="509" spans="1:10" x14ac:dyDescent="0.3">
      <c r="A509">
        <v>512</v>
      </c>
      <c r="B509" s="5">
        <v>169</v>
      </c>
      <c r="C509" t="s">
        <v>2945</v>
      </c>
      <c r="D509">
        <v>127</v>
      </c>
      <c r="F509">
        <v>95361</v>
      </c>
      <c r="G509" t="s">
        <v>3837</v>
      </c>
      <c r="I509" t="str">
        <f t="shared" si="14"/>
        <v>INSERT INTO [Lieferadresse] ([LieferAdrID], [KundeID], [Strasse], [Hausnummer], [Adresszusatz ], [Plz], [Ort], [Land]) VALUES</v>
      </c>
      <c r="J509" t="str">
        <f t="shared" si="15"/>
        <v xml:space="preserve"> ('512', '169', 'Eichhornweg', '127', NULL, '95361', 'Ködnitz', NULL)</v>
      </c>
    </row>
    <row r="510" spans="1:10" x14ac:dyDescent="0.3">
      <c r="A510">
        <v>716</v>
      </c>
      <c r="B510" s="5">
        <v>169</v>
      </c>
      <c r="C510" t="s">
        <v>4107</v>
      </c>
      <c r="D510">
        <v>2</v>
      </c>
      <c r="F510">
        <v>54314</v>
      </c>
      <c r="G510" t="s">
        <v>4139</v>
      </c>
      <c r="I510" t="str">
        <f t="shared" si="14"/>
        <v>INSERT INTO [Lieferadresse] ([LieferAdrID], [KundeID], [Strasse], [Hausnummer], [Adresszusatz ], [Plz], [Ort], [Land]) VALUES</v>
      </c>
      <c r="J510" t="str">
        <f t="shared" si="15"/>
        <v xml:space="preserve"> ('716', '169', 'Unter Scherrlinden', '2', NULL, '54314', 'Schömerich', NULL)</v>
      </c>
    </row>
    <row r="511" spans="1:10" x14ac:dyDescent="0.3">
      <c r="A511">
        <v>83</v>
      </c>
      <c r="B511" s="5">
        <v>170</v>
      </c>
      <c r="C511" t="s">
        <v>3128</v>
      </c>
      <c r="D511">
        <v>52</v>
      </c>
      <c r="F511">
        <v>24879</v>
      </c>
      <c r="G511" t="s">
        <v>3129</v>
      </c>
      <c r="I511" t="str">
        <f t="shared" si="14"/>
        <v>INSERT INTO [Lieferadresse] ([LieferAdrID], [KundeID], [Strasse], [Hausnummer], [Adresszusatz ], [Plz], [Ort], [Land]) VALUES</v>
      </c>
      <c r="J511" t="str">
        <f t="shared" si="15"/>
        <v xml:space="preserve"> ('83', '170', 'Nikolausweg', '52', NULL, '24879', 'Neuberend', NULL)</v>
      </c>
    </row>
    <row r="512" spans="1:10" x14ac:dyDescent="0.3">
      <c r="A512">
        <v>486</v>
      </c>
      <c r="B512" s="5">
        <v>170</v>
      </c>
      <c r="C512" t="s">
        <v>3307</v>
      </c>
      <c r="D512">
        <v>47</v>
      </c>
      <c r="F512">
        <v>86316</v>
      </c>
      <c r="G512" t="s">
        <v>3800</v>
      </c>
      <c r="I512" t="str">
        <f t="shared" si="14"/>
        <v>INSERT INTO [Lieferadresse] ([LieferAdrID], [KundeID], [Strasse], [Hausnummer], [Adresszusatz ], [Plz], [Ort], [Land]) VALUES</v>
      </c>
      <c r="J512" t="str">
        <f t="shared" si="15"/>
        <v xml:space="preserve"> ('486', '170', 'Braunschweig', '47', NULL, '86316', 'Friedberg', NULL)</v>
      </c>
    </row>
    <row r="513" spans="1:10" x14ac:dyDescent="0.3">
      <c r="A513">
        <v>676</v>
      </c>
      <c r="B513" s="5">
        <v>170</v>
      </c>
      <c r="C513" t="s">
        <v>4076</v>
      </c>
      <c r="D513">
        <v>157</v>
      </c>
      <c r="F513">
        <v>85659</v>
      </c>
      <c r="G513" t="s">
        <v>4077</v>
      </c>
      <c r="I513" t="str">
        <f t="shared" si="14"/>
        <v>INSERT INTO [Lieferadresse] ([LieferAdrID], [KundeID], [Strasse], [Hausnummer], [Adresszusatz ], [Plz], [Ort], [Land]) VALUES</v>
      </c>
      <c r="J513" t="str">
        <f t="shared" si="15"/>
        <v xml:space="preserve"> ('676', '170', 'Himpfenstraße', '157', NULL, '85659', 'Forstern', NULL)</v>
      </c>
    </row>
    <row r="514" spans="1:10" x14ac:dyDescent="0.3">
      <c r="A514">
        <v>33</v>
      </c>
      <c r="B514" s="5">
        <v>171</v>
      </c>
      <c r="C514" t="s">
        <v>3039</v>
      </c>
      <c r="D514">
        <v>153</v>
      </c>
      <c r="F514">
        <v>88400</v>
      </c>
      <c r="G514" t="s">
        <v>3040</v>
      </c>
      <c r="I514" t="str">
        <f t="shared" si="14"/>
        <v>INSERT INTO [Lieferadresse] ([LieferAdrID], [KundeID], [Strasse], [Hausnummer], [Adresszusatz ], [Plz], [Ort], [Land]) VALUES</v>
      </c>
      <c r="J514" t="str">
        <f t="shared" si="15"/>
        <v xml:space="preserve"> ('33', '171', 'Ascheberger Straße', '153', NULL, '88400', 'Biberach an der Riß', NULL)</v>
      </c>
    </row>
    <row r="515" spans="1:10" x14ac:dyDescent="0.3">
      <c r="A515">
        <v>300</v>
      </c>
      <c r="B515" s="5">
        <v>171</v>
      </c>
      <c r="C515" t="s">
        <v>3505</v>
      </c>
      <c r="D515">
        <v>119</v>
      </c>
      <c r="F515">
        <v>13503</v>
      </c>
      <c r="G515" t="s">
        <v>3506</v>
      </c>
      <c r="I515" t="str">
        <f t="shared" si="14"/>
        <v>INSERT INTO [Lieferadresse] ([LieferAdrID], [KundeID], [Strasse], [Hausnummer], [Adresszusatz ], [Plz], [Ort], [Land]) VALUES</v>
      </c>
      <c r="J515" t="str">
        <f t="shared" si="15"/>
        <v xml:space="preserve"> ('300', '171', 'Pfalzstraße', '119', NULL, '13503', 'Heiligensee', NULL)</v>
      </c>
    </row>
    <row r="516" spans="1:10" x14ac:dyDescent="0.3">
      <c r="A516">
        <v>381</v>
      </c>
      <c r="B516" s="5">
        <v>171</v>
      </c>
      <c r="C516" t="s">
        <v>3648</v>
      </c>
      <c r="D516">
        <v>176</v>
      </c>
      <c r="F516">
        <v>25924</v>
      </c>
      <c r="G516" t="s">
        <v>3649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('381', '171', 'Ellbachstraße', '176', NULL, '25924', 'Emmelsbüll-Horsbüll', NULL)</v>
      </c>
    </row>
    <row r="517" spans="1:10" x14ac:dyDescent="0.3">
      <c r="A517">
        <v>107</v>
      </c>
      <c r="B517" s="5">
        <v>172</v>
      </c>
      <c r="C517" t="s">
        <v>3170</v>
      </c>
      <c r="D517">
        <v>123</v>
      </c>
      <c r="F517">
        <v>83043</v>
      </c>
      <c r="G517" t="s">
        <v>3171</v>
      </c>
      <c r="I517" t="str">
        <f t="shared" si="16"/>
        <v>INSERT INTO [Lieferadresse] ([LieferAdrID], [KundeID], [Strasse], [Hausnummer], [Adresszusatz ], [Plz], [Ort], [Land]) VALUES</v>
      </c>
      <c r="J517" t="str">
        <f t="shared" si="17"/>
        <v xml:space="preserve"> ('107', '172', 'Deutz-Kalker Straße', '123', NULL, '83043', 'Bad Aibling', NULL)</v>
      </c>
    </row>
    <row r="518" spans="1:10" x14ac:dyDescent="0.3">
      <c r="A518">
        <v>190</v>
      </c>
      <c r="B518" s="5">
        <v>172</v>
      </c>
      <c r="C518" t="s">
        <v>3324</v>
      </c>
      <c r="D518">
        <v>174</v>
      </c>
      <c r="F518">
        <v>86872</v>
      </c>
      <c r="G518" t="s">
        <v>3325</v>
      </c>
      <c r="I518" t="str">
        <f t="shared" si="16"/>
        <v>INSERT INTO [Lieferadresse] ([LieferAdrID], [KundeID], [Strasse], [Hausnummer], [Adresszusatz ], [Plz], [Ort], [Land]) VALUES</v>
      </c>
      <c r="J518" t="str">
        <f t="shared" si="17"/>
        <v xml:space="preserve"> ('190', '172', 'Thielenstraße', '174', NULL, '86872', 'Scherstetten', NULL)</v>
      </c>
    </row>
    <row r="519" spans="1:10" x14ac:dyDescent="0.3">
      <c r="A519">
        <v>309</v>
      </c>
      <c r="B519" s="5">
        <v>172</v>
      </c>
      <c r="C519" t="s">
        <v>3520</v>
      </c>
      <c r="D519">
        <v>78</v>
      </c>
      <c r="F519">
        <v>46242</v>
      </c>
      <c r="G519" t="s">
        <v>3521</v>
      </c>
      <c r="I519" t="str">
        <f t="shared" si="16"/>
        <v>INSERT INTO [Lieferadresse] ([LieferAdrID], [KundeID], [Strasse], [Hausnummer], [Adresszusatz ], [Plz], [Ort], [Land]) VALUES</v>
      </c>
      <c r="J519" t="str">
        <f t="shared" si="17"/>
        <v xml:space="preserve"> ('309', '172', 'Pohlstraße', '78', NULL, '46242', 'Bottrop', NULL)</v>
      </c>
    </row>
    <row r="520" spans="1:10" x14ac:dyDescent="0.3">
      <c r="A520">
        <v>410</v>
      </c>
      <c r="B520" s="5">
        <v>173</v>
      </c>
      <c r="C520" t="s">
        <v>3693</v>
      </c>
      <c r="D520">
        <v>86</v>
      </c>
      <c r="F520">
        <v>55278</v>
      </c>
      <c r="G520" t="s">
        <v>3694</v>
      </c>
      <c r="I520" t="str">
        <f t="shared" si="16"/>
        <v>INSERT INTO [Lieferadresse] ([LieferAdrID], [KundeID], [Strasse], [Hausnummer], [Adresszusatz ], [Plz], [Ort], [Land]) VALUES</v>
      </c>
      <c r="J520" t="str">
        <f t="shared" si="17"/>
        <v xml:space="preserve"> ('410', '173', 'Am Zehntkeller', '86', NULL, '55278', 'Köngernheim', NULL)</v>
      </c>
    </row>
    <row r="521" spans="1:10" x14ac:dyDescent="0.3">
      <c r="A521">
        <v>546</v>
      </c>
      <c r="B521" s="5">
        <v>173</v>
      </c>
      <c r="C521" t="s">
        <v>3893</v>
      </c>
      <c r="D521">
        <v>154</v>
      </c>
      <c r="F521">
        <v>85656</v>
      </c>
      <c r="G521" t="s">
        <v>3765</v>
      </c>
      <c r="I521" t="str">
        <f t="shared" si="16"/>
        <v>INSERT INTO [Lieferadresse] ([LieferAdrID], [KundeID], [Strasse], [Hausnummer], [Adresszusatz ], [Plz], [Ort], [Land]) VALUES</v>
      </c>
      <c r="J521" t="str">
        <f t="shared" si="17"/>
        <v xml:space="preserve"> ('546', '173', 'Gilgenborn', '154', NULL, '85656', 'Buch am Buchrain', NULL)</v>
      </c>
    </row>
    <row r="522" spans="1:10" x14ac:dyDescent="0.3">
      <c r="A522">
        <v>724</v>
      </c>
      <c r="B522" s="5">
        <v>173</v>
      </c>
      <c r="C522" t="s">
        <v>4150</v>
      </c>
      <c r="D522">
        <v>56</v>
      </c>
      <c r="F522">
        <v>68723</v>
      </c>
      <c r="G522" t="s">
        <v>4115</v>
      </c>
      <c r="I522" t="str">
        <f t="shared" si="16"/>
        <v>INSERT INTO [Lieferadresse] ([LieferAdrID], [KundeID], [Strasse], [Hausnummer], [Adresszusatz ], [Plz], [Ort], [Land]) VALUES</v>
      </c>
      <c r="J522" t="str">
        <f t="shared" si="17"/>
        <v xml:space="preserve"> ('724', '173', 'Südstraße', '56', NULL, '68723', 'Oftersheim', NULL)</v>
      </c>
    </row>
    <row r="523" spans="1:10" x14ac:dyDescent="0.3">
      <c r="A523">
        <v>123</v>
      </c>
      <c r="B523" s="5">
        <v>174</v>
      </c>
      <c r="C523" t="s">
        <v>3198</v>
      </c>
      <c r="D523">
        <v>125</v>
      </c>
      <c r="F523">
        <v>49219</v>
      </c>
      <c r="G523" t="s">
        <v>3199</v>
      </c>
      <c r="I523" t="str">
        <f t="shared" si="16"/>
        <v>INSERT INTO [Lieferadresse] ([LieferAdrID], [KundeID], [Strasse], [Hausnummer], [Adresszusatz ], [Plz], [Ort], [Land]) VALUES</v>
      </c>
      <c r="J523" t="str">
        <f t="shared" si="17"/>
        <v xml:space="preserve"> ('123', '174', 'Frankenring', '125', NULL, '49219', 'Glandorf', NULL)</v>
      </c>
    </row>
    <row r="524" spans="1:10" x14ac:dyDescent="0.3">
      <c r="A524">
        <v>427</v>
      </c>
      <c r="B524" s="5">
        <v>174</v>
      </c>
      <c r="C524" t="s">
        <v>3717</v>
      </c>
      <c r="D524">
        <v>78</v>
      </c>
      <c r="F524">
        <v>44141</v>
      </c>
      <c r="G524" t="s">
        <v>2807</v>
      </c>
      <c r="I524" t="str">
        <f t="shared" si="16"/>
        <v>INSERT INTO [Lieferadresse] ([LieferAdrID], [KundeID], [Strasse], [Hausnummer], [Adresszusatz ], [Plz], [Ort], [Land]) VALUES</v>
      </c>
      <c r="J524" t="str">
        <f t="shared" si="17"/>
        <v xml:space="preserve"> ('427', '174', 'Schwanenweg', '78', NULL, '44141', 'Dortmund', NULL)</v>
      </c>
    </row>
    <row r="525" spans="1:10" x14ac:dyDescent="0.3">
      <c r="A525">
        <v>672</v>
      </c>
      <c r="B525" s="5">
        <v>174</v>
      </c>
      <c r="C525" t="s">
        <v>4067</v>
      </c>
      <c r="D525">
        <v>109</v>
      </c>
      <c r="F525">
        <v>56412</v>
      </c>
      <c r="G525" t="s">
        <v>4068</v>
      </c>
      <c r="I525" t="str">
        <f t="shared" si="16"/>
        <v>INSERT INTO [Lieferadresse] ([LieferAdrID], [KundeID], [Strasse], [Hausnummer], [Adresszusatz ], [Plz], [Ort], [Land]) VALUES</v>
      </c>
      <c r="J525" t="str">
        <f t="shared" si="17"/>
        <v xml:space="preserve"> ('672', '174', 'Voerder Straße', '109', NULL, '56412', 'Oberelbert', NULL)</v>
      </c>
    </row>
    <row r="526" spans="1:10" x14ac:dyDescent="0.3">
      <c r="A526">
        <v>218</v>
      </c>
      <c r="B526" s="5">
        <v>175</v>
      </c>
      <c r="C526" t="s">
        <v>3379</v>
      </c>
      <c r="D526">
        <v>114</v>
      </c>
      <c r="F526">
        <v>91238</v>
      </c>
      <c r="G526" t="s">
        <v>3380</v>
      </c>
      <c r="I526" t="str">
        <f t="shared" si="16"/>
        <v>INSERT INTO [Lieferadresse] ([LieferAdrID], [KundeID], [Strasse], [Hausnummer], [Adresszusatz ], [Plz], [Ort], [Land]) VALUES</v>
      </c>
      <c r="J526" t="str">
        <f t="shared" si="17"/>
        <v xml:space="preserve"> ('218', '175', 'Am Guckelsberg', '114', NULL, '91238', 'Offenhausen', NULL)</v>
      </c>
    </row>
    <row r="527" spans="1:10" x14ac:dyDescent="0.3">
      <c r="A527">
        <v>518</v>
      </c>
      <c r="B527" s="5">
        <v>175</v>
      </c>
      <c r="C527" t="s">
        <v>2428</v>
      </c>
      <c r="D527">
        <v>40</v>
      </c>
      <c r="F527">
        <v>67256</v>
      </c>
      <c r="G527" t="s">
        <v>3847</v>
      </c>
      <c r="I527" t="str">
        <f t="shared" si="16"/>
        <v>INSERT INTO [Lieferadresse] ([LieferAdrID], [KundeID], [Strasse], [Hausnummer], [Adresszusatz ], [Plz], [Ort], [Land]) VALUES</v>
      </c>
      <c r="J527" t="str">
        <f t="shared" si="17"/>
        <v xml:space="preserve"> ('518', '175', 'Borgkamp', '40', NULL, '67256', 'Weisenheim am Sand', NULL)</v>
      </c>
    </row>
    <row r="528" spans="1:10" x14ac:dyDescent="0.3">
      <c r="A528">
        <v>774</v>
      </c>
      <c r="B528" s="5">
        <v>175</v>
      </c>
      <c r="C528" t="s">
        <v>4227</v>
      </c>
      <c r="D528">
        <v>28</v>
      </c>
      <c r="F528">
        <v>24392</v>
      </c>
      <c r="G528" t="s">
        <v>4228</v>
      </c>
      <c r="I528" t="str">
        <f t="shared" si="16"/>
        <v>INSERT INTO [Lieferadresse] ([LieferAdrID], [KundeID], [Strasse], [Hausnummer], [Adresszusatz ], [Plz], [Ort], [Land]) VALUES</v>
      </c>
      <c r="J528" t="str">
        <f t="shared" si="17"/>
        <v xml:space="preserve"> ('774', '175', 'Hünxer Feld', '28', NULL, '24392', 'Ekenis', NULL)</v>
      </c>
    </row>
    <row r="529" spans="1:10" x14ac:dyDescent="0.3">
      <c r="A529">
        <v>554</v>
      </c>
      <c r="B529" s="5">
        <v>176</v>
      </c>
      <c r="C529" t="s">
        <v>3906</v>
      </c>
      <c r="D529" t="s">
        <v>3907</v>
      </c>
      <c r="F529">
        <v>36329</v>
      </c>
      <c r="G529" t="s">
        <v>3908</v>
      </c>
      <c r="I529" t="str">
        <f t="shared" si="16"/>
        <v>INSERT INTO [Lieferadresse] ([LieferAdrID], [KundeID], [Strasse], [Hausnummer], [Adresszusatz ], [Plz], [Ort], [Land]) VALUES</v>
      </c>
      <c r="J529" t="str">
        <f t="shared" si="17"/>
        <v xml:space="preserve"> ('554', '176', 'Molkereiweg', '107 c', NULL, '36329', 'Romrod', NULL)</v>
      </c>
    </row>
    <row r="530" spans="1:10" x14ac:dyDescent="0.3">
      <c r="A530">
        <v>587</v>
      </c>
      <c r="B530" s="5">
        <v>176</v>
      </c>
      <c r="C530" t="s">
        <v>3951</v>
      </c>
      <c r="D530" t="s">
        <v>3952</v>
      </c>
      <c r="F530">
        <v>79730</v>
      </c>
      <c r="G530" t="s">
        <v>3953</v>
      </c>
      <c r="I530" t="str">
        <f t="shared" si="16"/>
        <v>INSERT INTO [Lieferadresse] ([LieferAdrID], [KundeID], [Strasse], [Hausnummer], [Adresszusatz ], [Plz], [Ort], [Land]) VALUES</v>
      </c>
      <c r="J530" t="str">
        <f t="shared" si="17"/>
        <v xml:space="preserve"> ('587', '176', 'Küstersweg', '185 a', NULL, '79730', 'Murg', NULL)</v>
      </c>
    </row>
    <row r="531" spans="1:10" x14ac:dyDescent="0.3">
      <c r="A531">
        <v>713</v>
      </c>
      <c r="B531" s="5">
        <v>176</v>
      </c>
      <c r="C531" t="s">
        <v>4132</v>
      </c>
      <c r="D531">
        <v>27</v>
      </c>
      <c r="F531">
        <v>84082</v>
      </c>
      <c r="G531" t="s">
        <v>4133</v>
      </c>
      <c r="I531" t="str">
        <f t="shared" si="16"/>
        <v>INSERT INTO [Lieferadresse] ([LieferAdrID], [KundeID], [Strasse], [Hausnummer], [Adresszusatz ], [Plz], [Ort], [Land]) VALUES</v>
      </c>
      <c r="J531" t="str">
        <f t="shared" si="17"/>
        <v xml:space="preserve"> ('713', '176', 'Stephanstraße', '27', NULL, '84082', 'Laberweinting', NULL)</v>
      </c>
    </row>
    <row r="532" spans="1:10" x14ac:dyDescent="0.3">
      <c r="A532">
        <v>17</v>
      </c>
      <c r="B532" s="5">
        <v>177</v>
      </c>
      <c r="C532" t="s">
        <v>3010</v>
      </c>
      <c r="D532">
        <v>20</v>
      </c>
      <c r="F532">
        <v>54314</v>
      </c>
      <c r="G532" t="s">
        <v>3011</v>
      </c>
      <c r="I532" t="str">
        <f t="shared" si="16"/>
        <v>INSERT INTO [Lieferadresse] ([LieferAdrID], [KundeID], [Strasse], [Hausnummer], [Adresszusatz ], [Plz], [Ort], [Land]) VALUES</v>
      </c>
      <c r="J532" t="str">
        <f t="shared" si="17"/>
        <v xml:space="preserve"> ('17', '177', 'Ludwig-Richter-Straße', '20', NULL, '54314', 'Zerf', NULL)</v>
      </c>
    </row>
    <row r="533" spans="1:10" x14ac:dyDescent="0.3">
      <c r="A533">
        <v>228</v>
      </c>
      <c r="B533" s="5">
        <v>177</v>
      </c>
      <c r="C533" t="s">
        <v>3398</v>
      </c>
      <c r="D533">
        <v>151</v>
      </c>
      <c r="F533">
        <v>63867</v>
      </c>
      <c r="G533" t="s">
        <v>3399</v>
      </c>
      <c r="I533" t="str">
        <f t="shared" si="16"/>
        <v>INSERT INTO [Lieferadresse] ([LieferAdrID], [KundeID], [Strasse], [Hausnummer], [Adresszusatz ], [Plz], [Ort], [Land]) VALUES</v>
      </c>
      <c r="J533" t="str">
        <f t="shared" si="17"/>
        <v xml:space="preserve"> ('228', '177', 'Hagenstraße', '151', NULL, '63867', 'Johannesberg', NULL)</v>
      </c>
    </row>
    <row r="534" spans="1:10" x14ac:dyDescent="0.3">
      <c r="A534">
        <v>571</v>
      </c>
      <c r="B534" s="5">
        <v>177</v>
      </c>
      <c r="C534" t="s">
        <v>3932</v>
      </c>
      <c r="D534">
        <v>36</v>
      </c>
      <c r="F534">
        <v>55411</v>
      </c>
      <c r="G534" t="s">
        <v>3933</v>
      </c>
      <c r="I534" t="str">
        <f t="shared" si="16"/>
        <v>INSERT INTO [Lieferadresse] ([LieferAdrID], [KundeID], [Strasse], [Hausnummer], [Adresszusatz ], [Plz], [Ort], [Land]) VALUES</v>
      </c>
      <c r="J534" t="str">
        <f t="shared" si="17"/>
        <v xml:space="preserve"> ('571', '177', 'Unter den Zäunen', '36', NULL, '55411', 'Bingen am Rhein', NULL)</v>
      </c>
    </row>
    <row r="535" spans="1:10" x14ac:dyDescent="0.3">
      <c r="A535">
        <v>184</v>
      </c>
      <c r="B535" s="5">
        <v>178</v>
      </c>
      <c r="C535" t="s">
        <v>3310</v>
      </c>
      <c r="D535" t="s">
        <v>3311</v>
      </c>
      <c r="F535">
        <v>39638</v>
      </c>
      <c r="G535" t="s">
        <v>3312</v>
      </c>
      <c r="I535" t="str">
        <f t="shared" si="16"/>
        <v>INSERT INTO [Lieferadresse] ([LieferAdrID], [KundeID], [Strasse], [Hausnummer], [Adresszusatz ], [Plz], [Ort], [Land]) VALUES</v>
      </c>
      <c r="J535" t="str">
        <f t="shared" si="17"/>
        <v xml:space="preserve"> ('184', '178', 'Schumacherstraße', '105 c', NULL, '39638', 'Seethen', NULL)</v>
      </c>
    </row>
    <row r="536" spans="1:10" x14ac:dyDescent="0.3">
      <c r="A536">
        <v>316</v>
      </c>
      <c r="B536" s="5">
        <v>178</v>
      </c>
      <c r="C536" t="s">
        <v>3531</v>
      </c>
      <c r="D536">
        <v>56</v>
      </c>
      <c r="F536">
        <v>37520</v>
      </c>
      <c r="G536" t="s">
        <v>3532</v>
      </c>
      <c r="I536" t="str">
        <f t="shared" si="16"/>
        <v>INSERT INTO [Lieferadresse] ([LieferAdrID], [KundeID], [Strasse], [Hausnummer], [Adresszusatz ], [Plz], [Ort], [Land]) VALUES</v>
      </c>
      <c r="J536" t="str">
        <f t="shared" si="17"/>
        <v xml:space="preserve"> ('316', '178', 'Heinrich-Schütz-Straße', '56', NULL, '37520', 'Osterode am Harz', NULL)</v>
      </c>
    </row>
    <row r="537" spans="1:10" x14ac:dyDescent="0.3">
      <c r="A537">
        <v>795</v>
      </c>
      <c r="B537" s="5">
        <v>178</v>
      </c>
      <c r="C537" t="s">
        <v>4258</v>
      </c>
      <c r="D537">
        <v>111</v>
      </c>
      <c r="F537">
        <v>55218</v>
      </c>
      <c r="G537" t="s">
        <v>4259</v>
      </c>
      <c r="I537" t="str">
        <f t="shared" si="16"/>
        <v>INSERT INTO [Lieferadresse] ([LieferAdrID], [KundeID], [Strasse], [Hausnummer], [Adresszusatz ], [Plz], [Ort], [Land]) VALUES</v>
      </c>
      <c r="J537" t="str">
        <f t="shared" si="17"/>
        <v xml:space="preserve"> ('795', '178', 'Bensberger Straße', '111', NULL, '55218', 'Ingelheim am Rhein', NULL)</v>
      </c>
    </row>
    <row r="538" spans="1:10" x14ac:dyDescent="0.3">
      <c r="A538">
        <v>14</v>
      </c>
      <c r="B538" s="5">
        <v>179</v>
      </c>
      <c r="C538" t="s">
        <v>3005</v>
      </c>
      <c r="D538">
        <v>117</v>
      </c>
      <c r="F538">
        <v>57610</v>
      </c>
      <c r="G538" t="s">
        <v>3006</v>
      </c>
      <c r="I538" t="str">
        <f t="shared" si="16"/>
        <v>INSERT INTO [Lieferadresse] ([LieferAdrID], [KundeID], [Strasse], [Hausnummer], [Adresszusatz ], [Plz], [Ort], [Land]) VALUES</v>
      </c>
      <c r="J538" t="str">
        <f t="shared" si="17"/>
        <v xml:space="preserve"> ('14', '179', 'In der Obermark', '117', NULL, '57610', 'Bachenberg', NULL)</v>
      </c>
    </row>
    <row r="539" spans="1:10" x14ac:dyDescent="0.3">
      <c r="A539">
        <v>25</v>
      </c>
      <c r="B539" s="5">
        <v>179</v>
      </c>
      <c r="C539" t="s">
        <v>3024</v>
      </c>
      <c r="D539">
        <v>190</v>
      </c>
      <c r="F539">
        <v>25776</v>
      </c>
      <c r="G539" t="s">
        <v>3025</v>
      </c>
      <c r="I539" t="str">
        <f t="shared" si="16"/>
        <v>INSERT INTO [Lieferadresse] ([LieferAdrID], [KundeID], [Strasse], [Hausnummer], [Adresszusatz ], [Plz], [Ort], [Land]) VALUES</v>
      </c>
      <c r="J539" t="str">
        <f t="shared" si="17"/>
        <v xml:space="preserve"> ('25', '179', 'Schadowstraße', '190', NULL, '25776', 'Sankt Annen', NULL)</v>
      </c>
    </row>
    <row r="540" spans="1:10" x14ac:dyDescent="0.3">
      <c r="A540">
        <v>730</v>
      </c>
      <c r="B540" s="5">
        <v>179</v>
      </c>
      <c r="C540" t="s">
        <v>4159</v>
      </c>
      <c r="D540">
        <v>80</v>
      </c>
      <c r="F540">
        <v>55232</v>
      </c>
      <c r="G540" t="s">
        <v>4160</v>
      </c>
      <c r="I540" t="str">
        <f t="shared" si="16"/>
        <v>INSERT INTO [Lieferadresse] ([LieferAdrID], [KundeID], [Strasse], [Hausnummer], [Adresszusatz ], [Plz], [Ort], [Land]) VALUES</v>
      </c>
      <c r="J540" t="str">
        <f t="shared" si="17"/>
        <v xml:space="preserve"> ('730', '179', 'Dietrichstraße', '80', NULL, '55232', 'Alzey', NULL)</v>
      </c>
    </row>
    <row r="541" spans="1:10" x14ac:dyDescent="0.3">
      <c r="A541">
        <v>292</v>
      </c>
      <c r="B541" s="5">
        <v>180</v>
      </c>
      <c r="C541" t="s">
        <v>3491</v>
      </c>
      <c r="D541">
        <v>173</v>
      </c>
      <c r="F541">
        <v>53557</v>
      </c>
      <c r="G541" t="s">
        <v>3492</v>
      </c>
      <c r="I541" t="str">
        <f t="shared" si="16"/>
        <v>INSERT INTO [Lieferadresse] ([LieferAdrID], [KundeID], [Strasse], [Hausnummer], [Adresszusatz ], [Plz], [Ort], [Land]) VALUES</v>
      </c>
      <c r="J541" t="str">
        <f t="shared" si="17"/>
        <v xml:space="preserve"> ('292', '180', 'Scherlebecker Straße', '173', NULL, '53557', 'Bad Hönningen', NULL)</v>
      </c>
    </row>
    <row r="542" spans="1:10" x14ac:dyDescent="0.3">
      <c r="A542">
        <v>298</v>
      </c>
      <c r="B542" s="5">
        <v>180</v>
      </c>
      <c r="C542" t="s">
        <v>3502</v>
      </c>
      <c r="D542">
        <v>75</v>
      </c>
      <c r="F542">
        <v>76137</v>
      </c>
      <c r="G542" t="s">
        <v>2093</v>
      </c>
      <c r="I542" t="str">
        <f t="shared" si="16"/>
        <v>INSERT INTO [Lieferadresse] ([LieferAdrID], [KundeID], [Strasse], [Hausnummer], [Adresszusatz ], [Plz], [Ort], [Land]) VALUES</v>
      </c>
      <c r="J542" t="str">
        <f t="shared" si="17"/>
        <v xml:space="preserve"> ('298', '180', 'Kantstraße', '75', NULL, '76137', 'Karlsruhe', NULL)</v>
      </c>
    </row>
    <row r="543" spans="1:10" x14ac:dyDescent="0.3">
      <c r="A543">
        <v>640</v>
      </c>
      <c r="B543" s="5">
        <v>180</v>
      </c>
      <c r="C543" t="s">
        <v>4020</v>
      </c>
      <c r="D543">
        <v>4</v>
      </c>
      <c r="F543">
        <v>21720</v>
      </c>
      <c r="G543" t="s">
        <v>4021</v>
      </c>
      <c r="I543" t="str">
        <f t="shared" si="16"/>
        <v>INSERT INTO [Lieferadresse] ([LieferAdrID], [KundeID], [Strasse], [Hausnummer], [Adresszusatz ], [Plz], [Ort], [Land]) VALUES</v>
      </c>
      <c r="J543" t="str">
        <f t="shared" si="17"/>
        <v xml:space="preserve"> ('640', '180', 'Volmestraße', '4', NULL, '21720', 'Mittelnkirchen', NULL)</v>
      </c>
    </row>
    <row r="544" spans="1:10" x14ac:dyDescent="0.3">
      <c r="A544">
        <v>908</v>
      </c>
      <c r="B544">
        <v>180</v>
      </c>
      <c r="C544" t="s">
        <v>3172</v>
      </c>
      <c r="D544">
        <v>17</v>
      </c>
      <c r="F544">
        <v>74382</v>
      </c>
      <c r="G544" t="s">
        <v>3173</v>
      </c>
      <c r="I544" t="str">
        <f t="shared" si="16"/>
        <v>INSERT INTO [Lieferadresse] ([LieferAdrID], [KundeID], [Strasse], [Hausnummer], [Adresszusatz ], [Plz], [Ort], [Land]) VALUES</v>
      </c>
      <c r="J544" t="str">
        <f t="shared" si="17"/>
        <v xml:space="preserve"> ('908', '180', 'Hedemündener Straße', '17', NULL, '74382', 'Neckarwestheim', NULL)</v>
      </c>
    </row>
    <row r="545" spans="1:10" x14ac:dyDescent="0.3">
      <c r="A545">
        <v>96</v>
      </c>
      <c r="B545" s="5">
        <v>181</v>
      </c>
      <c r="C545" t="s">
        <v>3152</v>
      </c>
      <c r="D545">
        <v>193</v>
      </c>
      <c r="F545">
        <v>25832</v>
      </c>
      <c r="G545" t="s">
        <v>2829</v>
      </c>
      <c r="I545" t="str">
        <f t="shared" si="16"/>
        <v>INSERT INTO [Lieferadresse] ([LieferAdrID], [KundeID], [Strasse], [Hausnummer], [Adresszusatz ], [Plz], [Ort], [Land]) VALUES</v>
      </c>
      <c r="J545" t="str">
        <f t="shared" si="17"/>
        <v xml:space="preserve"> ('96', '181', 'Ochsenkamp', '193', NULL, '25832', 'Tönning', NULL)</v>
      </c>
    </row>
    <row r="546" spans="1:10" x14ac:dyDescent="0.3">
      <c r="A546">
        <v>443</v>
      </c>
      <c r="B546" s="5">
        <v>181</v>
      </c>
      <c r="C546" t="s">
        <v>3739</v>
      </c>
      <c r="D546">
        <v>134</v>
      </c>
      <c r="F546">
        <v>54675</v>
      </c>
      <c r="G546" t="s">
        <v>2178</v>
      </c>
      <c r="I546" t="str">
        <f t="shared" si="16"/>
        <v>INSERT INTO [Lieferadresse] ([LieferAdrID], [KundeID], [Strasse], [Hausnummer], [Adresszusatz ], [Plz], [Ort], [Land]) VALUES</v>
      </c>
      <c r="J546" t="str">
        <f t="shared" si="17"/>
        <v xml:space="preserve"> ('443', '181', 'Azaleenstraße', '134', NULL, '54675', 'Ammeldingen an der Our', NULL)</v>
      </c>
    </row>
    <row r="547" spans="1:10" x14ac:dyDescent="0.3">
      <c r="A547">
        <v>653</v>
      </c>
      <c r="B547" s="5">
        <v>181</v>
      </c>
      <c r="C547" t="s">
        <v>4042</v>
      </c>
      <c r="D547">
        <v>138</v>
      </c>
      <c r="F547">
        <v>55606</v>
      </c>
      <c r="G547" t="s">
        <v>4043</v>
      </c>
      <c r="I547" t="str">
        <f t="shared" si="16"/>
        <v>INSERT INTO [Lieferadresse] ([LieferAdrID], [KundeID], [Strasse], [Hausnummer], [Adresszusatz ], [Plz], [Ort], [Land]) VALUES</v>
      </c>
      <c r="J547" t="str">
        <f t="shared" si="17"/>
        <v xml:space="preserve"> ('653', '181', 'Harperscheid', '138', NULL, '55606', 'Oberhausen', NULL)</v>
      </c>
    </row>
    <row r="548" spans="1:10" x14ac:dyDescent="0.3">
      <c r="A548">
        <v>31</v>
      </c>
      <c r="B548" s="5">
        <v>182</v>
      </c>
      <c r="C548" t="s">
        <v>3035</v>
      </c>
      <c r="D548">
        <v>68</v>
      </c>
      <c r="F548">
        <v>21483</v>
      </c>
      <c r="G548" t="s">
        <v>3036</v>
      </c>
      <c r="I548" t="str">
        <f t="shared" si="16"/>
        <v>INSERT INTO [Lieferadresse] ([LieferAdrID], [KundeID], [Strasse], [Hausnummer], [Adresszusatz ], [Plz], [Ort], [Land]) VALUES</v>
      </c>
      <c r="J548" t="str">
        <f t="shared" si="17"/>
        <v xml:space="preserve"> ('31', '182', 'Gaulental', '68', NULL, '21483', 'Lütau', NULL)</v>
      </c>
    </row>
    <row r="549" spans="1:10" x14ac:dyDescent="0.3">
      <c r="A549">
        <v>226</v>
      </c>
      <c r="B549" s="5">
        <v>182</v>
      </c>
      <c r="C549" t="s">
        <v>3394</v>
      </c>
      <c r="D549">
        <v>66</v>
      </c>
      <c r="F549">
        <v>56242</v>
      </c>
      <c r="G549" t="s">
        <v>3395</v>
      </c>
      <c r="I549" t="str">
        <f t="shared" si="16"/>
        <v>INSERT INTO [Lieferadresse] ([LieferAdrID], [KundeID], [Strasse], [Hausnummer], [Adresszusatz ], [Plz], [Ort], [Land]) VALUES</v>
      </c>
      <c r="J549" t="str">
        <f t="shared" si="17"/>
        <v xml:space="preserve"> ('226', '182', 'Am Hohen Ufer', '66', NULL, '56242', 'Ellenhausen', NULL)</v>
      </c>
    </row>
    <row r="550" spans="1:10" x14ac:dyDescent="0.3">
      <c r="A550">
        <v>626</v>
      </c>
      <c r="B550" s="5">
        <v>182</v>
      </c>
      <c r="C550" t="s">
        <v>3999</v>
      </c>
      <c r="D550">
        <v>29</v>
      </c>
      <c r="F550">
        <v>78187</v>
      </c>
      <c r="G550" t="s">
        <v>4000</v>
      </c>
      <c r="I550" t="str">
        <f t="shared" si="16"/>
        <v>INSERT INTO [Lieferadresse] ([LieferAdrID], [KundeID], [Strasse], [Hausnummer], [Adresszusatz ], [Plz], [Ort], [Land]) VALUES</v>
      </c>
      <c r="J550" t="str">
        <f t="shared" si="17"/>
        <v xml:space="preserve"> ('626', '182', 'Am Flürchen', '29', NULL, '78187', 'Geisingen', NULL)</v>
      </c>
    </row>
    <row r="551" spans="1:10" x14ac:dyDescent="0.3">
      <c r="A551">
        <v>75</v>
      </c>
      <c r="B551" s="5">
        <v>183</v>
      </c>
      <c r="C551" t="s">
        <v>3115</v>
      </c>
      <c r="D551">
        <v>35</v>
      </c>
      <c r="F551">
        <v>84066</v>
      </c>
      <c r="G551" t="s">
        <v>3116</v>
      </c>
      <c r="I551" t="str">
        <f t="shared" si="16"/>
        <v>INSERT INTO [Lieferadresse] ([LieferAdrID], [KundeID], [Strasse], [Hausnummer], [Adresszusatz ], [Plz], [Ort], [Land]) VALUES</v>
      </c>
      <c r="J551" t="str">
        <f t="shared" si="17"/>
        <v xml:space="preserve"> ('75', '183', 'Bitzerweg', '35', NULL, '84066', 'Mallersdorf-Pfaffenberg', NULL)</v>
      </c>
    </row>
    <row r="552" spans="1:10" x14ac:dyDescent="0.3">
      <c r="A552">
        <v>304</v>
      </c>
      <c r="B552" s="5">
        <v>183</v>
      </c>
      <c r="C552" t="s">
        <v>3512</v>
      </c>
      <c r="D552">
        <v>169</v>
      </c>
      <c r="F552">
        <v>97645</v>
      </c>
      <c r="G552" t="s">
        <v>3513</v>
      </c>
      <c r="I552" t="str">
        <f t="shared" si="16"/>
        <v>INSERT INTO [Lieferadresse] ([LieferAdrID], [KundeID], [Strasse], [Hausnummer], [Adresszusatz ], [Plz], [Ort], [Land]) VALUES</v>
      </c>
      <c r="J552" t="str">
        <f t="shared" si="17"/>
        <v xml:space="preserve"> ('304', '183', 'Hachtorstraße', '169', NULL, '97645', 'Ostheim vor der Rhön', NULL)</v>
      </c>
    </row>
    <row r="553" spans="1:10" x14ac:dyDescent="0.3">
      <c r="A553">
        <v>603</v>
      </c>
      <c r="B553" s="5">
        <v>183</v>
      </c>
      <c r="C553" t="s">
        <v>2547</v>
      </c>
      <c r="D553">
        <v>64</v>
      </c>
      <c r="F553">
        <v>56276</v>
      </c>
      <c r="G553" t="s">
        <v>3973</v>
      </c>
      <c r="I553" t="str">
        <f t="shared" si="16"/>
        <v>INSERT INTO [Lieferadresse] ([LieferAdrID], [KundeID], [Strasse], [Hausnummer], [Adresszusatz ], [Plz], [Ort], [Land]) VALUES</v>
      </c>
      <c r="J553" t="str">
        <f t="shared" si="17"/>
        <v xml:space="preserve"> ('603', '183', 'Krähenweg', '64', NULL, '56276', 'Stebach', NULL)</v>
      </c>
    </row>
    <row r="554" spans="1:10" x14ac:dyDescent="0.3">
      <c r="A554">
        <v>356</v>
      </c>
      <c r="B554" s="5">
        <v>184</v>
      </c>
      <c r="C554" t="s">
        <v>3600</v>
      </c>
      <c r="D554">
        <v>23</v>
      </c>
      <c r="F554">
        <v>25899</v>
      </c>
      <c r="G554" t="s">
        <v>3601</v>
      </c>
      <c r="I554" t="str">
        <f t="shared" si="16"/>
        <v>INSERT INTO [Lieferadresse] ([LieferAdrID], [KundeID], [Strasse], [Hausnummer], [Adresszusatz ], [Plz], [Ort], [Land]) VALUES</v>
      </c>
      <c r="J554" t="str">
        <f t="shared" si="17"/>
        <v xml:space="preserve"> ('356', '184', 'Köhlerstraße', '23', NULL, '25899', 'Niebüll', NULL)</v>
      </c>
    </row>
    <row r="555" spans="1:10" x14ac:dyDescent="0.3">
      <c r="A555">
        <v>534</v>
      </c>
      <c r="B555" s="5">
        <v>184</v>
      </c>
      <c r="C555" t="s">
        <v>3876</v>
      </c>
      <c r="D555">
        <v>74</v>
      </c>
      <c r="F555">
        <v>37627</v>
      </c>
      <c r="G555" t="s">
        <v>3877</v>
      </c>
      <c r="I555" t="str">
        <f t="shared" si="16"/>
        <v>INSERT INTO [Lieferadresse] ([LieferAdrID], [KundeID], [Strasse], [Hausnummer], [Adresszusatz ], [Plz], [Ort], [Land]) VALUES</v>
      </c>
      <c r="J555" t="str">
        <f t="shared" si="17"/>
        <v xml:space="preserve"> ('534', '184', 'Badener Straße', '74', NULL, '37627', 'Stadtoldendorf', NULL)</v>
      </c>
    </row>
    <row r="556" spans="1:10" x14ac:dyDescent="0.3">
      <c r="A556">
        <v>734</v>
      </c>
      <c r="B556" s="5">
        <v>184</v>
      </c>
      <c r="C556" t="s">
        <v>4166</v>
      </c>
      <c r="D556">
        <v>2</v>
      </c>
      <c r="F556">
        <v>48691</v>
      </c>
      <c r="G556" t="s">
        <v>4167</v>
      </c>
      <c r="I556" t="str">
        <f t="shared" si="16"/>
        <v>INSERT INTO [Lieferadresse] ([LieferAdrID], [KundeID], [Strasse], [Hausnummer], [Adresszusatz ], [Plz], [Ort], [Land]) VALUES</v>
      </c>
      <c r="J556" t="str">
        <f t="shared" si="17"/>
        <v xml:space="preserve"> ('734', '184', 'Tierparkstraße', '2', NULL, '48691', 'Vreden', NULL)</v>
      </c>
    </row>
    <row r="557" spans="1:10" x14ac:dyDescent="0.3">
      <c r="A557">
        <v>233</v>
      </c>
      <c r="B557" s="5">
        <v>185</v>
      </c>
      <c r="C557" t="s">
        <v>3407</v>
      </c>
      <c r="D557">
        <v>30</v>
      </c>
      <c r="F557">
        <v>67308</v>
      </c>
      <c r="G557" t="s">
        <v>2400</v>
      </c>
      <c r="I557" t="str">
        <f t="shared" si="16"/>
        <v>INSERT INTO [Lieferadresse] ([LieferAdrID], [KundeID], [Strasse], [Hausnummer], [Adresszusatz ], [Plz], [Ort], [Land]) VALUES</v>
      </c>
      <c r="J557" t="str">
        <f t="shared" si="17"/>
        <v xml:space="preserve"> ('233', '185', 'Von-Thünen-Straße', '30', NULL, '67308', 'Biedesheim', NULL)</v>
      </c>
    </row>
    <row r="558" spans="1:10" x14ac:dyDescent="0.3">
      <c r="A558">
        <v>425</v>
      </c>
      <c r="B558" s="5">
        <v>185</v>
      </c>
      <c r="C558" t="s">
        <v>3475</v>
      </c>
      <c r="D558">
        <v>19</v>
      </c>
      <c r="F558">
        <v>47249</v>
      </c>
      <c r="G558" t="s">
        <v>2242</v>
      </c>
      <c r="I558" t="str">
        <f t="shared" si="16"/>
        <v>INSERT INTO [Lieferadresse] ([LieferAdrID], [KundeID], [Strasse], [Hausnummer], [Adresszusatz ], [Plz], [Ort], [Land]) VALUES</v>
      </c>
      <c r="J558" t="str">
        <f t="shared" si="17"/>
        <v xml:space="preserve"> ('425', '185', 'Zum Thiesenhof', '19', NULL, '47249', 'Duisburg', NULL)</v>
      </c>
    </row>
    <row r="559" spans="1:10" x14ac:dyDescent="0.3">
      <c r="A559">
        <v>435</v>
      </c>
      <c r="B559" s="5">
        <v>185</v>
      </c>
      <c r="C559" t="s">
        <v>3725</v>
      </c>
      <c r="D559">
        <v>86</v>
      </c>
      <c r="F559">
        <v>89429</v>
      </c>
      <c r="G559" t="s">
        <v>3726</v>
      </c>
      <c r="I559" t="str">
        <f t="shared" si="16"/>
        <v>INSERT INTO [Lieferadresse] ([LieferAdrID], [KundeID], [Strasse], [Hausnummer], [Adresszusatz ], [Plz], [Ort], [Land]) VALUES</v>
      </c>
      <c r="J559" t="str">
        <f t="shared" si="17"/>
        <v xml:space="preserve"> ('435', '185', 'Im Bubenstück', '86', NULL, '89429', 'Bachhagel', NULL)</v>
      </c>
    </row>
    <row r="560" spans="1:10" x14ac:dyDescent="0.3">
      <c r="A560">
        <v>378</v>
      </c>
      <c r="B560" s="5">
        <v>186</v>
      </c>
      <c r="C560" t="s">
        <v>3642</v>
      </c>
      <c r="D560">
        <v>113</v>
      </c>
      <c r="F560">
        <v>83730</v>
      </c>
      <c r="G560" t="s">
        <v>3643</v>
      </c>
      <c r="I560" t="str">
        <f t="shared" si="16"/>
        <v>INSERT INTO [Lieferadresse] ([LieferAdrID], [KundeID], [Strasse], [Hausnummer], [Adresszusatz ], [Plz], [Ort], [Land]) VALUES</v>
      </c>
      <c r="J560" t="str">
        <f t="shared" si="17"/>
        <v xml:space="preserve"> ('378', '186', 'Erlenweg', '113', NULL, '83730', 'Fischbachau', NULL)</v>
      </c>
    </row>
    <row r="561" spans="1:10" x14ac:dyDescent="0.3">
      <c r="A561">
        <v>493</v>
      </c>
      <c r="B561" s="5">
        <v>186</v>
      </c>
      <c r="C561" t="s">
        <v>3810</v>
      </c>
      <c r="D561">
        <v>186</v>
      </c>
      <c r="F561">
        <v>24247</v>
      </c>
      <c r="G561" t="s">
        <v>3811</v>
      </c>
      <c r="I561" t="str">
        <f t="shared" si="16"/>
        <v>INSERT INTO [Lieferadresse] ([LieferAdrID], [KundeID], [Strasse], [Hausnummer], [Adresszusatz ], [Plz], [Ort], [Land]) VALUES</v>
      </c>
      <c r="J561" t="str">
        <f t="shared" si="17"/>
        <v xml:space="preserve"> ('493', '186', 'Kämpensiedlung', '186', NULL, '24247', 'Rodenbek', NULL)</v>
      </c>
    </row>
    <row r="562" spans="1:10" x14ac:dyDescent="0.3">
      <c r="A562">
        <v>751</v>
      </c>
      <c r="B562" s="5">
        <v>186</v>
      </c>
      <c r="C562" t="s">
        <v>4192</v>
      </c>
      <c r="D562">
        <v>7</v>
      </c>
      <c r="F562">
        <v>25588</v>
      </c>
      <c r="G562" t="s">
        <v>4193</v>
      </c>
      <c r="I562" t="str">
        <f t="shared" si="16"/>
        <v>INSERT INTO [Lieferadresse] ([LieferAdrID], [KundeID], [Strasse], [Hausnummer], [Adresszusatz ], [Plz], [Ort], [Land]) VALUES</v>
      </c>
      <c r="J562" t="str">
        <f t="shared" si="17"/>
        <v xml:space="preserve"> ('751', '186', 'Enggasse', '7', NULL, '25588', 'Mehlbek', NULL)</v>
      </c>
    </row>
    <row r="563" spans="1:10" x14ac:dyDescent="0.3">
      <c r="A563">
        <v>35</v>
      </c>
      <c r="B563" s="5">
        <v>187</v>
      </c>
      <c r="C563" t="s">
        <v>3043</v>
      </c>
      <c r="D563">
        <v>34</v>
      </c>
      <c r="F563">
        <v>84307</v>
      </c>
      <c r="G563" t="s">
        <v>2203</v>
      </c>
      <c r="I563" t="str">
        <f t="shared" si="16"/>
        <v>INSERT INTO [Lieferadresse] ([LieferAdrID], [KundeID], [Strasse], [Hausnummer], [Adresszusatz ], [Plz], [Ort], [Land]) VALUES</v>
      </c>
      <c r="J563" t="str">
        <f t="shared" si="17"/>
        <v xml:space="preserve"> ('35', '187', 'Franz-Sellhorst-Straße', '34', NULL, '84307', 'Eggenfelden', NULL)</v>
      </c>
    </row>
    <row r="564" spans="1:10" x14ac:dyDescent="0.3">
      <c r="A564">
        <v>454</v>
      </c>
      <c r="B564" s="5">
        <v>187</v>
      </c>
      <c r="C564" t="s">
        <v>2060</v>
      </c>
      <c r="D564">
        <v>117</v>
      </c>
      <c r="F564">
        <v>29499</v>
      </c>
      <c r="G564" t="s">
        <v>3755</v>
      </c>
      <c r="I564" t="str">
        <f t="shared" si="16"/>
        <v>INSERT INTO [Lieferadresse] ([LieferAdrID], [KundeID], [Strasse], [Hausnummer], [Adresszusatz ], [Plz], [Ort], [Land]) VALUES</v>
      </c>
      <c r="J564" t="str">
        <f t="shared" si="17"/>
        <v xml:space="preserve"> ('454', '187', 'Bauvereinstraße', '117', NULL, '29499', 'Zernien', NULL)</v>
      </c>
    </row>
    <row r="565" spans="1:10" x14ac:dyDescent="0.3">
      <c r="A565">
        <v>556</v>
      </c>
      <c r="B565" s="5">
        <v>187</v>
      </c>
      <c r="C565" t="s">
        <v>3911</v>
      </c>
      <c r="D565">
        <v>90</v>
      </c>
      <c r="F565">
        <v>58636</v>
      </c>
      <c r="G565" t="s">
        <v>3912</v>
      </c>
      <c r="I565" t="str">
        <f t="shared" si="16"/>
        <v>INSERT INTO [Lieferadresse] ([LieferAdrID], [KundeID], [Strasse], [Hausnummer], [Adresszusatz ], [Plz], [Ort], [Land]) VALUES</v>
      </c>
      <c r="J565" t="str">
        <f t="shared" si="17"/>
        <v xml:space="preserve"> ('556', '187', 'Im Spring', '90', NULL, '58636', 'Iserlohn', NULL)</v>
      </c>
    </row>
    <row r="566" spans="1:10" x14ac:dyDescent="0.3">
      <c r="A566">
        <v>216</v>
      </c>
      <c r="B566" s="5">
        <v>188</v>
      </c>
      <c r="C566" t="s">
        <v>3375</v>
      </c>
      <c r="D566">
        <v>77</v>
      </c>
      <c r="F566">
        <v>25881</v>
      </c>
      <c r="G566" t="s">
        <v>3376</v>
      </c>
      <c r="I566" t="str">
        <f t="shared" si="16"/>
        <v>INSERT INTO [Lieferadresse] ([LieferAdrID], [KundeID], [Strasse], [Hausnummer], [Adresszusatz ], [Plz], [Ort], [Land]) VALUES</v>
      </c>
      <c r="J566" t="str">
        <f t="shared" si="17"/>
        <v xml:space="preserve"> ('216', '188', 'Hoffeldstraße', '77', NULL, '25881', 'Westerhever', NULL)</v>
      </c>
    </row>
    <row r="567" spans="1:10" x14ac:dyDescent="0.3">
      <c r="A567">
        <v>698</v>
      </c>
      <c r="B567" s="5">
        <v>188</v>
      </c>
      <c r="C567" t="s">
        <v>4972</v>
      </c>
      <c r="D567">
        <v>133</v>
      </c>
      <c r="F567">
        <v>98693</v>
      </c>
      <c r="G567" t="s">
        <v>4109</v>
      </c>
      <c r="I567" t="str">
        <f t="shared" si="16"/>
        <v>INSERT INTO [Lieferadresse] ([LieferAdrID], [KundeID], [Strasse], [Hausnummer], [Adresszusatz ], [Plz], [Ort], [Land]) VALUES</v>
      </c>
      <c r="J567" t="str">
        <f t="shared" si="17"/>
        <v xml:space="preserve"> ('698', '188', 'Auf m Henchen', '133', NULL, '98693', 'Manebach', NULL)</v>
      </c>
    </row>
    <row r="568" spans="1:10" x14ac:dyDescent="0.3">
      <c r="A568">
        <v>787</v>
      </c>
      <c r="B568" s="5">
        <v>188</v>
      </c>
      <c r="C568" t="s">
        <v>4247</v>
      </c>
      <c r="D568">
        <v>90</v>
      </c>
      <c r="F568">
        <v>92256</v>
      </c>
      <c r="G568" t="s">
        <v>4248</v>
      </c>
      <c r="I568" t="str">
        <f t="shared" si="16"/>
        <v>INSERT INTO [Lieferadresse] ([LieferAdrID], [KundeID], [Strasse], [Hausnummer], [Adresszusatz ], [Plz], [Ort], [Land]) VALUES</v>
      </c>
      <c r="J568" t="str">
        <f t="shared" si="17"/>
        <v xml:space="preserve"> ('787', '188', 'Kirchberg', '90', NULL, '92256', 'Hahnbach', NULL)</v>
      </c>
    </row>
    <row r="569" spans="1:10" x14ac:dyDescent="0.3">
      <c r="A569">
        <v>52</v>
      </c>
      <c r="B569" s="5">
        <v>189</v>
      </c>
      <c r="C569" t="s">
        <v>2044</v>
      </c>
      <c r="D569">
        <v>164</v>
      </c>
      <c r="F569">
        <v>38381</v>
      </c>
      <c r="G569" t="s">
        <v>3074</v>
      </c>
      <c r="I569" t="str">
        <f t="shared" si="16"/>
        <v>INSERT INTO [Lieferadresse] ([LieferAdrID], [KundeID], [Strasse], [Hausnummer], [Adresszusatz ], [Plz], [Ort], [Land]) VALUES</v>
      </c>
      <c r="J569" t="str">
        <f t="shared" si="17"/>
        <v xml:space="preserve"> ('52', '189', 'Deterberger Straße', '164', NULL, '38381', 'Jerxheim', NULL)</v>
      </c>
    </row>
    <row r="570" spans="1:10" x14ac:dyDescent="0.3">
      <c r="A570">
        <v>198</v>
      </c>
      <c r="B570" s="5">
        <v>189</v>
      </c>
      <c r="C570" t="s">
        <v>3340</v>
      </c>
      <c r="D570">
        <v>198</v>
      </c>
      <c r="F570">
        <v>55288</v>
      </c>
      <c r="G570" t="s">
        <v>3341</v>
      </c>
      <c r="I570" t="str">
        <f t="shared" si="16"/>
        <v>INSERT INTO [Lieferadresse] ([LieferAdrID], [KundeID], [Strasse], [Hausnummer], [Adresszusatz ], [Plz], [Ort], [Land]) VALUES</v>
      </c>
      <c r="J570" t="str">
        <f t="shared" si="17"/>
        <v xml:space="preserve"> ('198', '189', 'Seelbacher Straße', '198', NULL, '55288', 'Gabsheim', NULL)</v>
      </c>
    </row>
    <row r="571" spans="1:10" x14ac:dyDescent="0.3">
      <c r="A571">
        <v>489</v>
      </c>
      <c r="B571" s="5">
        <v>189</v>
      </c>
      <c r="C571" t="s">
        <v>3803</v>
      </c>
      <c r="D571">
        <v>82</v>
      </c>
      <c r="F571">
        <v>77933</v>
      </c>
      <c r="G571" t="s">
        <v>3804</v>
      </c>
      <c r="I571" t="str">
        <f t="shared" si="16"/>
        <v>INSERT INTO [Lieferadresse] ([LieferAdrID], [KundeID], [Strasse], [Hausnummer], [Adresszusatz ], [Plz], [Ort], [Land]) VALUES</v>
      </c>
      <c r="J571" t="str">
        <f t="shared" si="17"/>
        <v xml:space="preserve"> ('489', '189', 'Regerstraße', '82', NULL, '77933', 'Lahr', NULL)</v>
      </c>
    </row>
    <row r="572" spans="1:10" x14ac:dyDescent="0.3">
      <c r="A572">
        <v>88</v>
      </c>
      <c r="B572" s="5">
        <v>190</v>
      </c>
      <c r="C572" t="s">
        <v>3138</v>
      </c>
      <c r="D572">
        <v>137</v>
      </c>
      <c r="F572">
        <v>56761</v>
      </c>
      <c r="G572" t="s">
        <v>3139</v>
      </c>
      <c r="I572" t="str">
        <f t="shared" si="16"/>
        <v>INSERT INTO [Lieferadresse] ([LieferAdrID], [KundeID], [Strasse], [Hausnummer], [Adresszusatz ], [Plz], [Ort], [Land]) VALUES</v>
      </c>
      <c r="J572" t="str">
        <f t="shared" si="17"/>
        <v xml:space="preserve"> ('88', '190', 'Am Bahndamm', '137', NULL, '56761', 'Düngenheim', NULL)</v>
      </c>
    </row>
    <row r="573" spans="1:10" x14ac:dyDescent="0.3">
      <c r="A573">
        <v>142</v>
      </c>
      <c r="B573" s="5">
        <v>190</v>
      </c>
      <c r="C573" t="s">
        <v>3232</v>
      </c>
      <c r="D573">
        <v>12</v>
      </c>
      <c r="F573">
        <v>55234</v>
      </c>
      <c r="G573" t="s">
        <v>3233</v>
      </c>
      <c r="I573" t="str">
        <f t="shared" si="16"/>
        <v>INSERT INTO [Lieferadresse] ([LieferAdrID], [KundeID], [Strasse], [Hausnummer], [Adresszusatz ], [Plz], [Ort], [Land]) VALUES</v>
      </c>
      <c r="J573" t="str">
        <f t="shared" si="17"/>
        <v xml:space="preserve"> ('142', '190', 'Hermelinweg', '12', NULL, '55234', 'Gau-Heppenheim', NULL)</v>
      </c>
    </row>
    <row r="574" spans="1:10" x14ac:dyDescent="0.3">
      <c r="A574">
        <v>163</v>
      </c>
      <c r="B574" s="5">
        <v>190</v>
      </c>
      <c r="C574" t="s">
        <v>3271</v>
      </c>
      <c r="D574">
        <v>155</v>
      </c>
      <c r="F574">
        <v>55268</v>
      </c>
      <c r="G574" t="s">
        <v>3272</v>
      </c>
      <c r="I574" t="str">
        <f t="shared" si="16"/>
        <v>INSERT INTO [Lieferadresse] ([LieferAdrID], [KundeID], [Strasse], [Hausnummer], [Adresszusatz ], [Plz], [Ort], [Land]) VALUES</v>
      </c>
      <c r="J574" t="str">
        <f t="shared" si="17"/>
        <v xml:space="preserve"> ('163', '190', 'Dröft', '155', NULL, '55268', 'Nieder-Olm', NULL)</v>
      </c>
    </row>
    <row r="575" spans="1:10" x14ac:dyDescent="0.3">
      <c r="A575">
        <v>359</v>
      </c>
      <c r="B575" s="5">
        <v>191</v>
      </c>
      <c r="C575" t="s">
        <v>3606</v>
      </c>
      <c r="D575">
        <v>108</v>
      </c>
      <c r="F575">
        <v>98597</v>
      </c>
      <c r="G575" t="s">
        <v>3607</v>
      </c>
      <c r="I575" t="str">
        <f t="shared" si="16"/>
        <v>INSERT INTO [Lieferadresse] ([LieferAdrID], [KundeID], [Strasse], [Hausnummer], [Adresszusatz ], [Plz], [Ort], [Land]) VALUES</v>
      </c>
      <c r="J575" t="str">
        <f t="shared" si="17"/>
        <v xml:space="preserve"> ('359', '191', 'Giebelwaldstraße', '108', NULL, '98597', 'Heßles', NULL)</v>
      </c>
    </row>
    <row r="576" spans="1:10" x14ac:dyDescent="0.3">
      <c r="A576">
        <v>430</v>
      </c>
      <c r="B576" s="5">
        <v>191</v>
      </c>
      <c r="C576" t="s">
        <v>3719</v>
      </c>
      <c r="D576">
        <v>78</v>
      </c>
      <c r="F576">
        <v>44339</v>
      </c>
      <c r="G576" t="s">
        <v>2807</v>
      </c>
      <c r="I576" t="str">
        <f t="shared" si="16"/>
        <v>INSERT INTO [Lieferadresse] ([LieferAdrID], [KundeID], [Strasse], [Hausnummer], [Adresszusatz ], [Plz], [Ort], [Land]) VALUES</v>
      </c>
      <c r="J576" t="str">
        <f t="shared" si="17"/>
        <v xml:space="preserve"> ('430', '191', 'Mühlenholzweg', '78', NULL, '44339', 'Dortmund', NULL)</v>
      </c>
    </row>
    <row r="577" spans="1:10" x14ac:dyDescent="0.3">
      <c r="A577">
        <v>439</v>
      </c>
      <c r="B577" s="5">
        <v>191</v>
      </c>
      <c r="C577" t="s">
        <v>3733</v>
      </c>
      <c r="D577">
        <v>93</v>
      </c>
      <c r="F577">
        <v>54675</v>
      </c>
      <c r="G577" t="s">
        <v>3734</v>
      </c>
      <c r="I577" t="str">
        <f t="shared" si="16"/>
        <v>INSERT INTO [Lieferadresse] ([LieferAdrID], [KundeID], [Strasse], [Hausnummer], [Adresszusatz ], [Plz], [Ort], [Land]) VALUES</v>
      </c>
      <c r="J577" t="str">
        <f t="shared" si="17"/>
        <v xml:space="preserve"> ('439', '191', 'Haldenweg', '93', NULL, '54675', 'Geichlingen', NULL)</v>
      </c>
    </row>
    <row r="578" spans="1:10" x14ac:dyDescent="0.3">
      <c r="A578">
        <v>332</v>
      </c>
      <c r="B578" s="5">
        <v>192</v>
      </c>
      <c r="C578" t="s">
        <v>3556</v>
      </c>
      <c r="D578">
        <v>86</v>
      </c>
      <c r="F578">
        <v>30659</v>
      </c>
      <c r="G578" t="s">
        <v>2101</v>
      </c>
      <c r="I578" t="str">
        <f t="shared" si="16"/>
        <v>INSERT INTO [Lieferadresse] ([LieferAdrID], [KundeID], [Strasse], [Hausnummer], [Adresszusatz ], [Plz], [Ort], [Land]) VALUES</v>
      </c>
      <c r="J578" t="str">
        <f t="shared" si="17"/>
        <v xml:space="preserve"> ('332', '192', 'Sölder Straße', '86', NULL, '30659', 'Hannover', NULL)</v>
      </c>
    </row>
    <row r="579" spans="1:10" x14ac:dyDescent="0.3">
      <c r="A579">
        <v>660</v>
      </c>
      <c r="B579" s="5">
        <v>192</v>
      </c>
      <c r="C579" t="s">
        <v>4053</v>
      </c>
      <c r="D579">
        <v>134</v>
      </c>
      <c r="F579">
        <v>79589</v>
      </c>
      <c r="G579" t="s">
        <v>4054</v>
      </c>
      <c r="I579" t="str">
        <f t="shared" si="16"/>
        <v>INSERT INTO [Lieferadresse] ([LieferAdrID], [KundeID], [Strasse], [Hausnummer], [Adresszusatz ], [Plz], [Ort], [Land]) VALUES</v>
      </c>
      <c r="J579" t="str">
        <f t="shared" si="17"/>
        <v xml:space="preserve"> ('660', '192', 'Am Kreuz', '134', NULL, '79589', 'Binzen', NULL)</v>
      </c>
    </row>
    <row r="580" spans="1:10" x14ac:dyDescent="0.3">
      <c r="A580">
        <v>733</v>
      </c>
      <c r="B580" s="5">
        <v>192</v>
      </c>
      <c r="C580" t="s">
        <v>4164</v>
      </c>
      <c r="D580">
        <v>111</v>
      </c>
      <c r="F580">
        <v>24256</v>
      </c>
      <c r="G580" t="s">
        <v>4165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('733', '192', 'Franzstraße', '111', NULL, '24256', 'Schlesen', NULL)</v>
      </c>
    </row>
    <row r="581" spans="1:10" x14ac:dyDescent="0.3">
      <c r="A581">
        <v>201</v>
      </c>
      <c r="B581" s="5">
        <v>193</v>
      </c>
      <c r="C581" t="s">
        <v>3345</v>
      </c>
      <c r="D581">
        <v>98</v>
      </c>
      <c r="F581">
        <v>33335</v>
      </c>
      <c r="G581" t="s">
        <v>3346</v>
      </c>
      <c r="I581" t="str">
        <f t="shared" si="18"/>
        <v>INSERT INTO [Lieferadresse] ([LieferAdrID], [KundeID], [Strasse], [Hausnummer], [Adresszusatz ], [Plz], [Ort], [Land]) VALUES</v>
      </c>
      <c r="J581" t="str">
        <f t="shared" si="19"/>
        <v xml:space="preserve"> ('201', '193', 'Grabbestraße', '98', NULL, '33335', 'Gütersloh', NULL)</v>
      </c>
    </row>
    <row r="582" spans="1:10" x14ac:dyDescent="0.3">
      <c r="A582">
        <v>446</v>
      </c>
      <c r="B582" s="5">
        <v>193</v>
      </c>
      <c r="C582" t="s">
        <v>3744</v>
      </c>
      <c r="D582">
        <v>4</v>
      </c>
      <c r="F582">
        <v>33803</v>
      </c>
      <c r="G582" t="s">
        <v>3745</v>
      </c>
      <c r="I582" t="str">
        <f t="shared" si="18"/>
        <v>INSERT INTO [Lieferadresse] ([LieferAdrID], [KundeID], [Strasse], [Hausnummer], [Adresszusatz ], [Plz], [Ort], [Land]) VALUES</v>
      </c>
      <c r="J582" t="str">
        <f t="shared" si="19"/>
        <v xml:space="preserve"> ('446', '193', 'Lerchenfeldstraße', '4', NULL, '33803', 'Steinhagen', NULL)</v>
      </c>
    </row>
    <row r="583" spans="1:10" x14ac:dyDescent="0.3">
      <c r="A583">
        <v>563</v>
      </c>
      <c r="B583" s="5">
        <v>193</v>
      </c>
      <c r="C583" t="s">
        <v>2050</v>
      </c>
      <c r="D583">
        <v>116</v>
      </c>
      <c r="F583">
        <v>12059</v>
      </c>
      <c r="G583" t="s">
        <v>1864</v>
      </c>
      <c r="I583" t="str">
        <f t="shared" si="18"/>
        <v>INSERT INTO [Lieferadresse] ([LieferAdrID], [KundeID], [Strasse], [Hausnummer], [Adresszusatz ], [Plz], [Ort], [Land]) VALUES</v>
      </c>
      <c r="J583" t="str">
        <f t="shared" si="19"/>
        <v xml:space="preserve"> ('563', '193', 'Sonnenau', '116', NULL, '12059', 'Berlin - Neukölln', NULL)</v>
      </c>
    </row>
    <row r="584" spans="1:10" x14ac:dyDescent="0.3">
      <c r="A584">
        <v>345</v>
      </c>
      <c r="B584" s="5">
        <v>194</v>
      </c>
      <c r="C584" t="s">
        <v>3579</v>
      </c>
      <c r="D584">
        <v>47</v>
      </c>
      <c r="F584">
        <v>38176</v>
      </c>
      <c r="G584" t="s">
        <v>3580</v>
      </c>
      <c r="I584" t="str">
        <f t="shared" si="18"/>
        <v>INSERT INTO [Lieferadresse] ([LieferAdrID], [KundeID], [Strasse], [Hausnummer], [Adresszusatz ], [Plz], [Ort], [Land]) VALUES</v>
      </c>
      <c r="J584" t="str">
        <f t="shared" si="19"/>
        <v xml:space="preserve"> ('345', '194', 'Enzianstraße', '47', NULL, '38176', 'Wendeburg', NULL)</v>
      </c>
    </row>
    <row r="585" spans="1:10" x14ac:dyDescent="0.3">
      <c r="A585">
        <v>406</v>
      </c>
      <c r="B585" s="5">
        <v>194</v>
      </c>
      <c r="C585" t="s">
        <v>3684</v>
      </c>
      <c r="D585" t="s">
        <v>3685</v>
      </c>
      <c r="F585">
        <v>72135</v>
      </c>
      <c r="G585" t="s">
        <v>3686</v>
      </c>
      <c r="I585" t="str">
        <f t="shared" si="18"/>
        <v>INSERT INTO [Lieferadresse] ([LieferAdrID], [KundeID], [Strasse], [Hausnummer], [Adresszusatz ], [Plz], [Ort], [Land]) VALUES</v>
      </c>
      <c r="J585" t="str">
        <f t="shared" si="19"/>
        <v xml:space="preserve"> ('406', '194', 'Landskroner Straße', '53 c', NULL, '72135', 'Dettenhausen', NULL)</v>
      </c>
    </row>
    <row r="586" spans="1:10" x14ac:dyDescent="0.3">
      <c r="A586">
        <v>519</v>
      </c>
      <c r="B586" s="5">
        <v>194</v>
      </c>
      <c r="C586" t="s">
        <v>3848</v>
      </c>
      <c r="D586">
        <v>16</v>
      </c>
      <c r="F586">
        <v>78601</v>
      </c>
      <c r="G586" t="s">
        <v>3849</v>
      </c>
      <c r="I586" t="str">
        <f t="shared" si="18"/>
        <v>INSERT INTO [Lieferadresse] ([LieferAdrID], [KundeID], [Strasse], [Hausnummer], [Adresszusatz ], [Plz], [Ort], [Land]) VALUES</v>
      </c>
      <c r="J586" t="str">
        <f t="shared" si="19"/>
        <v xml:space="preserve"> ('519', '194', 'Nordweg', '16', NULL, '78601', 'Mahlstetten', NULL)</v>
      </c>
    </row>
    <row r="587" spans="1:10" x14ac:dyDescent="0.3">
      <c r="A587">
        <v>34</v>
      </c>
      <c r="B587" s="5">
        <v>195</v>
      </c>
      <c r="C587" t="s">
        <v>3041</v>
      </c>
      <c r="D587">
        <v>156</v>
      </c>
      <c r="F587">
        <v>32791</v>
      </c>
      <c r="G587" t="s">
        <v>3042</v>
      </c>
      <c r="I587" t="str">
        <f t="shared" si="18"/>
        <v>INSERT INTO [Lieferadresse] ([LieferAdrID], [KundeID], [Strasse], [Hausnummer], [Adresszusatz ], [Plz], [Ort], [Land]) VALUES</v>
      </c>
      <c r="J587" t="str">
        <f t="shared" si="19"/>
        <v xml:space="preserve"> ('34', '195', 'Käuserstruth', '156', NULL, '32791', 'Lage', NULL)</v>
      </c>
    </row>
    <row r="588" spans="1:10" x14ac:dyDescent="0.3">
      <c r="A588">
        <v>186</v>
      </c>
      <c r="B588" s="5">
        <v>195</v>
      </c>
      <c r="C588" t="s">
        <v>3315</v>
      </c>
      <c r="D588">
        <v>147</v>
      </c>
      <c r="F588">
        <v>47809</v>
      </c>
      <c r="G588" t="s">
        <v>3316</v>
      </c>
      <c r="I588" t="str">
        <f t="shared" si="18"/>
        <v>INSERT INTO [Lieferadresse] ([LieferAdrID], [KundeID], [Strasse], [Hausnummer], [Adresszusatz ], [Plz], [Ort], [Land]) VALUES</v>
      </c>
      <c r="J588" t="str">
        <f t="shared" si="19"/>
        <v xml:space="preserve"> ('186', '195', 'Eichhofstraße', '147', NULL, '47809', 'Krefeld', NULL)</v>
      </c>
    </row>
    <row r="589" spans="1:10" x14ac:dyDescent="0.3">
      <c r="A589">
        <v>299</v>
      </c>
      <c r="B589" s="5">
        <v>195</v>
      </c>
      <c r="C589" t="s">
        <v>3503</v>
      </c>
      <c r="D589">
        <v>103</v>
      </c>
      <c r="F589">
        <v>54518</v>
      </c>
      <c r="G589" t="s">
        <v>3504</v>
      </c>
      <c r="I589" t="str">
        <f t="shared" si="18"/>
        <v>INSERT INTO [Lieferadresse] ([LieferAdrID], [KundeID], [Strasse], [Hausnummer], [Adresszusatz ], [Plz], [Ort], [Land]) VALUES</v>
      </c>
      <c r="J589" t="str">
        <f t="shared" si="19"/>
        <v xml:space="preserve"> ('299', '195', 'Bürmannstraße', '103', NULL, '54518', 'Minderlittgen', NULL)</v>
      </c>
    </row>
    <row r="590" spans="1:10" x14ac:dyDescent="0.3">
      <c r="A590">
        <v>146</v>
      </c>
      <c r="B590" s="5">
        <v>196</v>
      </c>
      <c r="C590" t="s">
        <v>3238</v>
      </c>
      <c r="D590">
        <v>49</v>
      </c>
      <c r="F590">
        <v>79369</v>
      </c>
      <c r="G590" t="s">
        <v>3239</v>
      </c>
      <c r="I590" t="str">
        <f t="shared" si="18"/>
        <v>INSERT INTO [Lieferadresse] ([LieferAdrID], [KundeID], [Strasse], [Hausnummer], [Adresszusatz ], [Plz], [Ort], [Land]) VALUES</v>
      </c>
      <c r="J590" t="str">
        <f t="shared" si="19"/>
        <v xml:space="preserve"> ('146', '196', 'Freiheitsring', '49', NULL, '79369', 'Wyhl am Kaiserstuhl', NULL)</v>
      </c>
    </row>
    <row r="591" spans="1:10" x14ac:dyDescent="0.3">
      <c r="A591">
        <v>340</v>
      </c>
      <c r="B591" s="5">
        <v>196</v>
      </c>
      <c r="C591" t="s">
        <v>3256</v>
      </c>
      <c r="D591">
        <v>48</v>
      </c>
      <c r="F591">
        <v>96050</v>
      </c>
      <c r="G591" t="s">
        <v>3571</v>
      </c>
      <c r="I591" t="str">
        <f t="shared" si="18"/>
        <v>INSERT INTO [Lieferadresse] ([LieferAdrID], [KundeID], [Strasse], [Hausnummer], [Adresszusatz ], [Plz], [Ort], [Land]) VALUES</v>
      </c>
      <c r="J591" t="str">
        <f t="shared" si="19"/>
        <v xml:space="preserve"> ('340', '196', 'Bennigser Straße', '48', NULL, '96050', 'Bamberg', NULL)</v>
      </c>
    </row>
    <row r="592" spans="1:10" x14ac:dyDescent="0.3">
      <c r="A592">
        <v>349</v>
      </c>
      <c r="B592" s="5">
        <v>196</v>
      </c>
      <c r="C592" t="s">
        <v>3586</v>
      </c>
      <c r="D592">
        <v>4</v>
      </c>
      <c r="F592">
        <v>55469</v>
      </c>
      <c r="G592" t="s">
        <v>3587</v>
      </c>
      <c r="I592" t="str">
        <f t="shared" si="18"/>
        <v>INSERT INTO [Lieferadresse] ([LieferAdrID], [KundeID], [Strasse], [Hausnummer], [Adresszusatz ], [Plz], [Ort], [Land]) VALUES</v>
      </c>
      <c r="J592" t="str">
        <f t="shared" si="19"/>
        <v xml:space="preserve"> ('349', '196', 'Eschelbacher Straße', '4', NULL, '55469', 'Pleizenhausen', NULL)</v>
      </c>
    </row>
    <row r="593" spans="1:10" x14ac:dyDescent="0.3">
      <c r="A593">
        <v>258</v>
      </c>
      <c r="B593" s="5">
        <v>197</v>
      </c>
      <c r="C593" t="s">
        <v>3442</v>
      </c>
      <c r="D593">
        <v>114</v>
      </c>
      <c r="F593">
        <v>31719</v>
      </c>
      <c r="G593" t="s">
        <v>2006</v>
      </c>
      <c r="I593" t="str">
        <f t="shared" si="18"/>
        <v>INSERT INTO [Lieferadresse] ([LieferAdrID], [KundeID], [Strasse], [Hausnummer], [Adresszusatz ], [Plz], [Ort], [Land]) VALUES</v>
      </c>
      <c r="J593" t="str">
        <f t="shared" si="19"/>
        <v xml:space="preserve"> ('258', '197', 'Junglasstraße', '114', NULL, '31719', 'Wiedensahl', NULL)</v>
      </c>
    </row>
    <row r="594" spans="1:10" x14ac:dyDescent="0.3">
      <c r="A594">
        <v>283</v>
      </c>
      <c r="B594" s="5">
        <v>197</v>
      </c>
      <c r="C594" t="s">
        <v>3478</v>
      </c>
      <c r="D594">
        <v>189</v>
      </c>
      <c r="F594">
        <v>60486</v>
      </c>
      <c r="G594" t="s">
        <v>2417</v>
      </c>
      <c r="I594" t="str">
        <f t="shared" si="18"/>
        <v>INSERT INTO [Lieferadresse] ([LieferAdrID], [KundeID], [Strasse], [Hausnummer], [Adresszusatz ], [Plz], [Ort], [Land]) VALUES</v>
      </c>
      <c r="J594" t="str">
        <f t="shared" si="19"/>
        <v xml:space="preserve"> ('283', '197', 'Weberstraße', '189', NULL, '60486', 'Frankfurt am Main', NULL)</v>
      </c>
    </row>
    <row r="595" spans="1:10" x14ac:dyDescent="0.3">
      <c r="A595">
        <v>743</v>
      </c>
      <c r="B595" s="5">
        <v>197</v>
      </c>
      <c r="C595" t="s">
        <v>4181</v>
      </c>
      <c r="D595">
        <v>83</v>
      </c>
      <c r="F595">
        <v>74613</v>
      </c>
      <c r="G595" t="s">
        <v>4182</v>
      </c>
      <c r="I595" t="str">
        <f t="shared" si="18"/>
        <v>INSERT INTO [Lieferadresse] ([LieferAdrID], [KundeID], [Strasse], [Hausnummer], [Adresszusatz ], [Plz], [Ort], [Land]) VALUES</v>
      </c>
      <c r="J595" t="str">
        <f t="shared" si="19"/>
        <v xml:space="preserve"> ('743', '197', 'Hinter den Zäunen', '83', NULL, '74613', 'Ã–hringen', NULL)</v>
      </c>
    </row>
    <row r="596" spans="1:10" x14ac:dyDescent="0.3">
      <c r="A596">
        <v>328</v>
      </c>
      <c r="B596" s="5">
        <v>198</v>
      </c>
      <c r="C596" t="s">
        <v>3550</v>
      </c>
      <c r="D596">
        <v>130</v>
      </c>
      <c r="F596">
        <v>67734</v>
      </c>
      <c r="G596" t="s">
        <v>2677</v>
      </c>
      <c r="I596" t="str">
        <f t="shared" si="18"/>
        <v>INSERT INTO [Lieferadresse] ([LieferAdrID], [KundeID], [Strasse], [Hausnummer], [Adresszusatz ], [Plz], [Ort], [Land]) VALUES</v>
      </c>
      <c r="J596" t="str">
        <f t="shared" si="19"/>
        <v xml:space="preserve"> ('328', '198', 'Hafenstraße', '130', NULL, '67734', 'Katzweiler', NULL)</v>
      </c>
    </row>
    <row r="597" spans="1:10" x14ac:dyDescent="0.3">
      <c r="A597">
        <v>371</v>
      </c>
      <c r="B597" s="5">
        <v>198</v>
      </c>
      <c r="C597" t="s">
        <v>3628</v>
      </c>
      <c r="D597">
        <v>29</v>
      </c>
      <c r="F597">
        <v>34593</v>
      </c>
      <c r="G597" t="s">
        <v>3629</v>
      </c>
      <c r="I597" t="str">
        <f t="shared" si="18"/>
        <v>INSERT INTO [Lieferadresse] ([LieferAdrID], [KundeID], [Strasse], [Hausnummer], [Adresszusatz ], [Plz], [Ort], [Land]) VALUES</v>
      </c>
      <c r="J597" t="str">
        <f t="shared" si="19"/>
        <v xml:space="preserve"> ('371', '198', 'Ortelsburger Straße', '29', NULL, '34593', 'Knüllwald', NULL)</v>
      </c>
    </row>
    <row r="598" spans="1:10" x14ac:dyDescent="0.3">
      <c r="A598">
        <v>714</v>
      </c>
      <c r="B598" s="5">
        <v>198</v>
      </c>
      <c r="C598" t="s">
        <v>4134</v>
      </c>
      <c r="D598" t="s">
        <v>4135</v>
      </c>
      <c r="F598">
        <v>88499</v>
      </c>
      <c r="G598" t="s">
        <v>4136</v>
      </c>
      <c r="I598" t="str">
        <f t="shared" si="18"/>
        <v>INSERT INTO [Lieferadresse] ([LieferAdrID], [KundeID], [Strasse], [Hausnummer], [Adresszusatz ], [Plz], [Ort], [Land]) VALUES</v>
      </c>
      <c r="J598" t="str">
        <f t="shared" si="19"/>
        <v xml:space="preserve"> ('714', '198', 'Rabenkamp', '44c', NULL, '88499', 'Riedlingen', NULL)</v>
      </c>
    </row>
    <row r="599" spans="1:10" x14ac:dyDescent="0.3">
      <c r="A599">
        <v>268</v>
      </c>
      <c r="B599" s="5">
        <v>199</v>
      </c>
      <c r="C599" t="s">
        <v>3455</v>
      </c>
      <c r="D599">
        <v>172</v>
      </c>
      <c r="F599">
        <v>61381</v>
      </c>
      <c r="G599" t="s">
        <v>3456</v>
      </c>
      <c r="I599" t="str">
        <f t="shared" si="18"/>
        <v>INSERT INTO [Lieferadresse] ([LieferAdrID], [KundeID], [Strasse], [Hausnummer], [Adresszusatz ], [Plz], [Ort], [Land]) VALUES</v>
      </c>
      <c r="J599" t="str">
        <f t="shared" si="19"/>
        <v xml:space="preserve"> ('268', '199', 'Pötterhoek', '172', NULL, '61381', 'Burgholzhausen vor der Höhe', NULL)</v>
      </c>
    </row>
    <row r="600" spans="1:10" x14ac:dyDescent="0.3">
      <c r="A600">
        <v>305</v>
      </c>
      <c r="B600" s="5">
        <v>199</v>
      </c>
      <c r="C600" t="s">
        <v>3514</v>
      </c>
      <c r="D600">
        <v>94</v>
      </c>
      <c r="F600">
        <v>80796</v>
      </c>
      <c r="G600" t="s">
        <v>2663</v>
      </c>
      <c r="I600" t="str">
        <f t="shared" si="18"/>
        <v>INSERT INTO [Lieferadresse] ([LieferAdrID], [KundeID], [Strasse], [Hausnummer], [Adresszusatz ], [Plz], [Ort], [Land]) VALUES</v>
      </c>
      <c r="J600" t="str">
        <f t="shared" si="19"/>
        <v xml:space="preserve"> ('305', '199', 'Karl-Haarmann-Straße', '94', NULL, '80796', 'München', NULL)</v>
      </c>
    </row>
    <row r="601" spans="1:10" x14ac:dyDescent="0.3">
      <c r="A601">
        <v>481</v>
      </c>
      <c r="B601" s="5">
        <v>199</v>
      </c>
      <c r="C601" t="s">
        <v>3795</v>
      </c>
      <c r="D601">
        <v>8</v>
      </c>
      <c r="F601">
        <v>71706</v>
      </c>
      <c r="G601" t="s">
        <v>3796</v>
      </c>
      <c r="I601" t="str">
        <f t="shared" si="18"/>
        <v>INSERT INTO [Lieferadresse] ([LieferAdrID], [KundeID], [Strasse], [Hausnummer], [Adresszusatz ], [Plz], [Ort], [Land]) VALUES</v>
      </c>
      <c r="J601" t="str">
        <f t="shared" si="19"/>
        <v xml:space="preserve"> ('481', '199', 'Dorfwiese', '8', NULL, '71706', 'Markgröningen', NULL)</v>
      </c>
    </row>
    <row r="602" spans="1:10" x14ac:dyDescent="0.3">
      <c r="A602">
        <v>44</v>
      </c>
      <c r="B602" s="5">
        <v>200</v>
      </c>
      <c r="C602" t="s">
        <v>3059</v>
      </c>
      <c r="D602">
        <v>160</v>
      </c>
      <c r="F602">
        <v>79294</v>
      </c>
      <c r="G602" t="s">
        <v>3060</v>
      </c>
      <c r="I602" t="str">
        <f t="shared" si="18"/>
        <v>INSERT INTO [Lieferadresse] ([LieferAdrID], [KundeID], [Strasse], [Hausnummer], [Adresszusatz ], [Plz], [Ort], [Land]) VALUES</v>
      </c>
      <c r="J602" t="str">
        <f t="shared" si="19"/>
        <v xml:space="preserve"> ('44', '200', 'Lürmannstraße', '160', NULL, '79294', 'Sölden', NULL)</v>
      </c>
    </row>
    <row r="603" spans="1:10" x14ac:dyDescent="0.3">
      <c r="A603">
        <v>470</v>
      </c>
      <c r="B603" s="5">
        <v>200</v>
      </c>
      <c r="C603" t="s">
        <v>3781</v>
      </c>
      <c r="D603">
        <v>31</v>
      </c>
      <c r="F603">
        <v>53619</v>
      </c>
      <c r="G603" t="s">
        <v>3782</v>
      </c>
      <c r="I603" t="str">
        <f t="shared" si="18"/>
        <v>INSERT INTO [Lieferadresse] ([LieferAdrID], [KundeID], [Strasse], [Hausnummer], [Adresszusatz ], [Plz], [Ort], [Land]) VALUES</v>
      </c>
      <c r="J603" t="str">
        <f t="shared" si="19"/>
        <v xml:space="preserve"> ('470', '200', 'Domhofstraße', '31', NULL, '53619', 'Rheinbreitbach', NULL)</v>
      </c>
    </row>
    <row r="604" spans="1:10" x14ac:dyDescent="0.3">
      <c r="A604">
        <v>800</v>
      </c>
      <c r="B604" s="5">
        <v>200</v>
      </c>
      <c r="C604" t="s">
        <v>4269</v>
      </c>
      <c r="D604">
        <v>176</v>
      </c>
      <c r="F604">
        <v>76879</v>
      </c>
      <c r="G604" t="s">
        <v>4270</v>
      </c>
      <c r="I604" t="str">
        <f t="shared" si="18"/>
        <v>INSERT INTO [Lieferadresse] ([LieferAdrID], [KundeID], [Strasse], [Hausnummer], [Adresszusatz ], [Plz], [Ort], [Land]) VALUES</v>
      </c>
      <c r="J604" t="str">
        <f t="shared" si="19"/>
        <v xml:space="preserve"> ('800', '200', 'Am Schafbach', '176', NULL, '76879', 'Ottersheim', NULL)</v>
      </c>
    </row>
    <row r="605" spans="1:10" x14ac:dyDescent="0.3">
      <c r="A605">
        <v>441</v>
      </c>
      <c r="B605" s="5">
        <v>201</v>
      </c>
      <c r="C605" t="s">
        <v>3736</v>
      </c>
      <c r="D605">
        <v>85</v>
      </c>
      <c r="F605">
        <v>36137</v>
      </c>
      <c r="G605" t="s">
        <v>3737</v>
      </c>
      <c r="I605" t="str">
        <f t="shared" si="18"/>
        <v>INSERT INTO [Lieferadresse] ([LieferAdrID], [KundeID], [Strasse], [Hausnummer], [Adresszusatz ], [Plz], [Ort], [Land]) VALUES</v>
      </c>
      <c r="J605" t="str">
        <f t="shared" si="19"/>
        <v xml:space="preserve"> ('441', '201', 'Nachrodter Straße', '85', NULL, '36137', 'Großenlüder', NULL)</v>
      </c>
    </row>
    <row r="606" spans="1:10" x14ac:dyDescent="0.3">
      <c r="A606">
        <v>477</v>
      </c>
      <c r="B606" s="5">
        <v>201</v>
      </c>
      <c r="C606" t="s">
        <v>3789</v>
      </c>
      <c r="D606">
        <v>88</v>
      </c>
      <c r="F606">
        <v>55469</v>
      </c>
      <c r="G606" t="s">
        <v>3587</v>
      </c>
      <c r="I606" t="str">
        <f t="shared" si="18"/>
        <v>INSERT INTO [Lieferadresse] ([LieferAdrID], [KundeID], [Strasse], [Hausnummer], [Adresszusatz ], [Plz], [Ort], [Land]) VALUES</v>
      </c>
      <c r="J606" t="str">
        <f t="shared" si="19"/>
        <v xml:space="preserve"> ('477', '201', 'Schliekhege', '88', NULL, '55469', 'Pleizenhausen', NULL)</v>
      </c>
    </row>
    <row r="607" spans="1:10" x14ac:dyDescent="0.3">
      <c r="A607">
        <v>279</v>
      </c>
      <c r="B607" s="5">
        <v>202</v>
      </c>
      <c r="C607" t="s">
        <v>3472</v>
      </c>
      <c r="D607">
        <v>85</v>
      </c>
      <c r="F607">
        <v>55288</v>
      </c>
      <c r="G607" t="s">
        <v>3473</v>
      </c>
      <c r="I607" t="str">
        <f t="shared" si="18"/>
        <v>INSERT INTO [Lieferadresse] ([LieferAdrID], [KundeID], [Strasse], [Hausnummer], [Adresszusatz ], [Plz], [Ort], [Land]) VALUES</v>
      </c>
      <c r="J607" t="str">
        <f t="shared" si="19"/>
        <v xml:space="preserve"> ('279', '202', 'Kreuzkirchstraße', '85', NULL, '55288', 'Udenheim', NULL)</v>
      </c>
    </row>
    <row r="608" spans="1:10" x14ac:dyDescent="0.3">
      <c r="A608">
        <v>796</v>
      </c>
      <c r="B608" s="5">
        <v>202</v>
      </c>
      <c r="C608" t="s">
        <v>4260</v>
      </c>
      <c r="D608" t="s">
        <v>4261</v>
      </c>
      <c r="F608">
        <v>23936</v>
      </c>
      <c r="G608" t="s">
        <v>4262</v>
      </c>
      <c r="I608" t="str">
        <f t="shared" si="18"/>
        <v>INSERT INTO [Lieferadresse] ([LieferAdrID], [KundeID], [Strasse], [Hausnummer], [Adresszusatz ], [Plz], [Ort], [Land]) VALUES</v>
      </c>
      <c r="J608" t="str">
        <f t="shared" si="19"/>
        <v xml:space="preserve"> ('796', '202', 'Xantener Straße', '27 b', NULL, '23936', 'Hanshagen', NULL)</v>
      </c>
    </row>
    <row r="609" spans="1:10" x14ac:dyDescent="0.3">
      <c r="A609">
        <v>450</v>
      </c>
      <c r="B609" s="5">
        <v>203</v>
      </c>
      <c r="C609" t="s">
        <v>3750</v>
      </c>
      <c r="D609">
        <v>156</v>
      </c>
      <c r="F609">
        <v>67061</v>
      </c>
      <c r="G609" t="s">
        <v>2099</v>
      </c>
      <c r="I609" t="str">
        <f t="shared" si="18"/>
        <v>INSERT INTO [Lieferadresse] ([LieferAdrID], [KundeID], [Strasse], [Hausnummer], [Adresszusatz ], [Plz], [Ort], [Land]) VALUES</v>
      </c>
      <c r="J609" t="str">
        <f t="shared" si="19"/>
        <v xml:space="preserve"> ('450', '203', 'Amsterdamer Straße', '156', NULL, '67061', 'Ludwigshafen am Rhein', NULL)</v>
      </c>
    </row>
    <row r="610" spans="1:10" x14ac:dyDescent="0.3">
      <c r="A610">
        <v>764</v>
      </c>
      <c r="B610" s="5">
        <v>203</v>
      </c>
      <c r="C610" t="s">
        <v>4214</v>
      </c>
      <c r="D610">
        <v>107</v>
      </c>
      <c r="F610">
        <v>89079</v>
      </c>
      <c r="G610" t="s">
        <v>4215</v>
      </c>
      <c r="I610" t="str">
        <f t="shared" si="18"/>
        <v>INSERT INTO [Lieferadresse] ([LieferAdrID], [KundeID], [Strasse], [Hausnummer], [Adresszusatz ], [Plz], [Ort], [Land]) VALUES</v>
      </c>
      <c r="J610" t="str">
        <f t="shared" si="19"/>
        <v xml:space="preserve"> ('764', '203', 'Haldener Straße', '107', NULL, '89079', 'Ulm', NULL)</v>
      </c>
    </row>
    <row r="611" spans="1:10" x14ac:dyDescent="0.3">
      <c r="A611">
        <v>909</v>
      </c>
      <c r="B611" s="5">
        <v>203</v>
      </c>
      <c r="C611" t="s">
        <v>3174</v>
      </c>
      <c r="D611">
        <v>96</v>
      </c>
      <c r="F611">
        <v>97845</v>
      </c>
      <c r="G611" t="s">
        <v>3175</v>
      </c>
      <c r="I611" t="str">
        <f t="shared" si="18"/>
        <v>INSERT INTO [Lieferadresse] ([LieferAdrID], [KundeID], [Strasse], [Hausnummer], [Adresszusatz ], [Plz], [Ort], [Land]) VALUES</v>
      </c>
      <c r="J611" t="str">
        <f t="shared" si="19"/>
        <v xml:space="preserve"> ('909', '203', 'An der Kreuzstraße', '96', NULL, '97845', 'Neustadt am Main', NULL)</v>
      </c>
    </row>
    <row r="612" spans="1:10" x14ac:dyDescent="0.3">
      <c r="A612">
        <v>522</v>
      </c>
      <c r="B612" s="5">
        <v>204</v>
      </c>
      <c r="C612" t="s">
        <v>3855</v>
      </c>
      <c r="D612">
        <v>186</v>
      </c>
      <c r="F612">
        <v>61350</v>
      </c>
      <c r="G612" t="s">
        <v>1950</v>
      </c>
      <c r="I612" t="str">
        <f t="shared" si="18"/>
        <v>INSERT INTO [Lieferadresse] ([LieferAdrID], [KundeID], [Strasse], [Hausnummer], [Adresszusatz ], [Plz], [Ort], [Land]) VALUES</v>
      </c>
      <c r="J612" t="str">
        <f t="shared" si="19"/>
        <v xml:space="preserve"> ('522', '204', 'Am Nörrenpfad', '186', NULL, '61350', 'Bad Homburg vor der Höhe', NULL)</v>
      </c>
    </row>
    <row r="613" spans="1:10" x14ac:dyDescent="0.3">
      <c r="A613">
        <v>771</v>
      </c>
      <c r="B613" s="5">
        <v>204</v>
      </c>
      <c r="C613" t="s">
        <v>4223</v>
      </c>
      <c r="D613">
        <v>132</v>
      </c>
      <c r="F613">
        <v>53925</v>
      </c>
      <c r="G613" t="s">
        <v>3241</v>
      </c>
      <c r="I613" t="str">
        <f t="shared" si="18"/>
        <v>INSERT INTO [Lieferadresse] ([LieferAdrID], [KundeID], [Strasse], [Hausnummer], [Adresszusatz ], [Plz], [Ort], [Land]) VALUES</v>
      </c>
      <c r="J613" t="str">
        <f t="shared" si="19"/>
        <v xml:space="preserve"> ('771', '204', 'Aluminiumstraße', '132', NULL, '53925', 'Kall', NULL)</v>
      </c>
    </row>
    <row r="614" spans="1:10" x14ac:dyDescent="0.3">
      <c r="A614">
        <v>97</v>
      </c>
      <c r="B614" s="5">
        <v>205</v>
      </c>
      <c r="C614" t="s">
        <v>3153</v>
      </c>
      <c r="D614">
        <v>91</v>
      </c>
      <c r="F614">
        <v>55779</v>
      </c>
      <c r="G614" t="s">
        <v>2799</v>
      </c>
      <c r="I614" t="str">
        <f t="shared" si="18"/>
        <v>INSERT INTO [Lieferadresse] ([LieferAdrID], [KundeID], [Strasse], [Hausnummer], [Adresszusatz ], [Plz], [Ort], [Land]) VALUES</v>
      </c>
      <c r="J614" t="str">
        <f t="shared" si="19"/>
        <v xml:space="preserve"> ('97', '205', 'Im Freistal', '91', NULL, '55779', 'Heimbach', NULL)</v>
      </c>
    </row>
    <row r="615" spans="1:10" x14ac:dyDescent="0.3">
      <c r="A615">
        <v>362</v>
      </c>
      <c r="B615" s="5">
        <v>205</v>
      </c>
      <c r="C615" t="s">
        <v>3611</v>
      </c>
      <c r="D615">
        <v>173</v>
      </c>
      <c r="F615">
        <v>53902</v>
      </c>
      <c r="G615" t="s">
        <v>3612</v>
      </c>
      <c r="I615" t="str">
        <f t="shared" si="18"/>
        <v>INSERT INTO [Lieferadresse] ([LieferAdrID], [KundeID], [Strasse], [Hausnummer], [Adresszusatz ], [Plz], [Ort], [Land]) VALUES</v>
      </c>
      <c r="J615" t="str">
        <f t="shared" si="19"/>
        <v xml:space="preserve"> ('362', '205', 'Klarastraße', '173', NULL, '53902', 'Bad Münstereifel', NULL)</v>
      </c>
    </row>
    <row r="616" spans="1:10" x14ac:dyDescent="0.3">
      <c r="A616">
        <v>65</v>
      </c>
      <c r="B616" s="5">
        <v>206</v>
      </c>
      <c r="C616" t="s">
        <v>3097</v>
      </c>
      <c r="D616">
        <v>94</v>
      </c>
      <c r="F616">
        <v>72658</v>
      </c>
      <c r="G616" t="s">
        <v>3098</v>
      </c>
      <c r="I616" t="str">
        <f t="shared" si="18"/>
        <v>INSERT INTO [Lieferadresse] ([LieferAdrID], [KundeID], [Strasse], [Hausnummer], [Adresszusatz ], [Plz], [Ort], [Land]) VALUES</v>
      </c>
      <c r="J616" t="str">
        <f t="shared" si="19"/>
        <v xml:space="preserve"> ('65', '206', 'Walkersbrunn', '94', NULL, '72658', 'Bempflingen', NULL)</v>
      </c>
    </row>
    <row r="617" spans="1:10" x14ac:dyDescent="0.3">
      <c r="A617">
        <v>635</v>
      </c>
      <c r="B617" s="5">
        <v>206</v>
      </c>
      <c r="C617" t="s">
        <v>2034</v>
      </c>
      <c r="D617">
        <v>18</v>
      </c>
      <c r="F617">
        <v>34253</v>
      </c>
      <c r="G617" t="s">
        <v>1700</v>
      </c>
      <c r="I617" t="str">
        <f t="shared" si="18"/>
        <v>INSERT INTO [Lieferadresse] ([LieferAdrID], [KundeID], [Strasse], [Hausnummer], [Adresszusatz ], [Plz], [Ort], [Land]) VALUES</v>
      </c>
      <c r="J617" t="str">
        <f t="shared" si="19"/>
        <v xml:space="preserve"> ('635', '206', 'Zaungartenstraße', '18', NULL, '34253', 'Lohfelden', NULL)</v>
      </c>
    </row>
    <row r="618" spans="1:10" x14ac:dyDescent="0.3">
      <c r="A618">
        <v>15</v>
      </c>
      <c r="B618" s="5">
        <v>207</v>
      </c>
      <c r="C618" t="s">
        <v>2387</v>
      </c>
      <c r="D618">
        <v>196</v>
      </c>
      <c r="F618">
        <v>64347</v>
      </c>
      <c r="G618" t="s">
        <v>3007</v>
      </c>
      <c r="I618" t="str">
        <f t="shared" si="18"/>
        <v>INSERT INTO [Lieferadresse] ([LieferAdrID], [KundeID], [Strasse], [Hausnummer], [Adresszusatz ], [Plz], [Ort], [Land]) VALUES</v>
      </c>
      <c r="J618" t="str">
        <f t="shared" si="19"/>
        <v xml:space="preserve"> ('15', '207', 'Huthsweg', '196', NULL, '64347', 'Griesheim', NULL)</v>
      </c>
    </row>
    <row r="619" spans="1:10" x14ac:dyDescent="0.3">
      <c r="A619">
        <v>452</v>
      </c>
      <c r="B619" s="5">
        <v>207</v>
      </c>
      <c r="C619" t="s">
        <v>3753</v>
      </c>
      <c r="D619">
        <v>187</v>
      </c>
      <c r="F619">
        <v>89350</v>
      </c>
      <c r="G619" t="s">
        <v>3754</v>
      </c>
      <c r="I619" t="str">
        <f t="shared" si="18"/>
        <v>INSERT INTO [Lieferadresse] ([LieferAdrID], [KundeID], [Strasse], [Hausnummer], [Adresszusatz ], [Plz], [Ort], [Land]) VALUES</v>
      </c>
      <c r="J619" t="str">
        <f t="shared" si="19"/>
        <v xml:space="preserve"> ('452', '207', 'Haddorf', '187', NULL, '89350', 'Dürrlauingen', NULL)</v>
      </c>
    </row>
    <row r="620" spans="1:10" x14ac:dyDescent="0.3">
      <c r="A620">
        <v>379</v>
      </c>
      <c r="B620" s="5">
        <v>208</v>
      </c>
      <c r="C620" t="s">
        <v>3644</v>
      </c>
      <c r="D620">
        <v>82</v>
      </c>
      <c r="F620">
        <v>66571</v>
      </c>
      <c r="G620" t="s">
        <v>3645</v>
      </c>
      <c r="I620" t="str">
        <f t="shared" si="18"/>
        <v>INSERT INTO [Lieferadresse] ([LieferAdrID], [KundeID], [Strasse], [Hausnummer], [Adresszusatz ], [Plz], [Ort], [Land]) VALUES</v>
      </c>
      <c r="J620" t="str">
        <f t="shared" si="19"/>
        <v xml:space="preserve"> ('379', '208', 'Querstraße', '82', NULL, '66571', 'Eppelborn', NULL)</v>
      </c>
    </row>
    <row r="621" spans="1:10" x14ac:dyDescent="0.3">
      <c r="A621">
        <v>535</v>
      </c>
      <c r="B621" s="5">
        <v>208</v>
      </c>
      <c r="C621" t="s">
        <v>3878</v>
      </c>
      <c r="D621">
        <v>163</v>
      </c>
      <c r="F621">
        <v>65599</v>
      </c>
      <c r="G621" t="s">
        <v>3879</v>
      </c>
      <c r="I621" t="str">
        <f t="shared" si="18"/>
        <v>INSERT INTO [Lieferadresse] ([LieferAdrID], [KundeID], [Strasse], [Hausnummer], [Adresszusatz ], [Plz], [Ort], [Land]) VALUES</v>
      </c>
      <c r="J621" t="str">
        <f t="shared" si="19"/>
        <v xml:space="preserve"> ('535', '208', 'Irisweg', '163', NULL, '65599', 'Dornburg', NULL)</v>
      </c>
    </row>
    <row r="622" spans="1:10" x14ac:dyDescent="0.3">
      <c r="A622">
        <v>126</v>
      </c>
      <c r="B622" s="5">
        <v>209</v>
      </c>
      <c r="C622" t="s">
        <v>3203</v>
      </c>
      <c r="D622" t="s">
        <v>3204</v>
      </c>
      <c r="F622">
        <v>26129</v>
      </c>
      <c r="G622" t="s">
        <v>3205</v>
      </c>
      <c r="I622" t="str">
        <f t="shared" si="18"/>
        <v>INSERT INTO [Lieferadresse] ([LieferAdrID], [KundeID], [Strasse], [Hausnummer], [Adresszusatz ], [Plz], [Ort], [Land]) VALUES</v>
      </c>
      <c r="J622" t="str">
        <f t="shared" si="19"/>
        <v xml:space="preserve"> ('126', '209', 'Am Marienheim', '173 b', NULL, '26129', 'Oldenburg', NULL)</v>
      </c>
    </row>
    <row r="623" spans="1:10" x14ac:dyDescent="0.3">
      <c r="A623">
        <v>155</v>
      </c>
      <c r="B623" s="5">
        <v>209</v>
      </c>
      <c r="C623" t="s">
        <v>3256</v>
      </c>
      <c r="D623">
        <v>159</v>
      </c>
      <c r="F623">
        <v>54340</v>
      </c>
      <c r="G623" t="s">
        <v>3257</v>
      </c>
      <c r="I623" t="str">
        <f t="shared" si="18"/>
        <v>INSERT INTO [Lieferadresse] ([LieferAdrID], [KundeID], [Strasse], [Hausnummer], [Adresszusatz ], [Plz], [Ort], [Land]) VALUES</v>
      </c>
      <c r="J623" t="str">
        <f t="shared" si="19"/>
        <v xml:space="preserve"> ('155', '209', 'Bennigser Straße', '159', NULL, '54340', 'Bekond', NULL)</v>
      </c>
    </row>
    <row r="624" spans="1:10" x14ac:dyDescent="0.3">
      <c r="A624">
        <v>133</v>
      </c>
      <c r="B624" s="5">
        <v>210</v>
      </c>
      <c r="C624" t="s">
        <v>3217</v>
      </c>
      <c r="D624">
        <v>9</v>
      </c>
      <c r="F624">
        <v>35764</v>
      </c>
      <c r="G624" t="s">
        <v>3218</v>
      </c>
      <c r="I624" t="str">
        <f t="shared" si="18"/>
        <v>INSERT INTO [Lieferadresse] ([LieferAdrID], [KundeID], [Strasse], [Hausnummer], [Adresszusatz ], [Plz], [Ort], [Land]) VALUES</v>
      </c>
      <c r="J624" t="str">
        <f t="shared" si="19"/>
        <v xml:space="preserve"> ('133', '210', 'Im Teich', '9', NULL, '35764', 'Sinn', NULL)</v>
      </c>
    </row>
    <row r="625" spans="1:10" x14ac:dyDescent="0.3">
      <c r="A625">
        <v>637</v>
      </c>
      <c r="B625" s="5">
        <v>210</v>
      </c>
      <c r="C625" t="s">
        <v>4015</v>
      </c>
      <c r="D625">
        <v>145</v>
      </c>
      <c r="F625">
        <v>42929</v>
      </c>
      <c r="G625" t="s">
        <v>4016</v>
      </c>
      <c r="I625" t="str">
        <f t="shared" si="18"/>
        <v>INSERT INTO [Lieferadresse] ([LieferAdrID], [KundeID], [Strasse], [Hausnummer], [Adresszusatz ], [Plz], [Ort], [Land]) VALUES</v>
      </c>
      <c r="J625" t="str">
        <f t="shared" si="19"/>
        <v xml:space="preserve"> ('637', '210', 'Bildstöckleweg', '145', NULL, '42929', 'Wermelskirchen', NULL)</v>
      </c>
    </row>
    <row r="626" spans="1:10" x14ac:dyDescent="0.3">
      <c r="A626">
        <v>649</v>
      </c>
      <c r="B626" s="5">
        <v>211</v>
      </c>
      <c r="C626" t="s">
        <v>4034</v>
      </c>
      <c r="D626">
        <v>125</v>
      </c>
      <c r="F626">
        <v>25788</v>
      </c>
      <c r="G626" t="s">
        <v>4035</v>
      </c>
      <c r="I626" t="str">
        <f t="shared" si="18"/>
        <v>INSERT INTO [Lieferadresse] ([LieferAdrID], [KundeID], [Strasse], [Hausnummer], [Adresszusatz ], [Plz], [Ort], [Land]) VALUES</v>
      </c>
      <c r="J626" t="str">
        <f t="shared" si="19"/>
        <v xml:space="preserve"> ('649', '211', 'Kleinfeldstraße', '125', NULL, '25788', 'Hollingstedt', NULL)</v>
      </c>
    </row>
    <row r="627" spans="1:10" x14ac:dyDescent="0.3">
      <c r="A627">
        <v>704</v>
      </c>
      <c r="B627" s="5">
        <v>211</v>
      </c>
      <c r="C627" t="s">
        <v>2064</v>
      </c>
      <c r="D627">
        <v>83</v>
      </c>
      <c r="F627">
        <v>73240</v>
      </c>
      <c r="G627" t="s">
        <v>4120</v>
      </c>
      <c r="I627" t="str">
        <f t="shared" si="18"/>
        <v>INSERT INTO [Lieferadresse] ([LieferAdrID], [KundeID], [Strasse], [Hausnummer], [Adresszusatz ], [Plz], [Ort], [Land]) VALUES</v>
      </c>
      <c r="J627" t="str">
        <f t="shared" si="19"/>
        <v xml:space="preserve"> ('704', '211', 'Klotzbahn', '83', NULL, '73240', 'Wendlingen am Neckar', NULL)</v>
      </c>
    </row>
    <row r="628" spans="1:10" x14ac:dyDescent="0.3">
      <c r="A628">
        <v>192</v>
      </c>
      <c r="B628" s="5">
        <v>212</v>
      </c>
      <c r="C628" t="s">
        <v>3328</v>
      </c>
      <c r="D628">
        <v>51</v>
      </c>
      <c r="F628">
        <v>56761</v>
      </c>
      <c r="G628" t="s">
        <v>3329</v>
      </c>
      <c r="I628" t="str">
        <f t="shared" si="18"/>
        <v>INSERT INTO [Lieferadresse] ([LieferAdrID], [KundeID], [Strasse], [Hausnummer], [Adresszusatz ], [Plz], [Ort], [Land]) VALUES</v>
      </c>
      <c r="J628" t="str">
        <f t="shared" si="19"/>
        <v xml:space="preserve"> ('192', '212', 'Buchwaldstraße', '51', NULL, '56761', 'Hauroth', NULL)</v>
      </c>
    </row>
    <row r="629" spans="1:10" x14ac:dyDescent="0.3">
      <c r="A629">
        <v>444</v>
      </c>
      <c r="B629" s="5">
        <v>212</v>
      </c>
      <c r="C629" t="s">
        <v>3740</v>
      </c>
      <c r="D629">
        <v>74</v>
      </c>
      <c r="F629">
        <v>17390</v>
      </c>
      <c r="G629" t="s">
        <v>3741</v>
      </c>
      <c r="I629" t="str">
        <f t="shared" si="18"/>
        <v>INSERT INTO [Lieferadresse] ([LieferAdrID], [KundeID], [Strasse], [Hausnummer], [Adresszusatz ], [Plz], [Ort], [Land]) VALUES</v>
      </c>
      <c r="J629" t="str">
        <f t="shared" si="19"/>
        <v xml:space="preserve"> ('444', '212', 'Ostesch', '74', NULL, '17390', 'Ziethen', NULL)</v>
      </c>
    </row>
    <row r="630" spans="1:10" x14ac:dyDescent="0.3">
      <c r="A630">
        <v>72</v>
      </c>
      <c r="B630" s="5">
        <v>213</v>
      </c>
      <c r="C630" t="s">
        <v>3110</v>
      </c>
      <c r="D630">
        <v>156</v>
      </c>
      <c r="F630">
        <v>29413</v>
      </c>
      <c r="G630" t="s">
        <v>3111</v>
      </c>
      <c r="I630" t="str">
        <f t="shared" si="18"/>
        <v>INSERT INTO [Lieferadresse] ([LieferAdrID], [KundeID], [Strasse], [Hausnummer], [Adresszusatz ], [Plz], [Ort], [Land]) VALUES</v>
      </c>
      <c r="J630" t="str">
        <f t="shared" si="19"/>
        <v xml:space="preserve"> ('72', '213', 'Oderstraße', '156', NULL, '29413', 'Osterwohle', NULL)</v>
      </c>
    </row>
    <row r="631" spans="1:10" x14ac:dyDescent="0.3">
      <c r="A631">
        <v>195</v>
      </c>
      <c r="B631" s="5">
        <v>213</v>
      </c>
      <c r="C631" t="s">
        <v>3334</v>
      </c>
      <c r="D631">
        <v>75</v>
      </c>
      <c r="F631">
        <v>57439</v>
      </c>
      <c r="G631" t="s">
        <v>3335</v>
      </c>
      <c r="I631" t="str">
        <f t="shared" si="18"/>
        <v>INSERT INTO [Lieferadresse] ([LieferAdrID], [KundeID], [Strasse], [Hausnummer], [Adresszusatz ], [Plz], [Ort], [Land]) VALUES</v>
      </c>
      <c r="J631" t="str">
        <f t="shared" si="19"/>
        <v xml:space="preserve"> ('195', '213', 'Ludwig-Thoma-Straße', '75', NULL, '57439', 'Attendorn', NULL)</v>
      </c>
    </row>
    <row r="632" spans="1:10" x14ac:dyDescent="0.3">
      <c r="A632">
        <v>202</v>
      </c>
      <c r="B632" s="5">
        <v>214</v>
      </c>
      <c r="C632" t="s">
        <v>3347</v>
      </c>
      <c r="D632">
        <v>195</v>
      </c>
      <c r="F632">
        <v>59939</v>
      </c>
      <c r="G632" t="s">
        <v>3348</v>
      </c>
      <c r="I632" t="str">
        <f t="shared" si="18"/>
        <v>INSERT INTO [Lieferadresse] ([LieferAdrID], [KundeID], [Strasse], [Hausnummer], [Adresszusatz ], [Plz], [Ort], [Land]) VALUES</v>
      </c>
      <c r="J632" t="str">
        <f t="shared" si="19"/>
        <v xml:space="preserve"> ('202', '214', 'An der Floßwiese', '195', NULL, '59939', 'Olsberg', NULL)</v>
      </c>
    </row>
    <row r="633" spans="1:10" x14ac:dyDescent="0.3">
      <c r="A633">
        <v>756</v>
      </c>
      <c r="B633" s="5">
        <v>214</v>
      </c>
      <c r="C633" t="s">
        <v>4200</v>
      </c>
      <c r="D633">
        <v>65</v>
      </c>
      <c r="F633">
        <v>21717</v>
      </c>
      <c r="G633" t="s">
        <v>4201</v>
      </c>
      <c r="I633" t="str">
        <f t="shared" si="18"/>
        <v>INSERT INTO [Lieferadresse] ([LieferAdrID], [KundeID], [Strasse], [Hausnummer], [Adresszusatz ], [Plz], [Ort], [Land]) VALUES</v>
      </c>
      <c r="J633" t="str">
        <f t="shared" si="19"/>
        <v xml:space="preserve"> ('756', '214', 'Am Neray', '65', NULL, '21717', 'Fredenbeck', NULL)</v>
      </c>
    </row>
    <row r="634" spans="1:10" x14ac:dyDescent="0.3">
      <c r="A634">
        <v>187</v>
      </c>
      <c r="B634" s="5">
        <v>215</v>
      </c>
      <c r="C634" t="s">
        <v>3317</v>
      </c>
      <c r="D634" t="s">
        <v>3318</v>
      </c>
      <c r="F634">
        <v>23909</v>
      </c>
      <c r="G634" t="s">
        <v>3319</v>
      </c>
      <c r="I634" t="str">
        <f t="shared" si="18"/>
        <v>INSERT INTO [Lieferadresse] ([LieferAdrID], [KundeID], [Strasse], [Hausnummer], [Adresszusatz ], [Plz], [Ort], [Land]) VALUES</v>
      </c>
      <c r="J634" t="str">
        <f t="shared" si="19"/>
        <v xml:space="preserve"> ('187', '215', 'Ludewigstraße', '172c', NULL, '23909', 'Bäk', NULL)</v>
      </c>
    </row>
    <row r="635" spans="1:10" x14ac:dyDescent="0.3">
      <c r="A635">
        <v>658</v>
      </c>
      <c r="B635" s="5">
        <v>215</v>
      </c>
      <c r="C635" t="s">
        <v>4049</v>
      </c>
      <c r="D635">
        <v>25</v>
      </c>
      <c r="F635">
        <v>65391</v>
      </c>
      <c r="G635" t="s">
        <v>4050</v>
      </c>
      <c r="I635" t="str">
        <f t="shared" si="18"/>
        <v>INSERT INTO [Lieferadresse] ([LieferAdrID], [KundeID], [Strasse], [Hausnummer], [Adresszusatz ], [Plz], [Ort], [Land]) VALUES</v>
      </c>
      <c r="J635" t="str">
        <f t="shared" si="19"/>
        <v xml:space="preserve"> ('658', '215', 'Engelbertusstraße', '25', NULL, '65391', 'Sauerthal', NULL)</v>
      </c>
    </row>
    <row r="636" spans="1:10" x14ac:dyDescent="0.3">
      <c r="A636">
        <v>194</v>
      </c>
      <c r="B636" s="5">
        <v>216</v>
      </c>
      <c r="C636" t="s">
        <v>3332</v>
      </c>
      <c r="D636">
        <v>47</v>
      </c>
      <c r="F636">
        <v>76684</v>
      </c>
      <c r="G636" t="s">
        <v>3333</v>
      </c>
      <c r="I636" t="str">
        <f t="shared" si="18"/>
        <v>INSERT INTO [Lieferadresse] ([LieferAdrID], [KundeID], [Strasse], [Hausnummer], [Adresszusatz ], [Plz], [Ort], [Land]) VALUES</v>
      </c>
      <c r="J636" t="str">
        <f t="shared" si="19"/>
        <v xml:space="preserve"> ('194', '216', 'Breslauer Weg', '47', NULL, '76684', 'Ã–stringen', NULL)</v>
      </c>
    </row>
    <row r="637" spans="1:10" x14ac:dyDescent="0.3">
      <c r="A637">
        <v>661</v>
      </c>
      <c r="B637" s="5">
        <v>216</v>
      </c>
      <c r="C637" t="s">
        <v>2834</v>
      </c>
      <c r="D637">
        <v>78</v>
      </c>
      <c r="F637">
        <v>26427</v>
      </c>
      <c r="G637" t="s">
        <v>4055</v>
      </c>
      <c r="I637" t="str">
        <f t="shared" si="18"/>
        <v>INSERT INTO [Lieferadresse] ([LieferAdrID], [KundeID], [Strasse], [Hausnummer], [Adresszusatz ], [Plz], [Ort], [Land]) VALUES</v>
      </c>
      <c r="J637" t="str">
        <f t="shared" si="19"/>
        <v xml:space="preserve"> ('661', '216', 'Kastellauner Straße', '78', NULL, '26427', 'Holtgast', NULL)</v>
      </c>
    </row>
    <row r="638" spans="1:10" x14ac:dyDescent="0.3">
      <c r="A638">
        <v>5</v>
      </c>
      <c r="B638" s="5">
        <v>217</v>
      </c>
      <c r="C638" t="s">
        <v>2990</v>
      </c>
      <c r="D638">
        <v>79</v>
      </c>
      <c r="F638">
        <v>49078</v>
      </c>
      <c r="G638" t="s">
        <v>2991</v>
      </c>
      <c r="I638" t="str">
        <f t="shared" si="18"/>
        <v>INSERT INTO [Lieferadresse] ([LieferAdrID], [KundeID], [Strasse], [Hausnummer], [Adresszusatz ], [Plz], [Ort], [Land]) VALUES</v>
      </c>
      <c r="J638" t="str">
        <f t="shared" si="19"/>
        <v xml:space="preserve"> ('5', '217', 'Hochstadenstraße', '79', NULL, '49078', 'Osnabrück', NULL)</v>
      </c>
    </row>
    <row r="639" spans="1:10" x14ac:dyDescent="0.3">
      <c r="A639">
        <v>380</v>
      </c>
      <c r="B639" s="5">
        <v>217</v>
      </c>
      <c r="C639" t="s">
        <v>3646</v>
      </c>
      <c r="D639">
        <v>4</v>
      </c>
      <c r="F639">
        <v>14776</v>
      </c>
      <c r="G639" t="s">
        <v>3647</v>
      </c>
      <c r="I639" t="str">
        <f t="shared" si="18"/>
        <v>INSERT INTO [Lieferadresse] ([LieferAdrID], [KundeID], [Strasse], [Hausnummer], [Adresszusatz ], [Plz], [Ort], [Land]) VALUES</v>
      </c>
      <c r="J639" t="str">
        <f t="shared" si="19"/>
        <v xml:space="preserve"> ('380', '217', 'Schmiedegasse', '4', NULL, '14776', 'Brandenburg an der Havel', NULL)</v>
      </c>
    </row>
    <row r="640" spans="1:10" x14ac:dyDescent="0.3">
      <c r="A640">
        <v>182</v>
      </c>
      <c r="B640" s="5">
        <v>218</v>
      </c>
      <c r="C640" t="s">
        <v>3306</v>
      </c>
      <c r="D640">
        <v>110</v>
      </c>
      <c r="F640">
        <v>38126</v>
      </c>
      <c r="G640" t="s">
        <v>3307</v>
      </c>
      <c r="I640" t="str">
        <f t="shared" si="18"/>
        <v>INSERT INTO [Lieferadresse] ([LieferAdrID], [KundeID], [Strasse], [Hausnummer], [Adresszusatz ], [Plz], [Ort], [Land]) VALUES</v>
      </c>
      <c r="J640" t="str">
        <f t="shared" si="19"/>
        <v xml:space="preserve"> ('182', '218', 'Arenbergstraße', '110', NULL, '38126', 'Braunschweig', NULL)</v>
      </c>
    </row>
    <row r="641" spans="1:10" x14ac:dyDescent="0.3">
      <c r="A641">
        <v>692</v>
      </c>
      <c r="B641" s="5">
        <v>218</v>
      </c>
      <c r="C641" t="s">
        <v>4100</v>
      </c>
      <c r="D641">
        <v>7</v>
      </c>
      <c r="F641">
        <v>86510</v>
      </c>
      <c r="G641" t="s">
        <v>4101</v>
      </c>
      <c r="I641" t="str">
        <f t="shared" si="18"/>
        <v>INSERT INTO [Lieferadresse] ([LieferAdrID], [KundeID], [Strasse], [Hausnummer], [Adresszusatz ], [Plz], [Ort], [Land]) VALUES</v>
      </c>
      <c r="J641" t="str">
        <f t="shared" si="19"/>
        <v xml:space="preserve"> ('692', '218', 'Bruchhausener Straße', '7', NULL, '86510', 'Ried', NULL)</v>
      </c>
    </row>
    <row r="642" spans="1:10" x14ac:dyDescent="0.3">
      <c r="A642">
        <v>367</v>
      </c>
      <c r="B642" s="5">
        <v>219</v>
      </c>
      <c r="C642" t="s">
        <v>3619</v>
      </c>
      <c r="D642">
        <v>110</v>
      </c>
      <c r="F642">
        <v>32105</v>
      </c>
      <c r="G642" t="s">
        <v>3620</v>
      </c>
      <c r="I642" t="str">
        <f t="shared" si="18"/>
        <v>INSERT INTO [Lieferadresse] ([LieferAdrID], [KundeID], [Strasse], [Hausnummer], [Adresszusatz ], [Plz], [Ort], [Land]) VALUES</v>
      </c>
      <c r="J642" t="str">
        <f t="shared" si="19"/>
        <v xml:space="preserve"> ('367', '219', 'Sonneneck', '110', NULL, '32105', 'Bad Salzuflen', NULL)</v>
      </c>
    </row>
    <row r="643" spans="1:10" x14ac:dyDescent="0.3">
      <c r="A643">
        <v>510</v>
      </c>
      <c r="B643" s="5">
        <v>219</v>
      </c>
      <c r="C643" t="s">
        <v>3834</v>
      </c>
      <c r="D643">
        <v>50</v>
      </c>
      <c r="F643">
        <v>28239</v>
      </c>
      <c r="G643" t="s">
        <v>1733</v>
      </c>
      <c r="I643" t="str">
        <f t="shared" si="18"/>
        <v>INSERT INTO [Lieferadresse] ([LieferAdrID], [KundeID], [Strasse], [Hausnummer], [Adresszusatz ], [Plz], [Ort], [Land]) VALUES</v>
      </c>
      <c r="J643" t="str">
        <f t="shared" si="19"/>
        <v xml:space="preserve"> ('510', '219', 'Im Garten', '50', NULL, '28239', 'Bremen', NULL)</v>
      </c>
    </row>
    <row r="644" spans="1:10" x14ac:dyDescent="0.3">
      <c r="A644">
        <v>57</v>
      </c>
      <c r="B644" s="5">
        <v>220</v>
      </c>
      <c r="C644" t="s">
        <v>3082</v>
      </c>
      <c r="D644">
        <v>186</v>
      </c>
      <c r="F644">
        <v>17192</v>
      </c>
      <c r="G644" t="s">
        <v>3083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('57', '220', 'Schultenhof', '186', NULL, '17192', 'Groß Dratow', NULL)</v>
      </c>
    </row>
    <row r="645" spans="1:10" x14ac:dyDescent="0.3">
      <c r="A645">
        <v>557</v>
      </c>
      <c r="B645" s="5">
        <v>220</v>
      </c>
      <c r="C645" t="s">
        <v>3913</v>
      </c>
      <c r="D645">
        <v>37</v>
      </c>
      <c r="F645">
        <v>54340</v>
      </c>
      <c r="G645" t="s">
        <v>3914</v>
      </c>
      <c r="I645" t="str">
        <f t="shared" si="20"/>
        <v>INSERT INTO [Lieferadresse] ([LieferAdrID], [KundeID], [Strasse], [Hausnummer], [Adresszusatz ], [Plz], [Ort], [Land]) VALUES</v>
      </c>
      <c r="J645" t="str">
        <f t="shared" si="21"/>
        <v xml:space="preserve"> ('557', '220', 'Gotenweg', '37', NULL, '54340', 'Schleich', NULL)</v>
      </c>
    </row>
    <row r="646" spans="1:10" x14ac:dyDescent="0.3">
      <c r="A646">
        <v>296</v>
      </c>
      <c r="B646" s="5">
        <v>221</v>
      </c>
      <c r="C646" t="s">
        <v>3499</v>
      </c>
      <c r="D646">
        <v>105</v>
      </c>
      <c r="F646">
        <v>78048</v>
      </c>
      <c r="G646" t="s">
        <v>2184</v>
      </c>
      <c r="I646" t="str">
        <f t="shared" si="20"/>
        <v>INSERT INTO [Lieferadresse] ([LieferAdrID], [KundeID], [Strasse], [Hausnummer], [Adresszusatz ], [Plz], [Ort], [Land]) VALUES</v>
      </c>
      <c r="J646" t="str">
        <f t="shared" si="21"/>
        <v xml:space="preserve"> ('296', '221', 'Empeler Straße', '105', NULL, '78048', 'Villingen-Schwenningen', NULL)</v>
      </c>
    </row>
    <row r="647" spans="1:10" x14ac:dyDescent="0.3">
      <c r="A647">
        <v>699</v>
      </c>
      <c r="B647" s="5">
        <v>221</v>
      </c>
      <c r="C647" t="s">
        <v>4110</v>
      </c>
      <c r="D647">
        <v>109</v>
      </c>
      <c r="F647">
        <v>85777</v>
      </c>
      <c r="G647" t="s">
        <v>4111</v>
      </c>
      <c r="I647" t="str">
        <f t="shared" si="20"/>
        <v>INSERT INTO [Lieferadresse] ([LieferAdrID], [KundeID], [Strasse], [Hausnummer], [Adresszusatz ], [Plz], [Ort], [Land]) VALUES</v>
      </c>
      <c r="J647" t="str">
        <f t="shared" si="21"/>
        <v xml:space="preserve"> ('699', '221', 'Fuhrberger Straße', '109', NULL, '85777', 'Fahrenzhausen', NULL)</v>
      </c>
    </row>
    <row r="648" spans="1:10" x14ac:dyDescent="0.3">
      <c r="A648">
        <v>540</v>
      </c>
      <c r="B648" s="5">
        <v>222</v>
      </c>
      <c r="C648" t="s">
        <v>3885</v>
      </c>
      <c r="D648">
        <v>52</v>
      </c>
      <c r="F648">
        <v>53489</v>
      </c>
      <c r="G648" t="s">
        <v>3886</v>
      </c>
      <c r="I648" t="str">
        <f t="shared" si="20"/>
        <v>INSERT INTO [Lieferadresse] ([LieferAdrID], [KundeID], [Strasse], [Hausnummer], [Adresszusatz ], [Plz], [Ort], [Land]) VALUES</v>
      </c>
      <c r="J648" t="str">
        <f t="shared" si="21"/>
        <v xml:space="preserve"> ('540', '222', 'Am Nocken', '52', NULL, '53489', 'Sinzig', NULL)</v>
      </c>
    </row>
    <row r="649" spans="1:10" x14ac:dyDescent="0.3">
      <c r="A649">
        <v>748</v>
      </c>
      <c r="B649" s="5">
        <v>222</v>
      </c>
      <c r="C649" t="s">
        <v>4189</v>
      </c>
      <c r="D649">
        <v>57</v>
      </c>
      <c r="F649">
        <v>77876</v>
      </c>
      <c r="G649" t="s">
        <v>4190</v>
      </c>
      <c r="I649" t="str">
        <f t="shared" si="20"/>
        <v>INSERT INTO [Lieferadresse] ([LieferAdrID], [KundeID], [Strasse], [Hausnummer], [Adresszusatz ], [Plz], [Ort], [Land]) VALUES</v>
      </c>
      <c r="J649" t="str">
        <f t="shared" si="21"/>
        <v xml:space="preserve"> ('748', '222', 'Gansenbergweg', '57', NULL, '77876', 'Kappelrodeck', NULL)</v>
      </c>
    </row>
    <row r="650" spans="1:10" x14ac:dyDescent="0.3">
      <c r="A650">
        <v>385</v>
      </c>
      <c r="B650" s="5">
        <v>223</v>
      </c>
      <c r="C650" t="s">
        <v>3655</v>
      </c>
      <c r="D650">
        <v>150</v>
      </c>
      <c r="F650">
        <v>46286</v>
      </c>
      <c r="G650" t="s">
        <v>3656</v>
      </c>
      <c r="I650" t="str">
        <f t="shared" si="20"/>
        <v>INSERT INTO [Lieferadresse] ([LieferAdrID], [KundeID], [Strasse], [Hausnummer], [Adresszusatz ], [Plz], [Ort], [Land]) VALUES</v>
      </c>
      <c r="J650" t="str">
        <f t="shared" si="21"/>
        <v xml:space="preserve"> ('385', '223', 'Schillingstraße', '150', NULL, '46286', 'Rhade', NULL)</v>
      </c>
    </row>
    <row r="651" spans="1:10" x14ac:dyDescent="0.3">
      <c r="A651">
        <v>608</v>
      </c>
      <c r="B651" s="5">
        <v>223</v>
      </c>
      <c r="C651" t="s">
        <v>3979</v>
      </c>
      <c r="D651">
        <v>133</v>
      </c>
      <c r="F651">
        <v>75323</v>
      </c>
      <c r="G651" t="s">
        <v>3980</v>
      </c>
      <c r="I651" t="str">
        <f t="shared" si="20"/>
        <v>INSERT INTO [Lieferadresse] ([LieferAdrID], [KundeID], [Strasse], [Hausnummer], [Adresszusatz ], [Plz], [Ort], [Land]) VALUES</v>
      </c>
      <c r="J651" t="str">
        <f t="shared" si="21"/>
        <v xml:space="preserve"> ('608', '223', 'Rüschhausweg', '133', NULL, '75323', 'Bad Wildbad', NULL)</v>
      </c>
    </row>
    <row r="652" spans="1:10" x14ac:dyDescent="0.3">
      <c r="A652">
        <v>183</v>
      </c>
      <c r="B652" s="5">
        <v>224</v>
      </c>
      <c r="C652" t="s">
        <v>3308</v>
      </c>
      <c r="D652">
        <v>177</v>
      </c>
      <c r="F652">
        <v>84529</v>
      </c>
      <c r="G652" t="s">
        <v>3309</v>
      </c>
      <c r="I652" t="str">
        <f t="shared" si="20"/>
        <v>INSERT INTO [Lieferadresse] ([LieferAdrID], [KundeID], [Strasse], [Hausnummer], [Adresszusatz ], [Plz], [Ort], [Land]) VALUES</v>
      </c>
      <c r="J652" t="str">
        <f t="shared" si="21"/>
        <v xml:space="preserve"> ('183', '224', 'In der Stehle', '177', NULL, '84529', 'Tittmoning', NULL)</v>
      </c>
    </row>
    <row r="653" spans="1:10" x14ac:dyDescent="0.3">
      <c r="A653">
        <v>746</v>
      </c>
      <c r="B653" s="5">
        <v>224</v>
      </c>
      <c r="C653" t="s">
        <v>4187</v>
      </c>
      <c r="D653">
        <v>99</v>
      </c>
      <c r="F653">
        <v>24159</v>
      </c>
      <c r="G653" t="s">
        <v>2211</v>
      </c>
      <c r="I653" t="str">
        <f t="shared" si="20"/>
        <v>INSERT INTO [Lieferadresse] ([LieferAdrID], [KundeID], [Strasse], [Hausnummer], [Adresszusatz ], [Plz], [Ort], [Land]) VALUES</v>
      </c>
      <c r="J653" t="str">
        <f t="shared" si="21"/>
        <v xml:space="preserve"> ('746', '224', 'Speichstraße', '99', NULL, '24159', 'Kiel', NULL)</v>
      </c>
    </row>
    <row r="654" spans="1:10" x14ac:dyDescent="0.3">
      <c r="A654">
        <v>910</v>
      </c>
      <c r="B654" s="5">
        <v>224</v>
      </c>
      <c r="C654" t="s">
        <v>3176</v>
      </c>
      <c r="D654">
        <v>86</v>
      </c>
      <c r="F654">
        <v>64295</v>
      </c>
      <c r="G654" t="s">
        <v>2463</v>
      </c>
      <c r="I654" t="str">
        <f t="shared" si="20"/>
        <v>INSERT INTO [Lieferadresse] ([LieferAdrID], [KundeID], [Strasse], [Hausnummer], [Adresszusatz ], [Plz], [Ort], [Land]) VALUES</v>
      </c>
      <c r="J654" t="str">
        <f t="shared" si="21"/>
        <v xml:space="preserve"> ('910', '224', 'Dörrhoff', '86', NULL, '64295', 'Darmstadt', NULL)</v>
      </c>
    </row>
    <row r="655" spans="1:10" x14ac:dyDescent="0.3">
      <c r="A655">
        <v>255</v>
      </c>
      <c r="B655" s="5">
        <v>225</v>
      </c>
      <c r="C655" t="s">
        <v>3437</v>
      </c>
      <c r="D655">
        <v>2</v>
      </c>
      <c r="F655">
        <v>91741</v>
      </c>
      <c r="G655" t="s">
        <v>3438</v>
      </c>
      <c r="I655" t="str">
        <f t="shared" si="20"/>
        <v>INSERT INTO [Lieferadresse] ([LieferAdrID], [KundeID], [Strasse], [Hausnummer], [Adresszusatz ], [Plz], [Ort], [Land]) VALUES</v>
      </c>
      <c r="J655" t="str">
        <f t="shared" si="21"/>
        <v xml:space="preserve"> ('255', '225', 'Im Frohnchen', '2', NULL, '91741', 'Theilenhofen', NULL)</v>
      </c>
    </row>
    <row r="656" spans="1:10" x14ac:dyDescent="0.3">
      <c r="A656">
        <v>478</v>
      </c>
      <c r="B656" s="5">
        <v>225</v>
      </c>
      <c r="C656" t="s">
        <v>3790</v>
      </c>
      <c r="D656">
        <v>28</v>
      </c>
      <c r="F656">
        <v>71739</v>
      </c>
      <c r="G656" t="s">
        <v>3791</v>
      </c>
      <c r="I656" t="str">
        <f t="shared" si="20"/>
        <v>INSERT INTO [Lieferadresse] ([LieferAdrID], [KundeID], [Strasse], [Hausnummer], [Adresszusatz ], [Plz], [Ort], [Land]) VALUES</v>
      </c>
      <c r="J656" t="str">
        <f t="shared" si="21"/>
        <v xml:space="preserve"> ('478', '225', 'Nonnenley', '28', NULL, '71739', 'Oberriexingen', NULL)</v>
      </c>
    </row>
    <row r="657" spans="1:10" x14ac:dyDescent="0.3">
      <c r="A657">
        <v>116</v>
      </c>
      <c r="B657" s="5">
        <v>226</v>
      </c>
      <c r="C657" t="s">
        <v>3186</v>
      </c>
      <c r="D657">
        <v>73</v>
      </c>
      <c r="F657">
        <v>55131</v>
      </c>
      <c r="G657" t="s">
        <v>3187</v>
      </c>
      <c r="I657" t="str">
        <f t="shared" si="20"/>
        <v>INSERT INTO [Lieferadresse] ([LieferAdrID], [KundeID], [Strasse], [Hausnummer], [Adresszusatz ], [Plz], [Ort], [Land]) VALUES</v>
      </c>
      <c r="J657" t="str">
        <f t="shared" si="21"/>
        <v xml:space="preserve"> ('116', '226', 'Panoramastraße', '73', NULL, '55131', 'Mainz am Rhein', NULL)</v>
      </c>
    </row>
    <row r="658" spans="1:10" x14ac:dyDescent="0.3">
      <c r="A658">
        <v>409</v>
      </c>
      <c r="B658" s="5">
        <v>226</v>
      </c>
      <c r="C658" t="s">
        <v>3691</v>
      </c>
      <c r="D658">
        <v>191</v>
      </c>
      <c r="F658">
        <v>27753</v>
      </c>
      <c r="G658" t="s">
        <v>3692</v>
      </c>
      <c r="I658" t="str">
        <f t="shared" si="20"/>
        <v>INSERT INTO [Lieferadresse] ([LieferAdrID], [KundeID], [Strasse], [Hausnummer], [Adresszusatz ], [Plz], [Ort], [Land]) VALUES</v>
      </c>
      <c r="J658" t="str">
        <f t="shared" si="21"/>
        <v xml:space="preserve"> ('409', '226', 'Thielkeskamp', '191', NULL, '27753', 'Delmenhorst', NULL)</v>
      </c>
    </row>
    <row r="659" spans="1:10" x14ac:dyDescent="0.3">
      <c r="A659">
        <v>553</v>
      </c>
      <c r="B659" s="5">
        <v>227</v>
      </c>
      <c r="C659" t="s">
        <v>3904</v>
      </c>
      <c r="D659">
        <v>44</v>
      </c>
      <c r="F659">
        <v>56370</v>
      </c>
      <c r="G659" t="s">
        <v>3905</v>
      </c>
      <c r="I659" t="str">
        <f t="shared" si="20"/>
        <v>INSERT INTO [Lieferadresse] ([LieferAdrID], [KundeID], [Strasse], [Hausnummer], [Adresszusatz ], [Plz], [Ort], [Land]) VALUES</v>
      </c>
      <c r="J659" t="str">
        <f t="shared" si="21"/>
        <v xml:space="preserve"> ('553', '227', 'Friefeldstraße', '44', NULL, '56370', 'Mittelfischbach', NULL)</v>
      </c>
    </row>
    <row r="660" spans="1:10" x14ac:dyDescent="0.3">
      <c r="A660">
        <v>366</v>
      </c>
      <c r="B660" s="5">
        <v>228</v>
      </c>
      <c r="C660" t="s">
        <v>2681</v>
      </c>
      <c r="D660">
        <v>61</v>
      </c>
      <c r="F660">
        <v>96524</v>
      </c>
      <c r="G660" t="s">
        <v>3618</v>
      </c>
      <c r="I660" t="str">
        <f t="shared" si="20"/>
        <v>INSERT INTO [Lieferadresse] ([LieferAdrID], [KundeID], [Strasse], [Hausnummer], [Adresszusatz ], [Plz], [Ort], [Land]) VALUES</v>
      </c>
      <c r="J660" t="str">
        <f t="shared" si="21"/>
        <v xml:space="preserve"> ('366', '228', 'Bruch', '61', NULL, '96524', 'Föritz', NULL)</v>
      </c>
    </row>
    <row r="661" spans="1:10" x14ac:dyDescent="0.3">
      <c r="A661">
        <v>772</v>
      </c>
      <c r="B661" s="5">
        <v>228</v>
      </c>
      <c r="C661" t="s">
        <v>4224</v>
      </c>
      <c r="D661">
        <v>141</v>
      </c>
      <c r="F661">
        <v>57632</v>
      </c>
      <c r="G661" t="s">
        <v>4225</v>
      </c>
      <c r="I661" t="str">
        <f t="shared" si="20"/>
        <v>INSERT INTO [Lieferadresse] ([LieferAdrID], [KundeID], [Strasse], [Hausnummer], [Adresszusatz ], [Plz], [Ort], [Land]) VALUES</v>
      </c>
      <c r="J661" t="str">
        <f t="shared" si="21"/>
        <v xml:space="preserve"> ('772', '228', 'Alpener Straße', '141', NULL, '57632', 'Walterschen', NULL)</v>
      </c>
    </row>
    <row r="662" spans="1:10" x14ac:dyDescent="0.3">
      <c r="A662">
        <v>434</v>
      </c>
      <c r="B662" s="5">
        <v>229</v>
      </c>
      <c r="C662" t="s">
        <v>3724</v>
      </c>
      <c r="D662">
        <v>155</v>
      </c>
      <c r="F662">
        <v>56479</v>
      </c>
      <c r="G662" t="s">
        <v>2477</v>
      </c>
      <c r="I662" t="str">
        <f t="shared" si="20"/>
        <v>INSERT INTO [Lieferadresse] ([LieferAdrID], [KundeID], [Strasse], [Hausnummer], [Adresszusatz ], [Plz], [Ort], [Land]) VALUES</v>
      </c>
      <c r="J662" t="str">
        <f t="shared" si="21"/>
        <v xml:space="preserve"> ('434', '229', 'Auf dem Brink', '155', NULL, '56479', 'Neunkirchen', NULL)</v>
      </c>
    </row>
    <row r="663" spans="1:10" x14ac:dyDescent="0.3">
      <c r="A663">
        <v>629</v>
      </c>
      <c r="B663" s="5">
        <v>229</v>
      </c>
      <c r="C663" t="s">
        <v>4004</v>
      </c>
      <c r="D663" t="s">
        <v>4005</v>
      </c>
      <c r="F663">
        <v>28876</v>
      </c>
      <c r="G663" t="s">
        <v>4006</v>
      </c>
      <c r="I663" t="str">
        <f t="shared" si="20"/>
        <v>INSERT INTO [Lieferadresse] ([LieferAdrID], [KundeID], [Strasse], [Hausnummer], [Adresszusatz ], [Plz], [Ort], [Land]) VALUES</v>
      </c>
      <c r="J663" t="str">
        <f t="shared" si="21"/>
        <v xml:space="preserve"> ('629', '229', 'Heupelbergstraße', '21 a', NULL, '28876', 'Oyten', NULL)</v>
      </c>
    </row>
    <row r="664" spans="1:10" x14ac:dyDescent="0.3">
      <c r="A664">
        <v>621</v>
      </c>
      <c r="B664" s="5">
        <v>230</v>
      </c>
      <c r="C664" t="s">
        <v>3994</v>
      </c>
      <c r="D664">
        <v>152</v>
      </c>
      <c r="F664">
        <v>90431</v>
      </c>
      <c r="G664" t="s">
        <v>3467</v>
      </c>
      <c r="I664" t="str">
        <f t="shared" si="20"/>
        <v>INSERT INTO [Lieferadresse] ([LieferAdrID], [KundeID], [Strasse], [Hausnummer], [Adresszusatz ], [Plz], [Ort], [Land]) VALUES</v>
      </c>
      <c r="J664" t="str">
        <f t="shared" si="21"/>
        <v xml:space="preserve"> ('621', '230', 'Heroldstraße', '152', NULL, '90431', 'Nürnberg', NULL)</v>
      </c>
    </row>
    <row r="665" spans="1:10" x14ac:dyDescent="0.3">
      <c r="A665">
        <v>739</v>
      </c>
      <c r="B665" s="5">
        <v>230</v>
      </c>
      <c r="C665" t="s">
        <v>4175</v>
      </c>
      <c r="D665">
        <v>136</v>
      </c>
      <c r="F665">
        <v>14195</v>
      </c>
      <c r="G665" t="s">
        <v>4176</v>
      </c>
      <c r="I665" t="str">
        <f t="shared" si="20"/>
        <v>INSERT INTO [Lieferadresse] ([LieferAdrID], [KundeID], [Strasse], [Hausnummer], [Adresszusatz ], [Plz], [Ort], [Land]) VALUES</v>
      </c>
      <c r="J665" t="str">
        <f t="shared" si="21"/>
        <v xml:space="preserve"> ('739', '230', 'Flandersbacher Straße', '136', NULL, '14195', 'Dahlem', NULL)</v>
      </c>
    </row>
    <row r="666" spans="1:10" x14ac:dyDescent="0.3">
      <c r="A666">
        <v>49</v>
      </c>
      <c r="B666" s="5">
        <v>231</v>
      </c>
      <c r="C666" t="s">
        <v>3068</v>
      </c>
      <c r="D666">
        <v>49</v>
      </c>
      <c r="F666">
        <v>24329</v>
      </c>
      <c r="G666" t="s">
        <v>3069</v>
      </c>
      <c r="I666" t="str">
        <f t="shared" si="20"/>
        <v>INSERT INTO [Lieferadresse] ([LieferAdrID], [KundeID], [Strasse], [Hausnummer], [Adresszusatz ], [Plz], [Ort], [Land]) VALUES</v>
      </c>
      <c r="J666" t="str">
        <f t="shared" si="21"/>
        <v xml:space="preserve"> ('49', '231', 'Hohle Gasse', '49', NULL, '24329', 'Rantzau', NULL)</v>
      </c>
    </row>
    <row r="667" spans="1:10" x14ac:dyDescent="0.3">
      <c r="A667">
        <v>272</v>
      </c>
      <c r="B667" s="5">
        <v>231</v>
      </c>
      <c r="C667" t="s">
        <v>3462</v>
      </c>
      <c r="D667">
        <v>64</v>
      </c>
      <c r="F667">
        <v>54636</v>
      </c>
      <c r="G667" t="s">
        <v>3463</v>
      </c>
      <c r="I667" t="str">
        <f t="shared" si="20"/>
        <v>INSERT INTO [Lieferadresse] ([LieferAdrID], [KundeID], [Strasse], [Hausnummer], [Adresszusatz ], [Plz], [Ort], [Land]) VALUES</v>
      </c>
      <c r="J667" t="str">
        <f t="shared" si="21"/>
        <v xml:space="preserve"> ('272', '231', 'Grimmstraße', '64', NULL, '54636', 'Messerich', NULL)</v>
      </c>
    </row>
    <row r="668" spans="1:10" x14ac:dyDescent="0.3">
      <c r="A668">
        <v>420</v>
      </c>
      <c r="B668" s="5">
        <v>232</v>
      </c>
      <c r="C668" t="s">
        <v>3708</v>
      </c>
      <c r="D668">
        <v>106</v>
      </c>
      <c r="F668">
        <v>54421</v>
      </c>
      <c r="G668" t="s">
        <v>3709</v>
      </c>
      <c r="I668" t="str">
        <f t="shared" si="20"/>
        <v>INSERT INTO [Lieferadresse] ([LieferAdrID], [KundeID], [Strasse], [Hausnummer], [Adresszusatz ], [Plz], [Ort], [Land]) VALUES</v>
      </c>
      <c r="J668" t="str">
        <f t="shared" si="21"/>
        <v xml:space="preserve"> ('420', '232', 'Prinzstraße', '106', NULL, '54421', 'Reinsfeld', NULL)</v>
      </c>
    </row>
    <row r="669" spans="1:10" x14ac:dyDescent="0.3">
      <c r="A669">
        <v>719</v>
      </c>
      <c r="B669" s="5">
        <v>232</v>
      </c>
      <c r="C669" t="s">
        <v>4143</v>
      </c>
      <c r="D669">
        <v>42</v>
      </c>
      <c r="F669">
        <v>49843</v>
      </c>
      <c r="G669" t="s">
        <v>4144</v>
      </c>
      <c r="I669" t="str">
        <f t="shared" si="20"/>
        <v>INSERT INTO [Lieferadresse] ([LieferAdrID], [KundeID], [Strasse], [Hausnummer], [Adresszusatz ], [Plz], [Ort], [Land]) VALUES</v>
      </c>
      <c r="J669" t="str">
        <f t="shared" si="21"/>
        <v xml:space="preserve"> ('719', '232', 'Brenscheid', '42', NULL, '49843', 'Uelsen', NULL)</v>
      </c>
    </row>
    <row r="670" spans="1:10" x14ac:dyDescent="0.3">
      <c r="A670">
        <v>40</v>
      </c>
      <c r="B670" s="5">
        <v>233</v>
      </c>
      <c r="C670" t="s">
        <v>2618</v>
      </c>
      <c r="D670">
        <v>13</v>
      </c>
      <c r="F670">
        <v>91522</v>
      </c>
      <c r="G670" t="s">
        <v>3051</v>
      </c>
      <c r="I670" t="str">
        <f t="shared" si="20"/>
        <v>INSERT INTO [Lieferadresse] ([LieferAdrID], [KundeID], [Strasse], [Hausnummer], [Adresszusatz ], [Plz], [Ort], [Land]) VALUES</v>
      </c>
      <c r="J670" t="str">
        <f t="shared" si="21"/>
        <v xml:space="preserve"> ('40', '233', 'Weidenkamp', '13', NULL, '91522', 'Ansbach', NULL)</v>
      </c>
    </row>
    <row r="671" spans="1:10" x14ac:dyDescent="0.3">
      <c r="A671">
        <v>769</v>
      </c>
      <c r="B671" s="5">
        <v>233</v>
      </c>
      <c r="C671" t="s">
        <v>1790</v>
      </c>
      <c r="D671">
        <v>147</v>
      </c>
      <c r="F671">
        <v>66280</v>
      </c>
      <c r="G671" t="s">
        <v>4221</v>
      </c>
      <c r="I671" t="str">
        <f t="shared" si="20"/>
        <v>INSERT INTO [Lieferadresse] ([LieferAdrID], [KundeID], [Strasse], [Hausnummer], [Adresszusatz ], [Plz], [Ort], [Land]) VALUES</v>
      </c>
      <c r="J671" t="str">
        <f t="shared" si="21"/>
        <v xml:space="preserve"> ('769', '233', 'Goldenbock', '147', NULL, '66280', 'Sulzbach', NULL)</v>
      </c>
    </row>
    <row r="672" spans="1:10" x14ac:dyDescent="0.3">
      <c r="A672">
        <v>134</v>
      </c>
      <c r="B672" s="5">
        <v>234</v>
      </c>
      <c r="C672" t="s">
        <v>3219</v>
      </c>
      <c r="D672">
        <v>30</v>
      </c>
      <c r="F672">
        <v>29393</v>
      </c>
      <c r="G672" t="s">
        <v>3220</v>
      </c>
      <c r="I672" t="str">
        <f t="shared" si="20"/>
        <v>INSERT INTO [Lieferadresse] ([LieferAdrID], [KundeID], [Strasse], [Hausnummer], [Adresszusatz ], [Plz], [Ort], [Land]) VALUES</v>
      </c>
      <c r="J672" t="str">
        <f t="shared" si="21"/>
        <v xml:space="preserve"> ('134', '234', 'In der Kauth', '30', NULL, '29393', 'Groß Oesingen', NULL)</v>
      </c>
    </row>
    <row r="673" spans="1:10" x14ac:dyDescent="0.3">
      <c r="A673">
        <v>527</v>
      </c>
      <c r="B673" s="5">
        <v>234</v>
      </c>
      <c r="C673" t="s">
        <v>3864</v>
      </c>
      <c r="D673">
        <v>56</v>
      </c>
      <c r="F673">
        <v>42103</v>
      </c>
      <c r="G673" t="s">
        <v>2895</v>
      </c>
      <c r="I673" t="str">
        <f t="shared" si="20"/>
        <v>INSERT INTO [Lieferadresse] ([LieferAdrID], [KundeID], [Strasse], [Hausnummer], [Adresszusatz ], [Plz], [Ort], [Land]) VALUES</v>
      </c>
      <c r="J673" t="str">
        <f t="shared" si="21"/>
        <v xml:space="preserve"> ('527', '234', 'Graf-Trips-Straße', '56', NULL, '42103', 'Wuppertal', NULL)</v>
      </c>
    </row>
    <row r="674" spans="1:10" x14ac:dyDescent="0.3">
      <c r="A674">
        <v>20</v>
      </c>
      <c r="B674" s="5">
        <v>235</v>
      </c>
      <c r="C674" t="s">
        <v>3016</v>
      </c>
      <c r="D674">
        <v>165</v>
      </c>
      <c r="F674">
        <v>45894</v>
      </c>
      <c r="G674" t="s">
        <v>1709</v>
      </c>
      <c r="I674" t="str">
        <f t="shared" si="20"/>
        <v>INSERT INTO [Lieferadresse] ([LieferAdrID], [KundeID], [Strasse], [Hausnummer], [Adresszusatz ], [Plz], [Ort], [Land]) VALUES</v>
      </c>
      <c r="J674" t="str">
        <f t="shared" si="21"/>
        <v xml:space="preserve"> ('20', '235', 'Frongasse', '165', NULL, '45894', 'Gelsenkirchen', NULL)</v>
      </c>
    </row>
    <row r="675" spans="1:10" x14ac:dyDescent="0.3">
      <c r="A675">
        <v>585</v>
      </c>
      <c r="B675" s="5">
        <v>235</v>
      </c>
      <c r="C675" t="s">
        <v>3947</v>
      </c>
      <c r="D675">
        <v>20</v>
      </c>
      <c r="F675">
        <v>17337</v>
      </c>
      <c r="G675" t="s">
        <v>3948</v>
      </c>
      <c r="I675" t="str">
        <f t="shared" si="20"/>
        <v>INSERT INTO [Lieferadresse] ([LieferAdrID], [KundeID], [Strasse], [Hausnummer], [Adresszusatz ], [Plz], [Ort], [Land]) VALUES</v>
      </c>
      <c r="J675" t="str">
        <f t="shared" si="21"/>
        <v xml:space="preserve"> ('585', '235', 'Im Reuschewäldchen', '20', NULL, '17337', 'Blumenhagen', NULL)</v>
      </c>
    </row>
    <row r="676" spans="1:10" x14ac:dyDescent="0.3">
      <c r="A676">
        <v>322</v>
      </c>
      <c r="B676" s="5">
        <v>236</v>
      </c>
      <c r="C676" t="s">
        <v>3539</v>
      </c>
      <c r="D676">
        <v>162</v>
      </c>
      <c r="F676">
        <v>59969</v>
      </c>
      <c r="G676" t="s">
        <v>3540</v>
      </c>
      <c r="I676" t="str">
        <f t="shared" si="20"/>
        <v>INSERT INTO [Lieferadresse] ([LieferAdrID], [KundeID], [Strasse], [Hausnummer], [Adresszusatz ], [Plz], [Ort], [Land]) VALUES</v>
      </c>
      <c r="J676" t="str">
        <f t="shared" si="21"/>
        <v xml:space="preserve"> ('322', '236', 'Elpidiusstraße', '162', NULL, '59969', 'Bromskirchen', NULL)</v>
      </c>
    </row>
    <row r="677" spans="1:10" x14ac:dyDescent="0.3">
      <c r="A677">
        <v>73</v>
      </c>
      <c r="B677" s="5">
        <v>237</v>
      </c>
      <c r="C677" t="s">
        <v>3112</v>
      </c>
      <c r="D677">
        <v>16</v>
      </c>
      <c r="F677">
        <v>71144</v>
      </c>
      <c r="G677" t="s">
        <v>3085</v>
      </c>
      <c r="I677" t="str">
        <f t="shared" si="20"/>
        <v>INSERT INTO [Lieferadresse] ([LieferAdrID], [KundeID], [Strasse], [Hausnummer], [Adresszusatz ], [Plz], [Ort], [Land]) VALUES</v>
      </c>
      <c r="J677" t="str">
        <f t="shared" si="21"/>
        <v xml:space="preserve"> ('73', '237', 'Bischof-Hermann-Straße', '16', NULL, '71144', 'Steinenbronn', NULL)</v>
      </c>
    </row>
    <row r="678" spans="1:10" x14ac:dyDescent="0.3">
      <c r="A678">
        <v>740</v>
      </c>
      <c r="B678" s="5">
        <v>237</v>
      </c>
      <c r="C678" t="s">
        <v>2436</v>
      </c>
      <c r="D678">
        <v>159</v>
      </c>
      <c r="F678">
        <v>25782</v>
      </c>
      <c r="G678" t="s">
        <v>4177</v>
      </c>
      <c r="I678" t="str">
        <f t="shared" si="20"/>
        <v>INSERT INTO [Lieferadresse] ([LieferAdrID], [KundeID], [Strasse], [Hausnummer], [Adresszusatz ], [Plz], [Ort], [Land]) VALUES</v>
      </c>
      <c r="J678" t="str">
        <f t="shared" si="21"/>
        <v xml:space="preserve"> ('740', '237', 'Joseph-Haydn-Straße', '159', NULL, '25782', 'Welmbüttel', NULL)</v>
      </c>
    </row>
    <row r="679" spans="1:10" x14ac:dyDescent="0.3">
      <c r="A679">
        <v>243</v>
      </c>
      <c r="B679" s="5">
        <v>238</v>
      </c>
      <c r="C679" t="s">
        <v>3417</v>
      </c>
      <c r="D679">
        <v>93</v>
      </c>
      <c r="F679">
        <v>24119</v>
      </c>
      <c r="G679" t="s">
        <v>3391</v>
      </c>
      <c r="I679" t="str">
        <f t="shared" si="20"/>
        <v>INSERT INTO [Lieferadresse] ([LieferAdrID], [KundeID], [Strasse], [Hausnummer], [Adresszusatz ], [Plz], [Ort], [Land]) VALUES</v>
      </c>
      <c r="J679" t="str">
        <f t="shared" si="21"/>
        <v xml:space="preserve"> ('243', '238', 'Am Heller', '93', NULL, '24119', 'Kronshagen', NULL)</v>
      </c>
    </row>
    <row r="680" spans="1:10" x14ac:dyDescent="0.3">
      <c r="A680">
        <v>790</v>
      </c>
      <c r="B680" s="5">
        <v>238</v>
      </c>
      <c r="C680" t="s">
        <v>4251</v>
      </c>
      <c r="D680">
        <v>10</v>
      </c>
      <c r="F680">
        <v>89350</v>
      </c>
      <c r="G680" t="s">
        <v>3754</v>
      </c>
      <c r="I680" t="str">
        <f t="shared" si="20"/>
        <v>INSERT INTO [Lieferadresse] ([LieferAdrID], [KundeID], [Strasse], [Hausnummer], [Adresszusatz ], [Plz], [Ort], [Land]) VALUES</v>
      </c>
      <c r="J680" t="str">
        <f t="shared" si="21"/>
        <v xml:space="preserve"> ('790', '238', 'Zwischen den Hölzern', '10', NULL, '89350', 'Dürrlauingen', NULL)</v>
      </c>
    </row>
    <row r="681" spans="1:10" x14ac:dyDescent="0.3">
      <c r="A681">
        <v>131</v>
      </c>
      <c r="B681" s="5">
        <v>239</v>
      </c>
      <c r="C681" t="s">
        <v>3212</v>
      </c>
      <c r="D681" t="s">
        <v>3213</v>
      </c>
      <c r="F681">
        <v>94505</v>
      </c>
      <c r="G681" t="s">
        <v>3214</v>
      </c>
      <c r="I681" t="str">
        <f t="shared" si="20"/>
        <v>INSERT INTO [Lieferadresse] ([LieferAdrID], [KundeID], [Strasse], [Hausnummer], [Adresszusatz ], [Plz], [Ort], [Land]) VALUES</v>
      </c>
      <c r="J681" t="str">
        <f t="shared" si="21"/>
        <v xml:space="preserve"> ('131', '239', 'Neitzerter Straße', '155 b', NULL, '94505', 'Bernried', NULL)</v>
      </c>
    </row>
    <row r="682" spans="1:10" x14ac:dyDescent="0.3">
      <c r="A682">
        <v>347</v>
      </c>
      <c r="B682" s="5">
        <v>239</v>
      </c>
      <c r="C682" t="s">
        <v>3583</v>
      </c>
      <c r="D682">
        <v>129</v>
      </c>
      <c r="F682">
        <v>79115</v>
      </c>
      <c r="G682" t="s">
        <v>2571</v>
      </c>
      <c r="I682" t="str">
        <f t="shared" si="20"/>
        <v>INSERT INTO [Lieferadresse] ([LieferAdrID], [KundeID], [Strasse], [Hausnummer], [Adresszusatz ], [Plz], [Ort], [Land]) VALUES</v>
      </c>
      <c r="J682" t="str">
        <f t="shared" si="21"/>
        <v xml:space="preserve"> ('347', '239', 'Kerkertserstraße', '129', NULL, '79115', 'Freiburg', NULL)</v>
      </c>
    </row>
    <row r="683" spans="1:10" x14ac:dyDescent="0.3">
      <c r="A683">
        <v>319</v>
      </c>
      <c r="B683" s="5">
        <v>240</v>
      </c>
      <c r="C683" t="s">
        <v>3535</v>
      </c>
      <c r="D683">
        <v>128</v>
      </c>
      <c r="F683">
        <v>56244</v>
      </c>
      <c r="G683" t="s">
        <v>3426</v>
      </c>
      <c r="I683" t="str">
        <f t="shared" si="20"/>
        <v>INSERT INTO [Lieferadresse] ([LieferAdrID], [KundeID], [Strasse], [Hausnummer], [Adresszusatz ], [Plz], [Ort], [Land]) VALUES</v>
      </c>
      <c r="J683" t="str">
        <f t="shared" si="21"/>
        <v xml:space="preserve"> ('319', '240', 'Kardinal-von-Galen-Straße', '128', NULL, '56244', 'Hartenfels', NULL)</v>
      </c>
    </row>
    <row r="684" spans="1:10" x14ac:dyDescent="0.3">
      <c r="A684">
        <v>760</v>
      </c>
      <c r="B684" s="5">
        <v>240</v>
      </c>
      <c r="C684" t="s">
        <v>2025</v>
      </c>
      <c r="D684">
        <v>97</v>
      </c>
      <c r="F684">
        <v>60325</v>
      </c>
      <c r="G684" t="s">
        <v>2417</v>
      </c>
      <c r="I684" t="str">
        <f t="shared" si="20"/>
        <v>INSERT INTO [Lieferadresse] ([LieferAdrID], [KundeID], [Strasse], [Hausnummer], [Adresszusatz ], [Plz], [Ort], [Land]) VALUES</v>
      </c>
      <c r="J684" t="str">
        <f t="shared" si="21"/>
        <v xml:space="preserve"> ('760', '240', 'Graf-Arnold-Platz', '97', NULL, '60325', 'Frankfurt am Main', NULL)</v>
      </c>
    </row>
    <row r="685" spans="1:10" x14ac:dyDescent="0.3">
      <c r="A685">
        <v>91</v>
      </c>
      <c r="B685" s="5">
        <v>241</v>
      </c>
      <c r="C685" t="s">
        <v>3143</v>
      </c>
      <c r="D685">
        <v>23</v>
      </c>
      <c r="F685">
        <v>55758</v>
      </c>
      <c r="G685" t="s">
        <v>3144</v>
      </c>
      <c r="I685" t="str">
        <f t="shared" si="20"/>
        <v>INSERT INTO [Lieferadresse] ([LieferAdrID], [KundeID], [Strasse], [Hausnummer], [Adresszusatz ], [Plz], [Ort], [Land]) VALUES</v>
      </c>
      <c r="J685" t="str">
        <f t="shared" si="21"/>
        <v xml:space="preserve"> ('91', '241', 'Winterstraße', '23', NULL, '55758', 'Allenbach', NULL)</v>
      </c>
    </row>
    <row r="686" spans="1:10" x14ac:dyDescent="0.3">
      <c r="A686">
        <v>684</v>
      </c>
      <c r="B686" s="5">
        <v>241</v>
      </c>
      <c r="C686" t="s">
        <v>4087</v>
      </c>
      <c r="D686">
        <v>172</v>
      </c>
      <c r="F686">
        <v>58791</v>
      </c>
      <c r="G686" t="s">
        <v>4088</v>
      </c>
      <c r="I686" t="str">
        <f t="shared" si="20"/>
        <v>INSERT INTO [Lieferadresse] ([LieferAdrID], [KundeID], [Strasse], [Hausnummer], [Adresszusatz ], [Plz], [Ort], [Land]) VALUES</v>
      </c>
      <c r="J686" t="str">
        <f t="shared" si="21"/>
        <v xml:space="preserve"> ('684', '241', 'Stannmauer', '172', NULL, '58791', 'Werdohl', NULL)</v>
      </c>
    </row>
    <row r="687" spans="1:10" x14ac:dyDescent="0.3">
      <c r="A687">
        <v>151</v>
      </c>
      <c r="B687" s="5">
        <v>242</v>
      </c>
      <c r="C687" t="s">
        <v>3247</v>
      </c>
      <c r="D687">
        <v>55</v>
      </c>
      <c r="F687">
        <v>73565</v>
      </c>
      <c r="G687" t="s">
        <v>3248</v>
      </c>
      <c r="I687" t="str">
        <f t="shared" si="20"/>
        <v>INSERT INTO [Lieferadresse] ([LieferAdrID], [KundeID], [Strasse], [Hausnummer], [Adresszusatz ], [Plz], [Ort], [Land]) VALUES</v>
      </c>
      <c r="J687" t="str">
        <f t="shared" si="21"/>
        <v xml:space="preserve"> ('151', '242', 'Im Maerenthal', '55', NULL, '73565', 'Mooswiese', NULL)</v>
      </c>
    </row>
    <row r="688" spans="1:10" x14ac:dyDescent="0.3">
      <c r="A688">
        <v>515</v>
      </c>
      <c r="B688" s="5">
        <v>242</v>
      </c>
      <c r="C688" t="s">
        <v>3841</v>
      </c>
      <c r="D688">
        <v>169</v>
      </c>
      <c r="F688">
        <v>54570</v>
      </c>
      <c r="G688" t="s">
        <v>3842</v>
      </c>
      <c r="I688" t="str">
        <f t="shared" si="20"/>
        <v>INSERT INTO [Lieferadresse] ([LieferAdrID], [KundeID], [Strasse], [Hausnummer], [Adresszusatz ], [Plz], [Ort], [Land]) VALUES</v>
      </c>
      <c r="J688" t="str">
        <f t="shared" si="21"/>
        <v xml:space="preserve"> ('515', '242', 'Hohe Oststraße', '169', NULL, '54570', 'Wallenborn', NULL)</v>
      </c>
    </row>
    <row r="689" spans="1:10" x14ac:dyDescent="0.3">
      <c r="A689">
        <v>41</v>
      </c>
      <c r="B689" s="5">
        <v>243</v>
      </c>
      <c r="C689" t="s">
        <v>3052</v>
      </c>
      <c r="D689" t="s">
        <v>3053</v>
      </c>
      <c r="F689">
        <v>27386</v>
      </c>
      <c r="G689" t="s">
        <v>3054</v>
      </c>
      <c r="I689" t="str">
        <f t="shared" si="20"/>
        <v>INSERT INTO [Lieferadresse] ([LieferAdrID], [KundeID], [Strasse], [Hausnummer], [Adresszusatz ], [Plz], [Ort], [Land]) VALUES</v>
      </c>
      <c r="J689" t="str">
        <f t="shared" si="21"/>
        <v xml:space="preserve"> ('41', '243', 'Heller Weg', '12a', NULL, '27386', 'Hemsbünde', NULL)</v>
      </c>
    </row>
    <row r="690" spans="1:10" x14ac:dyDescent="0.3">
      <c r="A690">
        <v>428</v>
      </c>
      <c r="B690" s="5">
        <v>243</v>
      </c>
      <c r="C690" t="s">
        <v>2636</v>
      </c>
      <c r="D690">
        <v>44</v>
      </c>
      <c r="F690">
        <v>54552</v>
      </c>
      <c r="G690" t="s">
        <v>3718</v>
      </c>
      <c r="I690" t="str">
        <f t="shared" si="20"/>
        <v>INSERT INTO [Lieferadresse] ([LieferAdrID], [KundeID], [Strasse], [Hausnummer], [Adresszusatz ], [Plz], [Ort], [Land]) VALUES</v>
      </c>
      <c r="J690" t="str">
        <f t="shared" si="21"/>
        <v xml:space="preserve"> ('428', '243', 'Moosweg', '44', NULL, '54552', 'Utzerath', NULL)</v>
      </c>
    </row>
    <row r="691" spans="1:10" x14ac:dyDescent="0.3">
      <c r="A691">
        <v>168</v>
      </c>
      <c r="B691" s="5">
        <v>244</v>
      </c>
      <c r="C691" t="s">
        <v>3279</v>
      </c>
      <c r="D691">
        <v>134</v>
      </c>
      <c r="F691">
        <v>71299</v>
      </c>
      <c r="G691" t="s">
        <v>3280</v>
      </c>
      <c r="I691" t="str">
        <f t="shared" si="20"/>
        <v>INSERT INTO [Lieferadresse] ([LieferAdrID], [KundeID], [Strasse], [Hausnummer], [Adresszusatz ], [Plz], [Ort], [Land]) VALUES</v>
      </c>
      <c r="J691" t="str">
        <f t="shared" si="21"/>
        <v xml:space="preserve"> ('168', '244', 'Böcklerstraße', '134', NULL, '71299', 'Wimsheim', NULL)</v>
      </c>
    </row>
    <row r="692" spans="1:10" x14ac:dyDescent="0.3">
      <c r="A692">
        <v>236</v>
      </c>
      <c r="B692" s="5">
        <v>244</v>
      </c>
      <c r="C692" t="s">
        <v>3412</v>
      </c>
      <c r="D692">
        <v>88</v>
      </c>
      <c r="F692">
        <v>21640</v>
      </c>
      <c r="G692" t="s">
        <v>3413</v>
      </c>
      <c r="I692" t="str">
        <f t="shared" si="20"/>
        <v>INSERT INTO [Lieferadresse] ([LieferAdrID], [KundeID], [Strasse], [Hausnummer], [Adresszusatz ], [Plz], [Ort], [Land]) VALUES</v>
      </c>
      <c r="J692" t="str">
        <f t="shared" si="21"/>
        <v xml:space="preserve"> ('236', '244', 'Oleanderweg', '88', NULL, '21640', 'Nottensdorf', NULL)</v>
      </c>
    </row>
    <row r="693" spans="1:10" x14ac:dyDescent="0.3">
      <c r="A693">
        <v>70</v>
      </c>
      <c r="B693" s="5">
        <v>245</v>
      </c>
      <c r="C693" t="s">
        <v>3106</v>
      </c>
      <c r="D693">
        <v>54</v>
      </c>
      <c r="F693">
        <v>24994</v>
      </c>
      <c r="G693" t="s">
        <v>3107</v>
      </c>
      <c r="I693" t="str">
        <f t="shared" si="20"/>
        <v>INSERT INTO [Lieferadresse] ([LieferAdrID], [KundeID], [Strasse], [Hausnummer], [Adresszusatz ], [Plz], [Ort], [Land]) VALUES</v>
      </c>
      <c r="J693" t="str">
        <f t="shared" si="21"/>
        <v xml:space="preserve"> ('70', '245', 'Mayener Straße', '54', NULL, '24994', 'Osterby', NULL)</v>
      </c>
    </row>
    <row r="694" spans="1:10" x14ac:dyDescent="0.3">
      <c r="A694">
        <v>311</v>
      </c>
      <c r="B694" s="5">
        <v>245</v>
      </c>
      <c r="C694" t="s">
        <v>2988</v>
      </c>
      <c r="D694">
        <v>146</v>
      </c>
      <c r="F694">
        <v>73249</v>
      </c>
      <c r="G694" t="s">
        <v>3524</v>
      </c>
      <c r="I694" t="str">
        <f t="shared" si="20"/>
        <v>INSERT INTO [Lieferadresse] ([LieferAdrID], [KundeID], [Strasse], [Hausnummer], [Adresszusatz ], [Plz], [Ort], [Land]) VALUES</v>
      </c>
      <c r="J694" t="str">
        <f t="shared" si="21"/>
        <v xml:space="preserve"> ('311', '245', 'Wickers Immberg', '146', NULL, '73249', 'Wernau', NULL)</v>
      </c>
    </row>
    <row r="695" spans="1:10" x14ac:dyDescent="0.3">
      <c r="A695">
        <v>61</v>
      </c>
      <c r="B695" s="5">
        <v>246</v>
      </c>
      <c r="C695" t="s">
        <v>3090</v>
      </c>
      <c r="D695">
        <v>165</v>
      </c>
      <c r="F695">
        <v>86441</v>
      </c>
      <c r="G695" t="s">
        <v>3091</v>
      </c>
      <c r="I695" t="str">
        <f t="shared" si="20"/>
        <v>INSERT INTO [Lieferadresse] ([LieferAdrID], [KundeID], [Strasse], [Hausnummer], [Adresszusatz ], [Plz], [Ort], [Land]) VALUES</v>
      </c>
      <c r="J695" t="str">
        <f t="shared" si="21"/>
        <v xml:space="preserve"> ('61', '246', 'Rother Berg', '165', NULL, '86441', 'Zusmarshausen', NULL)</v>
      </c>
    </row>
    <row r="696" spans="1:10" x14ac:dyDescent="0.3">
      <c r="A696">
        <v>511</v>
      </c>
      <c r="B696" s="5">
        <v>246</v>
      </c>
      <c r="C696" t="s">
        <v>3835</v>
      </c>
      <c r="D696">
        <v>78</v>
      </c>
      <c r="F696">
        <v>24582</v>
      </c>
      <c r="G696" t="s">
        <v>3836</v>
      </c>
      <c r="I696" t="str">
        <f t="shared" si="20"/>
        <v>INSERT INTO [Lieferadresse] ([LieferAdrID], [KundeID], [Strasse], [Hausnummer], [Adresszusatz ], [Plz], [Ort], [Land]) VALUES</v>
      </c>
      <c r="J696" t="str">
        <f t="shared" si="21"/>
        <v xml:space="preserve"> ('511', '246', 'Bahnweg', '78', NULL, '24582', 'Groß Buchwald', NULL)</v>
      </c>
    </row>
    <row r="697" spans="1:10" x14ac:dyDescent="0.3">
      <c r="A697">
        <v>257</v>
      </c>
      <c r="B697" s="5">
        <v>247</v>
      </c>
      <c r="C697" t="s">
        <v>3440</v>
      </c>
      <c r="D697">
        <v>80</v>
      </c>
      <c r="F697">
        <v>65396</v>
      </c>
      <c r="G697" t="s">
        <v>3441</v>
      </c>
      <c r="I697" t="str">
        <f t="shared" si="20"/>
        <v>INSERT INTO [Lieferadresse] ([LieferAdrID], [KundeID], [Strasse], [Hausnummer], [Adresszusatz ], [Plz], [Ort], [Land]) VALUES</v>
      </c>
      <c r="J697" t="str">
        <f t="shared" si="21"/>
        <v xml:space="preserve"> ('257', '247', 'Berghof', '80', NULL, '65396', 'Walluf', NULL)</v>
      </c>
    </row>
    <row r="698" spans="1:10" x14ac:dyDescent="0.3">
      <c r="A698">
        <v>642</v>
      </c>
      <c r="B698" s="5">
        <v>247</v>
      </c>
      <c r="C698" t="s">
        <v>3347</v>
      </c>
      <c r="D698">
        <v>2</v>
      </c>
      <c r="F698">
        <v>73572</v>
      </c>
      <c r="G698" t="s">
        <v>4024</v>
      </c>
      <c r="I698" t="str">
        <f t="shared" si="20"/>
        <v>INSERT INTO [Lieferadresse] ([LieferAdrID], [KundeID], [Strasse], [Hausnummer], [Adresszusatz ], [Plz], [Ort], [Land]) VALUES</v>
      </c>
      <c r="J698" t="str">
        <f t="shared" si="21"/>
        <v xml:space="preserve"> ('642', '247', 'An der Floßwiese', '2', NULL, '73572', 'Heuchlingen', NULL)</v>
      </c>
    </row>
    <row r="699" spans="1:10" x14ac:dyDescent="0.3">
      <c r="A699">
        <v>911</v>
      </c>
      <c r="B699" s="5">
        <v>247</v>
      </c>
      <c r="C699" t="s">
        <v>3049</v>
      </c>
      <c r="D699">
        <v>156</v>
      </c>
      <c r="F699">
        <v>24955</v>
      </c>
      <c r="G699" t="s">
        <v>3177</v>
      </c>
      <c r="I699" t="str">
        <f t="shared" si="20"/>
        <v>INSERT INTO [Lieferadresse] ([LieferAdrID], [KundeID], [Strasse], [Hausnummer], [Adresszusatz ], [Plz], [Ort], [Land]) VALUES</v>
      </c>
      <c r="J699" t="str">
        <f t="shared" si="21"/>
        <v xml:space="preserve"> ('911', '247', 'Auf dem Kampe', '156', NULL, '24955', 'Harrislee', NULL)</v>
      </c>
    </row>
    <row r="700" spans="1:10" x14ac:dyDescent="0.3">
      <c r="A700">
        <v>317</v>
      </c>
      <c r="B700" s="5">
        <v>248</v>
      </c>
      <c r="C700" t="s">
        <v>3533</v>
      </c>
      <c r="D700">
        <v>71</v>
      </c>
      <c r="F700">
        <v>75242</v>
      </c>
      <c r="G700" t="s">
        <v>1707</v>
      </c>
      <c r="I700" t="str">
        <f t="shared" si="20"/>
        <v>INSERT INTO [Lieferadresse] ([LieferAdrID], [KundeID], [Strasse], [Hausnummer], [Adresszusatz ], [Plz], [Ort], [Land]) VALUES</v>
      </c>
      <c r="J700" t="str">
        <f t="shared" si="21"/>
        <v xml:space="preserve"> ('317', '248', 'Wolfsgasse', '71', NULL, '75242', 'Neuhausen', NULL)</v>
      </c>
    </row>
    <row r="701" spans="1:10" x14ac:dyDescent="0.3">
      <c r="A701">
        <v>459</v>
      </c>
      <c r="B701" s="5">
        <v>248</v>
      </c>
      <c r="C701" t="s">
        <v>3764</v>
      </c>
      <c r="D701">
        <v>61</v>
      </c>
      <c r="F701">
        <v>85656</v>
      </c>
      <c r="G701" t="s">
        <v>3765</v>
      </c>
      <c r="I701" t="str">
        <f t="shared" si="20"/>
        <v>INSERT INTO [Lieferadresse] ([LieferAdrID], [KundeID], [Strasse], [Hausnummer], [Adresszusatz ], [Plz], [Ort], [Land]) VALUES</v>
      </c>
      <c r="J701" t="str">
        <f t="shared" si="21"/>
        <v xml:space="preserve"> ('459', '248', 'Schmittmannstraße', '61', NULL, '85656', 'Buch am Buchrain', NULL)</v>
      </c>
    </row>
    <row r="702" spans="1:10" x14ac:dyDescent="0.3">
      <c r="A702">
        <v>152</v>
      </c>
      <c r="B702" s="5">
        <v>249</v>
      </c>
      <c r="C702" t="s">
        <v>3249</v>
      </c>
      <c r="D702" t="s">
        <v>3250</v>
      </c>
      <c r="F702">
        <v>88416</v>
      </c>
      <c r="G702" t="s">
        <v>3251</v>
      </c>
      <c r="I702" t="str">
        <f t="shared" si="20"/>
        <v>INSERT INTO [Lieferadresse] ([LieferAdrID], [KundeID], [Strasse], [Hausnummer], [Adresszusatz ], [Plz], [Ort], [Land]) VALUES</v>
      </c>
      <c r="J702" t="str">
        <f t="shared" si="21"/>
        <v xml:space="preserve"> ('152', '249', 'Oberste Bitze', '18 b', NULL, '88416', 'Ochsenhausen', NULL)</v>
      </c>
    </row>
    <row r="703" spans="1:10" x14ac:dyDescent="0.3">
      <c r="A703">
        <v>223</v>
      </c>
      <c r="B703" s="5">
        <v>249</v>
      </c>
      <c r="C703" t="s">
        <v>3388</v>
      </c>
      <c r="D703">
        <v>119</v>
      </c>
      <c r="F703">
        <v>64754</v>
      </c>
      <c r="G703" t="s">
        <v>3389</v>
      </c>
      <c r="I703" t="str">
        <f t="shared" si="20"/>
        <v>INSERT INTO [Lieferadresse] ([LieferAdrID], [KundeID], [Strasse], [Hausnummer], [Adresszusatz ], [Plz], [Ort], [Land]) VALUES</v>
      </c>
      <c r="J703" t="str">
        <f t="shared" si="21"/>
        <v xml:space="preserve"> ('223', '249', 'Krumme Straße', '119', NULL, '64754', 'Eberbach', NULL)</v>
      </c>
    </row>
    <row r="704" spans="1:10" x14ac:dyDescent="0.3">
      <c r="A704">
        <v>294</v>
      </c>
      <c r="B704" s="5">
        <v>250</v>
      </c>
      <c r="C704" t="s">
        <v>3495</v>
      </c>
      <c r="D704">
        <v>2</v>
      </c>
      <c r="F704">
        <v>91171</v>
      </c>
      <c r="G704" t="s">
        <v>3496</v>
      </c>
      <c r="I704" t="str">
        <f t="shared" si="20"/>
        <v>INSERT INTO [Lieferadresse] ([LieferAdrID], [KundeID], [Strasse], [Hausnummer], [Adresszusatz ], [Plz], [Ort], [Land]) VALUES</v>
      </c>
      <c r="J704" t="str">
        <f t="shared" si="21"/>
        <v xml:space="preserve"> ('294', '250', 'Johann-Strauß-Straße', '2', NULL, '91171', 'Greding', NULL)</v>
      </c>
    </row>
    <row r="705" spans="1:10" x14ac:dyDescent="0.3">
      <c r="A705">
        <v>479</v>
      </c>
      <c r="B705" s="5">
        <v>250</v>
      </c>
      <c r="C705" t="s">
        <v>3792</v>
      </c>
      <c r="D705">
        <v>32</v>
      </c>
      <c r="F705">
        <v>55288</v>
      </c>
      <c r="G705" t="s">
        <v>3473</v>
      </c>
      <c r="I705" t="str">
        <f t="shared" si="20"/>
        <v>INSERT INTO [Lieferadresse] ([LieferAdrID], [KundeID], [Strasse], [Hausnummer], [Adresszusatz ], [Plz], [Ort], [Land]) VALUES</v>
      </c>
      <c r="J705" t="str">
        <f t="shared" si="21"/>
        <v xml:space="preserve"> ('479', '250', 'Mündersbacher Straße', '32', NULL, '55288', 'Udenheim', NULL)</v>
      </c>
    </row>
    <row r="706" spans="1:10" x14ac:dyDescent="0.3">
      <c r="A706">
        <v>247</v>
      </c>
      <c r="B706" s="5">
        <v>251</v>
      </c>
      <c r="C706" t="s">
        <v>3424</v>
      </c>
      <c r="D706">
        <v>58</v>
      </c>
      <c r="F706">
        <v>57635</v>
      </c>
      <c r="G706" t="s">
        <v>3425</v>
      </c>
      <c r="I706" t="str">
        <f t="shared" si="20"/>
        <v>INSERT INTO [Lieferadresse] ([LieferAdrID], [KundeID], [Strasse], [Hausnummer], [Adresszusatz ], [Plz], [Ort], [Land]) VALUES</v>
      </c>
      <c r="J706" t="str">
        <f t="shared" si="21"/>
        <v xml:space="preserve"> ('247', '251', 'Wupperstraße', '58', NULL, '57635', 'Kraam', NULL)</v>
      </c>
    </row>
    <row r="707" spans="1:10" x14ac:dyDescent="0.3">
      <c r="A707">
        <v>798</v>
      </c>
      <c r="B707" s="5">
        <v>251</v>
      </c>
      <c r="C707" t="s">
        <v>4265</v>
      </c>
      <c r="D707">
        <v>82</v>
      </c>
      <c r="F707">
        <v>25563</v>
      </c>
      <c r="G707" t="s">
        <v>4266</v>
      </c>
      <c r="I707" t="str">
        <f t="shared" si="20"/>
        <v>INSERT INTO [Lieferadresse] ([LieferAdrID], [KundeID], [Strasse], [Hausnummer], [Adresszusatz ], [Plz], [Ort], [Land]) VALUES</v>
      </c>
      <c r="J707" t="str">
        <f t="shared" si="21"/>
        <v xml:space="preserve"> ('798', '251', 'Walther-Rathenau-Straße', '82', NULL, '25563', 'Wulfsmoor', NULL)</v>
      </c>
    </row>
    <row r="708" spans="1:10" x14ac:dyDescent="0.3">
      <c r="A708">
        <v>467</v>
      </c>
      <c r="B708" s="5">
        <v>252</v>
      </c>
      <c r="C708" t="s">
        <v>3777</v>
      </c>
      <c r="D708">
        <v>102</v>
      </c>
      <c r="F708">
        <v>55276</v>
      </c>
      <c r="G708" t="s">
        <v>3778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('467', '252', 'Steinwiesenstraße', '102', NULL, '55276', 'Oppenheim', NULL)</v>
      </c>
    </row>
    <row r="709" spans="1:10" x14ac:dyDescent="0.3">
      <c r="A709">
        <v>688</v>
      </c>
      <c r="B709" s="5">
        <v>252</v>
      </c>
      <c r="C709" t="s">
        <v>4094</v>
      </c>
      <c r="D709">
        <v>13</v>
      </c>
      <c r="F709">
        <v>26931</v>
      </c>
      <c r="G709" t="s">
        <v>4095</v>
      </c>
      <c r="I709" t="str">
        <f t="shared" si="22"/>
        <v>INSERT INTO [Lieferadresse] ([LieferAdrID], [KundeID], [Strasse], [Hausnummer], [Adresszusatz ], [Plz], [Ort], [Land]) VALUES</v>
      </c>
      <c r="J709" t="str">
        <f t="shared" si="23"/>
        <v xml:space="preserve"> ('688', '252', 'Elberfelder Straße', '13', NULL, '26931', 'Elsfleth', NULL)</v>
      </c>
    </row>
    <row r="710" spans="1:10" x14ac:dyDescent="0.3">
      <c r="A710">
        <v>196</v>
      </c>
      <c r="B710" s="5">
        <v>253</v>
      </c>
      <c r="C710" t="s">
        <v>3336</v>
      </c>
      <c r="D710">
        <v>120</v>
      </c>
      <c r="F710">
        <v>19406</v>
      </c>
      <c r="G710" t="s">
        <v>3337</v>
      </c>
      <c r="I710" t="str">
        <f t="shared" si="22"/>
        <v>INSERT INTO [Lieferadresse] ([LieferAdrID], [KundeID], [Strasse], [Hausnummer], [Adresszusatz ], [Plz], [Ort], [Land]) VALUES</v>
      </c>
      <c r="J710" t="str">
        <f t="shared" si="23"/>
        <v xml:space="preserve"> ('196', '253', 'Jan-von-Werth-Straße', '120', NULL, '19406', 'Hohen Pritz', NULL)</v>
      </c>
    </row>
    <row r="711" spans="1:10" x14ac:dyDescent="0.3">
      <c r="A711">
        <v>612</v>
      </c>
      <c r="B711" s="5">
        <v>253</v>
      </c>
      <c r="C711" t="s">
        <v>3563</v>
      </c>
      <c r="D711">
        <v>35</v>
      </c>
      <c r="F711">
        <v>36129</v>
      </c>
      <c r="G711" t="s">
        <v>3984</v>
      </c>
      <c r="I711" t="str">
        <f t="shared" si="22"/>
        <v>INSERT INTO [Lieferadresse] ([LieferAdrID], [KundeID], [Strasse], [Hausnummer], [Adresszusatz ], [Plz], [Ort], [Land]) VALUES</v>
      </c>
      <c r="J711" t="str">
        <f t="shared" si="23"/>
        <v xml:space="preserve"> ('612', '253', 'Hochsteinsiedlung', '35', NULL, '36129', 'Gersfeld', NULL)</v>
      </c>
    </row>
    <row r="712" spans="1:10" x14ac:dyDescent="0.3">
      <c r="A712">
        <v>99</v>
      </c>
      <c r="B712" s="5">
        <v>254</v>
      </c>
      <c r="C712" t="s">
        <v>3156</v>
      </c>
      <c r="D712">
        <v>52</v>
      </c>
      <c r="F712">
        <v>54472</v>
      </c>
      <c r="G712" t="s">
        <v>3157</v>
      </c>
      <c r="I712" t="str">
        <f t="shared" si="22"/>
        <v>INSERT INTO [Lieferadresse] ([LieferAdrID], [KundeID], [Strasse], [Hausnummer], [Adresszusatz ], [Plz], [Ort], [Land]) VALUES</v>
      </c>
      <c r="J712" t="str">
        <f t="shared" si="23"/>
        <v xml:space="preserve"> ('99', '254', 'Kapellenweg', '52', NULL, '54472', 'Longkamp', NULL)</v>
      </c>
    </row>
    <row r="713" spans="1:10" x14ac:dyDescent="0.3">
      <c r="A713">
        <v>655</v>
      </c>
      <c r="B713" s="5">
        <v>254</v>
      </c>
      <c r="C713" t="s">
        <v>4045</v>
      </c>
      <c r="D713">
        <v>117</v>
      </c>
      <c r="F713">
        <v>56753</v>
      </c>
      <c r="G713" t="s">
        <v>4046</v>
      </c>
      <c r="I713" t="str">
        <f t="shared" si="22"/>
        <v>INSERT INTO [Lieferadresse] ([LieferAdrID], [KundeID], [Strasse], [Hausnummer], [Adresszusatz ], [Plz], [Ort], [Land]) VALUES</v>
      </c>
      <c r="J713" t="str">
        <f t="shared" si="23"/>
        <v xml:space="preserve"> ('655', '254', 'Urftseestraße', '117', NULL, '56753', 'Mertloch', NULL)</v>
      </c>
    </row>
    <row r="714" spans="1:10" x14ac:dyDescent="0.3">
      <c r="A714">
        <v>249</v>
      </c>
      <c r="B714" s="5">
        <v>255</v>
      </c>
      <c r="C714" t="s">
        <v>3427</v>
      </c>
      <c r="D714">
        <v>32</v>
      </c>
      <c r="F714">
        <v>54441</v>
      </c>
      <c r="G714" t="s">
        <v>3428</v>
      </c>
      <c r="I714" t="str">
        <f t="shared" si="22"/>
        <v>INSERT INTO [Lieferadresse] ([LieferAdrID], [KundeID], [Strasse], [Hausnummer], [Adresszusatz ], [Plz], [Ort], [Land]) VALUES</v>
      </c>
      <c r="J714" t="str">
        <f t="shared" si="23"/>
        <v xml:space="preserve"> ('249', '255', 'Eintrachtstraße', '32', NULL, '54441', 'Kirf', NULL)</v>
      </c>
    </row>
    <row r="715" spans="1:10" x14ac:dyDescent="0.3">
      <c r="A715">
        <v>404</v>
      </c>
      <c r="B715" s="5">
        <v>255</v>
      </c>
      <c r="C715" t="s">
        <v>2191</v>
      </c>
      <c r="D715">
        <v>185</v>
      </c>
      <c r="F715">
        <v>76669</v>
      </c>
      <c r="G715" t="s">
        <v>3681</v>
      </c>
      <c r="I715" t="str">
        <f t="shared" si="22"/>
        <v>INSERT INTO [Lieferadresse] ([LieferAdrID], [KundeID], [Strasse], [Hausnummer], [Adresszusatz ], [Plz], [Ort], [Land]) VALUES</v>
      </c>
      <c r="J715" t="str">
        <f t="shared" si="23"/>
        <v xml:space="preserve"> ('404', '255', 'Delmondstraße', '185', NULL, '76669', 'Bad Schönborn', NULL)</v>
      </c>
    </row>
    <row r="716" spans="1:10" x14ac:dyDescent="0.3">
      <c r="A716">
        <v>235</v>
      </c>
      <c r="B716" s="5">
        <v>256</v>
      </c>
      <c r="C716" t="s">
        <v>3410</v>
      </c>
      <c r="D716">
        <v>112</v>
      </c>
      <c r="F716">
        <v>75397</v>
      </c>
      <c r="G716" t="s">
        <v>3411</v>
      </c>
      <c r="I716" t="str">
        <f t="shared" si="22"/>
        <v>INSERT INTO [Lieferadresse] ([LieferAdrID], [KundeID], [Strasse], [Hausnummer], [Adresszusatz ], [Plz], [Ort], [Land]) VALUES</v>
      </c>
      <c r="J716" t="str">
        <f t="shared" si="23"/>
        <v xml:space="preserve"> ('235', '256', 'Gevelsberger Straße', '112', NULL, '75397', 'Simmozheim', NULL)</v>
      </c>
    </row>
    <row r="717" spans="1:10" x14ac:dyDescent="0.3">
      <c r="A717">
        <v>753</v>
      </c>
      <c r="B717" s="5">
        <v>256</v>
      </c>
      <c r="C717" t="s">
        <v>4196</v>
      </c>
      <c r="D717">
        <v>57</v>
      </c>
      <c r="F717">
        <v>63869</v>
      </c>
      <c r="G717" t="s">
        <v>4197</v>
      </c>
      <c r="I717" t="str">
        <f t="shared" si="22"/>
        <v>INSERT INTO [Lieferadresse] ([LieferAdrID], [KundeID], [Strasse], [Hausnummer], [Adresszusatz ], [Plz], [Ort], [Land]) VALUES</v>
      </c>
      <c r="J717" t="str">
        <f t="shared" si="23"/>
        <v xml:space="preserve"> ('753', '256', 'Theisfloss', '57', NULL, '63869', 'Heigenbrücken', NULL)</v>
      </c>
    </row>
    <row r="718" spans="1:10" x14ac:dyDescent="0.3">
      <c r="A718">
        <v>508</v>
      </c>
      <c r="B718" s="5">
        <v>257</v>
      </c>
      <c r="C718" t="s">
        <v>3831</v>
      </c>
      <c r="D718">
        <v>77</v>
      </c>
      <c r="F718">
        <v>19065</v>
      </c>
      <c r="G718" t="s">
        <v>3832</v>
      </c>
      <c r="I718" t="str">
        <f t="shared" si="22"/>
        <v>INSERT INTO [Lieferadresse] ([LieferAdrID], [KundeID], [Strasse], [Hausnummer], [Adresszusatz ], [Plz], [Ort], [Land]) VALUES</v>
      </c>
      <c r="J718" t="str">
        <f t="shared" si="23"/>
        <v xml:space="preserve"> ('508', '257', 'Pastor-Wigger-Straße', '77', NULL, '19065', 'Pinnow', NULL)</v>
      </c>
    </row>
    <row r="719" spans="1:10" x14ac:dyDescent="0.3">
      <c r="A719">
        <v>702</v>
      </c>
      <c r="B719" s="5">
        <v>257</v>
      </c>
      <c r="C719" t="s">
        <v>4116</v>
      </c>
      <c r="D719">
        <v>171</v>
      </c>
      <c r="F719">
        <v>59174</v>
      </c>
      <c r="G719" t="s">
        <v>4117</v>
      </c>
      <c r="I719" t="str">
        <f t="shared" si="22"/>
        <v>INSERT INTO [Lieferadresse] ([LieferAdrID], [KundeID], [Strasse], [Hausnummer], [Adresszusatz ], [Plz], [Ort], [Land]) VALUES</v>
      </c>
      <c r="J719" t="str">
        <f t="shared" si="23"/>
        <v xml:space="preserve"> ('702', '257', 'Fleher Straße', '171', NULL, '59174', 'Kamen', NULL)</v>
      </c>
    </row>
    <row r="720" spans="1:10" x14ac:dyDescent="0.3">
      <c r="A720">
        <v>561</v>
      </c>
      <c r="B720" s="5">
        <v>258</v>
      </c>
      <c r="C720" t="s">
        <v>3921</v>
      </c>
      <c r="D720">
        <v>92</v>
      </c>
      <c r="F720">
        <v>55469</v>
      </c>
      <c r="G720" t="s">
        <v>3922</v>
      </c>
      <c r="I720" t="str">
        <f t="shared" si="22"/>
        <v>INSERT INTO [Lieferadresse] ([LieferAdrID], [KundeID], [Strasse], [Hausnummer], [Adresszusatz ], [Plz], [Ort], [Land]) VALUES</v>
      </c>
      <c r="J720" t="str">
        <f t="shared" si="23"/>
        <v xml:space="preserve"> ('561', '258', 'Kieler Straße', '92', NULL, '55469', 'Belgweiler', NULL)</v>
      </c>
    </row>
    <row r="721" spans="1:10" x14ac:dyDescent="0.3">
      <c r="A721">
        <v>703</v>
      </c>
      <c r="B721" s="5">
        <v>258</v>
      </c>
      <c r="C721" t="s">
        <v>4118</v>
      </c>
      <c r="D721">
        <v>112</v>
      </c>
      <c r="F721">
        <v>48493</v>
      </c>
      <c r="G721" t="s">
        <v>4119</v>
      </c>
      <c r="I721" t="str">
        <f t="shared" si="22"/>
        <v>INSERT INTO [Lieferadresse] ([LieferAdrID], [KundeID], [Strasse], [Hausnummer], [Adresszusatz ], [Plz], [Ort], [Land]) VALUES</v>
      </c>
      <c r="J721" t="str">
        <f t="shared" si="23"/>
        <v xml:space="preserve"> ('703', '258', 'Lammersdorfer Straße', '112', NULL, '48493', 'Wettringen', NULL)</v>
      </c>
    </row>
    <row r="722" spans="1:10" x14ac:dyDescent="0.3">
      <c r="A722">
        <v>54</v>
      </c>
      <c r="B722" s="5">
        <v>259</v>
      </c>
      <c r="C722" t="s">
        <v>3077</v>
      </c>
      <c r="D722">
        <v>167</v>
      </c>
      <c r="F722">
        <v>27245</v>
      </c>
      <c r="G722" t="s">
        <v>3078</v>
      </c>
      <c r="I722" t="str">
        <f t="shared" si="22"/>
        <v>INSERT INTO [Lieferadresse] ([LieferAdrID], [KundeID], [Strasse], [Hausnummer], [Adresszusatz ], [Plz], [Ort], [Land]) VALUES</v>
      </c>
      <c r="J722" t="str">
        <f t="shared" si="23"/>
        <v xml:space="preserve"> ('54', '259', 'Klyer Damm', '167', NULL, '27245', 'Kirchdorf', NULL)</v>
      </c>
    </row>
    <row r="723" spans="1:10" x14ac:dyDescent="0.3">
      <c r="A723">
        <v>390</v>
      </c>
      <c r="B723" s="5">
        <v>259</v>
      </c>
      <c r="C723" t="s">
        <v>3663</v>
      </c>
      <c r="D723">
        <v>149</v>
      </c>
      <c r="F723">
        <v>60438</v>
      </c>
      <c r="G723" t="s">
        <v>2417</v>
      </c>
      <c r="I723" t="str">
        <f t="shared" si="22"/>
        <v>INSERT INTO [Lieferadresse] ([LieferAdrID], [KundeID], [Strasse], [Hausnummer], [Adresszusatz ], [Plz], [Ort], [Land]) VALUES</v>
      </c>
      <c r="J723" t="str">
        <f t="shared" si="23"/>
        <v xml:space="preserve"> ('390', '259', 'Sülztalstraße', '149', NULL, '60438', 'Frankfurt am Main', NULL)</v>
      </c>
    </row>
    <row r="724" spans="1:10" x14ac:dyDescent="0.3">
      <c r="A724">
        <v>3</v>
      </c>
      <c r="B724" s="5">
        <v>260</v>
      </c>
      <c r="C724" t="s">
        <v>2986</v>
      </c>
      <c r="D724">
        <v>180</v>
      </c>
      <c r="F724">
        <v>39264</v>
      </c>
      <c r="G724" t="s">
        <v>2987</v>
      </c>
      <c r="I724" t="str">
        <f t="shared" si="22"/>
        <v>INSERT INTO [Lieferadresse] ([LieferAdrID], [KundeID], [Strasse], [Hausnummer], [Adresszusatz ], [Plz], [Ort], [Land]) VALUES</v>
      </c>
      <c r="J724" t="str">
        <f t="shared" si="23"/>
        <v xml:space="preserve"> ('3', '260', 'Schlesierweg', '180', NULL, '39264', 'Jütrichau', NULL)</v>
      </c>
    </row>
    <row r="725" spans="1:10" x14ac:dyDescent="0.3">
      <c r="A725">
        <v>537</v>
      </c>
      <c r="B725" s="5">
        <v>260</v>
      </c>
      <c r="C725" t="s">
        <v>3881</v>
      </c>
      <c r="D725">
        <v>136</v>
      </c>
      <c r="F725">
        <v>56321</v>
      </c>
      <c r="G725" t="s">
        <v>3882</v>
      </c>
      <c r="I725" t="str">
        <f t="shared" si="22"/>
        <v>INSERT INTO [Lieferadresse] ([LieferAdrID], [KundeID], [Strasse], [Hausnummer], [Adresszusatz ], [Plz], [Ort], [Land]) VALUES</v>
      </c>
      <c r="J725" t="str">
        <f t="shared" si="23"/>
        <v xml:space="preserve"> ('537', '260', 'Segeberger Straße', '136', NULL, '56321', 'Brey', NULL)</v>
      </c>
    </row>
    <row r="726" spans="1:10" x14ac:dyDescent="0.3">
      <c r="A726">
        <v>4</v>
      </c>
      <c r="B726" s="5">
        <v>261</v>
      </c>
      <c r="C726" t="s">
        <v>2988</v>
      </c>
      <c r="D726">
        <v>125</v>
      </c>
      <c r="F726">
        <v>25899</v>
      </c>
      <c r="G726" t="s">
        <v>2989</v>
      </c>
      <c r="I726" t="str">
        <f t="shared" si="22"/>
        <v>INSERT INTO [Lieferadresse] ([LieferAdrID], [KundeID], [Strasse], [Hausnummer], [Adresszusatz ], [Plz], [Ort], [Land]) VALUES</v>
      </c>
      <c r="J726" t="str">
        <f t="shared" si="23"/>
        <v xml:space="preserve"> ('4', '261', 'Wickers Immberg', '125', NULL, '25899', 'Bosbüll', NULL)</v>
      </c>
    </row>
    <row r="727" spans="1:10" x14ac:dyDescent="0.3">
      <c r="A727">
        <v>578</v>
      </c>
      <c r="B727" s="5">
        <v>261</v>
      </c>
      <c r="C727" t="s">
        <v>3939</v>
      </c>
      <c r="D727">
        <v>157</v>
      </c>
      <c r="F727">
        <v>55481</v>
      </c>
      <c r="G727" t="s">
        <v>3940</v>
      </c>
      <c r="I727" t="str">
        <f t="shared" si="22"/>
        <v>INSERT INTO [Lieferadresse] ([LieferAdrID], [KundeID], [Strasse], [Hausnummer], [Adresszusatz ], [Plz], [Ort], [Land]) VALUES</v>
      </c>
      <c r="J727" t="str">
        <f t="shared" si="23"/>
        <v xml:space="preserve"> ('578', '261', 'Mersmannsstiege', '157', NULL, '55481', 'Todenroth', NULL)</v>
      </c>
    </row>
    <row r="728" spans="1:10" x14ac:dyDescent="0.3">
      <c r="A728">
        <v>312</v>
      </c>
      <c r="B728" s="5">
        <v>262</v>
      </c>
      <c r="C728" t="s">
        <v>3307</v>
      </c>
      <c r="D728">
        <v>37</v>
      </c>
      <c r="F728">
        <v>72649</v>
      </c>
      <c r="G728" t="s">
        <v>3525</v>
      </c>
      <c r="I728" t="str">
        <f t="shared" si="22"/>
        <v>INSERT INTO [Lieferadresse] ([LieferAdrID], [KundeID], [Strasse], [Hausnummer], [Adresszusatz ], [Plz], [Ort], [Land]) VALUES</v>
      </c>
      <c r="J728" t="str">
        <f t="shared" si="23"/>
        <v xml:space="preserve"> ('312', '262', 'Braunschweig', '37', NULL, '72649', 'Wolfschlugen', NULL)</v>
      </c>
    </row>
    <row r="729" spans="1:10" x14ac:dyDescent="0.3">
      <c r="A729">
        <v>374</v>
      </c>
      <c r="B729" s="5">
        <v>262</v>
      </c>
      <c r="C729" t="s">
        <v>3634</v>
      </c>
      <c r="D729">
        <v>144</v>
      </c>
      <c r="F729">
        <v>56825</v>
      </c>
      <c r="G729" t="s">
        <v>3635</v>
      </c>
      <c r="I729" t="str">
        <f t="shared" si="22"/>
        <v>INSERT INTO [Lieferadresse] ([LieferAdrID], [KundeID], [Strasse], [Hausnummer], [Adresszusatz ], [Plz], [Ort], [Land]) VALUES</v>
      </c>
      <c r="J729" t="str">
        <f t="shared" si="23"/>
        <v xml:space="preserve"> ('374', '262', 'Am Weidenbusch', '144', NULL, '56825', 'Gevenich', NULL)</v>
      </c>
    </row>
    <row r="730" spans="1:10" x14ac:dyDescent="0.3">
      <c r="A730">
        <v>144</v>
      </c>
      <c r="B730" s="5">
        <v>263</v>
      </c>
      <c r="C730" t="s">
        <v>3234</v>
      </c>
      <c r="D730">
        <v>127</v>
      </c>
      <c r="F730">
        <v>84130</v>
      </c>
      <c r="G730" t="s">
        <v>3235</v>
      </c>
      <c r="I730" t="str">
        <f t="shared" si="22"/>
        <v>INSERT INTO [Lieferadresse] ([LieferAdrID], [KundeID], [Strasse], [Hausnummer], [Adresszusatz ], [Plz], [Ort], [Land]) VALUES</v>
      </c>
      <c r="J730" t="str">
        <f t="shared" si="23"/>
        <v xml:space="preserve"> ('144', '263', 'Sterkrader Straße', '127', NULL, '84130', 'Dingolfing', NULL)</v>
      </c>
    </row>
    <row r="731" spans="1:10" x14ac:dyDescent="0.3">
      <c r="A731">
        <v>165</v>
      </c>
      <c r="B731" s="5">
        <v>263</v>
      </c>
      <c r="C731" t="s">
        <v>3096</v>
      </c>
      <c r="D731">
        <v>152</v>
      </c>
      <c r="F731">
        <v>27327</v>
      </c>
      <c r="G731" t="s">
        <v>3275</v>
      </c>
      <c r="I731" t="str">
        <f t="shared" si="22"/>
        <v>INSERT INTO [Lieferadresse] ([LieferAdrID], [KundeID], [Strasse], [Hausnummer], [Adresszusatz ], [Plz], [Ort], [Land]) VALUES</v>
      </c>
      <c r="J731" t="str">
        <f t="shared" si="23"/>
        <v xml:space="preserve"> ('165', '263', 'Alter Venloer Weg', '152', NULL, '27327', 'Schwarme', NULL)</v>
      </c>
    </row>
    <row r="732" spans="1:10" x14ac:dyDescent="0.3">
      <c r="A732">
        <v>211</v>
      </c>
      <c r="B732" s="5">
        <v>264</v>
      </c>
      <c r="C732" t="s">
        <v>3364</v>
      </c>
      <c r="D732">
        <v>111</v>
      </c>
      <c r="F732">
        <v>18276</v>
      </c>
      <c r="G732" t="s">
        <v>3365</v>
      </c>
      <c r="I732" t="str">
        <f t="shared" si="22"/>
        <v>INSERT INTO [Lieferadresse] ([LieferAdrID], [KundeID], [Strasse], [Hausnummer], [Adresszusatz ], [Plz], [Ort], [Land]) VALUES</v>
      </c>
      <c r="J732" t="str">
        <f t="shared" si="23"/>
        <v xml:space="preserve"> ('211', '264', 'Barmker Straße', '111', NULL, '18276', 'Klein Upahl', NULL)</v>
      </c>
    </row>
    <row r="733" spans="1:10" x14ac:dyDescent="0.3">
      <c r="A733">
        <v>761</v>
      </c>
      <c r="B733" s="5">
        <v>264</v>
      </c>
      <c r="C733" t="s">
        <v>4210</v>
      </c>
      <c r="D733">
        <v>26</v>
      </c>
      <c r="F733">
        <v>56370</v>
      </c>
      <c r="G733" t="s">
        <v>4211</v>
      </c>
      <c r="I733" t="str">
        <f t="shared" si="22"/>
        <v>INSERT INTO [Lieferadresse] ([LieferAdrID], [KundeID], [Strasse], [Hausnummer], [Adresszusatz ], [Plz], [Ort], [Land]) VALUES</v>
      </c>
      <c r="J733" t="str">
        <f t="shared" si="23"/>
        <v xml:space="preserve"> ('761', '264', 'Kneippstraße', '26', NULL, '56370', 'Dörsdorf', NULL)</v>
      </c>
    </row>
    <row r="734" spans="1:10" x14ac:dyDescent="0.3">
      <c r="A734">
        <v>462</v>
      </c>
      <c r="B734" s="5">
        <v>265</v>
      </c>
      <c r="C734" t="s">
        <v>2653</v>
      </c>
      <c r="D734">
        <v>147</v>
      </c>
      <c r="F734">
        <v>45141</v>
      </c>
      <c r="G734" t="s">
        <v>1784</v>
      </c>
      <c r="I734" t="str">
        <f t="shared" si="22"/>
        <v>INSERT INTO [Lieferadresse] ([LieferAdrID], [KundeID], [Strasse], [Hausnummer], [Adresszusatz ], [Plz], [Ort], [Land]) VALUES</v>
      </c>
      <c r="J734" t="str">
        <f t="shared" si="23"/>
        <v xml:space="preserve"> ('462', '265', 'Greifswalder Straße', '147', NULL, '45141', 'Essen', NULL)</v>
      </c>
    </row>
    <row r="735" spans="1:10" x14ac:dyDescent="0.3">
      <c r="A735">
        <v>668</v>
      </c>
      <c r="B735" s="5">
        <v>265</v>
      </c>
      <c r="C735" t="s">
        <v>4063</v>
      </c>
      <c r="D735">
        <v>106</v>
      </c>
      <c r="F735">
        <v>37081</v>
      </c>
      <c r="G735" t="s">
        <v>1699</v>
      </c>
      <c r="I735" t="str">
        <f t="shared" si="22"/>
        <v>INSERT INTO [Lieferadresse] ([LieferAdrID], [KundeID], [Strasse], [Hausnummer], [Adresszusatz ], [Plz], [Ort], [Land]) VALUES</v>
      </c>
      <c r="J735" t="str">
        <f t="shared" si="23"/>
        <v xml:space="preserve"> ('668', '265', 'Layweg', '106', NULL, '37081', 'Göttingen', NULL)</v>
      </c>
    </row>
    <row r="736" spans="1:10" x14ac:dyDescent="0.3">
      <c r="A736">
        <v>220</v>
      </c>
      <c r="B736" s="5">
        <v>266</v>
      </c>
      <c r="C736" t="s">
        <v>3382</v>
      </c>
      <c r="D736">
        <v>37</v>
      </c>
      <c r="F736">
        <v>84439</v>
      </c>
      <c r="G736" t="s">
        <v>3383</v>
      </c>
      <c r="I736" t="str">
        <f t="shared" si="22"/>
        <v>INSERT INTO [Lieferadresse] ([LieferAdrID], [KundeID], [Strasse], [Hausnummer], [Adresszusatz ], [Plz], [Ort], [Land]) VALUES</v>
      </c>
      <c r="J736" t="str">
        <f t="shared" si="23"/>
        <v xml:space="preserve"> ('220', '266', 'Reiweg', '37', NULL, '84439', 'Steinkirchen', NULL)</v>
      </c>
    </row>
    <row r="737" spans="1:10" x14ac:dyDescent="0.3">
      <c r="A737">
        <v>566</v>
      </c>
      <c r="B737" s="5">
        <v>266</v>
      </c>
      <c r="C737" t="s">
        <v>3927</v>
      </c>
      <c r="D737">
        <v>40</v>
      </c>
      <c r="F737">
        <v>39118</v>
      </c>
      <c r="G737" t="s">
        <v>2610</v>
      </c>
      <c r="I737" t="str">
        <f t="shared" si="22"/>
        <v>INSERT INTO [Lieferadresse] ([LieferAdrID], [KundeID], [Strasse], [Hausnummer], [Adresszusatz ], [Plz], [Ort], [Land]) VALUES</v>
      </c>
      <c r="J737" t="str">
        <f t="shared" si="23"/>
        <v xml:space="preserve"> ('566', '266', 'Kiebitzpohl', '40', NULL, '39118', 'Magdeburg', NULL)</v>
      </c>
    </row>
    <row r="738" spans="1:10" x14ac:dyDescent="0.3">
      <c r="A738">
        <v>62</v>
      </c>
      <c r="B738" s="5">
        <v>267</v>
      </c>
      <c r="C738" t="s">
        <v>3092</v>
      </c>
      <c r="D738" t="s">
        <v>3093</v>
      </c>
      <c r="F738">
        <v>23881</v>
      </c>
      <c r="G738" t="s">
        <v>3094</v>
      </c>
      <c r="I738" t="str">
        <f t="shared" si="22"/>
        <v>INSERT INTO [Lieferadresse] ([LieferAdrID], [KundeID], [Strasse], [Hausnummer], [Adresszusatz ], [Plz], [Ort], [Land]) VALUES</v>
      </c>
      <c r="J738" t="str">
        <f t="shared" si="23"/>
        <v xml:space="preserve"> ('62', '267', 'Steinfelder Straße', '10a', NULL, '23881', 'Niendorf', NULL)</v>
      </c>
    </row>
    <row r="739" spans="1:10" x14ac:dyDescent="0.3">
      <c r="A739">
        <v>115</v>
      </c>
      <c r="B739" s="5">
        <v>267</v>
      </c>
      <c r="C739" t="s">
        <v>3184</v>
      </c>
      <c r="D739">
        <v>193</v>
      </c>
      <c r="E739" t="s">
        <v>4272</v>
      </c>
      <c r="F739">
        <v>54597</v>
      </c>
      <c r="G739" t="s">
        <v>3185</v>
      </c>
      <c r="I739" t="str">
        <f t="shared" si="22"/>
        <v>INSERT INTO [Lieferadresse] ([LieferAdrID], [KundeID], [Strasse], [Hausnummer], [Adresszusatz ], [Plz], [Ort], [Land]) VALUES</v>
      </c>
      <c r="J739" t="str">
        <f t="shared" si="23"/>
        <v xml:space="preserve"> ('115', '267', 'Celler Straße', '193', 'im Hinterhof', '54597', 'Pronsfeld', NULL)</v>
      </c>
    </row>
    <row r="740" spans="1:10" x14ac:dyDescent="0.3">
      <c r="A740">
        <v>135</v>
      </c>
      <c r="B740" s="5">
        <v>268</v>
      </c>
      <c r="C740" t="s">
        <v>3221</v>
      </c>
      <c r="D740">
        <v>183</v>
      </c>
      <c r="F740">
        <v>7389</v>
      </c>
      <c r="G740" t="s">
        <v>3222</v>
      </c>
      <c r="I740" t="str">
        <f t="shared" si="22"/>
        <v>INSERT INTO [Lieferadresse] ([LieferAdrID], [KundeID], [Strasse], [Hausnummer], [Adresszusatz ], [Plz], [Ort], [Land]) VALUES</v>
      </c>
      <c r="J740" t="str">
        <f t="shared" si="23"/>
        <v xml:space="preserve"> ('135', '268', 'Bussardstraße', '183', NULL, '7389', 'Keila', NULL)</v>
      </c>
    </row>
    <row r="741" spans="1:10" x14ac:dyDescent="0.3">
      <c r="A741">
        <v>562</v>
      </c>
      <c r="B741" s="5">
        <v>268</v>
      </c>
      <c r="C741" t="s">
        <v>3923</v>
      </c>
      <c r="D741">
        <v>181</v>
      </c>
      <c r="F741">
        <v>32689</v>
      </c>
      <c r="G741" t="s">
        <v>3924</v>
      </c>
      <c r="I741" t="str">
        <f t="shared" si="22"/>
        <v>INSERT INTO [Lieferadresse] ([LieferAdrID], [KundeID], [Strasse], [Hausnummer], [Adresszusatz ], [Plz], [Ort], [Land]) VALUES</v>
      </c>
      <c r="J741" t="str">
        <f t="shared" si="23"/>
        <v xml:space="preserve"> ('562', '268', 'Urseler Straße', '181', NULL, '32689', 'Kalletal', NULL)</v>
      </c>
    </row>
    <row r="742" spans="1:10" x14ac:dyDescent="0.3">
      <c r="A742">
        <v>114</v>
      </c>
      <c r="B742" s="5">
        <v>269</v>
      </c>
      <c r="C742" t="s">
        <v>3182</v>
      </c>
      <c r="D742">
        <v>176</v>
      </c>
      <c r="F742">
        <v>24214</v>
      </c>
      <c r="G742" t="s">
        <v>3183</v>
      </c>
      <c r="I742" t="str">
        <f t="shared" si="22"/>
        <v>INSERT INTO [Lieferadresse] ([LieferAdrID], [KundeID], [Strasse], [Hausnummer], [Adresszusatz ], [Plz], [Ort], [Land]) VALUES</v>
      </c>
      <c r="J742" t="str">
        <f t="shared" si="23"/>
        <v xml:space="preserve"> ('114', '269', 'Fallerwasen', '176', NULL, '24214', 'Neuwittenbek', NULL)</v>
      </c>
    </row>
    <row r="743" spans="1:10" x14ac:dyDescent="0.3">
      <c r="A743">
        <v>364</v>
      </c>
      <c r="B743" s="5">
        <v>269</v>
      </c>
      <c r="C743" t="s">
        <v>3614</v>
      </c>
      <c r="D743">
        <v>30</v>
      </c>
      <c r="F743">
        <v>93053</v>
      </c>
      <c r="G743" t="s">
        <v>3615</v>
      </c>
      <c r="I743" t="str">
        <f t="shared" si="22"/>
        <v>INSERT INTO [Lieferadresse] ([LieferAdrID], [KundeID], [Strasse], [Hausnummer], [Adresszusatz ], [Plz], [Ort], [Land]) VALUES</v>
      </c>
      <c r="J743" t="str">
        <f t="shared" si="23"/>
        <v xml:space="preserve"> ('364', '269', 'Kottenheimer Straße', '30', NULL, '93053', 'Regensburg', NULL)</v>
      </c>
    </row>
    <row r="744" spans="1:10" x14ac:dyDescent="0.3">
      <c r="A744">
        <v>912</v>
      </c>
      <c r="B744" s="5">
        <v>269</v>
      </c>
      <c r="C744" t="s">
        <v>3178</v>
      </c>
      <c r="D744">
        <v>77</v>
      </c>
      <c r="F744">
        <v>92545</v>
      </c>
      <c r="G744" t="s">
        <v>3179</v>
      </c>
      <c r="I744" t="str">
        <f t="shared" si="22"/>
        <v>INSERT INTO [Lieferadresse] ([LieferAdrID], [KundeID], [Strasse], [Hausnummer], [Adresszusatz ], [Plz], [Ort], [Land]) VALUES</v>
      </c>
      <c r="J744" t="str">
        <f t="shared" si="23"/>
        <v xml:space="preserve"> ('912', '269', 'Rheinuferstraße', '77', NULL, '92545', 'Niedermurach', NULL)</v>
      </c>
    </row>
    <row r="745" spans="1:10" x14ac:dyDescent="0.3">
      <c r="A745">
        <v>212</v>
      </c>
      <c r="B745" s="5">
        <v>270</v>
      </c>
      <c r="C745" t="s">
        <v>3366</v>
      </c>
      <c r="D745">
        <v>112</v>
      </c>
      <c r="F745">
        <v>65232</v>
      </c>
      <c r="G745" t="s">
        <v>3367</v>
      </c>
      <c r="I745" t="str">
        <f t="shared" si="22"/>
        <v>INSERT INTO [Lieferadresse] ([LieferAdrID], [KundeID], [Strasse], [Hausnummer], [Adresszusatz ], [Plz], [Ort], [Land]) VALUES</v>
      </c>
      <c r="J745" t="str">
        <f t="shared" si="23"/>
        <v xml:space="preserve"> ('212', '270', 'Wilkestraße', '112', NULL, '65232', 'Taunusstein', NULL)</v>
      </c>
    </row>
    <row r="746" spans="1:10" x14ac:dyDescent="0.3">
      <c r="A746">
        <v>394</v>
      </c>
      <c r="B746" s="5">
        <v>270</v>
      </c>
      <c r="C746" t="s">
        <v>3668</v>
      </c>
      <c r="D746">
        <v>190</v>
      </c>
      <c r="F746">
        <v>92439</v>
      </c>
      <c r="G746" t="s">
        <v>3669</v>
      </c>
      <c r="I746" t="str">
        <f t="shared" si="22"/>
        <v>INSERT INTO [Lieferadresse] ([LieferAdrID], [KundeID], [Strasse], [Hausnummer], [Adresszusatz ], [Plz], [Ort], [Land]) VALUES</v>
      </c>
      <c r="J746" t="str">
        <f t="shared" si="23"/>
        <v xml:space="preserve"> ('394', '270', 'Am Spielplatz', '190', NULL, '92439', 'Bodenwöhr', NULL)</v>
      </c>
    </row>
    <row r="747" spans="1:10" x14ac:dyDescent="0.3">
      <c r="A747">
        <v>157</v>
      </c>
      <c r="B747" s="5">
        <v>271</v>
      </c>
      <c r="C747" t="s">
        <v>3260</v>
      </c>
      <c r="D747">
        <v>162</v>
      </c>
      <c r="F747">
        <v>9405</v>
      </c>
      <c r="G747" t="s">
        <v>3261</v>
      </c>
      <c r="I747" t="str">
        <f t="shared" si="22"/>
        <v>INSERT INTO [Lieferadresse] ([LieferAdrID], [KundeID], [Strasse], [Hausnummer], [Adresszusatz ], [Plz], [Ort], [Land]) VALUES</v>
      </c>
      <c r="J747" t="str">
        <f t="shared" si="23"/>
        <v xml:space="preserve"> ('157', '271', 'Gorch-Fock-Weg', '162', NULL, '9405', 'Zschopau', NULL)</v>
      </c>
    </row>
    <row r="748" spans="1:10" x14ac:dyDescent="0.3">
      <c r="A748">
        <v>405</v>
      </c>
      <c r="B748" s="5">
        <v>271</v>
      </c>
      <c r="C748" t="s">
        <v>3682</v>
      </c>
      <c r="D748">
        <v>107</v>
      </c>
      <c r="F748">
        <v>67737</v>
      </c>
      <c r="G748" t="s">
        <v>3683</v>
      </c>
      <c r="I748" t="str">
        <f t="shared" si="22"/>
        <v>INSERT INTO [Lieferadresse] ([LieferAdrID], [KundeID], [Strasse], [Hausnummer], [Adresszusatz ], [Plz], [Ort], [Land]) VALUES</v>
      </c>
      <c r="J748" t="str">
        <f t="shared" si="23"/>
        <v xml:space="preserve"> ('405', '271', 'Raesfeldstraße', '107', NULL, '67737', 'Frankelbach', NULL)</v>
      </c>
    </row>
    <row r="749" spans="1:10" x14ac:dyDescent="0.3">
      <c r="A749">
        <v>176</v>
      </c>
      <c r="B749" s="5">
        <v>272</v>
      </c>
      <c r="C749" t="s">
        <v>3295</v>
      </c>
      <c r="D749">
        <v>5</v>
      </c>
      <c r="F749">
        <v>86633</v>
      </c>
      <c r="G749" t="s">
        <v>2950</v>
      </c>
      <c r="I749" t="str">
        <f t="shared" si="22"/>
        <v>INSERT INTO [Lieferadresse] ([LieferAdrID], [KundeID], [Strasse], [Hausnummer], [Adresszusatz ], [Plz], [Ort], [Land]) VALUES</v>
      </c>
      <c r="J749" t="str">
        <f t="shared" si="23"/>
        <v xml:space="preserve"> ('176', '272', 'Rundweg', '5', NULL, '86633', 'Neuburg an der Donau', NULL)</v>
      </c>
    </row>
    <row r="750" spans="1:10" x14ac:dyDescent="0.3">
      <c r="A750">
        <v>282</v>
      </c>
      <c r="B750" s="5">
        <v>272</v>
      </c>
      <c r="C750" t="s">
        <v>3477</v>
      </c>
      <c r="D750">
        <v>151</v>
      </c>
      <c r="F750">
        <v>76467</v>
      </c>
      <c r="G750" t="s">
        <v>2159</v>
      </c>
      <c r="I750" t="str">
        <f t="shared" si="22"/>
        <v>INSERT INTO [Lieferadresse] ([LieferAdrID], [KundeID], [Strasse], [Hausnummer], [Adresszusatz ], [Plz], [Ort], [Land]) VALUES</v>
      </c>
      <c r="J750" t="str">
        <f t="shared" si="23"/>
        <v xml:space="preserve"> ('282', '272', 'Goebenstraße', '151', NULL, '76467', 'Bietigheim', NULL)</v>
      </c>
    </row>
    <row r="751" spans="1:10" x14ac:dyDescent="0.3">
      <c r="A751">
        <v>241</v>
      </c>
      <c r="B751" s="5">
        <v>273</v>
      </c>
      <c r="C751" t="s">
        <v>3279</v>
      </c>
      <c r="D751">
        <v>92</v>
      </c>
      <c r="F751">
        <v>60327</v>
      </c>
      <c r="G751" t="s">
        <v>2417</v>
      </c>
      <c r="I751" t="str">
        <f t="shared" si="22"/>
        <v>INSERT INTO [Lieferadresse] ([LieferAdrID], [KundeID], [Strasse], [Hausnummer], [Adresszusatz ], [Plz], [Ort], [Land]) VALUES</v>
      </c>
      <c r="J751" t="str">
        <f t="shared" si="23"/>
        <v xml:space="preserve"> ('241', '273', 'Böcklerstraße', '92', NULL, '60327', 'Frankfurt am Main', NULL)</v>
      </c>
    </row>
    <row r="752" spans="1:10" x14ac:dyDescent="0.3">
      <c r="A752">
        <v>395</v>
      </c>
      <c r="B752" s="5">
        <v>273</v>
      </c>
      <c r="C752" t="s">
        <v>3670</v>
      </c>
      <c r="D752">
        <v>158</v>
      </c>
      <c r="F752">
        <v>3205</v>
      </c>
      <c r="G752" t="s">
        <v>3671</v>
      </c>
      <c r="I752" t="str">
        <f t="shared" si="22"/>
        <v>INSERT INTO [Lieferadresse] ([LieferAdrID], [KundeID], [Strasse], [Hausnummer], [Adresszusatz ], [Plz], [Ort], [Land]) VALUES</v>
      </c>
      <c r="J752" t="str">
        <f t="shared" si="23"/>
        <v xml:space="preserve"> ('395', '273', 'Krähenbergstraße', '158', NULL, '3205', 'Werchow', NULL)</v>
      </c>
    </row>
    <row r="753" spans="1:10" x14ac:dyDescent="0.3">
      <c r="A753">
        <v>329</v>
      </c>
      <c r="B753" s="5">
        <v>274</v>
      </c>
      <c r="C753" t="s">
        <v>3551</v>
      </c>
      <c r="D753">
        <v>17</v>
      </c>
      <c r="F753">
        <v>74426</v>
      </c>
      <c r="G753" t="s">
        <v>3552</v>
      </c>
      <c r="I753" t="str">
        <f t="shared" si="22"/>
        <v>INSERT INTO [Lieferadresse] ([LieferAdrID], [KundeID], [Strasse], [Hausnummer], [Adresszusatz ], [Plz], [Ort], [Land]) VALUES</v>
      </c>
      <c r="J753" t="str">
        <f t="shared" si="23"/>
        <v xml:space="preserve"> ('329', '274', 'Pestalozziring', '17', NULL, '74426', 'Bühlerzell', NULL)</v>
      </c>
    </row>
    <row r="754" spans="1:10" x14ac:dyDescent="0.3">
      <c r="A754">
        <v>480</v>
      </c>
      <c r="B754" s="5">
        <v>274</v>
      </c>
      <c r="C754" t="s">
        <v>3793</v>
      </c>
      <c r="D754">
        <v>79</v>
      </c>
      <c r="F754">
        <v>54470</v>
      </c>
      <c r="G754" t="s">
        <v>3794</v>
      </c>
      <c r="I754" t="str">
        <f t="shared" si="22"/>
        <v>INSERT INTO [Lieferadresse] ([LieferAdrID], [KundeID], [Strasse], [Hausnummer], [Adresszusatz ], [Plz], [Ort], [Land]) VALUES</v>
      </c>
      <c r="J754" t="str">
        <f t="shared" si="23"/>
        <v xml:space="preserve"> ('480', '274', 'Niederelberter Straße', '79', NULL, '54470', 'Graach an der Mosel', NULL)</v>
      </c>
    </row>
    <row r="755" spans="1:10" x14ac:dyDescent="0.3">
      <c r="A755">
        <v>402</v>
      </c>
      <c r="B755" s="5">
        <v>275</v>
      </c>
      <c r="C755" t="s">
        <v>3679</v>
      </c>
      <c r="D755">
        <v>189</v>
      </c>
      <c r="F755">
        <v>26524</v>
      </c>
      <c r="G755" t="s">
        <v>3680</v>
      </c>
      <c r="I755" t="str">
        <f t="shared" si="22"/>
        <v>INSERT INTO [Lieferadresse] ([LieferAdrID], [KundeID], [Strasse], [Hausnummer], [Adresszusatz ], [Plz], [Ort], [Land]) VALUES</v>
      </c>
      <c r="J755" t="str">
        <f t="shared" si="23"/>
        <v xml:space="preserve"> ('402', '275', 'Waldweg', '189', NULL, '26524', 'Berumbur', NULL)</v>
      </c>
    </row>
    <row r="756" spans="1:10" x14ac:dyDescent="0.3">
      <c r="A756">
        <v>799</v>
      </c>
      <c r="B756" s="5">
        <v>275</v>
      </c>
      <c r="C756" t="s">
        <v>4267</v>
      </c>
      <c r="D756">
        <v>48</v>
      </c>
      <c r="F756">
        <v>79877</v>
      </c>
      <c r="G756" t="s">
        <v>4268</v>
      </c>
      <c r="I756" t="str">
        <f t="shared" si="22"/>
        <v>INSERT INTO [Lieferadresse] ([LieferAdrID], [KundeID], [Strasse], [Hausnummer], [Adresszusatz ], [Plz], [Ort], [Land]) VALUES</v>
      </c>
      <c r="J756" t="str">
        <f t="shared" si="23"/>
        <v xml:space="preserve"> ('799', '275', 'Wambachstraße', '48', NULL, '79877', 'Friedenweiler', NULL)</v>
      </c>
    </row>
    <row r="757" spans="1:10" x14ac:dyDescent="0.3">
      <c r="A757">
        <v>466</v>
      </c>
      <c r="B757" s="5">
        <v>276</v>
      </c>
      <c r="C757" t="s">
        <v>3775</v>
      </c>
      <c r="D757">
        <v>37</v>
      </c>
      <c r="F757">
        <v>85110</v>
      </c>
      <c r="G757" t="s">
        <v>3776</v>
      </c>
      <c r="I757" t="str">
        <f t="shared" si="22"/>
        <v>INSERT INTO [Lieferadresse] ([LieferAdrID], [KundeID], [Strasse], [Hausnummer], [Adresszusatz ], [Plz], [Ort], [Land]) VALUES</v>
      </c>
      <c r="J757" t="str">
        <f t="shared" si="23"/>
        <v xml:space="preserve"> ('466', '276', 'Polmerheide', '37', NULL, '85110', 'Kipfenberg', NULL)</v>
      </c>
    </row>
    <row r="758" spans="1:10" x14ac:dyDescent="0.3">
      <c r="A758">
        <v>689</v>
      </c>
      <c r="B758" s="5">
        <v>276</v>
      </c>
      <c r="C758" t="s">
        <v>4096</v>
      </c>
      <c r="D758">
        <v>26</v>
      </c>
      <c r="F758">
        <v>91580</v>
      </c>
      <c r="G758" t="s">
        <v>4097</v>
      </c>
      <c r="I758" t="str">
        <f t="shared" si="22"/>
        <v>INSERT INTO [Lieferadresse] ([LieferAdrID], [KundeID], [Strasse], [Hausnummer], [Adresszusatz ], [Plz], [Ort], [Land]) VALUES</v>
      </c>
      <c r="J758" t="str">
        <f t="shared" si="23"/>
        <v xml:space="preserve"> ('689', '276', 'Kelberger Weg', '26', NULL, '91580', 'Petersaurach', NULL)</v>
      </c>
    </row>
    <row r="759" spans="1:10" x14ac:dyDescent="0.3">
      <c r="A759">
        <v>197</v>
      </c>
      <c r="B759" s="5">
        <v>277</v>
      </c>
      <c r="C759" t="s">
        <v>3338</v>
      </c>
      <c r="D759">
        <v>67</v>
      </c>
      <c r="F759">
        <v>27498</v>
      </c>
      <c r="G759" t="s">
        <v>3339</v>
      </c>
      <c r="I759" t="str">
        <f t="shared" si="22"/>
        <v>INSERT INTO [Lieferadresse] ([LieferAdrID], [KundeID], [Strasse], [Hausnummer], [Adresszusatz ], [Plz], [Ort], [Land]) VALUES</v>
      </c>
      <c r="J759" t="str">
        <f t="shared" si="23"/>
        <v xml:space="preserve"> ('197', '277', 'Tilsiter Weg', '67', NULL, '27498', 'Helgoland', NULL)</v>
      </c>
    </row>
    <row r="760" spans="1:10" x14ac:dyDescent="0.3">
      <c r="A760">
        <v>353</v>
      </c>
      <c r="B760" s="5">
        <v>277</v>
      </c>
      <c r="C760" t="s">
        <v>3594</v>
      </c>
      <c r="D760">
        <v>97</v>
      </c>
      <c r="F760">
        <v>26683</v>
      </c>
      <c r="G760" t="s">
        <v>3595</v>
      </c>
      <c r="I760" t="str">
        <f t="shared" si="22"/>
        <v>INSERT INTO [Lieferadresse] ([LieferAdrID], [KundeID], [Strasse], [Hausnummer], [Adresszusatz ], [Plz], [Ort], [Land]) VALUES</v>
      </c>
      <c r="J760" t="str">
        <f t="shared" si="23"/>
        <v xml:space="preserve"> ('353', '277', 'Im Falker', '97', NULL, '26683', 'Saterland', NULL)</v>
      </c>
    </row>
    <row r="761" spans="1:10" x14ac:dyDescent="0.3">
      <c r="A761">
        <v>558</v>
      </c>
      <c r="B761" s="5">
        <v>278</v>
      </c>
      <c r="C761" t="s">
        <v>3915</v>
      </c>
      <c r="D761">
        <v>24</v>
      </c>
      <c r="F761">
        <v>57537</v>
      </c>
      <c r="G761" t="s">
        <v>3916</v>
      </c>
      <c r="I761" t="str">
        <f t="shared" si="22"/>
        <v>INSERT INTO [Lieferadresse] ([LieferAdrID], [KundeID], [Strasse], [Hausnummer], [Adresszusatz ], [Plz], [Ort], [Land]) VALUES</v>
      </c>
      <c r="J761" t="str">
        <f t="shared" si="23"/>
        <v xml:space="preserve"> ('558', '278', 'Siedlerweg', '24', NULL, '57537', 'Selbach', NULL)</v>
      </c>
    </row>
    <row r="762" spans="1:10" x14ac:dyDescent="0.3">
      <c r="A762">
        <v>161</v>
      </c>
      <c r="B762" s="5">
        <v>279</v>
      </c>
      <c r="C762" t="s">
        <v>3266</v>
      </c>
      <c r="D762" t="s">
        <v>3267</v>
      </c>
      <c r="F762">
        <v>23911</v>
      </c>
      <c r="G762" t="s">
        <v>3268</v>
      </c>
      <c r="I762" t="str">
        <f t="shared" si="22"/>
        <v>INSERT INTO [Lieferadresse] ([LieferAdrID], [KundeID], [Strasse], [Hausnummer], [Adresszusatz ], [Plz], [Ort], [Land]) VALUES</v>
      </c>
      <c r="J762" t="str">
        <f t="shared" si="23"/>
        <v xml:space="preserve"> ('161', '279', 'Dellbrücker Straße', '118c', NULL, '23911', 'Salem', NULL)</v>
      </c>
    </row>
    <row r="763" spans="1:10" x14ac:dyDescent="0.3">
      <c r="A763">
        <v>550</v>
      </c>
      <c r="B763" s="5">
        <v>279</v>
      </c>
      <c r="C763" t="s">
        <v>3898</v>
      </c>
      <c r="D763">
        <v>94</v>
      </c>
      <c r="F763">
        <v>34454</v>
      </c>
      <c r="G763" t="s">
        <v>3899</v>
      </c>
      <c r="I763" t="str">
        <f t="shared" si="22"/>
        <v>INSERT INTO [Lieferadresse] ([LieferAdrID], [KundeID], [Strasse], [Hausnummer], [Adresszusatz ], [Plz], [Ort], [Land]) VALUES</v>
      </c>
      <c r="J763" t="str">
        <f t="shared" si="23"/>
        <v xml:space="preserve"> ('550', '279', 'Vallstedter Weg', '94', NULL, '34454', 'Landau', NULL)</v>
      </c>
    </row>
    <row r="764" spans="1:10" x14ac:dyDescent="0.3">
      <c r="A764">
        <v>286</v>
      </c>
      <c r="B764" s="5">
        <v>280</v>
      </c>
      <c r="C764" t="s">
        <v>3482</v>
      </c>
      <c r="D764">
        <v>17</v>
      </c>
      <c r="F764">
        <v>85122</v>
      </c>
      <c r="G764" t="s">
        <v>1968</v>
      </c>
      <c r="I764" t="str">
        <f t="shared" si="22"/>
        <v>INSERT INTO [Lieferadresse] ([LieferAdrID], [KundeID], [Strasse], [Hausnummer], [Adresszusatz ], [Plz], [Ort], [Land]) VALUES</v>
      </c>
      <c r="J764" t="str">
        <f t="shared" si="23"/>
        <v xml:space="preserve"> ('286', '280', 'Grefrather Straße', '17', NULL, '85122', 'Hitzhofen', NULL)</v>
      </c>
    </row>
    <row r="765" spans="1:10" x14ac:dyDescent="0.3">
      <c r="A765">
        <v>301</v>
      </c>
      <c r="B765" s="5">
        <v>280</v>
      </c>
      <c r="C765" t="s">
        <v>3507</v>
      </c>
      <c r="D765">
        <v>198</v>
      </c>
      <c r="F765">
        <v>86576</v>
      </c>
      <c r="G765" t="s">
        <v>3508</v>
      </c>
      <c r="I765" t="str">
        <f t="shared" si="22"/>
        <v>INSERT INTO [Lieferadresse] ([LieferAdrID], [KundeID], [Strasse], [Hausnummer], [Adresszusatz ], [Plz], [Ort], [Land]) VALUES</v>
      </c>
      <c r="J765" t="str">
        <f t="shared" si="23"/>
        <v xml:space="preserve"> ('301', '280', 'Im Acker', '198', NULL, '86576', 'Schiltberg', NULL)</v>
      </c>
    </row>
    <row r="766" spans="1:10" x14ac:dyDescent="0.3">
      <c r="A766">
        <v>382</v>
      </c>
      <c r="B766" s="5">
        <v>281</v>
      </c>
      <c r="C766" t="s">
        <v>3650</v>
      </c>
      <c r="D766">
        <v>170</v>
      </c>
      <c r="F766">
        <v>86688</v>
      </c>
      <c r="G766" t="s">
        <v>3651</v>
      </c>
      <c r="I766" t="str">
        <f t="shared" si="22"/>
        <v>INSERT INTO [Lieferadresse] ([LieferAdrID], [KundeID], [Strasse], [Hausnummer], [Adresszusatz ], [Plz], [Ort], [Land]) VALUES</v>
      </c>
      <c r="J766" t="str">
        <f t="shared" si="23"/>
        <v xml:space="preserve"> ('382', '281', 'Hündekausen', '170', NULL, '86688', 'Marxheim', NULL)</v>
      </c>
    </row>
    <row r="767" spans="1:10" x14ac:dyDescent="0.3">
      <c r="A767">
        <v>538</v>
      </c>
      <c r="B767" s="5">
        <v>281</v>
      </c>
      <c r="C767" t="s">
        <v>2549</v>
      </c>
      <c r="D767">
        <v>20</v>
      </c>
      <c r="F767">
        <v>40479</v>
      </c>
      <c r="G767" t="s">
        <v>2948</v>
      </c>
      <c r="I767" t="str">
        <f t="shared" si="22"/>
        <v>INSERT INTO [Lieferadresse] ([LieferAdrID], [KundeID], [Strasse], [Hausnummer], [Adresszusatz ], [Plz], [Ort], [Land]) VALUES</v>
      </c>
      <c r="J767" t="str">
        <f t="shared" si="23"/>
        <v xml:space="preserve"> ('538', '281', 'Heimstättenweg', '20', NULL, '40479', 'Düsseldorf', NULL)</v>
      </c>
    </row>
    <row r="768" spans="1:10" x14ac:dyDescent="0.3">
      <c r="A768">
        <v>333</v>
      </c>
      <c r="B768" s="5">
        <v>282</v>
      </c>
      <c r="C768" t="s">
        <v>3557</v>
      </c>
      <c r="D768">
        <v>72</v>
      </c>
      <c r="F768">
        <v>97464</v>
      </c>
      <c r="G768" t="s">
        <v>3558</v>
      </c>
      <c r="I768" t="str">
        <f t="shared" si="22"/>
        <v>INSERT INTO [Lieferadresse] ([LieferAdrID], [KundeID], [Strasse], [Hausnummer], [Adresszusatz ], [Plz], [Ort], [Land]) VALUES</v>
      </c>
      <c r="J768" t="str">
        <f t="shared" si="23"/>
        <v xml:space="preserve"> ('333', '282', 'Marktweg', '72', NULL, '97464', 'Oberwerrn', NULL)</v>
      </c>
    </row>
    <row r="769" spans="1:10" x14ac:dyDescent="0.3">
      <c r="A769">
        <v>737</v>
      </c>
      <c r="B769" s="5">
        <v>282</v>
      </c>
      <c r="C769" t="s">
        <v>4171</v>
      </c>
      <c r="D769">
        <v>72</v>
      </c>
      <c r="F769">
        <v>35114</v>
      </c>
      <c r="G769" t="s">
        <v>4172</v>
      </c>
      <c r="I769" t="str">
        <f t="shared" si="22"/>
        <v>INSERT INTO [Lieferadresse] ([LieferAdrID], [KundeID], [Strasse], [Hausnummer], [Adresszusatz ], [Plz], [Ort], [Land]) VALUES</v>
      </c>
      <c r="J769" t="str">
        <f t="shared" si="23"/>
        <v xml:space="preserve"> ('737', '282', 'Unterer Berg', '72', NULL, '35114', 'Haina', NULL)</v>
      </c>
    </row>
    <row r="770" spans="1:10" x14ac:dyDescent="0.3">
      <c r="A770">
        <v>416</v>
      </c>
      <c r="B770" s="5">
        <v>283</v>
      </c>
      <c r="C770" t="s">
        <v>3703</v>
      </c>
      <c r="D770">
        <v>15</v>
      </c>
      <c r="F770">
        <v>84513</v>
      </c>
      <c r="G770" t="s">
        <v>3704</v>
      </c>
      <c r="I770" t="str">
        <f t="shared" si="22"/>
        <v>INSERT INTO [Lieferadresse] ([LieferAdrID], [KundeID], [Strasse], [Hausnummer], [Adresszusatz ], [Plz], [Ort], [Land]) VALUES</v>
      </c>
      <c r="J770" t="str">
        <f t="shared" si="23"/>
        <v xml:space="preserve"> ('416', '283', 'Weitersburger Weg', '15', NULL, '84513', 'Töging am Inn', NULL)</v>
      </c>
    </row>
    <row r="771" spans="1:10" x14ac:dyDescent="0.3">
      <c r="A771">
        <v>449</v>
      </c>
      <c r="B771" s="5">
        <v>283</v>
      </c>
      <c r="C771" t="s">
        <v>3748</v>
      </c>
      <c r="D771">
        <v>128</v>
      </c>
      <c r="F771">
        <v>69257</v>
      </c>
      <c r="G771" t="s">
        <v>3749</v>
      </c>
      <c r="I771" t="str">
        <f t="shared" si="22"/>
        <v>INSERT INTO [Lieferadresse] ([LieferAdrID], [KundeID], [Strasse], [Hausnummer], [Adresszusatz ], [Plz], [Ort], [Land]) VALUES</v>
      </c>
      <c r="J771" t="str">
        <f t="shared" si="23"/>
        <v xml:space="preserve"> ('449', '283', 'Offenbacher Straße', '128', NULL, '69257', 'Wiesenbach', NULL)</v>
      </c>
    </row>
    <row r="772" spans="1:10" x14ac:dyDescent="0.3">
      <c r="A772">
        <v>575</v>
      </c>
      <c r="B772" s="5">
        <v>284</v>
      </c>
      <c r="C772" t="s">
        <v>3938</v>
      </c>
      <c r="D772">
        <v>65</v>
      </c>
      <c r="F772">
        <v>44263</v>
      </c>
      <c r="G772" t="s">
        <v>2807</v>
      </c>
      <c r="I772" t="str">
        <f t="shared" ref="I772:I835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72" t="str">
        <f t="shared" ref="J772:J835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('575', '284', 'Basler Straße', '65', NULL, '44263', 'Dortmund', NULL)</v>
      </c>
    </row>
    <row r="773" spans="1:10" x14ac:dyDescent="0.3">
      <c r="A773">
        <v>617</v>
      </c>
      <c r="B773" s="5">
        <v>284</v>
      </c>
      <c r="C773" t="s">
        <v>3990</v>
      </c>
      <c r="D773">
        <v>54</v>
      </c>
      <c r="F773">
        <v>25548</v>
      </c>
      <c r="G773" t="s">
        <v>3991</v>
      </c>
      <c r="I773" t="str">
        <f t="shared" si="24"/>
        <v>INSERT INTO [Lieferadresse] ([LieferAdrID], [KundeID], [Strasse], [Hausnummer], [Adresszusatz ], [Plz], [Ort], [Land]) VALUES</v>
      </c>
      <c r="J773" t="str">
        <f t="shared" si="25"/>
        <v xml:space="preserve"> ('617', '284', 'Markenweg', '54', NULL, '25548', 'Rosdorf', NULL)</v>
      </c>
    </row>
    <row r="774" spans="1:10" x14ac:dyDescent="0.3">
      <c r="A774">
        <v>38</v>
      </c>
      <c r="B774" s="5">
        <v>285</v>
      </c>
      <c r="C774" t="s">
        <v>3047</v>
      </c>
      <c r="D774">
        <v>67</v>
      </c>
      <c r="F774">
        <v>75045</v>
      </c>
      <c r="G774" t="s">
        <v>3048</v>
      </c>
      <c r="I774" t="str">
        <f t="shared" si="24"/>
        <v>INSERT INTO [Lieferadresse] ([LieferAdrID], [KundeID], [Strasse], [Hausnummer], [Adresszusatz ], [Plz], [Ort], [Land]) VALUES</v>
      </c>
      <c r="J774" t="str">
        <f t="shared" si="25"/>
        <v xml:space="preserve"> ('38', '285', 'Steinbörnchenweg', '67', NULL, '75045', 'Walzbachtal', NULL)</v>
      </c>
    </row>
    <row r="775" spans="1:10" x14ac:dyDescent="0.3">
      <c r="A775">
        <v>172</v>
      </c>
      <c r="B775" s="5">
        <v>285</v>
      </c>
      <c r="C775" t="s">
        <v>3288</v>
      </c>
      <c r="D775">
        <v>187</v>
      </c>
      <c r="F775">
        <v>29416</v>
      </c>
      <c r="G775" t="s">
        <v>3289</v>
      </c>
      <c r="I775" t="str">
        <f t="shared" si="24"/>
        <v>INSERT INTO [Lieferadresse] ([LieferAdrID], [KundeID], [Strasse], [Hausnummer], [Adresszusatz ], [Plz], [Ort], [Land]) VALUES</v>
      </c>
      <c r="J775" t="str">
        <f t="shared" si="25"/>
        <v xml:space="preserve"> ('172', '285', 'Heppinger Straße', '187', NULL, '29416', 'Benkendorf', NULL)</v>
      </c>
    </row>
    <row r="776" spans="1:10" x14ac:dyDescent="0.3">
      <c r="A776">
        <v>485</v>
      </c>
      <c r="B776" s="5">
        <v>286</v>
      </c>
      <c r="C776" t="s">
        <v>3799</v>
      </c>
      <c r="D776">
        <v>44</v>
      </c>
      <c r="F776">
        <v>65191</v>
      </c>
      <c r="G776" t="s">
        <v>2643</v>
      </c>
      <c r="I776" t="str">
        <f t="shared" si="24"/>
        <v>INSERT INTO [Lieferadresse] ([LieferAdrID], [KundeID], [Strasse], [Hausnummer], [Adresszusatz ], [Plz], [Ort], [Land]) VALUES</v>
      </c>
      <c r="J776" t="str">
        <f t="shared" si="25"/>
        <v xml:space="preserve"> ('485', '286', 'Methweg', '44', NULL, '65191', 'Wiesbaden', NULL)</v>
      </c>
    </row>
    <row r="777" spans="1:10" x14ac:dyDescent="0.3">
      <c r="A777">
        <v>708</v>
      </c>
      <c r="B777" s="5">
        <v>286</v>
      </c>
      <c r="C777" t="s">
        <v>4125</v>
      </c>
      <c r="D777" t="s">
        <v>4126</v>
      </c>
      <c r="F777">
        <v>50739</v>
      </c>
      <c r="G777" t="s">
        <v>1966</v>
      </c>
      <c r="I777" t="str">
        <f t="shared" si="24"/>
        <v>INSERT INTO [Lieferadresse] ([LieferAdrID], [KundeID], [Strasse], [Hausnummer], [Adresszusatz ], [Plz], [Ort], [Land]) VALUES</v>
      </c>
      <c r="J777" t="str">
        <f t="shared" si="25"/>
        <v xml:space="preserve"> ('708', '286', 'Brandgasse', '128b', NULL, '50739', 'Köln', NULL)</v>
      </c>
    </row>
    <row r="778" spans="1:10" x14ac:dyDescent="0.3">
      <c r="A778">
        <v>254</v>
      </c>
      <c r="B778" s="5">
        <v>287</v>
      </c>
      <c r="C778" t="s">
        <v>3435</v>
      </c>
      <c r="D778">
        <v>131</v>
      </c>
      <c r="F778">
        <v>66903</v>
      </c>
      <c r="G778" t="s">
        <v>3436</v>
      </c>
      <c r="I778" t="str">
        <f t="shared" si="24"/>
        <v>INSERT INTO [Lieferadresse] ([LieferAdrID], [KundeID], [Strasse], [Hausnummer], [Adresszusatz ], [Plz], [Ort], [Land]) VALUES</v>
      </c>
      <c r="J778" t="str">
        <f t="shared" si="25"/>
        <v xml:space="preserve"> ('254', '287', 'Von-Bodelschwingh-Straße', '131', NULL, '66903', 'Gries', NULL)</v>
      </c>
    </row>
    <row r="779" spans="1:10" x14ac:dyDescent="0.3">
      <c r="A779">
        <v>758</v>
      </c>
      <c r="B779" s="5">
        <v>287</v>
      </c>
      <c r="C779" t="s">
        <v>4204</v>
      </c>
      <c r="D779" t="s">
        <v>4205</v>
      </c>
      <c r="F779">
        <v>49757</v>
      </c>
      <c r="G779" t="s">
        <v>4206</v>
      </c>
      <c r="I779" t="str">
        <f t="shared" si="24"/>
        <v>INSERT INTO [Lieferadresse] ([LieferAdrID], [KundeID], [Strasse], [Hausnummer], [Adresszusatz ], [Plz], [Ort], [Land]) VALUES</v>
      </c>
      <c r="J779" t="str">
        <f t="shared" si="25"/>
        <v xml:space="preserve"> ('758', '287', 'Twistedener Straße', '194 a', NULL, '49757', 'Vrees', NULL)</v>
      </c>
    </row>
    <row r="780" spans="1:10" x14ac:dyDescent="0.3">
      <c r="A780">
        <v>262</v>
      </c>
      <c r="B780" s="5">
        <v>288</v>
      </c>
      <c r="C780" t="s">
        <v>3447</v>
      </c>
      <c r="D780">
        <v>41</v>
      </c>
      <c r="F780">
        <v>29690</v>
      </c>
      <c r="G780" t="s">
        <v>3448</v>
      </c>
      <c r="I780" t="str">
        <f t="shared" si="24"/>
        <v>INSERT INTO [Lieferadresse] ([LieferAdrID], [KundeID], [Strasse], [Hausnummer], [Adresszusatz ], [Plz], [Ort], [Land]) VALUES</v>
      </c>
      <c r="J780" t="str">
        <f t="shared" si="25"/>
        <v xml:space="preserve"> ('262', '288', 'Am Streite', '41', NULL, '29690', 'Gilten', NULL)</v>
      </c>
    </row>
    <row r="781" spans="1:10" x14ac:dyDescent="0.3">
      <c r="A781">
        <v>618</v>
      </c>
      <c r="B781" s="5">
        <v>288</v>
      </c>
      <c r="C781" t="s">
        <v>3992</v>
      </c>
      <c r="D781">
        <v>164</v>
      </c>
      <c r="F781">
        <v>57612</v>
      </c>
      <c r="G781" t="s">
        <v>3983</v>
      </c>
      <c r="I781" t="str">
        <f t="shared" si="24"/>
        <v>INSERT INTO [Lieferadresse] ([LieferAdrID], [KundeID], [Strasse], [Hausnummer], [Adresszusatz ], [Plz], [Ort], [Land]) VALUES</v>
      </c>
      <c r="J781" t="str">
        <f t="shared" si="25"/>
        <v xml:space="preserve"> ('618', '288', 'Renaudstraße', '164', NULL, '57612', 'Eichelhardt', NULL)</v>
      </c>
    </row>
    <row r="782" spans="1:10" x14ac:dyDescent="0.3">
      <c r="A782">
        <v>9</v>
      </c>
      <c r="B782" s="5">
        <v>289</v>
      </c>
      <c r="C782" t="s">
        <v>2997</v>
      </c>
      <c r="D782">
        <v>46</v>
      </c>
      <c r="E782" t="s">
        <v>4271</v>
      </c>
      <c r="F782">
        <v>74864</v>
      </c>
      <c r="G782" t="s">
        <v>2998</v>
      </c>
      <c r="I782" t="str">
        <f t="shared" si="24"/>
        <v>INSERT INTO [Lieferadresse] ([LieferAdrID], [KundeID], [Strasse], [Hausnummer], [Adresszusatz ], [Plz], [Ort], [Land]) VALUES</v>
      </c>
      <c r="J782" t="str">
        <f t="shared" si="25"/>
        <v xml:space="preserve"> ('9', '289', 'Höhenweg', '46', 'nie vor 12 Uhr klingeln', '74864', 'Fahrenbach', NULL)</v>
      </c>
    </row>
    <row r="783" spans="1:10" x14ac:dyDescent="0.3">
      <c r="A783">
        <v>513</v>
      </c>
      <c r="B783" s="5">
        <v>289</v>
      </c>
      <c r="C783" t="s">
        <v>3838</v>
      </c>
      <c r="D783">
        <v>188</v>
      </c>
      <c r="F783">
        <v>67657</v>
      </c>
      <c r="G783" t="s">
        <v>3839</v>
      </c>
      <c r="I783" t="str">
        <f t="shared" si="24"/>
        <v>INSERT INTO [Lieferadresse] ([LieferAdrID], [KundeID], [Strasse], [Hausnummer], [Adresszusatz ], [Plz], [Ort], [Land]) VALUES</v>
      </c>
      <c r="J783" t="str">
        <f t="shared" si="25"/>
        <v xml:space="preserve"> ('513', '289', 'Weißdornstraße', '188', NULL, '67657', 'Kaiserslautern', NULL)</v>
      </c>
    </row>
    <row r="784" spans="1:10" x14ac:dyDescent="0.3">
      <c r="A784">
        <v>59</v>
      </c>
      <c r="B784" s="5">
        <v>290</v>
      </c>
      <c r="C784" t="s">
        <v>3086</v>
      </c>
      <c r="D784">
        <v>164</v>
      </c>
      <c r="F784">
        <v>54578</v>
      </c>
      <c r="G784" t="s">
        <v>3087</v>
      </c>
      <c r="I784" t="str">
        <f t="shared" si="24"/>
        <v>INSERT INTO [Lieferadresse] ([LieferAdrID], [KundeID], [Strasse], [Hausnummer], [Adresszusatz ], [Plz], [Ort], [Land]) VALUES</v>
      </c>
      <c r="J784" t="str">
        <f t="shared" si="25"/>
        <v xml:space="preserve"> ('59', '290', 'Urdorfer Weg', '164', NULL, '54578', 'Nohn', NULL)</v>
      </c>
    </row>
    <row r="785" spans="1:10" x14ac:dyDescent="0.3">
      <c r="A785">
        <v>383</v>
      </c>
      <c r="B785" s="5">
        <v>290</v>
      </c>
      <c r="C785" t="s">
        <v>3652</v>
      </c>
      <c r="D785" t="s">
        <v>3653</v>
      </c>
      <c r="F785">
        <v>27628</v>
      </c>
      <c r="G785" t="s">
        <v>3654</v>
      </c>
      <c r="I785" t="str">
        <f t="shared" si="24"/>
        <v>INSERT INTO [Lieferadresse] ([LieferAdrID], [KundeID], [Strasse], [Hausnummer], [Adresszusatz ], [Plz], [Ort], [Land]) VALUES</v>
      </c>
      <c r="J785" t="str">
        <f t="shared" si="25"/>
        <v xml:space="preserve"> ('383', '290', 'Am Wald', '10 b', NULL, '27628', 'Wulsbüttel', NULL)</v>
      </c>
    </row>
    <row r="786" spans="1:10" x14ac:dyDescent="0.3">
      <c r="A786">
        <v>149</v>
      </c>
      <c r="B786" s="5">
        <v>291</v>
      </c>
      <c r="C786" t="s">
        <v>2943</v>
      </c>
      <c r="D786" t="s">
        <v>3243</v>
      </c>
      <c r="F786">
        <v>56729</v>
      </c>
      <c r="G786" t="s">
        <v>3244</v>
      </c>
      <c r="I786" t="str">
        <f t="shared" si="24"/>
        <v>INSERT INTO [Lieferadresse] ([LieferAdrID], [KundeID], [Strasse], [Hausnummer], [Adresszusatz ], [Plz], [Ort], [Land]) VALUES</v>
      </c>
      <c r="J786" t="str">
        <f t="shared" si="25"/>
        <v xml:space="preserve"> ('149', '291', 'Julius-Leber-Straße', '194 c', NULL, '56729', 'Siebenbach', NULL)</v>
      </c>
    </row>
    <row r="787" spans="1:10" x14ac:dyDescent="0.3">
      <c r="A787">
        <v>348</v>
      </c>
      <c r="B787" s="5">
        <v>291</v>
      </c>
      <c r="C787" t="s">
        <v>3584</v>
      </c>
      <c r="D787">
        <v>140</v>
      </c>
      <c r="F787">
        <v>55263</v>
      </c>
      <c r="G787" t="s">
        <v>3585</v>
      </c>
      <c r="I787" t="str">
        <f t="shared" si="24"/>
        <v>INSERT INTO [Lieferadresse] ([LieferAdrID], [KundeID], [Strasse], [Hausnummer], [Adresszusatz ], [Plz], [Ort], [Land]) VALUES</v>
      </c>
      <c r="J787" t="str">
        <f t="shared" si="25"/>
        <v xml:space="preserve"> ('348', '291', 'Heisterner Weg', '140', NULL, '55263', 'Wackernheim', NULL)</v>
      </c>
    </row>
    <row r="788" spans="1:10" x14ac:dyDescent="0.3">
      <c r="A788">
        <v>913</v>
      </c>
      <c r="B788" s="5">
        <v>291</v>
      </c>
      <c r="C788" t="s">
        <v>3180</v>
      </c>
      <c r="D788">
        <v>96</v>
      </c>
      <c r="F788">
        <v>56587</v>
      </c>
      <c r="G788" t="s">
        <v>3181</v>
      </c>
      <c r="I788" t="str">
        <f t="shared" si="24"/>
        <v>INSERT INTO [Lieferadresse] ([LieferAdrID], [KundeID], [Strasse], [Hausnummer], [Adresszusatz ], [Plz], [Ort], [Land]) VALUES</v>
      </c>
      <c r="J788" t="str">
        <f t="shared" si="25"/>
        <v xml:space="preserve"> ('913', '291', 'Janningsweg', '96', NULL, '56587', 'Oberraden', NULL)</v>
      </c>
    </row>
    <row r="789" spans="1:10" x14ac:dyDescent="0.3">
      <c r="A789">
        <v>645</v>
      </c>
      <c r="B789" s="5">
        <v>292</v>
      </c>
      <c r="C789" t="s">
        <v>4027</v>
      </c>
      <c r="D789">
        <v>174</v>
      </c>
      <c r="F789">
        <v>57614</v>
      </c>
      <c r="G789" t="s">
        <v>4028</v>
      </c>
      <c r="I789" t="str">
        <f t="shared" si="24"/>
        <v>INSERT INTO [Lieferadresse] ([LieferAdrID], [KundeID], [Strasse], [Hausnummer], [Adresszusatz ], [Plz], [Ort], [Land]) VALUES</v>
      </c>
      <c r="J789" t="str">
        <f t="shared" si="25"/>
        <v xml:space="preserve"> ('645', '292', 'Kleine Hohl', '174', NULL, '57614', 'Borod', NULL)</v>
      </c>
    </row>
    <row r="790" spans="1:10" x14ac:dyDescent="0.3">
      <c r="A790">
        <v>729</v>
      </c>
      <c r="B790" s="5">
        <v>292</v>
      </c>
      <c r="C790" t="s">
        <v>4157</v>
      </c>
      <c r="D790">
        <v>119</v>
      </c>
      <c r="F790">
        <v>68526</v>
      </c>
      <c r="G790" t="s">
        <v>4158</v>
      </c>
      <c r="I790" t="str">
        <f t="shared" si="24"/>
        <v>INSERT INTO [Lieferadresse] ([LieferAdrID], [KundeID], [Strasse], [Hausnummer], [Adresszusatz ], [Plz], [Ort], [Land]) VALUES</v>
      </c>
      <c r="J790" t="str">
        <f t="shared" si="25"/>
        <v xml:space="preserve"> ('729', '292', 'In der Loh', '119', NULL, '68526', 'Ladenburg', NULL)</v>
      </c>
    </row>
    <row r="791" spans="1:10" x14ac:dyDescent="0.3">
      <c r="A791">
        <v>209</v>
      </c>
      <c r="B791" s="5">
        <v>293</v>
      </c>
      <c r="C791" t="s">
        <v>3360</v>
      </c>
      <c r="D791">
        <v>12</v>
      </c>
      <c r="F791">
        <v>72076</v>
      </c>
      <c r="G791" t="s">
        <v>3361</v>
      </c>
      <c r="I791" t="str">
        <f t="shared" si="24"/>
        <v>INSERT INTO [Lieferadresse] ([LieferAdrID], [KundeID], [Strasse], [Hausnummer], [Adresszusatz ], [Plz], [Ort], [Land]) VALUES</v>
      </c>
      <c r="J791" t="str">
        <f t="shared" si="25"/>
        <v xml:space="preserve"> ('209', '293', 'An den Quellen', '12', NULL, '72076', 'Tübingen', NULL)</v>
      </c>
    </row>
    <row r="792" spans="1:10" x14ac:dyDescent="0.3">
      <c r="A792">
        <v>509</v>
      </c>
      <c r="B792" s="5">
        <v>293</v>
      </c>
      <c r="C792" t="s">
        <v>3833</v>
      </c>
      <c r="D792">
        <v>63</v>
      </c>
      <c r="F792">
        <v>54646</v>
      </c>
      <c r="G792" t="s">
        <v>2254</v>
      </c>
      <c r="I792" t="str">
        <f t="shared" si="24"/>
        <v>INSERT INTO [Lieferadresse] ([LieferAdrID], [KundeID], [Strasse], [Hausnummer], [Adresszusatz ], [Plz], [Ort], [Land]) VALUES</v>
      </c>
      <c r="J792" t="str">
        <f t="shared" si="25"/>
        <v xml:space="preserve"> ('509', '293', 'Im Burggarten', '63', NULL, '54646', 'Olsdorf', NULL)</v>
      </c>
    </row>
    <row r="793" spans="1:10" x14ac:dyDescent="0.3">
      <c r="A793">
        <v>419</v>
      </c>
      <c r="B793" s="5">
        <v>294</v>
      </c>
      <c r="C793" t="s">
        <v>3707</v>
      </c>
      <c r="D793">
        <v>126</v>
      </c>
      <c r="F793">
        <v>57290</v>
      </c>
      <c r="G793" t="s">
        <v>2477</v>
      </c>
      <c r="I793" t="str">
        <f t="shared" si="24"/>
        <v>INSERT INTO [Lieferadresse] ([LieferAdrID], [KundeID], [Strasse], [Hausnummer], [Adresszusatz ], [Plz], [Ort], [Land]) VALUES</v>
      </c>
      <c r="J793" t="str">
        <f t="shared" si="25"/>
        <v xml:space="preserve"> ('419', '294', 'Nelly-Sachs-Straße', '126', NULL, '57290', 'Neunkirchen', NULL)</v>
      </c>
    </row>
    <row r="794" spans="1:10" x14ac:dyDescent="0.3">
      <c r="A794">
        <v>677</v>
      </c>
      <c r="B794" s="5">
        <v>294</v>
      </c>
      <c r="C794" t="s">
        <v>4078</v>
      </c>
      <c r="D794">
        <v>195</v>
      </c>
      <c r="F794">
        <v>67308</v>
      </c>
      <c r="G794" t="s">
        <v>4079</v>
      </c>
      <c r="I794" t="str">
        <f t="shared" si="24"/>
        <v>INSERT INTO [Lieferadresse] ([LieferAdrID], [KundeID], [Strasse], [Hausnummer], [Adresszusatz ], [Plz], [Ort], [Land]) VALUES</v>
      </c>
      <c r="J794" t="str">
        <f t="shared" si="25"/>
        <v xml:space="preserve"> ('677', '294', 'Montessoristraße', '195', NULL, '67308', 'Immesheim', NULL)</v>
      </c>
    </row>
    <row r="795" spans="1:10" x14ac:dyDescent="0.3">
      <c r="A795">
        <v>30</v>
      </c>
      <c r="B795" s="5">
        <v>295</v>
      </c>
      <c r="C795" t="s">
        <v>3033</v>
      </c>
      <c r="D795">
        <v>115</v>
      </c>
      <c r="F795">
        <v>21720</v>
      </c>
      <c r="G795" t="s">
        <v>3034</v>
      </c>
      <c r="I795" t="str">
        <f t="shared" si="24"/>
        <v>INSERT INTO [Lieferadresse] ([LieferAdrID], [KundeID], [Strasse], [Hausnummer], [Adresszusatz ], [Plz], [Ort], [Land]) VALUES</v>
      </c>
      <c r="J795" t="str">
        <f t="shared" si="25"/>
        <v xml:space="preserve"> ('30', '295', 'Am Kolk', '115', NULL, '21720', 'Guderhandviertel', NULL)</v>
      </c>
    </row>
    <row r="796" spans="1:10" x14ac:dyDescent="0.3">
      <c r="A796">
        <v>673</v>
      </c>
      <c r="B796" s="5">
        <v>295</v>
      </c>
      <c r="C796" t="s">
        <v>4069</v>
      </c>
      <c r="D796">
        <v>139</v>
      </c>
      <c r="F796">
        <v>94239</v>
      </c>
      <c r="G796" t="s">
        <v>4070</v>
      </c>
      <c r="I796" t="str">
        <f t="shared" si="24"/>
        <v>INSERT INTO [Lieferadresse] ([LieferAdrID], [KundeID], [Strasse], [Hausnummer], [Adresszusatz ], [Plz], [Ort], [Land]) VALUES</v>
      </c>
      <c r="J796" t="str">
        <f t="shared" si="25"/>
        <v xml:space="preserve"> ('673', '295', 'Heisstraße', '139', NULL, '94239', 'Gotteszell', NULL)</v>
      </c>
    </row>
    <row r="797" spans="1:10" x14ac:dyDescent="0.3">
      <c r="A797">
        <v>387</v>
      </c>
      <c r="B797" s="5">
        <v>296</v>
      </c>
      <c r="C797" t="s">
        <v>3657</v>
      </c>
      <c r="D797">
        <v>158</v>
      </c>
      <c r="F797">
        <v>54314</v>
      </c>
      <c r="G797" t="s">
        <v>3658</v>
      </c>
      <c r="I797" t="str">
        <f t="shared" si="24"/>
        <v>INSERT INTO [Lieferadresse] ([LieferAdrID], [KundeID], [Strasse], [Hausnummer], [Adresszusatz ], [Plz], [Ort], [Land]) VALUES</v>
      </c>
      <c r="J797" t="str">
        <f t="shared" si="25"/>
        <v xml:space="preserve"> ('387', '296', 'Forellenweg', '158', NULL, '54314', 'Vierherrenborn', NULL)</v>
      </c>
    </row>
    <row r="798" spans="1:10" x14ac:dyDescent="0.3">
      <c r="A798">
        <v>610</v>
      </c>
      <c r="B798" s="5">
        <v>296</v>
      </c>
      <c r="C798" t="s">
        <v>3982</v>
      </c>
      <c r="D798">
        <v>56</v>
      </c>
      <c r="F798">
        <v>57612</v>
      </c>
      <c r="G798" t="s">
        <v>3983</v>
      </c>
      <c r="I798" t="str">
        <f t="shared" si="24"/>
        <v>INSERT INTO [Lieferadresse] ([LieferAdrID], [KundeID], [Strasse], [Hausnummer], [Adresszusatz ], [Plz], [Ort], [Land]) VALUES</v>
      </c>
      <c r="J798" t="str">
        <f t="shared" si="25"/>
        <v xml:space="preserve"> ('610', '296', 'Barmer Straße', '56', NULL, '57612', 'Eichelhardt', NULL)</v>
      </c>
    </row>
    <row r="799" spans="1:10" x14ac:dyDescent="0.3">
      <c r="A799">
        <v>141</v>
      </c>
      <c r="B799" s="5">
        <v>297</v>
      </c>
      <c r="C799" t="s">
        <v>3231</v>
      </c>
      <c r="D799">
        <v>123</v>
      </c>
      <c r="F799">
        <v>79359</v>
      </c>
      <c r="G799" t="s">
        <v>2209</v>
      </c>
      <c r="I799" t="str">
        <f t="shared" si="24"/>
        <v>INSERT INTO [Lieferadresse] ([LieferAdrID], [KundeID], [Strasse], [Hausnummer], [Adresszusatz ], [Plz], [Ort], [Land]) VALUES</v>
      </c>
      <c r="J799" t="str">
        <f t="shared" si="25"/>
        <v xml:space="preserve"> ('141', '297', 'Eckhausen', '123', NULL, '79359', 'Riegel am Kaiserstuhl', NULL)</v>
      </c>
    </row>
    <row r="800" spans="1:10" x14ac:dyDescent="0.3">
      <c r="A800">
        <v>542</v>
      </c>
      <c r="B800" s="5">
        <v>297</v>
      </c>
      <c r="C800" t="s">
        <v>3888</v>
      </c>
      <c r="D800">
        <v>169</v>
      </c>
      <c r="F800">
        <v>38114</v>
      </c>
      <c r="G800" t="s">
        <v>3307</v>
      </c>
      <c r="I800" t="str">
        <f t="shared" si="24"/>
        <v>INSERT INTO [Lieferadresse] ([LieferAdrID], [KundeID], [Strasse], [Hausnummer], [Adresszusatz ], [Plz], [Ort], [Land]) VALUES</v>
      </c>
      <c r="J800" t="str">
        <f t="shared" si="25"/>
        <v xml:space="preserve"> ('542', '297', 'Hüllstraße', '169', NULL, '38114', 'Braunschweig', NULL)</v>
      </c>
    </row>
    <row r="801" spans="1:10" x14ac:dyDescent="0.3">
      <c r="A801">
        <v>105</v>
      </c>
      <c r="B801" s="5">
        <v>298</v>
      </c>
      <c r="C801" t="s">
        <v>3168</v>
      </c>
      <c r="D801">
        <v>59</v>
      </c>
      <c r="F801">
        <v>73033</v>
      </c>
      <c r="G801" t="s">
        <v>3169</v>
      </c>
      <c r="I801" t="str">
        <f t="shared" si="24"/>
        <v>INSERT INTO [Lieferadresse] ([LieferAdrID], [KundeID], [Strasse], [Hausnummer], [Adresszusatz ], [Plz], [Ort], [Land]) VALUES</v>
      </c>
      <c r="J801" t="str">
        <f t="shared" si="25"/>
        <v xml:space="preserve"> ('105', '298', 'Beuelsweg', '59', NULL, '73033', 'Göppingen', NULL)</v>
      </c>
    </row>
    <row r="802" spans="1:10" x14ac:dyDescent="0.3">
      <c r="A802">
        <v>324</v>
      </c>
      <c r="B802" s="5">
        <v>298</v>
      </c>
      <c r="C802" t="s">
        <v>3543</v>
      </c>
      <c r="D802">
        <v>117</v>
      </c>
      <c r="F802">
        <v>82383</v>
      </c>
      <c r="G802" t="s">
        <v>3544</v>
      </c>
      <c r="I802" t="str">
        <f t="shared" si="24"/>
        <v>INSERT INTO [Lieferadresse] ([LieferAdrID], [KundeID], [Strasse], [Hausnummer], [Adresszusatz ], [Plz], [Ort], [Land]) VALUES</v>
      </c>
      <c r="J802" t="str">
        <f t="shared" si="25"/>
        <v xml:space="preserve"> ('324', '298', 'Emscherstraße', '117', NULL, '82383', 'Hohenpeißenberg', NULL)</v>
      </c>
    </row>
    <row r="803" spans="1:10" x14ac:dyDescent="0.3">
      <c r="A803">
        <v>246</v>
      </c>
      <c r="B803" s="5">
        <v>299</v>
      </c>
      <c r="C803" t="s">
        <v>3422</v>
      </c>
      <c r="D803">
        <v>194</v>
      </c>
      <c r="F803">
        <v>53909</v>
      </c>
      <c r="G803" t="s">
        <v>3423</v>
      </c>
      <c r="I803" t="str">
        <f t="shared" si="24"/>
        <v>INSERT INTO [Lieferadresse] ([LieferAdrID], [KundeID], [Strasse], [Hausnummer], [Adresszusatz ], [Plz], [Ort], [Land]) VALUES</v>
      </c>
      <c r="J803" t="str">
        <f t="shared" si="25"/>
        <v xml:space="preserve"> ('246', '299', 'Lienener Damm', '194', NULL, '53909', 'Zülpich', NULL)</v>
      </c>
    </row>
    <row r="804" spans="1:10" x14ac:dyDescent="0.3">
      <c r="A804">
        <v>411</v>
      </c>
      <c r="B804" s="5">
        <v>299</v>
      </c>
      <c r="C804" t="s">
        <v>3695</v>
      </c>
      <c r="D804">
        <v>171</v>
      </c>
      <c r="F804">
        <v>76889</v>
      </c>
      <c r="G804" t="s">
        <v>3696</v>
      </c>
      <c r="I804" t="str">
        <f t="shared" si="24"/>
        <v>INSERT INTO [Lieferadresse] ([LieferAdrID], [KundeID], [Strasse], [Hausnummer], [Adresszusatz ], [Plz], [Ort], [Land]) VALUES</v>
      </c>
      <c r="J804" t="str">
        <f t="shared" si="25"/>
        <v xml:space="preserve"> ('411', '299', 'Weller Straße', '171', NULL, '76889', 'Schweigen-Rechtenbach', NULL)</v>
      </c>
    </row>
    <row r="805" spans="1:10" x14ac:dyDescent="0.3">
      <c r="A805">
        <v>337</v>
      </c>
      <c r="B805" s="5">
        <v>300</v>
      </c>
      <c r="C805" t="s">
        <v>3565</v>
      </c>
      <c r="D805">
        <v>194</v>
      </c>
      <c r="F805">
        <v>24790</v>
      </c>
      <c r="G805" t="s">
        <v>3566</v>
      </c>
      <c r="I805" t="str">
        <f t="shared" si="24"/>
        <v>INSERT INTO [Lieferadresse] ([LieferAdrID], [KundeID], [Strasse], [Hausnummer], [Adresszusatz ], [Plz], [Ort], [Land]) VALUES</v>
      </c>
      <c r="J805" t="str">
        <f t="shared" si="25"/>
        <v xml:space="preserve"> ('337', '300', 'Giersberg', '194', NULL, '24790', 'Rade', NULL)</v>
      </c>
    </row>
    <row r="806" spans="1:10" x14ac:dyDescent="0.3">
      <c r="A806">
        <v>600</v>
      </c>
      <c r="B806" s="5">
        <v>300</v>
      </c>
      <c r="C806" t="s">
        <v>3969</v>
      </c>
      <c r="D806">
        <v>95</v>
      </c>
      <c r="F806">
        <v>76891</v>
      </c>
      <c r="G806" t="s">
        <v>3970</v>
      </c>
      <c r="I806" t="str">
        <f t="shared" si="24"/>
        <v>INSERT INTO [Lieferadresse] ([LieferAdrID], [KundeID], [Strasse], [Hausnummer], [Adresszusatz ], [Plz], [Ort], [Land]) VALUES</v>
      </c>
      <c r="J806" t="str">
        <f t="shared" si="25"/>
        <v xml:space="preserve"> ('600', '300', 'Alte Schule', '95', NULL, '76891', 'Busenberg', NULL)</v>
      </c>
    </row>
    <row r="807" spans="1:10" x14ac:dyDescent="0.3">
      <c r="A807">
        <v>801</v>
      </c>
      <c r="B807">
        <v>301</v>
      </c>
      <c r="C807" t="s">
        <v>2983</v>
      </c>
      <c r="D807">
        <v>39</v>
      </c>
      <c r="F807">
        <v>67271</v>
      </c>
      <c r="G807" t="s">
        <v>2984</v>
      </c>
      <c r="I807" t="str">
        <f t="shared" si="24"/>
        <v>INSERT INTO [Lieferadresse] ([LieferAdrID], [KundeID], [Strasse], [Hausnummer], [Adresszusatz ], [Plz], [Ort], [Land]) VALUES</v>
      </c>
      <c r="J807" t="str">
        <f t="shared" si="25"/>
        <v xml:space="preserve"> ('801', '301', 'Klingenhagen', '39', NULL, '67271', 'Kleinkarlbach', NULL)</v>
      </c>
    </row>
    <row r="808" spans="1:10" x14ac:dyDescent="0.3">
      <c r="A808">
        <v>851</v>
      </c>
      <c r="B808">
        <v>301</v>
      </c>
      <c r="C808" t="s">
        <v>3072</v>
      </c>
      <c r="D808">
        <v>58</v>
      </c>
      <c r="F808">
        <v>55624</v>
      </c>
      <c r="G808" t="s">
        <v>3073</v>
      </c>
      <c r="I808" t="str">
        <f t="shared" si="24"/>
        <v>INSERT INTO [Lieferadresse] ([LieferAdrID], [KundeID], [Strasse], [Hausnummer], [Adresszusatz ], [Plz], [Ort], [Land]) VALUES</v>
      </c>
      <c r="J808" t="str">
        <f t="shared" si="25"/>
        <v xml:space="preserve"> ('851', '301', 'Am Taubenberg', '58', NULL, '55624', 'Weitersbach', NULL)</v>
      </c>
    </row>
    <row r="809" spans="1:10" x14ac:dyDescent="0.3">
      <c r="A809">
        <v>802</v>
      </c>
      <c r="B809">
        <v>302</v>
      </c>
      <c r="C809" t="s">
        <v>2985</v>
      </c>
      <c r="D809">
        <v>129</v>
      </c>
      <c r="F809">
        <v>54558</v>
      </c>
      <c r="G809" t="s">
        <v>1854</v>
      </c>
      <c r="I809" t="str">
        <f t="shared" si="24"/>
        <v>INSERT INTO [Lieferadresse] ([LieferAdrID], [KundeID], [Strasse], [Hausnummer], [Adresszusatz ], [Plz], [Ort], [Land]) VALUES</v>
      </c>
      <c r="J809" t="str">
        <f t="shared" si="25"/>
        <v xml:space="preserve"> ('802', '302', 'Brockamp', '129', NULL, '54558', 'Strohn', NULL)</v>
      </c>
    </row>
    <row r="810" spans="1:10" x14ac:dyDescent="0.3">
      <c r="A810">
        <v>852</v>
      </c>
      <c r="B810">
        <v>302</v>
      </c>
      <c r="C810" t="s">
        <v>2044</v>
      </c>
      <c r="D810">
        <v>164</v>
      </c>
      <c r="F810">
        <v>38381</v>
      </c>
      <c r="G810" t="s">
        <v>3074</v>
      </c>
      <c r="I810" t="str">
        <f t="shared" si="24"/>
        <v>INSERT INTO [Lieferadresse] ([LieferAdrID], [KundeID], [Strasse], [Hausnummer], [Adresszusatz ], [Plz], [Ort], [Land]) VALUES</v>
      </c>
      <c r="J810" t="str">
        <f t="shared" si="25"/>
        <v xml:space="preserve"> ('852', '302', 'Deterberger Straße', '164', NULL, '38381', 'Jerxheim', NULL)</v>
      </c>
    </row>
    <row r="811" spans="1:10" x14ac:dyDescent="0.3">
      <c r="A811">
        <v>803</v>
      </c>
      <c r="B811">
        <v>303</v>
      </c>
      <c r="C811" t="s">
        <v>2986</v>
      </c>
      <c r="D811">
        <v>180</v>
      </c>
      <c r="F811">
        <v>39264</v>
      </c>
      <c r="G811" t="s">
        <v>2987</v>
      </c>
      <c r="I811" t="str">
        <f t="shared" si="24"/>
        <v>INSERT INTO [Lieferadresse] ([LieferAdrID], [KundeID], [Strasse], [Hausnummer], [Adresszusatz ], [Plz], [Ort], [Land]) VALUES</v>
      </c>
      <c r="J811" t="str">
        <f t="shared" si="25"/>
        <v xml:space="preserve"> ('803', '303', 'Schlesierweg', '180', NULL, '39264', 'Jütrichau', NULL)</v>
      </c>
    </row>
    <row r="812" spans="1:10" x14ac:dyDescent="0.3">
      <c r="A812">
        <v>853</v>
      </c>
      <c r="B812">
        <v>303</v>
      </c>
      <c r="C812" t="s">
        <v>3075</v>
      </c>
      <c r="D812">
        <v>143</v>
      </c>
      <c r="F812">
        <v>21406</v>
      </c>
      <c r="G812" t="s">
        <v>3076</v>
      </c>
      <c r="I812" t="str">
        <f t="shared" si="24"/>
        <v>INSERT INTO [Lieferadresse] ([LieferAdrID], [KundeID], [Strasse], [Hausnummer], [Adresszusatz ], [Plz], [Ort], [Land]) VALUES</v>
      </c>
      <c r="J812" t="str">
        <f t="shared" si="25"/>
        <v xml:space="preserve"> ('853', '303', 'Königsteiner Straße', '143', NULL, '21406', 'Melbeck', NULL)</v>
      </c>
    </row>
    <row r="813" spans="1:10" x14ac:dyDescent="0.3">
      <c r="A813">
        <v>804</v>
      </c>
      <c r="B813">
        <v>304</v>
      </c>
      <c r="C813" t="s">
        <v>2988</v>
      </c>
      <c r="D813">
        <v>125</v>
      </c>
      <c r="F813">
        <v>25899</v>
      </c>
      <c r="G813" t="s">
        <v>2989</v>
      </c>
      <c r="I813" t="str">
        <f t="shared" si="24"/>
        <v>INSERT INTO [Lieferadresse] ([LieferAdrID], [KundeID], [Strasse], [Hausnummer], [Adresszusatz ], [Plz], [Ort], [Land]) VALUES</v>
      </c>
      <c r="J813" t="str">
        <f t="shared" si="25"/>
        <v xml:space="preserve"> ('804', '304', 'Wickers Immberg', '125', NULL, '25899', 'Bosbüll', NULL)</v>
      </c>
    </row>
    <row r="814" spans="1:10" x14ac:dyDescent="0.3">
      <c r="A814">
        <v>854</v>
      </c>
      <c r="B814">
        <v>304</v>
      </c>
      <c r="C814" t="s">
        <v>3077</v>
      </c>
      <c r="D814">
        <v>167</v>
      </c>
      <c r="F814">
        <v>27245</v>
      </c>
      <c r="G814" t="s">
        <v>3078</v>
      </c>
      <c r="I814" t="str">
        <f t="shared" si="24"/>
        <v>INSERT INTO [Lieferadresse] ([LieferAdrID], [KundeID], [Strasse], [Hausnummer], [Adresszusatz ], [Plz], [Ort], [Land]) VALUES</v>
      </c>
      <c r="J814" t="str">
        <f t="shared" si="25"/>
        <v xml:space="preserve"> ('854', '304', 'Klyer Damm', '167', NULL, '27245', 'Kirchdorf', NULL)</v>
      </c>
    </row>
    <row r="815" spans="1:10" x14ac:dyDescent="0.3">
      <c r="A815">
        <v>805</v>
      </c>
      <c r="B815">
        <v>305</v>
      </c>
      <c r="C815" t="s">
        <v>2990</v>
      </c>
      <c r="D815">
        <v>79</v>
      </c>
      <c r="F815">
        <v>49078</v>
      </c>
      <c r="G815" t="s">
        <v>2991</v>
      </c>
      <c r="I815" t="str">
        <f t="shared" si="24"/>
        <v>INSERT INTO [Lieferadresse] ([LieferAdrID], [KundeID], [Strasse], [Hausnummer], [Adresszusatz ], [Plz], [Ort], [Land]) VALUES</v>
      </c>
      <c r="J815" t="str">
        <f t="shared" si="25"/>
        <v xml:space="preserve"> ('805', '305', 'Hochstadenstraße', '79', NULL, '49078', 'Osnabrück', NULL)</v>
      </c>
    </row>
    <row r="816" spans="1:10" x14ac:dyDescent="0.3">
      <c r="A816">
        <v>855</v>
      </c>
      <c r="B816">
        <v>305</v>
      </c>
      <c r="C816" t="s">
        <v>3079</v>
      </c>
      <c r="D816">
        <v>46</v>
      </c>
      <c r="F816">
        <v>20539</v>
      </c>
      <c r="G816" t="s">
        <v>2349</v>
      </c>
      <c r="I816" t="str">
        <f t="shared" si="24"/>
        <v>INSERT INTO [Lieferadresse] ([LieferAdrID], [KundeID], [Strasse], [Hausnummer], [Adresszusatz ], [Plz], [Ort], [Land]) VALUES</v>
      </c>
      <c r="J816" t="str">
        <f t="shared" si="25"/>
        <v xml:space="preserve"> ('855', '305', 'Bornheg', '46', NULL, '20539', 'Hamburg', NULL)</v>
      </c>
    </row>
    <row r="817" spans="1:10" x14ac:dyDescent="0.3">
      <c r="A817">
        <v>806</v>
      </c>
      <c r="B817">
        <v>306</v>
      </c>
      <c r="C817" t="s">
        <v>2992</v>
      </c>
      <c r="D817">
        <v>62</v>
      </c>
      <c r="F817">
        <v>49448</v>
      </c>
      <c r="G817" t="s">
        <v>2651</v>
      </c>
      <c r="I817" t="str">
        <f t="shared" si="24"/>
        <v>INSERT INTO [Lieferadresse] ([LieferAdrID], [KundeID], [Strasse], [Hausnummer], [Adresszusatz ], [Plz], [Ort], [Land]) VALUES</v>
      </c>
      <c r="J817" t="str">
        <f t="shared" si="25"/>
        <v xml:space="preserve"> ('806', '306', 'Hummelsberger Straße', '62', NULL, '49448', 'Brockum', NULL)</v>
      </c>
    </row>
    <row r="818" spans="1:10" x14ac:dyDescent="0.3">
      <c r="A818">
        <v>856</v>
      </c>
      <c r="B818">
        <v>306</v>
      </c>
      <c r="C818" t="s">
        <v>3080</v>
      </c>
      <c r="D818">
        <v>119</v>
      </c>
      <c r="F818">
        <v>56651</v>
      </c>
      <c r="G818" t="s">
        <v>3081</v>
      </c>
      <c r="I818" t="str">
        <f t="shared" si="24"/>
        <v>INSERT INTO [Lieferadresse] ([LieferAdrID], [KundeID], [Strasse], [Hausnummer], [Adresszusatz ], [Plz], [Ort], [Land]) VALUES</v>
      </c>
      <c r="J818" t="str">
        <f t="shared" si="25"/>
        <v xml:space="preserve"> ('856', '306', 'Im Grund', '119', NULL, '56651', 'Niederdürenbach', NULL)</v>
      </c>
    </row>
    <row r="819" spans="1:10" x14ac:dyDescent="0.3">
      <c r="A819">
        <v>807</v>
      </c>
      <c r="B819">
        <v>307</v>
      </c>
      <c r="C819" t="s">
        <v>2993</v>
      </c>
      <c r="D819">
        <v>162</v>
      </c>
      <c r="F819">
        <v>59427</v>
      </c>
      <c r="G819" t="s">
        <v>2994</v>
      </c>
      <c r="I819" t="str">
        <f t="shared" si="24"/>
        <v>INSERT INTO [Lieferadresse] ([LieferAdrID], [KundeID], [Strasse], [Hausnummer], [Adresszusatz ], [Plz], [Ort], [Land]) VALUES</v>
      </c>
      <c r="J819" t="str">
        <f t="shared" si="25"/>
        <v xml:space="preserve"> ('807', '307', 'Eichberg', '162', NULL, '59427', 'Unna', NULL)</v>
      </c>
    </row>
    <row r="820" spans="1:10" x14ac:dyDescent="0.3">
      <c r="A820">
        <v>857</v>
      </c>
      <c r="B820">
        <v>307</v>
      </c>
      <c r="C820" t="s">
        <v>3082</v>
      </c>
      <c r="D820">
        <v>186</v>
      </c>
      <c r="F820">
        <v>17192</v>
      </c>
      <c r="G820" t="s">
        <v>3083</v>
      </c>
      <c r="I820" t="str">
        <f t="shared" si="24"/>
        <v>INSERT INTO [Lieferadresse] ([LieferAdrID], [KundeID], [Strasse], [Hausnummer], [Adresszusatz ], [Plz], [Ort], [Land]) VALUES</v>
      </c>
      <c r="J820" t="str">
        <f t="shared" si="25"/>
        <v xml:space="preserve"> ('857', '307', 'Schultenhof', '186', NULL, '17192', 'Groß Dratow', NULL)</v>
      </c>
    </row>
    <row r="821" spans="1:10" x14ac:dyDescent="0.3">
      <c r="A821">
        <v>808</v>
      </c>
      <c r="B821">
        <v>308</v>
      </c>
      <c r="C821" t="s">
        <v>2412</v>
      </c>
      <c r="D821" t="s">
        <v>2995</v>
      </c>
      <c r="F821">
        <v>73092</v>
      </c>
      <c r="G821" t="s">
        <v>2996</v>
      </c>
      <c r="I821" t="str">
        <f t="shared" si="24"/>
        <v>INSERT INTO [Lieferadresse] ([LieferAdrID], [KundeID], [Strasse], [Hausnummer], [Adresszusatz ], [Plz], [Ort], [Land]) VALUES</v>
      </c>
      <c r="J821" t="str">
        <f t="shared" si="25"/>
        <v xml:space="preserve"> ('808', '308', 'Watzmannstraße', '67 b', NULL, '73092', 'Heiningen', NULL)</v>
      </c>
    </row>
    <row r="822" spans="1:10" x14ac:dyDescent="0.3">
      <c r="A822">
        <v>858</v>
      </c>
      <c r="B822">
        <v>308</v>
      </c>
      <c r="C822" t="s">
        <v>3084</v>
      </c>
      <c r="D822">
        <v>181</v>
      </c>
      <c r="F822">
        <v>71144</v>
      </c>
      <c r="G822" t="s">
        <v>3085</v>
      </c>
      <c r="I822" t="str">
        <f t="shared" si="24"/>
        <v>INSERT INTO [Lieferadresse] ([LieferAdrID], [KundeID], [Strasse], [Hausnummer], [Adresszusatz ], [Plz], [Ort], [Land]) VALUES</v>
      </c>
      <c r="J822" t="str">
        <f t="shared" si="25"/>
        <v xml:space="preserve"> ('858', '308', 'Georgsweiler Straße', '181', NULL, '71144', 'Steinenbronn', NULL)</v>
      </c>
    </row>
    <row r="823" spans="1:10" x14ac:dyDescent="0.3">
      <c r="A823">
        <v>809</v>
      </c>
      <c r="B823">
        <v>309</v>
      </c>
      <c r="C823" t="s">
        <v>2997</v>
      </c>
      <c r="D823">
        <v>46</v>
      </c>
      <c r="F823">
        <v>74864</v>
      </c>
      <c r="G823" t="s">
        <v>2998</v>
      </c>
      <c r="I823" t="str">
        <f t="shared" si="24"/>
        <v>INSERT INTO [Lieferadresse] ([LieferAdrID], [KundeID], [Strasse], [Hausnummer], [Adresszusatz ], [Plz], [Ort], [Land]) VALUES</v>
      </c>
      <c r="J823" t="str">
        <f t="shared" si="25"/>
        <v xml:space="preserve"> ('809', '309', 'Höhenweg', '46', NULL, '74864', 'Fahrenbach', NULL)</v>
      </c>
    </row>
    <row r="824" spans="1:10" x14ac:dyDescent="0.3">
      <c r="A824">
        <v>859</v>
      </c>
      <c r="B824">
        <v>309</v>
      </c>
      <c r="C824" t="s">
        <v>3086</v>
      </c>
      <c r="D824">
        <v>164</v>
      </c>
      <c r="F824">
        <v>54578</v>
      </c>
      <c r="G824" t="s">
        <v>3087</v>
      </c>
      <c r="I824" t="str">
        <f t="shared" si="24"/>
        <v>INSERT INTO [Lieferadresse] ([LieferAdrID], [KundeID], [Strasse], [Hausnummer], [Adresszusatz ], [Plz], [Ort], [Land]) VALUES</v>
      </c>
      <c r="J824" t="str">
        <f t="shared" si="25"/>
        <v xml:space="preserve"> ('859', '309', 'Urdorfer Weg', '164', NULL, '54578', 'Nohn', NULL)</v>
      </c>
    </row>
    <row r="825" spans="1:10" x14ac:dyDescent="0.3">
      <c r="A825">
        <v>810</v>
      </c>
      <c r="B825">
        <v>310</v>
      </c>
      <c r="C825" t="s">
        <v>2999</v>
      </c>
      <c r="D825">
        <v>137</v>
      </c>
      <c r="F825">
        <v>24864</v>
      </c>
      <c r="G825" t="s">
        <v>3000</v>
      </c>
      <c r="I825" t="str">
        <f t="shared" si="24"/>
        <v>INSERT INTO [Lieferadresse] ([LieferAdrID], [KundeID], [Strasse], [Hausnummer], [Adresszusatz ], [Plz], [Ort], [Land]) VALUES</v>
      </c>
      <c r="J825" t="str">
        <f t="shared" si="25"/>
        <v xml:space="preserve"> ('810', '310', 'Patterner Ring', '137', NULL, '24864', 'Goltoft', NULL)</v>
      </c>
    </row>
    <row r="826" spans="1:10" x14ac:dyDescent="0.3">
      <c r="A826">
        <v>860</v>
      </c>
      <c r="B826">
        <v>310</v>
      </c>
      <c r="C826" t="s">
        <v>3088</v>
      </c>
      <c r="D826">
        <v>189</v>
      </c>
      <c r="F826">
        <v>56337</v>
      </c>
      <c r="G826" t="s">
        <v>3089</v>
      </c>
      <c r="I826" t="str">
        <f t="shared" si="24"/>
        <v>INSERT INTO [Lieferadresse] ([LieferAdrID], [KundeID], [Strasse], [Hausnummer], [Adresszusatz ], [Plz], [Ort], [Land]) VALUES</v>
      </c>
      <c r="J826" t="str">
        <f t="shared" si="25"/>
        <v xml:space="preserve"> ('860', '310', 'Kampstraße', '189', NULL, '56337', 'Eitelborn', NULL)</v>
      </c>
    </row>
    <row r="827" spans="1:10" x14ac:dyDescent="0.3">
      <c r="A827">
        <v>811</v>
      </c>
      <c r="B827">
        <v>311</v>
      </c>
      <c r="C827" t="s">
        <v>2730</v>
      </c>
      <c r="D827">
        <v>67</v>
      </c>
      <c r="F827">
        <v>54689</v>
      </c>
      <c r="G827" t="s">
        <v>3001</v>
      </c>
      <c r="I827" t="str">
        <f t="shared" si="24"/>
        <v>INSERT INTO [Lieferadresse] ([LieferAdrID], [KundeID], [Strasse], [Hausnummer], [Adresszusatz ], [Plz], [Ort], [Land]) VALUES</v>
      </c>
      <c r="J827" t="str">
        <f t="shared" si="25"/>
        <v xml:space="preserve"> ('811', '311', 'Hüblinger Straße', '67', NULL, '54689', 'Reipeldingen', NULL)</v>
      </c>
    </row>
    <row r="828" spans="1:10" x14ac:dyDescent="0.3">
      <c r="A828">
        <v>861</v>
      </c>
      <c r="B828">
        <v>311</v>
      </c>
      <c r="C828" t="s">
        <v>3090</v>
      </c>
      <c r="D828">
        <v>165</v>
      </c>
      <c r="F828">
        <v>86441</v>
      </c>
      <c r="G828" t="s">
        <v>3091</v>
      </c>
      <c r="I828" t="str">
        <f t="shared" si="24"/>
        <v>INSERT INTO [Lieferadresse] ([LieferAdrID], [KundeID], [Strasse], [Hausnummer], [Adresszusatz ], [Plz], [Ort], [Land]) VALUES</v>
      </c>
      <c r="J828" t="str">
        <f t="shared" si="25"/>
        <v xml:space="preserve"> ('861', '311', 'Rother Berg', '165', NULL, '86441', 'Zusmarshausen', NULL)</v>
      </c>
    </row>
    <row r="829" spans="1:10" x14ac:dyDescent="0.3">
      <c r="A829">
        <v>812</v>
      </c>
      <c r="B829">
        <v>312</v>
      </c>
      <c r="C829" t="s">
        <v>3002</v>
      </c>
      <c r="D829">
        <v>24</v>
      </c>
      <c r="F829">
        <v>26906</v>
      </c>
      <c r="G829" t="s">
        <v>3003</v>
      </c>
      <c r="I829" t="str">
        <f t="shared" si="24"/>
        <v>INSERT INTO [Lieferadresse] ([LieferAdrID], [KundeID], [Strasse], [Hausnummer], [Adresszusatz ], [Plz], [Ort], [Land]) VALUES</v>
      </c>
      <c r="J829" t="str">
        <f t="shared" si="25"/>
        <v xml:space="preserve"> ('812', '312', 'Bischof-Rüth-Straße', '24', NULL, '26906', 'Dersum', NULL)</v>
      </c>
    </row>
    <row r="830" spans="1:10" x14ac:dyDescent="0.3">
      <c r="A830">
        <v>862</v>
      </c>
      <c r="B830">
        <v>312</v>
      </c>
      <c r="C830" t="s">
        <v>3092</v>
      </c>
      <c r="D830" t="s">
        <v>3093</v>
      </c>
      <c r="F830">
        <v>23881</v>
      </c>
      <c r="G830" t="s">
        <v>3094</v>
      </c>
      <c r="I830" t="str">
        <f t="shared" si="24"/>
        <v>INSERT INTO [Lieferadresse] ([LieferAdrID], [KundeID], [Strasse], [Hausnummer], [Adresszusatz ], [Plz], [Ort], [Land]) VALUES</v>
      </c>
      <c r="J830" t="str">
        <f t="shared" si="25"/>
        <v xml:space="preserve"> ('862', '312', 'Steinfelder Straße', '10a', NULL, '23881', 'Niendorf', NULL)</v>
      </c>
    </row>
    <row r="831" spans="1:10" x14ac:dyDescent="0.3">
      <c r="A831">
        <v>914</v>
      </c>
      <c r="B831" s="5">
        <v>312</v>
      </c>
      <c r="C831" t="s">
        <v>3182</v>
      </c>
      <c r="D831">
        <v>176</v>
      </c>
      <c r="F831">
        <v>24214</v>
      </c>
      <c r="G831" t="s">
        <v>3183</v>
      </c>
      <c r="I831" t="str">
        <f t="shared" si="24"/>
        <v>INSERT INTO [Lieferadresse] ([LieferAdrID], [KundeID], [Strasse], [Hausnummer], [Adresszusatz ], [Plz], [Ort], [Land]) VALUES</v>
      </c>
      <c r="J831" t="str">
        <f t="shared" si="25"/>
        <v xml:space="preserve"> ('914', '312', 'Fallerwasen', '176', NULL, '24214', 'Neuwittenbek', NULL)</v>
      </c>
    </row>
    <row r="832" spans="1:10" x14ac:dyDescent="0.3">
      <c r="A832">
        <v>813</v>
      </c>
      <c r="B832">
        <v>313</v>
      </c>
      <c r="C832" t="s">
        <v>4972</v>
      </c>
      <c r="D832">
        <v>99</v>
      </c>
      <c r="F832">
        <v>56472</v>
      </c>
      <c r="G832" t="s">
        <v>3004</v>
      </c>
      <c r="I832" t="str">
        <f t="shared" si="24"/>
        <v>INSERT INTO [Lieferadresse] ([LieferAdrID], [KundeID], [Strasse], [Hausnummer], [Adresszusatz ], [Plz], [Ort], [Land]) VALUES</v>
      </c>
      <c r="J832" t="str">
        <f t="shared" si="25"/>
        <v xml:space="preserve"> ('813', '313', 'Auf m Henchen', '99', NULL, '56472', 'Lautzenbrücken', NULL)</v>
      </c>
    </row>
    <row r="833" spans="1:10" x14ac:dyDescent="0.3">
      <c r="A833">
        <v>863</v>
      </c>
      <c r="B833">
        <v>313</v>
      </c>
      <c r="C833" t="s">
        <v>3095</v>
      </c>
      <c r="D833">
        <v>13</v>
      </c>
      <c r="F833">
        <v>88636</v>
      </c>
      <c r="G833" t="s">
        <v>1766</v>
      </c>
      <c r="I833" t="str">
        <f t="shared" si="24"/>
        <v>INSERT INTO [Lieferadresse] ([LieferAdrID], [KundeID], [Strasse], [Hausnummer], [Adresszusatz ], [Plz], [Ort], [Land]) VALUES</v>
      </c>
      <c r="J833" t="str">
        <f t="shared" si="25"/>
        <v xml:space="preserve"> ('863', '313', 'Hofbergstraße', '13', NULL, '88636', 'Illmensee', NULL)</v>
      </c>
    </row>
    <row r="834" spans="1:10" x14ac:dyDescent="0.3">
      <c r="A834">
        <v>814</v>
      </c>
      <c r="B834">
        <v>314</v>
      </c>
      <c r="C834" t="s">
        <v>3005</v>
      </c>
      <c r="D834">
        <v>117</v>
      </c>
      <c r="F834">
        <v>57610</v>
      </c>
      <c r="G834" t="s">
        <v>3006</v>
      </c>
      <c r="I834" t="str">
        <f t="shared" si="24"/>
        <v>INSERT INTO [Lieferadresse] ([LieferAdrID], [KundeID], [Strasse], [Hausnummer], [Adresszusatz ], [Plz], [Ort], [Land]) VALUES</v>
      </c>
      <c r="J834" t="str">
        <f t="shared" si="25"/>
        <v xml:space="preserve"> ('814', '314', 'In der Obermark', '117', NULL, '57610', 'Bachenberg', NULL)</v>
      </c>
    </row>
    <row r="835" spans="1:10" x14ac:dyDescent="0.3">
      <c r="A835">
        <v>864</v>
      </c>
      <c r="B835">
        <v>314</v>
      </c>
      <c r="C835" t="s">
        <v>3096</v>
      </c>
      <c r="D835">
        <v>149</v>
      </c>
      <c r="F835">
        <v>78098</v>
      </c>
      <c r="G835" t="s">
        <v>2037</v>
      </c>
      <c r="I835" t="str">
        <f t="shared" si="24"/>
        <v>INSERT INTO [Lieferadresse] ([LieferAdrID], [KundeID], [Strasse], [Hausnummer], [Adresszusatz ], [Plz], [Ort], [Land]) VALUES</v>
      </c>
      <c r="J835" t="str">
        <f t="shared" si="25"/>
        <v xml:space="preserve"> ('864', '314', 'Alter Venloer Weg', '149', NULL, '78098', 'Triberg', NULL)</v>
      </c>
    </row>
    <row r="836" spans="1:10" x14ac:dyDescent="0.3">
      <c r="A836">
        <v>815</v>
      </c>
      <c r="B836">
        <v>315</v>
      </c>
      <c r="C836" t="s">
        <v>2387</v>
      </c>
      <c r="D836">
        <v>196</v>
      </c>
      <c r="F836">
        <v>64347</v>
      </c>
      <c r="G836" t="s">
        <v>3007</v>
      </c>
      <c r="I836" t="str">
        <f t="shared" ref="I836:I899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836" t="str">
        <f t="shared" ref="J836:J899" si="27">" ('"&amp;A836&amp;"', '"&amp;B836&amp;"', '"&amp;C836&amp;"', '"&amp;D836&amp;"', "&amp;IF(E836="","NULL","'"&amp; E836 &amp;"'" )&amp;", '"&amp;F836&amp;"', '"&amp;G836&amp;"', "&amp;IF(H836="","NULL","'"&amp; H836 &amp;"'" )&amp;")"</f>
        <v xml:space="preserve"> ('815', '315', 'Huthsweg', '196', NULL, '64347', 'Griesheim', NULL)</v>
      </c>
    </row>
    <row r="837" spans="1:10" x14ac:dyDescent="0.3">
      <c r="A837">
        <v>865</v>
      </c>
      <c r="B837">
        <v>315</v>
      </c>
      <c r="C837" t="s">
        <v>3097</v>
      </c>
      <c r="D837">
        <v>94</v>
      </c>
      <c r="F837">
        <v>72658</v>
      </c>
      <c r="G837" t="s">
        <v>3098</v>
      </c>
      <c r="I837" t="str">
        <f t="shared" si="26"/>
        <v>INSERT INTO [Lieferadresse] ([LieferAdrID], [KundeID], [Strasse], [Hausnummer], [Adresszusatz ], [Plz], [Ort], [Land]) VALUES</v>
      </c>
      <c r="J837" t="str">
        <f t="shared" si="27"/>
        <v xml:space="preserve"> ('865', '315', 'Walkersbrunn', '94', NULL, '72658', 'Bempflingen', NULL)</v>
      </c>
    </row>
    <row r="838" spans="1:10" x14ac:dyDescent="0.3">
      <c r="A838">
        <v>816</v>
      </c>
      <c r="B838">
        <v>316</v>
      </c>
      <c r="C838" t="s">
        <v>3008</v>
      </c>
      <c r="D838">
        <v>155</v>
      </c>
      <c r="F838">
        <v>24811</v>
      </c>
      <c r="G838" t="s">
        <v>3009</v>
      </c>
      <c r="I838" t="str">
        <f t="shared" si="26"/>
        <v>INSERT INTO [Lieferadresse] ([LieferAdrID], [KundeID], [Strasse], [Hausnummer], [Adresszusatz ], [Plz], [Ort], [Land]) VALUES</v>
      </c>
      <c r="J838" t="str">
        <f t="shared" si="27"/>
        <v xml:space="preserve"> ('816', '316', 'Dompfaffweg', '155', NULL, '24811', 'Brekendorf', NULL)</v>
      </c>
    </row>
    <row r="839" spans="1:10" x14ac:dyDescent="0.3">
      <c r="A839">
        <v>866</v>
      </c>
      <c r="B839">
        <v>316</v>
      </c>
      <c r="C839" t="s">
        <v>3099</v>
      </c>
      <c r="D839">
        <v>129</v>
      </c>
      <c r="F839">
        <v>78592</v>
      </c>
      <c r="G839" t="s">
        <v>3100</v>
      </c>
      <c r="I839" t="str">
        <f t="shared" si="26"/>
        <v>INSERT INTO [Lieferadresse] ([LieferAdrID], [KundeID], [Strasse], [Hausnummer], [Adresszusatz ], [Plz], [Ort], [Land]) VALUES</v>
      </c>
      <c r="J839" t="str">
        <f t="shared" si="27"/>
        <v xml:space="preserve"> ('866', '316', 'Werkstraße', '129', NULL, '78592', 'Egesheim', NULL)</v>
      </c>
    </row>
    <row r="840" spans="1:10" x14ac:dyDescent="0.3">
      <c r="A840">
        <v>817</v>
      </c>
      <c r="B840">
        <v>317</v>
      </c>
      <c r="C840" t="s">
        <v>3010</v>
      </c>
      <c r="D840">
        <v>20</v>
      </c>
      <c r="F840">
        <v>54314</v>
      </c>
      <c r="G840" t="s">
        <v>3011</v>
      </c>
      <c r="I840" t="str">
        <f t="shared" si="26"/>
        <v>INSERT INTO [Lieferadresse] ([LieferAdrID], [KundeID], [Strasse], [Hausnummer], [Adresszusatz ], [Plz], [Ort], [Land]) VALUES</v>
      </c>
      <c r="J840" t="str">
        <f t="shared" si="27"/>
        <v xml:space="preserve"> ('817', '317', 'Ludwig-Richter-Straße', '20', NULL, '54314', 'Zerf', NULL)</v>
      </c>
    </row>
    <row r="841" spans="1:10" x14ac:dyDescent="0.3">
      <c r="A841">
        <v>867</v>
      </c>
      <c r="B841">
        <v>317</v>
      </c>
      <c r="C841" t="s">
        <v>3101</v>
      </c>
      <c r="D841">
        <v>35</v>
      </c>
      <c r="F841">
        <v>26384</v>
      </c>
      <c r="G841" t="s">
        <v>3102</v>
      </c>
      <c r="I841" t="str">
        <f t="shared" si="26"/>
        <v>INSERT INTO [Lieferadresse] ([LieferAdrID], [KundeID], [Strasse], [Hausnummer], [Adresszusatz ], [Plz], [Ort], [Land]) VALUES</v>
      </c>
      <c r="J841" t="str">
        <f t="shared" si="27"/>
        <v xml:space="preserve"> ('867', '317', 'Feußweg', '35', NULL, '26384', 'Wilhelmshaven', NULL)</v>
      </c>
    </row>
    <row r="842" spans="1:10" x14ac:dyDescent="0.3">
      <c r="A842">
        <v>818</v>
      </c>
      <c r="B842">
        <v>318</v>
      </c>
      <c r="C842" t="s">
        <v>3012</v>
      </c>
      <c r="D842">
        <v>116</v>
      </c>
      <c r="F842">
        <v>47589</v>
      </c>
      <c r="G842" t="s">
        <v>3013</v>
      </c>
      <c r="I842" t="str">
        <f t="shared" si="26"/>
        <v>INSERT INTO [Lieferadresse] ([LieferAdrID], [KundeID], [Strasse], [Hausnummer], [Adresszusatz ], [Plz], [Ort], [Land]) VALUES</v>
      </c>
      <c r="J842" t="str">
        <f t="shared" si="27"/>
        <v xml:space="preserve"> ('818', '318', 'Filchnerstraße', '116', NULL, '47589', 'Uedem', NULL)</v>
      </c>
    </row>
    <row r="843" spans="1:10" x14ac:dyDescent="0.3">
      <c r="A843">
        <v>868</v>
      </c>
      <c r="B843">
        <v>318</v>
      </c>
      <c r="C843" t="s">
        <v>3103</v>
      </c>
      <c r="D843">
        <v>111</v>
      </c>
      <c r="F843">
        <v>89423</v>
      </c>
      <c r="G843" t="s">
        <v>3104</v>
      </c>
      <c r="I843" t="str">
        <f t="shared" si="26"/>
        <v>INSERT INTO [Lieferadresse] ([LieferAdrID], [KundeID], [Strasse], [Hausnummer], [Adresszusatz ], [Plz], [Ort], [Land]) VALUES</v>
      </c>
      <c r="J843" t="str">
        <f t="shared" si="27"/>
        <v xml:space="preserve"> ('868', '318', 'Landoisstraße', '111', NULL, '89423', 'Gundelfingen an der Donau', NULL)</v>
      </c>
    </row>
    <row r="844" spans="1:10" x14ac:dyDescent="0.3">
      <c r="A844">
        <v>819</v>
      </c>
      <c r="B844">
        <v>319</v>
      </c>
      <c r="C844" t="s">
        <v>3014</v>
      </c>
      <c r="D844">
        <v>135</v>
      </c>
      <c r="F844">
        <v>24641</v>
      </c>
      <c r="G844" t="s">
        <v>3015</v>
      </c>
      <c r="I844" t="str">
        <f t="shared" si="26"/>
        <v>INSERT INTO [Lieferadresse] ([LieferAdrID], [KundeID], [Strasse], [Hausnummer], [Adresszusatz ], [Plz], [Ort], [Land]) VALUES</v>
      </c>
      <c r="J844" t="str">
        <f t="shared" si="27"/>
        <v xml:space="preserve"> ('819', '319', 'Schäferstraße', '135', NULL, '24641', 'Hüttblek', NULL)</v>
      </c>
    </row>
    <row r="845" spans="1:10" x14ac:dyDescent="0.3">
      <c r="A845">
        <v>869</v>
      </c>
      <c r="B845">
        <v>319</v>
      </c>
      <c r="C845" t="s">
        <v>3105</v>
      </c>
      <c r="D845">
        <v>1</v>
      </c>
      <c r="F845">
        <v>65375</v>
      </c>
      <c r="G845" t="s">
        <v>1728</v>
      </c>
      <c r="I845" t="str">
        <f t="shared" si="26"/>
        <v>INSERT INTO [Lieferadresse] ([LieferAdrID], [KundeID], [Strasse], [Hausnummer], [Adresszusatz ], [Plz], [Ort], [Land]) VALUES</v>
      </c>
      <c r="J845" t="str">
        <f t="shared" si="27"/>
        <v xml:space="preserve"> ('869', '319', 'Im Hofacker', '1', NULL, '65375', 'Oestrich-Winkel', NULL)</v>
      </c>
    </row>
    <row r="846" spans="1:10" x14ac:dyDescent="0.3">
      <c r="A846">
        <v>820</v>
      </c>
      <c r="B846">
        <v>320</v>
      </c>
      <c r="C846" t="s">
        <v>3016</v>
      </c>
      <c r="D846">
        <v>165</v>
      </c>
      <c r="F846">
        <v>45894</v>
      </c>
      <c r="G846" t="s">
        <v>1709</v>
      </c>
      <c r="I846" t="str">
        <f t="shared" si="26"/>
        <v>INSERT INTO [Lieferadresse] ([LieferAdrID], [KundeID], [Strasse], [Hausnummer], [Adresszusatz ], [Plz], [Ort], [Land]) VALUES</v>
      </c>
      <c r="J846" t="str">
        <f t="shared" si="27"/>
        <v xml:space="preserve"> ('820', '320', 'Frongasse', '165', NULL, '45894', 'Gelsenkirchen', NULL)</v>
      </c>
    </row>
    <row r="847" spans="1:10" x14ac:dyDescent="0.3">
      <c r="A847">
        <v>870</v>
      </c>
      <c r="B847">
        <v>320</v>
      </c>
      <c r="C847" t="s">
        <v>3106</v>
      </c>
      <c r="D847">
        <v>54</v>
      </c>
      <c r="F847">
        <v>24994</v>
      </c>
      <c r="G847" t="s">
        <v>3107</v>
      </c>
      <c r="I847" t="str">
        <f t="shared" si="26"/>
        <v>INSERT INTO [Lieferadresse] ([LieferAdrID], [KundeID], [Strasse], [Hausnummer], [Adresszusatz ], [Plz], [Ort], [Land]) VALUES</v>
      </c>
      <c r="J847" t="str">
        <f t="shared" si="27"/>
        <v xml:space="preserve"> ('870', '320', 'Mayener Straße', '54', NULL, '24994', 'Osterby', NULL)</v>
      </c>
    </row>
    <row r="848" spans="1:10" x14ac:dyDescent="0.3">
      <c r="A848">
        <v>821</v>
      </c>
      <c r="B848">
        <v>321</v>
      </c>
      <c r="C848" t="s">
        <v>3017</v>
      </c>
      <c r="D848">
        <v>66</v>
      </c>
      <c r="F848">
        <v>19230</v>
      </c>
      <c r="G848" t="s">
        <v>3018</v>
      </c>
      <c r="I848" t="str">
        <f t="shared" si="26"/>
        <v>INSERT INTO [Lieferadresse] ([LieferAdrID], [KundeID], [Strasse], [Hausnummer], [Adresszusatz ], [Plz], [Ort], [Land]) VALUES</v>
      </c>
      <c r="J848" t="str">
        <f t="shared" si="27"/>
        <v xml:space="preserve"> ('821', '321', 'Richard-Strauss-Weg', '66', NULL, '19230', 'Pätow-Steegen', NULL)</v>
      </c>
    </row>
    <row r="849" spans="1:10" x14ac:dyDescent="0.3">
      <c r="A849">
        <v>871</v>
      </c>
      <c r="B849">
        <v>321</v>
      </c>
      <c r="C849" t="s">
        <v>3108</v>
      </c>
      <c r="D849">
        <v>155</v>
      </c>
      <c r="F849">
        <v>56283</v>
      </c>
      <c r="G849" t="s">
        <v>3109</v>
      </c>
      <c r="I849" t="str">
        <f t="shared" si="26"/>
        <v>INSERT INTO [Lieferadresse] ([LieferAdrID], [KundeID], [Strasse], [Hausnummer], [Adresszusatz ], [Plz], [Ort], [Land]) VALUES</v>
      </c>
      <c r="J849" t="str">
        <f t="shared" si="27"/>
        <v xml:space="preserve"> ('871', '321', 'Eichenfeld', '155', NULL, '56283', 'Kratzenburg', NULL)</v>
      </c>
    </row>
    <row r="850" spans="1:10" x14ac:dyDescent="0.3">
      <c r="A850">
        <v>822</v>
      </c>
      <c r="B850">
        <v>322</v>
      </c>
      <c r="C850" t="s">
        <v>3019</v>
      </c>
      <c r="D850">
        <v>57</v>
      </c>
      <c r="F850">
        <v>54413</v>
      </c>
      <c r="G850" t="s">
        <v>3020</v>
      </c>
      <c r="I850" t="str">
        <f t="shared" si="26"/>
        <v>INSERT INTO [Lieferadresse] ([LieferAdrID], [KundeID], [Strasse], [Hausnummer], [Adresszusatz ], [Plz], [Ort], [Land]) VALUES</v>
      </c>
      <c r="J850" t="str">
        <f t="shared" si="27"/>
        <v xml:space="preserve"> ('822', '322', 'Hauptweg', '57', NULL, '54413', 'Damflos', NULL)</v>
      </c>
    </row>
    <row r="851" spans="1:10" x14ac:dyDescent="0.3">
      <c r="A851">
        <v>872</v>
      </c>
      <c r="B851">
        <v>322</v>
      </c>
      <c r="C851" t="s">
        <v>3110</v>
      </c>
      <c r="D851">
        <v>156</v>
      </c>
      <c r="F851">
        <v>29413</v>
      </c>
      <c r="G851" t="s">
        <v>3111</v>
      </c>
      <c r="I851" t="str">
        <f t="shared" si="26"/>
        <v>INSERT INTO [Lieferadresse] ([LieferAdrID], [KundeID], [Strasse], [Hausnummer], [Adresszusatz ], [Plz], [Ort], [Land]) VALUES</v>
      </c>
      <c r="J851" t="str">
        <f t="shared" si="27"/>
        <v xml:space="preserve"> ('872', '322', 'Oderstraße', '156', NULL, '29413', 'Osterwohle', NULL)</v>
      </c>
    </row>
    <row r="852" spans="1:10" x14ac:dyDescent="0.3">
      <c r="A852">
        <v>823</v>
      </c>
      <c r="B852">
        <v>323</v>
      </c>
      <c r="C852" t="s">
        <v>3021</v>
      </c>
      <c r="D852">
        <v>177</v>
      </c>
      <c r="F852">
        <v>55777</v>
      </c>
      <c r="G852" t="s">
        <v>2171</v>
      </c>
      <c r="I852" t="str">
        <f t="shared" si="26"/>
        <v>INSERT INTO [Lieferadresse] ([LieferAdrID], [KundeID], [Strasse], [Hausnummer], [Adresszusatz ], [Plz], [Ort], [Land]) VALUES</v>
      </c>
      <c r="J852" t="str">
        <f t="shared" si="27"/>
        <v xml:space="preserve"> ('823', '323', 'Kretenbergstraße', '177', NULL, '55777', 'Eckersweiler', NULL)</v>
      </c>
    </row>
    <row r="853" spans="1:10" x14ac:dyDescent="0.3">
      <c r="A853">
        <v>873</v>
      </c>
      <c r="B853">
        <v>323</v>
      </c>
      <c r="C853" t="s">
        <v>3112</v>
      </c>
      <c r="D853">
        <v>16</v>
      </c>
      <c r="F853">
        <v>71144</v>
      </c>
      <c r="G853" t="s">
        <v>3085</v>
      </c>
      <c r="I853" t="str">
        <f t="shared" si="26"/>
        <v>INSERT INTO [Lieferadresse] ([LieferAdrID], [KundeID], [Strasse], [Hausnummer], [Adresszusatz ], [Plz], [Ort], [Land]) VALUES</v>
      </c>
      <c r="J853" t="str">
        <f t="shared" si="27"/>
        <v xml:space="preserve"> ('873', '323', 'Bischof-Hermann-Straße', '16', NULL, '71144', 'Steinenbronn', NULL)</v>
      </c>
    </row>
    <row r="854" spans="1:10" x14ac:dyDescent="0.3">
      <c r="A854">
        <v>824</v>
      </c>
      <c r="B854">
        <v>324</v>
      </c>
      <c r="C854" t="s">
        <v>3022</v>
      </c>
      <c r="D854">
        <v>45</v>
      </c>
      <c r="F854">
        <v>52249</v>
      </c>
      <c r="G854" t="s">
        <v>3023</v>
      </c>
      <c r="I854" t="str">
        <f t="shared" si="26"/>
        <v>INSERT INTO [Lieferadresse] ([LieferAdrID], [KundeID], [Strasse], [Hausnummer], [Adresszusatz ], [Plz], [Ort], [Land]) VALUES</v>
      </c>
      <c r="J854" t="str">
        <f t="shared" si="27"/>
        <v xml:space="preserve"> ('824', '324', 'Hein-Saß-Weg', '45', NULL, '52249', 'Eschweiler', NULL)</v>
      </c>
    </row>
    <row r="855" spans="1:10" x14ac:dyDescent="0.3">
      <c r="A855">
        <v>874</v>
      </c>
      <c r="B855">
        <v>324</v>
      </c>
      <c r="C855" t="s">
        <v>3113</v>
      </c>
      <c r="D855">
        <v>179</v>
      </c>
      <c r="F855">
        <v>56459</v>
      </c>
      <c r="G855" t="s">
        <v>3114</v>
      </c>
      <c r="I855" t="str">
        <f t="shared" si="26"/>
        <v>INSERT INTO [Lieferadresse] ([LieferAdrID], [KundeID], [Strasse], [Hausnummer], [Adresszusatz ], [Plz], [Ort], [Land]) VALUES</v>
      </c>
      <c r="J855" t="str">
        <f t="shared" si="27"/>
        <v xml:space="preserve"> ('874', '324', 'Im Kringelbuhr', '179', NULL, '56459', 'Härtlingen', NULL)</v>
      </c>
    </row>
    <row r="856" spans="1:10" x14ac:dyDescent="0.3">
      <c r="A856">
        <v>825</v>
      </c>
      <c r="B856">
        <v>325</v>
      </c>
      <c r="C856" t="s">
        <v>3024</v>
      </c>
      <c r="D856">
        <v>190</v>
      </c>
      <c r="F856">
        <v>25776</v>
      </c>
      <c r="G856" t="s">
        <v>3025</v>
      </c>
      <c r="I856" t="str">
        <f t="shared" si="26"/>
        <v>INSERT INTO [Lieferadresse] ([LieferAdrID], [KundeID], [Strasse], [Hausnummer], [Adresszusatz ], [Plz], [Ort], [Land]) VALUES</v>
      </c>
      <c r="J856" t="str">
        <f t="shared" si="27"/>
        <v xml:space="preserve"> ('825', '325', 'Schadowstraße', '190', NULL, '25776', 'Sankt Annen', NULL)</v>
      </c>
    </row>
    <row r="857" spans="1:10" x14ac:dyDescent="0.3">
      <c r="A857">
        <v>875</v>
      </c>
      <c r="B857">
        <v>325</v>
      </c>
      <c r="C857" t="s">
        <v>3115</v>
      </c>
      <c r="D857">
        <v>35</v>
      </c>
      <c r="F857">
        <v>84066</v>
      </c>
      <c r="G857" t="s">
        <v>3116</v>
      </c>
      <c r="I857" t="str">
        <f t="shared" si="26"/>
        <v>INSERT INTO [Lieferadresse] ([LieferAdrID], [KundeID], [Strasse], [Hausnummer], [Adresszusatz ], [Plz], [Ort], [Land]) VALUES</v>
      </c>
      <c r="J857" t="str">
        <f t="shared" si="27"/>
        <v xml:space="preserve"> ('875', '325', 'Bitzerweg', '35', NULL, '84066', 'Mallersdorf-Pfaffenberg', NULL)</v>
      </c>
    </row>
    <row r="858" spans="1:10" x14ac:dyDescent="0.3">
      <c r="A858">
        <v>826</v>
      </c>
      <c r="B858">
        <v>326</v>
      </c>
      <c r="C858" t="s">
        <v>3026</v>
      </c>
      <c r="D858">
        <v>196</v>
      </c>
      <c r="F858">
        <v>42579</v>
      </c>
      <c r="G858" t="s">
        <v>3027</v>
      </c>
      <c r="I858" t="str">
        <f t="shared" si="26"/>
        <v>INSERT INTO [Lieferadresse] ([LieferAdrID], [KundeID], [Strasse], [Hausnummer], [Adresszusatz ], [Plz], [Ort], [Land]) VALUES</v>
      </c>
      <c r="J858" t="str">
        <f t="shared" si="27"/>
        <v xml:space="preserve"> ('826', '326', 'Neue Bergstraße', '196', NULL, '42579', 'Heiligenhaus', NULL)</v>
      </c>
    </row>
    <row r="859" spans="1:10" x14ac:dyDescent="0.3">
      <c r="A859">
        <v>876</v>
      </c>
      <c r="B859">
        <v>326</v>
      </c>
      <c r="C859" t="s">
        <v>3117</v>
      </c>
      <c r="D859">
        <v>158</v>
      </c>
      <c r="F859">
        <v>59069</v>
      </c>
      <c r="G859" t="s">
        <v>2898</v>
      </c>
      <c r="I859" t="str">
        <f t="shared" si="26"/>
        <v>INSERT INTO [Lieferadresse] ([LieferAdrID], [KundeID], [Strasse], [Hausnummer], [Adresszusatz ], [Plz], [Ort], [Land]) VALUES</v>
      </c>
      <c r="J859" t="str">
        <f t="shared" si="27"/>
        <v xml:space="preserve"> ('876', '326', 'Goethestraße', '158', NULL, '59069', 'Hamm', NULL)</v>
      </c>
    </row>
    <row r="860" spans="1:10" x14ac:dyDescent="0.3">
      <c r="A860">
        <v>827</v>
      </c>
      <c r="B860">
        <v>327</v>
      </c>
      <c r="C860" t="s">
        <v>3028</v>
      </c>
      <c r="D860">
        <v>81</v>
      </c>
      <c r="F860">
        <v>33829</v>
      </c>
      <c r="G860" t="s">
        <v>3029</v>
      </c>
      <c r="I860" t="str">
        <f t="shared" si="26"/>
        <v>INSERT INTO [Lieferadresse] ([LieferAdrID], [KundeID], [Strasse], [Hausnummer], [Adresszusatz ], [Plz], [Ort], [Land]) VALUES</v>
      </c>
      <c r="J860" t="str">
        <f t="shared" si="27"/>
        <v xml:space="preserve"> ('827', '327', 'Lautenschlägerstraße', '81', NULL, '33829', 'Borgholzhausen', NULL)</v>
      </c>
    </row>
    <row r="861" spans="1:10" x14ac:dyDescent="0.3">
      <c r="A861">
        <v>877</v>
      </c>
      <c r="B861">
        <v>327</v>
      </c>
      <c r="C861" t="s">
        <v>3118</v>
      </c>
      <c r="D861">
        <v>91</v>
      </c>
      <c r="F861">
        <v>53177</v>
      </c>
      <c r="G861" t="s">
        <v>1937</v>
      </c>
      <c r="I861" t="str">
        <f t="shared" si="26"/>
        <v>INSERT INTO [Lieferadresse] ([LieferAdrID], [KundeID], [Strasse], [Hausnummer], [Adresszusatz ], [Plz], [Ort], [Land]) VALUES</v>
      </c>
      <c r="J861" t="str">
        <f t="shared" si="27"/>
        <v xml:space="preserve"> ('877', '327', 'Auf dem Haidchen', '91', NULL, '53177', 'Bonn', NULL)</v>
      </c>
    </row>
    <row r="862" spans="1:10" x14ac:dyDescent="0.3">
      <c r="A862">
        <v>828</v>
      </c>
      <c r="B862">
        <v>328</v>
      </c>
      <c r="C862" t="s">
        <v>3030</v>
      </c>
      <c r="D862">
        <v>115</v>
      </c>
      <c r="F862">
        <v>97496</v>
      </c>
      <c r="G862" t="s">
        <v>3031</v>
      </c>
      <c r="I862" t="str">
        <f t="shared" si="26"/>
        <v>INSERT INTO [Lieferadresse] ([LieferAdrID], [KundeID], [Strasse], [Hausnummer], [Adresszusatz ], [Plz], [Ort], [Land]) VALUES</v>
      </c>
      <c r="J862" t="str">
        <f t="shared" si="27"/>
        <v xml:space="preserve"> ('828', '328', 'Neue Schulstraße', '115', NULL, '97496', 'Burgpreppach', NULL)</v>
      </c>
    </row>
    <row r="863" spans="1:10" x14ac:dyDescent="0.3">
      <c r="A863">
        <v>878</v>
      </c>
      <c r="B863">
        <v>328</v>
      </c>
      <c r="C863" t="s">
        <v>3119</v>
      </c>
      <c r="D863">
        <v>47</v>
      </c>
      <c r="F863">
        <v>82490</v>
      </c>
      <c r="G863" t="s">
        <v>3120</v>
      </c>
      <c r="I863" t="str">
        <f t="shared" si="26"/>
        <v>INSERT INTO [Lieferadresse] ([LieferAdrID], [KundeID], [Strasse], [Hausnummer], [Adresszusatz ], [Plz], [Ort], [Land]) VALUES</v>
      </c>
      <c r="J863" t="str">
        <f t="shared" si="27"/>
        <v xml:space="preserve"> ('878', '328', 'Unter der Burg', '47', NULL, '82490', 'Farchant', NULL)</v>
      </c>
    </row>
    <row r="864" spans="1:10" x14ac:dyDescent="0.3">
      <c r="A864">
        <v>829</v>
      </c>
      <c r="B864">
        <v>329</v>
      </c>
      <c r="C864" t="s">
        <v>3032</v>
      </c>
      <c r="D864">
        <v>170</v>
      </c>
      <c r="F864">
        <v>10551</v>
      </c>
      <c r="G864" t="s">
        <v>1889</v>
      </c>
      <c r="I864" t="str">
        <f t="shared" si="26"/>
        <v>INSERT INTO [Lieferadresse] ([LieferAdrID], [KundeID], [Strasse], [Hausnummer], [Adresszusatz ], [Plz], [Ort], [Land]) VALUES</v>
      </c>
      <c r="J864" t="str">
        <f t="shared" si="27"/>
        <v xml:space="preserve"> ('829', '329', 'Rohrbachstraße', '170', NULL, '10551', 'Berlin', NULL)</v>
      </c>
    </row>
    <row r="865" spans="1:10" x14ac:dyDescent="0.3">
      <c r="A865">
        <v>879</v>
      </c>
      <c r="B865">
        <v>329</v>
      </c>
      <c r="C865" t="s">
        <v>3121</v>
      </c>
      <c r="D865">
        <v>52</v>
      </c>
      <c r="F865">
        <v>31683</v>
      </c>
      <c r="G865" t="s">
        <v>3122</v>
      </c>
      <c r="I865" t="str">
        <f t="shared" si="26"/>
        <v>INSERT INTO [Lieferadresse] ([LieferAdrID], [KundeID], [Strasse], [Hausnummer], [Adresszusatz ], [Plz], [Ort], [Land]) VALUES</v>
      </c>
      <c r="J865" t="str">
        <f t="shared" si="27"/>
        <v xml:space="preserve"> ('879', '329', 'Sonnenweg', '52', NULL, '31683', 'Obernkirchen', NULL)</v>
      </c>
    </row>
    <row r="866" spans="1:10" x14ac:dyDescent="0.3">
      <c r="A866">
        <v>830</v>
      </c>
      <c r="B866">
        <v>330</v>
      </c>
      <c r="C866" t="s">
        <v>3033</v>
      </c>
      <c r="D866">
        <v>115</v>
      </c>
      <c r="F866">
        <v>21720</v>
      </c>
      <c r="G866" t="s">
        <v>3034</v>
      </c>
      <c r="I866" t="str">
        <f t="shared" si="26"/>
        <v>INSERT INTO [Lieferadresse] ([LieferAdrID], [KundeID], [Strasse], [Hausnummer], [Adresszusatz ], [Plz], [Ort], [Land]) VALUES</v>
      </c>
      <c r="J866" t="str">
        <f t="shared" si="27"/>
        <v xml:space="preserve"> ('830', '330', 'Am Kolk', '115', NULL, '21720', 'Guderhandviertel', NULL)</v>
      </c>
    </row>
    <row r="867" spans="1:10" x14ac:dyDescent="0.3">
      <c r="A867">
        <v>880</v>
      </c>
      <c r="B867">
        <v>330</v>
      </c>
      <c r="C867" t="s">
        <v>3123</v>
      </c>
      <c r="D867">
        <v>116</v>
      </c>
      <c r="F867">
        <v>50939</v>
      </c>
      <c r="G867" t="s">
        <v>1966</v>
      </c>
      <c r="I867" t="str">
        <f t="shared" si="26"/>
        <v>INSERT INTO [Lieferadresse] ([LieferAdrID], [KundeID], [Strasse], [Hausnummer], [Adresszusatz ], [Plz], [Ort], [Land]) VALUES</v>
      </c>
      <c r="J867" t="str">
        <f t="shared" si="27"/>
        <v xml:space="preserve"> ('880', '330', 'Sonsbecker Straße', '116', NULL, '50939', 'Köln', NULL)</v>
      </c>
    </row>
    <row r="868" spans="1:10" x14ac:dyDescent="0.3">
      <c r="A868">
        <v>831</v>
      </c>
      <c r="B868">
        <v>331</v>
      </c>
      <c r="C868" t="s">
        <v>3035</v>
      </c>
      <c r="D868">
        <v>68</v>
      </c>
      <c r="F868">
        <v>21483</v>
      </c>
      <c r="G868" t="s">
        <v>3036</v>
      </c>
      <c r="I868" t="str">
        <f t="shared" si="26"/>
        <v>INSERT INTO [Lieferadresse] ([LieferAdrID], [KundeID], [Strasse], [Hausnummer], [Adresszusatz ], [Plz], [Ort], [Land]) VALUES</v>
      </c>
      <c r="J868" t="str">
        <f t="shared" si="27"/>
        <v xml:space="preserve"> ('831', '331', 'Gaulental', '68', NULL, '21483', 'Lütau', NULL)</v>
      </c>
    </row>
    <row r="869" spans="1:10" x14ac:dyDescent="0.3">
      <c r="A869">
        <v>881</v>
      </c>
      <c r="B869">
        <v>331</v>
      </c>
      <c r="C869" t="s">
        <v>3124</v>
      </c>
      <c r="D869">
        <v>126</v>
      </c>
      <c r="F869">
        <v>56370</v>
      </c>
      <c r="G869" t="s">
        <v>3125</v>
      </c>
      <c r="I869" t="str">
        <f t="shared" si="26"/>
        <v>INSERT INTO [Lieferadresse] ([LieferAdrID], [KundeID], [Strasse], [Hausnummer], [Adresszusatz ], [Plz], [Ort], [Land]) VALUES</v>
      </c>
      <c r="J869" t="str">
        <f t="shared" si="27"/>
        <v xml:space="preserve"> ('881', '331', 'Grenzhäuser Straße', '126', NULL, '56370', 'Attenhausen', NULL)</v>
      </c>
    </row>
    <row r="870" spans="1:10" x14ac:dyDescent="0.3">
      <c r="A870">
        <v>832</v>
      </c>
      <c r="B870">
        <v>332</v>
      </c>
      <c r="C870" t="s">
        <v>3037</v>
      </c>
      <c r="D870">
        <v>42</v>
      </c>
      <c r="F870">
        <v>23626</v>
      </c>
      <c r="G870" t="s">
        <v>3038</v>
      </c>
      <c r="I870" t="str">
        <f t="shared" si="26"/>
        <v>INSERT INTO [Lieferadresse] ([LieferAdrID], [KundeID], [Strasse], [Hausnummer], [Adresszusatz ], [Plz], [Ort], [Land]) VALUES</v>
      </c>
      <c r="J870" t="str">
        <f t="shared" si="27"/>
        <v xml:space="preserve"> ('832', '332', 'Auf dem Felde', '42', NULL, '23626', 'Ratekau', NULL)</v>
      </c>
    </row>
    <row r="871" spans="1:10" x14ac:dyDescent="0.3">
      <c r="A871">
        <v>882</v>
      </c>
      <c r="B871">
        <v>332</v>
      </c>
      <c r="C871" t="s">
        <v>3126</v>
      </c>
      <c r="D871">
        <v>104</v>
      </c>
      <c r="F871">
        <v>55596</v>
      </c>
      <c r="G871" t="s">
        <v>3127</v>
      </c>
      <c r="I871" t="str">
        <f t="shared" si="26"/>
        <v>INSERT INTO [Lieferadresse] ([LieferAdrID], [KundeID], [Strasse], [Hausnummer], [Adresszusatz ], [Plz], [Ort], [Land]) VALUES</v>
      </c>
      <c r="J871" t="str">
        <f t="shared" si="27"/>
        <v xml:space="preserve"> ('882', '332', 'Siegelsteiner Straße', '104', NULL, '55596', 'Waldböckelheim', NULL)</v>
      </c>
    </row>
    <row r="872" spans="1:10" x14ac:dyDescent="0.3">
      <c r="A872">
        <v>833</v>
      </c>
      <c r="B872">
        <v>333</v>
      </c>
      <c r="C872" t="s">
        <v>3039</v>
      </c>
      <c r="D872">
        <v>153</v>
      </c>
      <c r="F872">
        <v>88400</v>
      </c>
      <c r="G872" t="s">
        <v>3040</v>
      </c>
      <c r="I872" t="str">
        <f t="shared" si="26"/>
        <v>INSERT INTO [Lieferadresse] ([LieferAdrID], [KundeID], [Strasse], [Hausnummer], [Adresszusatz ], [Plz], [Ort], [Land]) VALUES</v>
      </c>
      <c r="J872" t="str">
        <f t="shared" si="27"/>
        <v xml:space="preserve"> ('833', '333', 'Ascheberger Straße', '153', NULL, '88400', 'Biberach an der Riß', NULL)</v>
      </c>
    </row>
    <row r="873" spans="1:10" x14ac:dyDescent="0.3">
      <c r="A873">
        <v>883</v>
      </c>
      <c r="B873">
        <v>333</v>
      </c>
      <c r="C873" t="s">
        <v>3128</v>
      </c>
      <c r="D873">
        <v>52</v>
      </c>
      <c r="F873">
        <v>24879</v>
      </c>
      <c r="G873" t="s">
        <v>3129</v>
      </c>
      <c r="I873" t="str">
        <f t="shared" si="26"/>
        <v>INSERT INTO [Lieferadresse] ([LieferAdrID], [KundeID], [Strasse], [Hausnummer], [Adresszusatz ], [Plz], [Ort], [Land]) VALUES</v>
      </c>
      <c r="J873" t="str">
        <f t="shared" si="27"/>
        <v xml:space="preserve"> ('883', '333', 'Nikolausweg', '52', NULL, '24879', 'Neuberend', NULL)</v>
      </c>
    </row>
    <row r="874" spans="1:10" x14ac:dyDescent="0.3">
      <c r="A874">
        <v>834</v>
      </c>
      <c r="B874">
        <v>334</v>
      </c>
      <c r="C874" t="s">
        <v>3041</v>
      </c>
      <c r="D874">
        <v>156</v>
      </c>
      <c r="F874">
        <v>32791</v>
      </c>
      <c r="G874" t="s">
        <v>3042</v>
      </c>
      <c r="I874" t="str">
        <f t="shared" si="26"/>
        <v>INSERT INTO [Lieferadresse] ([LieferAdrID], [KundeID], [Strasse], [Hausnummer], [Adresszusatz ], [Plz], [Ort], [Land]) VALUES</v>
      </c>
      <c r="J874" t="str">
        <f t="shared" si="27"/>
        <v xml:space="preserve"> ('834', '334', 'Käuserstruth', '156', NULL, '32791', 'Lage', NULL)</v>
      </c>
    </row>
    <row r="875" spans="1:10" x14ac:dyDescent="0.3">
      <c r="A875">
        <v>884</v>
      </c>
      <c r="B875">
        <v>334</v>
      </c>
      <c r="C875" t="s">
        <v>3130</v>
      </c>
      <c r="D875" t="s">
        <v>3131</v>
      </c>
      <c r="F875">
        <v>63911</v>
      </c>
      <c r="G875" t="s">
        <v>3132</v>
      </c>
      <c r="I875" t="str">
        <f t="shared" si="26"/>
        <v>INSERT INTO [Lieferadresse] ([LieferAdrID], [KundeID], [Strasse], [Hausnummer], [Adresszusatz ], [Plz], [Ort], [Land]) VALUES</v>
      </c>
      <c r="J875" t="str">
        <f t="shared" si="27"/>
        <v xml:space="preserve"> ('884', '334', 'Laakbaum', '25b', NULL, '63911', 'Klingenberg am Main', NULL)</v>
      </c>
    </row>
    <row r="876" spans="1:10" x14ac:dyDescent="0.3">
      <c r="A876">
        <v>915</v>
      </c>
      <c r="B876" s="5">
        <v>334</v>
      </c>
      <c r="C876" t="s">
        <v>3184</v>
      </c>
      <c r="D876">
        <v>193</v>
      </c>
      <c r="F876">
        <v>54597</v>
      </c>
      <c r="G876" t="s">
        <v>3185</v>
      </c>
      <c r="I876" t="str">
        <f t="shared" si="26"/>
        <v>INSERT INTO [Lieferadresse] ([LieferAdrID], [KundeID], [Strasse], [Hausnummer], [Adresszusatz ], [Plz], [Ort], [Land]) VALUES</v>
      </c>
      <c r="J876" t="str">
        <f t="shared" si="27"/>
        <v xml:space="preserve"> ('915', '334', 'Celler Straße', '193', NULL, '54597', 'Pronsfeld', NULL)</v>
      </c>
    </row>
    <row r="877" spans="1:10" x14ac:dyDescent="0.3">
      <c r="A877">
        <v>835</v>
      </c>
      <c r="B877">
        <v>335</v>
      </c>
      <c r="C877" t="s">
        <v>3043</v>
      </c>
      <c r="D877">
        <v>34</v>
      </c>
      <c r="F877">
        <v>84307</v>
      </c>
      <c r="G877" t="s">
        <v>2203</v>
      </c>
      <c r="I877" t="str">
        <f t="shared" si="26"/>
        <v>INSERT INTO [Lieferadresse] ([LieferAdrID], [KundeID], [Strasse], [Hausnummer], [Adresszusatz ], [Plz], [Ort], [Land]) VALUES</v>
      </c>
      <c r="J877" t="str">
        <f t="shared" si="27"/>
        <v xml:space="preserve"> ('835', '335', 'Franz-Sellhorst-Straße', '34', NULL, '84307', 'Eggenfelden', NULL)</v>
      </c>
    </row>
    <row r="878" spans="1:10" x14ac:dyDescent="0.3">
      <c r="A878">
        <v>885</v>
      </c>
      <c r="B878">
        <v>335</v>
      </c>
      <c r="C878" t="s">
        <v>3133</v>
      </c>
      <c r="D878">
        <v>150</v>
      </c>
      <c r="F878">
        <v>54673</v>
      </c>
      <c r="G878" t="s">
        <v>3134</v>
      </c>
      <c r="I878" t="str">
        <f t="shared" si="26"/>
        <v>INSERT INTO [Lieferadresse] ([LieferAdrID], [KundeID], [Strasse], [Hausnummer], [Adresszusatz ], [Plz], [Ort], [Land]) VALUES</v>
      </c>
      <c r="J878" t="str">
        <f t="shared" si="27"/>
        <v xml:space="preserve"> ('885', '335', 'Steinbergstraße', '150', NULL, '54673', 'Bauler', NULL)</v>
      </c>
    </row>
    <row r="879" spans="1:10" x14ac:dyDescent="0.3">
      <c r="A879">
        <v>836</v>
      </c>
      <c r="B879">
        <v>336</v>
      </c>
      <c r="C879" t="s">
        <v>2668</v>
      </c>
      <c r="D879">
        <v>27</v>
      </c>
      <c r="F879">
        <v>66564</v>
      </c>
      <c r="G879" t="s">
        <v>3044</v>
      </c>
      <c r="I879" t="str">
        <f t="shared" si="26"/>
        <v>INSERT INTO [Lieferadresse] ([LieferAdrID], [KundeID], [Strasse], [Hausnummer], [Adresszusatz ], [Plz], [Ort], [Land]) VALUES</v>
      </c>
      <c r="J879" t="str">
        <f t="shared" si="27"/>
        <v xml:space="preserve"> ('836', '336', 'Helmarshäuser Straße', '27', NULL, '66564', 'Ottweiler', NULL)</v>
      </c>
    </row>
    <row r="880" spans="1:10" x14ac:dyDescent="0.3">
      <c r="A880">
        <v>886</v>
      </c>
      <c r="B880">
        <v>336</v>
      </c>
      <c r="C880" t="s">
        <v>3135</v>
      </c>
      <c r="D880">
        <v>44</v>
      </c>
      <c r="F880">
        <v>9390</v>
      </c>
      <c r="G880" t="s">
        <v>3136</v>
      </c>
      <c r="I880" t="str">
        <f t="shared" si="26"/>
        <v>INSERT INTO [Lieferadresse] ([LieferAdrID], [KundeID], [Strasse], [Hausnummer], [Adresszusatz ], [Plz], [Ort], [Land]) VALUES</v>
      </c>
      <c r="J880" t="str">
        <f t="shared" si="27"/>
        <v xml:space="preserve"> ('886', '336', 'Wittekindstraße', '44', NULL, '9390', 'Gornsdorf', NULL)</v>
      </c>
    </row>
    <row r="881" spans="1:10" x14ac:dyDescent="0.3">
      <c r="A881">
        <v>837</v>
      </c>
      <c r="B881">
        <v>337</v>
      </c>
      <c r="C881" t="s">
        <v>3045</v>
      </c>
      <c r="D881">
        <v>105</v>
      </c>
      <c r="F881">
        <v>55424</v>
      </c>
      <c r="G881" t="s">
        <v>3046</v>
      </c>
      <c r="I881" t="str">
        <f t="shared" si="26"/>
        <v>INSERT INTO [Lieferadresse] ([LieferAdrID], [KundeID], [Strasse], [Hausnummer], [Adresszusatz ], [Plz], [Ort], [Land]) VALUES</v>
      </c>
      <c r="J881" t="str">
        <f t="shared" si="27"/>
        <v xml:space="preserve"> ('837', '337', 'Waldenburger Weg', '105', NULL, '55424', 'Münster-Sarmsheim', NULL)</v>
      </c>
    </row>
    <row r="882" spans="1:10" x14ac:dyDescent="0.3">
      <c r="A882">
        <v>887</v>
      </c>
      <c r="B882">
        <v>337</v>
      </c>
      <c r="C882" t="s">
        <v>1821</v>
      </c>
      <c r="D882" t="s">
        <v>3137</v>
      </c>
      <c r="F882">
        <v>56357</v>
      </c>
      <c r="G882" t="s">
        <v>1816</v>
      </c>
      <c r="I882" t="str">
        <f t="shared" si="26"/>
        <v>INSERT INTO [Lieferadresse] ([LieferAdrID], [KundeID], [Strasse], [Hausnummer], [Adresszusatz ], [Plz], [Ort], [Land]) VALUES</v>
      </c>
      <c r="J882" t="str">
        <f t="shared" si="27"/>
        <v xml:space="preserve"> ('887', '337', 'Dresdner Straße', '32 a', NULL, '56357', 'Welterod', NULL)</v>
      </c>
    </row>
    <row r="883" spans="1:10" x14ac:dyDescent="0.3">
      <c r="A883">
        <v>838</v>
      </c>
      <c r="B883">
        <v>338</v>
      </c>
      <c r="C883" t="s">
        <v>3047</v>
      </c>
      <c r="D883">
        <v>67</v>
      </c>
      <c r="F883">
        <v>75045</v>
      </c>
      <c r="G883" t="s">
        <v>3048</v>
      </c>
      <c r="I883" t="str">
        <f t="shared" si="26"/>
        <v>INSERT INTO [Lieferadresse] ([LieferAdrID], [KundeID], [Strasse], [Hausnummer], [Adresszusatz ], [Plz], [Ort], [Land]) VALUES</v>
      </c>
      <c r="J883" t="str">
        <f t="shared" si="27"/>
        <v xml:space="preserve"> ('838', '338', 'Steinbörnchenweg', '67', NULL, '75045', 'Walzbachtal', NULL)</v>
      </c>
    </row>
    <row r="884" spans="1:10" x14ac:dyDescent="0.3">
      <c r="A884">
        <v>888</v>
      </c>
      <c r="B884">
        <v>338</v>
      </c>
      <c r="C884" t="s">
        <v>3138</v>
      </c>
      <c r="D884">
        <v>137</v>
      </c>
      <c r="F884">
        <v>56761</v>
      </c>
      <c r="G884" t="s">
        <v>3139</v>
      </c>
      <c r="I884" t="str">
        <f t="shared" si="26"/>
        <v>INSERT INTO [Lieferadresse] ([LieferAdrID], [KundeID], [Strasse], [Hausnummer], [Adresszusatz ], [Plz], [Ort], [Land]) VALUES</v>
      </c>
      <c r="J884" t="str">
        <f t="shared" si="27"/>
        <v xml:space="preserve"> ('888', '338', 'Am Bahndamm', '137', NULL, '56761', 'Düngenheim', NULL)</v>
      </c>
    </row>
    <row r="885" spans="1:10" x14ac:dyDescent="0.3">
      <c r="A885">
        <v>839</v>
      </c>
      <c r="B885">
        <v>339</v>
      </c>
      <c r="C885" t="s">
        <v>3049</v>
      </c>
      <c r="D885">
        <v>169</v>
      </c>
      <c r="F885">
        <v>54675</v>
      </c>
      <c r="G885" t="s">
        <v>3050</v>
      </c>
      <c r="I885" t="str">
        <f t="shared" si="26"/>
        <v>INSERT INTO [Lieferadresse] ([LieferAdrID], [KundeID], [Strasse], [Hausnummer], [Adresszusatz ], [Plz], [Ort], [Land]) VALUES</v>
      </c>
      <c r="J885" t="str">
        <f t="shared" si="27"/>
        <v xml:space="preserve"> ('839', '339', 'Auf dem Kampe', '169', NULL, '54675', 'Körperich', NULL)</v>
      </c>
    </row>
    <row r="886" spans="1:10" x14ac:dyDescent="0.3">
      <c r="A886">
        <v>889</v>
      </c>
      <c r="B886">
        <v>339</v>
      </c>
      <c r="C886" t="s">
        <v>3140</v>
      </c>
      <c r="D886">
        <v>49</v>
      </c>
      <c r="F886">
        <v>76229</v>
      </c>
      <c r="G886" t="s">
        <v>2093</v>
      </c>
      <c r="I886" t="str">
        <f t="shared" si="26"/>
        <v>INSERT INTO [Lieferadresse] ([LieferAdrID], [KundeID], [Strasse], [Hausnummer], [Adresszusatz ], [Plz], [Ort], [Land]) VALUES</v>
      </c>
      <c r="J886" t="str">
        <f t="shared" si="27"/>
        <v xml:space="preserve"> ('889', '339', 'Zum Grünbusch', '49', NULL, '76229', 'Karlsruhe', NULL)</v>
      </c>
    </row>
    <row r="887" spans="1:10" x14ac:dyDescent="0.3">
      <c r="A887">
        <v>840</v>
      </c>
      <c r="B887">
        <v>340</v>
      </c>
      <c r="C887" t="s">
        <v>2618</v>
      </c>
      <c r="D887">
        <v>13</v>
      </c>
      <c r="F887">
        <v>91522</v>
      </c>
      <c r="G887" t="s">
        <v>3051</v>
      </c>
      <c r="I887" t="str">
        <f t="shared" si="26"/>
        <v>INSERT INTO [Lieferadresse] ([LieferAdrID], [KundeID], [Strasse], [Hausnummer], [Adresszusatz ], [Plz], [Ort], [Land]) VALUES</v>
      </c>
      <c r="J887" t="str">
        <f t="shared" si="27"/>
        <v xml:space="preserve"> ('840', '340', 'Weidenkamp', '13', NULL, '91522', 'Ansbach', NULL)</v>
      </c>
    </row>
    <row r="888" spans="1:10" x14ac:dyDescent="0.3">
      <c r="A888">
        <v>890</v>
      </c>
      <c r="B888">
        <v>340</v>
      </c>
      <c r="C888" t="s">
        <v>3141</v>
      </c>
      <c r="D888">
        <v>98</v>
      </c>
      <c r="F888">
        <v>38387</v>
      </c>
      <c r="G888" t="s">
        <v>3142</v>
      </c>
      <c r="I888" t="str">
        <f t="shared" si="26"/>
        <v>INSERT INTO [Lieferadresse] ([LieferAdrID], [KundeID], [Strasse], [Hausnummer], [Adresszusatz ], [Plz], [Ort], [Land]) VALUES</v>
      </c>
      <c r="J888" t="str">
        <f t="shared" si="27"/>
        <v xml:space="preserve"> ('890', '340', 'Maischeider Straße', '98', NULL, '38387', 'Söllingen', NULL)</v>
      </c>
    </row>
    <row r="889" spans="1:10" x14ac:dyDescent="0.3">
      <c r="A889">
        <v>841</v>
      </c>
      <c r="B889">
        <v>341</v>
      </c>
      <c r="C889" t="s">
        <v>3052</v>
      </c>
      <c r="D889" t="s">
        <v>3053</v>
      </c>
      <c r="F889">
        <v>27386</v>
      </c>
      <c r="G889" t="s">
        <v>3054</v>
      </c>
      <c r="I889" t="str">
        <f t="shared" si="26"/>
        <v>INSERT INTO [Lieferadresse] ([LieferAdrID], [KundeID], [Strasse], [Hausnummer], [Adresszusatz ], [Plz], [Ort], [Land]) VALUES</v>
      </c>
      <c r="J889" t="str">
        <f t="shared" si="27"/>
        <v xml:space="preserve"> ('841', '341', 'Heller Weg', '12a', NULL, '27386', 'Hemsbünde', NULL)</v>
      </c>
    </row>
    <row r="890" spans="1:10" x14ac:dyDescent="0.3">
      <c r="A890">
        <v>891</v>
      </c>
      <c r="B890">
        <v>341</v>
      </c>
      <c r="C890" t="s">
        <v>3143</v>
      </c>
      <c r="D890">
        <v>23</v>
      </c>
      <c r="F890">
        <v>55758</v>
      </c>
      <c r="G890" t="s">
        <v>3144</v>
      </c>
      <c r="I890" t="str">
        <f t="shared" si="26"/>
        <v>INSERT INTO [Lieferadresse] ([LieferAdrID], [KundeID], [Strasse], [Hausnummer], [Adresszusatz ], [Plz], [Ort], [Land]) VALUES</v>
      </c>
      <c r="J890" t="str">
        <f t="shared" si="27"/>
        <v xml:space="preserve"> ('891', '341', 'Winterstraße', '23', NULL, '55758', 'Allenbach', NULL)</v>
      </c>
    </row>
    <row r="891" spans="1:10" x14ac:dyDescent="0.3">
      <c r="A891">
        <v>842</v>
      </c>
      <c r="B891">
        <v>342</v>
      </c>
      <c r="C891" t="s">
        <v>3055</v>
      </c>
      <c r="D891">
        <v>103</v>
      </c>
      <c r="F891">
        <v>55758</v>
      </c>
      <c r="G891" t="s">
        <v>3056</v>
      </c>
      <c r="I891" t="str">
        <f t="shared" si="26"/>
        <v>INSERT INTO [Lieferadresse] ([LieferAdrID], [KundeID], [Strasse], [Hausnummer], [Adresszusatz ], [Plz], [Ort], [Land]) VALUES</v>
      </c>
      <c r="J891" t="str">
        <f t="shared" si="27"/>
        <v xml:space="preserve"> ('842', '342', 'Grabenweg', '103', NULL, '55758', 'Mörschied', NULL)</v>
      </c>
    </row>
    <row r="892" spans="1:10" x14ac:dyDescent="0.3">
      <c r="A892">
        <v>892</v>
      </c>
      <c r="B892">
        <v>342</v>
      </c>
      <c r="C892" t="s">
        <v>3145</v>
      </c>
      <c r="D892">
        <v>165</v>
      </c>
      <c r="F892">
        <v>24972</v>
      </c>
      <c r="G892" t="s">
        <v>3146</v>
      </c>
      <c r="I892" t="str">
        <f t="shared" si="26"/>
        <v>INSERT INTO [Lieferadresse] ([LieferAdrID], [KundeID], [Strasse], [Hausnummer], [Adresszusatz ], [Plz], [Ort], [Land]) VALUES</v>
      </c>
      <c r="J892" t="str">
        <f t="shared" si="27"/>
        <v xml:space="preserve"> ('892', '342', 'Goldberger Straße', '165', NULL, '24972', 'Steinbergkirche', NULL)</v>
      </c>
    </row>
    <row r="893" spans="1:10" x14ac:dyDescent="0.3">
      <c r="A893">
        <v>843</v>
      </c>
      <c r="B893">
        <v>343</v>
      </c>
      <c r="C893" t="s">
        <v>3057</v>
      </c>
      <c r="D893">
        <v>52</v>
      </c>
      <c r="F893">
        <v>77880</v>
      </c>
      <c r="G893" t="s">
        <v>3058</v>
      </c>
      <c r="I893" t="str">
        <f t="shared" si="26"/>
        <v>INSERT INTO [Lieferadresse] ([LieferAdrID], [KundeID], [Strasse], [Hausnummer], [Adresszusatz ], [Plz], [Ort], [Land]) VALUES</v>
      </c>
      <c r="J893" t="str">
        <f t="shared" si="27"/>
        <v xml:space="preserve"> ('843', '343', 'Adalbertstraße', '52', NULL, '77880', 'Sasbach', NULL)</v>
      </c>
    </row>
    <row r="894" spans="1:10" x14ac:dyDescent="0.3">
      <c r="A894">
        <v>893</v>
      </c>
      <c r="B894">
        <v>343</v>
      </c>
      <c r="C894" t="s">
        <v>3147</v>
      </c>
      <c r="D894">
        <v>86</v>
      </c>
      <c r="F894">
        <v>36205</v>
      </c>
      <c r="G894" t="s">
        <v>3148</v>
      </c>
      <c r="I894" t="str">
        <f t="shared" si="26"/>
        <v>INSERT INTO [Lieferadresse] ([LieferAdrID], [KundeID], [Strasse], [Hausnummer], [Adresszusatz ], [Plz], [Ort], [Land]) VALUES</v>
      </c>
      <c r="J894" t="str">
        <f t="shared" si="27"/>
        <v xml:space="preserve"> ('893', '343', 'Hauer Heide', '86', NULL, '36205', 'Sontra', NULL)</v>
      </c>
    </row>
    <row r="895" spans="1:10" x14ac:dyDescent="0.3">
      <c r="A895">
        <v>844</v>
      </c>
      <c r="B895">
        <v>344</v>
      </c>
      <c r="C895" t="s">
        <v>3059</v>
      </c>
      <c r="D895">
        <v>160</v>
      </c>
      <c r="F895">
        <v>79294</v>
      </c>
      <c r="G895" t="s">
        <v>3060</v>
      </c>
      <c r="I895" t="str">
        <f t="shared" si="26"/>
        <v>INSERT INTO [Lieferadresse] ([LieferAdrID], [KundeID], [Strasse], [Hausnummer], [Adresszusatz ], [Plz], [Ort], [Land]) VALUES</v>
      </c>
      <c r="J895" t="str">
        <f t="shared" si="27"/>
        <v xml:space="preserve"> ('844', '344', 'Lürmannstraße', '160', NULL, '79294', 'Sölden', NULL)</v>
      </c>
    </row>
    <row r="896" spans="1:10" x14ac:dyDescent="0.3">
      <c r="A896">
        <v>894</v>
      </c>
      <c r="B896">
        <v>344</v>
      </c>
      <c r="C896" t="s">
        <v>3149</v>
      </c>
      <c r="D896">
        <v>114</v>
      </c>
      <c r="F896">
        <v>55545</v>
      </c>
      <c r="G896" t="s">
        <v>3150</v>
      </c>
      <c r="I896" t="str">
        <f t="shared" si="26"/>
        <v>INSERT INTO [Lieferadresse] ([LieferAdrID], [KundeID], [Strasse], [Hausnummer], [Adresszusatz ], [Plz], [Ort], [Land]) VALUES</v>
      </c>
      <c r="J896" t="str">
        <f t="shared" si="27"/>
        <v xml:space="preserve"> ('894', '344', 'Mertener Straße', '114', NULL, '55545', 'Bad Kreuznach', NULL)</v>
      </c>
    </row>
    <row r="897" spans="1:10" x14ac:dyDescent="0.3">
      <c r="A897">
        <v>845</v>
      </c>
      <c r="B897">
        <v>345</v>
      </c>
      <c r="C897" t="s">
        <v>3061</v>
      </c>
      <c r="D897">
        <v>199</v>
      </c>
      <c r="F897">
        <v>86465</v>
      </c>
      <c r="G897" t="s">
        <v>3062</v>
      </c>
      <c r="I897" t="str">
        <f t="shared" si="26"/>
        <v>INSERT INTO [Lieferadresse] ([LieferAdrID], [KundeID], [Strasse], [Hausnummer], [Adresszusatz ], [Plz], [Ort], [Land]) VALUES</v>
      </c>
      <c r="J897" t="str">
        <f t="shared" si="27"/>
        <v xml:space="preserve"> ('845', '345', 'Wilkenheide', '199', NULL, '86465', 'Welden', NULL)</v>
      </c>
    </row>
    <row r="898" spans="1:10" x14ac:dyDescent="0.3">
      <c r="A898">
        <v>895</v>
      </c>
      <c r="B898">
        <v>345</v>
      </c>
      <c r="C898" t="s">
        <v>3151</v>
      </c>
      <c r="D898">
        <v>10</v>
      </c>
      <c r="F898">
        <v>24809</v>
      </c>
      <c r="G898" t="s">
        <v>2556</v>
      </c>
      <c r="I898" t="str">
        <f t="shared" si="26"/>
        <v>INSERT INTO [Lieferadresse] ([LieferAdrID], [KundeID], [Strasse], [Hausnummer], [Adresszusatz ], [Plz], [Ort], [Land]) VALUES</v>
      </c>
      <c r="J898" t="str">
        <f t="shared" si="27"/>
        <v xml:space="preserve"> ('895', '345', 'Hollerweg', '10', NULL, '24809', 'Nübbel', NULL)</v>
      </c>
    </row>
    <row r="899" spans="1:10" x14ac:dyDescent="0.3">
      <c r="A899">
        <v>846</v>
      </c>
      <c r="B899">
        <v>346</v>
      </c>
      <c r="C899" t="s">
        <v>3063</v>
      </c>
      <c r="D899">
        <v>27</v>
      </c>
      <c r="F899">
        <v>54426</v>
      </c>
      <c r="G899" t="s">
        <v>3064</v>
      </c>
      <c r="I899" t="str">
        <f t="shared" si="26"/>
        <v>INSERT INTO [Lieferadresse] ([LieferAdrID], [KundeID], [Strasse], [Hausnummer], [Adresszusatz ], [Plz], [Ort], [Land]) VALUES</v>
      </c>
      <c r="J899" t="str">
        <f t="shared" si="27"/>
        <v xml:space="preserve"> ('846', '346', 'Wenauer Straße', '27', NULL, '54426', 'Berglicht', NULL)</v>
      </c>
    </row>
    <row r="900" spans="1:10" x14ac:dyDescent="0.3">
      <c r="A900">
        <v>896</v>
      </c>
      <c r="B900">
        <v>346</v>
      </c>
      <c r="C900" t="s">
        <v>3152</v>
      </c>
      <c r="D900">
        <v>193</v>
      </c>
      <c r="F900">
        <v>25832</v>
      </c>
      <c r="G900" t="s">
        <v>2829</v>
      </c>
      <c r="I900" t="str">
        <f t="shared" ref="I900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0" t="str">
        <f t="shared" ref="J900:J908" si="29">" ('"&amp;A900&amp;"', '"&amp;B900&amp;"', '"&amp;C900&amp;"', '"&amp;D900&amp;"', "&amp;IF(E900="","NULL","'"&amp; E900 &amp;"'" )&amp;", '"&amp;F900&amp;"', '"&amp;G900&amp;"', "&amp;IF(H900="","NULL","'"&amp; H900 &amp;"'" )&amp;")"</f>
        <v xml:space="preserve"> ('896', '346', 'Ochsenkamp', '193', NULL, '25832', 'Tönning', NULL)</v>
      </c>
    </row>
    <row r="901" spans="1:10" x14ac:dyDescent="0.3">
      <c r="A901">
        <v>847</v>
      </c>
      <c r="B901">
        <v>347</v>
      </c>
      <c r="C901" t="s">
        <v>2460</v>
      </c>
      <c r="D901">
        <v>188</v>
      </c>
      <c r="F901">
        <v>27337</v>
      </c>
      <c r="G901" t="s">
        <v>3065</v>
      </c>
      <c r="I901" t="str">
        <f t="shared" si="28"/>
        <v>INSERT INTO [Lieferadresse] ([LieferAdrID], [KundeID], [Strasse], [Hausnummer], [Adresszusatz ], [Plz], [Ort], [Land]) VALUES</v>
      </c>
      <c r="J901" t="str">
        <f t="shared" si="29"/>
        <v xml:space="preserve"> ('847', '347', 'Böttgerstraße', '188', NULL, '27337', 'Blender', NULL)</v>
      </c>
    </row>
    <row r="902" spans="1:10" x14ac:dyDescent="0.3">
      <c r="A902">
        <v>897</v>
      </c>
      <c r="B902">
        <v>347</v>
      </c>
      <c r="C902" t="s">
        <v>3153</v>
      </c>
      <c r="D902">
        <v>91</v>
      </c>
      <c r="F902">
        <v>55779</v>
      </c>
      <c r="G902" t="s">
        <v>2799</v>
      </c>
      <c r="I902" t="str">
        <f t="shared" si="28"/>
        <v>INSERT INTO [Lieferadresse] ([LieferAdrID], [KundeID], [Strasse], [Hausnummer], [Adresszusatz ], [Plz], [Ort], [Land]) VALUES</v>
      </c>
      <c r="J902" t="str">
        <f t="shared" si="29"/>
        <v xml:space="preserve"> ('897', '347', 'Im Freistal', '91', NULL, '55779', 'Heimbach', NULL)</v>
      </c>
    </row>
    <row r="903" spans="1:10" x14ac:dyDescent="0.3">
      <c r="A903">
        <v>848</v>
      </c>
      <c r="B903">
        <v>348</v>
      </c>
      <c r="C903" t="s">
        <v>3066</v>
      </c>
      <c r="D903">
        <v>186</v>
      </c>
      <c r="F903">
        <v>74597</v>
      </c>
      <c r="G903" t="s">
        <v>3067</v>
      </c>
      <c r="I903" t="str">
        <f t="shared" si="28"/>
        <v>INSERT INTO [Lieferadresse] ([LieferAdrID], [KundeID], [Strasse], [Hausnummer], [Adresszusatz ], [Plz], [Ort], [Land]) VALUES</v>
      </c>
      <c r="J903" t="str">
        <f t="shared" si="29"/>
        <v xml:space="preserve"> ('848', '348', 'Bodelschwinghstraße', '186', NULL, '74597', 'Appensee', NULL)</v>
      </c>
    </row>
    <row r="904" spans="1:10" x14ac:dyDescent="0.3">
      <c r="A904">
        <v>898</v>
      </c>
      <c r="B904">
        <v>348</v>
      </c>
      <c r="C904" t="s">
        <v>3154</v>
      </c>
      <c r="D904">
        <v>110</v>
      </c>
      <c r="F904">
        <v>63699</v>
      </c>
      <c r="G904" t="s">
        <v>3155</v>
      </c>
      <c r="I904" t="str">
        <f t="shared" si="28"/>
        <v>INSERT INTO [Lieferadresse] ([LieferAdrID], [KundeID], [Strasse], [Hausnummer], [Adresszusatz ], [Plz], [Ort], [Land]) VALUES</v>
      </c>
      <c r="J904" t="str">
        <f t="shared" si="29"/>
        <v xml:space="preserve"> ('898', '348', 'Stiller Winkel', '110', NULL, '63699', 'Kefenrod', NULL)</v>
      </c>
    </row>
    <row r="905" spans="1:10" x14ac:dyDescent="0.3">
      <c r="A905">
        <v>849</v>
      </c>
      <c r="B905">
        <v>349</v>
      </c>
      <c r="C905" t="s">
        <v>3068</v>
      </c>
      <c r="D905">
        <v>49</v>
      </c>
      <c r="F905">
        <v>24329</v>
      </c>
      <c r="G905" t="s">
        <v>3069</v>
      </c>
      <c r="I905" t="str">
        <f t="shared" si="28"/>
        <v>INSERT INTO [Lieferadresse] ([LieferAdrID], [KundeID], [Strasse], [Hausnummer], [Adresszusatz ], [Plz], [Ort], [Land]) VALUES</v>
      </c>
      <c r="J905" t="str">
        <f t="shared" si="29"/>
        <v xml:space="preserve"> ('849', '349', 'Hohle Gasse', '49', NULL, '24329', 'Rantzau', NULL)</v>
      </c>
    </row>
    <row r="906" spans="1:10" x14ac:dyDescent="0.3">
      <c r="A906">
        <v>899</v>
      </c>
      <c r="B906">
        <v>349</v>
      </c>
      <c r="C906" t="s">
        <v>3156</v>
      </c>
      <c r="D906">
        <v>52</v>
      </c>
      <c r="F906">
        <v>54472</v>
      </c>
      <c r="G906" t="s">
        <v>3157</v>
      </c>
      <c r="I906" t="str">
        <f t="shared" si="28"/>
        <v>INSERT INTO [Lieferadresse] ([LieferAdrID], [KundeID], [Strasse], [Hausnummer], [Adresszusatz ], [Plz], [Ort], [Land]) VALUES</v>
      </c>
      <c r="J906" t="str">
        <f t="shared" si="29"/>
        <v xml:space="preserve"> ('899', '349', 'Kapellenweg', '52', NULL, '54472', 'Longkamp', NULL)</v>
      </c>
    </row>
    <row r="907" spans="1:10" x14ac:dyDescent="0.3">
      <c r="A907">
        <v>850</v>
      </c>
      <c r="B907">
        <v>350</v>
      </c>
      <c r="C907" t="s">
        <v>3070</v>
      </c>
      <c r="D907">
        <v>66</v>
      </c>
      <c r="F907">
        <v>66386</v>
      </c>
      <c r="G907" t="s">
        <v>3071</v>
      </c>
      <c r="I907" t="str">
        <f t="shared" si="28"/>
        <v>INSERT INTO [Lieferadresse] ([LieferAdrID], [KundeID], [Strasse], [Hausnummer], [Adresszusatz ], [Plz], [Ort], [Land]) VALUES</v>
      </c>
      <c r="J907" t="str">
        <f t="shared" si="29"/>
        <v xml:space="preserve"> ('850', '350', 'Westerfelder Straße', '66', NULL, '66386', 'Sankt Ingbert', NULL)</v>
      </c>
    </row>
    <row r="908" spans="1:10" x14ac:dyDescent="0.3">
      <c r="A908">
        <v>900</v>
      </c>
      <c r="B908">
        <v>350</v>
      </c>
      <c r="C908" t="s">
        <v>3158</v>
      </c>
      <c r="D908">
        <v>111</v>
      </c>
      <c r="F908">
        <v>24806</v>
      </c>
      <c r="G908" t="s">
        <v>3159</v>
      </c>
      <c r="I908" t="str">
        <f t="shared" si="28"/>
        <v>INSERT INTO [Lieferadresse] ([LieferAdrID], [KundeID], [Strasse], [Hausnummer], [Adresszusatz ], [Plz], [Ort], [Land]) VALUES</v>
      </c>
      <c r="J908" t="str">
        <f t="shared" si="29"/>
        <v xml:space="preserve"> ('900', '350', 'Hahnenbergstraße', '111', NULL, '24806', 'Lohe-Föhrden', NULL)</v>
      </c>
    </row>
    <row r="909" spans="1:10" x14ac:dyDescent="0.3">
      <c r="A909">
        <v>916</v>
      </c>
      <c r="B909">
        <v>351</v>
      </c>
      <c r="C909" t="s">
        <v>2102</v>
      </c>
      <c r="D909">
        <v>190</v>
      </c>
      <c r="F909">
        <v>78733</v>
      </c>
      <c r="G909" t="s">
        <v>3188</v>
      </c>
      <c r="I909" t="str">
        <f t="shared" ref="I909:I972" si="3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9" t="str">
        <f t="shared" ref="J909:J972" si="31">" ('"&amp;A909&amp;"', '"&amp;B909&amp;"', '"&amp;C909&amp;"', '"&amp;D909&amp;"', "&amp;IF(E909="","NULL","'"&amp; E909 &amp;"'" )&amp;", '"&amp;F909&amp;"', '"&amp;G909&amp;"', "&amp;IF(H909="","NULL","'"&amp; H909 &amp;"'" )&amp;")"</f>
        <v xml:space="preserve"> ('916', '351', 'Markusstraße', '190', NULL, '78733', 'Aichhalden', NULL)</v>
      </c>
    </row>
    <row r="910" spans="1:10" x14ac:dyDescent="0.3">
      <c r="A910">
        <v>917</v>
      </c>
      <c r="B910">
        <v>352</v>
      </c>
      <c r="C910" t="s">
        <v>3189</v>
      </c>
      <c r="D910" t="s">
        <v>3190</v>
      </c>
      <c r="F910">
        <v>38375</v>
      </c>
      <c r="G910" t="s">
        <v>3191</v>
      </c>
      <c r="I910" t="str">
        <f t="shared" si="30"/>
        <v>INSERT INTO [Lieferadresse] ([LieferAdrID], [KundeID], [Strasse], [Hausnummer], [Adresszusatz ], [Plz], [Ort], [Land]) VALUES</v>
      </c>
      <c r="J910" t="str">
        <f t="shared" si="31"/>
        <v xml:space="preserve"> ('917', '352', 'Gerichtstraße', '39 c', NULL, '38375', 'Räbke', NULL)</v>
      </c>
    </row>
    <row r="911" spans="1:10" x14ac:dyDescent="0.3">
      <c r="A911">
        <v>918</v>
      </c>
      <c r="B911">
        <v>353</v>
      </c>
      <c r="C911" t="s">
        <v>3192</v>
      </c>
      <c r="D911">
        <v>160</v>
      </c>
      <c r="F911">
        <v>38173</v>
      </c>
      <c r="G911" t="s">
        <v>3193</v>
      </c>
      <c r="I911" t="str">
        <f t="shared" si="30"/>
        <v>INSERT INTO [Lieferadresse] ([LieferAdrID], [KundeID], [Strasse], [Hausnummer], [Adresszusatz ], [Plz], [Ort], [Land]) VALUES</v>
      </c>
      <c r="J911" t="str">
        <f t="shared" si="31"/>
        <v xml:space="preserve"> ('918', '353', 'Fischbacher Straße', '160', NULL, '38173', 'Veltheim', NULL)</v>
      </c>
    </row>
    <row r="912" spans="1:10" x14ac:dyDescent="0.3">
      <c r="A912">
        <v>919</v>
      </c>
      <c r="B912">
        <v>354</v>
      </c>
      <c r="C912" t="s">
        <v>1888</v>
      </c>
      <c r="D912">
        <v>48</v>
      </c>
      <c r="F912">
        <v>72356</v>
      </c>
      <c r="G912" t="s">
        <v>3194</v>
      </c>
      <c r="I912" t="str">
        <f t="shared" si="30"/>
        <v>INSERT INTO [Lieferadresse] ([LieferAdrID], [KundeID], [Strasse], [Hausnummer], [Adresszusatz ], [Plz], [Ort], [Land]) VALUES</v>
      </c>
      <c r="J912" t="str">
        <f t="shared" si="31"/>
        <v xml:space="preserve"> ('919', '354', 'Waldorfer Straße', '48', NULL, '72356', 'Dautmergen', NULL)</v>
      </c>
    </row>
    <row r="913" spans="1:10" x14ac:dyDescent="0.3">
      <c r="A913">
        <v>920</v>
      </c>
      <c r="B913">
        <v>355</v>
      </c>
      <c r="C913" t="s">
        <v>3195</v>
      </c>
      <c r="D913">
        <v>132</v>
      </c>
      <c r="F913">
        <v>47057</v>
      </c>
      <c r="G913" t="s">
        <v>2242</v>
      </c>
      <c r="I913" t="str">
        <f t="shared" si="30"/>
        <v>INSERT INTO [Lieferadresse] ([LieferAdrID], [KundeID], [Strasse], [Hausnummer], [Adresszusatz ], [Plz], [Ort], [Land]) VALUES</v>
      </c>
      <c r="J913" t="str">
        <f t="shared" si="31"/>
        <v xml:space="preserve"> ('920', '355', 'Matthiasstraße', '132', NULL, '47057', 'Duisburg', NULL)</v>
      </c>
    </row>
    <row r="914" spans="1:10" x14ac:dyDescent="0.3">
      <c r="A914">
        <v>921</v>
      </c>
      <c r="B914">
        <v>356</v>
      </c>
      <c r="C914" t="s">
        <v>3196</v>
      </c>
      <c r="D914">
        <v>20</v>
      </c>
      <c r="F914">
        <v>38442</v>
      </c>
      <c r="G914" t="s">
        <v>3197</v>
      </c>
      <c r="I914" t="str">
        <f t="shared" si="30"/>
        <v>INSERT INTO [Lieferadresse] ([LieferAdrID], [KundeID], [Strasse], [Hausnummer], [Adresszusatz ], [Plz], [Ort], [Land]) VALUES</v>
      </c>
      <c r="J914" t="str">
        <f t="shared" si="31"/>
        <v xml:space="preserve"> ('921', '356', 'Am Kapellenberg', '20', NULL, '38442', 'Wolfsburg', NULL)</v>
      </c>
    </row>
    <row r="915" spans="1:10" x14ac:dyDescent="0.3">
      <c r="A915">
        <v>922</v>
      </c>
      <c r="B915">
        <v>357</v>
      </c>
      <c r="C915" t="s">
        <v>3198</v>
      </c>
      <c r="D915">
        <v>125</v>
      </c>
      <c r="F915">
        <v>49219</v>
      </c>
      <c r="G915" t="s">
        <v>3199</v>
      </c>
      <c r="I915" t="str">
        <f t="shared" si="30"/>
        <v>INSERT INTO [Lieferadresse] ([LieferAdrID], [KundeID], [Strasse], [Hausnummer], [Adresszusatz ], [Plz], [Ort], [Land]) VALUES</v>
      </c>
      <c r="J915" t="str">
        <f t="shared" si="31"/>
        <v xml:space="preserve"> ('922', '357', 'Frankenring', '125', NULL, '49219', 'Glandorf', NULL)</v>
      </c>
    </row>
    <row r="916" spans="1:10" x14ac:dyDescent="0.3">
      <c r="A916">
        <v>923</v>
      </c>
      <c r="B916">
        <v>358</v>
      </c>
      <c r="C916" t="s">
        <v>3077</v>
      </c>
      <c r="D916">
        <v>159</v>
      </c>
      <c r="F916">
        <v>23619</v>
      </c>
      <c r="G916" t="s">
        <v>3200</v>
      </c>
      <c r="I916" t="str">
        <f t="shared" si="30"/>
        <v>INSERT INTO [Lieferadresse] ([LieferAdrID], [KundeID], [Strasse], [Hausnummer], [Adresszusatz ], [Plz], [Ort], [Land]) VALUES</v>
      </c>
      <c r="J916" t="str">
        <f t="shared" si="31"/>
        <v xml:space="preserve"> ('923', '358', 'Klyer Damm', '159', NULL, '23619', 'Hamberge', NULL)</v>
      </c>
    </row>
    <row r="917" spans="1:10" x14ac:dyDescent="0.3">
      <c r="A917">
        <v>924</v>
      </c>
      <c r="B917">
        <v>359</v>
      </c>
      <c r="C917" t="s">
        <v>3201</v>
      </c>
      <c r="D917">
        <v>68</v>
      </c>
      <c r="F917">
        <v>34125</v>
      </c>
      <c r="G917" t="s">
        <v>3202</v>
      </c>
      <c r="I917" t="str">
        <f t="shared" si="30"/>
        <v>INSERT INTO [Lieferadresse] ([LieferAdrID], [KundeID], [Strasse], [Hausnummer], [Adresszusatz ], [Plz], [Ort], [Land]) VALUES</v>
      </c>
      <c r="J917" t="str">
        <f t="shared" si="31"/>
        <v xml:space="preserve"> ('924', '359', 'Brabanter Straße', '68', NULL, '34125', 'Kassel', NULL)</v>
      </c>
    </row>
    <row r="918" spans="1:10" x14ac:dyDescent="0.3">
      <c r="A918">
        <v>925</v>
      </c>
      <c r="B918">
        <v>360</v>
      </c>
      <c r="C918" t="s">
        <v>3203</v>
      </c>
      <c r="D918" t="s">
        <v>3204</v>
      </c>
      <c r="F918">
        <v>26129</v>
      </c>
      <c r="G918" t="s">
        <v>3205</v>
      </c>
      <c r="I918" t="str">
        <f t="shared" si="30"/>
        <v>INSERT INTO [Lieferadresse] ([LieferAdrID], [KundeID], [Strasse], [Hausnummer], [Adresszusatz ], [Plz], [Ort], [Land]) VALUES</v>
      </c>
      <c r="J918" t="str">
        <f t="shared" si="31"/>
        <v xml:space="preserve"> ('925', '360', 'Am Marienheim', '173 b', NULL, '26129', 'Oldenburg', NULL)</v>
      </c>
    </row>
    <row r="919" spans="1:10" x14ac:dyDescent="0.3">
      <c r="A919">
        <v>926</v>
      </c>
      <c r="B919">
        <v>361</v>
      </c>
      <c r="C919" t="s">
        <v>3206</v>
      </c>
      <c r="D919">
        <v>42</v>
      </c>
      <c r="F919">
        <v>74867</v>
      </c>
      <c r="G919" t="s">
        <v>2477</v>
      </c>
      <c r="I919" t="str">
        <f t="shared" si="30"/>
        <v>INSERT INTO [Lieferadresse] ([LieferAdrID], [KundeID], [Strasse], [Hausnummer], [Adresszusatz ], [Plz], [Ort], [Land]) VALUES</v>
      </c>
      <c r="J919" t="str">
        <f t="shared" si="31"/>
        <v xml:space="preserve"> ('926', '361', 'Rilkestraße', '42', NULL, '74867', 'Neunkirchen', NULL)</v>
      </c>
    </row>
    <row r="920" spans="1:10" x14ac:dyDescent="0.3">
      <c r="A920">
        <v>927</v>
      </c>
      <c r="B920">
        <v>362</v>
      </c>
      <c r="C920" t="s">
        <v>1696</v>
      </c>
      <c r="D920">
        <v>79</v>
      </c>
      <c r="F920">
        <v>56729</v>
      </c>
      <c r="G920" t="s">
        <v>3207</v>
      </c>
      <c r="I920" t="str">
        <f t="shared" si="30"/>
        <v>INSERT INTO [Lieferadresse] ([LieferAdrID], [KundeID], [Strasse], [Hausnummer], [Adresszusatz ], [Plz], [Ort], [Land]) VALUES</v>
      </c>
      <c r="J920" t="str">
        <f t="shared" si="31"/>
        <v xml:space="preserve"> ('927', '362', 'Brüsseler Straße', '79', NULL, '56729', 'Ditscheid', NULL)</v>
      </c>
    </row>
    <row r="921" spans="1:10" x14ac:dyDescent="0.3">
      <c r="A921">
        <v>928</v>
      </c>
      <c r="B921">
        <v>363</v>
      </c>
      <c r="C921" t="s">
        <v>3208</v>
      </c>
      <c r="D921">
        <v>140</v>
      </c>
      <c r="F921">
        <v>73467</v>
      </c>
      <c r="G921" t="s">
        <v>3209</v>
      </c>
      <c r="I921" t="str">
        <f t="shared" si="30"/>
        <v>INSERT INTO [Lieferadresse] ([LieferAdrID], [KundeID], [Strasse], [Hausnummer], [Adresszusatz ], [Plz], [Ort], [Land]) VALUES</v>
      </c>
      <c r="J921" t="str">
        <f t="shared" si="31"/>
        <v xml:space="preserve"> ('928', '363', 'Im Esch', '140', NULL, '73467', 'Kirchheim am Ries', NULL)</v>
      </c>
    </row>
    <row r="922" spans="1:10" x14ac:dyDescent="0.3">
      <c r="A922">
        <v>929</v>
      </c>
      <c r="B922">
        <v>364</v>
      </c>
      <c r="C922" t="s">
        <v>3210</v>
      </c>
      <c r="D922">
        <v>141</v>
      </c>
      <c r="F922">
        <v>55619</v>
      </c>
      <c r="G922" t="s">
        <v>3211</v>
      </c>
      <c r="I922" t="str">
        <f t="shared" si="30"/>
        <v>INSERT INTO [Lieferadresse] ([LieferAdrID], [KundeID], [Strasse], [Hausnummer], [Adresszusatz ], [Plz], [Ort], [Land]) VALUES</v>
      </c>
      <c r="J922" t="str">
        <f t="shared" si="31"/>
        <v xml:space="preserve"> ('929', '364', 'Händelstraße', '141', NULL, '55619', 'Hennweiler', NULL)</v>
      </c>
    </row>
    <row r="923" spans="1:10" x14ac:dyDescent="0.3">
      <c r="A923">
        <v>930</v>
      </c>
      <c r="B923">
        <v>365</v>
      </c>
      <c r="C923" t="s">
        <v>3212</v>
      </c>
      <c r="D923" t="s">
        <v>3213</v>
      </c>
      <c r="F923">
        <v>94505</v>
      </c>
      <c r="G923" t="s">
        <v>3214</v>
      </c>
      <c r="I923" t="str">
        <f t="shared" si="30"/>
        <v>INSERT INTO [Lieferadresse] ([LieferAdrID], [KundeID], [Strasse], [Hausnummer], [Adresszusatz ], [Plz], [Ort], [Land]) VALUES</v>
      </c>
      <c r="J923" t="str">
        <f t="shared" si="31"/>
        <v xml:space="preserve"> ('930', '365', 'Neitzerter Straße', '155 b', NULL, '94505', 'Bernried', NULL)</v>
      </c>
    </row>
    <row r="924" spans="1:10" x14ac:dyDescent="0.3">
      <c r="A924">
        <v>931</v>
      </c>
      <c r="B924">
        <v>366</v>
      </c>
      <c r="C924" t="s">
        <v>3215</v>
      </c>
      <c r="D924">
        <v>147</v>
      </c>
      <c r="F924">
        <v>23564</v>
      </c>
      <c r="G924" t="s">
        <v>3216</v>
      </c>
      <c r="I924" t="str">
        <f t="shared" si="30"/>
        <v>INSERT INTO [Lieferadresse] ([LieferAdrID], [KundeID], [Strasse], [Hausnummer], [Adresszusatz ], [Plz], [Ort], [Land]) VALUES</v>
      </c>
      <c r="J924" t="str">
        <f t="shared" si="31"/>
        <v xml:space="preserve"> ('931', '366', 'Karl-Busch-Straße', '147', NULL, '23564', 'Lübeck', NULL)</v>
      </c>
    </row>
    <row r="925" spans="1:10" x14ac:dyDescent="0.3">
      <c r="A925">
        <v>932</v>
      </c>
      <c r="B925">
        <v>367</v>
      </c>
      <c r="C925" t="s">
        <v>3217</v>
      </c>
      <c r="D925">
        <v>9</v>
      </c>
      <c r="F925">
        <v>35764</v>
      </c>
      <c r="G925" t="s">
        <v>3218</v>
      </c>
      <c r="I925" t="str">
        <f t="shared" si="30"/>
        <v>INSERT INTO [Lieferadresse] ([LieferAdrID], [KundeID], [Strasse], [Hausnummer], [Adresszusatz ], [Plz], [Ort], [Land]) VALUES</v>
      </c>
      <c r="J925" t="str">
        <f t="shared" si="31"/>
        <v xml:space="preserve"> ('932', '367', 'Im Teich', '9', NULL, '35764', 'Sinn', NULL)</v>
      </c>
    </row>
    <row r="926" spans="1:10" x14ac:dyDescent="0.3">
      <c r="A926">
        <v>933</v>
      </c>
      <c r="B926">
        <v>368</v>
      </c>
      <c r="C926" t="s">
        <v>3219</v>
      </c>
      <c r="D926">
        <v>30</v>
      </c>
      <c r="F926">
        <v>29393</v>
      </c>
      <c r="G926" t="s">
        <v>3220</v>
      </c>
      <c r="I926" t="str">
        <f t="shared" si="30"/>
        <v>INSERT INTO [Lieferadresse] ([LieferAdrID], [KundeID], [Strasse], [Hausnummer], [Adresszusatz ], [Plz], [Ort], [Land]) VALUES</v>
      </c>
      <c r="J926" t="str">
        <f t="shared" si="31"/>
        <v xml:space="preserve"> ('933', '368', 'In der Kauth', '30', NULL, '29393', 'Groß Oesingen', NULL)</v>
      </c>
    </row>
    <row r="927" spans="1:10" x14ac:dyDescent="0.3">
      <c r="A927">
        <v>934</v>
      </c>
      <c r="B927">
        <v>369</v>
      </c>
      <c r="C927" t="s">
        <v>3221</v>
      </c>
      <c r="D927">
        <v>183</v>
      </c>
      <c r="F927">
        <v>7389</v>
      </c>
      <c r="G927" t="s">
        <v>3222</v>
      </c>
      <c r="I927" t="str">
        <f t="shared" si="30"/>
        <v>INSERT INTO [Lieferadresse] ([LieferAdrID], [KundeID], [Strasse], [Hausnummer], [Adresszusatz ], [Plz], [Ort], [Land]) VALUES</v>
      </c>
      <c r="J927" t="str">
        <f t="shared" si="31"/>
        <v xml:space="preserve"> ('934', '369', 'Bussardstraße', '183', NULL, '7389', 'Keila', NULL)</v>
      </c>
    </row>
    <row r="928" spans="1:10" x14ac:dyDescent="0.3">
      <c r="A928">
        <v>935</v>
      </c>
      <c r="B928">
        <v>370</v>
      </c>
      <c r="C928" t="s">
        <v>3223</v>
      </c>
      <c r="D928">
        <v>2</v>
      </c>
      <c r="F928">
        <v>24616</v>
      </c>
      <c r="G928" t="s">
        <v>3224</v>
      </c>
      <c r="I928" t="str">
        <f t="shared" si="30"/>
        <v>INSERT INTO [Lieferadresse] ([LieferAdrID], [KundeID], [Strasse], [Hausnummer], [Adresszusatz ], [Plz], [Ort], [Land]) VALUES</v>
      </c>
      <c r="J928" t="str">
        <f t="shared" si="31"/>
        <v xml:space="preserve"> ('935', '370', 'Mühlenberg', '2', NULL, '24616', 'Sarlhusen', NULL)</v>
      </c>
    </row>
    <row r="929" spans="1:10" x14ac:dyDescent="0.3">
      <c r="A929">
        <v>936</v>
      </c>
      <c r="B929">
        <v>371</v>
      </c>
      <c r="C929" t="s">
        <v>3225</v>
      </c>
      <c r="D929">
        <v>1</v>
      </c>
      <c r="F929">
        <v>67753</v>
      </c>
      <c r="G929" t="s">
        <v>3226</v>
      </c>
      <c r="I929" t="str">
        <f t="shared" si="30"/>
        <v>INSERT INTO [Lieferadresse] ([LieferAdrID], [KundeID], [Strasse], [Hausnummer], [Adresszusatz ], [Plz], [Ort], [Land]) VALUES</v>
      </c>
      <c r="J929" t="str">
        <f t="shared" si="31"/>
        <v xml:space="preserve"> ('936', '371', 'Ahauser Straße', '1', NULL, '67753', 'Reipoltskirchen', NULL)</v>
      </c>
    </row>
    <row r="930" spans="1:10" x14ac:dyDescent="0.3">
      <c r="A930">
        <v>937</v>
      </c>
      <c r="B930">
        <v>372</v>
      </c>
      <c r="C930" t="s">
        <v>3227</v>
      </c>
      <c r="D930">
        <v>62</v>
      </c>
      <c r="F930">
        <v>45133</v>
      </c>
      <c r="G930" t="s">
        <v>1784</v>
      </c>
      <c r="I930" t="str">
        <f t="shared" si="30"/>
        <v>INSERT INTO [Lieferadresse] ([LieferAdrID], [KundeID], [Strasse], [Hausnummer], [Adresszusatz ], [Plz], [Ort], [Land]) VALUES</v>
      </c>
      <c r="J930" t="str">
        <f t="shared" si="31"/>
        <v xml:space="preserve"> ('937', '372', 'Siebengebirgsstraße', '62', NULL, '45133', 'Essen', NULL)</v>
      </c>
    </row>
    <row r="931" spans="1:10" x14ac:dyDescent="0.3">
      <c r="A931">
        <v>938</v>
      </c>
      <c r="B931">
        <v>373</v>
      </c>
      <c r="C931" t="s">
        <v>3228</v>
      </c>
      <c r="D931">
        <v>9</v>
      </c>
      <c r="F931">
        <v>48465</v>
      </c>
      <c r="G931" t="s">
        <v>3229</v>
      </c>
      <c r="I931" t="str">
        <f t="shared" si="30"/>
        <v>INSERT INTO [Lieferadresse] ([LieferAdrID], [KundeID], [Strasse], [Hausnummer], [Adresszusatz ], [Plz], [Ort], [Land]) VALUES</v>
      </c>
      <c r="J931" t="str">
        <f t="shared" si="31"/>
        <v xml:space="preserve"> ('938', '373', 'Postplatz', '9', NULL, '48465', 'Engden', NULL)</v>
      </c>
    </row>
    <row r="932" spans="1:10" x14ac:dyDescent="0.3">
      <c r="A932">
        <v>939</v>
      </c>
      <c r="B932">
        <v>374</v>
      </c>
      <c r="C932" t="s">
        <v>3230</v>
      </c>
      <c r="D932">
        <v>185</v>
      </c>
      <c r="F932">
        <v>93167</v>
      </c>
      <c r="G932" t="s">
        <v>1740</v>
      </c>
      <c r="I932" t="str">
        <f t="shared" si="30"/>
        <v>INSERT INTO [Lieferadresse] ([LieferAdrID], [KundeID], [Strasse], [Hausnummer], [Adresszusatz ], [Plz], [Ort], [Land]) VALUES</v>
      </c>
      <c r="J932" t="str">
        <f t="shared" si="31"/>
        <v xml:space="preserve"> ('939', '374', 'Auf dem Graben', '185', NULL, '93167', 'Falkenstein', NULL)</v>
      </c>
    </row>
    <row r="933" spans="1:10" x14ac:dyDescent="0.3">
      <c r="A933">
        <v>940</v>
      </c>
      <c r="B933">
        <v>375</v>
      </c>
      <c r="C933" t="s">
        <v>3231</v>
      </c>
      <c r="D933">
        <v>123</v>
      </c>
      <c r="F933">
        <v>79359</v>
      </c>
      <c r="G933" t="s">
        <v>2209</v>
      </c>
      <c r="I933" t="str">
        <f t="shared" si="30"/>
        <v>INSERT INTO [Lieferadresse] ([LieferAdrID], [KundeID], [Strasse], [Hausnummer], [Adresszusatz ], [Plz], [Ort], [Land]) VALUES</v>
      </c>
      <c r="J933" t="str">
        <f t="shared" si="31"/>
        <v xml:space="preserve"> ('940', '375', 'Eckhausen', '123', NULL, '79359', 'Riegel am Kaiserstuhl', NULL)</v>
      </c>
    </row>
    <row r="934" spans="1:10" x14ac:dyDescent="0.3">
      <c r="A934">
        <v>941</v>
      </c>
      <c r="B934">
        <v>376</v>
      </c>
      <c r="C934" t="s">
        <v>3232</v>
      </c>
      <c r="D934">
        <v>12</v>
      </c>
      <c r="F934">
        <v>55234</v>
      </c>
      <c r="G934" t="s">
        <v>3233</v>
      </c>
      <c r="I934" t="str">
        <f t="shared" si="30"/>
        <v>INSERT INTO [Lieferadresse] ([LieferAdrID], [KundeID], [Strasse], [Hausnummer], [Adresszusatz ], [Plz], [Ort], [Land]) VALUES</v>
      </c>
      <c r="J934" t="str">
        <f t="shared" si="31"/>
        <v xml:space="preserve"> ('941', '376', 'Hermelinweg', '12', NULL, '55234', 'Gau-Heppenheim', NULL)</v>
      </c>
    </row>
    <row r="935" spans="1:10" x14ac:dyDescent="0.3">
      <c r="A935">
        <v>942</v>
      </c>
      <c r="B935">
        <v>377</v>
      </c>
      <c r="C935" t="s">
        <v>2067</v>
      </c>
      <c r="D935">
        <v>15</v>
      </c>
      <c r="F935">
        <v>45739</v>
      </c>
      <c r="G935" t="s">
        <v>1726</v>
      </c>
      <c r="I935" t="str">
        <f t="shared" si="30"/>
        <v>INSERT INTO [Lieferadresse] ([LieferAdrID], [KundeID], [Strasse], [Hausnummer], [Adresszusatz ], [Plz], [Ort], [Land]) VALUES</v>
      </c>
      <c r="J935" t="str">
        <f t="shared" si="31"/>
        <v xml:space="preserve"> ('942', '377', 'Am Fischteich', '15', NULL, '45739', 'Oer-Erkenschwick', NULL)</v>
      </c>
    </row>
    <row r="936" spans="1:10" x14ac:dyDescent="0.3">
      <c r="A936">
        <v>943</v>
      </c>
      <c r="B936">
        <v>378</v>
      </c>
      <c r="C936" t="s">
        <v>3234</v>
      </c>
      <c r="D936">
        <v>127</v>
      </c>
      <c r="F936">
        <v>84130</v>
      </c>
      <c r="G936" t="s">
        <v>3235</v>
      </c>
      <c r="I936" t="str">
        <f t="shared" si="30"/>
        <v>INSERT INTO [Lieferadresse] ([LieferAdrID], [KundeID], [Strasse], [Hausnummer], [Adresszusatz ], [Plz], [Ort], [Land]) VALUES</v>
      </c>
      <c r="J936" t="str">
        <f t="shared" si="31"/>
        <v xml:space="preserve"> ('943', '378', 'Sterkrader Straße', '127', NULL, '84130', 'Dingolfing', NULL)</v>
      </c>
    </row>
    <row r="937" spans="1:10" x14ac:dyDescent="0.3">
      <c r="A937">
        <v>944</v>
      </c>
      <c r="B937">
        <v>379</v>
      </c>
      <c r="C937" t="s">
        <v>3236</v>
      </c>
      <c r="D937">
        <v>192</v>
      </c>
      <c r="F937">
        <v>36043</v>
      </c>
      <c r="G937" t="s">
        <v>3237</v>
      </c>
      <c r="I937" t="str">
        <f t="shared" si="30"/>
        <v>INSERT INTO [Lieferadresse] ([LieferAdrID], [KundeID], [Strasse], [Hausnummer], [Adresszusatz ], [Plz], [Ort], [Land]) VALUES</v>
      </c>
      <c r="J937" t="str">
        <f t="shared" si="31"/>
        <v xml:space="preserve"> ('944', '379', 'Preußenstraße', '192', NULL, '36043', 'Fulda', NULL)</v>
      </c>
    </row>
    <row r="938" spans="1:10" x14ac:dyDescent="0.3">
      <c r="A938">
        <v>945</v>
      </c>
      <c r="B938">
        <v>380</v>
      </c>
      <c r="C938" t="s">
        <v>3238</v>
      </c>
      <c r="D938">
        <v>49</v>
      </c>
      <c r="F938">
        <v>79369</v>
      </c>
      <c r="G938" t="s">
        <v>3239</v>
      </c>
      <c r="I938" t="str">
        <f t="shared" si="30"/>
        <v>INSERT INTO [Lieferadresse] ([LieferAdrID], [KundeID], [Strasse], [Hausnummer], [Adresszusatz ], [Plz], [Ort], [Land]) VALUES</v>
      </c>
      <c r="J938" t="str">
        <f t="shared" si="31"/>
        <v xml:space="preserve"> ('945', '380', 'Freiheitsring', '49', NULL, '79369', 'Wyhl am Kaiserstuhl', NULL)</v>
      </c>
    </row>
    <row r="939" spans="1:10" x14ac:dyDescent="0.3">
      <c r="A939">
        <v>946</v>
      </c>
      <c r="B939">
        <v>381</v>
      </c>
      <c r="C939" t="s">
        <v>3240</v>
      </c>
      <c r="D939">
        <v>91</v>
      </c>
      <c r="F939">
        <v>53925</v>
      </c>
      <c r="G939" t="s">
        <v>3241</v>
      </c>
      <c r="I939" t="str">
        <f t="shared" si="30"/>
        <v>INSERT INTO [Lieferadresse] ([LieferAdrID], [KundeID], [Strasse], [Hausnummer], [Adresszusatz ], [Plz], [Ort], [Land]) VALUES</v>
      </c>
      <c r="J939" t="str">
        <f t="shared" si="31"/>
        <v xml:space="preserve"> ('946', '381', 'Gießener Straße', '91', NULL, '53925', 'Kall', NULL)</v>
      </c>
    </row>
    <row r="940" spans="1:10" x14ac:dyDescent="0.3">
      <c r="A940">
        <v>947</v>
      </c>
      <c r="B940">
        <v>382</v>
      </c>
      <c r="C940" t="s">
        <v>3242</v>
      </c>
      <c r="D940">
        <v>77</v>
      </c>
      <c r="F940">
        <v>54636</v>
      </c>
      <c r="G940" t="s">
        <v>2898</v>
      </c>
      <c r="I940" t="str">
        <f t="shared" si="30"/>
        <v>INSERT INTO [Lieferadresse] ([LieferAdrID], [KundeID], [Strasse], [Hausnummer], [Adresszusatz ], [Plz], [Ort], [Land]) VALUES</v>
      </c>
      <c r="J940" t="str">
        <f t="shared" si="31"/>
        <v xml:space="preserve"> ('947', '382', 'Heydenstraße', '77', NULL, '54636', 'Hamm', NULL)</v>
      </c>
    </row>
    <row r="941" spans="1:10" x14ac:dyDescent="0.3">
      <c r="A941">
        <v>948</v>
      </c>
      <c r="B941">
        <v>383</v>
      </c>
      <c r="C941" t="s">
        <v>2943</v>
      </c>
      <c r="D941" t="s">
        <v>3243</v>
      </c>
      <c r="F941">
        <v>56729</v>
      </c>
      <c r="G941" t="s">
        <v>3244</v>
      </c>
      <c r="I941" t="str">
        <f t="shared" si="30"/>
        <v>INSERT INTO [Lieferadresse] ([LieferAdrID], [KundeID], [Strasse], [Hausnummer], [Adresszusatz ], [Plz], [Ort], [Land]) VALUES</v>
      </c>
      <c r="J941" t="str">
        <f t="shared" si="31"/>
        <v xml:space="preserve"> ('948', '383', 'Julius-Leber-Straße', '194 c', NULL, '56729', 'Siebenbach', NULL)</v>
      </c>
    </row>
    <row r="942" spans="1:10" x14ac:dyDescent="0.3">
      <c r="A942">
        <v>949</v>
      </c>
      <c r="B942">
        <v>384</v>
      </c>
      <c r="C942" t="s">
        <v>3245</v>
      </c>
      <c r="D942">
        <v>145</v>
      </c>
      <c r="F942">
        <v>38228</v>
      </c>
      <c r="G942" t="s">
        <v>3246</v>
      </c>
      <c r="I942" t="str">
        <f t="shared" si="30"/>
        <v>INSERT INTO [Lieferadresse] ([LieferAdrID], [KundeID], [Strasse], [Hausnummer], [Adresszusatz ], [Plz], [Ort], [Land]) VALUES</v>
      </c>
      <c r="J942" t="str">
        <f t="shared" si="31"/>
        <v xml:space="preserve"> ('949', '384', 'Wissener Straße', '145', NULL, '38228', 'Salzgitter', NULL)</v>
      </c>
    </row>
    <row r="943" spans="1:10" x14ac:dyDescent="0.3">
      <c r="A943">
        <v>950</v>
      </c>
      <c r="B943">
        <v>385</v>
      </c>
      <c r="C943" t="s">
        <v>3247</v>
      </c>
      <c r="D943">
        <v>55</v>
      </c>
      <c r="F943">
        <v>73565</v>
      </c>
      <c r="G943" t="s">
        <v>3248</v>
      </c>
      <c r="I943" t="str">
        <f t="shared" si="30"/>
        <v>INSERT INTO [Lieferadresse] ([LieferAdrID], [KundeID], [Strasse], [Hausnummer], [Adresszusatz ], [Plz], [Ort], [Land]) VALUES</v>
      </c>
      <c r="J943" t="str">
        <f t="shared" si="31"/>
        <v xml:space="preserve"> ('950', '385', 'Im Maerenthal', '55', NULL, '73565', 'Mooswiese', NULL)</v>
      </c>
    </row>
    <row r="944" spans="1:10" x14ac:dyDescent="0.3">
      <c r="A944">
        <v>951</v>
      </c>
      <c r="B944">
        <v>386</v>
      </c>
      <c r="C944" t="s">
        <v>3249</v>
      </c>
      <c r="D944" t="s">
        <v>3250</v>
      </c>
      <c r="F944">
        <v>88416</v>
      </c>
      <c r="G944" t="s">
        <v>3251</v>
      </c>
      <c r="I944" t="str">
        <f t="shared" si="30"/>
        <v>INSERT INTO [Lieferadresse] ([LieferAdrID], [KundeID], [Strasse], [Hausnummer], [Adresszusatz ], [Plz], [Ort], [Land]) VALUES</v>
      </c>
      <c r="J944" t="str">
        <f t="shared" si="31"/>
        <v xml:space="preserve"> ('951', '386', 'Oberste Bitze', '18 b', NULL, '88416', 'Ochsenhausen', NULL)</v>
      </c>
    </row>
    <row r="945" spans="1:10" x14ac:dyDescent="0.3">
      <c r="A945">
        <v>952</v>
      </c>
      <c r="B945">
        <v>387</v>
      </c>
      <c r="C945" t="s">
        <v>3252</v>
      </c>
      <c r="D945">
        <v>43</v>
      </c>
      <c r="F945">
        <v>41460</v>
      </c>
      <c r="G945" t="s">
        <v>3253</v>
      </c>
      <c r="I945" t="str">
        <f t="shared" si="30"/>
        <v>INSERT INTO [Lieferadresse] ([LieferAdrID], [KundeID], [Strasse], [Hausnummer], [Adresszusatz ], [Plz], [Ort], [Land]) VALUES</v>
      </c>
      <c r="J945" t="str">
        <f t="shared" si="31"/>
        <v xml:space="preserve"> ('952', '387', 'Börnsener Straße', '43', NULL, '41460', 'Neuss', NULL)</v>
      </c>
    </row>
    <row r="946" spans="1:10" x14ac:dyDescent="0.3">
      <c r="A946">
        <v>953</v>
      </c>
      <c r="B946">
        <v>388</v>
      </c>
      <c r="C946" t="s">
        <v>3254</v>
      </c>
      <c r="D946">
        <v>45</v>
      </c>
      <c r="F946">
        <v>56841</v>
      </c>
      <c r="G946" t="s">
        <v>3255</v>
      </c>
      <c r="I946" t="str">
        <f t="shared" si="30"/>
        <v>INSERT INTO [Lieferadresse] ([LieferAdrID], [KundeID], [Strasse], [Hausnummer], [Adresszusatz ], [Plz], [Ort], [Land]) VALUES</v>
      </c>
      <c r="J946" t="str">
        <f t="shared" si="31"/>
        <v xml:space="preserve"> ('953', '388', 'Müsener Straße', '45', NULL, '56841', 'Traben-Trarbach', NULL)</v>
      </c>
    </row>
    <row r="947" spans="1:10" x14ac:dyDescent="0.3">
      <c r="A947">
        <v>954</v>
      </c>
      <c r="B947">
        <v>389</v>
      </c>
      <c r="C947" t="s">
        <v>3256</v>
      </c>
      <c r="D947">
        <v>159</v>
      </c>
      <c r="F947">
        <v>54340</v>
      </c>
      <c r="G947" t="s">
        <v>3257</v>
      </c>
      <c r="I947" t="str">
        <f t="shared" si="30"/>
        <v>INSERT INTO [Lieferadresse] ([LieferAdrID], [KundeID], [Strasse], [Hausnummer], [Adresszusatz ], [Plz], [Ort], [Land]) VALUES</v>
      </c>
      <c r="J947" t="str">
        <f t="shared" si="31"/>
        <v xml:space="preserve"> ('954', '389', 'Bennigser Straße', '159', NULL, '54340', 'Bekond', NULL)</v>
      </c>
    </row>
    <row r="948" spans="1:10" x14ac:dyDescent="0.3">
      <c r="A948">
        <v>955</v>
      </c>
      <c r="B948">
        <v>390</v>
      </c>
      <c r="C948" t="s">
        <v>3258</v>
      </c>
      <c r="D948">
        <v>160</v>
      </c>
      <c r="F948">
        <v>57629</v>
      </c>
      <c r="G948" t="s">
        <v>3259</v>
      </c>
      <c r="I948" t="str">
        <f t="shared" si="30"/>
        <v>INSERT INTO [Lieferadresse] ([LieferAdrID], [KundeID], [Strasse], [Hausnummer], [Adresszusatz ], [Plz], [Ort], [Land]) VALUES</v>
      </c>
      <c r="J948" t="str">
        <f t="shared" si="31"/>
        <v xml:space="preserve"> ('955', '390', 'Forsthausstraße', '160', NULL, '57629', 'Dreifelden', NULL)</v>
      </c>
    </row>
    <row r="949" spans="1:10" x14ac:dyDescent="0.3">
      <c r="A949">
        <v>956</v>
      </c>
      <c r="B949">
        <v>391</v>
      </c>
      <c r="C949" t="s">
        <v>3260</v>
      </c>
      <c r="D949">
        <v>162</v>
      </c>
      <c r="F949">
        <v>9405</v>
      </c>
      <c r="G949" t="s">
        <v>3261</v>
      </c>
      <c r="I949" t="str">
        <f t="shared" si="30"/>
        <v>INSERT INTO [Lieferadresse] ([LieferAdrID], [KundeID], [Strasse], [Hausnummer], [Adresszusatz ], [Plz], [Ort], [Land]) VALUES</v>
      </c>
      <c r="J949" t="str">
        <f t="shared" si="31"/>
        <v xml:space="preserve"> ('956', '391', 'Gorch-Fock-Weg', '162', NULL, '9405', 'Zschopau', NULL)</v>
      </c>
    </row>
    <row r="950" spans="1:10" x14ac:dyDescent="0.3">
      <c r="A950">
        <v>957</v>
      </c>
      <c r="B950">
        <v>392</v>
      </c>
      <c r="C950" t="s">
        <v>3262</v>
      </c>
      <c r="D950">
        <v>195</v>
      </c>
      <c r="F950">
        <v>56291</v>
      </c>
      <c r="G950" t="s">
        <v>1879</v>
      </c>
      <c r="I950" t="str">
        <f t="shared" si="30"/>
        <v>INSERT INTO [Lieferadresse] ([LieferAdrID], [KundeID], [Strasse], [Hausnummer], [Adresszusatz ], [Plz], [Ort], [Land]) VALUES</v>
      </c>
      <c r="J950" t="str">
        <f t="shared" si="31"/>
        <v xml:space="preserve"> ('957', '392', 'Schwerter Straße', '195', NULL, '56291', 'Maisborn', NULL)</v>
      </c>
    </row>
    <row r="951" spans="1:10" x14ac:dyDescent="0.3">
      <c r="A951">
        <v>958</v>
      </c>
      <c r="B951">
        <v>393</v>
      </c>
      <c r="C951" t="s">
        <v>3263</v>
      </c>
      <c r="D951">
        <v>96</v>
      </c>
      <c r="F951">
        <v>17168</v>
      </c>
      <c r="G951" t="s">
        <v>3264</v>
      </c>
      <c r="I951" t="str">
        <f t="shared" si="30"/>
        <v>INSERT INTO [Lieferadresse] ([LieferAdrID], [KundeID], [Strasse], [Hausnummer], [Adresszusatz ], [Plz], [Ort], [Land]) VALUES</v>
      </c>
      <c r="J951" t="str">
        <f t="shared" si="31"/>
        <v xml:space="preserve"> ('958', '393', 'Am Reitplatz', '96', NULL, '17168', 'Warnkenhagen', NULL)</v>
      </c>
    </row>
    <row r="952" spans="1:10" x14ac:dyDescent="0.3">
      <c r="A952">
        <v>959</v>
      </c>
      <c r="B952">
        <v>394</v>
      </c>
      <c r="C952" t="s">
        <v>3265</v>
      </c>
      <c r="D952">
        <v>99</v>
      </c>
      <c r="F952">
        <v>59063</v>
      </c>
      <c r="G952" t="s">
        <v>2898</v>
      </c>
      <c r="I952" t="str">
        <f t="shared" si="30"/>
        <v>INSERT INTO [Lieferadresse] ([LieferAdrID], [KundeID], [Strasse], [Hausnummer], [Adresszusatz ], [Plz], [Ort], [Land]) VALUES</v>
      </c>
      <c r="J952" t="str">
        <f t="shared" si="31"/>
        <v xml:space="preserve"> ('959', '394', 'Ruhrblick', '99', NULL, '59063', 'Hamm', NULL)</v>
      </c>
    </row>
    <row r="953" spans="1:10" x14ac:dyDescent="0.3">
      <c r="A953">
        <v>960</v>
      </c>
      <c r="B953">
        <v>395</v>
      </c>
      <c r="C953" t="s">
        <v>3266</v>
      </c>
      <c r="D953" t="s">
        <v>3267</v>
      </c>
      <c r="F953">
        <v>23911</v>
      </c>
      <c r="G953" t="s">
        <v>3268</v>
      </c>
      <c r="I953" t="str">
        <f t="shared" si="30"/>
        <v>INSERT INTO [Lieferadresse] ([LieferAdrID], [KundeID], [Strasse], [Hausnummer], [Adresszusatz ], [Plz], [Ort], [Land]) VALUES</v>
      </c>
      <c r="J953" t="str">
        <f t="shared" si="31"/>
        <v xml:space="preserve"> ('960', '395', 'Dellbrücker Straße', '118c', NULL, '23911', 'Salem', NULL)</v>
      </c>
    </row>
    <row r="954" spans="1:10" x14ac:dyDescent="0.3">
      <c r="A954">
        <v>961</v>
      </c>
      <c r="B954">
        <v>396</v>
      </c>
      <c r="C954" t="s">
        <v>3269</v>
      </c>
      <c r="D954">
        <v>91</v>
      </c>
      <c r="F954">
        <v>66484</v>
      </c>
      <c r="G954" t="s">
        <v>3270</v>
      </c>
      <c r="I954" t="str">
        <f t="shared" si="30"/>
        <v>INSERT INTO [Lieferadresse] ([LieferAdrID], [KundeID], [Strasse], [Hausnummer], [Adresszusatz ], [Plz], [Ort], [Land]) VALUES</v>
      </c>
      <c r="J954" t="str">
        <f t="shared" si="31"/>
        <v xml:space="preserve"> ('961', '396', 'Steinackerstraße', '91', NULL, '66484', 'Kleinsteinhausen', NULL)</v>
      </c>
    </row>
    <row r="955" spans="1:10" x14ac:dyDescent="0.3">
      <c r="A955">
        <v>962</v>
      </c>
      <c r="B955">
        <v>397</v>
      </c>
      <c r="C955" t="s">
        <v>3271</v>
      </c>
      <c r="D955">
        <v>155</v>
      </c>
      <c r="F955">
        <v>55268</v>
      </c>
      <c r="G955" t="s">
        <v>3272</v>
      </c>
      <c r="I955" t="str">
        <f t="shared" si="30"/>
        <v>INSERT INTO [Lieferadresse] ([LieferAdrID], [KundeID], [Strasse], [Hausnummer], [Adresszusatz ], [Plz], [Ort], [Land]) VALUES</v>
      </c>
      <c r="J955" t="str">
        <f t="shared" si="31"/>
        <v xml:space="preserve"> ('962', '397', 'Dröft', '155', NULL, '55268', 'Nieder-Olm', NULL)</v>
      </c>
    </row>
    <row r="956" spans="1:10" x14ac:dyDescent="0.3">
      <c r="A956">
        <v>963</v>
      </c>
      <c r="B956">
        <v>398</v>
      </c>
      <c r="C956" t="s">
        <v>3273</v>
      </c>
      <c r="D956">
        <v>76</v>
      </c>
      <c r="F956">
        <v>54526</v>
      </c>
      <c r="G956" t="s">
        <v>3274</v>
      </c>
      <c r="I956" t="str">
        <f t="shared" si="30"/>
        <v>INSERT INTO [Lieferadresse] ([LieferAdrID], [KundeID], [Strasse], [Hausnummer], [Adresszusatz ], [Plz], [Ort], [Land]) VALUES</v>
      </c>
      <c r="J956" t="str">
        <f t="shared" si="31"/>
        <v xml:space="preserve"> ('963', '398', 'Pommernstraße', '76', NULL, '54526', 'Landscheid', NULL)</v>
      </c>
    </row>
    <row r="957" spans="1:10" x14ac:dyDescent="0.3">
      <c r="A957">
        <v>964</v>
      </c>
      <c r="B957">
        <v>399</v>
      </c>
      <c r="C957" t="s">
        <v>3096</v>
      </c>
      <c r="D957">
        <v>152</v>
      </c>
      <c r="F957">
        <v>27327</v>
      </c>
      <c r="G957" t="s">
        <v>3275</v>
      </c>
      <c r="I957" t="str">
        <f t="shared" si="30"/>
        <v>INSERT INTO [Lieferadresse] ([LieferAdrID], [KundeID], [Strasse], [Hausnummer], [Adresszusatz ], [Plz], [Ort], [Land]) VALUES</v>
      </c>
      <c r="J957" t="str">
        <f t="shared" si="31"/>
        <v xml:space="preserve"> ('964', '399', 'Alter Venloer Weg', '152', NULL, '27327', 'Schwarme', NULL)</v>
      </c>
    </row>
    <row r="958" spans="1:10" x14ac:dyDescent="0.3">
      <c r="A958">
        <v>965</v>
      </c>
      <c r="B958">
        <v>400</v>
      </c>
      <c r="C958" t="s">
        <v>3276</v>
      </c>
      <c r="D958">
        <v>193</v>
      </c>
      <c r="F958">
        <v>48145</v>
      </c>
      <c r="G958" t="s">
        <v>2781</v>
      </c>
      <c r="I958" t="str">
        <f t="shared" si="30"/>
        <v>INSERT INTO [Lieferadresse] ([LieferAdrID], [KundeID], [Strasse], [Hausnummer], [Adresszusatz ], [Plz], [Ort], [Land]) VALUES</v>
      </c>
      <c r="J958" t="str">
        <f t="shared" si="31"/>
        <v xml:space="preserve"> ('965', '400', 'Am Wiesenrain', '193', NULL, '48145', 'Münster', NULL)</v>
      </c>
    </row>
    <row r="959" spans="1:10" x14ac:dyDescent="0.3">
      <c r="A959">
        <v>966</v>
      </c>
      <c r="B959">
        <v>401</v>
      </c>
      <c r="C959" t="s">
        <v>3277</v>
      </c>
      <c r="D959">
        <v>114</v>
      </c>
      <c r="F959">
        <v>56237</v>
      </c>
      <c r="G959" t="s">
        <v>3278</v>
      </c>
      <c r="I959" t="str">
        <f t="shared" si="30"/>
        <v>INSERT INTO [Lieferadresse] ([LieferAdrID], [KundeID], [Strasse], [Hausnummer], [Adresszusatz ], [Plz], [Ort], [Land]) VALUES</v>
      </c>
      <c r="J959" t="str">
        <f t="shared" si="31"/>
        <v xml:space="preserve"> ('966', '401', 'Bauernweg', '114', NULL, '56237', 'Sessenbach', NULL)</v>
      </c>
    </row>
    <row r="960" spans="1:10" x14ac:dyDescent="0.3">
      <c r="A960">
        <v>967</v>
      </c>
      <c r="B960">
        <v>402</v>
      </c>
      <c r="C960" t="s">
        <v>3279</v>
      </c>
      <c r="D960">
        <v>134</v>
      </c>
      <c r="F960">
        <v>71299</v>
      </c>
      <c r="G960" t="s">
        <v>3280</v>
      </c>
      <c r="I960" t="str">
        <f t="shared" si="30"/>
        <v>INSERT INTO [Lieferadresse] ([LieferAdrID], [KundeID], [Strasse], [Hausnummer], [Adresszusatz ], [Plz], [Ort], [Land]) VALUES</v>
      </c>
      <c r="J960" t="str">
        <f t="shared" si="31"/>
        <v xml:space="preserve"> ('967', '402', 'Böcklerstraße', '134', NULL, '71299', 'Wimsheim', NULL)</v>
      </c>
    </row>
    <row r="961" spans="1:10" x14ac:dyDescent="0.3">
      <c r="A961">
        <v>968</v>
      </c>
      <c r="B961">
        <v>403</v>
      </c>
      <c r="C961" t="s">
        <v>3281</v>
      </c>
      <c r="D961" t="s">
        <v>3282</v>
      </c>
      <c r="F961">
        <v>56651</v>
      </c>
      <c r="G961" t="s">
        <v>3283</v>
      </c>
      <c r="I961" t="str">
        <f t="shared" si="30"/>
        <v>INSERT INTO [Lieferadresse] ([LieferAdrID], [KundeID], [Strasse], [Hausnummer], [Adresszusatz ], [Plz], [Ort], [Land]) VALUES</v>
      </c>
      <c r="J961" t="str">
        <f t="shared" si="31"/>
        <v xml:space="preserve"> ('968', '403', 'Langenhahner Straße', '151c', NULL, '56651', 'Oberzissen', NULL)</v>
      </c>
    </row>
    <row r="962" spans="1:10" x14ac:dyDescent="0.3">
      <c r="A962">
        <v>969</v>
      </c>
      <c r="B962">
        <v>404</v>
      </c>
      <c r="C962" t="s">
        <v>3284</v>
      </c>
      <c r="D962">
        <v>43</v>
      </c>
      <c r="F962">
        <v>88138</v>
      </c>
      <c r="G962" t="s">
        <v>3285</v>
      </c>
      <c r="I962" t="str">
        <f t="shared" si="30"/>
        <v>INSERT INTO [Lieferadresse] ([LieferAdrID], [KundeID], [Strasse], [Hausnummer], [Adresszusatz ], [Plz], [Ort], [Land]) VALUES</v>
      </c>
      <c r="J962" t="str">
        <f t="shared" si="31"/>
        <v xml:space="preserve"> ('969', '404', 'Bornwiesenstraße', '43', NULL, '88138', 'Sigmarszell', NULL)</v>
      </c>
    </row>
    <row r="963" spans="1:10" x14ac:dyDescent="0.3">
      <c r="A963">
        <v>970</v>
      </c>
      <c r="B963">
        <v>405</v>
      </c>
      <c r="C963" t="s">
        <v>3286</v>
      </c>
      <c r="D963">
        <v>72</v>
      </c>
      <c r="F963">
        <v>24536</v>
      </c>
      <c r="G963" t="s">
        <v>3287</v>
      </c>
      <c r="I963" t="str">
        <f t="shared" si="30"/>
        <v>INSERT INTO [Lieferadresse] ([LieferAdrID], [KundeID], [Strasse], [Hausnummer], [Adresszusatz ], [Plz], [Ort], [Land]) VALUES</v>
      </c>
      <c r="J963" t="str">
        <f t="shared" si="31"/>
        <v xml:space="preserve"> ('970', '405', 'Frankfurter Straße', '72', NULL, '24536', 'Tasdorf', NULL)</v>
      </c>
    </row>
    <row r="964" spans="1:10" x14ac:dyDescent="0.3">
      <c r="A964">
        <v>971</v>
      </c>
      <c r="B964">
        <v>406</v>
      </c>
      <c r="C964" t="s">
        <v>3288</v>
      </c>
      <c r="D964">
        <v>187</v>
      </c>
      <c r="F964">
        <v>29416</v>
      </c>
      <c r="G964" t="s">
        <v>3289</v>
      </c>
      <c r="I964" t="str">
        <f t="shared" si="30"/>
        <v>INSERT INTO [Lieferadresse] ([LieferAdrID], [KundeID], [Strasse], [Hausnummer], [Adresszusatz ], [Plz], [Ort], [Land]) VALUES</v>
      </c>
      <c r="J964" t="str">
        <f t="shared" si="31"/>
        <v xml:space="preserve"> ('971', '406', 'Heppinger Straße', '187', NULL, '29416', 'Benkendorf', NULL)</v>
      </c>
    </row>
    <row r="965" spans="1:10" x14ac:dyDescent="0.3">
      <c r="A965">
        <v>972</v>
      </c>
      <c r="B965">
        <v>407</v>
      </c>
      <c r="C965" t="s">
        <v>3290</v>
      </c>
      <c r="D965">
        <v>127</v>
      </c>
      <c r="F965">
        <v>75334</v>
      </c>
      <c r="G965" t="s">
        <v>3291</v>
      </c>
      <c r="I965" t="str">
        <f t="shared" si="30"/>
        <v>INSERT INTO [Lieferadresse] ([LieferAdrID], [KundeID], [Strasse], [Hausnummer], [Adresszusatz ], [Plz], [Ort], [Land]) VALUES</v>
      </c>
      <c r="J965" t="str">
        <f t="shared" si="31"/>
        <v xml:space="preserve"> ('972', '407', 'Pattbergstraße', '127', NULL, '75334', 'Straubenhardt', NULL)</v>
      </c>
    </row>
    <row r="966" spans="1:10" x14ac:dyDescent="0.3">
      <c r="A966">
        <v>973</v>
      </c>
      <c r="B966">
        <v>408</v>
      </c>
      <c r="C966" t="s">
        <v>3292</v>
      </c>
      <c r="D966">
        <v>119</v>
      </c>
      <c r="F966">
        <v>85617</v>
      </c>
      <c r="G966" t="s">
        <v>3293</v>
      </c>
      <c r="I966" t="str">
        <f t="shared" si="30"/>
        <v>INSERT INTO [Lieferadresse] ([LieferAdrID], [KundeID], [Strasse], [Hausnummer], [Adresszusatz ], [Plz], [Ort], [Land]) VALUES</v>
      </c>
      <c r="J966" t="str">
        <f t="shared" si="31"/>
        <v xml:space="preserve"> ('973', '408', 'Nicolaistraße', '119', NULL, '85617', 'Aßling', NULL)</v>
      </c>
    </row>
    <row r="967" spans="1:10" x14ac:dyDescent="0.3">
      <c r="A967">
        <v>974</v>
      </c>
      <c r="B967">
        <v>409</v>
      </c>
      <c r="C967" t="s">
        <v>3294</v>
      </c>
      <c r="D967">
        <v>70</v>
      </c>
      <c r="F967">
        <v>39112</v>
      </c>
      <c r="G967" t="s">
        <v>2610</v>
      </c>
      <c r="I967" t="str">
        <f t="shared" si="30"/>
        <v>INSERT INTO [Lieferadresse] ([LieferAdrID], [KundeID], [Strasse], [Hausnummer], [Adresszusatz ], [Plz], [Ort], [Land]) VALUES</v>
      </c>
      <c r="J967" t="str">
        <f t="shared" si="31"/>
        <v xml:space="preserve"> ('974', '409', 'Am Stömpgen', '70', NULL, '39112', 'Magdeburg', NULL)</v>
      </c>
    </row>
    <row r="968" spans="1:10" x14ac:dyDescent="0.3">
      <c r="A968">
        <v>975</v>
      </c>
      <c r="B968">
        <v>410</v>
      </c>
      <c r="C968" t="s">
        <v>3295</v>
      </c>
      <c r="D968">
        <v>5</v>
      </c>
      <c r="F968">
        <v>86633</v>
      </c>
      <c r="G968" t="s">
        <v>2950</v>
      </c>
      <c r="I968" t="str">
        <f t="shared" si="30"/>
        <v>INSERT INTO [Lieferadresse] ([LieferAdrID], [KundeID], [Strasse], [Hausnummer], [Adresszusatz ], [Plz], [Ort], [Land]) VALUES</v>
      </c>
      <c r="J968" t="str">
        <f t="shared" si="31"/>
        <v xml:space="preserve"> ('975', '410', 'Rundweg', '5', NULL, '86633', 'Neuburg an der Donau', NULL)</v>
      </c>
    </row>
    <row r="969" spans="1:10" x14ac:dyDescent="0.3">
      <c r="A969">
        <v>976</v>
      </c>
      <c r="B969">
        <v>351</v>
      </c>
      <c r="C969" t="s">
        <v>3296</v>
      </c>
      <c r="D969">
        <v>12</v>
      </c>
      <c r="F969">
        <v>54533</v>
      </c>
      <c r="G969" t="s">
        <v>3297</v>
      </c>
      <c r="I969" t="str">
        <f t="shared" si="30"/>
        <v>INSERT INTO [Lieferadresse] ([LieferAdrID], [KundeID], [Strasse], [Hausnummer], [Adresszusatz ], [Plz], [Ort], [Land]) VALUES</v>
      </c>
      <c r="J969" t="str">
        <f t="shared" si="31"/>
        <v xml:space="preserve"> ('976', '351', 'Mühlenbreite', '12', NULL, '54533', 'Hasborn', NULL)</v>
      </c>
    </row>
    <row r="970" spans="1:10" x14ac:dyDescent="0.3">
      <c r="A970">
        <v>977</v>
      </c>
      <c r="B970">
        <v>352</v>
      </c>
      <c r="C970" t="s">
        <v>3298</v>
      </c>
      <c r="D970">
        <v>133</v>
      </c>
      <c r="F970">
        <v>37197</v>
      </c>
      <c r="G970" t="s">
        <v>3299</v>
      </c>
      <c r="I970" t="str">
        <f t="shared" si="30"/>
        <v>INSERT INTO [Lieferadresse] ([LieferAdrID], [KundeID], [Strasse], [Hausnummer], [Adresszusatz ], [Plz], [Ort], [Land]) VALUES</v>
      </c>
      <c r="J970" t="str">
        <f t="shared" si="31"/>
        <v xml:space="preserve"> ('977', '352', 'Im Wingert', '133', NULL, '37197', 'Hattorf am Harz', NULL)</v>
      </c>
    </row>
    <row r="971" spans="1:10" x14ac:dyDescent="0.3">
      <c r="A971">
        <v>978</v>
      </c>
      <c r="B971">
        <v>353</v>
      </c>
      <c r="C971" t="s">
        <v>3300</v>
      </c>
      <c r="D971" t="s">
        <v>3301</v>
      </c>
      <c r="F971">
        <v>53343</v>
      </c>
      <c r="G971" t="s">
        <v>3302</v>
      </c>
      <c r="I971" t="str">
        <f t="shared" si="30"/>
        <v>INSERT INTO [Lieferadresse] ([LieferAdrID], [KundeID], [Strasse], [Hausnummer], [Adresszusatz ], [Plz], [Ort], [Land]) VALUES</v>
      </c>
      <c r="J971" t="str">
        <f t="shared" si="31"/>
        <v xml:space="preserve"> ('978', '353', 'Buldernweg', '122c', NULL, '53343', 'Wachtberg', NULL)</v>
      </c>
    </row>
    <row r="972" spans="1:10" x14ac:dyDescent="0.3">
      <c r="A972">
        <v>979</v>
      </c>
      <c r="B972">
        <v>354</v>
      </c>
      <c r="C972" t="s">
        <v>3303</v>
      </c>
      <c r="D972" t="s">
        <v>2876</v>
      </c>
      <c r="F972">
        <v>44388</v>
      </c>
      <c r="G972" t="s">
        <v>2807</v>
      </c>
      <c r="I972" t="str">
        <f t="shared" si="30"/>
        <v>INSERT INTO [Lieferadresse] ([LieferAdrID], [KundeID], [Strasse], [Hausnummer], [Adresszusatz ], [Plz], [Ort], [Land]) VALUES</v>
      </c>
      <c r="J972" t="str">
        <f t="shared" si="31"/>
        <v xml:space="preserve"> ('979', '354', 'Sanddornweg', '47 a', NULL, '44388', 'Dortmund', NULL)</v>
      </c>
    </row>
    <row r="973" spans="1:10" x14ac:dyDescent="0.3">
      <c r="A973">
        <v>980</v>
      </c>
      <c r="B973">
        <v>355</v>
      </c>
      <c r="C973" t="s">
        <v>3304</v>
      </c>
      <c r="D973">
        <v>166</v>
      </c>
      <c r="F973">
        <v>56244</v>
      </c>
      <c r="G973" t="s">
        <v>3305</v>
      </c>
      <c r="I973" t="str">
        <f t="shared" ref="I973:I1028" si="3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73" t="str">
        <f t="shared" ref="J973:J1028" si="33">" ('"&amp;A973&amp;"', '"&amp;B973&amp;"', '"&amp;C973&amp;"', '"&amp;D973&amp;"', "&amp;IF(E973="","NULL","'"&amp; E973 &amp;"'" )&amp;", '"&amp;F973&amp;"', '"&amp;G973&amp;"', "&amp;IF(H973="","NULL","'"&amp; H973 &amp;"'" )&amp;")"</f>
        <v xml:space="preserve"> ('980', '355', 'Auf der Seeburg', '166', NULL, '56244', 'Hahn am See', NULL)</v>
      </c>
    </row>
    <row r="974" spans="1:10" x14ac:dyDescent="0.3">
      <c r="A974">
        <v>981</v>
      </c>
      <c r="B974">
        <v>356</v>
      </c>
      <c r="C974" t="s">
        <v>3306</v>
      </c>
      <c r="D974">
        <v>110</v>
      </c>
      <c r="F974">
        <v>38126</v>
      </c>
      <c r="G974" t="s">
        <v>3307</v>
      </c>
      <c r="I974" t="str">
        <f t="shared" si="32"/>
        <v>INSERT INTO [Lieferadresse] ([LieferAdrID], [KundeID], [Strasse], [Hausnummer], [Adresszusatz ], [Plz], [Ort], [Land]) VALUES</v>
      </c>
      <c r="J974" t="str">
        <f t="shared" si="33"/>
        <v xml:space="preserve"> ('981', '356', 'Arenbergstraße', '110', NULL, '38126', 'Braunschweig', NULL)</v>
      </c>
    </row>
    <row r="975" spans="1:10" x14ac:dyDescent="0.3">
      <c r="A975">
        <v>982</v>
      </c>
      <c r="B975">
        <v>357</v>
      </c>
      <c r="C975" t="s">
        <v>3308</v>
      </c>
      <c r="D975">
        <v>177</v>
      </c>
      <c r="F975">
        <v>84529</v>
      </c>
      <c r="G975" t="s">
        <v>3309</v>
      </c>
      <c r="I975" t="str">
        <f t="shared" si="32"/>
        <v>INSERT INTO [Lieferadresse] ([LieferAdrID], [KundeID], [Strasse], [Hausnummer], [Adresszusatz ], [Plz], [Ort], [Land]) VALUES</v>
      </c>
      <c r="J975" t="str">
        <f t="shared" si="33"/>
        <v xml:space="preserve"> ('982', '357', 'In der Stehle', '177', NULL, '84529', 'Tittmoning', NULL)</v>
      </c>
    </row>
    <row r="976" spans="1:10" x14ac:dyDescent="0.3">
      <c r="A976">
        <v>983</v>
      </c>
      <c r="B976">
        <v>358</v>
      </c>
      <c r="C976" t="s">
        <v>3310</v>
      </c>
      <c r="D976" t="s">
        <v>3311</v>
      </c>
      <c r="F976">
        <v>39638</v>
      </c>
      <c r="G976" t="s">
        <v>3312</v>
      </c>
      <c r="I976" t="str">
        <f t="shared" si="32"/>
        <v>INSERT INTO [Lieferadresse] ([LieferAdrID], [KundeID], [Strasse], [Hausnummer], [Adresszusatz ], [Plz], [Ort], [Land]) VALUES</v>
      </c>
      <c r="J976" t="str">
        <f t="shared" si="33"/>
        <v xml:space="preserve"> ('983', '358', 'Schumacherstraße', '105 c', NULL, '39638', 'Seethen', NULL)</v>
      </c>
    </row>
    <row r="977" spans="1:10" x14ac:dyDescent="0.3">
      <c r="A977">
        <v>984</v>
      </c>
      <c r="B977">
        <v>359</v>
      </c>
      <c r="C977" t="s">
        <v>3313</v>
      </c>
      <c r="D977">
        <v>115</v>
      </c>
      <c r="F977">
        <v>34212</v>
      </c>
      <c r="G977" t="s">
        <v>3314</v>
      </c>
      <c r="I977" t="str">
        <f t="shared" si="32"/>
        <v>INSERT INTO [Lieferadresse] ([LieferAdrID], [KundeID], [Strasse], [Hausnummer], [Adresszusatz ], [Plz], [Ort], [Land]) VALUES</v>
      </c>
      <c r="J977" t="str">
        <f t="shared" si="33"/>
        <v xml:space="preserve"> ('984', '359', 'Saarlandring', '115', NULL, '34212', 'Melsungen', NULL)</v>
      </c>
    </row>
    <row r="978" spans="1:10" x14ac:dyDescent="0.3">
      <c r="A978">
        <v>985</v>
      </c>
      <c r="B978">
        <v>360</v>
      </c>
      <c r="C978" t="s">
        <v>3315</v>
      </c>
      <c r="D978">
        <v>147</v>
      </c>
      <c r="F978">
        <v>47809</v>
      </c>
      <c r="G978" t="s">
        <v>3316</v>
      </c>
      <c r="I978" t="str">
        <f t="shared" si="32"/>
        <v>INSERT INTO [Lieferadresse] ([LieferAdrID], [KundeID], [Strasse], [Hausnummer], [Adresszusatz ], [Plz], [Ort], [Land]) VALUES</v>
      </c>
      <c r="J978" t="str">
        <f t="shared" si="33"/>
        <v xml:space="preserve"> ('985', '360', 'Eichhofstraße', '147', NULL, '47809', 'Krefeld', NULL)</v>
      </c>
    </row>
    <row r="979" spans="1:10" x14ac:dyDescent="0.3">
      <c r="A979">
        <v>986</v>
      </c>
      <c r="B979">
        <v>361</v>
      </c>
      <c r="C979" t="s">
        <v>3317</v>
      </c>
      <c r="D979" t="s">
        <v>3318</v>
      </c>
      <c r="F979">
        <v>23909</v>
      </c>
      <c r="G979" t="s">
        <v>3319</v>
      </c>
      <c r="I979" t="str">
        <f t="shared" si="32"/>
        <v>INSERT INTO [Lieferadresse] ([LieferAdrID], [KundeID], [Strasse], [Hausnummer], [Adresszusatz ], [Plz], [Ort], [Land]) VALUES</v>
      </c>
      <c r="J979" t="str">
        <f t="shared" si="33"/>
        <v xml:space="preserve"> ('986', '361', 'Ludewigstraße', '172c', NULL, '23909', 'Bäk', NULL)</v>
      </c>
    </row>
    <row r="980" spans="1:10" x14ac:dyDescent="0.3">
      <c r="A980">
        <v>987</v>
      </c>
      <c r="B980">
        <v>362</v>
      </c>
      <c r="C980" t="s">
        <v>3320</v>
      </c>
      <c r="D980">
        <v>171</v>
      </c>
      <c r="F980">
        <v>67582</v>
      </c>
      <c r="G980" t="s">
        <v>3321</v>
      </c>
      <c r="I980" t="str">
        <f t="shared" si="32"/>
        <v>INSERT INTO [Lieferadresse] ([LieferAdrID], [KundeID], [Strasse], [Hausnummer], [Adresszusatz ], [Plz], [Ort], [Land]) VALUES</v>
      </c>
      <c r="J980" t="str">
        <f t="shared" si="33"/>
        <v xml:space="preserve"> ('987', '362', 'Estern', '171', NULL, '67582', 'Mettenheim', NULL)</v>
      </c>
    </row>
    <row r="981" spans="1:10" x14ac:dyDescent="0.3">
      <c r="A981">
        <v>988</v>
      </c>
      <c r="B981">
        <v>363</v>
      </c>
      <c r="C981" t="s">
        <v>3322</v>
      </c>
      <c r="D981">
        <v>185</v>
      </c>
      <c r="F981">
        <v>51643</v>
      </c>
      <c r="G981" t="s">
        <v>3323</v>
      </c>
      <c r="I981" t="str">
        <f t="shared" si="32"/>
        <v>INSERT INTO [Lieferadresse] ([LieferAdrID], [KundeID], [Strasse], [Hausnummer], [Adresszusatz ], [Plz], [Ort], [Land]) VALUES</v>
      </c>
      <c r="J981" t="str">
        <f t="shared" si="33"/>
        <v xml:space="preserve"> ('988', '363', 'Wäschbachstraße', '185', NULL, '51643', 'Gummersbach', NULL)</v>
      </c>
    </row>
    <row r="982" spans="1:10" x14ac:dyDescent="0.3">
      <c r="A982">
        <v>989</v>
      </c>
      <c r="B982">
        <v>364</v>
      </c>
      <c r="C982" t="s">
        <v>3324</v>
      </c>
      <c r="D982">
        <v>174</v>
      </c>
      <c r="F982">
        <v>86872</v>
      </c>
      <c r="G982" t="s">
        <v>3325</v>
      </c>
      <c r="I982" t="str">
        <f t="shared" si="32"/>
        <v>INSERT INTO [Lieferadresse] ([LieferAdrID], [KundeID], [Strasse], [Hausnummer], [Adresszusatz ], [Plz], [Ort], [Land]) VALUES</v>
      </c>
      <c r="J982" t="str">
        <f t="shared" si="33"/>
        <v xml:space="preserve"> ('989', '364', 'Thielenstraße', '174', NULL, '86872', 'Scherstetten', NULL)</v>
      </c>
    </row>
    <row r="983" spans="1:10" x14ac:dyDescent="0.3">
      <c r="A983">
        <v>990</v>
      </c>
      <c r="B983">
        <v>365</v>
      </c>
      <c r="C983" t="s">
        <v>3326</v>
      </c>
      <c r="D983">
        <v>174</v>
      </c>
      <c r="F983">
        <v>53534</v>
      </c>
      <c r="G983" t="s">
        <v>3327</v>
      </c>
      <c r="I983" t="str">
        <f t="shared" si="32"/>
        <v>INSERT INTO [Lieferadresse] ([LieferAdrID], [KundeID], [Strasse], [Hausnummer], [Adresszusatz ], [Plz], [Ort], [Land]) VALUES</v>
      </c>
      <c r="J983" t="str">
        <f t="shared" si="33"/>
        <v xml:space="preserve"> ('990', '365', 'Benrather Straße', '174', NULL, '53534', 'Barweiler', NULL)</v>
      </c>
    </row>
    <row r="984" spans="1:10" x14ac:dyDescent="0.3">
      <c r="A984">
        <v>991</v>
      </c>
      <c r="B984">
        <v>366</v>
      </c>
      <c r="C984" t="s">
        <v>3328</v>
      </c>
      <c r="D984">
        <v>51</v>
      </c>
      <c r="F984">
        <v>56761</v>
      </c>
      <c r="G984" t="s">
        <v>3329</v>
      </c>
      <c r="I984" t="str">
        <f t="shared" si="32"/>
        <v>INSERT INTO [Lieferadresse] ([LieferAdrID], [KundeID], [Strasse], [Hausnummer], [Adresszusatz ], [Plz], [Ort], [Land]) VALUES</v>
      </c>
      <c r="J984" t="str">
        <f t="shared" si="33"/>
        <v xml:space="preserve"> ('991', '366', 'Buchwaldstraße', '51', NULL, '56761', 'Hauroth', NULL)</v>
      </c>
    </row>
    <row r="985" spans="1:10" x14ac:dyDescent="0.3">
      <c r="A985">
        <v>992</v>
      </c>
      <c r="B985">
        <v>367</v>
      </c>
      <c r="C985" t="s">
        <v>3330</v>
      </c>
      <c r="D985">
        <v>107</v>
      </c>
      <c r="F985">
        <v>29556</v>
      </c>
      <c r="G985" t="s">
        <v>3331</v>
      </c>
      <c r="I985" t="str">
        <f t="shared" si="32"/>
        <v>INSERT INTO [Lieferadresse] ([LieferAdrID], [KundeID], [Strasse], [Hausnummer], [Adresszusatz ], [Plz], [Ort], [Land]) VALUES</v>
      </c>
      <c r="J985" t="str">
        <f t="shared" si="33"/>
        <v xml:space="preserve"> ('992', '367', 'Burg', '107', NULL, '29556', 'Suderburg', NULL)</v>
      </c>
    </row>
    <row r="986" spans="1:10" x14ac:dyDescent="0.3">
      <c r="A986">
        <v>993</v>
      </c>
      <c r="B986">
        <v>368</v>
      </c>
      <c r="C986" t="s">
        <v>3332</v>
      </c>
      <c r="D986">
        <v>47</v>
      </c>
      <c r="F986">
        <v>76684</v>
      </c>
      <c r="G986" t="s">
        <v>3333</v>
      </c>
      <c r="I986" t="str">
        <f t="shared" si="32"/>
        <v>INSERT INTO [Lieferadresse] ([LieferAdrID], [KundeID], [Strasse], [Hausnummer], [Adresszusatz ], [Plz], [Ort], [Land]) VALUES</v>
      </c>
      <c r="J986" t="str">
        <f t="shared" si="33"/>
        <v xml:space="preserve"> ('993', '368', 'Breslauer Weg', '47', NULL, '76684', 'Ã–stringen', NULL)</v>
      </c>
    </row>
    <row r="987" spans="1:10" x14ac:dyDescent="0.3">
      <c r="A987">
        <v>994</v>
      </c>
      <c r="B987">
        <v>369</v>
      </c>
      <c r="C987" t="s">
        <v>3334</v>
      </c>
      <c r="D987">
        <v>75</v>
      </c>
      <c r="F987">
        <v>57439</v>
      </c>
      <c r="G987" t="s">
        <v>3335</v>
      </c>
      <c r="I987" t="str">
        <f t="shared" si="32"/>
        <v>INSERT INTO [Lieferadresse] ([LieferAdrID], [KundeID], [Strasse], [Hausnummer], [Adresszusatz ], [Plz], [Ort], [Land]) VALUES</v>
      </c>
      <c r="J987" t="str">
        <f t="shared" si="33"/>
        <v xml:space="preserve"> ('994', '369', 'Ludwig-Thoma-Straße', '75', NULL, '57439', 'Attendorn', NULL)</v>
      </c>
    </row>
    <row r="988" spans="1:10" x14ac:dyDescent="0.3">
      <c r="A988">
        <v>995</v>
      </c>
      <c r="B988">
        <v>370</v>
      </c>
      <c r="C988" t="s">
        <v>3336</v>
      </c>
      <c r="D988">
        <v>120</v>
      </c>
      <c r="F988">
        <v>19406</v>
      </c>
      <c r="G988" t="s">
        <v>3337</v>
      </c>
      <c r="I988" t="str">
        <f t="shared" si="32"/>
        <v>INSERT INTO [Lieferadresse] ([LieferAdrID], [KundeID], [Strasse], [Hausnummer], [Adresszusatz ], [Plz], [Ort], [Land]) VALUES</v>
      </c>
      <c r="J988" t="str">
        <f t="shared" si="33"/>
        <v xml:space="preserve"> ('995', '370', 'Jan-von-Werth-Straße', '120', NULL, '19406', 'Hohen Pritz', NULL)</v>
      </c>
    </row>
    <row r="989" spans="1:10" x14ac:dyDescent="0.3">
      <c r="A989">
        <v>996</v>
      </c>
      <c r="B989">
        <v>371</v>
      </c>
      <c r="C989" t="s">
        <v>3338</v>
      </c>
      <c r="D989">
        <v>67</v>
      </c>
      <c r="F989">
        <v>27498</v>
      </c>
      <c r="G989" t="s">
        <v>3339</v>
      </c>
      <c r="I989" t="str">
        <f t="shared" si="32"/>
        <v>INSERT INTO [Lieferadresse] ([LieferAdrID], [KundeID], [Strasse], [Hausnummer], [Adresszusatz ], [Plz], [Ort], [Land]) VALUES</v>
      </c>
      <c r="J989" t="str">
        <f t="shared" si="33"/>
        <v xml:space="preserve"> ('996', '371', 'Tilsiter Weg', '67', NULL, '27498', 'Helgoland', NULL)</v>
      </c>
    </row>
    <row r="990" spans="1:10" x14ac:dyDescent="0.3">
      <c r="A990">
        <v>997</v>
      </c>
      <c r="B990">
        <v>372</v>
      </c>
      <c r="C990" t="s">
        <v>3340</v>
      </c>
      <c r="D990">
        <v>198</v>
      </c>
      <c r="F990">
        <v>55288</v>
      </c>
      <c r="G990" t="s">
        <v>3341</v>
      </c>
      <c r="I990" t="str">
        <f t="shared" si="32"/>
        <v>INSERT INTO [Lieferadresse] ([LieferAdrID], [KundeID], [Strasse], [Hausnummer], [Adresszusatz ], [Plz], [Ort], [Land]) VALUES</v>
      </c>
      <c r="J990" t="str">
        <f t="shared" si="33"/>
        <v xml:space="preserve"> ('997', '372', 'Seelbacher Straße', '198', NULL, '55288', 'Gabsheim', NULL)</v>
      </c>
    </row>
    <row r="991" spans="1:10" x14ac:dyDescent="0.3">
      <c r="A991">
        <v>998</v>
      </c>
      <c r="B991">
        <v>373</v>
      </c>
      <c r="C991" t="s">
        <v>3342</v>
      </c>
      <c r="D991">
        <v>131</v>
      </c>
      <c r="F991">
        <v>55435</v>
      </c>
      <c r="G991" t="s">
        <v>3343</v>
      </c>
      <c r="I991" t="str">
        <f t="shared" si="32"/>
        <v>INSERT INTO [Lieferadresse] ([LieferAdrID], [KundeID], [Strasse], [Hausnummer], [Adresszusatz ], [Plz], [Ort], [Land]) VALUES</v>
      </c>
      <c r="J991" t="str">
        <f t="shared" si="33"/>
        <v xml:space="preserve"> ('998', '373', 'Kaltbachtal', '131', NULL, '55435', 'Gau-Algesheim', NULL)</v>
      </c>
    </row>
    <row r="992" spans="1:10" x14ac:dyDescent="0.3">
      <c r="A992">
        <v>999</v>
      </c>
      <c r="B992">
        <v>374</v>
      </c>
      <c r="C992" t="s">
        <v>2683</v>
      </c>
      <c r="D992">
        <v>10</v>
      </c>
      <c r="F992">
        <v>47533</v>
      </c>
      <c r="G992" t="s">
        <v>3344</v>
      </c>
      <c r="I992" t="str">
        <f t="shared" si="32"/>
        <v>INSERT INTO [Lieferadresse] ([LieferAdrID], [KundeID], [Strasse], [Hausnummer], [Adresszusatz ], [Plz], [Ort], [Land]) VALUES</v>
      </c>
      <c r="J992" t="str">
        <f t="shared" si="33"/>
        <v xml:space="preserve"> ('999', '374', 'Am Sundern', '10', NULL, '47533', 'Kleve', NULL)</v>
      </c>
    </row>
    <row r="993" spans="1:10" x14ac:dyDescent="0.3">
      <c r="A993">
        <v>1000</v>
      </c>
      <c r="B993">
        <v>375</v>
      </c>
      <c r="C993" t="s">
        <v>3345</v>
      </c>
      <c r="D993">
        <v>98</v>
      </c>
      <c r="F993">
        <v>33335</v>
      </c>
      <c r="G993" t="s">
        <v>3346</v>
      </c>
      <c r="I993" t="str">
        <f t="shared" si="32"/>
        <v>INSERT INTO [Lieferadresse] ([LieferAdrID], [KundeID], [Strasse], [Hausnummer], [Adresszusatz ], [Plz], [Ort], [Land]) VALUES</v>
      </c>
      <c r="J993" t="str">
        <f t="shared" si="33"/>
        <v xml:space="preserve"> ('1000', '375', 'Grabbestraße', '98', NULL, '33335', 'Gütersloh', NULL)</v>
      </c>
    </row>
    <row r="994" spans="1:10" x14ac:dyDescent="0.3">
      <c r="A994">
        <v>1001</v>
      </c>
      <c r="B994">
        <v>376</v>
      </c>
      <c r="C994" t="s">
        <v>3347</v>
      </c>
      <c r="D994">
        <v>195</v>
      </c>
      <c r="F994">
        <v>59939</v>
      </c>
      <c r="G994" t="s">
        <v>3348</v>
      </c>
      <c r="I994" t="str">
        <f t="shared" si="32"/>
        <v>INSERT INTO [Lieferadresse] ([LieferAdrID], [KundeID], [Strasse], [Hausnummer], [Adresszusatz ], [Plz], [Ort], [Land]) VALUES</v>
      </c>
      <c r="J994" t="str">
        <f t="shared" si="33"/>
        <v xml:space="preserve"> ('1001', '376', 'An der Floßwiese', '195', NULL, '59939', 'Olsberg', NULL)</v>
      </c>
    </row>
    <row r="995" spans="1:10" x14ac:dyDescent="0.3">
      <c r="A995">
        <v>1002</v>
      </c>
      <c r="B995">
        <v>377</v>
      </c>
      <c r="C995" t="s">
        <v>3349</v>
      </c>
      <c r="D995">
        <v>3</v>
      </c>
      <c r="F995">
        <v>56828</v>
      </c>
      <c r="G995" t="s">
        <v>3350</v>
      </c>
      <c r="I995" t="str">
        <f t="shared" si="32"/>
        <v>INSERT INTO [Lieferadresse] ([LieferAdrID], [KundeID], [Strasse], [Hausnummer], [Adresszusatz ], [Plz], [Ort], [Land]) VALUES</v>
      </c>
      <c r="J995" t="str">
        <f t="shared" si="33"/>
        <v xml:space="preserve"> ('1002', '377', 'August-Bebel-Straße', '3', NULL, '56828', 'Alflen', NULL)</v>
      </c>
    </row>
    <row r="996" spans="1:10" x14ac:dyDescent="0.3">
      <c r="A996">
        <v>1003</v>
      </c>
      <c r="B996">
        <v>378</v>
      </c>
      <c r="C996" t="s">
        <v>3351</v>
      </c>
      <c r="D996">
        <v>53</v>
      </c>
      <c r="F996">
        <v>54518</v>
      </c>
      <c r="G996" t="s">
        <v>3352</v>
      </c>
      <c r="I996" t="str">
        <f t="shared" si="32"/>
        <v>INSERT INTO [Lieferadresse] ([LieferAdrID], [KundeID], [Strasse], [Hausnummer], [Adresszusatz ], [Plz], [Ort], [Land]) VALUES</v>
      </c>
      <c r="J996" t="str">
        <f t="shared" si="33"/>
        <v xml:space="preserve"> ('1003', '378', 'Am Rain', '53', NULL, '54518', 'Niersbach', NULL)</v>
      </c>
    </row>
    <row r="997" spans="1:10" x14ac:dyDescent="0.3">
      <c r="A997">
        <v>1004</v>
      </c>
      <c r="B997">
        <v>379</v>
      </c>
      <c r="C997" t="s">
        <v>1798</v>
      </c>
      <c r="D997">
        <v>81</v>
      </c>
      <c r="F997">
        <v>74865</v>
      </c>
      <c r="G997" t="s">
        <v>3353</v>
      </c>
      <c r="I997" t="str">
        <f t="shared" si="32"/>
        <v>INSERT INTO [Lieferadresse] ([LieferAdrID], [KundeID], [Strasse], [Hausnummer], [Adresszusatz ], [Plz], [Ort], [Land]) VALUES</v>
      </c>
      <c r="J997" t="str">
        <f t="shared" si="33"/>
        <v xml:space="preserve"> ('1004', '379', 'Niederberger Straße', '81', NULL, '74865', 'Neckarzimmern', NULL)</v>
      </c>
    </row>
    <row r="998" spans="1:10" x14ac:dyDescent="0.3">
      <c r="A998">
        <v>1005</v>
      </c>
      <c r="B998">
        <v>380</v>
      </c>
      <c r="C998" t="s">
        <v>3354</v>
      </c>
      <c r="D998">
        <v>2</v>
      </c>
      <c r="F998">
        <v>29472</v>
      </c>
      <c r="G998" t="s">
        <v>3355</v>
      </c>
      <c r="I998" t="str">
        <f t="shared" si="32"/>
        <v>INSERT INTO [Lieferadresse] ([LieferAdrID], [KundeID], [Strasse], [Hausnummer], [Adresszusatz ], [Plz], [Ort], [Land]) VALUES</v>
      </c>
      <c r="J998" t="str">
        <f t="shared" si="33"/>
        <v xml:space="preserve"> ('1005', '380', 'Balder Straße', '2', NULL, '29472', 'Damnatz', NULL)</v>
      </c>
    </row>
    <row r="999" spans="1:10" x14ac:dyDescent="0.3">
      <c r="A999">
        <v>1006</v>
      </c>
      <c r="B999">
        <v>381</v>
      </c>
      <c r="C999" t="s">
        <v>3356</v>
      </c>
      <c r="D999">
        <v>13</v>
      </c>
      <c r="F999">
        <v>24634</v>
      </c>
      <c r="G999" t="s">
        <v>3357</v>
      </c>
      <c r="I999" t="str">
        <f t="shared" si="32"/>
        <v>INSERT INTO [Lieferadresse] ([LieferAdrID], [KundeID], [Strasse], [Hausnummer], [Adresszusatz ], [Plz], [Ort], [Land]) VALUES</v>
      </c>
      <c r="J999" t="str">
        <f t="shared" si="33"/>
        <v xml:space="preserve"> ('1006', '381', 'Höhweg', '13', NULL, '24634', 'Arpsdorf', NULL)</v>
      </c>
    </row>
    <row r="1000" spans="1:10" x14ac:dyDescent="0.3">
      <c r="A1000">
        <v>1007</v>
      </c>
      <c r="B1000">
        <v>382</v>
      </c>
      <c r="C1000" t="s">
        <v>3358</v>
      </c>
      <c r="D1000">
        <v>97</v>
      </c>
      <c r="F1000">
        <v>8428</v>
      </c>
      <c r="G1000" t="s">
        <v>3359</v>
      </c>
      <c r="I1000" t="str">
        <f t="shared" si="32"/>
        <v>INSERT INTO [Lieferadresse] ([LieferAdrID], [KundeID], [Strasse], [Hausnummer], [Adresszusatz ], [Plz], [Ort], [Land]) VALUES</v>
      </c>
      <c r="J1000" t="str">
        <f t="shared" si="33"/>
        <v xml:space="preserve"> ('1007', '382', 'Haßlinghauser Straße', '97', NULL, '8428', 'Langenbernsdorf', NULL)</v>
      </c>
    </row>
    <row r="1001" spans="1:10" x14ac:dyDescent="0.3">
      <c r="A1001">
        <v>1008</v>
      </c>
      <c r="B1001">
        <v>383</v>
      </c>
      <c r="C1001" t="s">
        <v>3360</v>
      </c>
      <c r="D1001">
        <v>12</v>
      </c>
      <c r="F1001">
        <v>72076</v>
      </c>
      <c r="G1001" t="s">
        <v>3361</v>
      </c>
      <c r="I1001" t="str">
        <f t="shared" si="32"/>
        <v>INSERT INTO [Lieferadresse] ([LieferAdrID], [KundeID], [Strasse], [Hausnummer], [Adresszusatz ], [Plz], [Ort], [Land]) VALUES</v>
      </c>
      <c r="J1001" t="str">
        <f t="shared" si="33"/>
        <v xml:space="preserve"> ('1008', '383', 'An den Quellen', '12', NULL, '72076', 'Tübingen', NULL)</v>
      </c>
    </row>
    <row r="1002" spans="1:10" x14ac:dyDescent="0.3">
      <c r="A1002">
        <v>1009</v>
      </c>
      <c r="B1002">
        <v>384</v>
      </c>
      <c r="C1002" t="s">
        <v>3362</v>
      </c>
      <c r="D1002">
        <v>139</v>
      </c>
      <c r="F1002">
        <v>55299</v>
      </c>
      <c r="G1002" t="s">
        <v>3363</v>
      </c>
      <c r="I1002" t="str">
        <f t="shared" si="32"/>
        <v>INSERT INTO [Lieferadresse] ([LieferAdrID], [KundeID], [Strasse], [Hausnummer], [Adresszusatz ], [Plz], [Ort], [Land]) VALUES</v>
      </c>
      <c r="J1002" t="str">
        <f t="shared" si="33"/>
        <v xml:space="preserve"> ('1009', '384', 'Schwerzfelder Straße', '139', NULL, '55299', 'Nackenheim', NULL)</v>
      </c>
    </row>
    <row r="1003" spans="1:10" x14ac:dyDescent="0.3">
      <c r="A1003">
        <v>1010</v>
      </c>
      <c r="B1003">
        <v>385</v>
      </c>
      <c r="C1003" t="s">
        <v>3364</v>
      </c>
      <c r="D1003">
        <v>111</v>
      </c>
      <c r="F1003">
        <v>18276</v>
      </c>
      <c r="G1003" t="s">
        <v>3365</v>
      </c>
      <c r="I1003" t="str">
        <f t="shared" si="32"/>
        <v>INSERT INTO [Lieferadresse] ([LieferAdrID], [KundeID], [Strasse], [Hausnummer], [Adresszusatz ], [Plz], [Ort], [Land]) VALUES</v>
      </c>
      <c r="J1003" t="str">
        <f t="shared" si="33"/>
        <v xml:space="preserve"> ('1010', '385', 'Barmker Straße', '111', NULL, '18276', 'Klein Upahl', NULL)</v>
      </c>
    </row>
    <row r="1004" spans="1:10" x14ac:dyDescent="0.3">
      <c r="A1004">
        <v>1011</v>
      </c>
      <c r="B1004">
        <v>386</v>
      </c>
      <c r="C1004" t="s">
        <v>3366</v>
      </c>
      <c r="D1004">
        <v>112</v>
      </c>
      <c r="F1004">
        <v>65232</v>
      </c>
      <c r="G1004" t="s">
        <v>3367</v>
      </c>
      <c r="I1004" t="str">
        <f t="shared" si="32"/>
        <v>INSERT INTO [Lieferadresse] ([LieferAdrID], [KundeID], [Strasse], [Hausnummer], [Adresszusatz ], [Plz], [Ort], [Land]) VALUES</v>
      </c>
      <c r="J1004" t="str">
        <f t="shared" si="33"/>
        <v xml:space="preserve"> ('1011', '386', 'Wilkestraße', '112', NULL, '65232', 'Taunusstein', NULL)</v>
      </c>
    </row>
    <row r="1005" spans="1:10" x14ac:dyDescent="0.3">
      <c r="A1005">
        <v>1012</v>
      </c>
      <c r="B1005">
        <v>387</v>
      </c>
      <c r="C1005" t="s">
        <v>3368</v>
      </c>
      <c r="D1005" t="s">
        <v>3369</v>
      </c>
      <c r="F1005">
        <v>29476</v>
      </c>
      <c r="G1005" t="s">
        <v>3370</v>
      </c>
      <c r="I1005" t="str">
        <f t="shared" si="32"/>
        <v>INSERT INTO [Lieferadresse] ([LieferAdrID], [KundeID], [Strasse], [Hausnummer], [Adresszusatz ], [Plz], [Ort], [Land]) VALUES</v>
      </c>
      <c r="J1005" t="str">
        <f t="shared" si="33"/>
        <v xml:space="preserve"> ('1012', '387', 'Schimmelbuschstraße', '80 a', NULL, '29476', 'Gusborn', NULL)</v>
      </c>
    </row>
    <row r="1006" spans="1:10" x14ac:dyDescent="0.3">
      <c r="A1006">
        <v>1013</v>
      </c>
      <c r="B1006">
        <v>388</v>
      </c>
      <c r="C1006" t="s">
        <v>3371</v>
      </c>
      <c r="D1006">
        <v>113</v>
      </c>
      <c r="F1006">
        <v>24244</v>
      </c>
      <c r="G1006" t="s">
        <v>3372</v>
      </c>
      <c r="I1006" t="str">
        <f t="shared" si="32"/>
        <v>INSERT INTO [Lieferadresse] ([LieferAdrID], [KundeID], [Strasse], [Hausnummer], [Adresszusatz ], [Plz], [Ort], [Land]) VALUES</v>
      </c>
      <c r="J1006" t="str">
        <f t="shared" si="33"/>
        <v xml:space="preserve"> ('1013', '388', 'Bleibergstraße', '113', NULL, '24244', 'Felm', NULL)</v>
      </c>
    </row>
    <row r="1007" spans="1:10" x14ac:dyDescent="0.3">
      <c r="A1007">
        <v>1014</v>
      </c>
      <c r="B1007">
        <v>389</v>
      </c>
      <c r="C1007" t="s">
        <v>3373</v>
      </c>
      <c r="D1007">
        <v>189</v>
      </c>
      <c r="F1007">
        <v>24805</v>
      </c>
      <c r="G1007" t="s">
        <v>3374</v>
      </c>
      <c r="I1007" t="str">
        <f t="shared" si="32"/>
        <v>INSERT INTO [Lieferadresse] ([LieferAdrID], [KundeID], [Strasse], [Hausnummer], [Adresszusatz ], [Plz], [Ort], [Land]) VALUES</v>
      </c>
      <c r="J1007" t="str">
        <f t="shared" si="33"/>
        <v xml:space="preserve"> ('1014', '389', 'Wilhelm-Leuschner-Straße', '189', NULL, '24805', 'Hamdorf', NULL)</v>
      </c>
    </row>
    <row r="1008" spans="1:10" x14ac:dyDescent="0.3">
      <c r="A1008">
        <v>1015</v>
      </c>
      <c r="B1008">
        <v>390</v>
      </c>
      <c r="C1008" t="s">
        <v>3375</v>
      </c>
      <c r="D1008">
        <v>77</v>
      </c>
      <c r="F1008">
        <v>25881</v>
      </c>
      <c r="G1008" t="s">
        <v>3376</v>
      </c>
      <c r="I1008" t="str">
        <f t="shared" si="32"/>
        <v>INSERT INTO [Lieferadresse] ([LieferAdrID], [KundeID], [Strasse], [Hausnummer], [Adresszusatz ], [Plz], [Ort], [Land]) VALUES</v>
      </c>
      <c r="J1008" t="str">
        <f t="shared" si="33"/>
        <v xml:space="preserve"> ('1015', '390', 'Hoffeldstraße', '77', NULL, '25881', 'Westerhever', NULL)</v>
      </c>
    </row>
    <row r="1009" spans="1:10" x14ac:dyDescent="0.3">
      <c r="A1009">
        <v>1016</v>
      </c>
      <c r="B1009">
        <v>391</v>
      </c>
      <c r="C1009" t="s">
        <v>3377</v>
      </c>
      <c r="D1009">
        <v>156</v>
      </c>
      <c r="F1009">
        <v>54675</v>
      </c>
      <c r="G1009" t="s">
        <v>3378</v>
      </c>
      <c r="I1009" t="str">
        <f t="shared" si="32"/>
        <v>INSERT INTO [Lieferadresse] ([LieferAdrID], [KundeID], [Strasse], [Hausnummer], [Adresszusatz ], [Plz], [Ort], [Land]) VALUES</v>
      </c>
      <c r="J1009" t="str">
        <f t="shared" si="33"/>
        <v xml:space="preserve"> ('1016', '391', 'Am Dorfplatz', '156', NULL, '54675', 'Kruchten', NULL)</v>
      </c>
    </row>
    <row r="1010" spans="1:10" x14ac:dyDescent="0.3">
      <c r="A1010">
        <v>1017</v>
      </c>
      <c r="B1010">
        <v>392</v>
      </c>
      <c r="C1010" t="s">
        <v>3379</v>
      </c>
      <c r="D1010">
        <v>114</v>
      </c>
      <c r="F1010">
        <v>91238</v>
      </c>
      <c r="G1010" t="s">
        <v>3380</v>
      </c>
      <c r="I1010" t="str">
        <f t="shared" si="32"/>
        <v>INSERT INTO [Lieferadresse] ([LieferAdrID], [KundeID], [Strasse], [Hausnummer], [Adresszusatz ], [Plz], [Ort], [Land]) VALUES</v>
      </c>
      <c r="J1010" t="str">
        <f t="shared" si="33"/>
        <v xml:space="preserve"> ('1017', '392', 'Am Guckelsberg', '114', NULL, '91238', 'Offenhausen', NULL)</v>
      </c>
    </row>
    <row r="1011" spans="1:10" x14ac:dyDescent="0.3">
      <c r="A1011">
        <v>1018</v>
      </c>
      <c r="B1011">
        <v>393</v>
      </c>
      <c r="C1011" t="s">
        <v>2460</v>
      </c>
      <c r="D1011">
        <v>176</v>
      </c>
      <c r="F1011">
        <v>76857</v>
      </c>
      <c r="G1011" t="s">
        <v>3381</v>
      </c>
      <c r="I1011" t="str">
        <f t="shared" si="32"/>
        <v>INSERT INTO [Lieferadresse] ([LieferAdrID], [KundeID], [Strasse], [Hausnummer], [Adresszusatz ], [Plz], [Ort], [Land]) VALUES</v>
      </c>
      <c r="J1011" t="str">
        <f t="shared" si="33"/>
        <v xml:space="preserve"> ('1018', '393', 'Böttgerstraße', '176', NULL, '76857', 'Silz', NULL)</v>
      </c>
    </row>
    <row r="1012" spans="1:10" x14ac:dyDescent="0.3">
      <c r="A1012">
        <v>1019</v>
      </c>
      <c r="B1012">
        <v>394</v>
      </c>
      <c r="C1012" t="s">
        <v>3382</v>
      </c>
      <c r="D1012">
        <v>37</v>
      </c>
      <c r="F1012">
        <v>84439</v>
      </c>
      <c r="G1012" t="s">
        <v>3383</v>
      </c>
      <c r="I1012" t="str">
        <f t="shared" si="32"/>
        <v>INSERT INTO [Lieferadresse] ([LieferAdrID], [KundeID], [Strasse], [Hausnummer], [Adresszusatz ], [Plz], [Ort], [Land]) VALUES</v>
      </c>
      <c r="J1012" t="str">
        <f t="shared" si="33"/>
        <v xml:space="preserve"> ('1019', '394', 'Reiweg', '37', NULL, '84439', 'Steinkirchen', NULL)</v>
      </c>
    </row>
    <row r="1013" spans="1:10" x14ac:dyDescent="0.3">
      <c r="A1013">
        <v>1020</v>
      </c>
      <c r="B1013">
        <v>395</v>
      </c>
      <c r="C1013" t="s">
        <v>3384</v>
      </c>
      <c r="D1013">
        <v>179</v>
      </c>
      <c r="F1013">
        <v>86558</v>
      </c>
      <c r="G1013" t="s">
        <v>3385</v>
      </c>
      <c r="I1013" t="str">
        <f t="shared" si="32"/>
        <v>INSERT INTO [Lieferadresse] ([LieferAdrID], [KundeID], [Strasse], [Hausnummer], [Adresszusatz ], [Plz], [Ort], [Land]) VALUES</v>
      </c>
      <c r="J1013" t="str">
        <f t="shared" si="33"/>
        <v xml:space="preserve"> ('1020', '395', 'Wülfingstraße', '179', NULL, '86558', 'Hohenwart', NULL)</v>
      </c>
    </row>
    <row r="1014" spans="1:10" x14ac:dyDescent="0.3">
      <c r="A1014">
        <v>1021</v>
      </c>
      <c r="B1014">
        <v>396</v>
      </c>
      <c r="C1014" t="s">
        <v>3386</v>
      </c>
      <c r="D1014">
        <v>112</v>
      </c>
      <c r="F1014">
        <v>23847</v>
      </c>
      <c r="G1014" t="s">
        <v>3387</v>
      </c>
      <c r="I1014" t="str">
        <f t="shared" si="32"/>
        <v>INSERT INTO [Lieferadresse] ([LieferAdrID], [KundeID], [Strasse], [Hausnummer], [Adresszusatz ], [Plz], [Ort], [Land]) VALUES</v>
      </c>
      <c r="J1014" t="str">
        <f t="shared" si="33"/>
        <v xml:space="preserve"> ('1021', '396', 'Bergisch Gladbacher Straße', '112', NULL, '23847', 'Stubben', NULL)</v>
      </c>
    </row>
    <row r="1015" spans="1:10" x14ac:dyDescent="0.3">
      <c r="A1015">
        <v>1022</v>
      </c>
      <c r="B1015">
        <v>397</v>
      </c>
      <c r="C1015" t="s">
        <v>3388</v>
      </c>
      <c r="D1015">
        <v>119</v>
      </c>
      <c r="F1015">
        <v>64754</v>
      </c>
      <c r="G1015" t="s">
        <v>3389</v>
      </c>
      <c r="I1015" t="str">
        <f t="shared" si="32"/>
        <v>INSERT INTO [Lieferadresse] ([LieferAdrID], [KundeID], [Strasse], [Hausnummer], [Adresszusatz ], [Plz], [Ort], [Land]) VALUES</v>
      </c>
      <c r="J1015" t="str">
        <f t="shared" si="33"/>
        <v xml:space="preserve"> ('1022', '397', 'Krumme Straße', '119', NULL, '64754', 'Eberbach', NULL)</v>
      </c>
    </row>
    <row r="1016" spans="1:10" x14ac:dyDescent="0.3">
      <c r="A1016">
        <v>1023</v>
      </c>
      <c r="B1016">
        <v>398</v>
      </c>
      <c r="C1016" t="s">
        <v>3390</v>
      </c>
      <c r="D1016">
        <v>18</v>
      </c>
      <c r="F1016">
        <v>24119</v>
      </c>
      <c r="G1016" t="s">
        <v>3391</v>
      </c>
      <c r="I1016" t="str">
        <f t="shared" si="32"/>
        <v>INSERT INTO [Lieferadresse] ([LieferAdrID], [KundeID], [Strasse], [Hausnummer], [Adresszusatz ], [Plz], [Ort], [Land]) VALUES</v>
      </c>
      <c r="J1016" t="str">
        <f t="shared" si="33"/>
        <v xml:space="preserve"> ('1023', '398', 'Merowinger Straße', '18', NULL, '24119', 'Kronshagen', NULL)</v>
      </c>
    </row>
    <row r="1017" spans="1:10" x14ac:dyDescent="0.3">
      <c r="A1017">
        <v>1024</v>
      </c>
      <c r="B1017">
        <v>399</v>
      </c>
      <c r="C1017" t="s">
        <v>3392</v>
      </c>
      <c r="D1017">
        <v>63</v>
      </c>
      <c r="F1017">
        <v>66500</v>
      </c>
      <c r="G1017" t="s">
        <v>3393</v>
      </c>
      <c r="I1017" t="str">
        <f t="shared" si="32"/>
        <v>INSERT INTO [Lieferadresse] ([LieferAdrID], [KundeID], [Strasse], [Hausnummer], [Adresszusatz ], [Plz], [Ort], [Land]) VALUES</v>
      </c>
      <c r="J1017" t="str">
        <f t="shared" si="33"/>
        <v xml:space="preserve"> ('1024', '399', 'Moselblick', '63', NULL, '66500', 'Hornbach', NULL)</v>
      </c>
    </row>
    <row r="1018" spans="1:10" x14ac:dyDescent="0.3">
      <c r="A1018">
        <v>1025</v>
      </c>
      <c r="B1018">
        <v>400</v>
      </c>
      <c r="C1018" t="s">
        <v>3394</v>
      </c>
      <c r="D1018">
        <v>66</v>
      </c>
      <c r="F1018">
        <v>56242</v>
      </c>
      <c r="G1018" t="s">
        <v>3395</v>
      </c>
      <c r="I1018" t="str">
        <f t="shared" si="32"/>
        <v>INSERT INTO [Lieferadresse] ([LieferAdrID], [KundeID], [Strasse], [Hausnummer], [Adresszusatz ], [Plz], [Ort], [Land]) VALUES</v>
      </c>
      <c r="J1018" t="str">
        <f t="shared" si="33"/>
        <v xml:space="preserve"> ('1025', '400', 'Am Hohen Ufer', '66', NULL, '56242', 'Ellenhausen', NULL)</v>
      </c>
    </row>
    <row r="1019" spans="1:10" x14ac:dyDescent="0.3">
      <c r="A1019">
        <v>1026</v>
      </c>
      <c r="B1019">
        <v>401</v>
      </c>
      <c r="C1019" t="s">
        <v>3396</v>
      </c>
      <c r="D1019">
        <v>41</v>
      </c>
      <c r="F1019">
        <v>25863</v>
      </c>
      <c r="G1019" t="s">
        <v>3397</v>
      </c>
      <c r="I1019" t="str">
        <f t="shared" si="32"/>
        <v>INSERT INTO [Lieferadresse] ([LieferAdrID], [KundeID], [Strasse], [Hausnummer], [Adresszusatz ], [Plz], [Ort], [Land]) VALUES</v>
      </c>
      <c r="J1019" t="str">
        <f t="shared" si="33"/>
        <v xml:space="preserve"> ('1026', '401', 'Wendelstraße', '41', NULL, '25863', 'Langeneß', NULL)</v>
      </c>
    </row>
    <row r="1020" spans="1:10" x14ac:dyDescent="0.3">
      <c r="A1020">
        <v>1027</v>
      </c>
      <c r="B1020">
        <v>402</v>
      </c>
      <c r="C1020" t="s">
        <v>3398</v>
      </c>
      <c r="D1020">
        <v>151</v>
      </c>
      <c r="F1020">
        <v>63867</v>
      </c>
      <c r="G1020" t="s">
        <v>3399</v>
      </c>
      <c r="I1020" t="str">
        <f t="shared" si="32"/>
        <v>INSERT INTO [Lieferadresse] ([LieferAdrID], [KundeID], [Strasse], [Hausnummer], [Adresszusatz ], [Plz], [Ort], [Land]) VALUES</v>
      </c>
      <c r="J1020" t="str">
        <f t="shared" si="33"/>
        <v xml:space="preserve"> ('1027', '402', 'Hagenstraße', '151', NULL, '63867', 'Johannesberg', NULL)</v>
      </c>
    </row>
    <row r="1021" spans="1:10" x14ac:dyDescent="0.3">
      <c r="A1021">
        <v>1028</v>
      </c>
      <c r="B1021">
        <v>403</v>
      </c>
      <c r="C1021" t="s">
        <v>3400</v>
      </c>
      <c r="D1021">
        <v>108</v>
      </c>
      <c r="F1021">
        <v>73494</v>
      </c>
      <c r="G1021" t="s">
        <v>3401</v>
      </c>
      <c r="I1021" t="str">
        <f t="shared" si="32"/>
        <v>INSERT INTO [Lieferadresse] ([LieferAdrID], [KundeID], [Strasse], [Hausnummer], [Adresszusatz ], [Plz], [Ort], [Land]) VALUES</v>
      </c>
      <c r="J1021" t="str">
        <f t="shared" si="33"/>
        <v xml:space="preserve"> ('1028', '403', 'Neufelder Weg', '108', NULL, '73494', 'Rosenberg', NULL)</v>
      </c>
    </row>
    <row r="1022" spans="1:10" x14ac:dyDescent="0.3">
      <c r="A1022">
        <v>1029</v>
      </c>
      <c r="B1022">
        <v>404</v>
      </c>
      <c r="C1022" t="s">
        <v>3402</v>
      </c>
      <c r="D1022">
        <v>7</v>
      </c>
      <c r="F1022">
        <v>84524</v>
      </c>
      <c r="G1022" t="s">
        <v>3403</v>
      </c>
      <c r="I1022" t="str">
        <f t="shared" si="32"/>
        <v>INSERT INTO [Lieferadresse] ([LieferAdrID], [KundeID], [Strasse], [Hausnummer], [Adresszusatz ], [Plz], [Ort], [Land]) VALUES</v>
      </c>
      <c r="J1022" t="str">
        <f t="shared" si="33"/>
        <v xml:space="preserve"> ('1029', '404', 'In der nassen Struth', '7', NULL, '84524', 'Neuötting', NULL)</v>
      </c>
    </row>
    <row r="1023" spans="1:10" x14ac:dyDescent="0.3">
      <c r="A1023">
        <v>1030</v>
      </c>
      <c r="B1023">
        <v>405</v>
      </c>
      <c r="C1023" t="s">
        <v>3404</v>
      </c>
      <c r="D1023">
        <v>23</v>
      </c>
      <c r="F1023">
        <v>38120</v>
      </c>
      <c r="G1023" t="s">
        <v>3307</v>
      </c>
      <c r="I1023" t="str">
        <f t="shared" si="32"/>
        <v>INSERT INTO [Lieferadresse] ([LieferAdrID], [KundeID], [Strasse], [Hausnummer], [Adresszusatz ], [Plz], [Ort], [Land]) VALUES</v>
      </c>
      <c r="J1023" t="str">
        <f t="shared" si="33"/>
        <v xml:space="preserve"> ('1030', '405', 'Kiefernstraße', '23', NULL, '38120', 'Braunschweig', NULL)</v>
      </c>
    </row>
    <row r="1024" spans="1:10" x14ac:dyDescent="0.3">
      <c r="A1024">
        <v>1031</v>
      </c>
      <c r="B1024">
        <v>406</v>
      </c>
      <c r="C1024" t="s">
        <v>3405</v>
      </c>
      <c r="D1024">
        <v>186</v>
      </c>
      <c r="F1024">
        <v>72458</v>
      </c>
      <c r="G1024" t="s">
        <v>3406</v>
      </c>
      <c r="I1024" t="str">
        <f t="shared" si="32"/>
        <v>INSERT INTO [Lieferadresse] ([LieferAdrID], [KundeID], [Strasse], [Hausnummer], [Adresszusatz ], [Plz], [Ort], [Land]) VALUES</v>
      </c>
      <c r="J1024" t="str">
        <f t="shared" si="33"/>
        <v xml:space="preserve"> ('1031', '406', 'Im Thomasfeld', '186', NULL, '72458', 'Ebingen', NULL)</v>
      </c>
    </row>
    <row r="1025" spans="1:10" x14ac:dyDescent="0.3">
      <c r="A1025">
        <v>1032</v>
      </c>
      <c r="B1025">
        <v>407</v>
      </c>
      <c r="C1025" t="s">
        <v>3407</v>
      </c>
      <c r="D1025">
        <v>30</v>
      </c>
      <c r="F1025">
        <v>67308</v>
      </c>
      <c r="G1025" t="s">
        <v>2400</v>
      </c>
      <c r="I1025" t="str">
        <f t="shared" si="32"/>
        <v>INSERT INTO [Lieferadresse] ([LieferAdrID], [KundeID], [Strasse], [Hausnummer], [Adresszusatz ], [Plz], [Ort], [Land]) VALUES</v>
      </c>
      <c r="J1025" t="str">
        <f t="shared" si="33"/>
        <v xml:space="preserve"> ('1032', '407', 'Von-Thünen-Straße', '30', NULL, '67308', 'Biedesheim', NULL)</v>
      </c>
    </row>
    <row r="1026" spans="1:10" x14ac:dyDescent="0.3">
      <c r="A1026">
        <v>1033</v>
      </c>
      <c r="B1026">
        <v>408</v>
      </c>
      <c r="C1026" t="s">
        <v>3408</v>
      </c>
      <c r="D1026">
        <v>48</v>
      </c>
      <c r="F1026">
        <v>57632</v>
      </c>
      <c r="G1026" t="s">
        <v>3409</v>
      </c>
      <c r="I1026" t="str">
        <f t="shared" si="32"/>
        <v>INSERT INTO [Lieferadresse] ([LieferAdrID], [KundeID], [Strasse], [Hausnummer], [Adresszusatz ], [Plz], [Ort], [Land]) VALUES</v>
      </c>
      <c r="J1026" t="str">
        <f t="shared" si="33"/>
        <v xml:space="preserve"> ('1033', '408', 'Langestraße', '48', NULL, '57632', 'Seifen', NULL)</v>
      </c>
    </row>
    <row r="1027" spans="1:10" x14ac:dyDescent="0.3">
      <c r="A1027">
        <v>1034</v>
      </c>
      <c r="B1027">
        <v>409</v>
      </c>
      <c r="C1027" t="s">
        <v>3410</v>
      </c>
      <c r="D1027">
        <v>112</v>
      </c>
      <c r="F1027">
        <v>75397</v>
      </c>
      <c r="G1027" t="s">
        <v>3411</v>
      </c>
      <c r="I1027" t="str">
        <f t="shared" si="32"/>
        <v>INSERT INTO [Lieferadresse] ([LieferAdrID], [KundeID], [Strasse], [Hausnummer], [Adresszusatz ], [Plz], [Ort], [Land]) VALUES</v>
      </c>
      <c r="J1027" t="str">
        <f t="shared" si="33"/>
        <v xml:space="preserve"> ('1034', '409', 'Gevelsberger Straße', '112', NULL, '75397', 'Simmozheim', NULL)</v>
      </c>
    </row>
    <row r="1028" spans="1:10" x14ac:dyDescent="0.3">
      <c r="A1028">
        <v>1035</v>
      </c>
      <c r="B1028">
        <v>410</v>
      </c>
      <c r="C1028" t="s">
        <v>3412</v>
      </c>
      <c r="D1028">
        <v>88</v>
      </c>
      <c r="F1028">
        <v>21640</v>
      </c>
      <c r="G1028" t="s">
        <v>3413</v>
      </c>
      <c r="I1028" t="str">
        <f t="shared" si="32"/>
        <v>INSERT INTO [Lieferadresse] ([LieferAdrID], [KundeID], [Strasse], [Hausnummer], [Adresszusatz ], [Plz], [Ort], [Land]) VALUES</v>
      </c>
      <c r="J1028" t="str">
        <f t="shared" si="33"/>
        <v xml:space="preserve"> ('1035', '410', 'Oleanderweg', '88', NULL, '21640', 'Nottensdorf', NULL)</v>
      </c>
    </row>
  </sheetData>
  <sortState xmlns:xlrd2="http://schemas.microsoft.com/office/spreadsheetml/2017/richdata2" ref="U2:V1026">
    <sortCondition ref="U2:U1026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A4" sqref="A4:A10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16</v>
      </c>
      <c r="B3" t="s">
        <v>11507</v>
      </c>
      <c r="C3" t="s">
        <v>11508</v>
      </c>
      <c r="D3" t="s">
        <v>11509</v>
      </c>
      <c r="E3" t="s">
        <v>11510</v>
      </c>
    </row>
    <row r="4" spans="1:7" x14ac:dyDescent="0.3">
      <c r="A4" t="s">
        <v>63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10130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('Morgenstern',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5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'5')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5322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/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15</v>
      </c>
      <c r="B3" t="s">
        <v>5052</v>
      </c>
      <c r="C3" t="s">
        <v>5053</v>
      </c>
    </row>
    <row r="4" spans="1:5" x14ac:dyDescent="0.3">
      <c r="A4" s="7" t="s">
        <v>4714</v>
      </c>
      <c r="B4" s="6"/>
      <c r="C4" s="6" t="s">
        <v>4715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4982</v>
      </c>
      <c r="B5" s="6" t="s">
        <v>4714</v>
      </c>
      <c r="C5" s="6" t="s">
        <v>4720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4983</v>
      </c>
      <c r="B6" s="7" t="s">
        <v>4982</v>
      </c>
      <c r="C6" s="7" t="s">
        <v>4723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4984</v>
      </c>
      <c r="B7" s="7" t="s">
        <v>4982</v>
      </c>
      <c r="C7" s="7" t="s">
        <v>4726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4985</v>
      </c>
      <c r="B8" s="7" t="s">
        <v>4982</v>
      </c>
      <c r="C8" s="7" t="s">
        <v>4730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4986</v>
      </c>
      <c r="B9" s="7" t="s">
        <v>4982</v>
      </c>
      <c r="C9" s="7" t="s">
        <v>4733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4987</v>
      </c>
      <c r="B10" s="7" t="s">
        <v>4982</v>
      </c>
      <c r="C10" s="7" t="s">
        <v>4736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4988</v>
      </c>
      <c r="B11" s="7" t="s">
        <v>4982</v>
      </c>
      <c r="C11" s="7" t="s">
        <v>4739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4989</v>
      </c>
      <c r="B12" s="7" t="s">
        <v>4982</v>
      </c>
      <c r="C12" s="7" t="s">
        <v>4741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4990</v>
      </c>
      <c r="B13" s="7" t="s">
        <v>4982</v>
      </c>
      <c r="C13" s="7" t="s">
        <v>4743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4991</v>
      </c>
      <c r="B14" s="7" t="s">
        <v>4982</v>
      </c>
      <c r="C14" s="7" t="s">
        <v>4745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4992</v>
      </c>
      <c r="B15" s="7" t="s">
        <v>4982</v>
      </c>
      <c r="C15" s="7" t="s">
        <v>4746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4993</v>
      </c>
      <c r="B16" s="7" t="s">
        <v>4982</v>
      </c>
      <c r="C16" s="7" t="s">
        <v>4747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4994</v>
      </c>
      <c r="B17" s="7" t="s">
        <v>4982</v>
      </c>
      <c r="C17" s="7" t="s">
        <v>4749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4995</v>
      </c>
      <c r="B18" s="7" t="s">
        <v>4982</v>
      </c>
      <c r="C18" s="7" t="s">
        <v>4752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4996</v>
      </c>
      <c r="B19" s="7" t="s">
        <v>4982</v>
      </c>
      <c r="C19" s="7" t="s">
        <v>4755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4997</v>
      </c>
      <c r="B20" s="7" t="s">
        <v>4982</v>
      </c>
      <c r="C20" s="7" t="s">
        <v>4754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4998</v>
      </c>
      <c r="B21" s="6" t="s">
        <v>4714</v>
      </c>
      <c r="C21" s="6" t="s">
        <v>4722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4999</v>
      </c>
      <c r="B22" s="7" t="s">
        <v>4998</v>
      </c>
      <c r="C22" s="7" t="s">
        <v>4728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5000</v>
      </c>
      <c r="B23" s="7" t="s">
        <v>4998</v>
      </c>
      <c r="C23" s="7" t="s">
        <v>4732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5001</v>
      </c>
      <c r="B24" s="7" t="s">
        <v>4998</v>
      </c>
      <c r="C24" s="7" t="s">
        <v>4740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5002</v>
      </c>
      <c r="B25" s="7" t="s">
        <v>4998</v>
      </c>
      <c r="C25" s="7" t="s">
        <v>4748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5003</v>
      </c>
      <c r="B26" s="7" t="s">
        <v>4998</v>
      </c>
      <c r="C26" s="7" t="s">
        <v>4752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5004</v>
      </c>
      <c r="B27" s="6" t="s">
        <v>4714</v>
      </c>
      <c r="C27" s="6" t="s">
        <v>4721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5005</v>
      </c>
      <c r="B28" s="7" t="s">
        <v>5004</v>
      </c>
      <c r="C28" s="7" t="s">
        <v>4724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5006</v>
      </c>
      <c r="B29" s="7" t="s">
        <v>5004</v>
      </c>
      <c r="C29" s="7" t="s">
        <v>4725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5007</v>
      </c>
      <c r="B30" s="7" t="s">
        <v>5004</v>
      </c>
      <c r="C30" s="7" t="s">
        <v>4727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5008</v>
      </c>
      <c r="B31" s="7" t="s">
        <v>5004</v>
      </c>
      <c r="C31" s="7" t="s">
        <v>4729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5009</v>
      </c>
      <c r="B32" s="7" t="s">
        <v>5004</v>
      </c>
      <c r="C32" s="7" t="s">
        <v>4731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5010</v>
      </c>
      <c r="B33" s="7" t="s">
        <v>5004</v>
      </c>
      <c r="C33" s="7" t="s">
        <v>4734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5011</v>
      </c>
      <c r="B34" s="7" t="s">
        <v>5004</v>
      </c>
      <c r="C34" s="7" t="s">
        <v>4735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5012</v>
      </c>
      <c r="B35" s="7" t="s">
        <v>5004</v>
      </c>
      <c r="C35" s="7" t="s">
        <v>4737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5013</v>
      </c>
      <c r="B36" s="7" t="s">
        <v>5004</v>
      </c>
      <c r="C36" s="7" t="s">
        <v>4738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5014</v>
      </c>
      <c r="B37" s="7" t="s">
        <v>5004</v>
      </c>
      <c r="C37" s="7" t="s">
        <v>4742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5015</v>
      </c>
      <c r="B38" s="7" t="s">
        <v>5004</v>
      </c>
      <c r="C38" s="7" t="s">
        <v>4744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5016</v>
      </c>
      <c r="B39" s="7" t="s">
        <v>5004</v>
      </c>
      <c r="C39" s="7" t="s">
        <v>4750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5017</v>
      </c>
      <c r="B40" s="7" t="s">
        <v>5004</v>
      </c>
      <c r="C40" s="7" t="s">
        <v>4751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5018</v>
      </c>
      <c r="B41" s="7" t="s">
        <v>5004</v>
      </c>
      <c r="C41" s="7" t="s">
        <v>4753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5019</v>
      </c>
      <c r="B42" s="7" t="s">
        <v>5004</v>
      </c>
      <c r="C42" s="7" t="s">
        <v>4756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5020</v>
      </c>
      <c r="B43" s="7" t="s">
        <v>5004</v>
      </c>
      <c r="C43" s="7" t="s">
        <v>4757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5021</v>
      </c>
      <c r="B44" s="7" t="s">
        <v>5004</v>
      </c>
      <c r="C44" s="7" t="s">
        <v>4758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5022</v>
      </c>
      <c r="B45" s="7" t="s">
        <v>5004</v>
      </c>
      <c r="C45" s="7" t="s">
        <v>4759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5023</v>
      </c>
      <c r="B46" s="7" t="s">
        <v>5004</v>
      </c>
      <c r="C46" s="7" t="s">
        <v>4760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4716</v>
      </c>
      <c r="B47" s="6"/>
      <c r="C47" s="6" t="s">
        <v>4717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5024</v>
      </c>
      <c r="B48" s="6" t="s">
        <v>4716</v>
      </c>
      <c r="C48" s="6" t="s">
        <v>4720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5025</v>
      </c>
      <c r="B49" s="7" t="s">
        <v>5024</v>
      </c>
      <c r="C49" s="7" t="s">
        <v>4767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5026</v>
      </c>
      <c r="B50" s="6" t="s">
        <v>4716</v>
      </c>
      <c r="C50" s="6" t="s">
        <v>4722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5027</v>
      </c>
      <c r="B51" s="7" t="s">
        <v>5026</v>
      </c>
      <c r="C51" s="7" t="s">
        <v>4761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5028</v>
      </c>
      <c r="B52" s="7" t="s">
        <v>5026</v>
      </c>
      <c r="C52" s="7" t="s">
        <v>4762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5029</v>
      </c>
      <c r="B53" s="7" t="s">
        <v>5026</v>
      </c>
      <c r="C53" s="7" t="s">
        <v>4763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5030</v>
      </c>
      <c r="B54" s="7" t="s">
        <v>5026</v>
      </c>
      <c r="C54" s="7" t="s">
        <v>4765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5031</v>
      </c>
      <c r="B55" s="7" t="s">
        <v>5026</v>
      </c>
      <c r="C55" s="7" t="s">
        <v>4764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5032</v>
      </c>
      <c r="B56" s="7" t="s">
        <v>5026</v>
      </c>
      <c r="C56" s="7" t="s">
        <v>4766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4718</v>
      </c>
      <c r="B57" s="6"/>
      <c r="C57" s="6" t="s">
        <v>4719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5033</v>
      </c>
      <c r="B58" s="6" t="s">
        <v>4718</v>
      </c>
      <c r="C58" s="6" t="s">
        <v>4720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5034</v>
      </c>
      <c r="B59" s="7" t="s">
        <v>5033</v>
      </c>
      <c r="C59" s="7" t="s">
        <v>4769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5035</v>
      </c>
      <c r="B60" s="7" t="s">
        <v>5033</v>
      </c>
      <c r="C60" s="7" t="s">
        <v>4770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5036</v>
      </c>
      <c r="B61" s="7" t="s">
        <v>5033</v>
      </c>
      <c r="C61" s="7" t="s">
        <v>4771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5037</v>
      </c>
      <c r="B62" s="7" t="s">
        <v>5033</v>
      </c>
      <c r="C62" s="7" t="s">
        <v>4774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5038</v>
      </c>
      <c r="B63" s="6" t="s">
        <v>4718</v>
      </c>
      <c r="C63" s="6" t="s">
        <v>4722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5039</v>
      </c>
      <c r="B64" s="7" t="s">
        <v>5038</v>
      </c>
      <c r="C64" s="7" t="s">
        <v>4773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5040</v>
      </c>
      <c r="B65" s="6" t="s">
        <v>4718</v>
      </c>
      <c r="C65" s="6" t="s">
        <v>4721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5041</v>
      </c>
      <c r="B66" s="7" t="s">
        <v>5040</v>
      </c>
      <c r="C66" s="7" t="s">
        <v>4768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5042</v>
      </c>
      <c r="B67" s="7" t="s">
        <v>5040</v>
      </c>
      <c r="C67" s="7" t="s">
        <v>4772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2065"/>
  <sheetViews>
    <sheetView tabSelected="1" zoomScale="120" zoomScaleNormal="120" workbookViewId="0">
      <selection activeCell="D4" sqref="D4"/>
    </sheetView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13</v>
      </c>
      <c r="B3" t="s">
        <v>9</v>
      </c>
      <c r="C3" t="s">
        <v>5044</v>
      </c>
      <c r="D3" t="s">
        <v>5045</v>
      </c>
      <c r="E3" t="s">
        <v>5046</v>
      </c>
      <c r="F3" t="s">
        <v>5047</v>
      </c>
    </row>
    <row r="4" spans="1:14" x14ac:dyDescent="0.3">
      <c r="A4">
        <v>1538</v>
      </c>
      <c r="B4" s="5">
        <v>1</v>
      </c>
      <c r="C4">
        <v>1</v>
      </c>
      <c r="D4" s="3">
        <v>43353</v>
      </c>
      <c r="E4" s="3">
        <f>D4+MOD(A4*C4,15)</f>
        <v>43361</v>
      </c>
      <c r="F4">
        <f>MIN(IF(E4-D4&gt;0,(E4-D4)/2,0),3)</f>
        <v>3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('1538', '1', '1', '2018-09-10', '2018-09-18', '3.00')</v>
      </c>
      <c r="M4">
        <f>A4</f>
        <v>1538</v>
      </c>
      <c r="N4" t="str">
        <f>IF(B4=B3,C3,"")</f>
        <v/>
      </c>
    </row>
    <row r="5" spans="1:14" x14ac:dyDescent="0.3">
      <c r="A5">
        <v>1539</v>
      </c>
      <c r="B5" s="5">
        <v>1</v>
      </c>
      <c r="C5">
        <v>120</v>
      </c>
      <c r="D5" s="3">
        <v>43353</v>
      </c>
      <c r="E5" s="3">
        <f t="shared" ref="E5:E68" si="0">D5+MOD(A5*C5,15)</f>
        <v>43353</v>
      </c>
      <c r="F5">
        <f t="shared" ref="F5:F25" si="1">MIN(IF(E5-D5&gt;0,(E5-D5)/2,0),3)</f>
        <v>0</v>
      </c>
      <c r="G5" t="str">
        <f t="shared" ref="G5:G25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('1539', '1', '120', '2018-09-10', '2018-09-10', '0.00')</v>
      </c>
      <c r="M5">
        <f t="shared" ref="M5:M68" si="4">A5</f>
        <v>1539</v>
      </c>
      <c r="N5">
        <f t="shared" ref="N5:N68" si="5">IF(B5=B4,C4,"")</f>
        <v>1</v>
      </c>
    </row>
    <row r="6" spans="1:14" x14ac:dyDescent="0.3">
      <c r="A6">
        <v>1540</v>
      </c>
      <c r="B6" s="5">
        <v>1</v>
      </c>
      <c r="C6">
        <v>530</v>
      </c>
      <c r="D6" s="3">
        <v>43353</v>
      </c>
      <c r="E6" s="3">
        <f t="shared" si="0"/>
        <v>43358</v>
      </c>
      <c r="F6">
        <f t="shared" si="1"/>
        <v>2.5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('1540', '1', '530', '2018-09-10', '2018-09-15', '2.50')</v>
      </c>
      <c r="M6">
        <f t="shared" si="4"/>
        <v>1540</v>
      </c>
      <c r="N6">
        <f t="shared" si="5"/>
        <v>120</v>
      </c>
    </row>
    <row r="7" spans="1:14" x14ac:dyDescent="0.3">
      <c r="A7">
        <v>1541</v>
      </c>
      <c r="B7" s="5">
        <v>2</v>
      </c>
      <c r="C7">
        <v>275</v>
      </c>
      <c r="D7" s="3">
        <v>43353</v>
      </c>
      <c r="E7" s="3">
        <f t="shared" si="0"/>
        <v>43363</v>
      </c>
      <c r="F7">
        <f t="shared" si="1"/>
        <v>3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('1541', '2', '275', '2018-09-10', '2018-09-20', '3.00')</v>
      </c>
      <c r="M7">
        <f t="shared" si="4"/>
        <v>1541</v>
      </c>
      <c r="N7" t="str">
        <f t="shared" si="5"/>
        <v/>
      </c>
    </row>
    <row r="8" spans="1:14" x14ac:dyDescent="0.3">
      <c r="A8">
        <v>1542</v>
      </c>
      <c r="B8" s="5">
        <v>2</v>
      </c>
      <c r="C8">
        <v>631</v>
      </c>
      <c r="D8" s="3">
        <v>43354</v>
      </c>
      <c r="E8" s="3">
        <f t="shared" si="0"/>
        <v>43366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('1542', '2', '631', '2018-09-11', '2018-09-23', '3.00')</v>
      </c>
      <c r="M8">
        <f t="shared" si="4"/>
        <v>1542</v>
      </c>
      <c r="N8">
        <f t="shared" si="5"/>
        <v>275</v>
      </c>
    </row>
    <row r="9" spans="1:14" x14ac:dyDescent="0.3">
      <c r="A9">
        <v>1543</v>
      </c>
      <c r="B9" s="5">
        <v>2</v>
      </c>
      <c r="C9">
        <v>686</v>
      </c>
      <c r="D9" s="3">
        <v>43354</v>
      </c>
      <c r="E9" s="3">
        <f t="shared" si="0"/>
        <v>43362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('1543', '2', '686', '2018-09-11', '2018-09-19', '3.00')</v>
      </c>
      <c r="M9">
        <f t="shared" si="4"/>
        <v>1543</v>
      </c>
      <c r="N9">
        <f t="shared" si="5"/>
        <v>631</v>
      </c>
    </row>
    <row r="10" spans="1:14" x14ac:dyDescent="0.3">
      <c r="A10">
        <v>1544</v>
      </c>
      <c r="B10" s="5">
        <v>3</v>
      </c>
      <c r="C10">
        <v>494</v>
      </c>
      <c r="D10" s="3">
        <v>43354</v>
      </c>
      <c r="E10" s="3">
        <f t="shared" si="0"/>
        <v>43355</v>
      </c>
      <c r="F10">
        <f t="shared" si="1"/>
        <v>0.5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('1544', '3', '494', '2018-09-11', '2018-09-12', '0.50')</v>
      </c>
      <c r="M10">
        <f t="shared" si="4"/>
        <v>1544</v>
      </c>
      <c r="N10" t="str">
        <f t="shared" si="5"/>
        <v/>
      </c>
    </row>
    <row r="11" spans="1:14" x14ac:dyDescent="0.3">
      <c r="A11">
        <v>1545</v>
      </c>
      <c r="B11" s="5">
        <v>3</v>
      </c>
      <c r="C11">
        <v>526</v>
      </c>
      <c r="D11" s="3">
        <v>43355</v>
      </c>
      <c r="E11" s="3">
        <f t="shared" si="0"/>
        <v>43355</v>
      </c>
      <c r="F11">
        <f t="shared" si="1"/>
        <v>0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('1545', '3', '526', '2018-09-12', '2018-09-12', '0.00')</v>
      </c>
      <c r="M11">
        <f t="shared" si="4"/>
        <v>1545</v>
      </c>
      <c r="N11">
        <f t="shared" si="5"/>
        <v>494</v>
      </c>
    </row>
    <row r="12" spans="1:14" x14ac:dyDescent="0.3">
      <c r="A12">
        <v>1546</v>
      </c>
      <c r="B12" s="5">
        <v>3</v>
      </c>
      <c r="C12">
        <v>568</v>
      </c>
      <c r="D12" s="3">
        <v>43355</v>
      </c>
      <c r="E12" s="3">
        <f t="shared" si="0"/>
        <v>43368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('1546', '3', '568', '2018-09-12', '2018-09-25', '3.00')</v>
      </c>
      <c r="M12">
        <f t="shared" si="4"/>
        <v>1546</v>
      </c>
      <c r="N12">
        <f t="shared" si="5"/>
        <v>526</v>
      </c>
    </row>
    <row r="13" spans="1:14" x14ac:dyDescent="0.3">
      <c r="A13">
        <v>1547</v>
      </c>
      <c r="B13" s="5">
        <v>4</v>
      </c>
      <c r="C13">
        <v>162</v>
      </c>
      <c r="D13" s="3">
        <v>43355</v>
      </c>
      <c r="E13" s="3">
        <f t="shared" si="0"/>
        <v>43364</v>
      </c>
      <c r="F13">
        <f t="shared" si="1"/>
        <v>3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('1547', '4', '162', '2018-09-12', '2018-09-21', '3.00')</v>
      </c>
      <c r="M13">
        <f t="shared" si="4"/>
        <v>1547</v>
      </c>
      <c r="N13" t="str">
        <f t="shared" si="5"/>
        <v/>
      </c>
    </row>
    <row r="14" spans="1:14" x14ac:dyDescent="0.3">
      <c r="A14">
        <v>1548</v>
      </c>
      <c r="B14" s="5">
        <v>4</v>
      </c>
      <c r="C14">
        <v>422</v>
      </c>
      <c r="D14" s="3">
        <v>43355</v>
      </c>
      <c r="E14" s="3">
        <f t="shared" si="0"/>
        <v>43361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('1548', '4', '422', '2018-09-12', '2018-09-18', '3.00')</v>
      </c>
      <c r="M14">
        <f t="shared" si="4"/>
        <v>1548</v>
      </c>
      <c r="N14">
        <f t="shared" si="5"/>
        <v>162</v>
      </c>
    </row>
    <row r="15" spans="1:14" x14ac:dyDescent="0.3">
      <c r="A15">
        <v>1549</v>
      </c>
      <c r="B15" s="5">
        <v>4</v>
      </c>
      <c r="C15">
        <v>551</v>
      </c>
      <c r="D15" s="3">
        <v>43355</v>
      </c>
      <c r="E15" s="3">
        <f t="shared" si="0"/>
        <v>43369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('1549', '4', '551', '2018-09-12', '2018-09-26', '3.00')</v>
      </c>
      <c r="M15">
        <f t="shared" si="4"/>
        <v>1549</v>
      </c>
      <c r="N15">
        <f t="shared" si="5"/>
        <v>422</v>
      </c>
    </row>
    <row r="16" spans="1:14" x14ac:dyDescent="0.3">
      <c r="A16">
        <v>1550</v>
      </c>
      <c r="B16" s="5">
        <v>5</v>
      </c>
      <c r="C16">
        <v>287</v>
      </c>
      <c r="D16" s="3">
        <v>43355</v>
      </c>
      <c r="E16" s="3">
        <f t="shared" si="0"/>
        <v>43365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('1550', '5', '287', '2018-09-12', '2018-09-22', '3.00')</v>
      </c>
      <c r="M16">
        <f t="shared" si="4"/>
        <v>1550</v>
      </c>
      <c r="N16" t="str">
        <f t="shared" si="5"/>
        <v/>
      </c>
    </row>
    <row r="17" spans="1:14" x14ac:dyDescent="0.3">
      <c r="A17">
        <v>1551</v>
      </c>
      <c r="B17" s="5">
        <v>5</v>
      </c>
      <c r="C17">
        <v>638</v>
      </c>
      <c r="D17" s="3">
        <v>43355</v>
      </c>
      <c r="E17" s="3">
        <f t="shared" si="0"/>
        <v>43358</v>
      </c>
      <c r="F17">
        <f t="shared" si="1"/>
        <v>1.5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('1551', '5', '638', '2018-09-12', '2018-09-15', '1.50')</v>
      </c>
      <c r="M17">
        <f t="shared" si="4"/>
        <v>1551</v>
      </c>
      <c r="N17">
        <f t="shared" si="5"/>
        <v>287</v>
      </c>
    </row>
    <row r="18" spans="1:14" x14ac:dyDescent="0.3">
      <c r="A18">
        <v>1552</v>
      </c>
      <c r="B18" s="5">
        <v>5</v>
      </c>
      <c r="C18">
        <v>721</v>
      </c>
      <c r="D18" s="3">
        <f>D4+3</f>
        <v>43356</v>
      </c>
      <c r="E18" s="3">
        <f t="shared" si="0"/>
        <v>43363</v>
      </c>
      <c r="F18">
        <f t="shared" si="1"/>
        <v>3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('1552', '5', '721', '2018-09-13', '2018-09-20', '3.00')</v>
      </c>
      <c r="M18">
        <f t="shared" si="4"/>
        <v>1552</v>
      </c>
      <c r="N18">
        <f t="shared" si="5"/>
        <v>638</v>
      </c>
    </row>
    <row r="19" spans="1:14" x14ac:dyDescent="0.3">
      <c r="A19">
        <v>1553</v>
      </c>
      <c r="B19" s="5">
        <v>6</v>
      </c>
      <c r="C19">
        <v>588</v>
      </c>
      <c r="D19" s="3">
        <f t="shared" ref="D19:D82" si="6">D5+3</f>
        <v>43356</v>
      </c>
      <c r="E19" s="3">
        <f t="shared" si="0"/>
        <v>43365</v>
      </c>
      <c r="F19">
        <f t="shared" si="1"/>
        <v>3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('1553', '6', '588', '2018-09-13', '2018-09-22', '3.00')</v>
      </c>
      <c r="M19">
        <f t="shared" si="4"/>
        <v>1553</v>
      </c>
      <c r="N19" t="str">
        <f t="shared" si="5"/>
        <v/>
      </c>
    </row>
    <row r="20" spans="1:14" x14ac:dyDescent="0.3">
      <c r="A20">
        <v>1554</v>
      </c>
      <c r="B20" s="5">
        <v>6</v>
      </c>
      <c r="C20">
        <v>589</v>
      </c>
      <c r="D20" s="3">
        <f t="shared" si="6"/>
        <v>43356</v>
      </c>
      <c r="E20" s="3">
        <f t="shared" si="0"/>
        <v>43362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('1554', '6', '589', '2018-09-13', '2018-09-19', '3.00')</v>
      </c>
      <c r="M20">
        <f t="shared" si="4"/>
        <v>1554</v>
      </c>
      <c r="N20">
        <f t="shared" si="5"/>
        <v>588</v>
      </c>
    </row>
    <row r="21" spans="1:14" x14ac:dyDescent="0.3">
      <c r="A21">
        <v>1555</v>
      </c>
      <c r="B21" s="5">
        <v>6</v>
      </c>
      <c r="C21">
        <v>627</v>
      </c>
      <c r="D21" s="3">
        <f t="shared" si="6"/>
        <v>43356</v>
      </c>
      <c r="E21" s="3">
        <f t="shared" si="0"/>
        <v>43356</v>
      </c>
      <c r="F21">
        <f t="shared" si="1"/>
        <v>0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('1555', '6', '627', '2018-09-13', '2018-09-13', '0.00')</v>
      </c>
      <c r="M21">
        <f t="shared" si="4"/>
        <v>1555</v>
      </c>
      <c r="N21">
        <f t="shared" si="5"/>
        <v>589</v>
      </c>
    </row>
    <row r="22" spans="1:14" x14ac:dyDescent="0.3">
      <c r="A22">
        <v>1556</v>
      </c>
      <c r="B22" s="5">
        <v>7</v>
      </c>
      <c r="C22">
        <v>263</v>
      </c>
      <c r="D22" s="3">
        <f t="shared" si="6"/>
        <v>43357</v>
      </c>
      <c r="E22" s="3">
        <f t="shared" si="0"/>
        <v>43370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('1556', '7', '263', '2018-09-14', '2018-09-27', '3.00')</v>
      </c>
      <c r="M22">
        <f t="shared" si="4"/>
        <v>1556</v>
      </c>
      <c r="N22" t="str">
        <f t="shared" si="5"/>
        <v/>
      </c>
    </row>
    <row r="23" spans="1:14" x14ac:dyDescent="0.3">
      <c r="A23">
        <v>1557</v>
      </c>
      <c r="B23" s="5">
        <v>7</v>
      </c>
      <c r="C23">
        <v>652</v>
      </c>
      <c r="D23" s="3">
        <f t="shared" si="6"/>
        <v>43357</v>
      </c>
      <c r="E23" s="3">
        <f t="shared" si="0"/>
        <v>43366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('1557', '7', '652', '2018-09-14', '2018-09-23', '3.00')</v>
      </c>
      <c r="M23">
        <f t="shared" si="4"/>
        <v>1557</v>
      </c>
      <c r="N23">
        <f t="shared" si="5"/>
        <v>263</v>
      </c>
    </row>
    <row r="24" spans="1:14" x14ac:dyDescent="0.3">
      <c r="A24">
        <v>1558</v>
      </c>
      <c r="B24" s="5">
        <v>7</v>
      </c>
      <c r="C24">
        <v>742</v>
      </c>
      <c r="D24" s="3">
        <f t="shared" si="6"/>
        <v>43357</v>
      </c>
      <c r="E24" s="3">
        <f t="shared" si="0"/>
        <v>43358</v>
      </c>
      <c r="F24">
        <f t="shared" si="1"/>
        <v>0.5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('1558', '7', '742', '2018-09-14', '2018-09-15', '0.50')</v>
      </c>
      <c r="M24">
        <f t="shared" si="4"/>
        <v>1558</v>
      </c>
      <c r="N24">
        <f t="shared" si="5"/>
        <v>652</v>
      </c>
    </row>
    <row r="25" spans="1:14" x14ac:dyDescent="0.3">
      <c r="A25">
        <v>1559</v>
      </c>
      <c r="B25" s="5">
        <v>8</v>
      </c>
      <c r="C25">
        <v>22</v>
      </c>
      <c r="D25" s="3">
        <f t="shared" si="6"/>
        <v>43358</v>
      </c>
      <c r="E25" s="3">
        <f t="shared" si="0"/>
        <v>43366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('1559', '8', '22', '2018-09-15', '2018-09-23', '3.00')</v>
      </c>
      <c r="M25">
        <f t="shared" si="4"/>
        <v>1559</v>
      </c>
      <c r="N25" t="str">
        <f t="shared" si="5"/>
        <v/>
      </c>
    </row>
    <row r="26" spans="1:14" x14ac:dyDescent="0.3">
      <c r="A26">
        <v>1560</v>
      </c>
      <c r="B26" s="5">
        <v>8</v>
      </c>
      <c r="C26">
        <v>321</v>
      </c>
      <c r="D26" s="3">
        <f t="shared" si="6"/>
        <v>43358</v>
      </c>
      <c r="E26" s="3">
        <f t="shared" si="0"/>
        <v>43358</v>
      </c>
      <c r="F26">
        <f t="shared" ref="F26:F84" si="7">MIN(IF(E26-D26&gt;0,(E26-D26)/2,0),3)</f>
        <v>0</v>
      </c>
      <c r="G26" t="str">
        <f t="shared" ref="G26:G84" si="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" t="str">
        <f t="shared" si="3"/>
        <v xml:space="preserve"> ('1560', '8', '321', '2018-09-15', '2018-09-15', '0.00')</v>
      </c>
      <c r="M26">
        <f t="shared" si="4"/>
        <v>1560</v>
      </c>
      <c r="N26">
        <f t="shared" si="5"/>
        <v>22</v>
      </c>
    </row>
    <row r="27" spans="1:14" x14ac:dyDescent="0.3">
      <c r="A27">
        <v>1561</v>
      </c>
      <c r="B27" s="5">
        <v>9</v>
      </c>
      <c r="C27">
        <v>43</v>
      </c>
      <c r="D27" s="3">
        <f t="shared" si="6"/>
        <v>43358</v>
      </c>
      <c r="E27" s="3">
        <f t="shared" si="0"/>
        <v>43371</v>
      </c>
      <c r="F27">
        <f t="shared" si="7"/>
        <v>3</v>
      </c>
      <c r="G27" t="str">
        <f t="shared" si="8"/>
        <v>INSERT INTO [Bestellung] ([BestellungID], [KundeID], [AllgLieferAdrID], [Bestelldatum], [Wunschdatum], [Rabatt]) VALUES</v>
      </c>
      <c r="H27" t="str">
        <f t="shared" si="3"/>
        <v xml:space="preserve"> ('1561', '9', '43', '2018-09-15', '2018-09-28', '3.00')</v>
      </c>
      <c r="M27">
        <f t="shared" si="4"/>
        <v>1561</v>
      </c>
      <c r="N27" t="str">
        <f t="shared" si="5"/>
        <v/>
      </c>
    </row>
    <row r="28" spans="1:14" x14ac:dyDescent="0.3">
      <c r="A28">
        <v>1562</v>
      </c>
      <c r="B28" s="5">
        <v>9</v>
      </c>
      <c r="C28">
        <v>403</v>
      </c>
      <c r="D28" s="3">
        <f t="shared" si="6"/>
        <v>43358</v>
      </c>
      <c r="E28" s="3">
        <f t="shared" si="0"/>
        <v>43369</v>
      </c>
      <c r="F28">
        <f t="shared" si="7"/>
        <v>3</v>
      </c>
      <c r="G28" t="str">
        <f t="shared" si="8"/>
        <v>INSERT INTO [Bestellung] ([BestellungID], [KundeID], [AllgLieferAdrID], [Bestelldatum], [Wunschdatum], [Rabatt]) VALUES</v>
      </c>
      <c r="H28" t="str">
        <f t="shared" si="3"/>
        <v xml:space="preserve"> ('1562', '9', '403', '2018-09-15', '2018-09-26', '3.00')</v>
      </c>
      <c r="M28">
        <f t="shared" si="4"/>
        <v>1562</v>
      </c>
      <c r="N28">
        <f t="shared" si="5"/>
        <v>43</v>
      </c>
    </row>
    <row r="29" spans="1:14" x14ac:dyDescent="0.3">
      <c r="A29">
        <v>1563</v>
      </c>
      <c r="B29" s="5">
        <v>9</v>
      </c>
      <c r="C29">
        <v>599</v>
      </c>
      <c r="D29" s="3">
        <f t="shared" si="6"/>
        <v>43358</v>
      </c>
      <c r="E29" s="3">
        <f t="shared" si="0"/>
        <v>43370</v>
      </c>
      <c r="F29">
        <f t="shared" si="7"/>
        <v>3</v>
      </c>
      <c r="G29" t="str">
        <f t="shared" si="8"/>
        <v>INSERT INTO [Bestellung] ([BestellungID], [KundeID], [AllgLieferAdrID], [Bestelldatum], [Wunschdatum], [Rabatt]) VALUES</v>
      </c>
      <c r="H29" t="str">
        <f t="shared" si="3"/>
        <v xml:space="preserve"> ('1563', '9', '599', '2018-09-15', '2018-09-27', '3.00')</v>
      </c>
      <c r="M29">
        <f t="shared" si="4"/>
        <v>1563</v>
      </c>
      <c r="N29">
        <f t="shared" si="5"/>
        <v>403</v>
      </c>
    </row>
    <row r="30" spans="1:14" x14ac:dyDescent="0.3">
      <c r="A30">
        <v>1564</v>
      </c>
      <c r="B30" s="5">
        <v>10</v>
      </c>
      <c r="C30">
        <v>93</v>
      </c>
      <c r="D30" s="3">
        <f t="shared" si="6"/>
        <v>43358</v>
      </c>
      <c r="E30" s="3">
        <f t="shared" si="0"/>
        <v>43370</v>
      </c>
      <c r="F30">
        <f t="shared" si="7"/>
        <v>3</v>
      </c>
      <c r="G30" t="str">
        <f t="shared" si="8"/>
        <v>INSERT INTO [Bestellung] ([BestellungID], [KundeID], [AllgLieferAdrID], [Bestelldatum], [Wunschdatum], [Rabatt]) VALUES</v>
      </c>
      <c r="H30" t="str">
        <f t="shared" si="3"/>
        <v xml:space="preserve"> ('1564', '10', '93', '2018-09-15', '2018-09-27', '3.00')</v>
      </c>
      <c r="M30">
        <f t="shared" si="4"/>
        <v>1564</v>
      </c>
      <c r="N30" t="str">
        <f t="shared" si="5"/>
        <v/>
      </c>
    </row>
    <row r="31" spans="1:14" x14ac:dyDescent="0.3">
      <c r="A31">
        <v>1565</v>
      </c>
      <c r="B31" s="5">
        <v>10</v>
      </c>
      <c r="C31">
        <v>112</v>
      </c>
      <c r="D31" s="3">
        <f t="shared" si="6"/>
        <v>43358</v>
      </c>
      <c r="E31" s="3">
        <f t="shared" si="0"/>
        <v>43363</v>
      </c>
      <c r="F31">
        <f t="shared" si="7"/>
        <v>2.5</v>
      </c>
      <c r="G31" t="str">
        <f t="shared" si="8"/>
        <v>INSERT INTO [Bestellung] ([BestellungID], [KundeID], [AllgLieferAdrID], [Bestelldatum], [Wunschdatum], [Rabatt]) VALUES</v>
      </c>
      <c r="H31" t="str">
        <f t="shared" si="3"/>
        <v xml:space="preserve"> ('1565', '10', '112', '2018-09-15', '2018-09-20', '2.50')</v>
      </c>
      <c r="M31">
        <f t="shared" si="4"/>
        <v>1565</v>
      </c>
      <c r="N31">
        <f t="shared" si="5"/>
        <v>93</v>
      </c>
    </row>
    <row r="32" spans="1:14" x14ac:dyDescent="0.3">
      <c r="A32">
        <v>1566</v>
      </c>
      <c r="B32" s="5">
        <v>10</v>
      </c>
      <c r="C32">
        <v>490</v>
      </c>
      <c r="D32" s="3">
        <f t="shared" si="6"/>
        <v>43359</v>
      </c>
      <c r="E32" s="3">
        <f t="shared" si="0"/>
        <v>43359</v>
      </c>
      <c r="F32">
        <f t="shared" si="7"/>
        <v>0</v>
      </c>
      <c r="G32" t="str">
        <f t="shared" si="8"/>
        <v>INSERT INTO [Bestellung] ([BestellungID], [KundeID], [AllgLieferAdrID], [Bestelldatum], [Wunschdatum], [Rabatt]) VALUES</v>
      </c>
      <c r="H32" t="str">
        <f t="shared" si="3"/>
        <v xml:space="preserve"> ('1566', '10', '490', '2018-09-16', '2018-09-16', '0.00')</v>
      </c>
      <c r="M32">
        <f t="shared" si="4"/>
        <v>1566</v>
      </c>
      <c r="N32">
        <f t="shared" si="5"/>
        <v>112</v>
      </c>
    </row>
    <row r="33" spans="1:14" x14ac:dyDescent="0.3">
      <c r="A33">
        <v>1567</v>
      </c>
      <c r="B33" s="5">
        <v>11</v>
      </c>
      <c r="C33">
        <v>392</v>
      </c>
      <c r="D33" s="3">
        <f t="shared" si="6"/>
        <v>43359</v>
      </c>
      <c r="E33" s="3">
        <f t="shared" si="0"/>
        <v>43373</v>
      </c>
      <c r="F33">
        <f t="shared" si="7"/>
        <v>3</v>
      </c>
      <c r="G33" t="str">
        <f t="shared" si="8"/>
        <v>INSERT INTO [Bestellung] ([BestellungID], [KundeID], [AllgLieferAdrID], [Bestelldatum], [Wunschdatum], [Rabatt]) VALUES</v>
      </c>
      <c r="H33" t="str">
        <f t="shared" si="3"/>
        <v xml:space="preserve"> ('1567', '11', '392', '2018-09-16', '2018-09-30', '3.00')</v>
      </c>
      <c r="M33">
        <f t="shared" si="4"/>
        <v>1567</v>
      </c>
      <c r="N33" t="str">
        <f t="shared" si="5"/>
        <v/>
      </c>
    </row>
    <row r="34" spans="1:14" x14ac:dyDescent="0.3">
      <c r="A34">
        <v>1568</v>
      </c>
      <c r="B34" s="5">
        <v>11</v>
      </c>
      <c r="C34">
        <v>469</v>
      </c>
      <c r="D34" s="3">
        <f t="shared" si="6"/>
        <v>43359</v>
      </c>
      <c r="E34" s="3">
        <f t="shared" si="0"/>
        <v>43361</v>
      </c>
      <c r="F34">
        <f t="shared" si="7"/>
        <v>1</v>
      </c>
      <c r="G34" t="str">
        <f t="shared" si="8"/>
        <v>INSERT INTO [Bestellung] ([BestellungID], [KundeID], [AllgLieferAdrID], [Bestelldatum], [Wunschdatum], [Rabatt]) VALUES</v>
      </c>
      <c r="H34" t="str">
        <f t="shared" si="3"/>
        <v xml:space="preserve"> ('1568', '11', '469', '2018-09-16', '2018-09-18', '1.00')</v>
      </c>
      <c r="M34">
        <f t="shared" si="4"/>
        <v>1568</v>
      </c>
      <c r="N34">
        <f t="shared" si="5"/>
        <v>392</v>
      </c>
    </row>
    <row r="35" spans="1:14" x14ac:dyDescent="0.3">
      <c r="A35">
        <v>1569</v>
      </c>
      <c r="B35" s="5">
        <v>11</v>
      </c>
      <c r="C35">
        <v>601</v>
      </c>
      <c r="D35" s="3">
        <f t="shared" si="6"/>
        <v>43359</v>
      </c>
      <c r="E35" s="3">
        <f t="shared" si="0"/>
        <v>43368</v>
      </c>
      <c r="F35">
        <f t="shared" si="7"/>
        <v>3</v>
      </c>
      <c r="G35" t="str">
        <f t="shared" si="8"/>
        <v>INSERT INTO [Bestellung] ([BestellungID], [KundeID], [AllgLieferAdrID], [Bestelldatum], [Wunschdatum], [Rabatt]) VALUES</v>
      </c>
      <c r="H35" t="str">
        <f t="shared" si="3"/>
        <v xml:space="preserve"> ('1569', '11', '601', '2018-09-16', '2018-09-25', '3.00')</v>
      </c>
      <c r="M35">
        <f t="shared" si="4"/>
        <v>1569</v>
      </c>
      <c r="N35">
        <f t="shared" si="5"/>
        <v>469</v>
      </c>
    </row>
    <row r="36" spans="1:14" x14ac:dyDescent="0.3">
      <c r="A36">
        <v>1570</v>
      </c>
      <c r="B36" s="5">
        <v>12</v>
      </c>
      <c r="C36">
        <v>239</v>
      </c>
      <c r="D36" s="3">
        <f t="shared" si="6"/>
        <v>43360</v>
      </c>
      <c r="E36" s="3">
        <f t="shared" si="0"/>
        <v>43365</v>
      </c>
      <c r="F36">
        <f t="shared" si="7"/>
        <v>2.5</v>
      </c>
      <c r="G36" t="str">
        <f t="shared" si="8"/>
        <v>INSERT INTO [Bestellung] ([BestellungID], [KundeID], [AllgLieferAdrID], [Bestelldatum], [Wunschdatum], [Rabatt]) VALUES</v>
      </c>
      <c r="H36" t="str">
        <f t="shared" si="3"/>
        <v xml:space="preserve"> ('1570', '12', '239', '2018-09-17', '2018-09-22', '2.50')</v>
      </c>
      <c r="M36">
        <f t="shared" si="4"/>
        <v>1570</v>
      </c>
      <c r="N36" t="str">
        <f t="shared" si="5"/>
        <v/>
      </c>
    </row>
    <row r="37" spans="1:14" x14ac:dyDescent="0.3">
      <c r="A37">
        <v>1571</v>
      </c>
      <c r="B37" s="5">
        <v>12</v>
      </c>
      <c r="C37">
        <v>576</v>
      </c>
      <c r="D37" s="3">
        <f t="shared" si="6"/>
        <v>43360</v>
      </c>
      <c r="E37" s="3">
        <f t="shared" si="0"/>
        <v>43366</v>
      </c>
      <c r="F37">
        <f t="shared" si="7"/>
        <v>3</v>
      </c>
      <c r="G37" t="str">
        <f t="shared" si="8"/>
        <v>INSERT INTO [Bestellung] ([BestellungID], [KundeID], [AllgLieferAdrID], [Bestelldatum], [Wunschdatum], [Rabatt]) VALUES</v>
      </c>
      <c r="H37" t="str">
        <f t="shared" si="3"/>
        <v xml:space="preserve"> ('1571', '12', '576', '2018-09-17', '2018-09-23', '3.00')</v>
      </c>
      <c r="M37">
        <f t="shared" si="4"/>
        <v>1571</v>
      </c>
      <c r="N37">
        <f t="shared" si="5"/>
        <v>239</v>
      </c>
    </row>
    <row r="38" spans="1:14" x14ac:dyDescent="0.3">
      <c r="A38">
        <v>1572</v>
      </c>
      <c r="B38" s="5">
        <v>12</v>
      </c>
      <c r="C38">
        <v>788</v>
      </c>
      <c r="D38" s="3">
        <f t="shared" si="6"/>
        <v>43360</v>
      </c>
      <c r="E38" s="3">
        <f t="shared" si="0"/>
        <v>43366</v>
      </c>
      <c r="F38">
        <f t="shared" si="7"/>
        <v>3</v>
      </c>
      <c r="G38" t="str">
        <f t="shared" si="8"/>
        <v>INSERT INTO [Bestellung] ([BestellungID], [KundeID], [AllgLieferAdrID], [Bestelldatum], [Wunschdatum], [Rabatt]) VALUES</v>
      </c>
      <c r="H38" t="str">
        <f t="shared" si="3"/>
        <v xml:space="preserve"> ('1572', '12', '788', '2018-09-17', '2018-09-23', '3.00')</v>
      </c>
      <c r="M38">
        <f t="shared" si="4"/>
        <v>1572</v>
      </c>
      <c r="N38">
        <f t="shared" si="5"/>
        <v>576</v>
      </c>
    </row>
    <row r="39" spans="1:14" x14ac:dyDescent="0.3">
      <c r="A39">
        <v>1573</v>
      </c>
      <c r="B39" s="5">
        <v>13</v>
      </c>
      <c r="C39">
        <v>173</v>
      </c>
      <c r="D39" s="3">
        <f t="shared" si="6"/>
        <v>43361</v>
      </c>
      <c r="E39" s="3">
        <f t="shared" si="0"/>
        <v>43375</v>
      </c>
      <c r="F39">
        <f t="shared" si="7"/>
        <v>3</v>
      </c>
      <c r="G39" t="str">
        <f t="shared" si="8"/>
        <v>INSERT INTO [Bestellung] ([BestellungID], [KundeID], [AllgLieferAdrID], [Bestelldatum], [Wunschdatum], [Rabatt]) VALUES</v>
      </c>
      <c r="H39" t="str">
        <f t="shared" si="3"/>
        <v xml:space="preserve"> ('1573', '13', '173', '2018-09-18', '2018-10-02', '3.00')</v>
      </c>
      <c r="M39">
        <f t="shared" si="4"/>
        <v>1573</v>
      </c>
      <c r="N39" t="str">
        <f t="shared" si="5"/>
        <v/>
      </c>
    </row>
    <row r="40" spans="1:14" x14ac:dyDescent="0.3">
      <c r="A40">
        <v>1574</v>
      </c>
      <c r="B40" s="5">
        <v>13</v>
      </c>
      <c r="C40">
        <v>623</v>
      </c>
      <c r="D40" s="3">
        <f t="shared" si="6"/>
        <v>43361</v>
      </c>
      <c r="E40" s="3">
        <f t="shared" si="0"/>
        <v>43368</v>
      </c>
      <c r="F40">
        <f t="shared" si="7"/>
        <v>3</v>
      </c>
      <c r="G40" t="str">
        <f t="shared" si="8"/>
        <v>INSERT INTO [Bestellung] ([BestellungID], [KundeID], [AllgLieferAdrID], [Bestelldatum], [Wunschdatum], [Rabatt]) VALUES</v>
      </c>
      <c r="H40" t="str">
        <f t="shared" si="3"/>
        <v xml:space="preserve"> ('1574', '13', '623', '2018-09-18', '2018-09-25', '3.00')</v>
      </c>
      <c r="M40">
        <f t="shared" si="4"/>
        <v>1574</v>
      </c>
      <c r="N40">
        <f t="shared" si="5"/>
        <v>173</v>
      </c>
    </row>
    <row r="41" spans="1:14" x14ac:dyDescent="0.3">
      <c r="A41">
        <v>1575</v>
      </c>
      <c r="B41" s="5">
        <v>14</v>
      </c>
      <c r="C41">
        <v>514</v>
      </c>
      <c r="D41" s="3">
        <f t="shared" si="6"/>
        <v>43361</v>
      </c>
      <c r="E41" s="3">
        <f t="shared" si="0"/>
        <v>43361</v>
      </c>
      <c r="F41">
        <f t="shared" si="7"/>
        <v>0</v>
      </c>
      <c r="G41" t="str">
        <f t="shared" si="8"/>
        <v>INSERT INTO [Bestellung] ([BestellungID], [KundeID], [AllgLieferAdrID], [Bestelldatum], [Wunschdatum], [Rabatt]) VALUES</v>
      </c>
      <c r="H41" t="str">
        <f t="shared" si="3"/>
        <v xml:space="preserve"> ('1575', '14', '514', '2018-09-18', '2018-09-18', '0.00')</v>
      </c>
      <c r="M41">
        <f t="shared" si="4"/>
        <v>1575</v>
      </c>
      <c r="N41" t="str">
        <f t="shared" si="5"/>
        <v/>
      </c>
    </row>
    <row r="42" spans="1:14" x14ac:dyDescent="0.3">
      <c r="A42">
        <v>1576</v>
      </c>
      <c r="B42" s="5">
        <v>14</v>
      </c>
      <c r="C42">
        <v>644</v>
      </c>
      <c r="D42" s="3">
        <f t="shared" si="6"/>
        <v>43361</v>
      </c>
      <c r="E42" s="3">
        <f t="shared" si="0"/>
        <v>43375</v>
      </c>
      <c r="F42">
        <f t="shared" si="7"/>
        <v>3</v>
      </c>
      <c r="G42" t="str">
        <f t="shared" si="8"/>
        <v>INSERT INTO [Bestellung] ([BestellungID], [KundeID], [AllgLieferAdrID], [Bestelldatum], [Wunschdatum], [Rabatt]) VALUES</v>
      </c>
      <c r="H42" t="str">
        <f t="shared" si="3"/>
        <v xml:space="preserve"> ('1576', '14', '644', '2018-09-18', '2018-10-02', '3.00')</v>
      </c>
      <c r="M42">
        <f t="shared" si="4"/>
        <v>1576</v>
      </c>
      <c r="N42">
        <f t="shared" si="5"/>
        <v>514</v>
      </c>
    </row>
    <row r="43" spans="1:14" x14ac:dyDescent="0.3">
      <c r="A43">
        <v>1577</v>
      </c>
      <c r="B43" s="5">
        <v>14</v>
      </c>
      <c r="C43">
        <v>735</v>
      </c>
      <c r="D43" s="3">
        <f t="shared" si="6"/>
        <v>43361</v>
      </c>
      <c r="E43" s="3">
        <f t="shared" si="0"/>
        <v>43361</v>
      </c>
      <c r="F43">
        <f t="shared" si="7"/>
        <v>0</v>
      </c>
      <c r="G43" t="str">
        <f t="shared" si="8"/>
        <v>INSERT INTO [Bestellung] ([BestellungID], [KundeID], [AllgLieferAdrID], [Bestelldatum], [Wunschdatum], [Rabatt]) VALUES</v>
      </c>
      <c r="H43" t="str">
        <f t="shared" si="3"/>
        <v xml:space="preserve"> ('1577', '14', '735', '2018-09-18', '2018-09-18', '0.00')</v>
      </c>
      <c r="M43">
        <f t="shared" si="4"/>
        <v>1577</v>
      </c>
      <c r="N43">
        <f t="shared" si="5"/>
        <v>644</v>
      </c>
    </row>
    <row r="44" spans="1:14" x14ac:dyDescent="0.3">
      <c r="A44">
        <v>1578</v>
      </c>
      <c r="B44" s="5">
        <v>15</v>
      </c>
      <c r="C44">
        <v>50</v>
      </c>
      <c r="D44" s="3">
        <f t="shared" si="6"/>
        <v>43361</v>
      </c>
      <c r="E44" s="3">
        <f t="shared" si="0"/>
        <v>43361</v>
      </c>
      <c r="F44">
        <f t="shared" si="7"/>
        <v>0</v>
      </c>
      <c r="G44" t="str">
        <f t="shared" si="8"/>
        <v>INSERT INTO [Bestellung] ([BestellungID], [KundeID], [AllgLieferAdrID], [Bestelldatum], [Wunschdatum], [Rabatt]) VALUES</v>
      </c>
      <c r="H44" t="str">
        <f t="shared" si="3"/>
        <v xml:space="preserve"> ('1578', '15', '50', '2018-09-18', '2018-09-18', '0.00')</v>
      </c>
      <c r="M44">
        <f t="shared" si="4"/>
        <v>1578</v>
      </c>
      <c r="N44" t="str">
        <f t="shared" si="5"/>
        <v/>
      </c>
    </row>
    <row r="45" spans="1:14" x14ac:dyDescent="0.3">
      <c r="A45">
        <v>1579</v>
      </c>
      <c r="B45" s="5">
        <v>15</v>
      </c>
      <c r="C45">
        <v>89</v>
      </c>
      <c r="D45" s="3">
        <f t="shared" si="6"/>
        <v>43361</v>
      </c>
      <c r="E45" s="3">
        <f t="shared" si="0"/>
        <v>43372</v>
      </c>
      <c r="F45">
        <f t="shared" si="7"/>
        <v>3</v>
      </c>
      <c r="G45" t="str">
        <f t="shared" si="8"/>
        <v>INSERT INTO [Bestellung] ([BestellungID], [KundeID], [AllgLieferAdrID], [Bestelldatum], [Wunschdatum], [Rabatt]) VALUES</v>
      </c>
      <c r="H45" t="str">
        <f t="shared" si="3"/>
        <v xml:space="preserve"> ('1579', '15', '89', '2018-09-18', '2018-09-29', '3.00')</v>
      </c>
      <c r="M45">
        <f t="shared" si="4"/>
        <v>1579</v>
      </c>
      <c r="N45">
        <f t="shared" si="5"/>
        <v>50</v>
      </c>
    </row>
    <row r="46" spans="1:14" x14ac:dyDescent="0.3">
      <c r="A46">
        <v>1580</v>
      </c>
      <c r="B46" s="5">
        <v>15</v>
      </c>
      <c r="C46">
        <v>414</v>
      </c>
      <c r="D46" s="3">
        <f t="shared" si="6"/>
        <v>43362</v>
      </c>
      <c r="E46" s="3">
        <f t="shared" si="0"/>
        <v>43362</v>
      </c>
      <c r="F46">
        <f t="shared" si="7"/>
        <v>0</v>
      </c>
      <c r="G46" t="str">
        <f t="shared" si="8"/>
        <v>INSERT INTO [Bestellung] ([BestellungID], [KundeID], [AllgLieferAdrID], [Bestelldatum], [Wunschdatum], [Rabatt]) VALUES</v>
      </c>
      <c r="H46" t="str">
        <f t="shared" si="3"/>
        <v xml:space="preserve"> ('1580', '15', '414', '2018-09-19', '2018-09-19', '0.00')</v>
      </c>
      <c r="M46">
        <f t="shared" si="4"/>
        <v>1580</v>
      </c>
      <c r="N46">
        <f t="shared" si="5"/>
        <v>89</v>
      </c>
    </row>
    <row r="47" spans="1:14" x14ac:dyDescent="0.3">
      <c r="A47">
        <v>1581</v>
      </c>
      <c r="B47" s="5">
        <v>16</v>
      </c>
      <c r="C47">
        <v>140</v>
      </c>
      <c r="D47" s="3">
        <f t="shared" si="6"/>
        <v>43362</v>
      </c>
      <c r="E47" s="3">
        <f t="shared" si="0"/>
        <v>43362</v>
      </c>
      <c r="F47">
        <f t="shared" si="7"/>
        <v>0</v>
      </c>
      <c r="G47" t="str">
        <f t="shared" si="8"/>
        <v>INSERT INTO [Bestellung] ([BestellungID], [KundeID], [AllgLieferAdrID], [Bestelldatum], [Wunschdatum], [Rabatt]) VALUES</v>
      </c>
      <c r="H47" t="str">
        <f t="shared" si="3"/>
        <v xml:space="preserve"> ('1581', '16', '140', '2018-09-19', '2018-09-19', '0.00')</v>
      </c>
      <c r="M47">
        <f t="shared" si="4"/>
        <v>1581</v>
      </c>
      <c r="N47" t="str">
        <f t="shared" si="5"/>
        <v/>
      </c>
    </row>
    <row r="48" spans="1:14" x14ac:dyDescent="0.3">
      <c r="A48">
        <v>1582</v>
      </c>
      <c r="B48" s="5">
        <v>16</v>
      </c>
      <c r="C48">
        <v>396</v>
      </c>
      <c r="D48" s="3">
        <f t="shared" si="6"/>
        <v>43362</v>
      </c>
      <c r="E48" s="3">
        <f t="shared" si="0"/>
        <v>43374</v>
      </c>
      <c r="F48">
        <f t="shared" si="7"/>
        <v>3</v>
      </c>
      <c r="G48" t="str">
        <f t="shared" si="8"/>
        <v>INSERT INTO [Bestellung] ([BestellungID], [KundeID], [AllgLieferAdrID], [Bestelldatum], [Wunschdatum], [Rabatt]) VALUES</v>
      </c>
      <c r="H48" t="str">
        <f t="shared" si="3"/>
        <v xml:space="preserve"> ('1582', '16', '396', '2018-09-19', '2018-10-01', '3.00')</v>
      </c>
      <c r="M48">
        <f t="shared" si="4"/>
        <v>1582</v>
      </c>
      <c r="N48">
        <f t="shared" si="5"/>
        <v>140</v>
      </c>
    </row>
    <row r="49" spans="1:14" x14ac:dyDescent="0.3">
      <c r="A49">
        <v>1583</v>
      </c>
      <c r="B49" s="5">
        <v>16</v>
      </c>
      <c r="C49">
        <v>678</v>
      </c>
      <c r="D49" s="3">
        <f t="shared" si="6"/>
        <v>43362</v>
      </c>
      <c r="E49" s="3">
        <f t="shared" si="0"/>
        <v>43371</v>
      </c>
      <c r="F49">
        <f t="shared" si="7"/>
        <v>3</v>
      </c>
      <c r="G49" t="str">
        <f t="shared" si="8"/>
        <v>INSERT INTO [Bestellung] ([BestellungID], [KundeID], [AllgLieferAdrID], [Bestelldatum], [Wunschdatum], [Rabatt]) VALUES</v>
      </c>
      <c r="H49" t="str">
        <f t="shared" si="3"/>
        <v xml:space="preserve"> ('1583', '16', '678', '2018-09-19', '2018-09-28', '3.00')</v>
      </c>
      <c r="M49">
        <f t="shared" si="4"/>
        <v>1583</v>
      </c>
      <c r="N49">
        <f t="shared" si="5"/>
        <v>396</v>
      </c>
    </row>
    <row r="50" spans="1:14" x14ac:dyDescent="0.3">
      <c r="A50">
        <v>1584</v>
      </c>
      <c r="B50" s="5">
        <v>17</v>
      </c>
      <c r="C50">
        <v>36</v>
      </c>
      <c r="D50" s="3">
        <f t="shared" si="6"/>
        <v>43363</v>
      </c>
      <c r="E50" s="3">
        <f t="shared" si="0"/>
        <v>43372</v>
      </c>
      <c r="F50">
        <f t="shared" si="7"/>
        <v>3</v>
      </c>
      <c r="G50" t="str">
        <f t="shared" si="8"/>
        <v>INSERT INTO [Bestellung] ([BestellungID], [KundeID], [AllgLieferAdrID], [Bestelldatum], [Wunschdatum], [Rabatt]) VALUES</v>
      </c>
      <c r="H50" t="str">
        <f t="shared" si="3"/>
        <v xml:space="preserve"> ('1584', '17', '36', '2018-09-20', '2018-09-29', '3.00')</v>
      </c>
      <c r="M50">
        <f t="shared" si="4"/>
        <v>1584</v>
      </c>
      <c r="N50" t="str">
        <f t="shared" si="5"/>
        <v/>
      </c>
    </row>
    <row r="51" spans="1:14" x14ac:dyDescent="0.3">
      <c r="A51">
        <v>1585</v>
      </c>
      <c r="B51" s="5">
        <v>17</v>
      </c>
      <c r="C51">
        <v>154</v>
      </c>
      <c r="D51" s="3">
        <f t="shared" si="6"/>
        <v>43363</v>
      </c>
      <c r="E51" s="3">
        <f t="shared" si="0"/>
        <v>43373</v>
      </c>
      <c r="F51">
        <f t="shared" si="7"/>
        <v>3</v>
      </c>
      <c r="G51" t="str">
        <f t="shared" si="8"/>
        <v>INSERT INTO [Bestellung] ([BestellungID], [KundeID], [AllgLieferAdrID], [Bestelldatum], [Wunschdatum], [Rabatt]) VALUES</v>
      </c>
      <c r="H51" t="str">
        <f t="shared" si="3"/>
        <v xml:space="preserve"> ('1585', '17', '154', '2018-09-20', '2018-09-30', '3.00')</v>
      </c>
      <c r="M51">
        <f t="shared" si="4"/>
        <v>1585</v>
      </c>
      <c r="N51">
        <f t="shared" si="5"/>
        <v>36</v>
      </c>
    </row>
    <row r="52" spans="1:14" x14ac:dyDescent="0.3">
      <c r="A52">
        <v>1586</v>
      </c>
      <c r="B52" s="5">
        <v>17</v>
      </c>
      <c r="C52">
        <v>763</v>
      </c>
      <c r="D52" s="3">
        <f t="shared" si="6"/>
        <v>43363</v>
      </c>
      <c r="E52" s="3">
        <f t="shared" si="0"/>
        <v>43371</v>
      </c>
      <c r="F52">
        <f t="shared" si="7"/>
        <v>3</v>
      </c>
      <c r="G52" t="str">
        <f t="shared" si="8"/>
        <v>INSERT INTO [Bestellung] ([BestellungID], [KundeID], [AllgLieferAdrID], [Bestelldatum], [Wunschdatum], [Rabatt]) VALUES</v>
      </c>
      <c r="H52" t="str">
        <f t="shared" si="3"/>
        <v xml:space="preserve"> ('1586', '17', '763', '2018-09-20', '2018-09-28', '3.00')</v>
      </c>
      <c r="M52">
        <f t="shared" si="4"/>
        <v>1586</v>
      </c>
      <c r="N52">
        <f t="shared" si="5"/>
        <v>154</v>
      </c>
    </row>
    <row r="53" spans="1:14" x14ac:dyDescent="0.3">
      <c r="A53">
        <v>1587</v>
      </c>
      <c r="B53" s="5">
        <v>18</v>
      </c>
      <c r="C53">
        <v>433</v>
      </c>
      <c r="D53" s="3">
        <f t="shared" si="6"/>
        <v>43364</v>
      </c>
      <c r="E53" s="3">
        <f t="shared" si="0"/>
        <v>43370</v>
      </c>
      <c r="F53">
        <f t="shared" si="7"/>
        <v>3</v>
      </c>
      <c r="G53" t="str">
        <f t="shared" si="8"/>
        <v>INSERT INTO [Bestellung] ([BestellungID], [KundeID], [AllgLieferAdrID], [Bestelldatum], [Wunschdatum], [Rabatt]) VALUES</v>
      </c>
      <c r="H53" t="str">
        <f t="shared" si="3"/>
        <v xml:space="preserve"> ('1587', '18', '433', '2018-09-21', '2018-09-27', '3.00')</v>
      </c>
      <c r="M53">
        <f t="shared" si="4"/>
        <v>1587</v>
      </c>
      <c r="N53" t="str">
        <f t="shared" si="5"/>
        <v/>
      </c>
    </row>
    <row r="54" spans="1:14" x14ac:dyDescent="0.3">
      <c r="A54">
        <v>1588</v>
      </c>
      <c r="B54" s="5">
        <v>18</v>
      </c>
      <c r="C54">
        <v>447</v>
      </c>
      <c r="D54" s="3">
        <f t="shared" si="6"/>
        <v>43364</v>
      </c>
      <c r="E54" s="3">
        <f t="shared" si="0"/>
        <v>43370</v>
      </c>
      <c r="F54">
        <f t="shared" si="7"/>
        <v>3</v>
      </c>
      <c r="G54" t="str">
        <f t="shared" si="8"/>
        <v>INSERT INTO [Bestellung] ([BestellungID], [KundeID], [AllgLieferAdrID], [Bestelldatum], [Wunschdatum], [Rabatt]) VALUES</v>
      </c>
      <c r="H54" t="str">
        <f t="shared" si="3"/>
        <v xml:space="preserve"> ('1588', '18', '447', '2018-09-21', '2018-09-27', '3.00')</v>
      </c>
      <c r="M54">
        <f t="shared" si="4"/>
        <v>1588</v>
      </c>
      <c r="N54">
        <f t="shared" si="5"/>
        <v>433</v>
      </c>
    </row>
    <row r="55" spans="1:14" x14ac:dyDescent="0.3">
      <c r="A55">
        <v>1589</v>
      </c>
      <c r="B55" s="5">
        <v>18</v>
      </c>
      <c r="C55">
        <v>665</v>
      </c>
      <c r="D55" s="3">
        <f t="shared" si="6"/>
        <v>43364</v>
      </c>
      <c r="E55" s="3">
        <f t="shared" si="0"/>
        <v>43374</v>
      </c>
      <c r="F55">
        <f t="shared" si="7"/>
        <v>3</v>
      </c>
      <c r="G55" t="str">
        <f t="shared" si="8"/>
        <v>INSERT INTO [Bestellung] ([BestellungID], [KundeID], [AllgLieferAdrID], [Bestelldatum], [Wunschdatum], [Rabatt]) VALUES</v>
      </c>
      <c r="H55" t="str">
        <f t="shared" si="3"/>
        <v xml:space="preserve"> ('1589', '18', '665', '2018-09-21', '2018-10-01', '3.00')</v>
      </c>
      <c r="M55">
        <f t="shared" si="4"/>
        <v>1589</v>
      </c>
      <c r="N55">
        <f t="shared" si="5"/>
        <v>447</v>
      </c>
    </row>
    <row r="56" spans="1:14" x14ac:dyDescent="0.3">
      <c r="A56">
        <v>1590</v>
      </c>
      <c r="B56" s="5">
        <v>19</v>
      </c>
      <c r="C56">
        <v>234</v>
      </c>
      <c r="D56" s="3">
        <f t="shared" si="6"/>
        <v>43364</v>
      </c>
      <c r="E56" s="3">
        <f t="shared" si="0"/>
        <v>43364</v>
      </c>
      <c r="F56">
        <f t="shared" si="7"/>
        <v>0</v>
      </c>
      <c r="G56" t="str">
        <f t="shared" si="8"/>
        <v>INSERT INTO [Bestellung] ([BestellungID], [KundeID], [AllgLieferAdrID], [Bestelldatum], [Wunschdatum], [Rabatt]) VALUES</v>
      </c>
      <c r="H56" t="str">
        <f t="shared" si="3"/>
        <v xml:space="preserve"> ('1590', '19', '234', '2018-09-21', '2018-09-21', '0.00')</v>
      </c>
      <c r="M56">
        <f t="shared" si="4"/>
        <v>1590</v>
      </c>
      <c r="N56" t="str">
        <f t="shared" si="5"/>
        <v/>
      </c>
    </row>
    <row r="57" spans="1:14" x14ac:dyDescent="0.3">
      <c r="A57">
        <v>1591</v>
      </c>
      <c r="B57" s="5">
        <v>19</v>
      </c>
      <c r="C57">
        <v>593</v>
      </c>
      <c r="D57" s="3">
        <f t="shared" si="6"/>
        <v>43364</v>
      </c>
      <c r="E57" s="3">
        <f t="shared" si="0"/>
        <v>43372</v>
      </c>
      <c r="F57">
        <f t="shared" si="7"/>
        <v>3</v>
      </c>
      <c r="G57" t="str">
        <f t="shared" si="8"/>
        <v>INSERT INTO [Bestellung] ([BestellungID], [KundeID], [AllgLieferAdrID], [Bestelldatum], [Wunschdatum], [Rabatt]) VALUES</v>
      </c>
      <c r="H57" t="str">
        <f t="shared" si="3"/>
        <v xml:space="preserve"> ('1591', '19', '593', '2018-09-21', '2018-09-29', '3.00')</v>
      </c>
      <c r="M57">
        <f t="shared" si="4"/>
        <v>1591</v>
      </c>
      <c r="N57">
        <f t="shared" si="5"/>
        <v>234</v>
      </c>
    </row>
    <row r="58" spans="1:14" x14ac:dyDescent="0.3">
      <c r="A58">
        <v>1592</v>
      </c>
      <c r="B58" s="5">
        <v>20</v>
      </c>
      <c r="C58">
        <v>64</v>
      </c>
      <c r="D58" s="3">
        <f t="shared" si="6"/>
        <v>43364</v>
      </c>
      <c r="E58" s="3">
        <f t="shared" si="0"/>
        <v>43372</v>
      </c>
      <c r="F58">
        <f t="shared" si="7"/>
        <v>3</v>
      </c>
      <c r="G58" t="str">
        <f t="shared" si="8"/>
        <v>INSERT INTO [Bestellung] ([BestellungID], [KundeID], [AllgLieferAdrID], [Bestelldatum], [Wunschdatum], [Rabatt]) VALUES</v>
      </c>
      <c r="H58" t="str">
        <f t="shared" si="3"/>
        <v xml:space="preserve"> ('1592', '20', '64', '2018-09-21', '2018-09-29', '3.00')</v>
      </c>
      <c r="M58">
        <f t="shared" si="4"/>
        <v>1592</v>
      </c>
      <c r="N58" t="str">
        <f t="shared" si="5"/>
        <v/>
      </c>
    </row>
    <row r="59" spans="1:14" x14ac:dyDescent="0.3">
      <c r="A59">
        <v>1593</v>
      </c>
      <c r="B59" s="5">
        <v>20</v>
      </c>
      <c r="C59">
        <v>259</v>
      </c>
      <c r="D59" s="3">
        <f t="shared" si="6"/>
        <v>43364</v>
      </c>
      <c r="E59" s="3">
        <f t="shared" si="0"/>
        <v>43376</v>
      </c>
      <c r="F59">
        <f t="shared" si="7"/>
        <v>3</v>
      </c>
      <c r="G59" t="str">
        <f t="shared" si="8"/>
        <v>INSERT INTO [Bestellung] ([BestellungID], [KundeID], [AllgLieferAdrID], [Bestelldatum], [Wunschdatum], [Rabatt]) VALUES</v>
      </c>
      <c r="H59" t="str">
        <f t="shared" si="3"/>
        <v xml:space="preserve"> ('1593', '20', '259', '2018-09-21', '2018-10-03', '3.00')</v>
      </c>
      <c r="M59">
        <f t="shared" si="4"/>
        <v>1593</v>
      </c>
      <c r="N59">
        <f t="shared" si="5"/>
        <v>64</v>
      </c>
    </row>
    <row r="60" spans="1:14" x14ac:dyDescent="0.3">
      <c r="A60">
        <v>1594</v>
      </c>
      <c r="B60" s="5">
        <v>20</v>
      </c>
      <c r="C60">
        <v>755</v>
      </c>
      <c r="D60" s="3">
        <f t="shared" si="6"/>
        <v>43365</v>
      </c>
      <c r="E60" s="3">
        <f t="shared" si="0"/>
        <v>43370</v>
      </c>
      <c r="F60">
        <f t="shared" si="7"/>
        <v>2.5</v>
      </c>
      <c r="G60" t="str">
        <f t="shared" si="8"/>
        <v>INSERT INTO [Bestellung] ([BestellungID], [KundeID], [AllgLieferAdrID], [Bestelldatum], [Wunschdatum], [Rabatt]) VALUES</v>
      </c>
      <c r="H60" t="str">
        <f t="shared" si="3"/>
        <v xml:space="preserve"> ('1594', '20', '755', '2018-09-22', '2018-09-27', '2.50')</v>
      </c>
      <c r="M60">
        <f t="shared" si="4"/>
        <v>1594</v>
      </c>
      <c r="N60">
        <f t="shared" si="5"/>
        <v>259</v>
      </c>
    </row>
    <row r="61" spans="1:14" x14ac:dyDescent="0.3">
      <c r="A61">
        <v>1595</v>
      </c>
      <c r="B61" s="5">
        <v>21</v>
      </c>
      <c r="C61">
        <v>104</v>
      </c>
      <c r="D61" s="3">
        <f t="shared" si="6"/>
        <v>43365</v>
      </c>
      <c r="E61" s="3">
        <f t="shared" si="0"/>
        <v>43375</v>
      </c>
      <c r="F61">
        <f t="shared" si="7"/>
        <v>3</v>
      </c>
      <c r="G61" t="str">
        <f t="shared" si="8"/>
        <v>INSERT INTO [Bestellung] ([BestellungID], [KundeID], [AllgLieferAdrID], [Bestelldatum], [Wunschdatum], [Rabatt]) VALUES</v>
      </c>
      <c r="H61" t="str">
        <f t="shared" si="3"/>
        <v xml:space="preserve"> ('1595', '21', '104', '2018-09-22', '2018-10-02', '3.00')</v>
      </c>
      <c r="M61">
        <f t="shared" si="4"/>
        <v>1595</v>
      </c>
      <c r="N61" t="str">
        <f t="shared" si="5"/>
        <v/>
      </c>
    </row>
    <row r="62" spans="1:14" x14ac:dyDescent="0.3">
      <c r="A62">
        <v>1596</v>
      </c>
      <c r="B62" s="5">
        <v>21</v>
      </c>
      <c r="C62">
        <v>214</v>
      </c>
      <c r="D62" s="3">
        <f t="shared" si="6"/>
        <v>43365</v>
      </c>
      <c r="E62" s="3">
        <f t="shared" si="0"/>
        <v>43374</v>
      </c>
      <c r="F62">
        <f t="shared" si="7"/>
        <v>3</v>
      </c>
      <c r="G62" t="str">
        <f t="shared" si="8"/>
        <v>INSERT INTO [Bestellung] ([BestellungID], [KundeID], [AllgLieferAdrID], [Bestelldatum], [Wunschdatum], [Rabatt]) VALUES</v>
      </c>
      <c r="H62" t="str">
        <f t="shared" si="3"/>
        <v xml:space="preserve"> ('1596', '21', '214', '2018-09-22', '2018-10-01', '3.00')</v>
      </c>
      <c r="M62">
        <f t="shared" si="4"/>
        <v>1596</v>
      </c>
      <c r="N62">
        <f t="shared" si="5"/>
        <v>104</v>
      </c>
    </row>
    <row r="63" spans="1:14" x14ac:dyDescent="0.3">
      <c r="A63">
        <v>1597</v>
      </c>
      <c r="B63" s="5">
        <v>21</v>
      </c>
      <c r="C63">
        <v>726</v>
      </c>
      <c r="D63" s="3">
        <f t="shared" si="6"/>
        <v>43365</v>
      </c>
      <c r="E63" s="3">
        <f t="shared" si="0"/>
        <v>43377</v>
      </c>
      <c r="F63">
        <f t="shared" si="7"/>
        <v>3</v>
      </c>
      <c r="G63" t="str">
        <f t="shared" si="8"/>
        <v>INSERT INTO [Bestellung] ([BestellungID], [KundeID], [AllgLieferAdrID], [Bestelldatum], [Wunschdatum], [Rabatt]) VALUES</v>
      </c>
      <c r="H63" t="str">
        <f t="shared" si="3"/>
        <v xml:space="preserve"> ('1597', '21', '726', '2018-09-22', '2018-10-04', '3.00')</v>
      </c>
      <c r="M63">
        <f t="shared" si="4"/>
        <v>1597</v>
      </c>
      <c r="N63">
        <f t="shared" si="5"/>
        <v>214</v>
      </c>
    </row>
    <row r="64" spans="1:14" x14ac:dyDescent="0.3">
      <c r="A64">
        <v>1598</v>
      </c>
      <c r="B64" s="5">
        <v>22</v>
      </c>
      <c r="C64">
        <v>56</v>
      </c>
      <c r="D64" s="3">
        <f t="shared" si="6"/>
        <v>43366</v>
      </c>
      <c r="E64" s="3">
        <f t="shared" si="0"/>
        <v>43379</v>
      </c>
      <c r="F64">
        <f t="shared" si="7"/>
        <v>3</v>
      </c>
      <c r="G64" t="str">
        <f t="shared" si="8"/>
        <v>INSERT INTO [Bestellung] ([BestellungID], [KundeID], [AllgLieferAdrID], [Bestelldatum], [Wunschdatum], [Rabatt]) VALUES</v>
      </c>
      <c r="H64" t="str">
        <f t="shared" si="3"/>
        <v xml:space="preserve"> ('1598', '22', '56', '2018-09-23', '2018-10-06', '3.00')</v>
      </c>
      <c r="M64">
        <f t="shared" si="4"/>
        <v>1598</v>
      </c>
      <c r="N64" t="str">
        <f t="shared" si="5"/>
        <v/>
      </c>
    </row>
    <row r="65" spans="1:14" x14ac:dyDescent="0.3">
      <c r="A65">
        <v>1599</v>
      </c>
      <c r="B65" s="5">
        <v>22</v>
      </c>
      <c r="C65">
        <v>308</v>
      </c>
      <c r="D65" s="3">
        <f t="shared" si="6"/>
        <v>43366</v>
      </c>
      <c r="E65" s="3">
        <f t="shared" si="0"/>
        <v>43378</v>
      </c>
      <c r="F65">
        <f t="shared" si="7"/>
        <v>3</v>
      </c>
      <c r="G65" t="str">
        <f t="shared" si="8"/>
        <v>INSERT INTO [Bestellung] ([BestellungID], [KundeID], [AllgLieferAdrID], [Bestelldatum], [Wunschdatum], [Rabatt]) VALUES</v>
      </c>
      <c r="H65" t="str">
        <f t="shared" si="3"/>
        <v xml:space="preserve"> ('1599', '22', '308', '2018-09-23', '2018-10-05', '3.00')</v>
      </c>
      <c r="M65">
        <f t="shared" si="4"/>
        <v>1599</v>
      </c>
      <c r="N65">
        <f t="shared" si="5"/>
        <v>56</v>
      </c>
    </row>
    <row r="66" spans="1:14" x14ac:dyDescent="0.3">
      <c r="A66">
        <v>1600</v>
      </c>
      <c r="B66" s="5">
        <v>22</v>
      </c>
      <c r="C66">
        <v>784</v>
      </c>
      <c r="D66" s="3">
        <f t="shared" si="6"/>
        <v>43366</v>
      </c>
      <c r="E66" s="3">
        <f t="shared" si="0"/>
        <v>43376</v>
      </c>
      <c r="F66">
        <f t="shared" si="7"/>
        <v>3</v>
      </c>
      <c r="G66" t="str">
        <f t="shared" si="8"/>
        <v>INSERT INTO [Bestellung] ([BestellungID], [KundeID], [AllgLieferAdrID], [Bestelldatum], [Wunschdatum], [Rabatt]) VALUES</v>
      </c>
      <c r="H66" t="str">
        <f t="shared" si="3"/>
        <v xml:space="preserve"> ('1600', '22', '784', '2018-09-23', '2018-10-03', '3.00')</v>
      </c>
      <c r="M66">
        <f t="shared" si="4"/>
        <v>1600</v>
      </c>
      <c r="N66">
        <f t="shared" si="5"/>
        <v>308</v>
      </c>
    </row>
    <row r="67" spans="1:14" x14ac:dyDescent="0.3">
      <c r="A67">
        <v>1601</v>
      </c>
      <c r="B67" s="5">
        <v>23</v>
      </c>
      <c r="C67">
        <v>125</v>
      </c>
      <c r="D67" s="3">
        <f t="shared" si="6"/>
        <v>43367</v>
      </c>
      <c r="E67" s="3">
        <f t="shared" si="0"/>
        <v>43377</v>
      </c>
      <c r="F67">
        <f t="shared" si="7"/>
        <v>3</v>
      </c>
      <c r="G67" t="str">
        <f t="shared" si="8"/>
        <v>INSERT INTO [Bestellung] ([BestellungID], [KundeID], [AllgLieferAdrID], [Bestelldatum], [Wunschdatum], [Rabatt]) VALUES</v>
      </c>
      <c r="H67" t="str">
        <f t="shared" si="3"/>
        <v xml:space="preserve"> ('1601', '23', '125', '2018-09-24', '2018-10-04', '3.00')</v>
      </c>
      <c r="M67">
        <f t="shared" si="4"/>
        <v>1601</v>
      </c>
      <c r="N67" t="str">
        <f t="shared" si="5"/>
        <v/>
      </c>
    </row>
    <row r="68" spans="1:14" x14ac:dyDescent="0.3">
      <c r="A68">
        <v>1602</v>
      </c>
      <c r="B68" s="5">
        <v>23</v>
      </c>
      <c r="C68">
        <v>363</v>
      </c>
      <c r="D68" s="3">
        <f t="shared" si="6"/>
        <v>43367</v>
      </c>
      <c r="E68" s="3">
        <f t="shared" si="0"/>
        <v>43373</v>
      </c>
      <c r="F68">
        <f t="shared" si="7"/>
        <v>3</v>
      </c>
      <c r="G68" t="str">
        <f t="shared" si="8"/>
        <v>INSERT INTO [Bestellung] ([BestellungID], [KundeID], [AllgLieferAdrID], [Bestelldatum], [Wunschdatum], [Rabatt]) VALUES</v>
      </c>
      <c r="H68" t="str">
        <f t="shared" si="3"/>
        <v xml:space="preserve"> ('1602', '23', '363', '2018-09-24', '2018-09-30', '3.00')</v>
      </c>
      <c r="M68">
        <f t="shared" si="4"/>
        <v>1602</v>
      </c>
      <c r="N68">
        <f t="shared" si="5"/>
        <v>125</v>
      </c>
    </row>
    <row r="69" spans="1:14" x14ac:dyDescent="0.3">
      <c r="A69">
        <v>1603</v>
      </c>
      <c r="B69" s="5">
        <v>23</v>
      </c>
      <c r="C69">
        <v>482</v>
      </c>
      <c r="D69" s="3">
        <f t="shared" si="6"/>
        <v>43367</v>
      </c>
      <c r="E69" s="3">
        <f t="shared" ref="E69:E132" si="9">D69+MOD(A69*C69,15)</f>
        <v>43378</v>
      </c>
      <c r="F69">
        <f t="shared" si="7"/>
        <v>3</v>
      </c>
      <c r="G69" t="str">
        <f t="shared" si="8"/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('1603', '23', '482', '2018-09-24', '2018-10-05', '3.00')</v>
      </c>
      <c r="M69">
        <f t="shared" ref="M69:M93" si="11">A69</f>
        <v>1603</v>
      </c>
      <c r="N69">
        <f t="shared" ref="N69:N132" si="12">IF(B69=B68,C68,"")</f>
        <v>363</v>
      </c>
    </row>
    <row r="70" spans="1:14" x14ac:dyDescent="0.3">
      <c r="A70">
        <v>1604</v>
      </c>
      <c r="B70">
        <v>23</v>
      </c>
      <c r="C70">
        <v>901</v>
      </c>
      <c r="D70" s="3">
        <f t="shared" si="6"/>
        <v>43367</v>
      </c>
      <c r="E70" s="3">
        <f t="shared" si="9"/>
        <v>43381</v>
      </c>
      <c r="F70">
        <f t="shared" si="7"/>
        <v>3</v>
      </c>
      <c r="G70" t="str">
        <f t="shared" si="8"/>
        <v>INSERT INTO [Bestellung] ([BestellungID], [KundeID], [AllgLieferAdrID], [Bestelldatum], [Wunschdatum], [Rabatt]) VALUES</v>
      </c>
      <c r="H70" t="str">
        <f t="shared" si="10"/>
        <v xml:space="preserve"> ('1604', '23', '901', '2018-09-24', '2018-10-08', '3.00')</v>
      </c>
      <c r="M70">
        <f t="shared" si="11"/>
        <v>1604</v>
      </c>
      <c r="N70">
        <f t="shared" si="12"/>
        <v>482</v>
      </c>
    </row>
    <row r="71" spans="1:14" x14ac:dyDescent="0.3">
      <c r="A71">
        <v>1605</v>
      </c>
      <c r="B71" s="5">
        <v>24</v>
      </c>
      <c r="C71">
        <v>297</v>
      </c>
      <c r="D71" s="3">
        <f t="shared" si="6"/>
        <v>43367</v>
      </c>
      <c r="E71" s="3">
        <f t="shared" si="9"/>
        <v>43367</v>
      </c>
      <c r="F71">
        <f t="shared" si="7"/>
        <v>0</v>
      </c>
      <c r="G71" t="str">
        <f t="shared" si="8"/>
        <v>INSERT INTO [Bestellung] ([BestellungID], [KundeID], [AllgLieferAdrID], [Bestelldatum], [Wunschdatum], [Rabatt]) VALUES</v>
      </c>
      <c r="H71" t="str">
        <f t="shared" si="10"/>
        <v xml:space="preserve"> ('1605', '24', '297', '2018-09-24', '2018-09-24', '0.00')</v>
      </c>
      <c r="M71">
        <f t="shared" si="11"/>
        <v>1605</v>
      </c>
      <c r="N71" t="str">
        <f t="shared" si="12"/>
        <v/>
      </c>
    </row>
    <row r="72" spans="1:14" x14ac:dyDescent="0.3">
      <c r="A72">
        <v>1606</v>
      </c>
      <c r="B72" s="5">
        <v>24</v>
      </c>
      <c r="C72">
        <v>577</v>
      </c>
      <c r="D72" s="3">
        <f t="shared" si="6"/>
        <v>43367</v>
      </c>
      <c r="E72" s="3">
        <f t="shared" si="9"/>
        <v>43374</v>
      </c>
      <c r="F72">
        <f t="shared" si="7"/>
        <v>3</v>
      </c>
      <c r="G72" t="str">
        <f t="shared" si="8"/>
        <v>INSERT INTO [Bestellung] ([BestellungID], [KundeID], [AllgLieferAdrID], [Bestelldatum], [Wunschdatum], [Rabatt]) VALUES</v>
      </c>
      <c r="H72" t="str">
        <f t="shared" si="10"/>
        <v xml:space="preserve"> ('1606', '24', '577', '2018-09-24', '2018-10-01', '3.00')</v>
      </c>
      <c r="M72">
        <f t="shared" si="11"/>
        <v>1606</v>
      </c>
      <c r="N72">
        <f t="shared" si="12"/>
        <v>297</v>
      </c>
    </row>
    <row r="73" spans="1:14" x14ac:dyDescent="0.3">
      <c r="A73">
        <v>1607</v>
      </c>
      <c r="B73" s="5">
        <v>24</v>
      </c>
      <c r="C73">
        <v>776</v>
      </c>
      <c r="D73" s="3">
        <f t="shared" si="6"/>
        <v>43367</v>
      </c>
      <c r="E73" s="3">
        <f t="shared" si="9"/>
        <v>43374</v>
      </c>
      <c r="F73">
        <f t="shared" si="7"/>
        <v>3</v>
      </c>
      <c r="G73" t="str">
        <f t="shared" si="8"/>
        <v>INSERT INTO [Bestellung] ([BestellungID], [KundeID], [AllgLieferAdrID], [Bestelldatum], [Wunschdatum], [Rabatt]) VALUES</v>
      </c>
      <c r="H73" t="str">
        <f t="shared" si="10"/>
        <v xml:space="preserve"> ('1607', '24', '776', '2018-09-24', '2018-10-01', '3.00')</v>
      </c>
      <c r="M73">
        <f t="shared" si="11"/>
        <v>1607</v>
      </c>
      <c r="N73">
        <f t="shared" si="12"/>
        <v>577</v>
      </c>
    </row>
    <row r="74" spans="1:14" x14ac:dyDescent="0.3">
      <c r="A74">
        <v>1608</v>
      </c>
      <c r="B74" s="5">
        <v>25</v>
      </c>
      <c r="C74">
        <v>85</v>
      </c>
      <c r="D74" s="3">
        <f t="shared" si="6"/>
        <v>43368</v>
      </c>
      <c r="E74" s="3">
        <f t="shared" si="9"/>
        <v>43368</v>
      </c>
      <c r="F74">
        <f t="shared" si="7"/>
        <v>0</v>
      </c>
      <c r="G74" t="str">
        <f t="shared" si="8"/>
        <v>INSERT INTO [Bestellung] ([BestellungID], [KundeID], [AllgLieferAdrID], [Bestelldatum], [Wunschdatum], [Rabatt]) VALUES</v>
      </c>
      <c r="H74" t="str">
        <f t="shared" si="10"/>
        <v xml:space="preserve"> ('1608', '25', '85', '2018-09-25', '2018-09-25', '0.00')</v>
      </c>
      <c r="M74">
        <f t="shared" si="11"/>
        <v>1608</v>
      </c>
      <c r="N74" t="str">
        <f t="shared" si="12"/>
        <v/>
      </c>
    </row>
    <row r="75" spans="1:14" x14ac:dyDescent="0.3">
      <c r="A75">
        <v>1609</v>
      </c>
      <c r="B75" s="5">
        <v>25</v>
      </c>
      <c r="C75">
        <v>615</v>
      </c>
      <c r="D75" s="3">
        <f t="shared" si="6"/>
        <v>43368</v>
      </c>
      <c r="E75" s="3">
        <f t="shared" si="9"/>
        <v>43368</v>
      </c>
      <c r="F75">
        <f t="shared" si="7"/>
        <v>0</v>
      </c>
      <c r="G75" t="str">
        <f t="shared" si="8"/>
        <v>INSERT INTO [Bestellung] ([BestellungID], [KundeID], [AllgLieferAdrID], [Bestelldatum], [Wunschdatum], [Rabatt]) VALUES</v>
      </c>
      <c r="H75" t="str">
        <f t="shared" si="10"/>
        <v xml:space="preserve"> ('1609', '25', '615', '2018-09-25', '2018-09-25', '0.00')</v>
      </c>
      <c r="M75">
        <f t="shared" si="11"/>
        <v>1609</v>
      </c>
      <c r="N75">
        <f t="shared" si="12"/>
        <v>85</v>
      </c>
    </row>
    <row r="76" spans="1:14" x14ac:dyDescent="0.3">
      <c r="A76">
        <v>1610</v>
      </c>
      <c r="B76" s="5">
        <v>25</v>
      </c>
      <c r="C76">
        <v>712</v>
      </c>
      <c r="D76" s="3">
        <f t="shared" si="6"/>
        <v>43368</v>
      </c>
      <c r="E76" s="3">
        <f t="shared" si="9"/>
        <v>43373</v>
      </c>
      <c r="F76">
        <f t="shared" si="7"/>
        <v>2.5</v>
      </c>
      <c r="G76" t="str">
        <f t="shared" si="8"/>
        <v>INSERT INTO [Bestellung] ([BestellungID], [KundeID], [AllgLieferAdrID], [Bestelldatum], [Wunschdatum], [Rabatt]) VALUES</v>
      </c>
      <c r="H76" t="str">
        <f t="shared" si="10"/>
        <v xml:space="preserve"> ('1610', '25', '712', '2018-09-25', '2018-09-30', '2.50')</v>
      </c>
      <c r="M76">
        <f t="shared" si="11"/>
        <v>1610</v>
      </c>
      <c r="N76">
        <f t="shared" si="12"/>
        <v>615</v>
      </c>
    </row>
    <row r="77" spans="1:14" x14ac:dyDescent="0.3">
      <c r="A77">
        <v>1611</v>
      </c>
      <c r="B77" s="5">
        <v>26</v>
      </c>
      <c r="C77">
        <v>147</v>
      </c>
      <c r="D77" s="3">
        <f t="shared" si="6"/>
        <v>43368</v>
      </c>
      <c r="E77" s="3">
        <f t="shared" si="9"/>
        <v>43380</v>
      </c>
      <c r="F77">
        <f t="shared" si="7"/>
        <v>3</v>
      </c>
      <c r="G77" t="str">
        <f t="shared" si="8"/>
        <v>INSERT INTO [Bestellung] ([BestellungID], [KundeID], [AllgLieferAdrID], [Bestelldatum], [Wunschdatum], [Rabatt]) VALUES</v>
      </c>
      <c r="H77" t="str">
        <f t="shared" si="10"/>
        <v xml:space="preserve"> ('1611', '26', '147', '2018-09-25', '2018-10-07', '3.00')</v>
      </c>
      <c r="M77">
        <f t="shared" si="11"/>
        <v>1611</v>
      </c>
      <c r="N77" t="str">
        <f t="shared" si="12"/>
        <v/>
      </c>
    </row>
    <row r="78" spans="1:14" x14ac:dyDescent="0.3">
      <c r="A78">
        <v>1612</v>
      </c>
      <c r="B78" s="5">
        <v>26</v>
      </c>
      <c r="C78">
        <v>564</v>
      </c>
      <c r="D78" s="3">
        <f t="shared" si="6"/>
        <v>43369</v>
      </c>
      <c r="E78" s="3">
        <f t="shared" si="9"/>
        <v>43372</v>
      </c>
      <c r="F78">
        <f t="shared" si="7"/>
        <v>1.5</v>
      </c>
      <c r="G78" t="str">
        <f t="shared" si="8"/>
        <v>INSERT INTO [Bestellung] ([BestellungID], [KundeID], [AllgLieferAdrID], [Bestelldatum], [Wunschdatum], [Rabatt]) VALUES</v>
      </c>
      <c r="H78" t="str">
        <f t="shared" si="10"/>
        <v xml:space="preserve"> ('1612', '26', '564', '2018-09-26', '2018-09-29', '1.50')</v>
      </c>
      <c r="M78">
        <f t="shared" si="11"/>
        <v>1612</v>
      </c>
      <c r="N78">
        <f t="shared" si="12"/>
        <v>147</v>
      </c>
    </row>
    <row r="79" spans="1:14" x14ac:dyDescent="0.3">
      <c r="A79">
        <v>1613</v>
      </c>
      <c r="B79" s="5">
        <v>26</v>
      </c>
      <c r="C79">
        <v>670</v>
      </c>
      <c r="D79" s="3">
        <f t="shared" si="6"/>
        <v>43369</v>
      </c>
      <c r="E79" s="3">
        <f t="shared" si="9"/>
        <v>43374</v>
      </c>
      <c r="F79">
        <f t="shared" si="7"/>
        <v>2.5</v>
      </c>
      <c r="G79" t="str">
        <f t="shared" si="8"/>
        <v>INSERT INTO [Bestellung] ([BestellungID], [KundeID], [AllgLieferAdrID], [Bestelldatum], [Wunschdatum], [Rabatt]) VALUES</v>
      </c>
      <c r="H79" t="str">
        <f t="shared" si="10"/>
        <v xml:space="preserve"> ('1613', '26', '670', '2018-09-26', '2018-10-01', '2.50')</v>
      </c>
      <c r="M79">
        <f t="shared" si="11"/>
        <v>1613</v>
      </c>
      <c r="N79">
        <f t="shared" si="12"/>
        <v>564</v>
      </c>
    </row>
    <row r="80" spans="1:14" x14ac:dyDescent="0.3">
      <c r="A80">
        <v>1614</v>
      </c>
      <c r="B80" s="5">
        <v>27</v>
      </c>
      <c r="C80">
        <v>27</v>
      </c>
      <c r="D80" s="3">
        <f t="shared" si="6"/>
        <v>43369</v>
      </c>
      <c r="E80" s="3">
        <f t="shared" si="9"/>
        <v>43372</v>
      </c>
      <c r="F80">
        <f t="shared" si="7"/>
        <v>1.5</v>
      </c>
      <c r="G80" t="str">
        <f t="shared" si="8"/>
        <v>INSERT INTO [Bestellung] ([BestellungID], [KundeID], [AllgLieferAdrID], [Bestelldatum], [Wunschdatum], [Rabatt]) VALUES</v>
      </c>
      <c r="H80" t="str">
        <f t="shared" si="10"/>
        <v xml:space="preserve"> ('1614', '27', '27', '2018-09-26', '2018-09-29', '1.50')</v>
      </c>
      <c r="M80">
        <f t="shared" si="11"/>
        <v>1614</v>
      </c>
      <c r="N80" t="str">
        <f t="shared" si="12"/>
        <v/>
      </c>
    </row>
    <row r="81" spans="1:14" x14ac:dyDescent="0.3">
      <c r="A81">
        <v>1615</v>
      </c>
      <c r="B81" s="5">
        <v>27</v>
      </c>
      <c r="C81">
        <v>291</v>
      </c>
      <c r="D81" s="3">
        <f t="shared" si="6"/>
        <v>43370</v>
      </c>
      <c r="E81" s="3">
        <f t="shared" si="9"/>
        <v>43370</v>
      </c>
      <c r="F81">
        <f t="shared" si="7"/>
        <v>0</v>
      </c>
      <c r="G81" t="str">
        <f t="shared" si="8"/>
        <v>INSERT INTO [Bestellung] ([BestellungID], [KundeID], [AllgLieferAdrID], [Bestelldatum], [Wunschdatum], [Rabatt]) VALUES</v>
      </c>
      <c r="H81" t="str">
        <f t="shared" si="10"/>
        <v xml:space="preserve"> ('1615', '27', '291', '2018-09-27', '2018-09-27', '0.00')</v>
      </c>
      <c r="M81">
        <f t="shared" si="11"/>
        <v>1615</v>
      </c>
      <c r="N81">
        <f t="shared" si="12"/>
        <v>27</v>
      </c>
    </row>
    <row r="82" spans="1:14" x14ac:dyDescent="0.3">
      <c r="A82">
        <v>1616</v>
      </c>
      <c r="B82" s="5">
        <v>27</v>
      </c>
      <c r="C82">
        <v>397</v>
      </c>
      <c r="D82" s="3">
        <f t="shared" si="6"/>
        <v>43370</v>
      </c>
      <c r="E82" s="3">
        <f t="shared" si="9"/>
        <v>43372</v>
      </c>
      <c r="F82">
        <f t="shared" si="7"/>
        <v>1</v>
      </c>
      <c r="G82" t="str">
        <f t="shared" si="8"/>
        <v>INSERT INTO [Bestellung] ([BestellungID], [KundeID], [AllgLieferAdrID], [Bestelldatum], [Wunschdatum], [Rabatt]) VALUES</v>
      </c>
      <c r="H82" t="str">
        <f t="shared" si="10"/>
        <v xml:space="preserve"> ('1616', '27', '397', '2018-09-27', '2018-09-29', '1.00')</v>
      </c>
      <c r="M82">
        <f t="shared" si="11"/>
        <v>1616</v>
      </c>
      <c r="N82">
        <f t="shared" si="12"/>
        <v>291</v>
      </c>
    </row>
    <row r="83" spans="1:14" x14ac:dyDescent="0.3">
      <c r="A83">
        <v>1617</v>
      </c>
      <c r="B83" s="5">
        <v>28</v>
      </c>
      <c r="C83">
        <v>103</v>
      </c>
      <c r="D83" s="3">
        <f t="shared" ref="D83:D146" si="13">D69+3</f>
        <v>43370</v>
      </c>
      <c r="E83" s="3">
        <f t="shared" si="9"/>
        <v>43376</v>
      </c>
      <c r="F83">
        <f t="shared" si="7"/>
        <v>3</v>
      </c>
      <c r="G83" t="str">
        <f t="shared" si="8"/>
        <v>INSERT INTO [Bestellung] ([BestellungID], [KundeID], [AllgLieferAdrID], [Bestelldatum], [Wunschdatum], [Rabatt]) VALUES</v>
      </c>
      <c r="H83" t="str">
        <f t="shared" si="10"/>
        <v xml:space="preserve"> ('1617', '28', '103', '2018-09-27', '2018-10-03', '3.00')</v>
      </c>
      <c r="M83">
        <f t="shared" si="11"/>
        <v>1617</v>
      </c>
      <c r="N83" t="str">
        <f t="shared" si="12"/>
        <v/>
      </c>
    </row>
    <row r="84" spans="1:14" x14ac:dyDescent="0.3">
      <c r="A84">
        <v>1618</v>
      </c>
      <c r="B84" s="5">
        <v>28</v>
      </c>
      <c r="C84">
        <v>251</v>
      </c>
      <c r="D84" s="3">
        <f t="shared" si="13"/>
        <v>43370</v>
      </c>
      <c r="E84" s="3">
        <f t="shared" si="9"/>
        <v>43378</v>
      </c>
      <c r="F84">
        <f t="shared" si="7"/>
        <v>3</v>
      </c>
      <c r="G84" t="str">
        <f t="shared" si="8"/>
        <v>INSERT INTO [Bestellung] ([BestellungID], [KundeID], [AllgLieferAdrID], [Bestelldatum], [Wunschdatum], [Rabatt]) VALUES</v>
      </c>
      <c r="H84" t="str">
        <f t="shared" si="10"/>
        <v xml:space="preserve"> ('1618', '28', '251', '2018-09-27', '2018-10-05', '3.00')</v>
      </c>
      <c r="M84">
        <f t="shared" si="11"/>
        <v>1618</v>
      </c>
      <c r="N84">
        <f t="shared" si="12"/>
        <v>103</v>
      </c>
    </row>
    <row r="85" spans="1:14" x14ac:dyDescent="0.3">
      <c r="A85">
        <v>1619</v>
      </c>
      <c r="B85" s="5">
        <v>28</v>
      </c>
      <c r="C85">
        <v>338</v>
      </c>
      <c r="D85" s="3">
        <f t="shared" si="13"/>
        <v>43370</v>
      </c>
      <c r="E85" s="3">
        <f t="shared" si="9"/>
        <v>43377</v>
      </c>
      <c r="F85">
        <f t="shared" ref="F85:F98" si="14">MIN(IF(E85-D85&gt;0,(E85-D85)/2,0),3)</f>
        <v>3</v>
      </c>
      <c r="G85" t="str">
        <f t="shared" ref="G85:G98" si="1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85" t="str">
        <f t="shared" si="10"/>
        <v xml:space="preserve"> ('1619', '28', '338', '2018-09-27', '2018-10-04', '3.00')</v>
      </c>
      <c r="M85">
        <f t="shared" si="11"/>
        <v>1619</v>
      </c>
      <c r="N85">
        <f t="shared" si="12"/>
        <v>251</v>
      </c>
    </row>
    <row r="86" spans="1:14" x14ac:dyDescent="0.3">
      <c r="A86">
        <v>1620</v>
      </c>
      <c r="B86" s="5">
        <v>29</v>
      </c>
      <c r="C86">
        <v>199</v>
      </c>
      <c r="D86" s="3">
        <f t="shared" si="13"/>
        <v>43370</v>
      </c>
      <c r="E86" s="3">
        <f t="shared" si="9"/>
        <v>43370</v>
      </c>
      <c r="F86">
        <f t="shared" si="14"/>
        <v>0</v>
      </c>
      <c r="G86" t="str">
        <f t="shared" si="15"/>
        <v>INSERT INTO [Bestellung] ([BestellungID], [KundeID], [AllgLieferAdrID], [Bestelldatum], [Wunschdatum], [Rabatt]) VALUES</v>
      </c>
      <c r="H86" t="str">
        <f t="shared" si="10"/>
        <v xml:space="preserve"> ('1620', '29', '199', '2018-09-27', '2018-09-27', '0.00')</v>
      </c>
      <c r="M86">
        <f t="shared" si="11"/>
        <v>1620</v>
      </c>
      <c r="N86" t="str">
        <f t="shared" si="12"/>
        <v/>
      </c>
    </row>
    <row r="87" spans="1:14" x14ac:dyDescent="0.3">
      <c r="A87">
        <v>1621</v>
      </c>
      <c r="B87" s="5">
        <v>29</v>
      </c>
      <c r="C87">
        <v>313</v>
      </c>
      <c r="D87" s="3">
        <f t="shared" si="13"/>
        <v>43370</v>
      </c>
      <c r="E87" s="3">
        <f t="shared" si="9"/>
        <v>43383</v>
      </c>
      <c r="F87">
        <f t="shared" si="14"/>
        <v>3</v>
      </c>
      <c r="G87" t="str">
        <f t="shared" si="15"/>
        <v>INSERT INTO [Bestellung] ([BestellungID], [KundeID], [AllgLieferAdrID], [Bestelldatum], [Wunschdatum], [Rabatt]) VALUES</v>
      </c>
      <c r="H87" t="str">
        <f t="shared" si="10"/>
        <v xml:space="preserve"> ('1621', '29', '313', '2018-09-27', '2018-10-10', '3.00')</v>
      </c>
      <c r="M87">
        <f t="shared" si="11"/>
        <v>1621</v>
      </c>
      <c r="N87">
        <f t="shared" si="12"/>
        <v>199</v>
      </c>
    </row>
    <row r="88" spans="1:14" x14ac:dyDescent="0.3">
      <c r="A88">
        <v>1622</v>
      </c>
      <c r="B88" s="5">
        <v>29</v>
      </c>
      <c r="C88">
        <v>474</v>
      </c>
      <c r="D88" s="3">
        <f t="shared" si="13"/>
        <v>43371</v>
      </c>
      <c r="E88" s="3">
        <f t="shared" si="9"/>
        <v>43374</v>
      </c>
      <c r="F88">
        <f t="shared" si="14"/>
        <v>1.5</v>
      </c>
      <c r="G88" t="str">
        <f t="shared" si="15"/>
        <v>INSERT INTO [Bestellung] ([BestellungID], [KundeID], [AllgLieferAdrID], [Bestelldatum], [Wunschdatum], [Rabatt]) VALUES</v>
      </c>
      <c r="H88" t="str">
        <f t="shared" si="10"/>
        <v xml:space="preserve"> ('1622', '29', '474', '2018-09-28', '2018-10-01', '1.50')</v>
      </c>
      <c r="M88">
        <f t="shared" si="11"/>
        <v>1622</v>
      </c>
      <c r="N88">
        <f t="shared" si="12"/>
        <v>313</v>
      </c>
    </row>
    <row r="89" spans="1:14" x14ac:dyDescent="0.3">
      <c r="A89">
        <v>1623</v>
      </c>
      <c r="B89" s="5">
        <v>30</v>
      </c>
      <c r="C89">
        <v>77</v>
      </c>
      <c r="D89" s="3">
        <f t="shared" si="13"/>
        <v>43371</v>
      </c>
      <c r="E89" s="3">
        <f t="shared" si="9"/>
        <v>43377</v>
      </c>
      <c r="F89">
        <f t="shared" si="14"/>
        <v>3</v>
      </c>
      <c r="G89" t="str">
        <f t="shared" si="15"/>
        <v>INSERT INTO [Bestellung] ([BestellungID], [KundeID], [AllgLieferAdrID], [Bestelldatum], [Wunschdatum], [Rabatt]) VALUES</v>
      </c>
      <c r="H89" t="str">
        <f t="shared" si="10"/>
        <v xml:space="preserve"> ('1623', '30', '77', '2018-09-28', '2018-10-04', '3.00')</v>
      </c>
      <c r="M89">
        <f t="shared" si="11"/>
        <v>1623</v>
      </c>
      <c r="N89" t="str">
        <f t="shared" si="12"/>
        <v/>
      </c>
    </row>
    <row r="90" spans="1:14" x14ac:dyDescent="0.3">
      <c r="A90">
        <v>1624</v>
      </c>
      <c r="B90" s="5">
        <v>30</v>
      </c>
      <c r="C90">
        <v>276</v>
      </c>
      <c r="D90" s="3">
        <f t="shared" si="13"/>
        <v>43371</v>
      </c>
      <c r="E90" s="3">
        <f t="shared" si="9"/>
        <v>43380</v>
      </c>
      <c r="F90">
        <f t="shared" si="14"/>
        <v>3</v>
      </c>
      <c r="G90" t="str">
        <f t="shared" si="15"/>
        <v>INSERT INTO [Bestellung] ([BestellungID], [KundeID], [AllgLieferAdrID], [Bestelldatum], [Wunschdatum], [Rabatt]) VALUES</v>
      </c>
      <c r="H90" t="str">
        <f t="shared" si="10"/>
        <v xml:space="preserve"> ('1624', '30', '276', '2018-09-28', '2018-10-07', '3.00')</v>
      </c>
      <c r="M90">
        <f t="shared" si="11"/>
        <v>1624</v>
      </c>
      <c r="N90">
        <f t="shared" si="12"/>
        <v>77</v>
      </c>
    </row>
    <row r="91" spans="1:14" x14ac:dyDescent="0.3">
      <c r="A91">
        <v>1625</v>
      </c>
      <c r="B91" s="5">
        <v>30</v>
      </c>
      <c r="C91">
        <v>607</v>
      </c>
      <c r="D91" s="3">
        <f t="shared" si="13"/>
        <v>43371</v>
      </c>
      <c r="E91" s="3">
        <f t="shared" si="9"/>
        <v>43376</v>
      </c>
      <c r="F91">
        <f t="shared" si="14"/>
        <v>2.5</v>
      </c>
      <c r="G91" t="str">
        <f t="shared" si="15"/>
        <v>INSERT INTO [Bestellung] ([BestellungID], [KundeID], [AllgLieferAdrID], [Bestelldatum], [Wunschdatum], [Rabatt]) VALUES</v>
      </c>
      <c r="H91" t="str">
        <f t="shared" si="10"/>
        <v xml:space="preserve"> ('1625', '30', '607', '2018-09-28', '2018-10-03', '2.50')</v>
      </c>
      <c r="M91">
        <f t="shared" si="11"/>
        <v>1625</v>
      </c>
      <c r="N91">
        <f t="shared" si="12"/>
        <v>276</v>
      </c>
    </row>
    <row r="92" spans="1:14" x14ac:dyDescent="0.3">
      <c r="A92">
        <v>1626</v>
      </c>
      <c r="B92" s="5">
        <v>31</v>
      </c>
      <c r="C92">
        <v>453</v>
      </c>
      <c r="D92" s="3">
        <f t="shared" si="13"/>
        <v>43372</v>
      </c>
      <c r="E92" s="3">
        <f t="shared" si="9"/>
        <v>43375</v>
      </c>
      <c r="F92">
        <f t="shared" si="14"/>
        <v>1.5</v>
      </c>
      <c r="G92" t="str">
        <f t="shared" si="15"/>
        <v>INSERT INTO [Bestellung] ([BestellungID], [KundeID], [AllgLieferAdrID], [Bestelldatum], [Wunschdatum], [Rabatt]) VALUES</v>
      </c>
      <c r="H92" t="str">
        <f t="shared" si="10"/>
        <v xml:space="preserve"> ('1626', '31', '453', '2018-09-29', '2018-10-02', '1.50')</v>
      </c>
      <c r="M92">
        <f t="shared" si="11"/>
        <v>1626</v>
      </c>
      <c r="N92" t="str">
        <f t="shared" si="12"/>
        <v/>
      </c>
    </row>
    <row r="93" spans="1:14" x14ac:dyDescent="0.3">
      <c r="A93">
        <v>1627</v>
      </c>
      <c r="B93" s="5">
        <v>31</v>
      </c>
      <c r="C93">
        <v>495</v>
      </c>
      <c r="D93" s="3">
        <f t="shared" si="13"/>
        <v>43372</v>
      </c>
      <c r="E93" s="3">
        <f t="shared" si="9"/>
        <v>43372</v>
      </c>
      <c r="F93">
        <f t="shared" si="14"/>
        <v>0</v>
      </c>
      <c r="G93" t="str">
        <f t="shared" si="15"/>
        <v>INSERT INTO [Bestellung] ([BestellungID], [KundeID], [AllgLieferAdrID], [Bestelldatum], [Wunschdatum], [Rabatt]) VALUES</v>
      </c>
      <c r="H93" t="str">
        <f t="shared" si="10"/>
        <v xml:space="preserve"> ('1627', '31', '495', '2018-09-29', '2018-09-29', '0.00')</v>
      </c>
      <c r="M93">
        <f t="shared" si="11"/>
        <v>1627</v>
      </c>
      <c r="N93">
        <f t="shared" si="12"/>
        <v>453</v>
      </c>
    </row>
    <row r="94" spans="1:14" x14ac:dyDescent="0.3">
      <c r="A94">
        <v>1628</v>
      </c>
      <c r="B94" s="5">
        <v>47</v>
      </c>
      <c r="C94">
        <v>424</v>
      </c>
      <c r="D94" s="3">
        <f t="shared" si="13"/>
        <v>43372</v>
      </c>
      <c r="E94" s="3">
        <f t="shared" si="9"/>
        <v>43374</v>
      </c>
      <c r="F94">
        <f t="shared" si="14"/>
        <v>1</v>
      </c>
      <c r="G94" t="str">
        <f t="shared" si="15"/>
        <v>INSERT INTO [Bestellung] ([BestellungID], [KundeID], [AllgLieferAdrID], [Bestelldatum], [Wunschdatum], [Rabatt]) VALUES</v>
      </c>
      <c r="H94" t="str">
        <f t="shared" si="10"/>
        <v xml:space="preserve"> ('1628', '47', '424', '2018-09-29', '2018-10-01', '1.00')</v>
      </c>
      <c r="M94">
        <f t="shared" ref="M94:M118" si="16">A94</f>
        <v>1628</v>
      </c>
      <c r="N94" t="str">
        <f t="shared" si="12"/>
        <v/>
      </c>
    </row>
    <row r="95" spans="1:14" x14ac:dyDescent="0.3">
      <c r="A95">
        <v>1629</v>
      </c>
      <c r="B95" s="5">
        <v>48</v>
      </c>
      <c r="C95">
        <v>210</v>
      </c>
      <c r="D95" s="3">
        <f t="shared" si="13"/>
        <v>43373</v>
      </c>
      <c r="E95" s="3">
        <f t="shared" si="9"/>
        <v>43373</v>
      </c>
      <c r="F95">
        <f t="shared" si="14"/>
        <v>0</v>
      </c>
      <c r="G95" t="str">
        <f t="shared" si="15"/>
        <v>INSERT INTO [Bestellung] ([BestellungID], [KundeID], [AllgLieferAdrID], [Bestelldatum], [Wunschdatum], [Rabatt]) VALUES</v>
      </c>
      <c r="H95" t="str">
        <f t="shared" si="10"/>
        <v xml:space="preserve"> ('1629', '48', '210', '2018-09-30', '2018-09-30', '0.00')</v>
      </c>
      <c r="M95">
        <f t="shared" si="16"/>
        <v>1629</v>
      </c>
      <c r="N95" t="str">
        <f t="shared" si="12"/>
        <v/>
      </c>
    </row>
    <row r="96" spans="1:14" x14ac:dyDescent="0.3">
      <c r="A96">
        <v>1630</v>
      </c>
      <c r="B96" s="5">
        <v>48</v>
      </c>
      <c r="C96">
        <v>326</v>
      </c>
      <c r="D96" s="3">
        <f t="shared" si="13"/>
        <v>43373</v>
      </c>
      <c r="E96" s="3">
        <f t="shared" si="9"/>
        <v>43378</v>
      </c>
      <c r="F96">
        <f t="shared" si="14"/>
        <v>2.5</v>
      </c>
      <c r="G96" t="str">
        <f t="shared" si="15"/>
        <v>INSERT INTO [Bestellung] ([BestellungID], [KundeID], [AllgLieferAdrID], [Bestelldatum], [Wunschdatum], [Rabatt]) VALUES</v>
      </c>
      <c r="H96" t="str">
        <f t="shared" si="10"/>
        <v xml:space="preserve"> ('1630', '48', '326', '2018-09-30', '2018-10-05', '2.50')</v>
      </c>
      <c r="M96">
        <f t="shared" si="16"/>
        <v>1630</v>
      </c>
      <c r="N96">
        <f t="shared" si="12"/>
        <v>210</v>
      </c>
    </row>
    <row r="97" spans="1:14" x14ac:dyDescent="0.3">
      <c r="A97">
        <v>1631</v>
      </c>
      <c r="B97" s="5">
        <v>48</v>
      </c>
      <c r="C97">
        <v>777</v>
      </c>
      <c r="D97" s="3">
        <f t="shared" si="13"/>
        <v>43373</v>
      </c>
      <c r="E97" s="3">
        <f t="shared" si="9"/>
        <v>43385</v>
      </c>
      <c r="F97">
        <f t="shared" si="14"/>
        <v>3</v>
      </c>
      <c r="G97" t="str">
        <f t="shared" si="15"/>
        <v>INSERT INTO [Bestellung] ([BestellungID], [KundeID], [AllgLieferAdrID], [Bestelldatum], [Wunschdatum], [Rabatt]) VALUES</v>
      </c>
      <c r="H97" t="str">
        <f t="shared" si="10"/>
        <v xml:space="preserve"> ('1631', '48', '777', '2018-09-30', '2018-10-12', '3.00')</v>
      </c>
      <c r="M97">
        <f t="shared" si="16"/>
        <v>1631</v>
      </c>
      <c r="N97">
        <f t="shared" si="12"/>
        <v>326</v>
      </c>
    </row>
    <row r="98" spans="1:14" x14ac:dyDescent="0.3">
      <c r="A98">
        <v>1632</v>
      </c>
      <c r="B98" s="5">
        <v>49</v>
      </c>
      <c r="C98">
        <v>507</v>
      </c>
      <c r="D98" s="3">
        <f t="shared" si="13"/>
        <v>43373</v>
      </c>
      <c r="E98" s="3">
        <f t="shared" si="9"/>
        <v>43382</v>
      </c>
      <c r="F98">
        <f t="shared" si="14"/>
        <v>3</v>
      </c>
      <c r="G98" t="str">
        <f t="shared" si="15"/>
        <v>INSERT INTO [Bestellung] ([BestellungID], [KundeID], [AllgLieferAdrID], [Bestelldatum], [Wunschdatum], [Rabatt]) VALUES</v>
      </c>
      <c r="H98" t="str">
        <f t="shared" si="10"/>
        <v xml:space="preserve"> ('1632', '49', '507', '2018-09-30', '2018-10-09', '3.00')</v>
      </c>
      <c r="M98">
        <f t="shared" si="16"/>
        <v>1632</v>
      </c>
      <c r="N98" t="str">
        <f t="shared" si="12"/>
        <v/>
      </c>
    </row>
    <row r="99" spans="1:14" x14ac:dyDescent="0.3">
      <c r="A99">
        <v>1633</v>
      </c>
      <c r="B99" s="5">
        <v>49</v>
      </c>
      <c r="C99">
        <v>523</v>
      </c>
      <c r="D99" s="3">
        <f t="shared" si="13"/>
        <v>43373</v>
      </c>
      <c r="E99" s="3">
        <f t="shared" si="9"/>
        <v>43377</v>
      </c>
      <c r="F99">
        <f t="shared" ref="F99:F118" si="17">MIN(IF(E99-D99&gt;0,(E99-D99)/2,0),3)</f>
        <v>2</v>
      </c>
      <c r="G99" t="str">
        <f t="shared" ref="G99:G118" si="1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99" t="str">
        <f t="shared" si="10"/>
        <v xml:space="preserve"> ('1633', '49', '523', '2018-09-30', '2018-10-04', '2.00')</v>
      </c>
      <c r="M99">
        <f t="shared" si="16"/>
        <v>1633</v>
      </c>
      <c r="N99">
        <f t="shared" si="12"/>
        <v>507</v>
      </c>
    </row>
    <row r="100" spans="1:14" x14ac:dyDescent="0.3">
      <c r="A100">
        <v>1634</v>
      </c>
      <c r="B100" s="5">
        <v>49</v>
      </c>
      <c r="C100">
        <v>641</v>
      </c>
      <c r="D100" s="3">
        <f t="shared" si="13"/>
        <v>43373</v>
      </c>
      <c r="E100" s="3">
        <f t="shared" si="9"/>
        <v>43377</v>
      </c>
      <c r="F100">
        <f t="shared" si="17"/>
        <v>2</v>
      </c>
      <c r="G100" t="str">
        <f t="shared" si="18"/>
        <v>INSERT INTO [Bestellung] ([BestellungID], [KundeID], [AllgLieferAdrID], [Bestelldatum], [Wunschdatum], [Rabatt]) VALUES</v>
      </c>
      <c r="H100" t="str">
        <f t="shared" si="10"/>
        <v xml:space="preserve"> ('1634', '49', '641', '2018-09-30', '2018-10-04', '2.00')</v>
      </c>
      <c r="M100">
        <f t="shared" si="16"/>
        <v>1634</v>
      </c>
      <c r="N100">
        <f t="shared" si="12"/>
        <v>523</v>
      </c>
    </row>
    <row r="101" spans="1:14" x14ac:dyDescent="0.3">
      <c r="A101">
        <v>1635</v>
      </c>
      <c r="B101" s="5">
        <v>50</v>
      </c>
      <c r="C101">
        <v>355</v>
      </c>
      <c r="D101" s="3">
        <f t="shared" si="13"/>
        <v>43373</v>
      </c>
      <c r="E101" s="3">
        <f t="shared" si="9"/>
        <v>43373</v>
      </c>
      <c r="F101">
        <f t="shared" si="17"/>
        <v>0</v>
      </c>
      <c r="G101" t="str">
        <f t="shared" si="18"/>
        <v>INSERT INTO [Bestellung] ([BestellungID], [KundeID], [AllgLieferAdrID], [Bestelldatum], [Wunschdatum], [Rabatt]) VALUES</v>
      </c>
      <c r="H101" t="str">
        <f t="shared" si="10"/>
        <v xml:space="preserve"> ('1635', '50', '355', '2018-09-30', '2018-09-30', '0.00')</v>
      </c>
      <c r="M101">
        <f t="shared" si="16"/>
        <v>1635</v>
      </c>
      <c r="N101" t="str">
        <f t="shared" si="12"/>
        <v/>
      </c>
    </row>
    <row r="102" spans="1:14" x14ac:dyDescent="0.3">
      <c r="A102">
        <v>1636</v>
      </c>
      <c r="B102" s="5">
        <v>50</v>
      </c>
      <c r="C102">
        <v>358</v>
      </c>
      <c r="D102" s="3">
        <f t="shared" si="13"/>
        <v>43374</v>
      </c>
      <c r="E102" s="3">
        <f t="shared" si="9"/>
        <v>43387</v>
      </c>
      <c r="F102">
        <f t="shared" si="17"/>
        <v>3</v>
      </c>
      <c r="G102" t="str">
        <f t="shared" si="18"/>
        <v>INSERT INTO [Bestellung] ([BestellungID], [KundeID], [AllgLieferAdrID], [Bestelldatum], [Wunschdatum], [Rabatt]) VALUES</v>
      </c>
      <c r="H102" t="str">
        <f t="shared" si="10"/>
        <v xml:space="preserve"> ('1636', '50', '358', '2018-10-01', '2018-10-14', '3.00')</v>
      </c>
      <c r="M102">
        <f t="shared" si="16"/>
        <v>1636</v>
      </c>
      <c r="N102">
        <f t="shared" si="12"/>
        <v>355</v>
      </c>
    </row>
    <row r="103" spans="1:14" x14ac:dyDescent="0.3">
      <c r="A103">
        <v>1637</v>
      </c>
      <c r="B103" s="5">
        <v>50</v>
      </c>
      <c r="C103">
        <v>533</v>
      </c>
      <c r="D103" s="3">
        <f t="shared" si="13"/>
        <v>43374</v>
      </c>
      <c r="E103" s="3">
        <f t="shared" si="9"/>
        <v>43375</v>
      </c>
      <c r="F103">
        <f t="shared" si="17"/>
        <v>0.5</v>
      </c>
      <c r="G103" t="str">
        <f t="shared" si="18"/>
        <v>INSERT INTO [Bestellung] ([BestellungID], [KundeID], [AllgLieferAdrID], [Bestelldatum], [Wunschdatum], [Rabatt]) VALUES</v>
      </c>
      <c r="H103" t="str">
        <f t="shared" si="10"/>
        <v xml:space="preserve"> ('1637', '50', '533', '2018-10-01', '2018-10-02', '0.50')</v>
      </c>
      <c r="M103">
        <f t="shared" si="16"/>
        <v>1637</v>
      </c>
      <c r="N103">
        <f t="shared" si="12"/>
        <v>358</v>
      </c>
    </row>
    <row r="104" spans="1:14" x14ac:dyDescent="0.3">
      <c r="A104">
        <v>1638</v>
      </c>
      <c r="B104" s="5">
        <v>51</v>
      </c>
      <c r="C104">
        <v>19</v>
      </c>
      <c r="D104" s="3">
        <f t="shared" si="13"/>
        <v>43374</v>
      </c>
      <c r="E104" s="3">
        <f t="shared" si="9"/>
        <v>43386</v>
      </c>
      <c r="F104">
        <f t="shared" si="17"/>
        <v>3</v>
      </c>
      <c r="G104" t="str">
        <f t="shared" si="18"/>
        <v>INSERT INTO [Bestellung] ([BestellungID], [KundeID], [AllgLieferAdrID], [Bestelldatum], [Wunschdatum], [Rabatt]) VALUES</v>
      </c>
      <c r="H104" t="str">
        <f t="shared" si="10"/>
        <v xml:space="preserve"> ('1638', '51', '19', '2018-10-01', '2018-10-13', '3.00')</v>
      </c>
      <c r="M104">
        <f t="shared" si="16"/>
        <v>1638</v>
      </c>
      <c r="N104" t="str">
        <f t="shared" si="12"/>
        <v/>
      </c>
    </row>
    <row r="105" spans="1:14" x14ac:dyDescent="0.3">
      <c r="A105">
        <v>1639</v>
      </c>
      <c r="B105" s="5">
        <v>51</v>
      </c>
      <c r="C105">
        <v>252</v>
      </c>
      <c r="D105" s="3">
        <f t="shared" si="13"/>
        <v>43374</v>
      </c>
      <c r="E105" s="3">
        <f t="shared" si="9"/>
        <v>43377</v>
      </c>
      <c r="F105">
        <f t="shared" si="17"/>
        <v>1.5</v>
      </c>
      <c r="G105" t="str">
        <f t="shared" si="18"/>
        <v>INSERT INTO [Bestellung] ([BestellungID], [KundeID], [AllgLieferAdrID], [Bestelldatum], [Wunschdatum], [Rabatt]) VALUES</v>
      </c>
      <c r="H105" t="str">
        <f t="shared" si="10"/>
        <v xml:space="preserve"> ('1639', '51', '252', '2018-10-01', '2018-10-04', '1.50')</v>
      </c>
      <c r="M105">
        <f t="shared" si="16"/>
        <v>1639</v>
      </c>
      <c r="N105">
        <f t="shared" si="12"/>
        <v>19</v>
      </c>
    </row>
    <row r="106" spans="1:14" x14ac:dyDescent="0.3">
      <c r="A106">
        <v>1640</v>
      </c>
      <c r="B106" s="5">
        <v>51</v>
      </c>
      <c r="C106">
        <v>277</v>
      </c>
      <c r="D106" s="3">
        <f t="shared" si="13"/>
        <v>43375</v>
      </c>
      <c r="E106" s="3">
        <f t="shared" si="9"/>
        <v>43380</v>
      </c>
      <c r="F106">
        <f t="shared" si="17"/>
        <v>2.5</v>
      </c>
      <c r="G106" t="str">
        <f t="shared" si="18"/>
        <v>INSERT INTO [Bestellung] ([BestellungID], [KundeID], [AllgLieferAdrID], [Bestelldatum], [Wunschdatum], [Rabatt]) VALUES</v>
      </c>
      <c r="H106" t="str">
        <f t="shared" si="10"/>
        <v xml:space="preserve"> ('1640', '51', '277', '2018-10-02', '2018-10-07', '2.50')</v>
      </c>
      <c r="M106">
        <f t="shared" si="16"/>
        <v>1640</v>
      </c>
      <c r="N106">
        <f t="shared" si="12"/>
        <v>252</v>
      </c>
    </row>
    <row r="107" spans="1:14" x14ac:dyDescent="0.3">
      <c r="A107">
        <v>1641</v>
      </c>
      <c r="B107" s="5">
        <v>52</v>
      </c>
      <c r="C107">
        <v>336</v>
      </c>
      <c r="D107" s="3">
        <f t="shared" si="13"/>
        <v>43375</v>
      </c>
      <c r="E107" s="3">
        <f t="shared" si="9"/>
        <v>43381</v>
      </c>
      <c r="F107">
        <f t="shared" si="17"/>
        <v>3</v>
      </c>
      <c r="G107" t="str">
        <f t="shared" si="18"/>
        <v>INSERT INTO [Bestellung] ([BestellungID], [KundeID], [AllgLieferAdrID], [Bestelldatum], [Wunschdatum], [Rabatt]) VALUES</v>
      </c>
      <c r="H107" t="str">
        <f t="shared" si="10"/>
        <v xml:space="preserve"> ('1641', '52', '336', '2018-10-02', '2018-10-08', '3.00')</v>
      </c>
      <c r="M107">
        <f t="shared" si="16"/>
        <v>1641</v>
      </c>
      <c r="N107" t="str">
        <f t="shared" si="12"/>
        <v/>
      </c>
    </row>
    <row r="108" spans="1:14" x14ac:dyDescent="0.3">
      <c r="A108">
        <v>1642</v>
      </c>
      <c r="B108" s="5">
        <v>52</v>
      </c>
      <c r="C108">
        <v>401</v>
      </c>
      <c r="D108" s="3">
        <f t="shared" si="13"/>
        <v>43375</v>
      </c>
      <c r="E108" s="3">
        <f t="shared" si="9"/>
        <v>43377</v>
      </c>
      <c r="F108">
        <f t="shared" si="17"/>
        <v>1</v>
      </c>
      <c r="G108" t="str">
        <f t="shared" si="18"/>
        <v>INSERT INTO [Bestellung] ([BestellungID], [KundeID], [AllgLieferAdrID], [Bestelldatum], [Wunschdatum], [Rabatt]) VALUES</v>
      </c>
      <c r="H108" t="str">
        <f t="shared" si="10"/>
        <v xml:space="preserve"> ('1642', '52', '401', '2018-10-02', '2018-10-04', '1.00')</v>
      </c>
      <c r="M108">
        <f t="shared" si="16"/>
        <v>1642</v>
      </c>
      <c r="N108">
        <f t="shared" si="12"/>
        <v>336</v>
      </c>
    </row>
    <row r="109" spans="1:14" x14ac:dyDescent="0.3">
      <c r="A109">
        <v>1643</v>
      </c>
      <c r="B109" s="5">
        <v>52</v>
      </c>
      <c r="C109">
        <v>789</v>
      </c>
      <c r="D109" s="3">
        <f t="shared" si="13"/>
        <v>43376</v>
      </c>
      <c r="E109" s="3">
        <f t="shared" si="9"/>
        <v>43388</v>
      </c>
      <c r="F109">
        <f t="shared" si="17"/>
        <v>3</v>
      </c>
      <c r="G109" t="str">
        <f t="shared" si="18"/>
        <v>INSERT INTO [Bestellung] ([BestellungID], [KundeID], [AllgLieferAdrID], [Bestelldatum], [Wunschdatum], [Rabatt]) VALUES</v>
      </c>
      <c r="H109" t="str">
        <f t="shared" si="10"/>
        <v xml:space="preserve"> ('1643', '52', '789', '2018-10-03', '2018-10-15', '3.00')</v>
      </c>
      <c r="M109">
        <f t="shared" si="16"/>
        <v>1643</v>
      </c>
      <c r="N109">
        <f t="shared" si="12"/>
        <v>401</v>
      </c>
    </row>
    <row r="110" spans="1:14" x14ac:dyDescent="0.3">
      <c r="A110">
        <v>1644</v>
      </c>
      <c r="B110" s="5">
        <v>53</v>
      </c>
      <c r="C110">
        <v>170</v>
      </c>
      <c r="D110" s="3">
        <f t="shared" si="13"/>
        <v>43376</v>
      </c>
      <c r="E110" s="3">
        <f t="shared" si="9"/>
        <v>43376</v>
      </c>
      <c r="F110">
        <f t="shared" si="17"/>
        <v>0</v>
      </c>
      <c r="G110" t="str">
        <f t="shared" si="18"/>
        <v>INSERT INTO [Bestellung] ([BestellungID], [KundeID], [AllgLieferAdrID], [Bestelldatum], [Wunschdatum], [Rabatt]) VALUES</v>
      </c>
      <c r="H110" t="str">
        <f t="shared" si="10"/>
        <v xml:space="preserve"> ('1644', '53', '170', '2018-10-03', '2018-10-03', '0.00')</v>
      </c>
      <c r="M110">
        <f t="shared" si="16"/>
        <v>1644</v>
      </c>
      <c r="N110" t="str">
        <f t="shared" si="12"/>
        <v/>
      </c>
    </row>
    <row r="111" spans="1:14" x14ac:dyDescent="0.3">
      <c r="A111">
        <v>1645</v>
      </c>
      <c r="B111" s="5">
        <v>53</v>
      </c>
      <c r="C111">
        <v>398</v>
      </c>
      <c r="D111" s="3">
        <f t="shared" si="13"/>
        <v>43376</v>
      </c>
      <c r="E111" s="3">
        <f t="shared" si="9"/>
        <v>43381</v>
      </c>
      <c r="F111">
        <f t="shared" si="17"/>
        <v>2.5</v>
      </c>
      <c r="G111" t="str">
        <f t="shared" si="18"/>
        <v>INSERT INTO [Bestellung] ([BestellungID], [KundeID], [AllgLieferAdrID], [Bestelldatum], [Wunschdatum], [Rabatt]) VALUES</v>
      </c>
      <c r="H111" t="str">
        <f t="shared" si="10"/>
        <v xml:space="preserve"> ('1645', '53', '398', '2018-10-03', '2018-10-08', '2.50')</v>
      </c>
      <c r="M111">
        <f t="shared" si="16"/>
        <v>1645</v>
      </c>
      <c r="N111">
        <f t="shared" si="12"/>
        <v>170</v>
      </c>
    </row>
    <row r="112" spans="1:14" x14ac:dyDescent="0.3">
      <c r="A112">
        <v>1646</v>
      </c>
      <c r="B112" s="5">
        <v>53</v>
      </c>
      <c r="C112">
        <v>463</v>
      </c>
      <c r="D112" s="3">
        <f t="shared" si="13"/>
        <v>43376</v>
      </c>
      <c r="E112" s="3">
        <f t="shared" si="9"/>
        <v>43384</v>
      </c>
      <c r="F112">
        <f t="shared" si="17"/>
        <v>3</v>
      </c>
      <c r="G112" t="str">
        <f t="shared" si="18"/>
        <v>INSERT INTO [Bestellung] ([BestellungID], [KundeID], [AllgLieferAdrID], [Bestelldatum], [Wunschdatum], [Rabatt]) VALUES</v>
      </c>
      <c r="H112" t="str">
        <f t="shared" si="10"/>
        <v xml:space="preserve"> ('1646', '53', '463', '2018-10-03', '2018-10-11', '3.00')</v>
      </c>
      <c r="M112">
        <f t="shared" si="16"/>
        <v>1646</v>
      </c>
      <c r="N112">
        <f t="shared" si="12"/>
        <v>398</v>
      </c>
    </row>
    <row r="113" spans="1:14" x14ac:dyDescent="0.3">
      <c r="A113">
        <v>1647</v>
      </c>
      <c r="B113" s="5">
        <v>54</v>
      </c>
      <c r="C113">
        <v>28</v>
      </c>
      <c r="D113" s="3">
        <f t="shared" si="13"/>
        <v>43376</v>
      </c>
      <c r="E113" s="3">
        <f t="shared" si="9"/>
        <v>43382</v>
      </c>
      <c r="F113">
        <f t="shared" si="17"/>
        <v>3</v>
      </c>
      <c r="G113" t="str">
        <f t="shared" si="18"/>
        <v>INSERT INTO [Bestellung] ([BestellungID], [KundeID], [AllgLieferAdrID], [Bestelldatum], [Wunschdatum], [Rabatt]) VALUES</v>
      </c>
      <c r="H113" t="str">
        <f t="shared" si="10"/>
        <v xml:space="preserve"> ('1647', '54', '28', '2018-10-03', '2018-10-09', '3.00')</v>
      </c>
      <c r="M113">
        <f t="shared" si="16"/>
        <v>1647</v>
      </c>
      <c r="N113" t="str">
        <f t="shared" si="12"/>
        <v/>
      </c>
    </row>
    <row r="114" spans="1:14" x14ac:dyDescent="0.3">
      <c r="A114">
        <v>1648</v>
      </c>
      <c r="B114" s="5">
        <v>54</v>
      </c>
      <c r="C114">
        <v>290</v>
      </c>
      <c r="D114" s="3">
        <f t="shared" si="13"/>
        <v>43376</v>
      </c>
      <c r="E114" s="3">
        <f t="shared" si="9"/>
        <v>43381</v>
      </c>
      <c r="F114">
        <f t="shared" si="17"/>
        <v>2.5</v>
      </c>
      <c r="G114" t="str">
        <f t="shared" si="18"/>
        <v>INSERT INTO [Bestellung] ([BestellungID], [KundeID], [AllgLieferAdrID], [Bestelldatum], [Wunschdatum], [Rabatt]) VALUES</v>
      </c>
      <c r="H114" t="str">
        <f t="shared" si="10"/>
        <v xml:space="preserve"> ('1648', '54', '290', '2018-10-03', '2018-10-08', '2.50')</v>
      </c>
      <c r="M114">
        <f t="shared" si="16"/>
        <v>1648</v>
      </c>
      <c r="N114">
        <f t="shared" si="12"/>
        <v>28</v>
      </c>
    </row>
    <row r="115" spans="1:14" x14ac:dyDescent="0.3">
      <c r="A115">
        <v>1649</v>
      </c>
      <c r="B115" s="5">
        <v>54</v>
      </c>
      <c r="C115">
        <v>606</v>
      </c>
      <c r="D115" s="3">
        <f t="shared" si="13"/>
        <v>43376</v>
      </c>
      <c r="E115" s="3">
        <f t="shared" si="9"/>
        <v>43385</v>
      </c>
      <c r="F115">
        <f t="shared" si="17"/>
        <v>3</v>
      </c>
      <c r="G115" t="str">
        <f t="shared" si="18"/>
        <v>INSERT INTO [Bestellung] ([BestellungID], [KundeID], [AllgLieferAdrID], [Bestelldatum], [Wunschdatum], [Rabatt]) VALUES</v>
      </c>
      <c r="H115" t="str">
        <f t="shared" si="10"/>
        <v xml:space="preserve"> ('1649', '54', '606', '2018-10-03', '2018-10-12', '3.00')</v>
      </c>
      <c r="M115">
        <f t="shared" si="16"/>
        <v>1649</v>
      </c>
      <c r="N115">
        <f t="shared" si="12"/>
        <v>290</v>
      </c>
    </row>
    <row r="116" spans="1:14" x14ac:dyDescent="0.3">
      <c r="A116">
        <v>1650</v>
      </c>
      <c r="B116" s="5">
        <v>55</v>
      </c>
      <c r="C116">
        <v>90</v>
      </c>
      <c r="D116" s="3">
        <f t="shared" si="13"/>
        <v>43377</v>
      </c>
      <c r="E116" s="3">
        <f t="shared" si="9"/>
        <v>43377</v>
      </c>
      <c r="F116">
        <f t="shared" si="17"/>
        <v>0</v>
      </c>
      <c r="G116" t="str">
        <f t="shared" si="18"/>
        <v>INSERT INTO [Bestellung] ([BestellungID], [KundeID], [AllgLieferAdrID], [Bestelldatum], [Wunschdatum], [Rabatt]) VALUES</v>
      </c>
      <c r="H116" t="str">
        <f t="shared" si="10"/>
        <v xml:space="preserve"> ('1650', '55', '90', '2018-10-04', '2018-10-04', '0.00')</v>
      </c>
      <c r="M116">
        <f t="shared" si="16"/>
        <v>1650</v>
      </c>
      <c r="N116" t="str">
        <f t="shared" si="12"/>
        <v/>
      </c>
    </row>
    <row r="117" spans="1:14" x14ac:dyDescent="0.3">
      <c r="A117">
        <v>1651</v>
      </c>
      <c r="B117" s="5">
        <v>55</v>
      </c>
      <c r="C117">
        <v>496</v>
      </c>
      <c r="D117" s="3">
        <f t="shared" si="13"/>
        <v>43377</v>
      </c>
      <c r="E117" s="3">
        <f t="shared" si="9"/>
        <v>43378</v>
      </c>
      <c r="F117">
        <f t="shared" si="17"/>
        <v>0.5</v>
      </c>
      <c r="G117" t="str">
        <f t="shared" si="18"/>
        <v>INSERT INTO [Bestellung] ([BestellungID], [KundeID], [AllgLieferAdrID], [Bestelldatum], [Wunschdatum], [Rabatt]) VALUES</v>
      </c>
      <c r="H117" t="str">
        <f t="shared" si="10"/>
        <v xml:space="preserve"> ('1651', '55', '496', '2018-10-04', '2018-10-05', '0.50')</v>
      </c>
      <c r="M117">
        <f t="shared" si="16"/>
        <v>1651</v>
      </c>
      <c r="N117">
        <f t="shared" si="12"/>
        <v>90</v>
      </c>
    </row>
    <row r="118" spans="1:14" x14ac:dyDescent="0.3">
      <c r="A118">
        <v>1652</v>
      </c>
      <c r="B118" s="5">
        <v>55</v>
      </c>
      <c r="C118">
        <v>497</v>
      </c>
      <c r="D118" s="3">
        <f t="shared" si="13"/>
        <v>43377</v>
      </c>
      <c r="E118" s="3">
        <f t="shared" si="9"/>
        <v>43381</v>
      </c>
      <c r="F118">
        <f t="shared" si="17"/>
        <v>2</v>
      </c>
      <c r="G118" t="str">
        <f t="shared" si="18"/>
        <v>INSERT INTO [Bestellung] ([BestellungID], [KundeID], [AllgLieferAdrID], [Bestelldatum], [Wunschdatum], [Rabatt]) VALUES</v>
      </c>
      <c r="H118" t="str">
        <f t="shared" si="10"/>
        <v xml:space="preserve"> ('1652', '55', '497', '2018-10-04', '2018-10-08', '2.00')</v>
      </c>
      <c r="M118">
        <f t="shared" si="16"/>
        <v>1652</v>
      </c>
      <c r="N118">
        <f t="shared" si="12"/>
        <v>496</v>
      </c>
    </row>
    <row r="119" spans="1:14" x14ac:dyDescent="0.3">
      <c r="A119">
        <v>1653</v>
      </c>
      <c r="B119" s="5">
        <v>111</v>
      </c>
      <c r="C119">
        <v>169</v>
      </c>
      <c r="D119" s="3">
        <f t="shared" si="13"/>
        <v>43377</v>
      </c>
      <c r="E119" s="3">
        <f t="shared" si="9"/>
        <v>43389</v>
      </c>
      <c r="F119">
        <f t="shared" ref="F119:F126" si="19">MIN(IF(E119-D119&gt;0,(E119-D119)/2,0),3)</f>
        <v>3</v>
      </c>
      <c r="G119" t="str">
        <f t="shared" ref="G119:G126" si="2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19" t="str">
        <f t="shared" si="10"/>
        <v xml:space="preserve"> ('1653', '111', '169', '2018-10-04', '2018-10-16', '3.00')</v>
      </c>
      <c r="M119">
        <f t="shared" ref="M119:M154" si="21">A119</f>
        <v>1653</v>
      </c>
      <c r="N119" t="str">
        <f t="shared" si="12"/>
        <v/>
      </c>
    </row>
    <row r="120" spans="1:14" x14ac:dyDescent="0.3">
      <c r="A120">
        <v>1654</v>
      </c>
      <c r="B120" s="5">
        <v>111</v>
      </c>
      <c r="C120">
        <v>240</v>
      </c>
      <c r="D120" s="3">
        <f t="shared" si="13"/>
        <v>43378</v>
      </c>
      <c r="E120" s="3">
        <f t="shared" si="9"/>
        <v>43378</v>
      </c>
      <c r="F120">
        <f t="shared" si="19"/>
        <v>0</v>
      </c>
      <c r="G120" t="str">
        <f t="shared" si="20"/>
        <v>INSERT INTO [Bestellung] ([BestellungID], [KundeID], [AllgLieferAdrID], [Bestelldatum], [Wunschdatum], [Rabatt]) VALUES</v>
      </c>
      <c r="H120" t="str">
        <f t="shared" si="10"/>
        <v xml:space="preserve"> ('1654', '111', '240', '2018-10-05', '2018-10-05', '0.00')</v>
      </c>
      <c r="M120">
        <f t="shared" si="21"/>
        <v>1654</v>
      </c>
      <c r="N120">
        <f t="shared" si="12"/>
        <v>169</v>
      </c>
    </row>
    <row r="121" spans="1:14" x14ac:dyDescent="0.3">
      <c r="A121">
        <v>1655</v>
      </c>
      <c r="B121" s="5">
        <v>112</v>
      </c>
      <c r="C121">
        <v>230</v>
      </c>
      <c r="D121" s="3">
        <f t="shared" si="13"/>
        <v>43378</v>
      </c>
      <c r="E121" s="3">
        <f t="shared" si="9"/>
        <v>43388</v>
      </c>
      <c r="F121">
        <f t="shared" si="19"/>
        <v>3</v>
      </c>
      <c r="G121" t="str">
        <f t="shared" si="20"/>
        <v>INSERT INTO [Bestellung] ([BestellungID], [KundeID], [AllgLieferAdrID], [Bestelldatum], [Wunschdatum], [Rabatt]) VALUES</v>
      </c>
      <c r="H121" t="str">
        <f t="shared" si="10"/>
        <v xml:space="preserve"> ('1655', '112', '230', '2018-10-05', '2018-10-15', '3.00')</v>
      </c>
      <c r="M121">
        <f t="shared" si="21"/>
        <v>1655</v>
      </c>
      <c r="N121" t="str">
        <f t="shared" si="12"/>
        <v/>
      </c>
    </row>
    <row r="122" spans="1:14" x14ac:dyDescent="0.3">
      <c r="A122">
        <v>1656</v>
      </c>
      <c r="B122" s="5">
        <v>112</v>
      </c>
      <c r="C122">
        <v>334</v>
      </c>
      <c r="D122" s="3">
        <f t="shared" si="13"/>
        <v>43378</v>
      </c>
      <c r="E122" s="3">
        <f t="shared" si="9"/>
        <v>43387</v>
      </c>
      <c r="F122">
        <f t="shared" si="19"/>
        <v>3</v>
      </c>
      <c r="G122" t="str">
        <f t="shared" si="20"/>
        <v>INSERT INTO [Bestellung] ([BestellungID], [KundeID], [AllgLieferAdrID], [Bestelldatum], [Wunschdatum], [Rabatt]) VALUES</v>
      </c>
      <c r="H122" t="str">
        <f t="shared" si="10"/>
        <v xml:space="preserve"> ('1656', '112', '334', '2018-10-05', '2018-10-14', '3.00')</v>
      </c>
      <c r="M122">
        <f t="shared" si="21"/>
        <v>1656</v>
      </c>
      <c r="N122">
        <f t="shared" si="12"/>
        <v>230</v>
      </c>
    </row>
    <row r="123" spans="1:14" x14ac:dyDescent="0.3">
      <c r="A123">
        <v>1657</v>
      </c>
      <c r="B123" s="5">
        <v>113</v>
      </c>
      <c r="C123">
        <v>531</v>
      </c>
      <c r="D123" s="3">
        <f t="shared" si="13"/>
        <v>43379</v>
      </c>
      <c r="E123" s="3">
        <f t="shared" si="9"/>
        <v>43391</v>
      </c>
      <c r="F123">
        <f t="shared" si="19"/>
        <v>3</v>
      </c>
      <c r="G123" t="str">
        <f t="shared" si="20"/>
        <v>INSERT INTO [Bestellung] ([BestellungID], [KundeID], [AllgLieferAdrID], [Bestelldatum], [Wunschdatum], [Rabatt]) VALUES</v>
      </c>
      <c r="H123" t="str">
        <f t="shared" si="10"/>
        <v xml:space="preserve"> ('1657', '113', '531', '2018-10-06', '2018-10-18', '3.00')</v>
      </c>
      <c r="M123">
        <f t="shared" si="21"/>
        <v>1657</v>
      </c>
      <c r="N123" t="str">
        <f t="shared" si="12"/>
        <v/>
      </c>
    </row>
    <row r="124" spans="1:14" x14ac:dyDescent="0.3">
      <c r="A124">
        <v>1658</v>
      </c>
      <c r="B124" s="5">
        <v>113</v>
      </c>
      <c r="C124">
        <v>616</v>
      </c>
      <c r="D124" s="3">
        <f t="shared" si="13"/>
        <v>43379</v>
      </c>
      <c r="E124" s="3">
        <f t="shared" si="9"/>
        <v>43387</v>
      </c>
      <c r="F124">
        <f t="shared" si="19"/>
        <v>3</v>
      </c>
      <c r="G124" t="str">
        <f t="shared" si="20"/>
        <v>INSERT INTO [Bestellung] ([BestellungID], [KundeID], [AllgLieferAdrID], [Bestelldatum], [Wunschdatum], [Rabatt]) VALUES</v>
      </c>
      <c r="H124" t="str">
        <f t="shared" si="10"/>
        <v xml:space="preserve"> ('1658', '113', '616', '2018-10-06', '2018-10-14', '3.00')</v>
      </c>
      <c r="M124">
        <f t="shared" si="21"/>
        <v>1658</v>
      </c>
      <c r="N124">
        <f t="shared" si="12"/>
        <v>531</v>
      </c>
    </row>
    <row r="125" spans="1:14" x14ac:dyDescent="0.3">
      <c r="A125">
        <v>1659</v>
      </c>
      <c r="B125" s="5">
        <v>113</v>
      </c>
      <c r="C125">
        <v>682</v>
      </c>
      <c r="D125" s="3">
        <f t="shared" si="13"/>
        <v>43379</v>
      </c>
      <c r="E125" s="3">
        <f t="shared" si="9"/>
        <v>43382</v>
      </c>
      <c r="F125">
        <f t="shared" si="19"/>
        <v>1.5</v>
      </c>
      <c r="G125" t="str">
        <f t="shared" si="20"/>
        <v>INSERT INTO [Bestellung] ([BestellungID], [KundeID], [AllgLieferAdrID], [Bestelldatum], [Wunschdatum], [Rabatt]) VALUES</v>
      </c>
      <c r="H125" t="str">
        <f t="shared" si="10"/>
        <v xml:space="preserve"> ('1659', '113', '682', '2018-10-06', '2018-10-09', '1.50')</v>
      </c>
      <c r="M125">
        <f t="shared" si="21"/>
        <v>1659</v>
      </c>
      <c r="N125">
        <f t="shared" si="12"/>
        <v>616</v>
      </c>
    </row>
    <row r="126" spans="1:14" x14ac:dyDescent="0.3">
      <c r="A126">
        <v>1660</v>
      </c>
      <c r="B126" s="5">
        <v>114</v>
      </c>
      <c r="C126">
        <v>555</v>
      </c>
      <c r="D126" s="3">
        <f t="shared" si="13"/>
        <v>43379</v>
      </c>
      <c r="E126" s="3">
        <f t="shared" si="9"/>
        <v>43379</v>
      </c>
      <c r="F126">
        <f t="shared" si="19"/>
        <v>0</v>
      </c>
      <c r="G126" t="str">
        <f t="shared" si="20"/>
        <v>INSERT INTO [Bestellung] ([BestellungID], [KundeID], [AllgLieferAdrID], [Bestelldatum], [Wunschdatum], [Rabatt]) VALUES</v>
      </c>
      <c r="H126" t="str">
        <f t="shared" si="10"/>
        <v xml:space="preserve"> ('1660', '114', '555', '2018-10-06', '2018-10-06', '0.00')</v>
      </c>
      <c r="M126">
        <f t="shared" si="21"/>
        <v>1660</v>
      </c>
      <c r="N126" t="str">
        <f t="shared" si="12"/>
        <v/>
      </c>
    </row>
    <row r="127" spans="1:14" x14ac:dyDescent="0.3">
      <c r="A127">
        <v>1661</v>
      </c>
      <c r="B127" s="5">
        <v>120</v>
      </c>
      <c r="C127">
        <v>560</v>
      </c>
      <c r="D127" s="3">
        <f t="shared" si="13"/>
        <v>43379</v>
      </c>
      <c r="E127" s="3">
        <f t="shared" si="9"/>
        <v>43389</v>
      </c>
      <c r="F127">
        <f t="shared" ref="F127:F154" si="22">MIN(IF(E127-D127&gt;0,(E127-D127)/2,0),3)</f>
        <v>3</v>
      </c>
      <c r="G127" t="str">
        <f t="shared" ref="G127:G154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27" t="str">
        <f t="shared" si="10"/>
        <v xml:space="preserve"> ('1661', '120', '560', '2018-10-06', '2018-10-16', '3.00')</v>
      </c>
      <c r="M127">
        <f t="shared" si="21"/>
        <v>1661</v>
      </c>
      <c r="N127" t="str">
        <f t="shared" si="12"/>
        <v/>
      </c>
    </row>
    <row r="128" spans="1:14" x14ac:dyDescent="0.3">
      <c r="A128">
        <v>1662</v>
      </c>
      <c r="B128" s="5">
        <v>120</v>
      </c>
      <c r="C128">
        <v>572</v>
      </c>
      <c r="D128" s="3">
        <f t="shared" si="13"/>
        <v>43379</v>
      </c>
      <c r="E128" s="3">
        <f t="shared" si="9"/>
        <v>43388</v>
      </c>
      <c r="F128">
        <f t="shared" si="22"/>
        <v>3</v>
      </c>
      <c r="G128" t="str">
        <f t="shared" si="23"/>
        <v>INSERT INTO [Bestellung] ([BestellungID], [KundeID], [AllgLieferAdrID], [Bestelldatum], [Wunschdatum], [Rabatt]) VALUES</v>
      </c>
      <c r="H128" t="str">
        <f t="shared" si="10"/>
        <v xml:space="preserve"> ('1662', '120', '572', '2018-10-06', '2018-10-15', '3.00')</v>
      </c>
      <c r="M128">
        <f t="shared" si="21"/>
        <v>1662</v>
      </c>
      <c r="N128">
        <f t="shared" si="12"/>
        <v>560</v>
      </c>
    </row>
    <row r="129" spans="1:14" x14ac:dyDescent="0.3">
      <c r="A129">
        <v>1663</v>
      </c>
      <c r="B129" s="5">
        <v>121</v>
      </c>
      <c r="C129">
        <v>357</v>
      </c>
      <c r="D129" s="3">
        <f t="shared" si="13"/>
        <v>43379</v>
      </c>
      <c r="E129" s="3">
        <f t="shared" si="9"/>
        <v>43385</v>
      </c>
      <c r="F129">
        <f t="shared" si="22"/>
        <v>3</v>
      </c>
      <c r="G129" t="str">
        <f t="shared" si="23"/>
        <v>INSERT INTO [Bestellung] ([BestellungID], [KundeID], [AllgLieferAdrID], [Bestelldatum], [Wunschdatum], [Rabatt]) VALUES</v>
      </c>
      <c r="H129" t="str">
        <f t="shared" si="10"/>
        <v xml:space="preserve"> ('1663', '121', '357', '2018-10-06', '2018-10-12', '3.00')</v>
      </c>
      <c r="M129">
        <f t="shared" si="21"/>
        <v>1663</v>
      </c>
      <c r="N129" t="str">
        <f t="shared" si="12"/>
        <v/>
      </c>
    </row>
    <row r="130" spans="1:14" x14ac:dyDescent="0.3">
      <c r="A130">
        <v>1664</v>
      </c>
      <c r="B130" s="5">
        <v>121</v>
      </c>
      <c r="C130">
        <v>604</v>
      </c>
      <c r="D130" s="3">
        <f t="shared" si="13"/>
        <v>43380</v>
      </c>
      <c r="E130" s="3">
        <f t="shared" si="9"/>
        <v>43391</v>
      </c>
      <c r="F130">
        <f t="shared" si="22"/>
        <v>3</v>
      </c>
      <c r="G130" t="str">
        <f t="shared" si="23"/>
        <v>INSERT INTO [Bestellung] ([BestellungID], [KundeID], [AllgLieferAdrID], [Bestelldatum], [Wunschdatum], [Rabatt]) VALUES</v>
      </c>
      <c r="H130" t="str">
        <f t="shared" si="10"/>
        <v xml:space="preserve"> ('1664', '121', '604', '2018-10-07', '2018-10-18', '3.00')</v>
      </c>
      <c r="M130">
        <f t="shared" si="21"/>
        <v>1664</v>
      </c>
      <c r="N130">
        <f t="shared" si="12"/>
        <v>357</v>
      </c>
    </row>
    <row r="131" spans="1:14" x14ac:dyDescent="0.3">
      <c r="A131">
        <v>1665</v>
      </c>
      <c r="B131" s="5">
        <v>121</v>
      </c>
      <c r="C131">
        <v>674</v>
      </c>
      <c r="D131" s="3">
        <f t="shared" si="13"/>
        <v>43380</v>
      </c>
      <c r="E131" s="3">
        <f t="shared" si="9"/>
        <v>43380</v>
      </c>
      <c r="F131">
        <f t="shared" si="22"/>
        <v>0</v>
      </c>
      <c r="G131" t="str">
        <f t="shared" si="23"/>
        <v>INSERT INTO [Bestellung] ([BestellungID], [KundeID], [AllgLieferAdrID], [Bestelldatum], [Wunschdatum], [Rabatt]) VALUES</v>
      </c>
      <c r="H131" t="str">
        <f t="shared" si="10"/>
        <v xml:space="preserve"> ('1665', '121', '674', '2018-10-07', '2018-10-07', '0.00')</v>
      </c>
      <c r="M131">
        <f t="shared" si="21"/>
        <v>1665</v>
      </c>
      <c r="N131">
        <f t="shared" si="12"/>
        <v>604</v>
      </c>
    </row>
    <row r="132" spans="1:14" x14ac:dyDescent="0.3">
      <c r="A132">
        <v>1666</v>
      </c>
      <c r="B132" s="5">
        <v>122</v>
      </c>
      <c r="C132">
        <v>639</v>
      </c>
      <c r="D132" s="3">
        <f t="shared" si="13"/>
        <v>43380</v>
      </c>
      <c r="E132" s="3">
        <f t="shared" si="9"/>
        <v>43389</v>
      </c>
      <c r="F132">
        <f t="shared" si="22"/>
        <v>3</v>
      </c>
      <c r="G132" t="str">
        <f t="shared" si="23"/>
        <v>INSERT INTO [Bestellung] ([BestellungID], [KundeID], [AllgLieferAdrID], [Bestelldatum], [Wunschdatum], [Rabatt]) VALUES</v>
      </c>
      <c r="H132" t="str">
        <f t="shared" si="10"/>
        <v xml:space="preserve"> ('1666', '122', '639', '2018-10-07', '2018-10-16', '3.00')</v>
      </c>
      <c r="M132">
        <f t="shared" si="21"/>
        <v>1666</v>
      </c>
      <c r="N132" t="str">
        <f t="shared" si="12"/>
        <v/>
      </c>
    </row>
    <row r="133" spans="1:14" x14ac:dyDescent="0.3">
      <c r="A133">
        <v>1667</v>
      </c>
      <c r="B133" s="5">
        <v>122</v>
      </c>
      <c r="C133">
        <v>643</v>
      </c>
      <c r="D133" s="3">
        <f t="shared" si="13"/>
        <v>43380</v>
      </c>
      <c r="E133" s="3">
        <f t="shared" ref="E133:E196" si="24">D133+MOD(A133*C133,15)</f>
        <v>43391</v>
      </c>
      <c r="F133">
        <f t="shared" si="22"/>
        <v>3</v>
      </c>
      <c r="G133" t="str">
        <f t="shared" si="23"/>
        <v>INSERT INTO [Bestellung] ([BestellungID], [KundeID], [AllgLieferAdrID], [Bestelldatum], [Wunschdatum], [Rabatt]) VALUES</v>
      </c>
      <c r="H133" t="str">
        <f t="shared" ref="H133:H196" si="25">" ('"&amp;A133&amp;"', '"&amp;B133&amp;"', '"&amp;C133&amp;"', '"&amp; TEXT(D133,"JJJJ-MM-TT") &amp;"', '"&amp; TEXT(E133,"JJJJ-MM-TT") &amp;"', '"&amp; REPLACE(TEXT(F133,"##0,00"),LEN(TEXT(F133,"##0,00"))-2,1,".") &amp;"')"</f>
        <v xml:space="preserve"> ('1667', '122', '643', '2018-10-07', '2018-10-18', '3.00')</v>
      </c>
      <c r="M133">
        <f t="shared" si="21"/>
        <v>1667</v>
      </c>
      <c r="N133">
        <f t="shared" ref="N133:N196" si="26">IF(B133=B132,C132,"")</f>
        <v>639</v>
      </c>
    </row>
    <row r="134" spans="1:14" x14ac:dyDescent="0.3">
      <c r="A134">
        <v>1668</v>
      </c>
      <c r="B134" s="5">
        <v>122</v>
      </c>
      <c r="C134">
        <v>722</v>
      </c>
      <c r="D134" s="3">
        <f t="shared" si="13"/>
        <v>43381</v>
      </c>
      <c r="E134" s="3">
        <f t="shared" si="24"/>
        <v>43387</v>
      </c>
      <c r="F134">
        <f t="shared" si="22"/>
        <v>3</v>
      </c>
      <c r="G134" t="str">
        <f t="shared" si="23"/>
        <v>INSERT INTO [Bestellung] ([BestellungID], [KundeID], [AllgLieferAdrID], [Bestelldatum], [Wunschdatum], [Rabatt]) VALUES</v>
      </c>
      <c r="H134" t="str">
        <f t="shared" si="25"/>
        <v xml:space="preserve"> ('1668', '122', '722', '2018-10-08', '2018-10-14', '3.00')</v>
      </c>
      <c r="M134">
        <f t="shared" si="21"/>
        <v>1668</v>
      </c>
      <c r="N134">
        <f t="shared" si="26"/>
        <v>643</v>
      </c>
    </row>
    <row r="135" spans="1:14" x14ac:dyDescent="0.3">
      <c r="A135">
        <v>1669</v>
      </c>
      <c r="B135" s="5">
        <v>123</v>
      </c>
      <c r="C135">
        <v>121</v>
      </c>
      <c r="D135" s="3">
        <f t="shared" si="13"/>
        <v>43381</v>
      </c>
      <c r="E135" s="3">
        <f t="shared" si="24"/>
        <v>43385</v>
      </c>
      <c r="F135">
        <f t="shared" si="22"/>
        <v>2</v>
      </c>
      <c r="G135" t="str">
        <f t="shared" si="23"/>
        <v>INSERT INTO [Bestellung] ([BestellungID], [KundeID], [AllgLieferAdrID], [Bestelldatum], [Wunschdatum], [Rabatt]) VALUES</v>
      </c>
      <c r="H135" t="str">
        <f t="shared" si="25"/>
        <v xml:space="preserve"> ('1669', '123', '121', '2018-10-08', '2018-10-12', '2.00')</v>
      </c>
      <c r="M135">
        <f t="shared" si="21"/>
        <v>1669</v>
      </c>
      <c r="N135" t="str">
        <f t="shared" si="26"/>
        <v/>
      </c>
    </row>
    <row r="136" spans="1:14" x14ac:dyDescent="0.3">
      <c r="A136">
        <v>1670</v>
      </c>
      <c r="B136" s="5">
        <v>123</v>
      </c>
      <c r="C136">
        <v>167</v>
      </c>
      <c r="D136" s="3">
        <f t="shared" si="13"/>
        <v>43381</v>
      </c>
      <c r="E136" s="3">
        <f t="shared" si="24"/>
        <v>43391</v>
      </c>
      <c r="F136">
        <f t="shared" si="22"/>
        <v>3</v>
      </c>
      <c r="G136" t="str">
        <f t="shared" si="23"/>
        <v>INSERT INTO [Bestellung] ([BestellungID], [KundeID], [AllgLieferAdrID], [Bestelldatum], [Wunschdatum], [Rabatt]) VALUES</v>
      </c>
      <c r="H136" t="str">
        <f t="shared" si="25"/>
        <v xml:space="preserve"> ('1670', '123', '167', '2018-10-08', '2018-10-18', '3.00')</v>
      </c>
      <c r="M136">
        <f t="shared" si="21"/>
        <v>1670</v>
      </c>
      <c r="N136">
        <f t="shared" si="26"/>
        <v>121</v>
      </c>
    </row>
    <row r="137" spans="1:14" x14ac:dyDescent="0.3">
      <c r="A137">
        <v>1671</v>
      </c>
      <c r="B137" s="5">
        <v>123</v>
      </c>
      <c r="C137">
        <v>388</v>
      </c>
      <c r="D137" s="3">
        <f t="shared" si="13"/>
        <v>43382</v>
      </c>
      <c r="E137" s="3">
        <f t="shared" si="24"/>
        <v>43385</v>
      </c>
      <c r="F137">
        <f t="shared" si="22"/>
        <v>1.5</v>
      </c>
      <c r="G137" t="str">
        <f t="shared" si="23"/>
        <v>INSERT INTO [Bestellung] ([BestellungID], [KundeID], [AllgLieferAdrID], [Bestelldatum], [Wunschdatum], [Rabatt]) VALUES</v>
      </c>
      <c r="H137" t="str">
        <f t="shared" si="25"/>
        <v xml:space="preserve"> ('1671', '123', '388', '2018-10-09', '2018-10-12', '1.50')</v>
      </c>
      <c r="M137">
        <f t="shared" si="21"/>
        <v>1671</v>
      </c>
      <c r="N137">
        <f t="shared" si="26"/>
        <v>167</v>
      </c>
    </row>
    <row r="138" spans="1:14" x14ac:dyDescent="0.3">
      <c r="A138">
        <v>1672</v>
      </c>
      <c r="B138" s="5">
        <v>124</v>
      </c>
      <c r="C138">
        <v>118</v>
      </c>
      <c r="D138" s="3">
        <f t="shared" si="13"/>
        <v>43382</v>
      </c>
      <c r="E138" s="3">
        <f t="shared" si="24"/>
        <v>43383</v>
      </c>
      <c r="F138">
        <f t="shared" si="22"/>
        <v>0.5</v>
      </c>
      <c r="G138" t="str">
        <f t="shared" si="23"/>
        <v>INSERT INTO [Bestellung] ([BestellungID], [KundeID], [AllgLieferAdrID], [Bestelldatum], [Wunschdatum], [Rabatt]) VALUES</v>
      </c>
      <c r="H138" t="str">
        <f t="shared" si="25"/>
        <v xml:space="preserve"> ('1672', '124', '118', '2018-10-09', '2018-10-10', '0.50')</v>
      </c>
      <c r="M138">
        <f t="shared" si="21"/>
        <v>1672</v>
      </c>
      <c r="N138" t="str">
        <f t="shared" si="26"/>
        <v/>
      </c>
    </row>
    <row r="139" spans="1:14" x14ac:dyDescent="0.3">
      <c r="A139">
        <v>1673</v>
      </c>
      <c r="B139" s="5">
        <v>124</v>
      </c>
      <c r="C139">
        <v>280</v>
      </c>
      <c r="D139" s="3">
        <f t="shared" si="13"/>
        <v>43382</v>
      </c>
      <c r="E139" s="3">
        <f t="shared" si="24"/>
        <v>43387</v>
      </c>
      <c r="F139">
        <f t="shared" si="22"/>
        <v>2.5</v>
      </c>
      <c r="G139" t="str">
        <f t="shared" si="23"/>
        <v>INSERT INTO [Bestellung] ([BestellungID], [KundeID], [AllgLieferAdrID], [Bestelldatum], [Wunschdatum], [Rabatt]) VALUES</v>
      </c>
      <c r="H139" t="str">
        <f t="shared" si="25"/>
        <v xml:space="preserve"> ('1673', '124', '280', '2018-10-09', '2018-10-14', '2.50')</v>
      </c>
      <c r="M139">
        <f t="shared" si="21"/>
        <v>1673</v>
      </c>
      <c r="N139">
        <f t="shared" si="26"/>
        <v>118</v>
      </c>
    </row>
    <row r="140" spans="1:14" x14ac:dyDescent="0.3">
      <c r="A140">
        <v>1674</v>
      </c>
      <c r="B140" s="5">
        <v>124</v>
      </c>
      <c r="C140">
        <v>741</v>
      </c>
      <c r="D140" s="3">
        <f t="shared" si="13"/>
        <v>43382</v>
      </c>
      <c r="E140" s="3">
        <f t="shared" si="24"/>
        <v>43391</v>
      </c>
      <c r="F140">
        <f t="shared" si="22"/>
        <v>3</v>
      </c>
      <c r="G140" t="str">
        <f t="shared" si="23"/>
        <v>INSERT INTO [Bestellung] ([BestellungID], [KundeID], [AllgLieferAdrID], [Bestelldatum], [Wunschdatum], [Rabatt]) VALUES</v>
      </c>
      <c r="H140" t="str">
        <f t="shared" si="25"/>
        <v xml:space="preserve"> ('1674', '124', '741', '2018-10-09', '2018-10-18', '3.00')</v>
      </c>
      <c r="M140">
        <f t="shared" si="21"/>
        <v>1674</v>
      </c>
      <c r="N140">
        <f t="shared" si="26"/>
        <v>280</v>
      </c>
    </row>
    <row r="141" spans="1:14" x14ac:dyDescent="0.3">
      <c r="A141">
        <v>1675</v>
      </c>
      <c r="B141" s="5">
        <v>125</v>
      </c>
      <c r="C141">
        <v>139</v>
      </c>
      <c r="D141" s="3">
        <f t="shared" si="13"/>
        <v>43382</v>
      </c>
      <c r="E141" s="3">
        <f t="shared" si="24"/>
        <v>43392</v>
      </c>
      <c r="F141">
        <f t="shared" si="22"/>
        <v>3</v>
      </c>
      <c r="G141" t="str">
        <f t="shared" si="23"/>
        <v>INSERT INTO [Bestellung] ([BestellungID], [KundeID], [AllgLieferAdrID], [Bestelldatum], [Wunschdatum], [Rabatt]) VALUES</v>
      </c>
      <c r="H141" t="str">
        <f t="shared" si="25"/>
        <v xml:space="preserve"> ('1675', '125', '139', '2018-10-09', '2018-10-19', '3.00')</v>
      </c>
      <c r="M141">
        <f t="shared" si="21"/>
        <v>1675</v>
      </c>
      <c r="N141" t="str">
        <f t="shared" si="26"/>
        <v/>
      </c>
    </row>
    <row r="142" spans="1:14" x14ac:dyDescent="0.3">
      <c r="A142">
        <v>1676</v>
      </c>
      <c r="B142" s="5">
        <v>125</v>
      </c>
      <c r="C142">
        <v>270</v>
      </c>
      <c r="D142" s="3">
        <f t="shared" si="13"/>
        <v>43382</v>
      </c>
      <c r="E142" s="3">
        <f t="shared" si="24"/>
        <v>43382</v>
      </c>
      <c r="F142">
        <f t="shared" si="22"/>
        <v>0</v>
      </c>
      <c r="G142" t="str">
        <f t="shared" si="23"/>
        <v>INSERT INTO [Bestellung] ([BestellungID], [KundeID], [AllgLieferAdrID], [Bestelldatum], [Wunschdatum], [Rabatt]) VALUES</v>
      </c>
      <c r="H142" t="str">
        <f t="shared" si="25"/>
        <v xml:space="preserve"> ('1676', '125', '270', '2018-10-09', '2018-10-09', '0.00')</v>
      </c>
      <c r="M142">
        <f t="shared" si="21"/>
        <v>1676</v>
      </c>
      <c r="N142">
        <f t="shared" si="26"/>
        <v>139</v>
      </c>
    </row>
    <row r="143" spans="1:14" x14ac:dyDescent="0.3">
      <c r="A143">
        <v>1677</v>
      </c>
      <c r="B143" s="5">
        <v>125</v>
      </c>
      <c r="C143">
        <v>791</v>
      </c>
      <c r="D143" s="3">
        <f t="shared" si="13"/>
        <v>43382</v>
      </c>
      <c r="E143" s="3">
        <f t="shared" si="24"/>
        <v>43394</v>
      </c>
      <c r="F143">
        <f t="shared" si="22"/>
        <v>3</v>
      </c>
      <c r="G143" t="str">
        <f t="shared" si="23"/>
        <v>INSERT INTO [Bestellung] ([BestellungID], [KundeID], [AllgLieferAdrID], [Bestelldatum], [Wunschdatum], [Rabatt]) VALUES</v>
      </c>
      <c r="H143" t="str">
        <f t="shared" si="25"/>
        <v xml:space="preserve"> ('1677', '125', '791', '2018-10-09', '2018-10-21', '3.00')</v>
      </c>
      <c r="M143">
        <f t="shared" si="21"/>
        <v>1677</v>
      </c>
      <c r="N143">
        <f t="shared" si="26"/>
        <v>270</v>
      </c>
    </row>
    <row r="144" spans="1:14" x14ac:dyDescent="0.3">
      <c r="A144">
        <v>1678</v>
      </c>
      <c r="B144" s="5">
        <v>126</v>
      </c>
      <c r="C144">
        <v>206</v>
      </c>
      <c r="D144" s="3">
        <f t="shared" si="13"/>
        <v>43383</v>
      </c>
      <c r="E144" s="3">
        <f t="shared" si="24"/>
        <v>43391</v>
      </c>
      <c r="F144">
        <f t="shared" si="22"/>
        <v>3</v>
      </c>
      <c r="G144" t="str">
        <f t="shared" si="23"/>
        <v>INSERT INTO [Bestellung] ([BestellungID], [KundeID], [AllgLieferAdrID], [Bestelldatum], [Wunschdatum], [Rabatt]) VALUES</v>
      </c>
      <c r="H144" t="str">
        <f t="shared" si="25"/>
        <v xml:space="preserve"> ('1678', '126', '206', '2018-10-10', '2018-10-18', '3.00')</v>
      </c>
      <c r="M144">
        <f t="shared" si="21"/>
        <v>1678</v>
      </c>
      <c r="N144" t="str">
        <f t="shared" si="26"/>
        <v/>
      </c>
    </row>
    <row r="145" spans="1:14" x14ac:dyDescent="0.3">
      <c r="A145">
        <v>1679</v>
      </c>
      <c r="B145" s="5">
        <v>126</v>
      </c>
      <c r="C145">
        <v>436</v>
      </c>
      <c r="D145" s="3">
        <f t="shared" si="13"/>
        <v>43383</v>
      </c>
      <c r="E145" s="3">
        <f t="shared" si="24"/>
        <v>43397</v>
      </c>
      <c r="F145">
        <f t="shared" si="22"/>
        <v>3</v>
      </c>
      <c r="G145" t="str">
        <f t="shared" si="23"/>
        <v>INSERT INTO [Bestellung] ([BestellungID], [KundeID], [AllgLieferAdrID], [Bestelldatum], [Wunschdatum], [Rabatt]) VALUES</v>
      </c>
      <c r="H145" t="str">
        <f t="shared" si="25"/>
        <v xml:space="preserve"> ('1679', '126', '436', '2018-10-10', '2018-10-24', '3.00')</v>
      </c>
      <c r="M145">
        <f t="shared" si="21"/>
        <v>1679</v>
      </c>
      <c r="N145">
        <f t="shared" si="26"/>
        <v>206</v>
      </c>
    </row>
    <row r="146" spans="1:14" x14ac:dyDescent="0.3">
      <c r="A146">
        <v>1680</v>
      </c>
      <c r="B146" s="5">
        <v>126</v>
      </c>
      <c r="C146">
        <v>632</v>
      </c>
      <c r="D146" s="3">
        <f t="shared" si="13"/>
        <v>43383</v>
      </c>
      <c r="E146" s="3">
        <f t="shared" si="24"/>
        <v>43383</v>
      </c>
      <c r="F146">
        <f t="shared" si="22"/>
        <v>0</v>
      </c>
      <c r="G146" t="str">
        <f t="shared" si="23"/>
        <v>INSERT INTO [Bestellung] ([BestellungID], [KundeID], [AllgLieferAdrID], [Bestelldatum], [Wunschdatum], [Rabatt]) VALUES</v>
      </c>
      <c r="H146" t="str">
        <f t="shared" si="25"/>
        <v xml:space="preserve"> ('1680', '126', '632', '2018-10-10', '2018-10-10', '0.00')</v>
      </c>
      <c r="M146">
        <f t="shared" si="21"/>
        <v>1680</v>
      </c>
      <c r="N146">
        <f t="shared" si="26"/>
        <v>436</v>
      </c>
    </row>
    <row r="147" spans="1:14" x14ac:dyDescent="0.3">
      <c r="A147">
        <v>1681</v>
      </c>
      <c r="B147" s="5">
        <v>127</v>
      </c>
      <c r="C147">
        <v>42</v>
      </c>
      <c r="D147" s="3">
        <f t="shared" ref="D147:D210" si="27">D133+3</f>
        <v>43383</v>
      </c>
      <c r="E147" s="3">
        <f t="shared" si="24"/>
        <v>43395</v>
      </c>
      <c r="F147">
        <f t="shared" si="22"/>
        <v>3</v>
      </c>
      <c r="G147" t="str">
        <f t="shared" si="23"/>
        <v>INSERT INTO [Bestellung] ([BestellungID], [KundeID], [AllgLieferAdrID], [Bestelldatum], [Wunschdatum], [Rabatt]) VALUES</v>
      </c>
      <c r="H147" t="str">
        <f t="shared" si="25"/>
        <v xml:space="preserve"> ('1681', '127', '42', '2018-10-10', '2018-10-22', '3.00')</v>
      </c>
      <c r="M147">
        <f t="shared" si="21"/>
        <v>1681</v>
      </c>
      <c r="N147" t="str">
        <f t="shared" si="26"/>
        <v/>
      </c>
    </row>
    <row r="148" spans="1:14" x14ac:dyDescent="0.3">
      <c r="A148">
        <v>1682</v>
      </c>
      <c r="B148" s="5">
        <v>127</v>
      </c>
      <c r="C148">
        <v>335</v>
      </c>
      <c r="D148" s="3">
        <f t="shared" si="27"/>
        <v>43384</v>
      </c>
      <c r="E148" s="3">
        <f t="shared" si="24"/>
        <v>43394</v>
      </c>
      <c r="F148">
        <f t="shared" si="22"/>
        <v>3</v>
      </c>
      <c r="G148" t="str">
        <f t="shared" si="23"/>
        <v>INSERT INTO [Bestellung] ([BestellungID], [KundeID], [AllgLieferAdrID], [Bestelldatum], [Wunschdatum], [Rabatt]) VALUES</v>
      </c>
      <c r="H148" t="str">
        <f t="shared" si="25"/>
        <v xml:space="preserve"> ('1682', '127', '335', '2018-10-11', '2018-10-21', '3.00')</v>
      </c>
      <c r="M148">
        <f t="shared" si="21"/>
        <v>1682</v>
      </c>
      <c r="N148">
        <f t="shared" si="26"/>
        <v>42</v>
      </c>
    </row>
    <row r="149" spans="1:14" x14ac:dyDescent="0.3">
      <c r="A149">
        <v>1683</v>
      </c>
      <c r="B149" s="5">
        <v>127</v>
      </c>
      <c r="C149">
        <v>468</v>
      </c>
      <c r="D149" s="3">
        <f t="shared" si="27"/>
        <v>43384</v>
      </c>
      <c r="E149" s="3">
        <f t="shared" si="24"/>
        <v>43393</v>
      </c>
      <c r="F149">
        <f t="shared" si="22"/>
        <v>3</v>
      </c>
      <c r="G149" t="str">
        <f t="shared" si="23"/>
        <v>INSERT INTO [Bestellung] ([BestellungID], [KundeID], [AllgLieferAdrID], [Bestelldatum], [Wunschdatum], [Rabatt]) VALUES</v>
      </c>
      <c r="H149" t="str">
        <f t="shared" si="25"/>
        <v xml:space="preserve"> ('1683', '127', '468', '2018-10-11', '2018-10-20', '3.00')</v>
      </c>
      <c r="M149">
        <f t="shared" si="21"/>
        <v>1683</v>
      </c>
      <c r="N149">
        <f t="shared" si="26"/>
        <v>335</v>
      </c>
    </row>
    <row r="150" spans="1:14" x14ac:dyDescent="0.3">
      <c r="A150">
        <v>1684</v>
      </c>
      <c r="B150" s="5">
        <v>128</v>
      </c>
      <c r="C150">
        <v>92</v>
      </c>
      <c r="D150" s="3">
        <f t="shared" si="27"/>
        <v>43384</v>
      </c>
      <c r="E150" s="3">
        <f t="shared" si="24"/>
        <v>43392</v>
      </c>
      <c r="F150">
        <f t="shared" si="22"/>
        <v>3</v>
      </c>
      <c r="G150" t="str">
        <f t="shared" si="23"/>
        <v>INSERT INTO [Bestellung] ([BestellungID], [KundeID], [AllgLieferAdrID], [Bestelldatum], [Wunschdatum], [Rabatt]) VALUES</v>
      </c>
      <c r="H150" t="str">
        <f t="shared" si="25"/>
        <v xml:space="preserve"> ('1684', '128', '92', '2018-10-11', '2018-10-19', '3.00')</v>
      </c>
      <c r="M150">
        <f t="shared" si="21"/>
        <v>1684</v>
      </c>
      <c r="N150" t="str">
        <f t="shared" si="26"/>
        <v/>
      </c>
    </row>
    <row r="151" spans="1:14" x14ac:dyDescent="0.3">
      <c r="A151">
        <v>1685</v>
      </c>
      <c r="B151" s="5">
        <v>128</v>
      </c>
      <c r="C151">
        <v>499</v>
      </c>
      <c r="D151" s="3">
        <f t="shared" si="27"/>
        <v>43385</v>
      </c>
      <c r="E151" s="3">
        <f t="shared" si="24"/>
        <v>43390</v>
      </c>
      <c r="F151">
        <f t="shared" si="22"/>
        <v>2.5</v>
      </c>
      <c r="G151" t="str">
        <f t="shared" si="23"/>
        <v>INSERT INTO [Bestellung] ([BestellungID], [KundeID], [AllgLieferAdrID], [Bestelldatum], [Wunschdatum], [Rabatt]) VALUES</v>
      </c>
      <c r="H151" t="str">
        <f t="shared" si="25"/>
        <v xml:space="preserve"> ('1685', '128', '499', '2018-10-12', '2018-10-17', '2.50')</v>
      </c>
      <c r="M151">
        <f t="shared" si="21"/>
        <v>1685</v>
      </c>
      <c r="N151">
        <f t="shared" si="26"/>
        <v>92</v>
      </c>
    </row>
    <row r="152" spans="1:14" x14ac:dyDescent="0.3">
      <c r="A152">
        <v>1686</v>
      </c>
      <c r="B152" s="5">
        <v>128</v>
      </c>
      <c r="C152">
        <v>783</v>
      </c>
      <c r="D152" s="3">
        <f t="shared" si="27"/>
        <v>43385</v>
      </c>
      <c r="E152" s="3">
        <f t="shared" si="24"/>
        <v>43388</v>
      </c>
      <c r="F152">
        <f t="shared" si="22"/>
        <v>1.5</v>
      </c>
      <c r="G152" t="str">
        <f t="shared" si="23"/>
        <v>INSERT INTO [Bestellung] ([BestellungID], [KundeID], [AllgLieferAdrID], [Bestelldatum], [Wunschdatum], [Rabatt]) VALUES</v>
      </c>
      <c r="H152" t="str">
        <f t="shared" si="25"/>
        <v xml:space="preserve"> ('1686', '128', '783', '2018-10-12', '2018-10-15', '1.50')</v>
      </c>
      <c r="M152">
        <f t="shared" si="21"/>
        <v>1686</v>
      </c>
      <c r="N152">
        <f t="shared" si="26"/>
        <v>499</v>
      </c>
    </row>
    <row r="153" spans="1:14" x14ac:dyDescent="0.3">
      <c r="A153">
        <v>1687</v>
      </c>
      <c r="B153" s="5">
        <v>129</v>
      </c>
      <c r="C153">
        <v>178</v>
      </c>
      <c r="D153" s="3">
        <f t="shared" si="27"/>
        <v>43385</v>
      </c>
      <c r="E153" s="3">
        <f t="shared" si="24"/>
        <v>43386</v>
      </c>
      <c r="F153">
        <f t="shared" si="22"/>
        <v>0.5</v>
      </c>
      <c r="G153" t="str">
        <f t="shared" si="23"/>
        <v>INSERT INTO [Bestellung] ([BestellungID], [KundeID], [AllgLieferAdrID], [Bestelldatum], [Wunschdatum], [Rabatt]) VALUES</v>
      </c>
      <c r="H153" t="str">
        <f t="shared" si="25"/>
        <v xml:space="preserve"> ('1687', '129', '178', '2018-10-12', '2018-10-13', '0.50')</v>
      </c>
      <c r="M153">
        <f t="shared" si="21"/>
        <v>1687</v>
      </c>
      <c r="N153" t="str">
        <f t="shared" si="26"/>
        <v/>
      </c>
    </row>
    <row r="154" spans="1:14" x14ac:dyDescent="0.3">
      <c r="A154">
        <v>1688</v>
      </c>
      <c r="B154" s="5">
        <v>129</v>
      </c>
      <c r="C154">
        <v>181</v>
      </c>
      <c r="D154" s="3">
        <f t="shared" si="27"/>
        <v>43385</v>
      </c>
      <c r="E154" s="3">
        <f t="shared" si="24"/>
        <v>43393</v>
      </c>
      <c r="F154">
        <f t="shared" si="22"/>
        <v>3</v>
      </c>
      <c r="G154" t="str">
        <f t="shared" si="23"/>
        <v>INSERT INTO [Bestellung] ([BestellungID], [KundeID], [AllgLieferAdrID], [Bestelldatum], [Wunschdatum], [Rabatt]) VALUES</v>
      </c>
      <c r="H154" t="str">
        <f t="shared" si="25"/>
        <v xml:space="preserve"> ('1688', '129', '181', '2018-10-12', '2018-10-20', '3.00')</v>
      </c>
      <c r="M154">
        <f t="shared" si="21"/>
        <v>1688</v>
      </c>
      <c r="N154">
        <f t="shared" si="26"/>
        <v>178</v>
      </c>
    </row>
    <row r="155" spans="1:14" x14ac:dyDescent="0.3">
      <c r="A155">
        <v>1689</v>
      </c>
      <c r="B155" s="5">
        <v>142</v>
      </c>
      <c r="C155">
        <v>267</v>
      </c>
      <c r="D155" s="3">
        <f t="shared" si="27"/>
        <v>43385</v>
      </c>
      <c r="E155" s="3">
        <f t="shared" si="24"/>
        <v>43388</v>
      </c>
      <c r="F155">
        <f t="shared" ref="F155:F215" si="28">MIN(IF(E155-D155&gt;0,(E155-D155)/2,0),3)</f>
        <v>1.5</v>
      </c>
      <c r="G155" t="str">
        <f t="shared" ref="G155:G215" si="2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55" t="str">
        <f t="shared" si="25"/>
        <v xml:space="preserve"> ('1689', '142', '267', '2018-10-12', '2018-10-15', '1.50')</v>
      </c>
      <c r="M155">
        <f t="shared" ref="M155:M180" si="30">A155</f>
        <v>1689</v>
      </c>
      <c r="N155" t="str">
        <f t="shared" si="26"/>
        <v/>
      </c>
    </row>
    <row r="156" spans="1:14" x14ac:dyDescent="0.3">
      <c r="A156">
        <v>1690</v>
      </c>
      <c r="B156" s="5">
        <v>142</v>
      </c>
      <c r="C156">
        <v>567</v>
      </c>
      <c r="D156" s="3">
        <f t="shared" si="27"/>
        <v>43385</v>
      </c>
      <c r="E156" s="3">
        <f t="shared" si="24"/>
        <v>43385</v>
      </c>
      <c r="F156">
        <f t="shared" si="28"/>
        <v>0</v>
      </c>
      <c r="G156" t="str">
        <f t="shared" si="29"/>
        <v>INSERT INTO [Bestellung] ([BestellungID], [KundeID], [AllgLieferAdrID], [Bestelldatum], [Wunschdatum], [Rabatt]) VALUES</v>
      </c>
      <c r="H156" t="str">
        <f t="shared" si="25"/>
        <v xml:space="preserve"> ('1690', '142', '567', '2018-10-12', '2018-10-12', '0.00')</v>
      </c>
      <c r="M156">
        <f t="shared" si="30"/>
        <v>1690</v>
      </c>
      <c r="N156">
        <f t="shared" si="26"/>
        <v>267</v>
      </c>
    </row>
    <row r="157" spans="1:14" x14ac:dyDescent="0.3">
      <c r="A157">
        <v>1691</v>
      </c>
      <c r="B157" s="5">
        <v>143</v>
      </c>
      <c r="C157">
        <v>330</v>
      </c>
      <c r="D157" s="3">
        <f t="shared" si="27"/>
        <v>43385</v>
      </c>
      <c r="E157" s="3">
        <f t="shared" si="24"/>
        <v>43385</v>
      </c>
      <c r="F157">
        <f t="shared" si="28"/>
        <v>0</v>
      </c>
      <c r="G157" t="str">
        <f t="shared" si="29"/>
        <v>INSERT INTO [Bestellung] ([BestellungID], [KundeID], [AllgLieferAdrID], [Bestelldatum], [Wunschdatum], [Rabatt]) VALUES</v>
      </c>
      <c r="H157" t="str">
        <f t="shared" si="25"/>
        <v xml:space="preserve"> ('1691', '143', '330', '2018-10-12', '2018-10-12', '0.00')</v>
      </c>
      <c r="M157">
        <f t="shared" si="30"/>
        <v>1691</v>
      </c>
      <c r="N157" t="str">
        <f t="shared" si="26"/>
        <v/>
      </c>
    </row>
    <row r="158" spans="1:14" x14ac:dyDescent="0.3">
      <c r="A158">
        <v>1692</v>
      </c>
      <c r="B158" s="5">
        <v>143</v>
      </c>
      <c r="C158">
        <v>532</v>
      </c>
      <c r="D158" s="3">
        <f t="shared" si="27"/>
        <v>43386</v>
      </c>
      <c r="E158" s="3">
        <f t="shared" si="24"/>
        <v>43395</v>
      </c>
      <c r="F158">
        <f t="shared" si="28"/>
        <v>3</v>
      </c>
      <c r="G158" t="str">
        <f t="shared" si="29"/>
        <v>INSERT INTO [Bestellung] ([BestellungID], [KundeID], [AllgLieferAdrID], [Bestelldatum], [Wunschdatum], [Rabatt]) VALUES</v>
      </c>
      <c r="H158" t="str">
        <f t="shared" si="25"/>
        <v xml:space="preserve"> ('1692', '143', '532', '2018-10-13', '2018-10-22', '3.00')</v>
      </c>
      <c r="M158">
        <f t="shared" si="30"/>
        <v>1692</v>
      </c>
      <c r="N158">
        <f t="shared" si="26"/>
        <v>330</v>
      </c>
    </row>
    <row r="159" spans="1:14" x14ac:dyDescent="0.3">
      <c r="A159">
        <v>1693</v>
      </c>
      <c r="B159" s="5">
        <v>143</v>
      </c>
      <c r="C159">
        <v>781</v>
      </c>
      <c r="D159" s="3">
        <f t="shared" si="27"/>
        <v>43386</v>
      </c>
      <c r="E159" s="3">
        <f t="shared" si="24"/>
        <v>43399</v>
      </c>
      <c r="F159">
        <f t="shared" si="28"/>
        <v>3</v>
      </c>
      <c r="G159" t="str">
        <f t="shared" si="29"/>
        <v>INSERT INTO [Bestellung] ([BestellungID], [KundeID], [AllgLieferAdrID], [Bestelldatum], [Wunschdatum], [Rabatt]) VALUES</v>
      </c>
      <c r="H159" t="str">
        <f t="shared" si="25"/>
        <v xml:space="preserve"> ('1693', '143', '781', '2018-10-13', '2018-10-26', '3.00')</v>
      </c>
      <c r="M159">
        <f t="shared" si="30"/>
        <v>1693</v>
      </c>
      <c r="N159">
        <f t="shared" si="26"/>
        <v>532</v>
      </c>
    </row>
    <row r="160" spans="1:14" x14ac:dyDescent="0.3">
      <c r="A160">
        <v>1694</v>
      </c>
      <c r="B160" s="5">
        <v>144</v>
      </c>
      <c r="C160">
        <v>314</v>
      </c>
      <c r="D160" s="3">
        <f t="shared" si="27"/>
        <v>43386</v>
      </c>
      <c r="E160" s="3">
        <f t="shared" si="24"/>
        <v>43387</v>
      </c>
      <c r="F160">
        <f t="shared" si="28"/>
        <v>0.5</v>
      </c>
      <c r="G160" t="str">
        <f t="shared" si="29"/>
        <v>INSERT INTO [Bestellung] ([BestellungID], [KundeID], [AllgLieferAdrID], [Bestelldatum], [Wunschdatum], [Rabatt]) VALUES</v>
      </c>
      <c r="H160" t="str">
        <f t="shared" si="25"/>
        <v xml:space="preserve"> ('1694', '144', '314', '2018-10-13', '2018-10-14', '0.50')</v>
      </c>
      <c r="M160">
        <f t="shared" si="30"/>
        <v>1694</v>
      </c>
      <c r="N160" t="str">
        <f t="shared" si="26"/>
        <v/>
      </c>
    </row>
    <row r="161" spans="1:14" x14ac:dyDescent="0.3">
      <c r="A161">
        <v>1695</v>
      </c>
      <c r="B161" s="5">
        <v>144</v>
      </c>
      <c r="C161">
        <v>341</v>
      </c>
      <c r="D161" s="3">
        <f t="shared" si="27"/>
        <v>43386</v>
      </c>
      <c r="E161" s="3">
        <f t="shared" si="24"/>
        <v>43386</v>
      </c>
      <c r="F161">
        <f t="shared" si="28"/>
        <v>0</v>
      </c>
      <c r="G161" t="str">
        <f t="shared" si="29"/>
        <v>INSERT INTO [Bestellung] ([BestellungID], [KundeID], [AllgLieferAdrID], [Bestelldatum], [Wunschdatum], [Rabatt]) VALUES</v>
      </c>
      <c r="H161" t="str">
        <f t="shared" si="25"/>
        <v xml:space="preserve"> ('1695', '144', '341', '2018-10-13', '2018-10-13', '0.00')</v>
      </c>
      <c r="M161">
        <f t="shared" si="30"/>
        <v>1695</v>
      </c>
      <c r="N161">
        <f t="shared" si="26"/>
        <v>314</v>
      </c>
    </row>
    <row r="162" spans="1:14" x14ac:dyDescent="0.3">
      <c r="A162">
        <v>1696</v>
      </c>
      <c r="B162" s="5">
        <v>144</v>
      </c>
      <c r="C162">
        <v>614</v>
      </c>
      <c r="D162" s="3">
        <f t="shared" si="27"/>
        <v>43387</v>
      </c>
      <c r="E162" s="3">
        <f t="shared" si="24"/>
        <v>43401</v>
      </c>
      <c r="F162">
        <f t="shared" si="28"/>
        <v>3</v>
      </c>
      <c r="G162" t="str">
        <f t="shared" si="29"/>
        <v>INSERT INTO [Bestellung] ([BestellungID], [KundeID], [AllgLieferAdrID], [Bestelldatum], [Wunschdatum], [Rabatt]) VALUES</v>
      </c>
      <c r="H162" t="str">
        <f t="shared" si="25"/>
        <v xml:space="preserve"> ('1696', '144', '614', '2018-10-14', '2018-10-28', '3.00')</v>
      </c>
      <c r="M162">
        <f t="shared" si="30"/>
        <v>1696</v>
      </c>
      <c r="N162">
        <f t="shared" si="26"/>
        <v>341</v>
      </c>
    </row>
    <row r="163" spans="1:14" x14ac:dyDescent="0.3">
      <c r="A163">
        <v>1697</v>
      </c>
      <c r="B163" s="5">
        <v>145</v>
      </c>
      <c r="C163">
        <v>179</v>
      </c>
      <c r="D163" s="3">
        <f t="shared" si="27"/>
        <v>43387</v>
      </c>
      <c r="E163" s="3">
        <f t="shared" si="24"/>
        <v>43400</v>
      </c>
      <c r="F163">
        <f t="shared" si="28"/>
        <v>3</v>
      </c>
      <c r="G163" t="str">
        <f t="shared" si="29"/>
        <v>INSERT INTO [Bestellung] ([BestellungID], [KundeID], [AllgLieferAdrID], [Bestelldatum], [Wunschdatum], [Rabatt]) VALUES</v>
      </c>
      <c r="H163" t="str">
        <f t="shared" si="25"/>
        <v xml:space="preserve"> ('1697', '145', '179', '2018-10-14', '2018-10-27', '3.00')</v>
      </c>
      <c r="M163">
        <f t="shared" si="30"/>
        <v>1697</v>
      </c>
      <c r="N163" t="str">
        <f t="shared" si="26"/>
        <v/>
      </c>
    </row>
    <row r="164" spans="1:14" x14ac:dyDescent="0.3">
      <c r="A164">
        <v>1698</v>
      </c>
      <c r="B164" s="5">
        <v>145</v>
      </c>
      <c r="C164">
        <v>343</v>
      </c>
      <c r="D164" s="3">
        <f t="shared" si="27"/>
        <v>43387</v>
      </c>
      <c r="E164" s="3">
        <f t="shared" si="24"/>
        <v>43396</v>
      </c>
      <c r="F164">
        <f t="shared" si="28"/>
        <v>3</v>
      </c>
      <c r="G164" t="str">
        <f t="shared" si="29"/>
        <v>INSERT INTO [Bestellung] ([BestellungID], [KundeID], [AllgLieferAdrID], [Bestelldatum], [Wunschdatum], [Rabatt]) VALUES</v>
      </c>
      <c r="H164" t="str">
        <f t="shared" si="25"/>
        <v xml:space="preserve"> ('1698', '145', '343', '2018-10-14', '2018-10-23', '3.00')</v>
      </c>
      <c r="M164">
        <f t="shared" si="30"/>
        <v>1698</v>
      </c>
      <c r="N164">
        <f t="shared" si="26"/>
        <v>179</v>
      </c>
    </row>
    <row r="165" spans="1:14" x14ac:dyDescent="0.3">
      <c r="A165">
        <v>1699</v>
      </c>
      <c r="B165" s="5">
        <v>145</v>
      </c>
      <c r="C165">
        <v>438</v>
      </c>
      <c r="D165" s="3">
        <f t="shared" si="27"/>
        <v>43388</v>
      </c>
      <c r="E165" s="3">
        <f t="shared" si="24"/>
        <v>43400</v>
      </c>
      <c r="F165">
        <f t="shared" si="28"/>
        <v>3</v>
      </c>
      <c r="G165" t="str">
        <f t="shared" si="29"/>
        <v>INSERT INTO [Bestellung] ([BestellungID], [KundeID], [AllgLieferAdrID], [Bestelldatum], [Wunschdatum], [Rabatt]) VALUES</v>
      </c>
      <c r="H165" t="str">
        <f t="shared" si="25"/>
        <v xml:space="preserve"> ('1699', '145', '438', '2018-10-15', '2018-10-27', '3.00')</v>
      </c>
      <c r="M165">
        <f t="shared" si="30"/>
        <v>1699</v>
      </c>
      <c r="N165">
        <f t="shared" si="26"/>
        <v>343</v>
      </c>
    </row>
    <row r="166" spans="1:14" x14ac:dyDescent="0.3">
      <c r="A166">
        <v>1700</v>
      </c>
      <c r="B166" s="5">
        <v>146</v>
      </c>
      <c r="C166">
        <v>55</v>
      </c>
      <c r="D166" s="3">
        <f t="shared" si="27"/>
        <v>43388</v>
      </c>
      <c r="E166" s="3">
        <f t="shared" si="24"/>
        <v>43393</v>
      </c>
      <c r="F166">
        <f t="shared" si="28"/>
        <v>2.5</v>
      </c>
      <c r="G166" t="str">
        <f t="shared" si="29"/>
        <v>INSERT INTO [Bestellung] ([BestellungID], [KundeID], [AllgLieferAdrID], [Bestelldatum], [Wunschdatum], [Rabatt]) VALUES</v>
      </c>
      <c r="H166" t="str">
        <f t="shared" si="25"/>
        <v xml:space="preserve"> ('1700', '146', '55', '2018-10-15', '2018-10-20', '2.50')</v>
      </c>
      <c r="M166">
        <f t="shared" si="30"/>
        <v>1700</v>
      </c>
      <c r="N166" t="str">
        <f t="shared" si="26"/>
        <v/>
      </c>
    </row>
    <row r="167" spans="1:14" x14ac:dyDescent="0.3">
      <c r="A167">
        <v>1701</v>
      </c>
      <c r="B167" s="5">
        <v>146</v>
      </c>
      <c r="C167">
        <v>393</v>
      </c>
      <c r="D167" s="3">
        <f t="shared" si="27"/>
        <v>43388</v>
      </c>
      <c r="E167" s="3">
        <f t="shared" si="24"/>
        <v>43391</v>
      </c>
      <c r="F167">
        <f t="shared" si="28"/>
        <v>1.5</v>
      </c>
      <c r="G167" t="str">
        <f t="shared" si="29"/>
        <v>INSERT INTO [Bestellung] ([BestellungID], [KundeID], [AllgLieferAdrID], [Bestelldatum], [Wunschdatum], [Rabatt]) VALUES</v>
      </c>
      <c r="H167" t="str">
        <f t="shared" si="25"/>
        <v xml:space="preserve"> ('1701', '146', '393', '2018-10-15', '2018-10-18', '1.50')</v>
      </c>
      <c r="M167">
        <f t="shared" si="30"/>
        <v>1701</v>
      </c>
      <c r="N167">
        <f t="shared" si="26"/>
        <v>55</v>
      </c>
    </row>
    <row r="168" spans="1:14" x14ac:dyDescent="0.3">
      <c r="A168">
        <v>1702</v>
      </c>
      <c r="B168" s="5">
        <v>146</v>
      </c>
      <c r="C168">
        <v>725</v>
      </c>
      <c r="D168" s="3">
        <f t="shared" si="27"/>
        <v>43388</v>
      </c>
      <c r="E168" s="3">
        <f t="shared" si="24"/>
        <v>43393</v>
      </c>
      <c r="F168">
        <f t="shared" si="28"/>
        <v>2.5</v>
      </c>
      <c r="G168" t="str">
        <f t="shared" si="29"/>
        <v>INSERT INTO [Bestellung] ([BestellungID], [KundeID], [AllgLieferAdrID], [Bestelldatum], [Wunschdatum], [Rabatt]) VALUES</v>
      </c>
      <c r="H168" t="str">
        <f t="shared" si="25"/>
        <v xml:space="preserve"> ('1702', '146', '725', '2018-10-15', '2018-10-20', '2.50')</v>
      </c>
      <c r="M168">
        <f t="shared" si="30"/>
        <v>1702</v>
      </c>
      <c r="N168">
        <f t="shared" si="26"/>
        <v>393</v>
      </c>
    </row>
    <row r="169" spans="1:14" x14ac:dyDescent="0.3">
      <c r="A169">
        <v>1703</v>
      </c>
      <c r="B169" s="5">
        <v>147</v>
      </c>
      <c r="C169">
        <v>102</v>
      </c>
      <c r="D169" s="3">
        <f t="shared" si="27"/>
        <v>43388</v>
      </c>
      <c r="E169" s="3">
        <f t="shared" si="24"/>
        <v>43394</v>
      </c>
      <c r="F169">
        <f t="shared" si="28"/>
        <v>3</v>
      </c>
      <c r="G169" t="str">
        <f t="shared" si="29"/>
        <v>INSERT INTO [Bestellung] ([BestellungID], [KundeID], [AllgLieferAdrID], [Bestelldatum], [Wunschdatum], [Rabatt]) VALUES</v>
      </c>
      <c r="H169" t="str">
        <f t="shared" si="25"/>
        <v xml:space="preserve"> ('1703', '147', '102', '2018-10-15', '2018-10-21', '3.00')</v>
      </c>
      <c r="M169">
        <f t="shared" si="30"/>
        <v>1703</v>
      </c>
      <c r="N169" t="str">
        <f t="shared" si="26"/>
        <v/>
      </c>
    </row>
    <row r="170" spans="1:14" x14ac:dyDescent="0.3">
      <c r="A170">
        <v>1704</v>
      </c>
      <c r="B170" s="5">
        <v>147</v>
      </c>
      <c r="C170">
        <v>415</v>
      </c>
      <c r="D170" s="3">
        <f t="shared" si="27"/>
        <v>43388</v>
      </c>
      <c r="E170" s="3">
        <f t="shared" si="24"/>
        <v>43388</v>
      </c>
      <c r="F170">
        <f t="shared" si="28"/>
        <v>0</v>
      </c>
      <c r="G170" t="str">
        <f t="shared" si="29"/>
        <v>INSERT INTO [Bestellung] ([BestellungID], [KundeID], [AllgLieferAdrID], [Bestelldatum], [Wunschdatum], [Rabatt]) VALUES</v>
      </c>
      <c r="H170" t="str">
        <f t="shared" si="25"/>
        <v xml:space="preserve"> ('1704', '147', '415', '2018-10-15', '2018-10-15', '0.00')</v>
      </c>
      <c r="M170">
        <f t="shared" si="30"/>
        <v>1704</v>
      </c>
      <c r="N170">
        <f t="shared" si="26"/>
        <v>102</v>
      </c>
    </row>
    <row r="171" spans="1:14" x14ac:dyDescent="0.3">
      <c r="A171">
        <v>1705</v>
      </c>
      <c r="B171" s="5">
        <v>147</v>
      </c>
      <c r="C171">
        <v>598</v>
      </c>
      <c r="D171" s="3">
        <f t="shared" si="27"/>
        <v>43388</v>
      </c>
      <c r="E171" s="3">
        <f t="shared" si="24"/>
        <v>43398</v>
      </c>
      <c r="F171">
        <f t="shared" si="28"/>
        <v>3</v>
      </c>
      <c r="G171" t="str">
        <f t="shared" si="29"/>
        <v>INSERT INTO [Bestellung] ([BestellungID], [KundeID], [AllgLieferAdrID], [Bestelldatum], [Wunschdatum], [Rabatt]) VALUES</v>
      </c>
      <c r="H171" t="str">
        <f t="shared" si="25"/>
        <v xml:space="preserve"> ('1705', '147', '598', '2018-10-15', '2018-10-25', '3.00')</v>
      </c>
      <c r="M171">
        <f t="shared" si="30"/>
        <v>1705</v>
      </c>
      <c r="N171">
        <f t="shared" si="26"/>
        <v>415</v>
      </c>
    </row>
    <row r="172" spans="1:14" x14ac:dyDescent="0.3">
      <c r="A172">
        <v>1706</v>
      </c>
      <c r="B172" s="5">
        <v>148</v>
      </c>
      <c r="C172">
        <v>284</v>
      </c>
      <c r="D172" s="3">
        <f t="shared" si="27"/>
        <v>43389</v>
      </c>
      <c r="E172" s="3">
        <f t="shared" si="24"/>
        <v>43393</v>
      </c>
      <c r="F172">
        <f t="shared" si="28"/>
        <v>2</v>
      </c>
      <c r="G172" t="str">
        <f t="shared" si="29"/>
        <v>INSERT INTO [Bestellung] ([BestellungID], [KundeID], [AllgLieferAdrID], [Bestelldatum], [Wunschdatum], [Rabatt]) VALUES</v>
      </c>
      <c r="H172" t="str">
        <f t="shared" si="25"/>
        <v xml:space="preserve"> ('1706', '148', '284', '2018-10-16', '2018-10-20', '2.00')</v>
      </c>
      <c r="M172">
        <f t="shared" si="30"/>
        <v>1706</v>
      </c>
      <c r="N172" t="str">
        <f t="shared" si="26"/>
        <v/>
      </c>
    </row>
    <row r="173" spans="1:14" x14ac:dyDescent="0.3">
      <c r="A173">
        <v>1707</v>
      </c>
      <c r="B173" s="5">
        <v>148</v>
      </c>
      <c r="C173">
        <v>293</v>
      </c>
      <c r="D173" s="3">
        <f t="shared" si="27"/>
        <v>43389</v>
      </c>
      <c r="E173" s="3">
        <f t="shared" si="24"/>
        <v>43395</v>
      </c>
      <c r="F173">
        <f t="shared" si="28"/>
        <v>3</v>
      </c>
      <c r="G173" t="str">
        <f t="shared" si="29"/>
        <v>INSERT INTO [Bestellung] ([BestellungID], [KundeID], [AllgLieferAdrID], [Bestelldatum], [Wunschdatum], [Rabatt]) VALUES</v>
      </c>
      <c r="H173" t="str">
        <f t="shared" si="25"/>
        <v xml:space="preserve"> ('1707', '148', '293', '2018-10-16', '2018-10-22', '3.00')</v>
      </c>
      <c r="M173">
        <f t="shared" si="30"/>
        <v>1707</v>
      </c>
      <c r="N173">
        <f t="shared" si="26"/>
        <v>284</v>
      </c>
    </row>
    <row r="174" spans="1:14" x14ac:dyDescent="0.3">
      <c r="A174">
        <v>1708</v>
      </c>
      <c r="B174" s="5">
        <v>148</v>
      </c>
      <c r="C174">
        <v>696</v>
      </c>
      <c r="D174" s="3">
        <f t="shared" si="27"/>
        <v>43389</v>
      </c>
      <c r="E174" s="3">
        <f t="shared" si="24"/>
        <v>43392</v>
      </c>
      <c r="F174">
        <f t="shared" si="28"/>
        <v>1.5</v>
      </c>
      <c r="G174" t="str">
        <f t="shared" si="29"/>
        <v>INSERT INTO [Bestellung] ([BestellungID], [KundeID], [AllgLieferAdrID], [Bestelldatum], [Wunschdatum], [Rabatt]) VALUES</v>
      </c>
      <c r="H174" t="str">
        <f t="shared" si="25"/>
        <v xml:space="preserve"> ('1708', '148', '696', '2018-10-16', '2018-10-19', '1.50')</v>
      </c>
      <c r="M174">
        <f t="shared" si="30"/>
        <v>1708</v>
      </c>
      <c r="N174">
        <f t="shared" si="26"/>
        <v>293</v>
      </c>
    </row>
    <row r="175" spans="1:14" x14ac:dyDescent="0.3">
      <c r="A175">
        <v>1709</v>
      </c>
      <c r="B175" s="5">
        <v>149</v>
      </c>
      <c r="C175">
        <v>574</v>
      </c>
      <c r="D175" s="3">
        <f t="shared" si="27"/>
        <v>43389</v>
      </c>
      <c r="E175" s="3">
        <f t="shared" si="24"/>
        <v>43400</v>
      </c>
      <c r="F175">
        <f t="shared" si="28"/>
        <v>3</v>
      </c>
      <c r="G175" t="str">
        <f t="shared" si="29"/>
        <v>INSERT INTO [Bestellung] ([BestellungID], [KundeID], [AllgLieferAdrID], [Bestelldatum], [Wunschdatum], [Rabatt]) VALUES</v>
      </c>
      <c r="H175" t="str">
        <f t="shared" si="25"/>
        <v xml:space="preserve"> ('1709', '149', '574', '2018-10-16', '2018-10-27', '3.00')</v>
      </c>
      <c r="M175">
        <f t="shared" si="30"/>
        <v>1709</v>
      </c>
      <c r="N175" t="str">
        <f t="shared" si="26"/>
        <v/>
      </c>
    </row>
    <row r="176" spans="1:14" x14ac:dyDescent="0.3">
      <c r="A176">
        <v>1710</v>
      </c>
      <c r="B176" s="5">
        <v>149</v>
      </c>
      <c r="C176">
        <v>595</v>
      </c>
      <c r="D176" s="3">
        <f t="shared" si="27"/>
        <v>43390</v>
      </c>
      <c r="E176" s="3">
        <f t="shared" si="24"/>
        <v>43390</v>
      </c>
      <c r="F176">
        <f t="shared" si="28"/>
        <v>0</v>
      </c>
      <c r="G176" t="str">
        <f t="shared" si="29"/>
        <v>INSERT INTO [Bestellung] ([BestellungID], [KundeID], [AllgLieferAdrID], [Bestelldatum], [Wunschdatum], [Rabatt]) VALUES</v>
      </c>
      <c r="H176" t="str">
        <f t="shared" si="25"/>
        <v xml:space="preserve"> ('1710', '149', '595', '2018-10-17', '2018-10-17', '0.00')</v>
      </c>
      <c r="M176">
        <f t="shared" si="30"/>
        <v>1710</v>
      </c>
      <c r="N176">
        <f t="shared" si="26"/>
        <v>574</v>
      </c>
    </row>
    <row r="177" spans="1:14" x14ac:dyDescent="0.3">
      <c r="A177">
        <v>1711</v>
      </c>
      <c r="B177" s="5">
        <v>149</v>
      </c>
      <c r="C177">
        <v>775</v>
      </c>
      <c r="D177" s="3">
        <f t="shared" si="27"/>
        <v>43390</v>
      </c>
      <c r="E177" s="3">
        <f t="shared" si="24"/>
        <v>43400</v>
      </c>
      <c r="F177">
        <f t="shared" si="28"/>
        <v>3</v>
      </c>
      <c r="G177" t="str">
        <f t="shared" si="29"/>
        <v>INSERT INTO [Bestellung] ([BestellungID], [KundeID], [AllgLieferAdrID], [Bestelldatum], [Wunschdatum], [Rabatt]) VALUES</v>
      </c>
      <c r="H177" t="str">
        <f t="shared" si="25"/>
        <v xml:space="preserve"> ('1711', '149', '775', '2018-10-17', '2018-10-27', '3.00')</v>
      </c>
      <c r="M177">
        <f t="shared" si="30"/>
        <v>1711</v>
      </c>
      <c r="N177">
        <f t="shared" si="26"/>
        <v>595</v>
      </c>
    </row>
    <row r="178" spans="1:14" x14ac:dyDescent="0.3">
      <c r="A178">
        <v>1712</v>
      </c>
      <c r="B178" s="5">
        <v>150</v>
      </c>
      <c r="C178">
        <v>539</v>
      </c>
      <c r="D178" s="3">
        <f t="shared" si="27"/>
        <v>43390</v>
      </c>
      <c r="E178" s="3">
        <f t="shared" si="24"/>
        <v>43403</v>
      </c>
      <c r="F178">
        <f t="shared" si="28"/>
        <v>3</v>
      </c>
      <c r="G178" t="str">
        <f t="shared" si="29"/>
        <v>INSERT INTO [Bestellung] ([BestellungID], [KundeID], [AllgLieferAdrID], [Bestelldatum], [Wunschdatum], [Rabatt]) VALUES</v>
      </c>
      <c r="H178" t="str">
        <f t="shared" si="25"/>
        <v xml:space="preserve"> ('1712', '150', '539', '2018-10-17', '2018-10-30', '3.00')</v>
      </c>
      <c r="M178">
        <f t="shared" si="30"/>
        <v>1712</v>
      </c>
      <c r="N178" t="str">
        <f t="shared" si="26"/>
        <v/>
      </c>
    </row>
    <row r="179" spans="1:14" x14ac:dyDescent="0.3">
      <c r="A179">
        <v>1713</v>
      </c>
      <c r="B179" s="5">
        <v>150</v>
      </c>
      <c r="C179">
        <v>633</v>
      </c>
      <c r="D179" s="3">
        <f t="shared" si="27"/>
        <v>43391</v>
      </c>
      <c r="E179" s="3">
        <f t="shared" si="24"/>
        <v>43400</v>
      </c>
      <c r="F179">
        <f t="shared" si="28"/>
        <v>3</v>
      </c>
      <c r="G179" t="str">
        <f t="shared" si="29"/>
        <v>INSERT INTO [Bestellung] ([BestellungID], [KundeID], [AllgLieferAdrID], [Bestelldatum], [Wunschdatum], [Rabatt]) VALUES</v>
      </c>
      <c r="H179" t="str">
        <f t="shared" si="25"/>
        <v xml:space="preserve"> ('1713', '150', '633', '2018-10-18', '2018-10-27', '3.00')</v>
      </c>
      <c r="M179">
        <f t="shared" si="30"/>
        <v>1713</v>
      </c>
      <c r="N179">
        <f t="shared" si="26"/>
        <v>539</v>
      </c>
    </row>
    <row r="180" spans="1:14" x14ac:dyDescent="0.3">
      <c r="A180">
        <v>1714</v>
      </c>
      <c r="B180" s="5">
        <v>150</v>
      </c>
      <c r="C180">
        <v>671</v>
      </c>
      <c r="D180" s="3">
        <f t="shared" si="27"/>
        <v>43391</v>
      </c>
      <c r="E180" s="3">
        <f t="shared" si="24"/>
        <v>43405</v>
      </c>
      <c r="F180">
        <f t="shared" si="28"/>
        <v>3</v>
      </c>
      <c r="G180" t="str">
        <f t="shared" si="29"/>
        <v>INSERT INTO [Bestellung] ([BestellungID], [KundeID], [AllgLieferAdrID], [Bestelldatum], [Wunschdatum], [Rabatt]) VALUES</v>
      </c>
      <c r="H180" t="str">
        <f t="shared" si="25"/>
        <v xml:space="preserve"> ('1714', '150', '671', '2018-10-18', '2018-11-01', '3.00')</v>
      </c>
      <c r="M180">
        <f t="shared" si="30"/>
        <v>1714</v>
      </c>
      <c r="N180">
        <f t="shared" si="26"/>
        <v>633</v>
      </c>
    </row>
    <row r="181" spans="1:14" x14ac:dyDescent="0.3">
      <c r="A181">
        <v>1715</v>
      </c>
      <c r="B181" s="5">
        <v>151</v>
      </c>
      <c r="C181">
        <v>180</v>
      </c>
      <c r="D181" s="3">
        <f t="shared" si="27"/>
        <v>43391</v>
      </c>
      <c r="E181" s="3">
        <f t="shared" si="24"/>
        <v>43391</v>
      </c>
      <c r="F181">
        <f t="shared" si="28"/>
        <v>0</v>
      </c>
      <c r="G181" t="str">
        <f t="shared" si="29"/>
        <v>INSERT INTO [Bestellung] ([BestellungID], [KundeID], [AllgLieferAdrID], [Bestelldatum], [Wunschdatum], [Rabatt]) VALUES</v>
      </c>
      <c r="H181" t="str">
        <f t="shared" si="25"/>
        <v xml:space="preserve"> ('1715', '151', '180', '2018-10-18', '2018-10-18', '0.00')</v>
      </c>
      <c r="M181">
        <f t="shared" ref="M181:M244" si="31">A181</f>
        <v>1715</v>
      </c>
      <c r="N181" t="str">
        <f t="shared" si="26"/>
        <v/>
      </c>
    </row>
    <row r="182" spans="1:14" x14ac:dyDescent="0.3">
      <c r="A182">
        <v>1716</v>
      </c>
      <c r="B182" s="5">
        <v>151</v>
      </c>
      <c r="C182">
        <v>656</v>
      </c>
      <c r="D182" s="3">
        <f t="shared" si="27"/>
        <v>43391</v>
      </c>
      <c r="E182" s="3">
        <f t="shared" si="24"/>
        <v>43397</v>
      </c>
      <c r="F182">
        <f t="shared" si="28"/>
        <v>3</v>
      </c>
      <c r="G182" t="str">
        <f t="shared" si="29"/>
        <v>INSERT INTO [Bestellung] ([BestellungID], [KundeID], [AllgLieferAdrID], [Bestelldatum], [Wunschdatum], [Rabatt]) VALUES</v>
      </c>
      <c r="H182" t="str">
        <f t="shared" si="25"/>
        <v xml:space="preserve"> ('1716', '151', '656', '2018-10-18', '2018-10-24', '3.00')</v>
      </c>
      <c r="M182">
        <f t="shared" si="31"/>
        <v>1716</v>
      </c>
      <c r="N182">
        <f t="shared" si="26"/>
        <v>180</v>
      </c>
    </row>
    <row r="183" spans="1:14" x14ac:dyDescent="0.3">
      <c r="A183">
        <v>1717</v>
      </c>
      <c r="B183" s="5">
        <v>151</v>
      </c>
      <c r="C183">
        <v>797</v>
      </c>
      <c r="D183" s="3">
        <f t="shared" si="27"/>
        <v>43391</v>
      </c>
      <c r="E183" s="3">
        <f t="shared" si="24"/>
        <v>43405</v>
      </c>
      <c r="F183">
        <f t="shared" si="28"/>
        <v>3</v>
      </c>
      <c r="G183" t="str">
        <f t="shared" si="29"/>
        <v>INSERT INTO [Bestellung] ([BestellungID], [KundeID], [AllgLieferAdrID], [Bestelldatum], [Wunschdatum], [Rabatt]) VALUES</v>
      </c>
      <c r="H183" t="str">
        <f t="shared" si="25"/>
        <v xml:space="preserve"> ('1717', '151', '797', '2018-10-18', '2018-11-01', '3.00')</v>
      </c>
      <c r="M183">
        <f t="shared" si="31"/>
        <v>1717</v>
      </c>
      <c r="N183">
        <f t="shared" si="26"/>
        <v>656</v>
      </c>
    </row>
    <row r="184" spans="1:14" x14ac:dyDescent="0.3">
      <c r="A184">
        <v>1718</v>
      </c>
      <c r="B184" s="5">
        <v>152</v>
      </c>
      <c r="C184">
        <v>26</v>
      </c>
      <c r="D184" s="3">
        <f t="shared" si="27"/>
        <v>43391</v>
      </c>
      <c r="E184" s="3">
        <f t="shared" si="24"/>
        <v>43404</v>
      </c>
      <c r="F184">
        <f t="shared" si="28"/>
        <v>3</v>
      </c>
      <c r="G184" t="str">
        <f t="shared" si="29"/>
        <v>INSERT INTO [Bestellung] ([BestellungID], [KundeID], [AllgLieferAdrID], [Bestelldatum], [Wunschdatum], [Rabatt]) VALUES</v>
      </c>
      <c r="H184" t="str">
        <f t="shared" si="25"/>
        <v xml:space="preserve"> ('1718', '152', '26', '2018-10-18', '2018-10-31', '3.00')</v>
      </c>
      <c r="M184">
        <f t="shared" si="31"/>
        <v>1718</v>
      </c>
      <c r="N184" t="str">
        <f t="shared" si="26"/>
        <v/>
      </c>
    </row>
    <row r="185" spans="1:14" x14ac:dyDescent="0.3">
      <c r="A185">
        <v>1719</v>
      </c>
      <c r="B185" s="5">
        <v>152</v>
      </c>
      <c r="C185">
        <v>597</v>
      </c>
      <c r="D185" s="3">
        <f t="shared" si="27"/>
        <v>43391</v>
      </c>
      <c r="E185" s="3">
        <f t="shared" si="24"/>
        <v>43394</v>
      </c>
      <c r="F185">
        <f t="shared" si="28"/>
        <v>1.5</v>
      </c>
      <c r="G185" t="str">
        <f t="shared" si="29"/>
        <v>INSERT INTO [Bestellung] ([BestellungID], [KundeID], [AllgLieferAdrID], [Bestelldatum], [Wunschdatum], [Rabatt]) VALUES</v>
      </c>
      <c r="H185" t="str">
        <f t="shared" si="25"/>
        <v xml:space="preserve"> ('1719', '152', '597', '2018-10-18', '2018-10-21', '1.50')</v>
      </c>
      <c r="M185">
        <f t="shared" si="31"/>
        <v>1719</v>
      </c>
      <c r="N185">
        <f t="shared" si="26"/>
        <v>26</v>
      </c>
    </row>
    <row r="186" spans="1:14" x14ac:dyDescent="0.3">
      <c r="A186">
        <v>1720</v>
      </c>
      <c r="B186" s="5">
        <v>152</v>
      </c>
      <c r="C186">
        <v>669</v>
      </c>
      <c r="D186" s="3">
        <f t="shared" si="27"/>
        <v>43392</v>
      </c>
      <c r="E186" s="3">
        <f t="shared" si="24"/>
        <v>43392</v>
      </c>
      <c r="F186">
        <f t="shared" si="28"/>
        <v>0</v>
      </c>
      <c r="G186" t="str">
        <f t="shared" si="29"/>
        <v>INSERT INTO [Bestellung] ([BestellungID], [KundeID], [AllgLieferAdrID], [Bestelldatum], [Wunschdatum], [Rabatt]) VALUES</v>
      </c>
      <c r="H186" t="str">
        <f t="shared" si="25"/>
        <v xml:space="preserve"> ('1720', '152', '669', '2018-10-19', '2018-10-19', '0.00')</v>
      </c>
      <c r="M186">
        <f t="shared" si="31"/>
        <v>1720</v>
      </c>
      <c r="N186">
        <f t="shared" si="26"/>
        <v>597</v>
      </c>
    </row>
    <row r="187" spans="1:14" x14ac:dyDescent="0.3">
      <c r="A187">
        <v>1721</v>
      </c>
      <c r="B187" s="5">
        <v>153</v>
      </c>
      <c r="C187">
        <v>98</v>
      </c>
      <c r="D187" s="3">
        <f t="shared" si="27"/>
        <v>43392</v>
      </c>
      <c r="E187" s="3">
        <f t="shared" si="24"/>
        <v>43405</v>
      </c>
      <c r="F187">
        <f t="shared" si="28"/>
        <v>3</v>
      </c>
      <c r="G187" t="str">
        <f t="shared" si="29"/>
        <v>INSERT INTO [Bestellung] ([BestellungID], [KundeID], [AllgLieferAdrID], [Bestelldatum], [Wunschdatum], [Rabatt]) VALUES</v>
      </c>
      <c r="H187" t="str">
        <f t="shared" si="25"/>
        <v xml:space="preserve"> ('1721', '153', '98', '2018-10-19', '2018-11-01', '3.00')</v>
      </c>
      <c r="M187">
        <f t="shared" si="31"/>
        <v>1721</v>
      </c>
      <c r="N187" t="str">
        <f t="shared" si="26"/>
        <v/>
      </c>
    </row>
    <row r="188" spans="1:14" x14ac:dyDescent="0.3">
      <c r="A188">
        <v>1722</v>
      </c>
      <c r="B188" s="5">
        <v>153</v>
      </c>
      <c r="C188">
        <v>137</v>
      </c>
      <c r="D188" s="3">
        <f t="shared" si="27"/>
        <v>43392</v>
      </c>
      <c r="E188" s="3">
        <f t="shared" si="24"/>
        <v>43401</v>
      </c>
      <c r="F188">
        <f t="shared" si="28"/>
        <v>3</v>
      </c>
      <c r="G188" t="str">
        <f t="shared" si="29"/>
        <v>INSERT INTO [Bestellung] ([BestellungID], [KundeID], [AllgLieferAdrID], [Bestelldatum], [Wunschdatum], [Rabatt]) VALUES</v>
      </c>
      <c r="H188" t="str">
        <f t="shared" si="25"/>
        <v xml:space="preserve"> ('1722', '153', '137', '2018-10-19', '2018-10-28', '3.00')</v>
      </c>
      <c r="M188">
        <f t="shared" si="31"/>
        <v>1722</v>
      </c>
      <c r="N188">
        <f t="shared" si="26"/>
        <v>98</v>
      </c>
    </row>
    <row r="189" spans="1:14" x14ac:dyDescent="0.3">
      <c r="A189">
        <v>1723</v>
      </c>
      <c r="B189" s="5">
        <v>153</v>
      </c>
      <c r="C189">
        <v>591</v>
      </c>
      <c r="D189" s="3">
        <f t="shared" si="27"/>
        <v>43392</v>
      </c>
      <c r="E189" s="3">
        <f t="shared" si="24"/>
        <v>43395</v>
      </c>
      <c r="F189">
        <f t="shared" si="28"/>
        <v>1.5</v>
      </c>
      <c r="G189" t="str">
        <f t="shared" si="29"/>
        <v>INSERT INTO [Bestellung] ([BestellungID], [KundeID], [AllgLieferAdrID], [Bestelldatum], [Wunschdatum], [Rabatt]) VALUES</v>
      </c>
      <c r="H189" t="str">
        <f t="shared" si="25"/>
        <v xml:space="preserve"> ('1723', '153', '591', '2018-10-19', '2018-10-22', '1.50')</v>
      </c>
      <c r="M189">
        <f t="shared" si="31"/>
        <v>1723</v>
      </c>
      <c r="N189">
        <f t="shared" si="26"/>
        <v>137</v>
      </c>
    </row>
    <row r="190" spans="1:14" x14ac:dyDescent="0.3">
      <c r="A190">
        <v>1724</v>
      </c>
      <c r="B190" s="5">
        <v>154</v>
      </c>
      <c r="C190">
        <v>160</v>
      </c>
      <c r="D190" s="3">
        <f t="shared" si="27"/>
        <v>43393</v>
      </c>
      <c r="E190" s="3">
        <f t="shared" si="24"/>
        <v>43398</v>
      </c>
      <c r="F190">
        <f t="shared" si="28"/>
        <v>2.5</v>
      </c>
      <c r="G190" t="str">
        <f t="shared" si="29"/>
        <v>INSERT INTO [Bestellung] ([BestellungID], [KundeID], [AllgLieferAdrID], [Bestelldatum], [Wunschdatum], [Rabatt]) VALUES</v>
      </c>
      <c r="H190" t="str">
        <f t="shared" si="25"/>
        <v xml:space="preserve"> ('1724', '154', '160', '2018-10-20', '2018-10-25', '2.50')</v>
      </c>
      <c r="M190">
        <f t="shared" si="31"/>
        <v>1724</v>
      </c>
      <c r="N190" t="str">
        <f t="shared" si="26"/>
        <v/>
      </c>
    </row>
    <row r="191" spans="1:14" x14ac:dyDescent="0.3">
      <c r="A191">
        <v>1725</v>
      </c>
      <c r="B191" s="5">
        <v>154</v>
      </c>
      <c r="C191">
        <v>473</v>
      </c>
      <c r="D191" s="3">
        <f t="shared" si="27"/>
        <v>43393</v>
      </c>
      <c r="E191" s="3">
        <f t="shared" si="24"/>
        <v>43393</v>
      </c>
      <c r="F191">
        <f t="shared" si="28"/>
        <v>0</v>
      </c>
      <c r="G191" t="str">
        <f t="shared" si="29"/>
        <v>INSERT INTO [Bestellung] ([BestellungID], [KundeID], [AllgLieferAdrID], [Bestelldatum], [Wunschdatum], [Rabatt]) VALUES</v>
      </c>
      <c r="H191" t="str">
        <f t="shared" si="25"/>
        <v xml:space="preserve"> ('1725', '154', '473', '2018-10-20', '2018-10-20', '0.00')</v>
      </c>
      <c r="M191">
        <f t="shared" si="31"/>
        <v>1725</v>
      </c>
      <c r="N191">
        <f t="shared" si="26"/>
        <v>160</v>
      </c>
    </row>
    <row r="192" spans="1:14" x14ac:dyDescent="0.3">
      <c r="A192">
        <v>1726</v>
      </c>
      <c r="B192" s="5">
        <v>154</v>
      </c>
      <c r="C192">
        <v>501</v>
      </c>
      <c r="D192" s="3">
        <f t="shared" si="27"/>
        <v>43393</v>
      </c>
      <c r="E192" s="3">
        <f t="shared" si="24"/>
        <v>43399</v>
      </c>
      <c r="F192">
        <f t="shared" si="28"/>
        <v>3</v>
      </c>
      <c r="G192" t="str">
        <f t="shared" si="29"/>
        <v>INSERT INTO [Bestellung] ([BestellungID], [KundeID], [AllgLieferAdrID], [Bestelldatum], [Wunschdatum], [Rabatt]) VALUES</v>
      </c>
      <c r="H192" t="str">
        <f t="shared" si="25"/>
        <v xml:space="preserve"> ('1726', '154', '501', '2018-10-20', '2018-10-26', '3.00')</v>
      </c>
      <c r="M192">
        <f t="shared" si="31"/>
        <v>1726</v>
      </c>
      <c r="N192">
        <f t="shared" si="26"/>
        <v>473</v>
      </c>
    </row>
    <row r="193" spans="1:14" x14ac:dyDescent="0.3">
      <c r="A193">
        <v>1727</v>
      </c>
      <c r="B193" s="5">
        <v>155</v>
      </c>
      <c r="C193">
        <v>51</v>
      </c>
      <c r="D193" s="3">
        <f t="shared" si="27"/>
        <v>43394</v>
      </c>
      <c r="E193" s="3">
        <f t="shared" si="24"/>
        <v>43406</v>
      </c>
      <c r="F193">
        <f t="shared" si="28"/>
        <v>3</v>
      </c>
      <c r="G193" t="str">
        <f t="shared" si="29"/>
        <v>INSERT INTO [Bestellung] ([BestellungID], [KundeID], [AllgLieferAdrID], [Bestelldatum], [Wunschdatum], [Rabatt]) VALUES</v>
      </c>
      <c r="H193" t="str">
        <f t="shared" si="25"/>
        <v xml:space="preserve"> ('1727', '155', '51', '2018-10-21', '2018-11-02', '3.00')</v>
      </c>
      <c r="M193">
        <f t="shared" si="31"/>
        <v>1727</v>
      </c>
      <c r="N193" t="str">
        <f t="shared" si="26"/>
        <v/>
      </c>
    </row>
    <row r="194" spans="1:14" x14ac:dyDescent="0.3">
      <c r="A194">
        <v>1728</v>
      </c>
      <c r="B194" s="5">
        <v>155</v>
      </c>
      <c r="C194">
        <v>82</v>
      </c>
      <c r="D194" s="3">
        <f t="shared" si="27"/>
        <v>43394</v>
      </c>
      <c r="E194" s="3">
        <f t="shared" si="24"/>
        <v>43400</v>
      </c>
      <c r="F194">
        <f t="shared" si="28"/>
        <v>3</v>
      </c>
      <c r="G194" t="str">
        <f t="shared" si="29"/>
        <v>INSERT INTO [Bestellung] ([BestellungID], [KundeID], [AllgLieferAdrID], [Bestelldatum], [Wunschdatum], [Rabatt]) VALUES</v>
      </c>
      <c r="H194" t="str">
        <f t="shared" si="25"/>
        <v xml:space="preserve"> ('1728', '155', '82', '2018-10-21', '2018-10-27', '3.00')</v>
      </c>
      <c r="M194">
        <f t="shared" si="31"/>
        <v>1728</v>
      </c>
      <c r="N194">
        <f t="shared" si="26"/>
        <v>51</v>
      </c>
    </row>
    <row r="195" spans="1:14" x14ac:dyDescent="0.3">
      <c r="A195">
        <v>1729</v>
      </c>
      <c r="B195" s="5">
        <v>155</v>
      </c>
      <c r="C195">
        <v>586</v>
      </c>
      <c r="D195" s="3">
        <f t="shared" si="27"/>
        <v>43394</v>
      </c>
      <c r="E195" s="3">
        <f t="shared" si="24"/>
        <v>43398</v>
      </c>
      <c r="F195">
        <f t="shared" si="28"/>
        <v>2</v>
      </c>
      <c r="G195" t="str">
        <f t="shared" si="29"/>
        <v>INSERT INTO [Bestellung] ([BestellungID], [KundeID], [AllgLieferAdrID], [Bestelldatum], [Wunschdatum], [Rabatt]) VALUES</v>
      </c>
      <c r="H195" t="str">
        <f t="shared" si="25"/>
        <v xml:space="preserve"> ('1729', '155', '586', '2018-10-21', '2018-10-25', '2.00')</v>
      </c>
      <c r="M195">
        <f t="shared" si="31"/>
        <v>1729</v>
      </c>
      <c r="N195">
        <f t="shared" si="26"/>
        <v>82</v>
      </c>
    </row>
    <row r="196" spans="1:14" x14ac:dyDescent="0.3">
      <c r="A196">
        <v>1730</v>
      </c>
      <c r="B196" s="5">
        <v>156</v>
      </c>
      <c r="C196">
        <v>248</v>
      </c>
      <c r="D196" s="3">
        <f t="shared" si="27"/>
        <v>43394</v>
      </c>
      <c r="E196" s="3">
        <f t="shared" si="24"/>
        <v>43404</v>
      </c>
      <c r="F196">
        <f t="shared" si="28"/>
        <v>3</v>
      </c>
      <c r="G196" t="str">
        <f t="shared" si="29"/>
        <v>INSERT INTO [Bestellung] ([BestellungID], [KundeID], [AllgLieferAdrID], [Bestelldatum], [Wunschdatum], [Rabatt]) VALUES</v>
      </c>
      <c r="H196" t="str">
        <f t="shared" si="25"/>
        <v xml:space="preserve"> ('1730', '156', '248', '2018-10-21', '2018-10-31', '3.00')</v>
      </c>
      <c r="M196">
        <f t="shared" si="31"/>
        <v>1730</v>
      </c>
      <c r="N196" t="str">
        <f t="shared" si="26"/>
        <v/>
      </c>
    </row>
    <row r="197" spans="1:14" x14ac:dyDescent="0.3">
      <c r="A197">
        <v>1731</v>
      </c>
      <c r="B197" s="5">
        <v>156</v>
      </c>
      <c r="C197">
        <v>407</v>
      </c>
      <c r="D197" s="3">
        <f t="shared" si="27"/>
        <v>43394</v>
      </c>
      <c r="E197" s="3">
        <f t="shared" ref="E197:E260" si="32">D197+MOD(A197*C197,15)</f>
        <v>43406</v>
      </c>
      <c r="F197">
        <f t="shared" si="28"/>
        <v>3</v>
      </c>
      <c r="G197" t="str">
        <f t="shared" si="29"/>
        <v>INSERT INTO [Bestellung] ([BestellungID], [KundeID], [AllgLieferAdrID], [Bestelldatum], [Wunschdatum], [Rabatt]) VALUES</v>
      </c>
      <c r="H197" t="str">
        <f t="shared" ref="H197:H260" si="33">" ('"&amp;A197&amp;"', '"&amp;B197&amp;"', '"&amp;C197&amp;"', '"&amp; TEXT(D197,"JJJJ-MM-TT") &amp;"', '"&amp; TEXT(E197,"JJJJ-MM-TT") &amp;"', '"&amp; REPLACE(TEXT(F197,"##0,00"),LEN(TEXT(F197,"##0,00"))-2,1,".") &amp;"')"</f>
        <v xml:space="preserve"> ('1731', '156', '407', '2018-10-21', '2018-11-02', '3.00')</v>
      </c>
      <c r="M197">
        <f t="shared" si="31"/>
        <v>1731</v>
      </c>
      <c r="N197">
        <f t="shared" ref="N197:N260" si="34">IF(B197=B196,C196,"")</f>
        <v>248</v>
      </c>
    </row>
    <row r="198" spans="1:14" x14ac:dyDescent="0.3">
      <c r="A198">
        <v>1732</v>
      </c>
      <c r="B198" s="5">
        <v>156</v>
      </c>
      <c r="C198">
        <v>794</v>
      </c>
      <c r="D198" s="3">
        <f t="shared" si="27"/>
        <v>43394</v>
      </c>
      <c r="E198" s="3">
        <f t="shared" si="32"/>
        <v>43402</v>
      </c>
      <c r="F198">
        <f t="shared" si="28"/>
        <v>3</v>
      </c>
      <c r="G198" t="str">
        <f t="shared" si="29"/>
        <v>INSERT INTO [Bestellung] ([BestellungID], [KundeID], [AllgLieferAdrID], [Bestelldatum], [Wunschdatum], [Rabatt]) VALUES</v>
      </c>
      <c r="H198" t="str">
        <f t="shared" si="33"/>
        <v xml:space="preserve"> ('1732', '156', '794', '2018-10-21', '2018-10-29', '3.00')</v>
      </c>
      <c r="M198">
        <f t="shared" si="31"/>
        <v>1732</v>
      </c>
      <c r="N198">
        <f t="shared" si="34"/>
        <v>407</v>
      </c>
    </row>
    <row r="199" spans="1:14" x14ac:dyDescent="0.3">
      <c r="A199">
        <v>1733</v>
      </c>
      <c r="B199" s="5">
        <v>157</v>
      </c>
      <c r="C199">
        <v>605</v>
      </c>
      <c r="D199" s="3">
        <f t="shared" si="27"/>
        <v>43394</v>
      </c>
      <c r="E199" s="3">
        <f t="shared" si="32"/>
        <v>43404</v>
      </c>
      <c r="F199">
        <f t="shared" si="28"/>
        <v>3</v>
      </c>
      <c r="G199" t="str">
        <f t="shared" si="29"/>
        <v>INSERT INTO [Bestellung] ([BestellungID], [KundeID], [AllgLieferAdrID], [Bestelldatum], [Wunschdatum], [Rabatt]) VALUES</v>
      </c>
      <c r="H199" t="str">
        <f t="shared" si="33"/>
        <v xml:space="preserve"> ('1733', '157', '605', '2018-10-21', '2018-10-31', '3.00')</v>
      </c>
      <c r="M199">
        <f t="shared" si="31"/>
        <v>1733</v>
      </c>
      <c r="N199" t="str">
        <f t="shared" si="34"/>
        <v/>
      </c>
    </row>
    <row r="200" spans="1:14" x14ac:dyDescent="0.3">
      <c r="A200">
        <v>1734</v>
      </c>
      <c r="B200" s="5">
        <v>157</v>
      </c>
      <c r="C200">
        <v>619</v>
      </c>
      <c r="D200" s="3">
        <f t="shared" si="27"/>
        <v>43395</v>
      </c>
      <c r="E200" s="3">
        <f t="shared" si="32"/>
        <v>43401</v>
      </c>
      <c r="F200">
        <f t="shared" si="28"/>
        <v>3</v>
      </c>
      <c r="G200" t="str">
        <f t="shared" si="29"/>
        <v>INSERT INTO [Bestellung] ([BestellungID], [KundeID], [AllgLieferAdrID], [Bestelldatum], [Wunschdatum], [Rabatt]) VALUES</v>
      </c>
      <c r="H200" t="str">
        <f t="shared" si="33"/>
        <v xml:space="preserve"> ('1734', '157', '619', '2018-10-22', '2018-10-28', '3.00')</v>
      </c>
      <c r="M200">
        <f t="shared" si="31"/>
        <v>1734</v>
      </c>
      <c r="N200">
        <f t="shared" si="34"/>
        <v>605</v>
      </c>
    </row>
    <row r="201" spans="1:14" x14ac:dyDescent="0.3">
      <c r="A201">
        <v>1735</v>
      </c>
      <c r="B201" s="5">
        <v>157</v>
      </c>
      <c r="C201">
        <v>690</v>
      </c>
      <c r="D201" s="3">
        <f t="shared" si="27"/>
        <v>43395</v>
      </c>
      <c r="E201" s="3">
        <f t="shared" si="32"/>
        <v>43395</v>
      </c>
      <c r="F201">
        <f t="shared" si="28"/>
        <v>0</v>
      </c>
      <c r="G201" t="str">
        <f t="shared" si="29"/>
        <v>INSERT INTO [Bestellung] ([BestellungID], [KundeID], [AllgLieferAdrID], [Bestelldatum], [Wunschdatum], [Rabatt]) VALUES</v>
      </c>
      <c r="H201" t="str">
        <f t="shared" si="33"/>
        <v xml:space="preserve"> ('1735', '157', '690', '2018-10-22', '2018-10-22', '0.00')</v>
      </c>
      <c r="M201">
        <f t="shared" si="31"/>
        <v>1735</v>
      </c>
      <c r="N201">
        <f t="shared" si="34"/>
        <v>619</v>
      </c>
    </row>
    <row r="202" spans="1:14" x14ac:dyDescent="0.3">
      <c r="A202">
        <v>1736</v>
      </c>
      <c r="B202" s="5">
        <v>158</v>
      </c>
      <c r="C202">
        <v>225</v>
      </c>
      <c r="D202" s="3">
        <f t="shared" si="27"/>
        <v>43395</v>
      </c>
      <c r="E202" s="3">
        <f t="shared" si="32"/>
        <v>43395</v>
      </c>
      <c r="F202">
        <f t="shared" si="28"/>
        <v>0</v>
      </c>
      <c r="G202" t="str">
        <f t="shared" si="29"/>
        <v>INSERT INTO [Bestellung] ([BestellungID], [KundeID], [AllgLieferAdrID], [Bestelldatum], [Wunschdatum], [Rabatt]) VALUES</v>
      </c>
      <c r="H202" t="str">
        <f t="shared" si="33"/>
        <v xml:space="preserve"> ('1736', '158', '225', '2018-10-22', '2018-10-22', '0.00')</v>
      </c>
      <c r="M202">
        <f t="shared" si="31"/>
        <v>1736</v>
      </c>
      <c r="N202" t="str">
        <f t="shared" si="34"/>
        <v/>
      </c>
    </row>
    <row r="203" spans="1:14" x14ac:dyDescent="0.3">
      <c r="A203">
        <v>1737</v>
      </c>
      <c r="B203" s="5">
        <v>158</v>
      </c>
      <c r="C203">
        <v>582</v>
      </c>
      <c r="D203" s="3">
        <f t="shared" si="27"/>
        <v>43395</v>
      </c>
      <c r="E203" s="3">
        <f t="shared" si="32"/>
        <v>43404</v>
      </c>
      <c r="F203">
        <f t="shared" si="28"/>
        <v>3</v>
      </c>
      <c r="G203" t="str">
        <f t="shared" si="29"/>
        <v>INSERT INTO [Bestellung] ([BestellungID], [KundeID], [AllgLieferAdrID], [Bestelldatum], [Wunschdatum], [Rabatt]) VALUES</v>
      </c>
      <c r="H203" t="str">
        <f t="shared" si="33"/>
        <v xml:space="preserve"> ('1737', '158', '582', '2018-10-22', '2018-10-31', '3.00')</v>
      </c>
      <c r="M203">
        <f t="shared" si="31"/>
        <v>1737</v>
      </c>
      <c r="N203">
        <f t="shared" si="34"/>
        <v>225</v>
      </c>
    </row>
    <row r="204" spans="1:14" x14ac:dyDescent="0.3">
      <c r="A204">
        <v>1738</v>
      </c>
      <c r="B204" s="5">
        <v>158</v>
      </c>
      <c r="C204">
        <v>700</v>
      </c>
      <c r="D204" s="3">
        <f t="shared" si="27"/>
        <v>43396</v>
      </c>
      <c r="E204" s="3">
        <f t="shared" si="32"/>
        <v>43406</v>
      </c>
      <c r="F204">
        <f t="shared" si="28"/>
        <v>3</v>
      </c>
      <c r="G204" t="str">
        <f t="shared" si="29"/>
        <v>INSERT INTO [Bestellung] ([BestellungID], [KundeID], [AllgLieferAdrID], [Bestelldatum], [Wunschdatum], [Rabatt]) VALUES</v>
      </c>
      <c r="H204" t="str">
        <f t="shared" si="33"/>
        <v xml:space="preserve"> ('1738', '158', '700', '2018-10-23', '2018-11-02', '3.00')</v>
      </c>
      <c r="M204">
        <f t="shared" si="31"/>
        <v>1738</v>
      </c>
      <c r="N204">
        <f t="shared" si="34"/>
        <v>582</v>
      </c>
    </row>
    <row r="205" spans="1:14" x14ac:dyDescent="0.3">
      <c r="A205">
        <v>1739</v>
      </c>
      <c r="B205">
        <v>158</v>
      </c>
      <c r="C205">
        <v>907</v>
      </c>
      <c r="D205" s="3">
        <f t="shared" si="27"/>
        <v>43396</v>
      </c>
      <c r="E205" s="3">
        <f t="shared" si="32"/>
        <v>43404</v>
      </c>
      <c r="F205">
        <f t="shared" si="28"/>
        <v>3</v>
      </c>
      <c r="G205" t="str">
        <f t="shared" si="29"/>
        <v>INSERT INTO [Bestellung] ([BestellungID], [KundeID], [AllgLieferAdrID], [Bestelldatum], [Wunschdatum], [Rabatt]) VALUES</v>
      </c>
      <c r="H205" t="str">
        <f t="shared" si="33"/>
        <v xml:space="preserve"> ('1739', '158', '907', '2018-10-23', '2018-10-31', '3.00')</v>
      </c>
      <c r="M205">
        <f t="shared" si="31"/>
        <v>1739</v>
      </c>
      <c r="N205">
        <f t="shared" si="34"/>
        <v>700</v>
      </c>
    </row>
    <row r="206" spans="1:14" x14ac:dyDescent="0.3">
      <c r="A206">
        <v>1740</v>
      </c>
      <c r="B206" s="5">
        <v>159</v>
      </c>
      <c r="C206">
        <v>95</v>
      </c>
      <c r="D206" s="3">
        <f t="shared" si="27"/>
        <v>43396</v>
      </c>
      <c r="E206" s="3">
        <f t="shared" si="32"/>
        <v>43396</v>
      </c>
      <c r="F206">
        <f t="shared" si="28"/>
        <v>0</v>
      </c>
      <c r="G206" t="str">
        <f t="shared" si="29"/>
        <v>INSERT INTO [Bestellung] ([BestellungID], [KundeID], [AllgLieferAdrID], [Bestelldatum], [Wunschdatum], [Rabatt]) VALUES</v>
      </c>
      <c r="H206" t="str">
        <f t="shared" si="33"/>
        <v xml:space="preserve"> ('1740', '159', '95', '2018-10-23', '2018-10-23', '0.00')</v>
      </c>
      <c r="M206">
        <f t="shared" si="31"/>
        <v>1740</v>
      </c>
      <c r="N206" t="str">
        <f t="shared" si="34"/>
        <v/>
      </c>
    </row>
    <row r="207" spans="1:14" x14ac:dyDescent="0.3">
      <c r="A207">
        <v>1741</v>
      </c>
      <c r="B207" s="5">
        <v>159</v>
      </c>
      <c r="C207">
        <v>110</v>
      </c>
      <c r="D207" s="3">
        <f t="shared" si="27"/>
        <v>43397</v>
      </c>
      <c r="E207" s="3">
        <f t="shared" si="32"/>
        <v>43402</v>
      </c>
      <c r="F207">
        <f t="shared" si="28"/>
        <v>2.5</v>
      </c>
      <c r="G207" t="str">
        <f t="shared" si="29"/>
        <v>INSERT INTO [Bestellung] ([BestellungID], [KundeID], [AllgLieferAdrID], [Bestelldatum], [Wunschdatum], [Rabatt]) VALUES</v>
      </c>
      <c r="H207" t="str">
        <f t="shared" si="33"/>
        <v xml:space="preserve"> ('1741', '159', '110', '2018-10-24', '2018-10-29', '2.50')</v>
      </c>
      <c r="M207">
        <f t="shared" si="31"/>
        <v>1741</v>
      </c>
      <c r="N207">
        <f t="shared" si="34"/>
        <v>95</v>
      </c>
    </row>
    <row r="208" spans="1:14" x14ac:dyDescent="0.3">
      <c r="A208">
        <v>1742</v>
      </c>
      <c r="B208" s="5">
        <v>159</v>
      </c>
      <c r="C208">
        <v>418</v>
      </c>
      <c r="D208" s="3">
        <f t="shared" si="27"/>
        <v>43397</v>
      </c>
      <c r="E208" s="3">
        <f t="shared" si="32"/>
        <v>43408</v>
      </c>
      <c r="F208">
        <f t="shared" si="28"/>
        <v>3</v>
      </c>
      <c r="G208" t="str">
        <f t="shared" si="29"/>
        <v>INSERT INTO [Bestellung] ([BestellungID], [KundeID], [AllgLieferAdrID], [Bestelldatum], [Wunschdatum], [Rabatt]) VALUES</v>
      </c>
      <c r="H208" t="str">
        <f t="shared" si="33"/>
        <v xml:space="preserve"> ('1742', '159', '418', '2018-10-24', '2018-11-04', '3.00')</v>
      </c>
      <c r="M208">
        <f t="shared" si="31"/>
        <v>1742</v>
      </c>
      <c r="N208">
        <f t="shared" si="34"/>
        <v>110</v>
      </c>
    </row>
    <row r="209" spans="1:14" x14ac:dyDescent="0.3">
      <c r="A209">
        <v>1743</v>
      </c>
      <c r="B209" s="5">
        <v>160</v>
      </c>
      <c r="C209">
        <v>174</v>
      </c>
      <c r="D209" s="3">
        <f t="shared" si="27"/>
        <v>43397</v>
      </c>
      <c r="E209" s="3">
        <f t="shared" si="32"/>
        <v>43409</v>
      </c>
      <c r="F209">
        <f t="shared" si="28"/>
        <v>3</v>
      </c>
      <c r="G209" t="str">
        <f t="shared" si="29"/>
        <v>INSERT INTO [Bestellung] ([BestellungID], [KundeID], [AllgLieferAdrID], [Bestelldatum], [Wunschdatum], [Rabatt]) VALUES</v>
      </c>
      <c r="H209" t="str">
        <f t="shared" si="33"/>
        <v xml:space="preserve"> ('1743', '160', '174', '2018-10-24', '2018-11-05', '3.00')</v>
      </c>
      <c r="M209">
        <f t="shared" si="31"/>
        <v>1743</v>
      </c>
      <c r="N209" t="str">
        <f t="shared" si="34"/>
        <v/>
      </c>
    </row>
    <row r="210" spans="1:14" x14ac:dyDescent="0.3">
      <c r="A210">
        <v>1744</v>
      </c>
      <c r="B210" s="5">
        <v>160</v>
      </c>
      <c r="C210">
        <v>303</v>
      </c>
      <c r="D210" s="3">
        <f t="shared" si="27"/>
        <v>43397</v>
      </c>
      <c r="E210" s="3">
        <f t="shared" si="32"/>
        <v>43409</v>
      </c>
      <c r="F210">
        <f t="shared" si="28"/>
        <v>3</v>
      </c>
      <c r="G210" t="str">
        <f t="shared" si="29"/>
        <v>INSERT INTO [Bestellung] ([BestellungID], [KundeID], [AllgLieferAdrID], [Bestelldatum], [Wunschdatum], [Rabatt]) VALUES</v>
      </c>
      <c r="H210" t="str">
        <f t="shared" si="33"/>
        <v xml:space="preserve"> ('1744', '160', '303', '2018-10-24', '2018-11-05', '3.00')</v>
      </c>
      <c r="M210">
        <f t="shared" si="31"/>
        <v>1744</v>
      </c>
      <c r="N210">
        <f t="shared" si="34"/>
        <v>174</v>
      </c>
    </row>
    <row r="211" spans="1:14" x14ac:dyDescent="0.3">
      <c r="A211">
        <v>1745</v>
      </c>
      <c r="B211" s="5">
        <v>160</v>
      </c>
      <c r="C211">
        <v>767</v>
      </c>
      <c r="D211" s="3">
        <f t="shared" ref="D211:D274" si="35">D197+3</f>
        <v>43397</v>
      </c>
      <c r="E211" s="3">
        <f t="shared" si="32"/>
        <v>43407</v>
      </c>
      <c r="F211">
        <f t="shared" si="28"/>
        <v>3</v>
      </c>
      <c r="G211" t="str">
        <f t="shared" si="29"/>
        <v>INSERT INTO [Bestellung] ([BestellungID], [KundeID], [AllgLieferAdrID], [Bestelldatum], [Wunschdatum], [Rabatt]) VALUES</v>
      </c>
      <c r="H211" t="str">
        <f t="shared" si="33"/>
        <v xml:space="preserve"> ('1745', '160', '767', '2018-10-24', '2018-11-03', '3.00')</v>
      </c>
      <c r="M211">
        <f t="shared" si="31"/>
        <v>1745</v>
      </c>
      <c r="N211">
        <f t="shared" si="34"/>
        <v>303</v>
      </c>
    </row>
    <row r="212" spans="1:14" x14ac:dyDescent="0.3">
      <c r="A212">
        <v>1746</v>
      </c>
      <c r="B212" s="5">
        <v>161</v>
      </c>
      <c r="C212">
        <v>76</v>
      </c>
      <c r="D212" s="3">
        <f t="shared" si="35"/>
        <v>43397</v>
      </c>
      <c r="E212" s="3">
        <f t="shared" si="32"/>
        <v>43403</v>
      </c>
      <c r="F212">
        <f t="shared" si="28"/>
        <v>3</v>
      </c>
      <c r="G212" t="str">
        <f t="shared" si="29"/>
        <v>INSERT INTO [Bestellung] ([BestellungID], [KundeID], [AllgLieferAdrID], [Bestelldatum], [Wunschdatum], [Rabatt]) VALUES</v>
      </c>
      <c r="H212" t="str">
        <f t="shared" si="33"/>
        <v xml:space="preserve"> ('1746', '161', '76', '2018-10-24', '2018-10-30', '3.00')</v>
      </c>
      <c r="M212">
        <f t="shared" si="31"/>
        <v>1746</v>
      </c>
      <c r="N212" t="str">
        <f t="shared" si="34"/>
        <v/>
      </c>
    </row>
    <row r="213" spans="1:14" x14ac:dyDescent="0.3">
      <c r="A213">
        <v>1747</v>
      </c>
      <c r="B213" s="5">
        <v>161</v>
      </c>
      <c r="C213">
        <v>219</v>
      </c>
      <c r="D213" s="3">
        <f t="shared" si="35"/>
        <v>43397</v>
      </c>
      <c r="E213" s="3">
        <f t="shared" si="32"/>
        <v>43400</v>
      </c>
      <c r="F213">
        <f t="shared" si="28"/>
        <v>1.5</v>
      </c>
      <c r="G213" t="str">
        <f t="shared" si="29"/>
        <v>INSERT INTO [Bestellung] ([BestellungID], [KundeID], [AllgLieferAdrID], [Bestelldatum], [Wunschdatum], [Rabatt]) VALUES</v>
      </c>
      <c r="H213" t="str">
        <f t="shared" si="33"/>
        <v xml:space="preserve"> ('1747', '161', '219', '2018-10-24', '2018-10-27', '1.50')</v>
      </c>
      <c r="M213">
        <f t="shared" si="31"/>
        <v>1747</v>
      </c>
      <c r="N213">
        <f t="shared" si="34"/>
        <v>76</v>
      </c>
    </row>
    <row r="214" spans="1:14" x14ac:dyDescent="0.3">
      <c r="A214">
        <v>1748</v>
      </c>
      <c r="B214" s="5">
        <v>161</v>
      </c>
      <c r="C214">
        <v>302</v>
      </c>
      <c r="D214" s="3">
        <f t="shared" si="35"/>
        <v>43398</v>
      </c>
      <c r="E214" s="3">
        <f t="shared" si="32"/>
        <v>43399</v>
      </c>
      <c r="F214">
        <f t="shared" si="28"/>
        <v>0.5</v>
      </c>
      <c r="G214" t="str">
        <f t="shared" si="29"/>
        <v>INSERT INTO [Bestellung] ([BestellungID], [KundeID], [AllgLieferAdrID], [Bestelldatum], [Wunschdatum], [Rabatt]) VALUES</v>
      </c>
      <c r="H214" t="str">
        <f t="shared" si="33"/>
        <v xml:space="preserve"> ('1748', '161', '302', '2018-10-25', '2018-10-26', '0.50')</v>
      </c>
      <c r="M214">
        <f t="shared" si="31"/>
        <v>1748</v>
      </c>
      <c r="N214">
        <f t="shared" si="34"/>
        <v>219</v>
      </c>
    </row>
    <row r="215" spans="1:14" x14ac:dyDescent="0.3">
      <c r="A215">
        <v>1749</v>
      </c>
      <c r="B215" s="5">
        <v>162</v>
      </c>
      <c r="C215">
        <v>242</v>
      </c>
      <c r="D215" s="3">
        <f t="shared" si="35"/>
        <v>43398</v>
      </c>
      <c r="E215" s="3">
        <f t="shared" si="32"/>
        <v>43401</v>
      </c>
      <c r="F215">
        <f t="shared" si="28"/>
        <v>1.5</v>
      </c>
      <c r="G215" t="str">
        <f t="shared" si="29"/>
        <v>INSERT INTO [Bestellung] ([BestellungID], [KundeID], [AllgLieferAdrID], [Bestelldatum], [Wunschdatum], [Rabatt]) VALUES</v>
      </c>
      <c r="H215" t="str">
        <f t="shared" si="33"/>
        <v xml:space="preserve"> ('1749', '162', '242', '2018-10-25', '2018-10-28', '1.50')</v>
      </c>
      <c r="M215">
        <f t="shared" si="31"/>
        <v>1749</v>
      </c>
      <c r="N215" t="str">
        <f t="shared" si="34"/>
        <v/>
      </c>
    </row>
    <row r="216" spans="1:14" x14ac:dyDescent="0.3">
      <c r="A216">
        <v>1750</v>
      </c>
      <c r="B216" s="5">
        <v>162</v>
      </c>
      <c r="C216">
        <v>451</v>
      </c>
      <c r="D216" s="3">
        <f t="shared" si="35"/>
        <v>43398</v>
      </c>
      <c r="E216" s="3">
        <f t="shared" si="32"/>
        <v>43408</v>
      </c>
      <c r="F216">
        <f t="shared" ref="F216:F250" si="36">MIN(IF(E216-D216&gt;0,(E216-D216)/2,0),3)</f>
        <v>3</v>
      </c>
      <c r="G216" t="str">
        <f t="shared" ref="G216:G250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16" t="str">
        <f t="shared" si="33"/>
        <v xml:space="preserve"> ('1750', '162', '451', '2018-10-25', '2018-11-04', '3.00')</v>
      </c>
      <c r="M216">
        <f t="shared" si="31"/>
        <v>1750</v>
      </c>
      <c r="N216">
        <f t="shared" si="34"/>
        <v>242</v>
      </c>
    </row>
    <row r="217" spans="1:14" x14ac:dyDescent="0.3">
      <c r="A217">
        <v>1751</v>
      </c>
      <c r="B217" s="5">
        <v>162</v>
      </c>
      <c r="C217">
        <v>488</v>
      </c>
      <c r="D217" s="3">
        <f t="shared" si="35"/>
        <v>43398</v>
      </c>
      <c r="E217" s="3">
        <f t="shared" si="32"/>
        <v>43411</v>
      </c>
      <c r="F217">
        <f t="shared" si="36"/>
        <v>3</v>
      </c>
      <c r="G217" t="str">
        <f t="shared" si="37"/>
        <v>INSERT INTO [Bestellung] ([BestellungID], [KundeID], [AllgLieferAdrID], [Bestelldatum], [Wunschdatum], [Rabatt]) VALUES</v>
      </c>
      <c r="H217" t="str">
        <f t="shared" si="33"/>
        <v xml:space="preserve"> ('1751', '162', '488', '2018-10-25', '2018-11-07', '3.00')</v>
      </c>
      <c r="M217">
        <f t="shared" si="31"/>
        <v>1751</v>
      </c>
      <c r="N217">
        <f t="shared" si="34"/>
        <v>451</v>
      </c>
    </row>
    <row r="218" spans="1:14" x14ac:dyDescent="0.3">
      <c r="A218">
        <v>1752</v>
      </c>
      <c r="B218" s="5">
        <v>163</v>
      </c>
      <c r="C218">
        <v>68</v>
      </c>
      <c r="D218" s="3">
        <f t="shared" si="35"/>
        <v>43399</v>
      </c>
      <c r="E218" s="3">
        <f t="shared" si="32"/>
        <v>43405</v>
      </c>
      <c r="F218">
        <f t="shared" si="36"/>
        <v>3</v>
      </c>
      <c r="G218" t="str">
        <f t="shared" si="37"/>
        <v>INSERT INTO [Bestellung] ([BestellungID], [KundeID], [AllgLieferAdrID], [Bestelldatum], [Wunschdatum], [Rabatt]) VALUES</v>
      </c>
      <c r="H218" t="str">
        <f t="shared" si="33"/>
        <v xml:space="preserve"> ('1752', '163', '68', '2018-10-26', '2018-11-01', '3.00')</v>
      </c>
      <c r="M218">
        <f t="shared" si="31"/>
        <v>1752</v>
      </c>
      <c r="N218" t="str">
        <f t="shared" si="34"/>
        <v/>
      </c>
    </row>
    <row r="219" spans="1:14" x14ac:dyDescent="0.3">
      <c r="A219">
        <v>1753</v>
      </c>
      <c r="B219" s="5">
        <v>163</v>
      </c>
      <c r="C219">
        <v>320</v>
      </c>
      <c r="D219" s="3">
        <f t="shared" si="35"/>
        <v>43399</v>
      </c>
      <c r="E219" s="3">
        <f t="shared" si="32"/>
        <v>43404</v>
      </c>
      <c r="F219">
        <f t="shared" si="36"/>
        <v>2.5</v>
      </c>
      <c r="G219" t="str">
        <f t="shared" si="37"/>
        <v>INSERT INTO [Bestellung] ([BestellungID], [KundeID], [AllgLieferAdrID], [Bestelldatum], [Wunschdatum], [Rabatt]) VALUES</v>
      </c>
      <c r="H219" t="str">
        <f t="shared" si="33"/>
        <v xml:space="preserve"> ('1753', '163', '320', '2018-10-26', '2018-10-31', '2.50')</v>
      </c>
      <c r="M219">
        <f t="shared" si="31"/>
        <v>1753</v>
      </c>
      <c r="N219">
        <f t="shared" si="34"/>
        <v>68</v>
      </c>
    </row>
    <row r="220" spans="1:14" x14ac:dyDescent="0.3">
      <c r="A220">
        <v>1754</v>
      </c>
      <c r="B220" s="5">
        <v>163</v>
      </c>
      <c r="C220">
        <v>663</v>
      </c>
      <c r="D220" s="3">
        <f t="shared" si="35"/>
        <v>43399</v>
      </c>
      <c r="E220" s="3">
        <f t="shared" si="32"/>
        <v>43411</v>
      </c>
      <c r="F220">
        <f t="shared" si="36"/>
        <v>3</v>
      </c>
      <c r="G220" t="str">
        <f t="shared" si="37"/>
        <v>INSERT INTO [Bestellung] ([BestellungID], [KundeID], [AllgLieferAdrID], [Bestelldatum], [Wunschdatum], [Rabatt]) VALUES</v>
      </c>
      <c r="H220" t="str">
        <f t="shared" si="33"/>
        <v xml:space="preserve"> ('1754', '163', '663', '2018-10-26', '2018-11-07', '3.00')</v>
      </c>
      <c r="M220">
        <f t="shared" si="31"/>
        <v>1754</v>
      </c>
      <c r="N220">
        <f t="shared" si="34"/>
        <v>320</v>
      </c>
    </row>
    <row r="221" spans="1:14" x14ac:dyDescent="0.3">
      <c r="A221">
        <v>1755</v>
      </c>
      <c r="B221" s="5">
        <v>164</v>
      </c>
      <c r="C221">
        <v>232</v>
      </c>
      <c r="D221" s="3">
        <f t="shared" si="35"/>
        <v>43400</v>
      </c>
      <c r="E221" s="3">
        <f t="shared" si="32"/>
        <v>43400</v>
      </c>
      <c r="F221">
        <f t="shared" si="36"/>
        <v>0</v>
      </c>
      <c r="G221" t="str">
        <f t="shared" si="37"/>
        <v>INSERT INTO [Bestellung] ([BestellungID], [KundeID], [AllgLieferAdrID], [Bestelldatum], [Wunschdatum], [Rabatt]) VALUES</v>
      </c>
      <c r="H221" t="str">
        <f t="shared" si="33"/>
        <v xml:space="preserve"> ('1755', '164', '232', '2018-10-27', '2018-10-27', '0.00')</v>
      </c>
      <c r="M221">
        <f t="shared" si="31"/>
        <v>1755</v>
      </c>
      <c r="N221" t="str">
        <f t="shared" si="34"/>
        <v/>
      </c>
    </row>
    <row r="222" spans="1:14" x14ac:dyDescent="0.3">
      <c r="A222">
        <v>1756</v>
      </c>
      <c r="B222" s="5">
        <v>164</v>
      </c>
      <c r="C222">
        <v>602</v>
      </c>
      <c r="D222" s="3">
        <f t="shared" si="35"/>
        <v>43400</v>
      </c>
      <c r="E222" s="3">
        <f t="shared" si="32"/>
        <v>43402</v>
      </c>
      <c r="F222">
        <f t="shared" si="36"/>
        <v>1</v>
      </c>
      <c r="G222" t="str">
        <f t="shared" si="37"/>
        <v>INSERT INTO [Bestellung] ([BestellungID], [KundeID], [AllgLieferAdrID], [Bestelldatum], [Wunschdatum], [Rabatt]) VALUES</v>
      </c>
      <c r="H222" t="str">
        <f t="shared" si="33"/>
        <v xml:space="preserve"> ('1756', '164', '602', '2018-10-27', '2018-10-29', '1.00')</v>
      </c>
      <c r="M222">
        <f t="shared" si="31"/>
        <v>1756</v>
      </c>
      <c r="N222">
        <f t="shared" si="34"/>
        <v>232</v>
      </c>
    </row>
    <row r="223" spans="1:14" x14ac:dyDescent="0.3">
      <c r="A223">
        <v>1757</v>
      </c>
      <c r="B223" s="5">
        <v>164</v>
      </c>
      <c r="C223">
        <v>711</v>
      </c>
      <c r="D223" s="3">
        <f t="shared" si="35"/>
        <v>43400</v>
      </c>
      <c r="E223" s="3">
        <f t="shared" si="32"/>
        <v>43412</v>
      </c>
      <c r="F223">
        <f t="shared" si="36"/>
        <v>3</v>
      </c>
      <c r="G223" t="str">
        <f t="shared" si="37"/>
        <v>INSERT INTO [Bestellung] ([BestellungID], [KundeID], [AllgLieferAdrID], [Bestelldatum], [Wunschdatum], [Rabatt]) VALUES</v>
      </c>
      <c r="H223" t="str">
        <f t="shared" si="33"/>
        <v xml:space="preserve"> ('1757', '164', '711', '2018-10-27', '2018-11-08', '3.00')</v>
      </c>
      <c r="M223">
        <f t="shared" si="31"/>
        <v>1757</v>
      </c>
      <c r="N223">
        <f t="shared" si="34"/>
        <v>602</v>
      </c>
    </row>
    <row r="224" spans="1:14" x14ac:dyDescent="0.3">
      <c r="A224">
        <v>1758</v>
      </c>
      <c r="B224" s="5">
        <v>165</v>
      </c>
      <c r="C224">
        <v>108</v>
      </c>
      <c r="D224" s="3">
        <f t="shared" si="35"/>
        <v>43400</v>
      </c>
      <c r="E224" s="3">
        <f t="shared" si="32"/>
        <v>43409</v>
      </c>
      <c r="F224">
        <f t="shared" si="36"/>
        <v>3</v>
      </c>
      <c r="G224" t="str">
        <f t="shared" si="37"/>
        <v>INSERT INTO [Bestellung] ([BestellungID], [KundeID], [AllgLieferAdrID], [Bestelldatum], [Wunschdatum], [Rabatt]) VALUES</v>
      </c>
      <c r="H224" t="str">
        <f t="shared" si="33"/>
        <v xml:space="preserve"> ('1758', '165', '108', '2018-10-27', '2018-11-05', '3.00')</v>
      </c>
      <c r="M224">
        <f t="shared" si="31"/>
        <v>1758</v>
      </c>
      <c r="N224" t="str">
        <f t="shared" si="34"/>
        <v/>
      </c>
    </row>
    <row r="225" spans="1:14" x14ac:dyDescent="0.3">
      <c r="A225">
        <v>1759</v>
      </c>
      <c r="B225" s="5">
        <v>165</v>
      </c>
      <c r="C225">
        <v>231</v>
      </c>
      <c r="D225" s="3">
        <f t="shared" si="35"/>
        <v>43400</v>
      </c>
      <c r="E225" s="3">
        <f t="shared" si="32"/>
        <v>43409</v>
      </c>
      <c r="F225">
        <f t="shared" si="36"/>
        <v>3</v>
      </c>
      <c r="G225" t="str">
        <f t="shared" si="37"/>
        <v>INSERT INTO [Bestellung] ([BestellungID], [KundeID], [AllgLieferAdrID], [Bestelldatum], [Wunschdatum], [Rabatt]) VALUES</v>
      </c>
      <c r="H225" t="str">
        <f t="shared" si="33"/>
        <v xml:space="preserve"> ('1759', '165', '231', '2018-10-27', '2018-11-05', '3.00')</v>
      </c>
      <c r="M225">
        <f t="shared" si="31"/>
        <v>1759</v>
      </c>
      <c r="N225">
        <f t="shared" si="34"/>
        <v>108</v>
      </c>
    </row>
    <row r="226" spans="1:14" x14ac:dyDescent="0.3">
      <c r="A226">
        <v>1760</v>
      </c>
      <c r="B226" s="5">
        <v>165</v>
      </c>
      <c r="C226">
        <v>590</v>
      </c>
      <c r="D226" s="3">
        <f t="shared" si="35"/>
        <v>43400</v>
      </c>
      <c r="E226" s="3">
        <f t="shared" si="32"/>
        <v>43410</v>
      </c>
      <c r="F226">
        <f t="shared" si="36"/>
        <v>3</v>
      </c>
      <c r="G226" t="str">
        <f t="shared" si="37"/>
        <v>INSERT INTO [Bestellung] ([BestellungID], [KundeID], [AllgLieferAdrID], [Bestelldatum], [Wunschdatum], [Rabatt]) VALUES</v>
      </c>
      <c r="H226" t="str">
        <f t="shared" si="33"/>
        <v xml:space="preserve"> ('1760', '165', '590', '2018-10-27', '2018-11-06', '3.00')</v>
      </c>
      <c r="M226">
        <f t="shared" si="31"/>
        <v>1760</v>
      </c>
      <c r="N226">
        <f t="shared" si="34"/>
        <v>231</v>
      </c>
    </row>
    <row r="227" spans="1:14" x14ac:dyDescent="0.3">
      <c r="A227">
        <v>1761</v>
      </c>
      <c r="B227" s="5">
        <v>166</v>
      </c>
      <c r="C227">
        <v>12</v>
      </c>
      <c r="D227" s="3">
        <f t="shared" si="35"/>
        <v>43400</v>
      </c>
      <c r="E227" s="3">
        <f t="shared" si="32"/>
        <v>43412</v>
      </c>
      <c r="F227">
        <f t="shared" si="36"/>
        <v>3</v>
      </c>
      <c r="G227" t="str">
        <f t="shared" si="37"/>
        <v>INSERT INTO [Bestellung] ([BestellungID], [KundeID], [AllgLieferAdrID], [Bestelldatum], [Wunschdatum], [Rabatt]) VALUES</v>
      </c>
      <c r="H227" t="str">
        <f t="shared" si="33"/>
        <v xml:space="preserve"> ('1761', '166', '12', '2018-10-27', '2018-11-08', '3.00')</v>
      </c>
      <c r="M227">
        <f t="shared" si="31"/>
        <v>1761</v>
      </c>
      <c r="N227" t="str">
        <f t="shared" si="34"/>
        <v/>
      </c>
    </row>
    <row r="228" spans="1:14" x14ac:dyDescent="0.3">
      <c r="A228">
        <v>1762</v>
      </c>
      <c r="B228" s="5">
        <v>166</v>
      </c>
      <c r="C228">
        <v>129</v>
      </c>
      <c r="D228" s="3">
        <f t="shared" si="35"/>
        <v>43401</v>
      </c>
      <c r="E228" s="3">
        <f t="shared" si="32"/>
        <v>43404</v>
      </c>
      <c r="F228">
        <f t="shared" si="36"/>
        <v>1.5</v>
      </c>
      <c r="G228" t="str">
        <f t="shared" si="37"/>
        <v>INSERT INTO [Bestellung] ([BestellungID], [KundeID], [AllgLieferAdrID], [Bestelldatum], [Wunschdatum], [Rabatt]) VALUES</v>
      </c>
      <c r="H228" t="str">
        <f t="shared" si="33"/>
        <v xml:space="preserve"> ('1762', '166', '129', '2018-10-28', '2018-10-31', '1.50')</v>
      </c>
      <c r="M228">
        <f t="shared" si="31"/>
        <v>1762</v>
      </c>
      <c r="N228">
        <f t="shared" si="34"/>
        <v>12</v>
      </c>
    </row>
    <row r="229" spans="1:14" x14ac:dyDescent="0.3">
      <c r="A229">
        <v>1763</v>
      </c>
      <c r="B229" s="5">
        <v>166</v>
      </c>
      <c r="C229">
        <v>457</v>
      </c>
      <c r="D229" s="3">
        <f t="shared" si="35"/>
        <v>43401</v>
      </c>
      <c r="E229" s="3">
        <f t="shared" si="32"/>
        <v>43412</v>
      </c>
      <c r="F229">
        <f t="shared" si="36"/>
        <v>3</v>
      </c>
      <c r="G229" t="str">
        <f t="shared" si="37"/>
        <v>INSERT INTO [Bestellung] ([BestellungID], [KundeID], [AllgLieferAdrID], [Bestelldatum], [Wunschdatum], [Rabatt]) VALUES</v>
      </c>
      <c r="H229" t="str">
        <f t="shared" si="33"/>
        <v xml:space="preserve"> ('1763', '166', '457', '2018-10-28', '2018-11-08', '3.00')</v>
      </c>
      <c r="M229">
        <f t="shared" si="31"/>
        <v>1763</v>
      </c>
      <c r="N229">
        <f t="shared" si="34"/>
        <v>129</v>
      </c>
    </row>
    <row r="230" spans="1:14" x14ac:dyDescent="0.3">
      <c r="A230">
        <v>1764</v>
      </c>
      <c r="B230" s="5">
        <v>167</v>
      </c>
      <c r="C230">
        <v>369</v>
      </c>
      <c r="D230" s="3">
        <f t="shared" si="35"/>
        <v>43401</v>
      </c>
      <c r="E230" s="3">
        <f t="shared" si="32"/>
        <v>43407</v>
      </c>
      <c r="F230">
        <f t="shared" si="36"/>
        <v>3</v>
      </c>
      <c r="G230" t="str">
        <f t="shared" si="37"/>
        <v>INSERT INTO [Bestellung] ([BestellungID], [KundeID], [AllgLieferAdrID], [Bestelldatum], [Wunschdatum], [Rabatt]) VALUES</v>
      </c>
      <c r="H230" t="str">
        <f t="shared" si="33"/>
        <v xml:space="preserve"> ('1764', '167', '369', '2018-10-28', '2018-11-03', '3.00')</v>
      </c>
      <c r="M230">
        <f t="shared" si="31"/>
        <v>1764</v>
      </c>
      <c r="N230" t="str">
        <f t="shared" si="34"/>
        <v/>
      </c>
    </row>
    <row r="231" spans="1:14" x14ac:dyDescent="0.3">
      <c r="A231">
        <v>1765</v>
      </c>
      <c r="B231" s="5">
        <v>167</v>
      </c>
      <c r="C231">
        <v>375</v>
      </c>
      <c r="D231" s="3">
        <f t="shared" si="35"/>
        <v>43401</v>
      </c>
      <c r="E231" s="3">
        <f t="shared" si="32"/>
        <v>43401</v>
      </c>
      <c r="F231">
        <f t="shared" si="36"/>
        <v>0</v>
      </c>
      <c r="G231" t="str">
        <f t="shared" si="37"/>
        <v>INSERT INTO [Bestellung] ([BestellungID], [KundeID], [AllgLieferAdrID], [Bestelldatum], [Wunschdatum], [Rabatt]) VALUES</v>
      </c>
      <c r="H231" t="str">
        <f t="shared" si="33"/>
        <v xml:space="preserve"> ('1765', '167', '375', '2018-10-28', '2018-10-28', '0.00')</v>
      </c>
      <c r="M231">
        <f t="shared" si="31"/>
        <v>1765</v>
      </c>
      <c r="N231">
        <f t="shared" si="34"/>
        <v>369</v>
      </c>
    </row>
    <row r="232" spans="1:14" x14ac:dyDescent="0.3">
      <c r="A232">
        <v>1766</v>
      </c>
      <c r="B232" s="5">
        <v>167</v>
      </c>
      <c r="C232">
        <v>782</v>
      </c>
      <c r="D232" s="3">
        <f t="shared" si="35"/>
        <v>43402</v>
      </c>
      <c r="E232" s="3">
        <f t="shared" si="32"/>
        <v>43409</v>
      </c>
      <c r="F232">
        <f t="shared" si="36"/>
        <v>3</v>
      </c>
      <c r="G232" t="str">
        <f t="shared" si="37"/>
        <v>INSERT INTO [Bestellung] ([BestellungID], [KundeID], [AllgLieferAdrID], [Bestelldatum], [Wunschdatum], [Rabatt]) VALUES</v>
      </c>
      <c r="H232" t="str">
        <f t="shared" si="33"/>
        <v xml:space="preserve"> ('1766', '167', '782', '2018-10-29', '2018-11-05', '3.00')</v>
      </c>
      <c r="M232">
        <f t="shared" si="31"/>
        <v>1766</v>
      </c>
      <c r="N232">
        <f t="shared" si="34"/>
        <v>375</v>
      </c>
    </row>
    <row r="233" spans="1:14" x14ac:dyDescent="0.3">
      <c r="A233">
        <v>1767</v>
      </c>
      <c r="B233" s="5">
        <v>168</v>
      </c>
      <c r="C233">
        <v>647</v>
      </c>
      <c r="D233" s="3">
        <f t="shared" si="35"/>
        <v>43402</v>
      </c>
      <c r="E233" s="3">
        <f t="shared" si="32"/>
        <v>43411</v>
      </c>
      <c r="F233">
        <f t="shared" si="36"/>
        <v>3</v>
      </c>
      <c r="G233" t="str">
        <f t="shared" si="37"/>
        <v>INSERT INTO [Bestellung] ([BestellungID], [KundeID], [AllgLieferAdrID], [Bestelldatum], [Wunschdatum], [Rabatt]) VALUES</v>
      </c>
      <c r="H233" t="str">
        <f t="shared" si="33"/>
        <v xml:space="preserve"> ('1767', '168', '647', '2018-10-29', '2018-11-07', '3.00')</v>
      </c>
      <c r="M233">
        <f t="shared" si="31"/>
        <v>1767</v>
      </c>
      <c r="N233" t="str">
        <f t="shared" si="34"/>
        <v/>
      </c>
    </row>
    <row r="234" spans="1:14" x14ac:dyDescent="0.3">
      <c r="A234">
        <v>1768</v>
      </c>
      <c r="B234" s="5">
        <v>168</v>
      </c>
      <c r="C234">
        <v>648</v>
      </c>
      <c r="D234" s="3">
        <f t="shared" si="35"/>
        <v>43402</v>
      </c>
      <c r="E234" s="3">
        <f t="shared" si="32"/>
        <v>43411</v>
      </c>
      <c r="F234">
        <f t="shared" si="36"/>
        <v>3</v>
      </c>
      <c r="G234" t="str">
        <f t="shared" si="37"/>
        <v>INSERT INTO [Bestellung] ([BestellungID], [KundeID], [AllgLieferAdrID], [Bestelldatum], [Wunschdatum], [Rabatt]) VALUES</v>
      </c>
      <c r="H234" t="str">
        <f t="shared" si="33"/>
        <v xml:space="preserve"> ('1768', '168', '648', '2018-10-29', '2018-11-07', '3.00')</v>
      </c>
      <c r="M234">
        <f t="shared" si="31"/>
        <v>1768</v>
      </c>
      <c r="N234">
        <f t="shared" si="34"/>
        <v>647</v>
      </c>
    </row>
    <row r="235" spans="1:14" x14ac:dyDescent="0.3">
      <c r="A235">
        <v>1769</v>
      </c>
      <c r="B235" s="5">
        <v>168</v>
      </c>
      <c r="C235">
        <v>732</v>
      </c>
      <c r="D235" s="3">
        <f t="shared" si="35"/>
        <v>43403</v>
      </c>
      <c r="E235" s="3">
        <f t="shared" si="32"/>
        <v>43406</v>
      </c>
      <c r="F235">
        <f t="shared" si="36"/>
        <v>1.5</v>
      </c>
      <c r="G235" t="str">
        <f t="shared" si="37"/>
        <v>INSERT INTO [Bestellung] ([BestellungID], [KundeID], [AllgLieferAdrID], [Bestelldatum], [Wunschdatum], [Rabatt]) VALUES</v>
      </c>
      <c r="H235" t="str">
        <f t="shared" si="33"/>
        <v xml:space="preserve"> ('1769', '168', '732', '2018-10-30', '2018-11-02', '1.50')</v>
      </c>
      <c r="M235">
        <f t="shared" si="31"/>
        <v>1769</v>
      </c>
      <c r="N235">
        <f t="shared" si="34"/>
        <v>648</v>
      </c>
    </row>
    <row r="236" spans="1:14" x14ac:dyDescent="0.3">
      <c r="A236">
        <v>1770</v>
      </c>
      <c r="B236" s="5">
        <v>169</v>
      </c>
      <c r="C236">
        <v>244</v>
      </c>
      <c r="D236" s="3">
        <f t="shared" si="35"/>
        <v>43403</v>
      </c>
      <c r="E236" s="3">
        <f t="shared" si="32"/>
        <v>43403</v>
      </c>
      <c r="F236">
        <f t="shared" si="36"/>
        <v>0</v>
      </c>
      <c r="G236" t="str">
        <f t="shared" si="37"/>
        <v>INSERT INTO [Bestellung] ([BestellungID], [KundeID], [AllgLieferAdrID], [Bestelldatum], [Wunschdatum], [Rabatt]) VALUES</v>
      </c>
      <c r="H236" t="str">
        <f t="shared" si="33"/>
        <v xml:space="preserve"> ('1770', '169', '244', '2018-10-30', '2018-10-30', '0.00')</v>
      </c>
      <c r="M236">
        <f t="shared" si="31"/>
        <v>1770</v>
      </c>
      <c r="N236" t="str">
        <f t="shared" si="34"/>
        <v/>
      </c>
    </row>
    <row r="237" spans="1:14" x14ac:dyDescent="0.3">
      <c r="A237">
        <v>1771</v>
      </c>
      <c r="B237" s="5">
        <v>169</v>
      </c>
      <c r="C237">
        <v>512</v>
      </c>
      <c r="D237" s="3">
        <f t="shared" si="35"/>
        <v>43403</v>
      </c>
      <c r="E237" s="3">
        <f t="shared" si="32"/>
        <v>43405</v>
      </c>
      <c r="F237">
        <f t="shared" si="36"/>
        <v>1</v>
      </c>
      <c r="G237" t="str">
        <f t="shared" si="37"/>
        <v>INSERT INTO [Bestellung] ([BestellungID], [KundeID], [AllgLieferAdrID], [Bestelldatum], [Wunschdatum], [Rabatt]) VALUES</v>
      </c>
      <c r="H237" t="str">
        <f t="shared" si="33"/>
        <v xml:space="preserve"> ('1771', '169', '512', '2018-10-30', '2018-11-01', '1.00')</v>
      </c>
      <c r="M237">
        <f t="shared" si="31"/>
        <v>1771</v>
      </c>
      <c r="N237">
        <f t="shared" si="34"/>
        <v>244</v>
      </c>
    </row>
    <row r="238" spans="1:14" x14ac:dyDescent="0.3">
      <c r="A238">
        <v>1772</v>
      </c>
      <c r="B238" s="5">
        <v>169</v>
      </c>
      <c r="C238">
        <v>716</v>
      </c>
      <c r="D238" s="3">
        <f t="shared" si="35"/>
        <v>43403</v>
      </c>
      <c r="E238" s="3">
        <f t="shared" si="32"/>
        <v>43410</v>
      </c>
      <c r="F238">
        <f t="shared" si="36"/>
        <v>3</v>
      </c>
      <c r="G238" t="str">
        <f t="shared" si="37"/>
        <v>INSERT INTO [Bestellung] ([BestellungID], [KundeID], [AllgLieferAdrID], [Bestelldatum], [Wunschdatum], [Rabatt]) VALUES</v>
      </c>
      <c r="H238" t="str">
        <f t="shared" si="33"/>
        <v xml:space="preserve"> ('1772', '169', '716', '2018-10-30', '2018-11-06', '3.00')</v>
      </c>
      <c r="M238">
        <f t="shared" si="31"/>
        <v>1772</v>
      </c>
      <c r="N238">
        <f t="shared" si="34"/>
        <v>512</v>
      </c>
    </row>
    <row r="239" spans="1:14" x14ac:dyDescent="0.3">
      <c r="A239">
        <v>1773</v>
      </c>
      <c r="B239" s="5">
        <v>170</v>
      </c>
      <c r="C239">
        <v>83</v>
      </c>
      <c r="D239" s="3">
        <f t="shared" si="35"/>
        <v>43403</v>
      </c>
      <c r="E239" s="3">
        <f t="shared" si="32"/>
        <v>43412</v>
      </c>
      <c r="F239">
        <f t="shared" si="36"/>
        <v>3</v>
      </c>
      <c r="G239" t="str">
        <f t="shared" si="37"/>
        <v>INSERT INTO [Bestellung] ([BestellungID], [KundeID], [AllgLieferAdrID], [Bestelldatum], [Wunschdatum], [Rabatt]) VALUES</v>
      </c>
      <c r="H239" t="str">
        <f t="shared" si="33"/>
        <v xml:space="preserve"> ('1773', '170', '83', '2018-10-30', '2018-11-08', '3.00')</v>
      </c>
      <c r="M239">
        <f t="shared" si="31"/>
        <v>1773</v>
      </c>
      <c r="N239" t="str">
        <f t="shared" si="34"/>
        <v/>
      </c>
    </row>
    <row r="240" spans="1:14" x14ac:dyDescent="0.3">
      <c r="A240">
        <v>1774</v>
      </c>
      <c r="B240" s="5">
        <v>170</v>
      </c>
      <c r="C240">
        <v>486</v>
      </c>
      <c r="D240" s="3">
        <f t="shared" si="35"/>
        <v>43403</v>
      </c>
      <c r="E240" s="3">
        <f t="shared" si="32"/>
        <v>43412</v>
      </c>
      <c r="F240">
        <f t="shared" si="36"/>
        <v>3</v>
      </c>
      <c r="G240" t="str">
        <f t="shared" si="37"/>
        <v>INSERT INTO [Bestellung] ([BestellungID], [KundeID], [AllgLieferAdrID], [Bestelldatum], [Wunschdatum], [Rabatt]) VALUES</v>
      </c>
      <c r="H240" t="str">
        <f t="shared" si="33"/>
        <v xml:space="preserve"> ('1774', '170', '486', '2018-10-30', '2018-11-08', '3.00')</v>
      </c>
      <c r="M240">
        <f t="shared" si="31"/>
        <v>1774</v>
      </c>
      <c r="N240">
        <f t="shared" si="34"/>
        <v>83</v>
      </c>
    </row>
    <row r="241" spans="1:14" x14ac:dyDescent="0.3">
      <c r="A241">
        <v>1775</v>
      </c>
      <c r="B241" s="5">
        <v>170</v>
      </c>
      <c r="C241">
        <v>676</v>
      </c>
      <c r="D241" s="3">
        <f t="shared" si="35"/>
        <v>43403</v>
      </c>
      <c r="E241" s="3">
        <f t="shared" si="32"/>
        <v>43408</v>
      </c>
      <c r="F241">
        <f t="shared" si="36"/>
        <v>2.5</v>
      </c>
      <c r="G241" t="str">
        <f t="shared" si="37"/>
        <v>INSERT INTO [Bestellung] ([BestellungID], [KundeID], [AllgLieferAdrID], [Bestelldatum], [Wunschdatum], [Rabatt]) VALUES</v>
      </c>
      <c r="H241" t="str">
        <f t="shared" si="33"/>
        <v xml:space="preserve"> ('1775', '170', '676', '2018-10-30', '2018-11-04', '2.50')</v>
      </c>
      <c r="M241">
        <f t="shared" si="31"/>
        <v>1775</v>
      </c>
      <c r="N241">
        <f t="shared" si="34"/>
        <v>486</v>
      </c>
    </row>
    <row r="242" spans="1:14" x14ac:dyDescent="0.3">
      <c r="A242">
        <v>1776</v>
      </c>
      <c r="B242" s="5">
        <v>171</v>
      </c>
      <c r="C242">
        <v>33</v>
      </c>
      <c r="D242" s="3">
        <f t="shared" si="35"/>
        <v>43404</v>
      </c>
      <c r="E242" s="3">
        <f t="shared" si="32"/>
        <v>43407</v>
      </c>
      <c r="F242">
        <f t="shared" si="36"/>
        <v>1.5</v>
      </c>
      <c r="G242" t="str">
        <f t="shared" si="37"/>
        <v>INSERT INTO [Bestellung] ([BestellungID], [KundeID], [AllgLieferAdrID], [Bestelldatum], [Wunschdatum], [Rabatt]) VALUES</v>
      </c>
      <c r="H242" t="str">
        <f t="shared" si="33"/>
        <v xml:space="preserve"> ('1776', '171', '33', '2018-10-31', '2018-11-03', '1.50')</v>
      </c>
      <c r="M242">
        <f t="shared" si="31"/>
        <v>1776</v>
      </c>
      <c r="N242" t="str">
        <f t="shared" si="34"/>
        <v/>
      </c>
    </row>
    <row r="243" spans="1:14" x14ac:dyDescent="0.3">
      <c r="A243">
        <v>1777</v>
      </c>
      <c r="B243" s="5">
        <v>171</v>
      </c>
      <c r="C243">
        <v>300</v>
      </c>
      <c r="D243" s="3">
        <f t="shared" si="35"/>
        <v>43404</v>
      </c>
      <c r="E243" s="3">
        <f t="shared" si="32"/>
        <v>43404</v>
      </c>
      <c r="F243">
        <f t="shared" si="36"/>
        <v>0</v>
      </c>
      <c r="G243" t="str">
        <f t="shared" si="37"/>
        <v>INSERT INTO [Bestellung] ([BestellungID], [KundeID], [AllgLieferAdrID], [Bestelldatum], [Wunschdatum], [Rabatt]) VALUES</v>
      </c>
      <c r="H243" t="str">
        <f t="shared" si="33"/>
        <v xml:space="preserve"> ('1777', '171', '300', '2018-10-31', '2018-10-31', '0.00')</v>
      </c>
      <c r="M243">
        <f t="shared" si="31"/>
        <v>1777</v>
      </c>
      <c r="N243">
        <f t="shared" si="34"/>
        <v>33</v>
      </c>
    </row>
    <row r="244" spans="1:14" x14ac:dyDescent="0.3">
      <c r="A244">
        <v>1778</v>
      </c>
      <c r="B244" s="5">
        <v>171</v>
      </c>
      <c r="C244">
        <v>381</v>
      </c>
      <c r="D244" s="3">
        <f t="shared" si="35"/>
        <v>43404</v>
      </c>
      <c r="E244" s="3">
        <f t="shared" si="32"/>
        <v>43407</v>
      </c>
      <c r="F244">
        <f t="shared" si="36"/>
        <v>1.5</v>
      </c>
      <c r="G244" t="str">
        <f t="shared" si="37"/>
        <v>INSERT INTO [Bestellung] ([BestellungID], [KundeID], [AllgLieferAdrID], [Bestelldatum], [Wunschdatum], [Rabatt]) VALUES</v>
      </c>
      <c r="H244" t="str">
        <f t="shared" si="33"/>
        <v xml:space="preserve"> ('1778', '171', '381', '2018-10-31', '2018-11-03', '1.50')</v>
      </c>
      <c r="M244">
        <f t="shared" si="31"/>
        <v>1778</v>
      </c>
      <c r="N244">
        <f t="shared" si="34"/>
        <v>300</v>
      </c>
    </row>
    <row r="245" spans="1:14" x14ac:dyDescent="0.3">
      <c r="A245">
        <v>1779</v>
      </c>
      <c r="B245" s="5">
        <v>172</v>
      </c>
      <c r="C245">
        <v>107</v>
      </c>
      <c r="D245" s="3">
        <f t="shared" si="35"/>
        <v>43404</v>
      </c>
      <c r="E245" s="3">
        <f t="shared" si="32"/>
        <v>43407</v>
      </c>
      <c r="F245">
        <f t="shared" si="36"/>
        <v>1.5</v>
      </c>
      <c r="G245" t="str">
        <f t="shared" si="37"/>
        <v>INSERT INTO [Bestellung] ([BestellungID], [KundeID], [AllgLieferAdrID], [Bestelldatum], [Wunschdatum], [Rabatt]) VALUES</v>
      </c>
      <c r="H245" t="str">
        <f t="shared" si="33"/>
        <v xml:space="preserve"> ('1779', '172', '107', '2018-10-31', '2018-11-03', '1.50')</v>
      </c>
      <c r="M245">
        <f t="shared" ref="M245:M267" si="38">A245</f>
        <v>1779</v>
      </c>
      <c r="N245" t="str">
        <f t="shared" si="34"/>
        <v/>
      </c>
    </row>
    <row r="246" spans="1:14" x14ac:dyDescent="0.3">
      <c r="A246">
        <v>1780</v>
      </c>
      <c r="B246" s="5">
        <v>172</v>
      </c>
      <c r="C246">
        <v>190</v>
      </c>
      <c r="D246" s="3">
        <f t="shared" si="35"/>
        <v>43405</v>
      </c>
      <c r="E246" s="3">
        <f t="shared" si="32"/>
        <v>43415</v>
      </c>
      <c r="F246">
        <f t="shared" si="36"/>
        <v>3</v>
      </c>
      <c r="G246" t="str">
        <f t="shared" si="37"/>
        <v>INSERT INTO [Bestellung] ([BestellungID], [KundeID], [AllgLieferAdrID], [Bestelldatum], [Wunschdatum], [Rabatt]) VALUES</v>
      </c>
      <c r="H246" t="str">
        <f t="shared" si="33"/>
        <v xml:space="preserve"> ('1780', '172', '190', '2018-11-01', '2018-11-11', '3.00')</v>
      </c>
      <c r="M246">
        <f t="shared" si="38"/>
        <v>1780</v>
      </c>
      <c r="N246">
        <f t="shared" si="34"/>
        <v>107</v>
      </c>
    </row>
    <row r="247" spans="1:14" x14ac:dyDescent="0.3">
      <c r="A247">
        <v>1781</v>
      </c>
      <c r="B247" s="5">
        <v>172</v>
      </c>
      <c r="C247">
        <v>309</v>
      </c>
      <c r="D247" s="3">
        <f t="shared" si="35"/>
        <v>43405</v>
      </c>
      <c r="E247" s="3">
        <f t="shared" si="32"/>
        <v>43414</v>
      </c>
      <c r="F247">
        <f t="shared" si="36"/>
        <v>3</v>
      </c>
      <c r="G247" t="str">
        <f t="shared" si="37"/>
        <v>INSERT INTO [Bestellung] ([BestellungID], [KundeID], [AllgLieferAdrID], [Bestelldatum], [Wunschdatum], [Rabatt]) VALUES</v>
      </c>
      <c r="H247" t="str">
        <f t="shared" si="33"/>
        <v xml:space="preserve"> ('1781', '172', '309', '2018-11-01', '2018-11-10', '3.00')</v>
      </c>
      <c r="M247">
        <f t="shared" si="38"/>
        <v>1781</v>
      </c>
      <c r="N247">
        <f t="shared" si="34"/>
        <v>190</v>
      </c>
    </row>
    <row r="248" spans="1:14" x14ac:dyDescent="0.3">
      <c r="A248">
        <v>1782</v>
      </c>
      <c r="B248" s="5">
        <v>173</v>
      </c>
      <c r="C248">
        <v>410</v>
      </c>
      <c r="D248" s="3">
        <f t="shared" si="35"/>
        <v>43405</v>
      </c>
      <c r="E248" s="3">
        <f t="shared" si="32"/>
        <v>43405</v>
      </c>
      <c r="F248">
        <f t="shared" si="36"/>
        <v>0</v>
      </c>
      <c r="G248" t="str">
        <f t="shared" si="37"/>
        <v>INSERT INTO [Bestellung] ([BestellungID], [KundeID], [AllgLieferAdrID], [Bestelldatum], [Wunschdatum], [Rabatt]) VALUES</v>
      </c>
      <c r="H248" t="str">
        <f t="shared" si="33"/>
        <v xml:space="preserve"> ('1782', '173', '410', '2018-11-01', '2018-11-01', '0.00')</v>
      </c>
      <c r="M248">
        <f t="shared" si="38"/>
        <v>1782</v>
      </c>
      <c r="N248" t="str">
        <f t="shared" si="34"/>
        <v/>
      </c>
    </row>
    <row r="249" spans="1:14" x14ac:dyDescent="0.3">
      <c r="A249">
        <v>1783</v>
      </c>
      <c r="B249" s="5">
        <v>173</v>
      </c>
      <c r="C249">
        <v>546</v>
      </c>
      <c r="D249" s="3">
        <f t="shared" si="35"/>
        <v>43406</v>
      </c>
      <c r="E249" s="3">
        <f t="shared" si="32"/>
        <v>43409</v>
      </c>
      <c r="F249">
        <f t="shared" si="36"/>
        <v>1.5</v>
      </c>
      <c r="G249" t="str">
        <f t="shared" si="37"/>
        <v>INSERT INTO [Bestellung] ([BestellungID], [KundeID], [AllgLieferAdrID], [Bestelldatum], [Wunschdatum], [Rabatt]) VALUES</v>
      </c>
      <c r="H249" t="str">
        <f t="shared" si="33"/>
        <v xml:space="preserve"> ('1783', '173', '546', '2018-11-02', '2018-11-05', '1.50')</v>
      </c>
      <c r="M249">
        <f t="shared" si="38"/>
        <v>1783</v>
      </c>
      <c r="N249">
        <f t="shared" si="34"/>
        <v>410</v>
      </c>
    </row>
    <row r="250" spans="1:14" x14ac:dyDescent="0.3">
      <c r="A250">
        <v>1784</v>
      </c>
      <c r="B250" s="5">
        <v>173</v>
      </c>
      <c r="C250">
        <v>724</v>
      </c>
      <c r="D250" s="3">
        <f t="shared" si="35"/>
        <v>43406</v>
      </c>
      <c r="E250" s="3">
        <f t="shared" si="32"/>
        <v>43417</v>
      </c>
      <c r="F250">
        <f t="shared" si="36"/>
        <v>3</v>
      </c>
      <c r="G250" t="str">
        <f t="shared" si="37"/>
        <v>INSERT INTO [Bestellung] ([BestellungID], [KundeID], [AllgLieferAdrID], [Bestelldatum], [Wunschdatum], [Rabatt]) VALUES</v>
      </c>
      <c r="H250" t="str">
        <f t="shared" si="33"/>
        <v xml:space="preserve"> ('1784', '173', '724', '2018-11-02', '2018-11-13', '3.00')</v>
      </c>
      <c r="M250">
        <f t="shared" si="38"/>
        <v>1784</v>
      </c>
      <c r="N250">
        <f t="shared" si="34"/>
        <v>546</v>
      </c>
    </row>
    <row r="251" spans="1:14" x14ac:dyDescent="0.3">
      <c r="A251">
        <v>1785</v>
      </c>
      <c r="B251" s="5">
        <v>187</v>
      </c>
      <c r="C251">
        <v>454</v>
      </c>
      <c r="D251" s="3">
        <f t="shared" si="35"/>
        <v>43406</v>
      </c>
      <c r="E251" s="3">
        <f t="shared" si="32"/>
        <v>43406</v>
      </c>
      <c r="F251">
        <f t="shared" ref="F251:F302" si="39">MIN(IF(E251-D251&gt;0,(E251-D251)/2,0),3)</f>
        <v>0</v>
      </c>
      <c r="G251" t="str">
        <f t="shared" ref="G251:G302" si="4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51" t="str">
        <f t="shared" si="33"/>
        <v xml:space="preserve"> ('1785', '187', '454', '2018-11-02', '2018-11-02', '0.00')</v>
      </c>
      <c r="M251">
        <f t="shared" si="38"/>
        <v>1785</v>
      </c>
      <c r="N251" t="str">
        <f t="shared" si="34"/>
        <v/>
      </c>
    </row>
    <row r="252" spans="1:14" x14ac:dyDescent="0.3">
      <c r="A252">
        <v>1786</v>
      </c>
      <c r="B252" s="5">
        <v>187</v>
      </c>
      <c r="C252">
        <v>556</v>
      </c>
      <c r="D252" s="3">
        <f t="shared" si="35"/>
        <v>43406</v>
      </c>
      <c r="E252" s="3">
        <f t="shared" si="32"/>
        <v>43407</v>
      </c>
      <c r="F252">
        <f t="shared" si="39"/>
        <v>0.5</v>
      </c>
      <c r="G252" t="str">
        <f t="shared" si="40"/>
        <v>INSERT INTO [Bestellung] ([BestellungID], [KundeID], [AllgLieferAdrID], [Bestelldatum], [Wunschdatum], [Rabatt]) VALUES</v>
      </c>
      <c r="H252" t="str">
        <f t="shared" si="33"/>
        <v xml:space="preserve"> ('1786', '187', '556', '2018-11-02', '2018-11-03', '0.50')</v>
      </c>
      <c r="M252">
        <f t="shared" si="38"/>
        <v>1786</v>
      </c>
      <c r="N252">
        <f t="shared" si="34"/>
        <v>454</v>
      </c>
    </row>
    <row r="253" spans="1:14" x14ac:dyDescent="0.3">
      <c r="A253">
        <v>1787</v>
      </c>
      <c r="B253" s="5">
        <v>188</v>
      </c>
      <c r="C253">
        <v>216</v>
      </c>
      <c r="D253" s="3">
        <f t="shared" si="35"/>
        <v>43406</v>
      </c>
      <c r="E253" s="3">
        <f t="shared" si="32"/>
        <v>43418</v>
      </c>
      <c r="F253">
        <f t="shared" si="39"/>
        <v>3</v>
      </c>
      <c r="G253" t="str">
        <f t="shared" si="40"/>
        <v>INSERT INTO [Bestellung] ([BestellungID], [KundeID], [AllgLieferAdrID], [Bestelldatum], [Wunschdatum], [Rabatt]) VALUES</v>
      </c>
      <c r="H253" t="str">
        <f t="shared" si="33"/>
        <v xml:space="preserve"> ('1787', '188', '216', '2018-11-02', '2018-11-14', '3.00')</v>
      </c>
      <c r="M253">
        <f t="shared" si="38"/>
        <v>1787</v>
      </c>
      <c r="N253" t="str">
        <f t="shared" si="34"/>
        <v/>
      </c>
    </row>
    <row r="254" spans="1:14" x14ac:dyDescent="0.3">
      <c r="A254">
        <v>1788</v>
      </c>
      <c r="B254" s="5">
        <v>188</v>
      </c>
      <c r="C254">
        <v>698</v>
      </c>
      <c r="D254" s="3">
        <f t="shared" si="35"/>
        <v>43406</v>
      </c>
      <c r="E254" s="3">
        <f t="shared" si="32"/>
        <v>43415</v>
      </c>
      <c r="F254">
        <f t="shared" si="39"/>
        <v>3</v>
      </c>
      <c r="G254" t="str">
        <f t="shared" si="40"/>
        <v>INSERT INTO [Bestellung] ([BestellungID], [KundeID], [AllgLieferAdrID], [Bestelldatum], [Wunschdatum], [Rabatt]) VALUES</v>
      </c>
      <c r="H254" t="str">
        <f t="shared" si="33"/>
        <v xml:space="preserve"> ('1788', '188', '698', '2018-11-02', '2018-11-11', '3.00')</v>
      </c>
      <c r="M254">
        <f t="shared" si="38"/>
        <v>1788</v>
      </c>
      <c r="N254">
        <f t="shared" si="34"/>
        <v>216</v>
      </c>
    </row>
    <row r="255" spans="1:14" x14ac:dyDescent="0.3">
      <c r="A255">
        <v>1789</v>
      </c>
      <c r="B255" s="5">
        <v>188</v>
      </c>
      <c r="C255">
        <v>787</v>
      </c>
      <c r="D255" s="3">
        <f t="shared" si="35"/>
        <v>43406</v>
      </c>
      <c r="E255" s="3">
        <f t="shared" si="32"/>
        <v>43419</v>
      </c>
      <c r="F255">
        <f t="shared" si="39"/>
        <v>3</v>
      </c>
      <c r="G255" t="str">
        <f t="shared" si="40"/>
        <v>INSERT INTO [Bestellung] ([BestellungID], [KundeID], [AllgLieferAdrID], [Bestelldatum], [Wunschdatum], [Rabatt]) VALUES</v>
      </c>
      <c r="H255" t="str">
        <f t="shared" si="33"/>
        <v xml:space="preserve"> ('1789', '188', '787', '2018-11-02', '2018-11-15', '3.00')</v>
      </c>
      <c r="M255">
        <f t="shared" si="38"/>
        <v>1789</v>
      </c>
      <c r="N255">
        <f t="shared" si="34"/>
        <v>698</v>
      </c>
    </row>
    <row r="256" spans="1:14" x14ac:dyDescent="0.3">
      <c r="A256">
        <v>1790</v>
      </c>
      <c r="B256" s="5">
        <v>189</v>
      </c>
      <c r="C256">
        <v>52</v>
      </c>
      <c r="D256" s="3">
        <f t="shared" si="35"/>
        <v>43407</v>
      </c>
      <c r="E256" s="3">
        <f t="shared" si="32"/>
        <v>43412</v>
      </c>
      <c r="F256">
        <f t="shared" si="39"/>
        <v>2.5</v>
      </c>
      <c r="G256" t="str">
        <f t="shared" si="40"/>
        <v>INSERT INTO [Bestellung] ([BestellungID], [KundeID], [AllgLieferAdrID], [Bestelldatum], [Wunschdatum], [Rabatt]) VALUES</v>
      </c>
      <c r="H256" t="str">
        <f t="shared" si="33"/>
        <v xml:space="preserve"> ('1790', '189', '52', '2018-11-03', '2018-11-08', '2.50')</v>
      </c>
      <c r="M256">
        <f t="shared" si="38"/>
        <v>1790</v>
      </c>
      <c r="N256" t="str">
        <f t="shared" si="34"/>
        <v/>
      </c>
    </row>
    <row r="257" spans="1:14" x14ac:dyDescent="0.3">
      <c r="A257">
        <v>1791</v>
      </c>
      <c r="B257" s="5">
        <v>189</v>
      </c>
      <c r="C257">
        <v>198</v>
      </c>
      <c r="D257" s="3">
        <f t="shared" si="35"/>
        <v>43407</v>
      </c>
      <c r="E257" s="3">
        <f t="shared" si="32"/>
        <v>43410</v>
      </c>
      <c r="F257">
        <f t="shared" si="39"/>
        <v>1.5</v>
      </c>
      <c r="G257" t="str">
        <f t="shared" si="40"/>
        <v>INSERT INTO [Bestellung] ([BestellungID], [KundeID], [AllgLieferAdrID], [Bestelldatum], [Wunschdatum], [Rabatt]) VALUES</v>
      </c>
      <c r="H257" t="str">
        <f t="shared" si="33"/>
        <v xml:space="preserve"> ('1791', '189', '198', '2018-11-03', '2018-11-06', '1.50')</v>
      </c>
      <c r="M257">
        <f t="shared" si="38"/>
        <v>1791</v>
      </c>
      <c r="N257">
        <f t="shared" si="34"/>
        <v>52</v>
      </c>
    </row>
    <row r="258" spans="1:14" x14ac:dyDescent="0.3">
      <c r="A258">
        <v>1792</v>
      </c>
      <c r="B258" s="5">
        <v>189</v>
      </c>
      <c r="C258">
        <v>489</v>
      </c>
      <c r="D258" s="3">
        <f t="shared" si="35"/>
        <v>43407</v>
      </c>
      <c r="E258" s="3">
        <f t="shared" si="32"/>
        <v>43410</v>
      </c>
      <c r="F258">
        <f t="shared" si="39"/>
        <v>1.5</v>
      </c>
      <c r="G258" t="str">
        <f t="shared" si="40"/>
        <v>INSERT INTO [Bestellung] ([BestellungID], [KundeID], [AllgLieferAdrID], [Bestelldatum], [Wunschdatum], [Rabatt]) VALUES</v>
      </c>
      <c r="H258" t="str">
        <f t="shared" si="33"/>
        <v xml:space="preserve"> ('1792', '189', '489', '2018-11-03', '2018-11-06', '1.50')</v>
      </c>
      <c r="M258">
        <f t="shared" si="38"/>
        <v>1792</v>
      </c>
      <c r="N258">
        <f t="shared" si="34"/>
        <v>198</v>
      </c>
    </row>
    <row r="259" spans="1:14" x14ac:dyDescent="0.3">
      <c r="A259">
        <v>1793</v>
      </c>
      <c r="B259" s="5">
        <v>190</v>
      </c>
      <c r="C259">
        <v>88</v>
      </c>
      <c r="D259" s="3">
        <f t="shared" si="35"/>
        <v>43407</v>
      </c>
      <c r="E259" s="3">
        <f t="shared" si="32"/>
        <v>43421</v>
      </c>
      <c r="F259">
        <f t="shared" si="39"/>
        <v>3</v>
      </c>
      <c r="G259" t="str">
        <f t="shared" si="40"/>
        <v>INSERT INTO [Bestellung] ([BestellungID], [KundeID], [AllgLieferAdrID], [Bestelldatum], [Wunschdatum], [Rabatt]) VALUES</v>
      </c>
      <c r="H259" t="str">
        <f t="shared" si="33"/>
        <v xml:space="preserve"> ('1793', '190', '88', '2018-11-03', '2018-11-17', '3.00')</v>
      </c>
      <c r="M259">
        <f t="shared" si="38"/>
        <v>1793</v>
      </c>
      <c r="N259" t="str">
        <f t="shared" si="34"/>
        <v/>
      </c>
    </row>
    <row r="260" spans="1:14" x14ac:dyDescent="0.3">
      <c r="A260">
        <v>1794</v>
      </c>
      <c r="B260" s="5">
        <v>190</v>
      </c>
      <c r="C260">
        <v>142</v>
      </c>
      <c r="D260" s="3">
        <f t="shared" si="35"/>
        <v>43408</v>
      </c>
      <c r="E260" s="3">
        <f t="shared" si="32"/>
        <v>43411</v>
      </c>
      <c r="F260">
        <f t="shared" si="39"/>
        <v>1.5</v>
      </c>
      <c r="G260" t="str">
        <f t="shared" si="40"/>
        <v>INSERT INTO [Bestellung] ([BestellungID], [KundeID], [AllgLieferAdrID], [Bestelldatum], [Wunschdatum], [Rabatt]) VALUES</v>
      </c>
      <c r="H260" t="str">
        <f t="shared" si="33"/>
        <v xml:space="preserve"> ('1794', '190', '142', '2018-11-04', '2018-11-07', '1.50')</v>
      </c>
      <c r="M260">
        <f t="shared" si="38"/>
        <v>1794</v>
      </c>
      <c r="N260">
        <f t="shared" si="34"/>
        <v>88</v>
      </c>
    </row>
    <row r="261" spans="1:14" x14ac:dyDescent="0.3">
      <c r="A261">
        <v>1795</v>
      </c>
      <c r="B261" s="5">
        <v>190</v>
      </c>
      <c r="C261">
        <v>163</v>
      </c>
      <c r="D261" s="3">
        <f t="shared" si="35"/>
        <v>43408</v>
      </c>
      <c r="E261" s="3">
        <f t="shared" ref="E261:E324" si="41">D261+MOD(A261*C261,15)</f>
        <v>43418</v>
      </c>
      <c r="F261">
        <f t="shared" si="39"/>
        <v>3</v>
      </c>
      <c r="G261" t="str">
        <f t="shared" si="40"/>
        <v>INSERT INTO [Bestellung] ([BestellungID], [KundeID], [AllgLieferAdrID], [Bestelldatum], [Wunschdatum], [Rabatt]) VALUES</v>
      </c>
      <c r="H261" t="str">
        <f t="shared" ref="H261:H324" si="42">" ('"&amp;A261&amp;"', '"&amp;B261&amp;"', '"&amp;C261&amp;"', '"&amp; TEXT(D261,"JJJJ-MM-TT") &amp;"', '"&amp; TEXT(E261,"JJJJ-MM-TT") &amp;"', '"&amp; REPLACE(TEXT(F261,"##0,00"),LEN(TEXT(F261,"##0,00"))-2,1,".") &amp;"')"</f>
        <v xml:space="preserve"> ('1795', '190', '163', '2018-11-04', '2018-11-14', '3.00')</v>
      </c>
      <c r="M261">
        <f t="shared" si="38"/>
        <v>1795</v>
      </c>
      <c r="N261">
        <f t="shared" ref="N261:N324" si="43">IF(B261=B260,C260,"")</f>
        <v>142</v>
      </c>
    </row>
    <row r="262" spans="1:14" x14ac:dyDescent="0.3">
      <c r="A262">
        <v>1796</v>
      </c>
      <c r="B262" s="5">
        <v>191</v>
      </c>
      <c r="C262">
        <v>359</v>
      </c>
      <c r="D262" s="3">
        <f t="shared" si="35"/>
        <v>43408</v>
      </c>
      <c r="E262" s="3">
        <f t="shared" si="41"/>
        <v>43412</v>
      </c>
      <c r="F262">
        <f t="shared" si="39"/>
        <v>2</v>
      </c>
      <c r="G262" t="str">
        <f t="shared" si="40"/>
        <v>INSERT INTO [Bestellung] ([BestellungID], [KundeID], [AllgLieferAdrID], [Bestelldatum], [Wunschdatum], [Rabatt]) VALUES</v>
      </c>
      <c r="H262" t="str">
        <f t="shared" si="42"/>
        <v xml:space="preserve"> ('1796', '191', '359', '2018-11-04', '2018-11-08', '2.00')</v>
      </c>
      <c r="M262">
        <f t="shared" si="38"/>
        <v>1796</v>
      </c>
      <c r="N262" t="str">
        <f t="shared" si="43"/>
        <v/>
      </c>
    </row>
    <row r="263" spans="1:14" x14ac:dyDescent="0.3">
      <c r="A263">
        <v>1797</v>
      </c>
      <c r="B263" s="5">
        <v>191</v>
      </c>
      <c r="C263">
        <v>430</v>
      </c>
      <c r="D263" s="3">
        <f t="shared" si="35"/>
        <v>43409</v>
      </c>
      <c r="E263" s="3">
        <f t="shared" si="41"/>
        <v>43409</v>
      </c>
      <c r="F263">
        <f t="shared" si="39"/>
        <v>0</v>
      </c>
      <c r="G263" t="str">
        <f t="shared" si="40"/>
        <v>INSERT INTO [Bestellung] ([BestellungID], [KundeID], [AllgLieferAdrID], [Bestelldatum], [Wunschdatum], [Rabatt]) VALUES</v>
      </c>
      <c r="H263" t="str">
        <f t="shared" si="42"/>
        <v xml:space="preserve"> ('1797', '191', '430', '2018-11-05', '2018-11-05', '0.00')</v>
      </c>
      <c r="M263">
        <f t="shared" si="38"/>
        <v>1797</v>
      </c>
      <c r="N263">
        <f t="shared" si="43"/>
        <v>359</v>
      </c>
    </row>
    <row r="264" spans="1:14" x14ac:dyDescent="0.3">
      <c r="A264">
        <v>1798</v>
      </c>
      <c r="B264" s="5">
        <v>191</v>
      </c>
      <c r="C264">
        <v>439</v>
      </c>
      <c r="D264" s="3">
        <f t="shared" si="35"/>
        <v>43409</v>
      </c>
      <c r="E264" s="3">
        <f t="shared" si="41"/>
        <v>43416</v>
      </c>
      <c r="F264">
        <f t="shared" si="39"/>
        <v>3</v>
      </c>
      <c r="G264" t="str">
        <f t="shared" si="40"/>
        <v>INSERT INTO [Bestellung] ([BestellungID], [KundeID], [AllgLieferAdrID], [Bestelldatum], [Wunschdatum], [Rabatt]) VALUES</v>
      </c>
      <c r="H264" t="str">
        <f t="shared" si="42"/>
        <v xml:space="preserve"> ('1798', '191', '439', '2018-11-05', '2018-11-12', '3.00')</v>
      </c>
      <c r="M264">
        <f t="shared" si="38"/>
        <v>1798</v>
      </c>
      <c r="N264">
        <f t="shared" si="43"/>
        <v>430</v>
      </c>
    </row>
    <row r="265" spans="1:14" x14ac:dyDescent="0.3">
      <c r="A265">
        <v>1799</v>
      </c>
      <c r="B265" s="5">
        <v>192</v>
      </c>
      <c r="C265">
        <v>332</v>
      </c>
      <c r="D265" s="3">
        <f t="shared" si="35"/>
        <v>43409</v>
      </c>
      <c r="E265" s="3">
        <f t="shared" si="41"/>
        <v>43422</v>
      </c>
      <c r="F265">
        <f t="shared" si="39"/>
        <v>3</v>
      </c>
      <c r="G265" t="str">
        <f t="shared" si="40"/>
        <v>INSERT INTO [Bestellung] ([BestellungID], [KundeID], [AllgLieferAdrID], [Bestelldatum], [Wunschdatum], [Rabatt]) VALUES</v>
      </c>
      <c r="H265" t="str">
        <f t="shared" si="42"/>
        <v xml:space="preserve"> ('1799', '192', '332', '2018-11-05', '2018-11-18', '3.00')</v>
      </c>
      <c r="M265">
        <f t="shared" si="38"/>
        <v>1799</v>
      </c>
      <c r="N265" t="str">
        <f t="shared" si="43"/>
        <v/>
      </c>
    </row>
    <row r="266" spans="1:14" x14ac:dyDescent="0.3">
      <c r="A266">
        <v>1800</v>
      </c>
      <c r="B266" s="5">
        <v>192</v>
      </c>
      <c r="C266">
        <v>660</v>
      </c>
      <c r="D266" s="3">
        <f t="shared" si="35"/>
        <v>43409</v>
      </c>
      <c r="E266" s="3">
        <f t="shared" si="41"/>
        <v>43409</v>
      </c>
      <c r="F266">
        <f t="shared" si="39"/>
        <v>0</v>
      </c>
      <c r="G266" t="str">
        <f t="shared" si="40"/>
        <v>INSERT INTO [Bestellung] ([BestellungID], [KundeID], [AllgLieferAdrID], [Bestelldatum], [Wunschdatum], [Rabatt]) VALUES</v>
      </c>
      <c r="H266" t="str">
        <f t="shared" si="42"/>
        <v xml:space="preserve"> ('1800', '192', '660', '2018-11-05', '2018-11-05', '0.00')</v>
      </c>
      <c r="M266">
        <f t="shared" si="38"/>
        <v>1800</v>
      </c>
      <c r="N266">
        <f t="shared" si="43"/>
        <v>332</v>
      </c>
    </row>
    <row r="267" spans="1:14" x14ac:dyDescent="0.3">
      <c r="A267">
        <v>1801</v>
      </c>
      <c r="B267" s="5">
        <v>192</v>
      </c>
      <c r="C267">
        <v>733</v>
      </c>
      <c r="D267" s="3">
        <f t="shared" si="35"/>
        <v>43409</v>
      </c>
      <c r="E267" s="3">
        <f t="shared" si="41"/>
        <v>43422</v>
      </c>
      <c r="F267">
        <f t="shared" si="39"/>
        <v>3</v>
      </c>
      <c r="G267" t="str">
        <f t="shared" si="40"/>
        <v>INSERT INTO [Bestellung] ([BestellungID], [KundeID], [AllgLieferAdrID], [Bestelldatum], [Wunschdatum], [Rabatt]) VALUES</v>
      </c>
      <c r="H267" t="str">
        <f t="shared" si="42"/>
        <v xml:space="preserve"> ('1801', '192', '733', '2018-11-05', '2018-11-18', '3.00')</v>
      </c>
      <c r="M267">
        <f t="shared" si="38"/>
        <v>1801</v>
      </c>
      <c r="N267">
        <f t="shared" si="43"/>
        <v>660</v>
      </c>
    </row>
    <row r="268" spans="1:14" x14ac:dyDescent="0.3">
      <c r="A268">
        <v>1802</v>
      </c>
      <c r="B268" s="5">
        <v>193</v>
      </c>
      <c r="C268">
        <v>201</v>
      </c>
      <c r="D268" s="3">
        <f t="shared" si="35"/>
        <v>43409</v>
      </c>
      <c r="E268" s="3">
        <f t="shared" si="41"/>
        <v>43421</v>
      </c>
      <c r="F268">
        <f t="shared" si="39"/>
        <v>3</v>
      </c>
      <c r="G268" t="str">
        <f t="shared" si="40"/>
        <v>INSERT INTO [Bestellung] ([BestellungID], [KundeID], [AllgLieferAdrID], [Bestelldatum], [Wunschdatum], [Rabatt]) VALUES</v>
      </c>
      <c r="H268" t="str">
        <f t="shared" si="42"/>
        <v xml:space="preserve"> ('1802', '193', '201', '2018-11-05', '2018-11-17', '3.00')</v>
      </c>
      <c r="M268">
        <f t="shared" ref="M268:M331" si="44">A268</f>
        <v>1802</v>
      </c>
      <c r="N268" t="str">
        <f t="shared" si="43"/>
        <v/>
      </c>
    </row>
    <row r="269" spans="1:14" x14ac:dyDescent="0.3">
      <c r="A269">
        <v>1803</v>
      </c>
      <c r="B269" s="5">
        <v>193</v>
      </c>
      <c r="C269">
        <v>446</v>
      </c>
      <c r="D269" s="3">
        <f t="shared" si="35"/>
        <v>43409</v>
      </c>
      <c r="E269" s="3">
        <f t="shared" si="41"/>
        <v>43412</v>
      </c>
      <c r="F269">
        <f t="shared" si="39"/>
        <v>1.5</v>
      </c>
      <c r="G269" t="str">
        <f t="shared" si="40"/>
        <v>INSERT INTO [Bestellung] ([BestellungID], [KundeID], [AllgLieferAdrID], [Bestelldatum], [Wunschdatum], [Rabatt]) VALUES</v>
      </c>
      <c r="H269" t="str">
        <f t="shared" si="42"/>
        <v xml:space="preserve"> ('1803', '193', '446', '2018-11-05', '2018-11-08', '1.50')</v>
      </c>
      <c r="M269">
        <f t="shared" si="44"/>
        <v>1803</v>
      </c>
      <c r="N269">
        <f t="shared" si="43"/>
        <v>201</v>
      </c>
    </row>
    <row r="270" spans="1:14" x14ac:dyDescent="0.3">
      <c r="A270">
        <v>1804</v>
      </c>
      <c r="B270" s="5">
        <v>193</v>
      </c>
      <c r="C270">
        <v>563</v>
      </c>
      <c r="D270" s="3">
        <f t="shared" si="35"/>
        <v>43410</v>
      </c>
      <c r="E270" s="3">
        <f t="shared" si="41"/>
        <v>43412</v>
      </c>
      <c r="F270">
        <f t="shared" si="39"/>
        <v>1</v>
      </c>
      <c r="G270" t="str">
        <f t="shared" si="40"/>
        <v>INSERT INTO [Bestellung] ([BestellungID], [KundeID], [AllgLieferAdrID], [Bestelldatum], [Wunschdatum], [Rabatt]) VALUES</v>
      </c>
      <c r="H270" t="str">
        <f t="shared" si="42"/>
        <v xml:space="preserve"> ('1804', '193', '563', '2018-11-06', '2018-11-08', '1.00')</v>
      </c>
      <c r="M270">
        <f t="shared" si="44"/>
        <v>1804</v>
      </c>
      <c r="N270">
        <f t="shared" si="43"/>
        <v>446</v>
      </c>
    </row>
    <row r="271" spans="1:14" x14ac:dyDescent="0.3">
      <c r="A271">
        <v>1805</v>
      </c>
      <c r="B271" s="5">
        <v>194</v>
      </c>
      <c r="C271">
        <v>345</v>
      </c>
      <c r="D271" s="3">
        <f t="shared" si="35"/>
        <v>43410</v>
      </c>
      <c r="E271" s="3">
        <f t="shared" si="41"/>
        <v>43410</v>
      </c>
      <c r="F271">
        <f t="shared" si="39"/>
        <v>0</v>
      </c>
      <c r="G271" t="str">
        <f t="shared" si="40"/>
        <v>INSERT INTO [Bestellung] ([BestellungID], [KundeID], [AllgLieferAdrID], [Bestelldatum], [Wunschdatum], [Rabatt]) VALUES</v>
      </c>
      <c r="H271" t="str">
        <f t="shared" si="42"/>
        <v xml:space="preserve"> ('1805', '194', '345', '2018-11-06', '2018-11-06', '0.00')</v>
      </c>
      <c r="M271">
        <f t="shared" si="44"/>
        <v>1805</v>
      </c>
      <c r="N271" t="str">
        <f t="shared" si="43"/>
        <v/>
      </c>
    </row>
    <row r="272" spans="1:14" x14ac:dyDescent="0.3">
      <c r="A272">
        <v>1806</v>
      </c>
      <c r="B272" s="5">
        <v>194</v>
      </c>
      <c r="C272">
        <v>406</v>
      </c>
      <c r="D272" s="3">
        <f t="shared" si="35"/>
        <v>43410</v>
      </c>
      <c r="E272" s="3">
        <f t="shared" si="41"/>
        <v>43416</v>
      </c>
      <c r="F272">
        <f t="shared" si="39"/>
        <v>3</v>
      </c>
      <c r="G272" t="str">
        <f t="shared" si="40"/>
        <v>INSERT INTO [Bestellung] ([BestellungID], [KundeID], [AllgLieferAdrID], [Bestelldatum], [Wunschdatum], [Rabatt]) VALUES</v>
      </c>
      <c r="H272" t="str">
        <f t="shared" si="42"/>
        <v xml:space="preserve"> ('1806', '194', '406', '2018-11-06', '2018-11-12', '3.00')</v>
      </c>
      <c r="M272">
        <f t="shared" si="44"/>
        <v>1806</v>
      </c>
      <c r="N272">
        <f t="shared" si="43"/>
        <v>345</v>
      </c>
    </row>
    <row r="273" spans="1:14" x14ac:dyDescent="0.3">
      <c r="A273">
        <v>1807</v>
      </c>
      <c r="B273" s="5">
        <v>194</v>
      </c>
      <c r="C273">
        <v>519</v>
      </c>
      <c r="D273" s="3">
        <f t="shared" si="35"/>
        <v>43410</v>
      </c>
      <c r="E273" s="3">
        <f t="shared" si="41"/>
        <v>43413</v>
      </c>
      <c r="F273">
        <f t="shared" si="39"/>
        <v>1.5</v>
      </c>
      <c r="G273" t="str">
        <f t="shared" si="40"/>
        <v>INSERT INTO [Bestellung] ([BestellungID], [KundeID], [AllgLieferAdrID], [Bestelldatum], [Wunschdatum], [Rabatt]) VALUES</v>
      </c>
      <c r="H273" t="str">
        <f t="shared" si="42"/>
        <v xml:space="preserve"> ('1807', '194', '519', '2018-11-06', '2018-11-09', '1.50')</v>
      </c>
      <c r="M273">
        <f t="shared" si="44"/>
        <v>1807</v>
      </c>
      <c r="N273">
        <f t="shared" si="43"/>
        <v>406</v>
      </c>
    </row>
    <row r="274" spans="1:14" x14ac:dyDescent="0.3">
      <c r="A274">
        <v>1808</v>
      </c>
      <c r="B274" s="5">
        <v>195</v>
      </c>
      <c r="C274">
        <v>34</v>
      </c>
      <c r="D274" s="3">
        <f t="shared" si="35"/>
        <v>43411</v>
      </c>
      <c r="E274" s="3">
        <f t="shared" si="41"/>
        <v>43413</v>
      </c>
      <c r="F274">
        <f t="shared" si="39"/>
        <v>1</v>
      </c>
      <c r="G274" t="str">
        <f t="shared" si="40"/>
        <v>INSERT INTO [Bestellung] ([BestellungID], [KundeID], [AllgLieferAdrID], [Bestelldatum], [Wunschdatum], [Rabatt]) VALUES</v>
      </c>
      <c r="H274" t="str">
        <f t="shared" si="42"/>
        <v xml:space="preserve"> ('1808', '195', '34', '2018-11-07', '2018-11-09', '1.00')</v>
      </c>
      <c r="M274">
        <f t="shared" si="44"/>
        <v>1808</v>
      </c>
      <c r="N274" t="str">
        <f t="shared" si="43"/>
        <v/>
      </c>
    </row>
    <row r="275" spans="1:14" x14ac:dyDescent="0.3">
      <c r="A275">
        <v>1809</v>
      </c>
      <c r="B275" s="5">
        <v>195</v>
      </c>
      <c r="C275">
        <v>186</v>
      </c>
      <c r="D275" s="3">
        <f t="shared" ref="D275:D338" si="45">D261+3</f>
        <v>43411</v>
      </c>
      <c r="E275" s="3">
        <f t="shared" si="41"/>
        <v>43420</v>
      </c>
      <c r="F275">
        <f t="shared" si="39"/>
        <v>3</v>
      </c>
      <c r="G275" t="str">
        <f t="shared" si="40"/>
        <v>INSERT INTO [Bestellung] ([BestellungID], [KundeID], [AllgLieferAdrID], [Bestelldatum], [Wunschdatum], [Rabatt]) VALUES</v>
      </c>
      <c r="H275" t="str">
        <f t="shared" si="42"/>
        <v xml:space="preserve"> ('1809', '195', '186', '2018-11-07', '2018-11-16', '3.00')</v>
      </c>
      <c r="M275">
        <f t="shared" si="44"/>
        <v>1809</v>
      </c>
      <c r="N275">
        <f t="shared" si="43"/>
        <v>34</v>
      </c>
    </row>
    <row r="276" spans="1:14" x14ac:dyDescent="0.3">
      <c r="A276">
        <v>1810</v>
      </c>
      <c r="B276" s="5">
        <v>195</v>
      </c>
      <c r="C276">
        <v>299</v>
      </c>
      <c r="D276" s="3">
        <f t="shared" si="45"/>
        <v>43411</v>
      </c>
      <c r="E276" s="3">
        <f t="shared" si="41"/>
        <v>43416</v>
      </c>
      <c r="F276">
        <f t="shared" si="39"/>
        <v>2.5</v>
      </c>
      <c r="G276" t="str">
        <f t="shared" si="40"/>
        <v>INSERT INTO [Bestellung] ([BestellungID], [KundeID], [AllgLieferAdrID], [Bestelldatum], [Wunschdatum], [Rabatt]) VALUES</v>
      </c>
      <c r="H276" t="str">
        <f t="shared" si="42"/>
        <v xml:space="preserve"> ('1810', '195', '299', '2018-11-07', '2018-11-12', '2.50')</v>
      </c>
      <c r="M276">
        <f t="shared" si="44"/>
        <v>1810</v>
      </c>
      <c r="N276">
        <f t="shared" si="43"/>
        <v>186</v>
      </c>
    </row>
    <row r="277" spans="1:14" x14ac:dyDescent="0.3">
      <c r="A277">
        <v>1811</v>
      </c>
      <c r="B277" s="5">
        <v>196</v>
      </c>
      <c r="C277">
        <v>146</v>
      </c>
      <c r="D277" s="3">
        <f t="shared" si="45"/>
        <v>43412</v>
      </c>
      <c r="E277" s="3">
        <f t="shared" si="41"/>
        <v>43413</v>
      </c>
      <c r="F277">
        <f t="shared" si="39"/>
        <v>0.5</v>
      </c>
      <c r="G277" t="str">
        <f t="shared" si="40"/>
        <v>INSERT INTO [Bestellung] ([BestellungID], [KundeID], [AllgLieferAdrID], [Bestelldatum], [Wunschdatum], [Rabatt]) VALUES</v>
      </c>
      <c r="H277" t="str">
        <f t="shared" si="42"/>
        <v xml:space="preserve"> ('1811', '196', '146', '2018-11-08', '2018-11-09', '0.50')</v>
      </c>
      <c r="M277">
        <f t="shared" si="44"/>
        <v>1811</v>
      </c>
      <c r="N277" t="str">
        <f t="shared" si="43"/>
        <v/>
      </c>
    </row>
    <row r="278" spans="1:14" x14ac:dyDescent="0.3">
      <c r="A278">
        <v>1812</v>
      </c>
      <c r="B278" s="5">
        <v>196</v>
      </c>
      <c r="C278">
        <v>340</v>
      </c>
      <c r="D278" s="3">
        <f t="shared" si="45"/>
        <v>43412</v>
      </c>
      <c r="E278" s="3">
        <f t="shared" si="41"/>
        <v>43412</v>
      </c>
      <c r="F278">
        <f t="shared" si="39"/>
        <v>0</v>
      </c>
      <c r="G278" t="str">
        <f t="shared" si="40"/>
        <v>INSERT INTO [Bestellung] ([BestellungID], [KundeID], [AllgLieferAdrID], [Bestelldatum], [Wunschdatum], [Rabatt]) VALUES</v>
      </c>
      <c r="H278" t="str">
        <f t="shared" si="42"/>
        <v xml:space="preserve"> ('1812', '196', '340', '2018-11-08', '2018-11-08', '0.00')</v>
      </c>
      <c r="M278">
        <f t="shared" si="44"/>
        <v>1812</v>
      </c>
      <c r="N278">
        <f t="shared" si="43"/>
        <v>146</v>
      </c>
    </row>
    <row r="279" spans="1:14" x14ac:dyDescent="0.3">
      <c r="A279">
        <v>1813</v>
      </c>
      <c r="B279" s="5">
        <v>196</v>
      </c>
      <c r="C279">
        <v>349</v>
      </c>
      <c r="D279" s="3">
        <f t="shared" si="45"/>
        <v>43412</v>
      </c>
      <c r="E279" s="3">
        <f t="shared" si="41"/>
        <v>43419</v>
      </c>
      <c r="F279">
        <f t="shared" si="39"/>
        <v>3</v>
      </c>
      <c r="G279" t="str">
        <f t="shared" si="40"/>
        <v>INSERT INTO [Bestellung] ([BestellungID], [KundeID], [AllgLieferAdrID], [Bestelldatum], [Wunschdatum], [Rabatt]) VALUES</v>
      </c>
      <c r="H279" t="str">
        <f t="shared" si="42"/>
        <v xml:space="preserve"> ('1813', '196', '349', '2018-11-08', '2018-11-15', '3.00')</v>
      </c>
      <c r="M279">
        <f t="shared" si="44"/>
        <v>1813</v>
      </c>
      <c r="N279">
        <f t="shared" si="43"/>
        <v>340</v>
      </c>
    </row>
    <row r="280" spans="1:14" x14ac:dyDescent="0.3">
      <c r="A280">
        <v>1814</v>
      </c>
      <c r="B280" s="5">
        <v>197</v>
      </c>
      <c r="C280">
        <v>258</v>
      </c>
      <c r="D280" s="3">
        <f t="shared" si="45"/>
        <v>43412</v>
      </c>
      <c r="E280" s="3">
        <f t="shared" si="41"/>
        <v>43424</v>
      </c>
      <c r="F280">
        <f t="shared" si="39"/>
        <v>3</v>
      </c>
      <c r="G280" t="str">
        <f t="shared" si="40"/>
        <v>INSERT INTO [Bestellung] ([BestellungID], [KundeID], [AllgLieferAdrID], [Bestelldatum], [Wunschdatum], [Rabatt]) VALUES</v>
      </c>
      <c r="H280" t="str">
        <f t="shared" si="42"/>
        <v xml:space="preserve"> ('1814', '197', '258', '2018-11-08', '2018-11-20', '3.00')</v>
      </c>
      <c r="M280">
        <f t="shared" si="44"/>
        <v>1814</v>
      </c>
      <c r="N280" t="str">
        <f t="shared" si="43"/>
        <v/>
      </c>
    </row>
    <row r="281" spans="1:14" x14ac:dyDescent="0.3">
      <c r="A281">
        <v>1815</v>
      </c>
      <c r="B281" s="5">
        <v>197</v>
      </c>
      <c r="C281">
        <v>283</v>
      </c>
      <c r="D281" s="3">
        <f t="shared" si="45"/>
        <v>43412</v>
      </c>
      <c r="E281" s="3">
        <f t="shared" si="41"/>
        <v>43412</v>
      </c>
      <c r="F281">
        <f t="shared" si="39"/>
        <v>0</v>
      </c>
      <c r="G281" t="str">
        <f t="shared" si="40"/>
        <v>INSERT INTO [Bestellung] ([BestellungID], [KundeID], [AllgLieferAdrID], [Bestelldatum], [Wunschdatum], [Rabatt]) VALUES</v>
      </c>
      <c r="H281" t="str">
        <f t="shared" si="42"/>
        <v xml:space="preserve"> ('1815', '197', '283', '2018-11-08', '2018-11-08', '0.00')</v>
      </c>
      <c r="M281">
        <f t="shared" si="44"/>
        <v>1815</v>
      </c>
      <c r="N281">
        <f t="shared" si="43"/>
        <v>258</v>
      </c>
    </row>
    <row r="282" spans="1:14" x14ac:dyDescent="0.3">
      <c r="A282">
        <v>1816</v>
      </c>
      <c r="B282" s="5">
        <v>197</v>
      </c>
      <c r="C282">
        <v>743</v>
      </c>
      <c r="D282" s="3">
        <f t="shared" si="45"/>
        <v>43412</v>
      </c>
      <c r="E282" s="3">
        <f t="shared" si="41"/>
        <v>43420</v>
      </c>
      <c r="F282">
        <f t="shared" si="39"/>
        <v>3</v>
      </c>
      <c r="G282" t="str">
        <f t="shared" si="40"/>
        <v>INSERT INTO [Bestellung] ([BestellungID], [KundeID], [AllgLieferAdrID], [Bestelldatum], [Wunschdatum], [Rabatt]) VALUES</v>
      </c>
      <c r="H282" t="str">
        <f t="shared" si="42"/>
        <v xml:space="preserve"> ('1816', '197', '743', '2018-11-08', '2018-11-16', '3.00')</v>
      </c>
      <c r="M282">
        <f t="shared" si="44"/>
        <v>1816</v>
      </c>
      <c r="N282">
        <f t="shared" si="43"/>
        <v>283</v>
      </c>
    </row>
    <row r="283" spans="1:14" x14ac:dyDescent="0.3">
      <c r="A283">
        <v>1817</v>
      </c>
      <c r="B283" s="5">
        <v>198</v>
      </c>
      <c r="C283">
        <v>328</v>
      </c>
      <c r="D283" s="3">
        <f t="shared" si="45"/>
        <v>43412</v>
      </c>
      <c r="E283" s="3">
        <f t="shared" si="41"/>
        <v>43423</v>
      </c>
      <c r="F283">
        <f t="shared" si="39"/>
        <v>3</v>
      </c>
      <c r="G283" t="str">
        <f t="shared" si="40"/>
        <v>INSERT INTO [Bestellung] ([BestellungID], [KundeID], [AllgLieferAdrID], [Bestelldatum], [Wunschdatum], [Rabatt]) VALUES</v>
      </c>
      <c r="H283" t="str">
        <f t="shared" si="42"/>
        <v xml:space="preserve"> ('1817', '198', '328', '2018-11-08', '2018-11-19', '3.00')</v>
      </c>
      <c r="M283">
        <f t="shared" si="44"/>
        <v>1817</v>
      </c>
      <c r="N283" t="str">
        <f t="shared" si="43"/>
        <v/>
      </c>
    </row>
    <row r="284" spans="1:14" x14ac:dyDescent="0.3">
      <c r="A284">
        <v>1818</v>
      </c>
      <c r="B284" s="5">
        <v>198</v>
      </c>
      <c r="C284">
        <v>371</v>
      </c>
      <c r="D284" s="3">
        <f t="shared" si="45"/>
        <v>43413</v>
      </c>
      <c r="E284" s="3">
        <f t="shared" si="41"/>
        <v>43416</v>
      </c>
      <c r="F284">
        <f t="shared" si="39"/>
        <v>1.5</v>
      </c>
      <c r="G284" t="str">
        <f t="shared" si="40"/>
        <v>INSERT INTO [Bestellung] ([BestellungID], [KundeID], [AllgLieferAdrID], [Bestelldatum], [Wunschdatum], [Rabatt]) VALUES</v>
      </c>
      <c r="H284" t="str">
        <f t="shared" si="42"/>
        <v xml:space="preserve"> ('1818', '198', '371', '2018-11-09', '2018-11-12', '1.50')</v>
      </c>
      <c r="M284">
        <f t="shared" si="44"/>
        <v>1818</v>
      </c>
      <c r="N284">
        <f t="shared" si="43"/>
        <v>328</v>
      </c>
    </row>
    <row r="285" spans="1:14" x14ac:dyDescent="0.3">
      <c r="A285">
        <v>1819</v>
      </c>
      <c r="B285" s="5">
        <v>198</v>
      </c>
      <c r="C285">
        <v>714</v>
      </c>
      <c r="D285" s="3">
        <f t="shared" si="45"/>
        <v>43413</v>
      </c>
      <c r="E285" s="3">
        <f t="shared" si="41"/>
        <v>43419</v>
      </c>
      <c r="F285">
        <f t="shared" si="39"/>
        <v>3</v>
      </c>
      <c r="G285" t="str">
        <f t="shared" si="40"/>
        <v>INSERT INTO [Bestellung] ([BestellungID], [KundeID], [AllgLieferAdrID], [Bestelldatum], [Wunschdatum], [Rabatt]) VALUES</v>
      </c>
      <c r="H285" t="str">
        <f t="shared" si="42"/>
        <v xml:space="preserve"> ('1819', '198', '714', '2018-11-09', '2018-11-15', '3.00')</v>
      </c>
      <c r="M285">
        <f t="shared" si="44"/>
        <v>1819</v>
      </c>
      <c r="N285">
        <f t="shared" si="43"/>
        <v>371</v>
      </c>
    </row>
    <row r="286" spans="1:14" x14ac:dyDescent="0.3">
      <c r="A286">
        <v>1820</v>
      </c>
      <c r="B286" s="5">
        <v>199</v>
      </c>
      <c r="C286">
        <v>268</v>
      </c>
      <c r="D286" s="3">
        <f t="shared" si="45"/>
        <v>43413</v>
      </c>
      <c r="E286" s="3">
        <f t="shared" si="41"/>
        <v>43418</v>
      </c>
      <c r="F286">
        <f t="shared" si="39"/>
        <v>2.5</v>
      </c>
      <c r="G286" t="str">
        <f t="shared" si="40"/>
        <v>INSERT INTO [Bestellung] ([BestellungID], [KundeID], [AllgLieferAdrID], [Bestelldatum], [Wunschdatum], [Rabatt]) VALUES</v>
      </c>
      <c r="H286" t="str">
        <f t="shared" si="42"/>
        <v xml:space="preserve"> ('1820', '199', '268', '2018-11-09', '2018-11-14', '2.50')</v>
      </c>
      <c r="M286">
        <f t="shared" si="44"/>
        <v>1820</v>
      </c>
      <c r="N286" t="str">
        <f t="shared" si="43"/>
        <v/>
      </c>
    </row>
    <row r="287" spans="1:14" x14ac:dyDescent="0.3">
      <c r="A287">
        <v>1821</v>
      </c>
      <c r="B287" s="5">
        <v>199</v>
      </c>
      <c r="C287">
        <v>305</v>
      </c>
      <c r="D287" s="3">
        <f t="shared" si="45"/>
        <v>43413</v>
      </c>
      <c r="E287" s="3">
        <f t="shared" si="41"/>
        <v>43413</v>
      </c>
      <c r="F287">
        <f t="shared" si="39"/>
        <v>0</v>
      </c>
      <c r="G287" t="str">
        <f t="shared" si="40"/>
        <v>INSERT INTO [Bestellung] ([BestellungID], [KundeID], [AllgLieferAdrID], [Bestelldatum], [Wunschdatum], [Rabatt]) VALUES</v>
      </c>
      <c r="H287" t="str">
        <f t="shared" si="42"/>
        <v xml:space="preserve"> ('1821', '199', '305', '2018-11-09', '2018-11-09', '0.00')</v>
      </c>
      <c r="M287">
        <f t="shared" si="44"/>
        <v>1821</v>
      </c>
      <c r="N287">
        <f t="shared" si="43"/>
        <v>268</v>
      </c>
    </row>
    <row r="288" spans="1:14" x14ac:dyDescent="0.3">
      <c r="A288">
        <v>1822</v>
      </c>
      <c r="B288" s="5">
        <v>199</v>
      </c>
      <c r="C288">
        <v>481</v>
      </c>
      <c r="D288" s="3">
        <f t="shared" si="45"/>
        <v>43414</v>
      </c>
      <c r="E288" s="3">
        <f t="shared" si="41"/>
        <v>43421</v>
      </c>
      <c r="F288">
        <f t="shared" si="39"/>
        <v>3</v>
      </c>
      <c r="G288" t="str">
        <f t="shared" si="40"/>
        <v>INSERT INTO [Bestellung] ([BestellungID], [KundeID], [AllgLieferAdrID], [Bestelldatum], [Wunschdatum], [Rabatt]) VALUES</v>
      </c>
      <c r="H288" t="str">
        <f t="shared" si="42"/>
        <v xml:space="preserve"> ('1822', '199', '481', '2018-11-10', '2018-11-17', '3.00')</v>
      </c>
      <c r="M288">
        <f t="shared" si="44"/>
        <v>1822</v>
      </c>
      <c r="N288">
        <f t="shared" si="43"/>
        <v>305</v>
      </c>
    </row>
    <row r="289" spans="1:14" x14ac:dyDescent="0.3">
      <c r="A289">
        <v>1823</v>
      </c>
      <c r="B289" s="5">
        <v>200</v>
      </c>
      <c r="C289">
        <v>44</v>
      </c>
      <c r="D289" s="3">
        <f t="shared" si="45"/>
        <v>43414</v>
      </c>
      <c r="E289" s="3">
        <f t="shared" si="41"/>
        <v>43421</v>
      </c>
      <c r="F289">
        <f t="shared" si="39"/>
        <v>3</v>
      </c>
      <c r="G289" t="str">
        <f t="shared" si="40"/>
        <v>INSERT INTO [Bestellung] ([BestellungID], [KundeID], [AllgLieferAdrID], [Bestelldatum], [Wunschdatum], [Rabatt]) VALUES</v>
      </c>
      <c r="H289" t="str">
        <f t="shared" si="42"/>
        <v xml:space="preserve"> ('1823', '200', '44', '2018-11-10', '2018-11-17', '3.00')</v>
      </c>
      <c r="M289">
        <f t="shared" si="44"/>
        <v>1823</v>
      </c>
      <c r="N289" t="str">
        <f t="shared" si="43"/>
        <v/>
      </c>
    </row>
    <row r="290" spans="1:14" x14ac:dyDescent="0.3">
      <c r="A290">
        <v>1824</v>
      </c>
      <c r="B290" s="5">
        <v>200</v>
      </c>
      <c r="C290">
        <v>470</v>
      </c>
      <c r="D290" s="3">
        <f t="shared" si="45"/>
        <v>43414</v>
      </c>
      <c r="E290" s="3">
        <f t="shared" si="41"/>
        <v>43414</v>
      </c>
      <c r="F290">
        <f t="shared" si="39"/>
        <v>0</v>
      </c>
      <c r="G290" t="str">
        <f t="shared" si="40"/>
        <v>INSERT INTO [Bestellung] ([BestellungID], [KundeID], [AllgLieferAdrID], [Bestelldatum], [Wunschdatum], [Rabatt]) VALUES</v>
      </c>
      <c r="H290" t="str">
        <f t="shared" si="42"/>
        <v xml:space="preserve"> ('1824', '200', '470', '2018-11-10', '2018-11-10', '0.00')</v>
      </c>
      <c r="M290">
        <f t="shared" si="44"/>
        <v>1824</v>
      </c>
      <c r="N290">
        <f t="shared" si="43"/>
        <v>44</v>
      </c>
    </row>
    <row r="291" spans="1:14" x14ac:dyDescent="0.3">
      <c r="A291">
        <v>1825</v>
      </c>
      <c r="B291" s="5">
        <v>200</v>
      </c>
      <c r="C291">
        <v>800</v>
      </c>
      <c r="D291" s="3">
        <f t="shared" si="45"/>
        <v>43415</v>
      </c>
      <c r="E291" s="3">
        <f t="shared" si="41"/>
        <v>43420</v>
      </c>
      <c r="F291">
        <f t="shared" si="39"/>
        <v>2.5</v>
      </c>
      <c r="G291" t="str">
        <f t="shared" si="40"/>
        <v>INSERT INTO [Bestellung] ([BestellungID], [KundeID], [AllgLieferAdrID], [Bestelldatum], [Wunschdatum], [Rabatt]) VALUES</v>
      </c>
      <c r="H291" t="str">
        <f t="shared" si="42"/>
        <v xml:space="preserve"> ('1825', '200', '800', '2018-11-11', '2018-11-16', '2.50')</v>
      </c>
      <c r="M291">
        <f t="shared" si="44"/>
        <v>1825</v>
      </c>
      <c r="N291">
        <f t="shared" si="43"/>
        <v>470</v>
      </c>
    </row>
    <row r="292" spans="1:14" x14ac:dyDescent="0.3">
      <c r="A292">
        <v>1826</v>
      </c>
      <c r="B292" s="5">
        <v>201</v>
      </c>
      <c r="C292">
        <v>441</v>
      </c>
      <c r="D292" s="3">
        <f t="shared" si="45"/>
        <v>43415</v>
      </c>
      <c r="E292" s="3">
        <f t="shared" si="41"/>
        <v>43421</v>
      </c>
      <c r="F292">
        <f t="shared" si="39"/>
        <v>3</v>
      </c>
      <c r="G292" t="str">
        <f t="shared" si="40"/>
        <v>INSERT INTO [Bestellung] ([BestellungID], [KundeID], [AllgLieferAdrID], [Bestelldatum], [Wunschdatum], [Rabatt]) VALUES</v>
      </c>
      <c r="H292" t="str">
        <f t="shared" si="42"/>
        <v xml:space="preserve"> ('1826', '201', '441', '2018-11-11', '2018-11-17', '3.00')</v>
      </c>
      <c r="M292">
        <f t="shared" si="44"/>
        <v>1826</v>
      </c>
      <c r="N292" t="str">
        <f t="shared" si="43"/>
        <v/>
      </c>
    </row>
    <row r="293" spans="1:14" x14ac:dyDescent="0.3">
      <c r="A293">
        <v>1827</v>
      </c>
      <c r="B293" s="5">
        <v>201</v>
      </c>
      <c r="C293">
        <v>477</v>
      </c>
      <c r="D293" s="3">
        <f t="shared" si="45"/>
        <v>43415</v>
      </c>
      <c r="E293" s="3">
        <f t="shared" si="41"/>
        <v>43424</v>
      </c>
      <c r="F293">
        <f t="shared" si="39"/>
        <v>3</v>
      </c>
      <c r="G293" t="str">
        <f t="shared" si="40"/>
        <v>INSERT INTO [Bestellung] ([BestellungID], [KundeID], [AllgLieferAdrID], [Bestelldatum], [Wunschdatum], [Rabatt]) VALUES</v>
      </c>
      <c r="H293" t="str">
        <f t="shared" si="42"/>
        <v xml:space="preserve"> ('1827', '201', '477', '2018-11-11', '2018-11-20', '3.00')</v>
      </c>
      <c r="M293">
        <f t="shared" si="44"/>
        <v>1827</v>
      </c>
      <c r="N293">
        <f t="shared" si="43"/>
        <v>441</v>
      </c>
    </row>
    <row r="294" spans="1:14" x14ac:dyDescent="0.3">
      <c r="A294">
        <v>1828</v>
      </c>
      <c r="B294" s="5">
        <v>202</v>
      </c>
      <c r="C294">
        <v>279</v>
      </c>
      <c r="D294" s="3">
        <f t="shared" si="45"/>
        <v>43415</v>
      </c>
      <c r="E294" s="3">
        <f t="shared" si="41"/>
        <v>43427</v>
      </c>
      <c r="F294">
        <f t="shared" si="39"/>
        <v>3</v>
      </c>
      <c r="G294" t="str">
        <f t="shared" si="40"/>
        <v>INSERT INTO [Bestellung] ([BestellungID], [KundeID], [AllgLieferAdrID], [Bestelldatum], [Wunschdatum], [Rabatt]) VALUES</v>
      </c>
      <c r="H294" t="str">
        <f t="shared" si="42"/>
        <v xml:space="preserve"> ('1828', '202', '279', '2018-11-11', '2018-11-23', '3.00')</v>
      </c>
      <c r="M294">
        <f t="shared" si="44"/>
        <v>1828</v>
      </c>
      <c r="N294" t="str">
        <f t="shared" si="43"/>
        <v/>
      </c>
    </row>
    <row r="295" spans="1:14" x14ac:dyDescent="0.3">
      <c r="A295">
        <v>1829</v>
      </c>
      <c r="B295" s="5">
        <v>202</v>
      </c>
      <c r="C295">
        <v>796</v>
      </c>
      <c r="D295" s="3">
        <f t="shared" si="45"/>
        <v>43415</v>
      </c>
      <c r="E295" s="3">
        <f t="shared" si="41"/>
        <v>43429</v>
      </c>
      <c r="F295">
        <f t="shared" si="39"/>
        <v>3</v>
      </c>
      <c r="G295" t="str">
        <f t="shared" si="40"/>
        <v>INSERT INTO [Bestellung] ([BestellungID], [KundeID], [AllgLieferAdrID], [Bestelldatum], [Wunschdatum], [Rabatt]) VALUES</v>
      </c>
      <c r="H295" t="str">
        <f t="shared" si="42"/>
        <v xml:space="preserve"> ('1829', '202', '796', '2018-11-11', '2018-11-25', '3.00')</v>
      </c>
      <c r="M295">
        <f t="shared" si="44"/>
        <v>1829</v>
      </c>
      <c r="N295">
        <f t="shared" si="43"/>
        <v>279</v>
      </c>
    </row>
    <row r="296" spans="1:14" x14ac:dyDescent="0.3">
      <c r="A296">
        <v>1830</v>
      </c>
      <c r="B296" s="5">
        <v>203</v>
      </c>
      <c r="C296">
        <v>450</v>
      </c>
      <c r="D296" s="3">
        <f t="shared" si="45"/>
        <v>43415</v>
      </c>
      <c r="E296" s="3">
        <f t="shared" si="41"/>
        <v>43415</v>
      </c>
      <c r="F296">
        <f t="shared" si="39"/>
        <v>0</v>
      </c>
      <c r="G296" t="str">
        <f t="shared" si="40"/>
        <v>INSERT INTO [Bestellung] ([BestellungID], [KundeID], [AllgLieferAdrID], [Bestelldatum], [Wunschdatum], [Rabatt]) VALUES</v>
      </c>
      <c r="H296" t="str">
        <f t="shared" si="42"/>
        <v xml:space="preserve"> ('1830', '203', '450', '2018-11-11', '2018-11-11', '0.00')</v>
      </c>
      <c r="M296">
        <f t="shared" si="44"/>
        <v>1830</v>
      </c>
      <c r="N296" t="str">
        <f t="shared" si="43"/>
        <v/>
      </c>
    </row>
    <row r="297" spans="1:14" x14ac:dyDescent="0.3">
      <c r="A297">
        <v>1831</v>
      </c>
      <c r="B297" s="5">
        <v>203</v>
      </c>
      <c r="C297">
        <v>764</v>
      </c>
      <c r="D297" s="3">
        <f t="shared" si="45"/>
        <v>43415</v>
      </c>
      <c r="E297" s="3">
        <f t="shared" si="41"/>
        <v>43429</v>
      </c>
      <c r="F297">
        <f t="shared" si="39"/>
        <v>3</v>
      </c>
      <c r="G297" t="str">
        <f t="shared" si="40"/>
        <v>INSERT INTO [Bestellung] ([BestellungID], [KundeID], [AllgLieferAdrID], [Bestelldatum], [Wunschdatum], [Rabatt]) VALUES</v>
      </c>
      <c r="H297" t="str">
        <f t="shared" si="42"/>
        <v xml:space="preserve"> ('1831', '203', '764', '2018-11-11', '2018-11-25', '3.00')</v>
      </c>
      <c r="M297">
        <f t="shared" si="44"/>
        <v>1831</v>
      </c>
      <c r="N297">
        <f t="shared" si="43"/>
        <v>450</v>
      </c>
    </row>
    <row r="298" spans="1:14" x14ac:dyDescent="0.3">
      <c r="A298">
        <v>1832</v>
      </c>
      <c r="B298" s="5">
        <v>203</v>
      </c>
      <c r="C298">
        <v>909</v>
      </c>
      <c r="D298" s="3">
        <f t="shared" si="45"/>
        <v>43416</v>
      </c>
      <c r="E298" s="3">
        <f t="shared" si="41"/>
        <v>43419</v>
      </c>
      <c r="F298">
        <f t="shared" si="39"/>
        <v>1.5</v>
      </c>
      <c r="G298" t="str">
        <f t="shared" si="40"/>
        <v>INSERT INTO [Bestellung] ([BestellungID], [KundeID], [AllgLieferAdrID], [Bestelldatum], [Wunschdatum], [Rabatt]) VALUES</v>
      </c>
      <c r="H298" t="str">
        <f t="shared" si="42"/>
        <v xml:space="preserve"> ('1832', '203', '909', '2018-11-12', '2018-11-15', '1.50')</v>
      </c>
      <c r="M298">
        <f t="shared" si="44"/>
        <v>1832</v>
      </c>
      <c r="N298">
        <f t="shared" si="43"/>
        <v>764</v>
      </c>
    </row>
    <row r="299" spans="1:14" x14ac:dyDescent="0.3">
      <c r="A299">
        <v>1833</v>
      </c>
      <c r="B299" s="5">
        <v>204</v>
      </c>
      <c r="C299">
        <v>522</v>
      </c>
      <c r="D299" s="3">
        <f t="shared" si="45"/>
        <v>43416</v>
      </c>
      <c r="E299" s="3">
        <f t="shared" si="41"/>
        <v>43422</v>
      </c>
      <c r="F299">
        <f t="shared" si="39"/>
        <v>3</v>
      </c>
      <c r="G299" t="str">
        <f t="shared" si="40"/>
        <v>INSERT INTO [Bestellung] ([BestellungID], [KundeID], [AllgLieferAdrID], [Bestelldatum], [Wunschdatum], [Rabatt]) VALUES</v>
      </c>
      <c r="H299" t="str">
        <f t="shared" si="42"/>
        <v xml:space="preserve"> ('1833', '204', '522', '2018-11-12', '2018-11-18', '3.00')</v>
      </c>
      <c r="M299">
        <f t="shared" si="44"/>
        <v>1833</v>
      </c>
      <c r="N299" t="str">
        <f t="shared" si="43"/>
        <v/>
      </c>
    </row>
    <row r="300" spans="1:14" x14ac:dyDescent="0.3">
      <c r="A300">
        <v>1834</v>
      </c>
      <c r="B300" s="5">
        <v>204</v>
      </c>
      <c r="C300">
        <v>771</v>
      </c>
      <c r="D300" s="3">
        <f t="shared" si="45"/>
        <v>43416</v>
      </c>
      <c r="E300" s="3">
        <f t="shared" si="41"/>
        <v>43425</v>
      </c>
      <c r="F300">
        <f t="shared" si="39"/>
        <v>3</v>
      </c>
      <c r="G300" t="str">
        <f t="shared" si="40"/>
        <v>INSERT INTO [Bestellung] ([BestellungID], [KundeID], [AllgLieferAdrID], [Bestelldatum], [Wunschdatum], [Rabatt]) VALUES</v>
      </c>
      <c r="H300" t="str">
        <f t="shared" si="42"/>
        <v xml:space="preserve"> ('1834', '204', '771', '2018-11-12', '2018-11-21', '3.00')</v>
      </c>
      <c r="M300">
        <f t="shared" si="44"/>
        <v>1834</v>
      </c>
      <c r="N300">
        <f t="shared" si="43"/>
        <v>522</v>
      </c>
    </row>
    <row r="301" spans="1:14" x14ac:dyDescent="0.3">
      <c r="A301">
        <v>1835</v>
      </c>
      <c r="B301" s="5">
        <v>205</v>
      </c>
      <c r="C301">
        <v>97</v>
      </c>
      <c r="D301" s="3">
        <f t="shared" si="45"/>
        <v>43416</v>
      </c>
      <c r="E301" s="3">
        <f t="shared" si="41"/>
        <v>43421</v>
      </c>
      <c r="F301">
        <f t="shared" si="39"/>
        <v>2.5</v>
      </c>
      <c r="G301" t="str">
        <f t="shared" si="40"/>
        <v>INSERT INTO [Bestellung] ([BestellungID], [KundeID], [AllgLieferAdrID], [Bestelldatum], [Wunschdatum], [Rabatt]) VALUES</v>
      </c>
      <c r="H301" t="str">
        <f t="shared" si="42"/>
        <v xml:space="preserve"> ('1835', '205', '97', '2018-11-12', '2018-11-17', '2.50')</v>
      </c>
      <c r="M301">
        <f t="shared" si="44"/>
        <v>1835</v>
      </c>
      <c r="N301" t="str">
        <f t="shared" si="43"/>
        <v/>
      </c>
    </row>
    <row r="302" spans="1:14" x14ac:dyDescent="0.3">
      <c r="A302">
        <v>1836</v>
      </c>
      <c r="B302" s="5">
        <v>205</v>
      </c>
      <c r="C302">
        <v>362</v>
      </c>
      <c r="D302" s="3">
        <f t="shared" si="45"/>
        <v>43417</v>
      </c>
      <c r="E302" s="3">
        <f t="shared" si="41"/>
        <v>43429</v>
      </c>
      <c r="F302">
        <f t="shared" si="39"/>
        <v>3</v>
      </c>
      <c r="G302" t="str">
        <f t="shared" si="40"/>
        <v>INSERT INTO [Bestellung] ([BestellungID], [KundeID], [AllgLieferAdrID], [Bestelldatum], [Wunschdatum], [Rabatt]) VALUES</v>
      </c>
      <c r="H302" t="str">
        <f t="shared" si="42"/>
        <v xml:space="preserve"> ('1836', '205', '362', '2018-11-13', '2018-11-25', '3.00')</v>
      </c>
      <c r="M302">
        <f t="shared" si="44"/>
        <v>1836</v>
      </c>
      <c r="N302">
        <f t="shared" si="43"/>
        <v>97</v>
      </c>
    </row>
    <row r="303" spans="1:14" x14ac:dyDescent="0.3">
      <c r="A303">
        <v>1837</v>
      </c>
      <c r="B303" s="5">
        <v>206</v>
      </c>
      <c r="C303">
        <v>65</v>
      </c>
      <c r="D303" s="3">
        <f t="shared" si="45"/>
        <v>43417</v>
      </c>
      <c r="E303" s="3">
        <f t="shared" si="41"/>
        <v>43422</v>
      </c>
      <c r="F303">
        <f t="shared" ref="F303:F341" si="46">MIN(IF(E303-D303&gt;0,(E303-D303)/2,0),3)</f>
        <v>2.5</v>
      </c>
      <c r="G303" t="str">
        <f t="shared" ref="G303:G341" si="4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03" t="str">
        <f t="shared" si="42"/>
        <v xml:space="preserve"> ('1837', '206', '65', '2018-11-13', '2018-11-18', '2.50')</v>
      </c>
      <c r="M303">
        <f t="shared" si="44"/>
        <v>1837</v>
      </c>
      <c r="N303" t="str">
        <f t="shared" si="43"/>
        <v/>
      </c>
    </row>
    <row r="304" spans="1:14" x14ac:dyDescent="0.3">
      <c r="A304">
        <v>1838</v>
      </c>
      <c r="B304" s="5">
        <v>206</v>
      </c>
      <c r="C304">
        <v>635</v>
      </c>
      <c r="D304" s="3">
        <f t="shared" si="45"/>
        <v>43417</v>
      </c>
      <c r="E304" s="3">
        <f t="shared" si="41"/>
        <v>43427</v>
      </c>
      <c r="F304">
        <f t="shared" si="46"/>
        <v>3</v>
      </c>
      <c r="G304" t="str">
        <f t="shared" si="47"/>
        <v>INSERT INTO [Bestellung] ([BestellungID], [KundeID], [AllgLieferAdrID], [Bestelldatum], [Wunschdatum], [Rabatt]) VALUES</v>
      </c>
      <c r="H304" t="str">
        <f t="shared" si="42"/>
        <v xml:space="preserve"> ('1838', '206', '635', '2018-11-13', '2018-11-23', '3.00')</v>
      </c>
      <c r="M304">
        <f t="shared" si="44"/>
        <v>1838</v>
      </c>
      <c r="N304">
        <f t="shared" si="43"/>
        <v>65</v>
      </c>
    </row>
    <row r="305" spans="1:14" x14ac:dyDescent="0.3">
      <c r="A305">
        <v>1839</v>
      </c>
      <c r="B305" s="5">
        <v>207</v>
      </c>
      <c r="C305">
        <v>15</v>
      </c>
      <c r="D305" s="3">
        <f t="shared" si="45"/>
        <v>43418</v>
      </c>
      <c r="E305" s="3">
        <f t="shared" si="41"/>
        <v>43418</v>
      </c>
      <c r="F305">
        <f t="shared" si="46"/>
        <v>0</v>
      </c>
      <c r="G305" t="str">
        <f t="shared" si="47"/>
        <v>INSERT INTO [Bestellung] ([BestellungID], [KundeID], [AllgLieferAdrID], [Bestelldatum], [Wunschdatum], [Rabatt]) VALUES</v>
      </c>
      <c r="H305" t="str">
        <f t="shared" si="42"/>
        <v xml:space="preserve"> ('1839', '207', '15', '2018-11-14', '2018-11-14', '0.00')</v>
      </c>
      <c r="M305">
        <f t="shared" si="44"/>
        <v>1839</v>
      </c>
      <c r="N305" t="str">
        <f t="shared" si="43"/>
        <v/>
      </c>
    </row>
    <row r="306" spans="1:14" x14ac:dyDescent="0.3">
      <c r="A306">
        <v>1840</v>
      </c>
      <c r="B306" s="5">
        <v>207</v>
      </c>
      <c r="C306">
        <v>452</v>
      </c>
      <c r="D306" s="3">
        <f t="shared" si="45"/>
        <v>43418</v>
      </c>
      <c r="E306" s="3">
        <f t="shared" si="41"/>
        <v>43423</v>
      </c>
      <c r="F306">
        <f t="shared" si="46"/>
        <v>2.5</v>
      </c>
      <c r="G306" t="str">
        <f t="shared" si="47"/>
        <v>INSERT INTO [Bestellung] ([BestellungID], [KundeID], [AllgLieferAdrID], [Bestelldatum], [Wunschdatum], [Rabatt]) VALUES</v>
      </c>
      <c r="H306" t="str">
        <f t="shared" si="42"/>
        <v xml:space="preserve"> ('1840', '207', '452', '2018-11-14', '2018-11-19', '2.50')</v>
      </c>
      <c r="M306">
        <f t="shared" si="44"/>
        <v>1840</v>
      </c>
      <c r="N306">
        <f t="shared" si="43"/>
        <v>15</v>
      </c>
    </row>
    <row r="307" spans="1:14" x14ac:dyDescent="0.3">
      <c r="A307">
        <v>1841</v>
      </c>
      <c r="B307" s="5">
        <v>208</v>
      </c>
      <c r="C307">
        <v>379</v>
      </c>
      <c r="D307" s="3">
        <f t="shared" si="45"/>
        <v>43418</v>
      </c>
      <c r="E307" s="3">
        <f t="shared" si="41"/>
        <v>43432</v>
      </c>
      <c r="F307">
        <f t="shared" si="46"/>
        <v>3</v>
      </c>
      <c r="G307" t="str">
        <f t="shared" si="47"/>
        <v>INSERT INTO [Bestellung] ([BestellungID], [KundeID], [AllgLieferAdrID], [Bestelldatum], [Wunschdatum], [Rabatt]) VALUES</v>
      </c>
      <c r="H307" t="str">
        <f t="shared" si="42"/>
        <v xml:space="preserve"> ('1841', '208', '379', '2018-11-14', '2018-11-28', '3.00')</v>
      </c>
      <c r="M307">
        <f t="shared" si="44"/>
        <v>1841</v>
      </c>
      <c r="N307" t="str">
        <f t="shared" si="43"/>
        <v/>
      </c>
    </row>
    <row r="308" spans="1:14" x14ac:dyDescent="0.3">
      <c r="A308">
        <v>1842</v>
      </c>
      <c r="B308" s="5">
        <v>208</v>
      </c>
      <c r="C308">
        <v>535</v>
      </c>
      <c r="D308" s="3">
        <f t="shared" si="45"/>
        <v>43418</v>
      </c>
      <c r="E308" s="3">
        <f t="shared" si="41"/>
        <v>43418</v>
      </c>
      <c r="F308">
        <f t="shared" si="46"/>
        <v>0</v>
      </c>
      <c r="G308" t="str">
        <f t="shared" si="47"/>
        <v>INSERT INTO [Bestellung] ([BestellungID], [KundeID], [AllgLieferAdrID], [Bestelldatum], [Wunschdatum], [Rabatt]) VALUES</v>
      </c>
      <c r="H308" t="str">
        <f t="shared" si="42"/>
        <v xml:space="preserve"> ('1842', '208', '535', '2018-11-14', '2018-11-14', '0.00')</v>
      </c>
      <c r="M308">
        <f t="shared" si="44"/>
        <v>1842</v>
      </c>
      <c r="N308">
        <f t="shared" si="43"/>
        <v>379</v>
      </c>
    </row>
    <row r="309" spans="1:14" x14ac:dyDescent="0.3">
      <c r="A309">
        <v>1843</v>
      </c>
      <c r="B309" s="5">
        <v>209</v>
      </c>
      <c r="C309">
        <v>126</v>
      </c>
      <c r="D309" s="3">
        <f t="shared" si="45"/>
        <v>43418</v>
      </c>
      <c r="E309" s="3">
        <f t="shared" si="41"/>
        <v>43421</v>
      </c>
      <c r="F309">
        <f t="shared" si="46"/>
        <v>1.5</v>
      </c>
      <c r="G309" t="str">
        <f t="shared" si="47"/>
        <v>INSERT INTO [Bestellung] ([BestellungID], [KundeID], [AllgLieferAdrID], [Bestelldatum], [Wunschdatum], [Rabatt]) VALUES</v>
      </c>
      <c r="H309" t="str">
        <f t="shared" si="42"/>
        <v xml:space="preserve"> ('1843', '209', '126', '2018-11-14', '2018-11-17', '1.50')</v>
      </c>
      <c r="M309">
        <f t="shared" si="44"/>
        <v>1843</v>
      </c>
      <c r="N309" t="str">
        <f t="shared" si="43"/>
        <v/>
      </c>
    </row>
    <row r="310" spans="1:14" x14ac:dyDescent="0.3">
      <c r="A310">
        <v>1844</v>
      </c>
      <c r="B310" s="5">
        <v>209</v>
      </c>
      <c r="C310">
        <v>155</v>
      </c>
      <c r="D310" s="3">
        <f t="shared" si="45"/>
        <v>43418</v>
      </c>
      <c r="E310" s="3">
        <f t="shared" si="41"/>
        <v>43428</v>
      </c>
      <c r="F310">
        <f t="shared" si="46"/>
        <v>3</v>
      </c>
      <c r="G310" t="str">
        <f t="shared" si="47"/>
        <v>INSERT INTO [Bestellung] ([BestellungID], [KundeID], [AllgLieferAdrID], [Bestelldatum], [Wunschdatum], [Rabatt]) VALUES</v>
      </c>
      <c r="H310" t="str">
        <f t="shared" si="42"/>
        <v xml:space="preserve"> ('1844', '209', '155', '2018-11-14', '2018-11-24', '3.00')</v>
      </c>
      <c r="M310">
        <f t="shared" si="44"/>
        <v>1844</v>
      </c>
      <c r="N310">
        <f t="shared" si="43"/>
        <v>126</v>
      </c>
    </row>
    <row r="311" spans="1:14" x14ac:dyDescent="0.3">
      <c r="A311">
        <v>1845</v>
      </c>
      <c r="B311" s="5">
        <v>210</v>
      </c>
      <c r="C311">
        <v>133</v>
      </c>
      <c r="D311" s="3">
        <f t="shared" si="45"/>
        <v>43418</v>
      </c>
      <c r="E311" s="3">
        <f t="shared" si="41"/>
        <v>43418</v>
      </c>
      <c r="F311">
        <f t="shared" si="46"/>
        <v>0</v>
      </c>
      <c r="G311" t="str">
        <f t="shared" si="47"/>
        <v>INSERT INTO [Bestellung] ([BestellungID], [KundeID], [AllgLieferAdrID], [Bestelldatum], [Wunschdatum], [Rabatt]) VALUES</v>
      </c>
      <c r="H311" t="str">
        <f t="shared" si="42"/>
        <v xml:space="preserve"> ('1845', '210', '133', '2018-11-14', '2018-11-14', '0.00')</v>
      </c>
      <c r="M311">
        <f t="shared" si="44"/>
        <v>1845</v>
      </c>
      <c r="N311" t="str">
        <f t="shared" si="43"/>
        <v/>
      </c>
    </row>
    <row r="312" spans="1:14" x14ac:dyDescent="0.3">
      <c r="A312">
        <v>1846</v>
      </c>
      <c r="B312" s="5">
        <v>210</v>
      </c>
      <c r="C312">
        <v>637</v>
      </c>
      <c r="D312" s="3">
        <f t="shared" si="45"/>
        <v>43419</v>
      </c>
      <c r="E312" s="3">
        <f t="shared" si="41"/>
        <v>43426</v>
      </c>
      <c r="F312">
        <f t="shared" si="46"/>
        <v>3</v>
      </c>
      <c r="G312" t="str">
        <f t="shared" si="47"/>
        <v>INSERT INTO [Bestellung] ([BestellungID], [KundeID], [AllgLieferAdrID], [Bestelldatum], [Wunschdatum], [Rabatt]) VALUES</v>
      </c>
      <c r="H312" t="str">
        <f t="shared" si="42"/>
        <v xml:space="preserve"> ('1846', '210', '637', '2018-11-15', '2018-11-22', '3.00')</v>
      </c>
      <c r="M312">
        <f t="shared" si="44"/>
        <v>1846</v>
      </c>
      <c r="N312">
        <f t="shared" si="43"/>
        <v>133</v>
      </c>
    </row>
    <row r="313" spans="1:14" x14ac:dyDescent="0.3">
      <c r="A313">
        <v>1847</v>
      </c>
      <c r="B313" s="5">
        <v>211</v>
      </c>
      <c r="C313">
        <v>649</v>
      </c>
      <c r="D313" s="3">
        <f t="shared" si="45"/>
        <v>43419</v>
      </c>
      <c r="E313" s="3">
        <f t="shared" si="41"/>
        <v>43427</v>
      </c>
      <c r="F313">
        <f t="shared" si="46"/>
        <v>3</v>
      </c>
      <c r="G313" t="str">
        <f t="shared" si="47"/>
        <v>INSERT INTO [Bestellung] ([BestellungID], [KundeID], [AllgLieferAdrID], [Bestelldatum], [Wunschdatum], [Rabatt]) VALUES</v>
      </c>
      <c r="H313" t="str">
        <f t="shared" si="42"/>
        <v xml:space="preserve"> ('1847', '211', '649', '2018-11-15', '2018-11-23', '3.00')</v>
      </c>
      <c r="M313">
        <f t="shared" si="44"/>
        <v>1847</v>
      </c>
      <c r="N313" t="str">
        <f t="shared" si="43"/>
        <v/>
      </c>
    </row>
    <row r="314" spans="1:14" x14ac:dyDescent="0.3">
      <c r="A314">
        <v>1848</v>
      </c>
      <c r="B314" s="5">
        <v>211</v>
      </c>
      <c r="C314">
        <v>704</v>
      </c>
      <c r="D314" s="3">
        <f t="shared" si="45"/>
        <v>43419</v>
      </c>
      <c r="E314" s="3">
        <f t="shared" si="41"/>
        <v>43431</v>
      </c>
      <c r="F314">
        <f t="shared" si="46"/>
        <v>3</v>
      </c>
      <c r="G314" t="str">
        <f t="shared" si="47"/>
        <v>INSERT INTO [Bestellung] ([BestellungID], [KundeID], [AllgLieferAdrID], [Bestelldatum], [Wunschdatum], [Rabatt]) VALUES</v>
      </c>
      <c r="H314" t="str">
        <f t="shared" si="42"/>
        <v xml:space="preserve"> ('1848', '211', '704', '2018-11-15', '2018-11-27', '3.00')</v>
      </c>
      <c r="M314">
        <f t="shared" si="44"/>
        <v>1848</v>
      </c>
      <c r="N314">
        <f t="shared" si="43"/>
        <v>649</v>
      </c>
    </row>
    <row r="315" spans="1:14" x14ac:dyDescent="0.3">
      <c r="A315">
        <v>1849</v>
      </c>
      <c r="B315" s="5">
        <v>212</v>
      </c>
      <c r="C315">
        <v>192</v>
      </c>
      <c r="D315" s="3">
        <f t="shared" si="45"/>
        <v>43419</v>
      </c>
      <c r="E315" s="3">
        <f t="shared" si="41"/>
        <v>43422</v>
      </c>
      <c r="F315">
        <f t="shared" si="46"/>
        <v>1.5</v>
      </c>
      <c r="G315" t="str">
        <f t="shared" si="47"/>
        <v>INSERT INTO [Bestellung] ([BestellungID], [KundeID], [AllgLieferAdrID], [Bestelldatum], [Wunschdatum], [Rabatt]) VALUES</v>
      </c>
      <c r="H315" t="str">
        <f t="shared" si="42"/>
        <v xml:space="preserve"> ('1849', '212', '192', '2018-11-15', '2018-11-18', '1.50')</v>
      </c>
      <c r="M315">
        <f t="shared" si="44"/>
        <v>1849</v>
      </c>
      <c r="N315" t="str">
        <f t="shared" si="43"/>
        <v/>
      </c>
    </row>
    <row r="316" spans="1:14" x14ac:dyDescent="0.3">
      <c r="A316">
        <v>1850</v>
      </c>
      <c r="B316" s="5">
        <v>212</v>
      </c>
      <c r="C316">
        <v>444</v>
      </c>
      <c r="D316" s="3">
        <f t="shared" si="45"/>
        <v>43420</v>
      </c>
      <c r="E316" s="3">
        <f t="shared" si="41"/>
        <v>43420</v>
      </c>
      <c r="F316">
        <f t="shared" si="46"/>
        <v>0</v>
      </c>
      <c r="G316" t="str">
        <f t="shared" si="47"/>
        <v>INSERT INTO [Bestellung] ([BestellungID], [KundeID], [AllgLieferAdrID], [Bestelldatum], [Wunschdatum], [Rabatt]) VALUES</v>
      </c>
      <c r="H316" t="str">
        <f t="shared" si="42"/>
        <v xml:space="preserve"> ('1850', '212', '444', '2018-11-16', '2018-11-16', '0.00')</v>
      </c>
      <c r="M316">
        <f t="shared" si="44"/>
        <v>1850</v>
      </c>
      <c r="N316">
        <f t="shared" si="43"/>
        <v>192</v>
      </c>
    </row>
    <row r="317" spans="1:14" x14ac:dyDescent="0.3">
      <c r="A317">
        <v>1851</v>
      </c>
      <c r="B317" s="5">
        <v>213</v>
      </c>
      <c r="C317">
        <v>72</v>
      </c>
      <c r="D317" s="3">
        <f t="shared" si="45"/>
        <v>43420</v>
      </c>
      <c r="E317" s="3">
        <f t="shared" si="41"/>
        <v>43432</v>
      </c>
      <c r="F317">
        <f t="shared" si="46"/>
        <v>3</v>
      </c>
      <c r="G317" t="str">
        <f t="shared" si="47"/>
        <v>INSERT INTO [Bestellung] ([BestellungID], [KundeID], [AllgLieferAdrID], [Bestelldatum], [Wunschdatum], [Rabatt]) VALUES</v>
      </c>
      <c r="H317" t="str">
        <f t="shared" si="42"/>
        <v xml:space="preserve"> ('1851', '213', '72', '2018-11-16', '2018-11-28', '3.00')</v>
      </c>
      <c r="M317">
        <f t="shared" si="44"/>
        <v>1851</v>
      </c>
      <c r="N317" t="str">
        <f t="shared" si="43"/>
        <v/>
      </c>
    </row>
    <row r="318" spans="1:14" x14ac:dyDescent="0.3">
      <c r="A318">
        <v>1852</v>
      </c>
      <c r="B318" s="5">
        <v>213</v>
      </c>
      <c r="C318">
        <v>195</v>
      </c>
      <c r="D318" s="3">
        <f t="shared" si="45"/>
        <v>43420</v>
      </c>
      <c r="E318" s="3">
        <f t="shared" si="41"/>
        <v>43420</v>
      </c>
      <c r="F318">
        <f t="shared" si="46"/>
        <v>0</v>
      </c>
      <c r="G318" t="str">
        <f t="shared" si="47"/>
        <v>INSERT INTO [Bestellung] ([BestellungID], [KundeID], [AllgLieferAdrID], [Bestelldatum], [Wunschdatum], [Rabatt]) VALUES</v>
      </c>
      <c r="H318" t="str">
        <f t="shared" si="42"/>
        <v xml:space="preserve"> ('1852', '213', '195', '2018-11-16', '2018-11-16', '0.00')</v>
      </c>
      <c r="M318">
        <f t="shared" si="44"/>
        <v>1852</v>
      </c>
      <c r="N318">
        <f t="shared" si="43"/>
        <v>72</v>
      </c>
    </row>
    <row r="319" spans="1:14" x14ac:dyDescent="0.3">
      <c r="A319">
        <v>1853</v>
      </c>
      <c r="B319" s="5">
        <v>214</v>
      </c>
      <c r="C319">
        <v>202</v>
      </c>
      <c r="D319" s="3">
        <f t="shared" si="45"/>
        <v>43421</v>
      </c>
      <c r="E319" s="3">
        <f t="shared" si="41"/>
        <v>43432</v>
      </c>
      <c r="F319">
        <f t="shared" si="46"/>
        <v>3</v>
      </c>
      <c r="G319" t="str">
        <f t="shared" si="47"/>
        <v>INSERT INTO [Bestellung] ([BestellungID], [KundeID], [AllgLieferAdrID], [Bestelldatum], [Wunschdatum], [Rabatt]) VALUES</v>
      </c>
      <c r="H319" t="str">
        <f t="shared" si="42"/>
        <v xml:space="preserve"> ('1853', '214', '202', '2018-11-17', '2018-11-28', '3.00')</v>
      </c>
      <c r="M319">
        <f t="shared" si="44"/>
        <v>1853</v>
      </c>
      <c r="N319" t="str">
        <f t="shared" si="43"/>
        <v/>
      </c>
    </row>
    <row r="320" spans="1:14" x14ac:dyDescent="0.3">
      <c r="A320">
        <v>1854</v>
      </c>
      <c r="B320" s="5">
        <v>214</v>
      </c>
      <c r="C320">
        <v>756</v>
      </c>
      <c r="D320" s="3">
        <f t="shared" si="45"/>
        <v>43421</v>
      </c>
      <c r="E320" s="3">
        <f t="shared" si="41"/>
        <v>43430</v>
      </c>
      <c r="F320">
        <f t="shared" si="46"/>
        <v>3</v>
      </c>
      <c r="G320" t="str">
        <f t="shared" si="47"/>
        <v>INSERT INTO [Bestellung] ([BestellungID], [KundeID], [AllgLieferAdrID], [Bestelldatum], [Wunschdatum], [Rabatt]) VALUES</v>
      </c>
      <c r="H320" t="str">
        <f t="shared" si="42"/>
        <v xml:space="preserve"> ('1854', '214', '756', '2018-11-17', '2018-11-26', '3.00')</v>
      </c>
      <c r="M320">
        <f t="shared" si="44"/>
        <v>1854</v>
      </c>
      <c r="N320">
        <f t="shared" si="43"/>
        <v>202</v>
      </c>
    </row>
    <row r="321" spans="1:14" x14ac:dyDescent="0.3">
      <c r="A321">
        <v>1855</v>
      </c>
      <c r="B321" s="5">
        <v>215</v>
      </c>
      <c r="C321">
        <v>187</v>
      </c>
      <c r="D321" s="3">
        <f t="shared" si="45"/>
        <v>43421</v>
      </c>
      <c r="E321" s="3">
        <f t="shared" si="41"/>
        <v>43431</v>
      </c>
      <c r="F321">
        <f t="shared" si="46"/>
        <v>3</v>
      </c>
      <c r="G321" t="str">
        <f t="shared" si="47"/>
        <v>INSERT INTO [Bestellung] ([BestellungID], [KundeID], [AllgLieferAdrID], [Bestelldatum], [Wunschdatum], [Rabatt]) VALUES</v>
      </c>
      <c r="H321" t="str">
        <f t="shared" si="42"/>
        <v xml:space="preserve"> ('1855', '215', '187', '2018-11-17', '2018-11-27', '3.00')</v>
      </c>
      <c r="M321">
        <f t="shared" si="44"/>
        <v>1855</v>
      </c>
      <c r="N321" t="str">
        <f t="shared" si="43"/>
        <v/>
      </c>
    </row>
    <row r="322" spans="1:14" x14ac:dyDescent="0.3">
      <c r="A322">
        <v>1856</v>
      </c>
      <c r="B322" s="5">
        <v>215</v>
      </c>
      <c r="C322">
        <v>658</v>
      </c>
      <c r="D322" s="3">
        <f t="shared" si="45"/>
        <v>43421</v>
      </c>
      <c r="E322" s="3">
        <f t="shared" si="41"/>
        <v>43429</v>
      </c>
      <c r="F322">
        <f t="shared" si="46"/>
        <v>3</v>
      </c>
      <c r="G322" t="str">
        <f t="shared" si="47"/>
        <v>INSERT INTO [Bestellung] ([BestellungID], [KundeID], [AllgLieferAdrID], [Bestelldatum], [Wunschdatum], [Rabatt]) VALUES</v>
      </c>
      <c r="H322" t="str">
        <f t="shared" si="42"/>
        <v xml:space="preserve"> ('1856', '215', '658', '2018-11-17', '2018-11-25', '3.00')</v>
      </c>
      <c r="M322">
        <f t="shared" si="44"/>
        <v>1856</v>
      </c>
      <c r="N322">
        <f t="shared" si="43"/>
        <v>187</v>
      </c>
    </row>
    <row r="323" spans="1:14" x14ac:dyDescent="0.3">
      <c r="A323">
        <v>1857</v>
      </c>
      <c r="B323" s="5">
        <v>216</v>
      </c>
      <c r="C323">
        <v>194</v>
      </c>
      <c r="D323" s="3">
        <f t="shared" si="45"/>
        <v>43421</v>
      </c>
      <c r="E323" s="3">
        <f t="shared" si="41"/>
        <v>43424</v>
      </c>
      <c r="F323">
        <f t="shared" si="46"/>
        <v>1.5</v>
      </c>
      <c r="G323" t="str">
        <f t="shared" si="47"/>
        <v>INSERT INTO [Bestellung] ([BestellungID], [KundeID], [AllgLieferAdrID], [Bestelldatum], [Wunschdatum], [Rabatt]) VALUES</v>
      </c>
      <c r="H323" t="str">
        <f t="shared" si="42"/>
        <v xml:space="preserve"> ('1857', '216', '194', '2018-11-17', '2018-11-20', '1.50')</v>
      </c>
      <c r="M323">
        <f t="shared" si="44"/>
        <v>1857</v>
      </c>
      <c r="N323" t="str">
        <f t="shared" si="43"/>
        <v/>
      </c>
    </row>
    <row r="324" spans="1:14" x14ac:dyDescent="0.3">
      <c r="A324">
        <v>1858</v>
      </c>
      <c r="B324" s="5">
        <v>216</v>
      </c>
      <c r="C324">
        <v>661</v>
      </c>
      <c r="D324" s="3">
        <f t="shared" si="45"/>
        <v>43421</v>
      </c>
      <c r="E324" s="3">
        <f t="shared" si="41"/>
        <v>43434</v>
      </c>
      <c r="F324">
        <f t="shared" si="46"/>
        <v>3</v>
      </c>
      <c r="G324" t="str">
        <f t="shared" si="47"/>
        <v>INSERT INTO [Bestellung] ([BestellungID], [KundeID], [AllgLieferAdrID], [Bestelldatum], [Wunschdatum], [Rabatt]) VALUES</v>
      </c>
      <c r="H324" t="str">
        <f t="shared" si="42"/>
        <v xml:space="preserve"> ('1858', '216', '661', '2018-11-17', '2018-11-30', '3.00')</v>
      </c>
      <c r="M324">
        <f t="shared" si="44"/>
        <v>1858</v>
      </c>
      <c r="N324">
        <f t="shared" si="43"/>
        <v>194</v>
      </c>
    </row>
    <row r="325" spans="1:14" x14ac:dyDescent="0.3">
      <c r="A325">
        <v>1859</v>
      </c>
      <c r="B325" s="5">
        <v>217</v>
      </c>
      <c r="C325">
        <v>5</v>
      </c>
      <c r="D325" s="3">
        <f t="shared" si="45"/>
        <v>43421</v>
      </c>
      <c r="E325" s="3">
        <f t="shared" ref="E325:E373" si="48">D325+MOD(A325*C325,15)</f>
        <v>43431</v>
      </c>
      <c r="F325">
        <f t="shared" si="46"/>
        <v>3</v>
      </c>
      <c r="G325" t="str">
        <f t="shared" si="47"/>
        <v>INSERT INTO [Bestellung] ([BestellungID], [KundeID], [AllgLieferAdrID], [Bestelldatum], [Wunschdatum], [Rabatt]) VALUES</v>
      </c>
      <c r="H325" t="str">
        <f t="shared" ref="H325:H373" si="49">" ('"&amp;A325&amp;"', '"&amp;B325&amp;"', '"&amp;C325&amp;"', '"&amp; TEXT(D325,"JJJJ-MM-TT") &amp;"', '"&amp; TEXT(E325,"JJJJ-MM-TT") &amp;"', '"&amp; REPLACE(TEXT(F325,"##0,00"),LEN(TEXT(F325,"##0,00"))-2,1,".") &amp;"')"</f>
        <v xml:space="preserve"> ('1859', '217', '5', '2018-11-17', '2018-11-27', '3.00')</v>
      </c>
      <c r="M325">
        <f t="shared" si="44"/>
        <v>1859</v>
      </c>
      <c r="N325" t="str">
        <f t="shared" ref="N325:N373" si="50">IF(B325=B324,C324,"")</f>
        <v/>
      </c>
    </row>
    <row r="326" spans="1:14" x14ac:dyDescent="0.3">
      <c r="A326">
        <v>1860</v>
      </c>
      <c r="B326" s="5">
        <v>217</v>
      </c>
      <c r="C326">
        <v>380</v>
      </c>
      <c r="D326" s="3">
        <f t="shared" si="45"/>
        <v>43422</v>
      </c>
      <c r="E326" s="3">
        <f t="shared" si="48"/>
        <v>43422</v>
      </c>
      <c r="F326">
        <f t="shared" si="46"/>
        <v>0</v>
      </c>
      <c r="G326" t="str">
        <f t="shared" si="47"/>
        <v>INSERT INTO [Bestellung] ([BestellungID], [KundeID], [AllgLieferAdrID], [Bestelldatum], [Wunschdatum], [Rabatt]) VALUES</v>
      </c>
      <c r="H326" t="str">
        <f t="shared" si="49"/>
        <v xml:space="preserve"> ('1860', '217', '380', '2018-11-18', '2018-11-18', '0.00')</v>
      </c>
      <c r="M326">
        <f t="shared" si="44"/>
        <v>1860</v>
      </c>
      <c r="N326">
        <f t="shared" si="50"/>
        <v>5</v>
      </c>
    </row>
    <row r="327" spans="1:14" x14ac:dyDescent="0.3">
      <c r="A327">
        <v>1861</v>
      </c>
      <c r="B327" s="5">
        <v>218</v>
      </c>
      <c r="C327">
        <v>182</v>
      </c>
      <c r="D327" s="3">
        <f t="shared" si="45"/>
        <v>43422</v>
      </c>
      <c r="E327" s="3">
        <f t="shared" si="48"/>
        <v>43424</v>
      </c>
      <c r="F327">
        <f t="shared" si="46"/>
        <v>1</v>
      </c>
      <c r="G327" t="str">
        <f t="shared" si="47"/>
        <v>INSERT INTO [Bestellung] ([BestellungID], [KundeID], [AllgLieferAdrID], [Bestelldatum], [Wunschdatum], [Rabatt]) VALUES</v>
      </c>
      <c r="H327" t="str">
        <f t="shared" si="49"/>
        <v xml:space="preserve"> ('1861', '218', '182', '2018-11-18', '2018-11-20', '1.00')</v>
      </c>
      <c r="M327">
        <f t="shared" si="44"/>
        <v>1861</v>
      </c>
      <c r="N327" t="str">
        <f t="shared" si="50"/>
        <v/>
      </c>
    </row>
    <row r="328" spans="1:14" x14ac:dyDescent="0.3">
      <c r="A328">
        <v>1862</v>
      </c>
      <c r="B328" s="5">
        <v>218</v>
      </c>
      <c r="C328">
        <v>692</v>
      </c>
      <c r="D328" s="3">
        <f t="shared" si="45"/>
        <v>43422</v>
      </c>
      <c r="E328" s="3">
        <f t="shared" si="48"/>
        <v>43426</v>
      </c>
      <c r="F328">
        <f t="shared" si="46"/>
        <v>2</v>
      </c>
      <c r="G328" t="str">
        <f t="shared" si="47"/>
        <v>INSERT INTO [Bestellung] ([BestellungID], [KundeID], [AllgLieferAdrID], [Bestelldatum], [Wunschdatum], [Rabatt]) VALUES</v>
      </c>
      <c r="H328" t="str">
        <f t="shared" si="49"/>
        <v xml:space="preserve"> ('1862', '218', '692', '2018-11-18', '2018-11-22', '2.00')</v>
      </c>
      <c r="M328">
        <f t="shared" si="44"/>
        <v>1862</v>
      </c>
      <c r="N328">
        <f t="shared" si="50"/>
        <v>182</v>
      </c>
    </row>
    <row r="329" spans="1:14" x14ac:dyDescent="0.3">
      <c r="A329">
        <v>1863</v>
      </c>
      <c r="B329" s="5">
        <v>219</v>
      </c>
      <c r="C329">
        <v>367</v>
      </c>
      <c r="D329" s="3">
        <f t="shared" si="45"/>
        <v>43422</v>
      </c>
      <c r="E329" s="3">
        <f t="shared" si="48"/>
        <v>43428</v>
      </c>
      <c r="F329">
        <f t="shared" si="46"/>
        <v>3</v>
      </c>
      <c r="G329" t="str">
        <f t="shared" si="47"/>
        <v>INSERT INTO [Bestellung] ([BestellungID], [KundeID], [AllgLieferAdrID], [Bestelldatum], [Wunschdatum], [Rabatt]) VALUES</v>
      </c>
      <c r="H329" t="str">
        <f t="shared" si="49"/>
        <v xml:space="preserve"> ('1863', '219', '367', '2018-11-18', '2018-11-24', '3.00')</v>
      </c>
      <c r="M329">
        <f t="shared" si="44"/>
        <v>1863</v>
      </c>
      <c r="N329" t="str">
        <f t="shared" si="50"/>
        <v/>
      </c>
    </row>
    <row r="330" spans="1:14" x14ac:dyDescent="0.3">
      <c r="A330">
        <v>1864</v>
      </c>
      <c r="B330" s="5">
        <v>219</v>
      </c>
      <c r="C330">
        <v>510</v>
      </c>
      <c r="D330" s="3">
        <f t="shared" si="45"/>
        <v>43423</v>
      </c>
      <c r="E330" s="3">
        <f t="shared" si="48"/>
        <v>43423</v>
      </c>
      <c r="F330">
        <f t="shared" si="46"/>
        <v>0</v>
      </c>
      <c r="G330" t="str">
        <f t="shared" si="47"/>
        <v>INSERT INTO [Bestellung] ([BestellungID], [KundeID], [AllgLieferAdrID], [Bestelldatum], [Wunschdatum], [Rabatt]) VALUES</v>
      </c>
      <c r="H330" t="str">
        <f t="shared" si="49"/>
        <v xml:space="preserve"> ('1864', '219', '510', '2018-11-19', '2018-11-19', '0.00')</v>
      </c>
      <c r="M330">
        <f t="shared" si="44"/>
        <v>1864</v>
      </c>
      <c r="N330">
        <f t="shared" si="50"/>
        <v>367</v>
      </c>
    </row>
    <row r="331" spans="1:14" x14ac:dyDescent="0.3">
      <c r="A331">
        <v>1865</v>
      </c>
      <c r="B331" s="5">
        <v>220</v>
      </c>
      <c r="C331">
        <v>57</v>
      </c>
      <c r="D331" s="3">
        <f t="shared" si="45"/>
        <v>43423</v>
      </c>
      <c r="E331" s="3">
        <f t="shared" si="48"/>
        <v>43423</v>
      </c>
      <c r="F331">
        <f t="shared" si="46"/>
        <v>0</v>
      </c>
      <c r="G331" t="str">
        <f t="shared" si="47"/>
        <v>INSERT INTO [Bestellung] ([BestellungID], [KundeID], [AllgLieferAdrID], [Bestelldatum], [Wunschdatum], [Rabatt]) VALUES</v>
      </c>
      <c r="H331" t="str">
        <f t="shared" si="49"/>
        <v xml:space="preserve"> ('1865', '220', '57', '2018-11-19', '2018-11-19', '0.00')</v>
      </c>
      <c r="M331">
        <f t="shared" si="44"/>
        <v>1865</v>
      </c>
      <c r="N331" t="str">
        <f t="shared" si="50"/>
        <v/>
      </c>
    </row>
    <row r="332" spans="1:14" x14ac:dyDescent="0.3">
      <c r="A332">
        <v>1866</v>
      </c>
      <c r="B332" s="5">
        <v>220</v>
      </c>
      <c r="C332">
        <v>557</v>
      </c>
      <c r="D332" s="3">
        <f t="shared" si="45"/>
        <v>43423</v>
      </c>
      <c r="E332" s="3">
        <f t="shared" si="48"/>
        <v>43435</v>
      </c>
      <c r="F332">
        <f t="shared" si="46"/>
        <v>3</v>
      </c>
      <c r="G332" t="str">
        <f t="shared" si="47"/>
        <v>INSERT INTO [Bestellung] ([BestellungID], [KundeID], [AllgLieferAdrID], [Bestelldatum], [Wunschdatum], [Rabatt]) VALUES</v>
      </c>
      <c r="H332" t="str">
        <f t="shared" si="49"/>
        <v xml:space="preserve"> ('1866', '220', '557', '2018-11-19', '2018-12-01', '3.00')</v>
      </c>
      <c r="M332">
        <f t="shared" ref="M332:M341" si="51">A332</f>
        <v>1866</v>
      </c>
      <c r="N332">
        <f t="shared" si="50"/>
        <v>57</v>
      </c>
    </row>
    <row r="333" spans="1:14" x14ac:dyDescent="0.3">
      <c r="A333">
        <v>1867</v>
      </c>
      <c r="B333" s="5">
        <v>221</v>
      </c>
      <c r="C333">
        <v>296</v>
      </c>
      <c r="D333" s="3">
        <f t="shared" si="45"/>
        <v>43424</v>
      </c>
      <c r="E333" s="3">
        <f t="shared" si="48"/>
        <v>43426</v>
      </c>
      <c r="F333">
        <f t="shared" si="46"/>
        <v>1</v>
      </c>
      <c r="G333" t="str">
        <f t="shared" si="47"/>
        <v>INSERT INTO [Bestellung] ([BestellungID], [KundeID], [AllgLieferAdrID], [Bestelldatum], [Wunschdatum], [Rabatt]) VALUES</v>
      </c>
      <c r="H333" t="str">
        <f t="shared" si="49"/>
        <v xml:space="preserve"> ('1867', '221', '296', '2018-11-20', '2018-11-22', '1.00')</v>
      </c>
      <c r="M333">
        <f t="shared" si="51"/>
        <v>1867</v>
      </c>
      <c r="N333" t="str">
        <f t="shared" si="50"/>
        <v/>
      </c>
    </row>
    <row r="334" spans="1:14" x14ac:dyDescent="0.3">
      <c r="A334">
        <v>1868</v>
      </c>
      <c r="B334" s="5">
        <v>221</v>
      </c>
      <c r="C334">
        <v>699</v>
      </c>
      <c r="D334" s="3">
        <f t="shared" si="45"/>
        <v>43424</v>
      </c>
      <c r="E334" s="3">
        <f t="shared" si="48"/>
        <v>43436</v>
      </c>
      <c r="F334">
        <f t="shared" si="46"/>
        <v>3</v>
      </c>
      <c r="G334" t="str">
        <f t="shared" si="47"/>
        <v>INSERT INTO [Bestellung] ([BestellungID], [KundeID], [AllgLieferAdrID], [Bestelldatum], [Wunschdatum], [Rabatt]) VALUES</v>
      </c>
      <c r="H334" t="str">
        <f t="shared" si="49"/>
        <v xml:space="preserve"> ('1868', '221', '699', '2018-11-20', '2018-12-02', '3.00')</v>
      </c>
      <c r="M334">
        <f t="shared" si="51"/>
        <v>1868</v>
      </c>
      <c r="N334">
        <f t="shared" si="50"/>
        <v>296</v>
      </c>
    </row>
    <row r="335" spans="1:14" x14ac:dyDescent="0.3">
      <c r="A335">
        <v>1869</v>
      </c>
      <c r="B335" s="5">
        <v>222</v>
      </c>
      <c r="C335">
        <v>540</v>
      </c>
      <c r="D335" s="3">
        <f t="shared" si="45"/>
        <v>43424</v>
      </c>
      <c r="E335" s="3">
        <f t="shared" si="48"/>
        <v>43424</v>
      </c>
      <c r="F335">
        <f t="shared" si="46"/>
        <v>0</v>
      </c>
      <c r="G335" t="str">
        <f t="shared" si="47"/>
        <v>INSERT INTO [Bestellung] ([BestellungID], [KundeID], [AllgLieferAdrID], [Bestelldatum], [Wunschdatum], [Rabatt]) VALUES</v>
      </c>
      <c r="H335" t="str">
        <f t="shared" si="49"/>
        <v xml:space="preserve"> ('1869', '222', '540', '2018-11-20', '2018-11-20', '0.00')</v>
      </c>
      <c r="M335">
        <f t="shared" si="51"/>
        <v>1869</v>
      </c>
      <c r="N335" t="str">
        <f t="shared" si="50"/>
        <v/>
      </c>
    </row>
    <row r="336" spans="1:14" x14ac:dyDescent="0.3">
      <c r="A336">
        <v>1870</v>
      </c>
      <c r="B336" s="5">
        <v>222</v>
      </c>
      <c r="C336">
        <v>748</v>
      </c>
      <c r="D336" s="3">
        <f t="shared" si="45"/>
        <v>43424</v>
      </c>
      <c r="E336" s="3">
        <f t="shared" si="48"/>
        <v>43434</v>
      </c>
      <c r="F336">
        <f t="shared" si="46"/>
        <v>3</v>
      </c>
      <c r="G336" t="str">
        <f t="shared" si="47"/>
        <v>INSERT INTO [Bestellung] ([BestellungID], [KundeID], [AllgLieferAdrID], [Bestelldatum], [Wunschdatum], [Rabatt]) VALUES</v>
      </c>
      <c r="H336" t="str">
        <f t="shared" si="49"/>
        <v xml:space="preserve"> ('1870', '222', '748', '2018-11-20', '2018-11-30', '3.00')</v>
      </c>
      <c r="M336">
        <f t="shared" si="51"/>
        <v>1870</v>
      </c>
      <c r="N336">
        <f t="shared" si="50"/>
        <v>540</v>
      </c>
    </row>
    <row r="337" spans="1:14" x14ac:dyDescent="0.3">
      <c r="A337">
        <v>1871</v>
      </c>
      <c r="B337" s="5">
        <v>223</v>
      </c>
      <c r="C337">
        <v>385</v>
      </c>
      <c r="D337" s="3">
        <f t="shared" si="45"/>
        <v>43424</v>
      </c>
      <c r="E337" s="3">
        <f t="shared" si="48"/>
        <v>43429</v>
      </c>
      <c r="F337">
        <f t="shared" si="46"/>
        <v>2.5</v>
      </c>
      <c r="G337" t="str">
        <f t="shared" si="47"/>
        <v>INSERT INTO [Bestellung] ([BestellungID], [KundeID], [AllgLieferAdrID], [Bestelldatum], [Wunschdatum], [Rabatt]) VALUES</v>
      </c>
      <c r="H337" t="str">
        <f t="shared" si="49"/>
        <v xml:space="preserve"> ('1871', '223', '385', '2018-11-20', '2018-11-25', '2.50')</v>
      </c>
      <c r="M337">
        <f t="shared" si="51"/>
        <v>1871</v>
      </c>
      <c r="N337" t="str">
        <f t="shared" si="50"/>
        <v/>
      </c>
    </row>
    <row r="338" spans="1:14" x14ac:dyDescent="0.3">
      <c r="A338">
        <v>1872</v>
      </c>
      <c r="B338" s="5">
        <v>223</v>
      </c>
      <c r="C338">
        <v>608</v>
      </c>
      <c r="D338" s="3">
        <f t="shared" si="45"/>
        <v>43424</v>
      </c>
      <c r="E338" s="3">
        <f t="shared" si="48"/>
        <v>43430</v>
      </c>
      <c r="F338">
        <f t="shared" si="46"/>
        <v>3</v>
      </c>
      <c r="G338" t="str">
        <f t="shared" si="47"/>
        <v>INSERT INTO [Bestellung] ([BestellungID], [KundeID], [AllgLieferAdrID], [Bestelldatum], [Wunschdatum], [Rabatt]) VALUES</v>
      </c>
      <c r="H338" t="str">
        <f t="shared" si="49"/>
        <v xml:space="preserve"> ('1872', '223', '608', '2018-11-20', '2018-11-26', '3.00')</v>
      </c>
      <c r="M338">
        <f t="shared" si="51"/>
        <v>1872</v>
      </c>
      <c r="N338">
        <f t="shared" si="50"/>
        <v>385</v>
      </c>
    </row>
    <row r="339" spans="1:14" x14ac:dyDescent="0.3">
      <c r="A339">
        <v>1873</v>
      </c>
      <c r="B339" s="5">
        <v>224</v>
      </c>
      <c r="C339">
        <v>183</v>
      </c>
      <c r="D339" s="3">
        <f t="shared" ref="D339:D402" si="52">D325+3</f>
        <v>43424</v>
      </c>
      <c r="E339" s="3">
        <f t="shared" si="48"/>
        <v>43433</v>
      </c>
      <c r="F339">
        <f t="shared" si="46"/>
        <v>3</v>
      </c>
      <c r="G339" t="str">
        <f t="shared" si="47"/>
        <v>INSERT INTO [Bestellung] ([BestellungID], [KundeID], [AllgLieferAdrID], [Bestelldatum], [Wunschdatum], [Rabatt]) VALUES</v>
      </c>
      <c r="H339" t="str">
        <f t="shared" si="49"/>
        <v xml:space="preserve"> ('1873', '224', '183', '2018-11-20', '2018-11-29', '3.00')</v>
      </c>
      <c r="M339">
        <f t="shared" si="51"/>
        <v>1873</v>
      </c>
      <c r="N339" t="str">
        <f t="shared" si="50"/>
        <v/>
      </c>
    </row>
    <row r="340" spans="1:14" x14ac:dyDescent="0.3">
      <c r="A340">
        <v>1874</v>
      </c>
      <c r="B340" s="5">
        <v>224</v>
      </c>
      <c r="C340">
        <v>746</v>
      </c>
      <c r="D340" s="3">
        <f t="shared" si="52"/>
        <v>43425</v>
      </c>
      <c r="E340" s="3">
        <f t="shared" si="48"/>
        <v>43429</v>
      </c>
      <c r="F340">
        <f t="shared" si="46"/>
        <v>2</v>
      </c>
      <c r="G340" t="str">
        <f t="shared" si="47"/>
        <v>INSERT INTO [Bestellung] ([BestellungID], [KundeID], [AllgLieferAdrID], [Bestelldatum], [Wunschdatum], [Rabatt]) VALUES</v>
      </c>
      <c r="H340" t="str">
        <f t="shared" si="49"/>
        <v xml:space="preserve"> ('1874', '224', '746', '2018-11-21', '2018-11-25', '2.00')</v>
      </c>
      <c r="M340">
        <f t="shared" si="51"/>
        <v>1874</v>
      </c>
      <c r="N340">
        <f t="shared" si="50"/>
        <v>183</v>
      </c>
    </row>
    <row r="341" spans="1:14" x14ac:dyDescent="0.3">
      <c r="A341">
        <v>1875</v>
      </c>
      <c r="B341" s="5">
        <v>224</v>
      </c>
      <c r="C341">
        <v>910</v>
      </c>
      <c r="D341" s="3">
        <f t="shared" si="52"/>
        <v>43425</v>
      </c>
      <c r="E341" s="3">
        <f t="shared" si="48"/>
        <v>43425</v>
      </c>
      <c r="F341">
        <f t="shared" si="46"/>
        <v>0</v>
      </c>
      <c r="G341" t="str">
        <f t="shared" si="47"/>
        <v>INSERT INTO [Bestellung] ([BestellungID], [KundeID], [AllgLieferAdrID], [Bestelldatum], [Wunschdatum], [Rabatt]) VALUES</v>
      </c>
      <c r="H341" t="str">
        <f t="shared" si="49"/>
        <v xml:space="preserve"> ('1875', '224', '910', '2018-11-21', '2018-11-21', '0.00')</v>
      </c>
      <c r="M341">
        <f t="shared" si="51"/>
        <v>1875</v>
      </c>
      <c r="N341">
        <f t="shared" si="50"/>
        <v>746</v>
      </c>
    </row>
    <row r="342" spans="1:14" x14ac:dyDescent="0.3">
      <c r="A342">
        <v>1876</v>
      </c>
      <c r="B342" s="5">
        <v>252</v>
      </c>
      <c r="C342">
        <v>688</v>
      </c>
      <c r="D342" s="3">
        <f t="shared" si="52"/>
        <v>43425</v>
      </c>
      <c r="E342" s="3">
        <f t="shared" si="48"/>
        <v>43438</v>
      </c>
      <c r="F342">
        <f t="shared" ref="F342:F372" si="53">MIN(IF(E342-D342&gt;0,(E342-D342)/2,0),3)</f>
        <v>3</v>
      </c>
      <c r="G342" t="str">
        <f t="shared" ref="G342:G369" si="5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42" t="str">
        <f t="shared" si="49"/>
        <v xml:space="preserve"> ('1876', '252', '688', '2018-11-21', '2018-12-04', '3.00')</v>
      </c>
      <c r="M342">
        <f t="shared" ref="M342:M373" si="55">A342</f>
        <v>1876</v>
      </c>
      <c r="N342" t="str">
        <f t="shared" si="50"/>
        <v/>
      </c>
    </row>
    <row r="343" spans="1:14" x14ac:dyDescent="0.3">
      <c r="A343">
        <v>1877</v>
      </c>
      <c r="B343" s="5">
        <v>253</v>
      </c>
      <c r="C343">
        <v>196</v>
      </c>
      <c r="D343" s="3">
        <f t="shared" si="52"/>
        <v>43425</v>
      </c>
      <c r="E343" s="3">
        <f t="shared" si="48"/>
        <v>43427</v>
      </c>
      <c r="F343">
        <f t="shared" si="53"/>
        <v>1</v>
      </c>
      <c r="G343" t="str">
        <f t="shared" si="54"/>
        <v>INSERT INTO [Bestellung] ([BestellungID], [KundeID], [AllgLieferAdrID], [Bestelldatum], [Wunschdatum], [Rabatt]) VALUES</v>
      </c>
      <c r="H343" t="str">
        <f t="shared" si="49"/>
        <v xml:space="preserve"> ('1877', '253', '196', '2018-11-21', '2018-11-23', '1.00')</v>
      </c>
      <c r="M343">
        <f t="shared" si="55"/>
        <v>1877</v>
      </c>
      <c r="N343" t="str">
        <f t="shared" si="50"/>
        <v/>
      </c>
    </row>
    <row r="344" spans="1:14" x14ac:dyDescent="0.3">
      <c r="A344">
        <v>1878</v>
      </c>
      <c r="B344" s="5">
        <v>253</v>
      </c>
      <c r="C344">
        <v>612</v>
      </c>
      <c r="D344" s="3">
        <f t="shared" si="52"/>
        <v>43426</v>
      </c>
      <c r="E344" s="3">
        <f t="shared" si="48"/>
        <v>43432</v>
      </c>
      <c r="F344">
        <f t="shared" si="53"/>
        <v>3</v>
      </c>
      <c r="G344" t="str">
        <f t="shared" si="54"/>
        <v>INSERT INTO [Bestellung] ([BestellungID], [KundeID], [AllgLieferAdrID], [Bestelldatum], [Wunschdatum], [Rabatt]) VALUES</v>
      </c>
      <c r="H344" t="str">
        <f t="shared" si="49"/>
        <v xml:space="preserve"> ('1878', '253', '612', '2018-11-22', '2018-11-28', '3.00')</v>
      </c>
      <c r="M344">
        <f t="shared" si="55"/>
        <v>1878</v>
      </c>
      <c r="N344">
        <f t="shared" si="50"/>
        <v>196</v>
      </c>
    </row>
    <row r="345" spans="1:14" x14ac:dyDescent="0.3">
      <c r="A345">
        <v>1879</v>
      </c>
      <c r="B345" s="5">
        <v>254</v>
      </c>
      <c r="C345">
        <v>99</v>
      </c>
      <c r="D345" s="3">
        <f t="shared" si="52"/>
        <v>43426</v>
      </c>
      <c r="E345" s="3">
        <f t="shared" si="48"/>
        <v>43432</v>
      </c>
      <c r="F345">
        <f t="shared" si="53"/>
        <v>3</v>
      </c>
      <c r="G345" t="str">
        <f t="shared" si="54"/>
        <v>INSERT INTO [Bestellung] ([BestellungID], [KundeID], [AllgLieferAdrID], [Bestelldatum], [Wunschdatum], [Rabatt]) VALUES</v>
      </c>
      <c r="H345" t="str">
        <f t="shared" si="49"/>
        <v xml:space="preserve"> ('1879', '254', '99', '2018-11-22', '2018-11-28', '3.00')</v>
      </c>
      <c r="M345">
        <f t="shared" si="55"/>
        <v>1879</v>
      </c>
      <c r="N345" t="str">
        <f t="shared" si="50"/>
        <v/>
      </c>
    </row>
    <row r="346" spans="1:14" x14ac:dyDescent="0.3">
      <c r="A346">
        <v>1880</v>
      </c>
      <c r="B346" s="5">
        <v>254</v>
      </c>
      <c r="C346">
        <v>655</v>
      </c>
      <c r="D346" s="3">
        <f t="shared" si="52"/>
        <v>43426</v>
      </c>
      <c r="E346" s="3">
        <f t="shared" si="48"/>
        <v>43431</v>
      </c>
      <c r="F346">
        <f t="shared" si="53"/>
        <v>2.5</v>
      </c>
      <c r="G346" t="str">
        <f t="shared" si="54"/>
        <v>INSERT INTO [Bestellung] ([BestellungID], [KundeID], [AllgLieferAdrID], [Bestelldatum], [Wunschdatum], [Rabatt]) VALUES</v>
      </c>
      <c r="H346" t="str">
        <f t="shared" si="49"/>
        <v xml:space="preserve"> ('1880', '254', '655', '2018-11-22', '2018-11-27', '2.50')</v>
      </c>
      <c r="M346">
        <f t="shared" si="55"/>
        <v>1880</v>
      </c>
      <c r="N346">
        <f t="shared" si="50"/>
        <v>99</v>
      </c>
    </row>
    <row r="347" spans="1:14" x14ac:dyDescent="0.3">
      <c r="A347">
        <v>1881</v>
      </c>
      <c r="B347" s="5">
        <v>255</v>
      </c>
      <c r="C347">
        <v>249</v>
      </c>
      <c r="D347" s="3">
        <f t="shared" si="52"/>
        <v>43427</v>
      </c>
      <c r="E347" s="3">
        <f t="shared" si="48"/>
        <v>43436</v>
      </c>
      <c r="F347">
        <f t="shared" si="53"/>
        <v>3</v>
      </c>
      <c r="G347" t="str">
        <f t="shared" si="54"/>
        <v>INSERT INTO [Bestellung] ([BestellungID], [KundeID], [AllgLieferAdrID], [Bestelldatum], [Wunschdatum], [Rabatt]) VALUES</v>
      </c>
      <c r="H347" t="str">
        <f t="shared" si="49"/>
        <v xml:space="preserve"> ('1881', '255', '249', '2018-11-23', '2018-12-02', '3.00')</v>
      </c>
      <c r="M347">
        <f t="shared" si="55"/>
        <v>1881</v>
      </c>
      <c r="N347" t="str">
        <f t="shared" si="50"/>
        <v/>
      </c>
    </row>
    <row r="348" spans="1:14" x14ac:dyDescent="0.3">
      <c r="A348">
        <v>1882</v>
      </c>
      <c r="B348" s="5">
        <v>255</v>
      </c>
      <c r="C348">
        <v>404</v>
      </c>
      <c r="D348" s="3">
        <f t="shared" si="52"/>
        <v>43427</v>
      </c>
      <c r="E348" s="3">
        <f t="shared" si="48"/>
        <v>43435</v>
      </c>
      <c r="F348">
        <f t="shared" si="53"/>
        <v>3</v>
      </c>
      <c r="G348" t="str">
        <f t="shared" si="54"/>
        <v>INSERT INTO [Bestellung] ([BestellungID], [KundeID], [AllgLieferAdrID], [Bestelldatum], [Wunschdatum], [Rabatt]) VALUES</v>
      </c>
      <c r="H348" t="str">
        <f t="shared" si="49"/>
        <v xml:space="preserve"> ('1882', '255', '404', '2018-11-23', '2018-12-01', '3.00')</v>
      </c>
      <c r="M348">
        <f t="shared" si="55"/>
        <v>1882</v>
      </c>
      <c r="N348">
        <f t="shared" si="50"/>
        <v>249</v>
      </c>
    </row>
    <row r="349" spans="1:14" x14ac:dyDescent="0.3">
      <c r="A349">
        <v>1883</v>
      </c>
      <c r="B349" s="5">
        <v>256</v>
      </c>
      <c r="C349">
        <v>235</v>
      </c>
      <c r="D349" s="3">
        <f t="shared" si="52"/>
        <v>43427</v>
      </c>
      <c r="E349" s="3">
        <f t="shared" si="48"/>
        <v>43432</v>
      </c>
      <c r="F349">
        <f t="shared" si="53"/>
        <v>2.5</v>
      </c>
      <c r="G349" t="str">
        <f t="shared" si="54"/>
        <v>INSERT INTO [Bestellung] ([BestellungID], [KundeID], [AllgLieferAdrID], [Bestelldatum], [Wunschdatum], [Rabatt]) VALUES</v>
      </c>
      <c r="H349" t="str">
        <f t="shared" si="49"/>
        <v xml:space="preserve"> ('1883', '256', '235', '2018-11-23', '2018-11-28', '2.50')</v>
      </c>
      <c r="M349">
        <f t="shared" si="55"/>
        <v>1883</v>
      </c>
      <c r="N349" t="str">
        <f t="shared" si="50"/>
        <v/>
      </c>
    </row>
    <row r="350" spans="1:14" x14ac:dyDescent="0.3">
      <c r="A350">
        <v>1884</v>
      </c>
      <c r="B350" s="5">
        <v>256</v>
      </c>
      <c r="C350">
        <v>753</v>
      </c>
      <c r="D350" s="3">
        <f t="shared" si="52"/>
        <v>43427</v>
      </c>
      <c r="E350" s="3">
        <f t="shared" si="48"/>
        <v>43439</v>
      </c>
      <c r="F350">
        <f t="shared" si="53"/>
        <v>3</v>
      </c>
      <c r="G350" t="str">
        <f t="shared" si="54"/>
        <v>INSERT INTO [Bestellung] ([BestellungID], [KundeID], [AllgLieferAdrID], [Bestelldatum], [Wunschdatum], [Rabatt]) VALUES</v>
      </c>
      <c r="H350" t="str">
        <f t="shared" si="49"/>
        <v xml:space="preserve"> ('1884', '256', '753', '2018-11-23', '2018-12-05', '3.00')</v>
      </c>
      <c r="M350">
        <f t="shared" si="55"/>
        <v>1884</v>
      </c>
      <c r="N350">
        <f t="shared" si="50"/>
        <v>235</v>
      </c>
    </row>
    <row r="351" spans="1:14" x14ac:dyDescent="0.3">
      <c r="A351">
        <v>1885</v>
      </c>
      <c r="B351" s="5">
        <v>257</v>
      </c>
      <c r="C351">
        <v>508</v>
      </c>
      <c r="D351" s="3">
        <f t="shared" si="52"/>
        <v>43427</v>
      </c>
      <c r="E351" s="3">
        <f t="shared" si="48"/>
        <v>43437</v>
      </c>
      <c r="F351">
        <f t="shared" si="53"/>
        <v>3</v>
      </c>
      <c r="G351" t="str">
        <f t="shared" si="54"/>
        <v>INSERT INTO [Bestellung] ([BestellungID], [KundeID], [AllgLieferAdrID], [Bestelldatum], [Wunschdatum], [Rabatt]) VALUES</v>
      </c>
      <c r="H351" t="str">
        <f t="shared" si="49"/>
        <v xml:space="preserve"> ('1885', '257', '508', '2018-11-23', '2018-12-03', '3.00')</v>
      </c>
      <c r="M351">
        <f t="shared" si="55"/>
        <v>1885</v>
      </c>
      <c r="N351" t="str">
        <f t="shared" si="50"/>
        <v/>
      </c>
    </row>
    <row r="352" spans="1:14" x14ac:dyDescent="0.3">
      <c r="A352">
        <v>1886</v>
      </c>
      <c r="B352" s="5">
        <v>257</v>
      </c>
      <c r="C352">
        <v>702</v>
      </c>
      <c r="D352" s="3">
        <f t="shared" si="52"/>
        <v>43427</v>
      </c>
      <c r="E352" s="3">
        <f t="shared" si="48"/>
        <v>43439</v>
      </c>
      <c r="F352">
        <f t="shared" si="53"/>
        <v>3</v>
      </c>
      <c r="G352" t="str">
        <f t="shared" si="54"/>
        <v>INSERT INTO [Bestellung] ([BestellungID], [KundeID], [AllgLieferAdrID], [Bestelldatum], [Wunschdatum], [Rabatt]) VALUES</v>
      </c>
      <c r="H352" t="str">
        <f t="shared" si="49"/>
        <v xml:space="preserve"> ('1886', '257', '702', '2018-11-23', '2018-12-05', '3.00')</v>
      </c>
      <c r="M352">
        <f t="shared" si="55"/>
        <v>1886</v>
      </c>
      <c r="N352">
        <f t="shared" si="50"/>
        <v>508</v>
      </c>
    </row>
    <row r="353" spans="1:14" x14ac:dyDescent="0.3">
      <c r="A353">
        <v>1887</v>
      </c>
      <c r="B353" s="5">
        <v>258</v>
      </c>
      <c r="C353">
        <v>561</v>
      </c>
      <c r="D353" s="3">
        <f t="shared" si="52"/>
        <v>43427</v>
      </c>
      <c r="E353" s="3">
        <f t="shared" si="48"/>
        <v>43439</v>
      </c>
      <c r="F353">
        <f t="shared" si="53"/>
        <v>3</v>
      </c>
      <c r="G353" t="str">
        <f t="shared" si="54"/>
        <v>INSERT INTO [Bestellung] ([BestellungID], [KundeID], [AllgLieferAdrID], [Bestelldatum], [Wunschdatum], [Rabatt]) VALUES</v>
      </c>
      <c r="H353" t="str">
        <f t="shared" si="49"/>
        <v xml:space="preserve"> ('1887', '258', '561', '2018-11-23', '2018-12-05', '3.00')</v>
      </c>
      <c r="M353">
        <f t="shared" si="55"/>
        <v>1887</v>
      </c>
      <c r="N353" t="str">
        <f t="shared" si="50"/>
        <v/>
      </c>
    </row>
    <row r="354" spans="1:14" x14ac:dyDescent="0.3">
      <c r="A354">
        <v>1888</v>
      </c>
      <c r="B354" s="5">
        <v>258</v>
      </c>
      <c r="C354">
        <v>703</v>
      </c>
      <c r="D354" s="3">
        <f t="shared" si="52"/>
        <v>43428</v>
      </c>
      <c r="E354" s="3">
        <f t="shared" si="48"/>
        <v>43432</v>
      </c>
      <c r="F354">
        <f t="shared" si="53"/>
        <v>2</v>
      </c>
      <c r="G354" t="str">
        <f t="shared" si="54"/>
        <v>INSERT INTO [Bestellung] ([BestellungID], [KundeID], [AllgLieferAdrID], [Bestelldatum], [Wunschdatum], [Rabatt]) VALUES</v>
      </c>
      <c r="H354" t="str">
        <f t="shared" si="49"/>
        <v xml:space="preserve"> ('1888', '258', '703', '2018-11-24', '2018-11-28', '2.00')</v>
      </c>
      <c r="M354">
        <f t="shared" si="55"/>
        <v>1888</v>
      </c>
      <c r="N354">
        <f t="shared" si="50"/>
        <v>561</v>
      </c>
    </row>
    <row r="355" spans="1:14" x14ac:dyDescent="0.3">
      <c r="A355">
        <v>1889</v>
      </c>
      <c r="B355" s="5">
        <v>259</v>
      </c>
      <c r="C355">
        <v>54</v>
      </c>
      <c r="D355" s="3">
        <f t="shared" si="52"/>
        <v>43428</v>
      </c>
      <c r="E355" s="3">
        <f t="shared" si="48"/>
        <v>43434</v>
      </c>
      <c r="F355">
        <f t="shared" si="53"/>
        <v>3</v>
      </c>
      <c r="G355" t="str">
        <f t="shared" si="54"/>
        <v>INSERT INTO [Bestellung] ([BestellungID], [KundeID], [AllgLieferAdrID], [Bestelldatum], [Wunschdatum], [Rabatt]) VALUES</v>
      </c>
      <c r="H355" t="str">
        <f t="shared" si="49"/>
        <v xml:space="preserve"> ('1889', '259', '54', '2018-11-24', '2018-11-30', '3.00')</v>
      </c>
      <c r="M355">
        <f t="shared" si="55"/>
        <v>1889</v>
      </c>
      <c r="N355" t="str">
        <f t="shared" si="50"/>
        <v/>
      </c>
    </row>
    <row r="356" spans="1:14" x14ac:dyDescent="0.3">
      <c r="A356">
        <v>1890</v>
      </c>
      <c r="B356" s="5">
        <v>259</v>
      </c>
      <c r="C356">
        <v>390</v>
      </c>
      <c r="D356" s="3">
        <f t="shared" si="52"/>
        <v>43428</v>
      </c>
      <c r="E356" s="3">
        <f t="shared" si="48"/>
        <v>43428</v>
      </c>
      <c r="F356">
        <f t="shared" si="53"/>
        <v>0</v>
      </c>
      <c r="G356" t="str">
        <f t="shared" si="54"/>
        <v>INSERT INTO [Bestellung] ([BestellungID], [KundeID], [AllgLieferAdrID], [Bestelldatum], [Wunschdatum], [Rabatt]) VALUES</v>
      </c>
      <c r="H356" t="str">
        <f t="shared" si="49"/>
        <v xml:space="preserve"> ('1890', '259', '390', '2018-11-24', '2018-11-24', '0.00')</v>
      </c>
      <c r="M356">
        <f t="shared" si="55"/>
        <v>1890</v>
      </c>
      <c r="N356">
        <f t="shared" si="50"/>
        <v>54</v>
      </c>
    </row>
    <row r="357" spans="1:14" x14ac:dyDescent="0.3">
      <c r="A357">
        <v>1891</v>
      </c>
      <c r="B357" s="5">
        <v>260</v>
      </c>
      <c r="C357">
        <v>3</v>
      </c>
      <c r="D357" s="3">
        <f t="shared" si="52"/>
        <v>43428</v>
      </c>
      <c r="E357" s="3">
        <f t="shared" si="48"/>
        <v>43431</v>
      </c>
      <c r="F357">
        <f t="shared" si="53"/>
        <v>1.5</v>
      </c>
      <c r="G357" t="str">
        <f t="shared" si="54"/>
        <v>INSERT INTO [Bestellung] ([BestellungID], [KundeID], [AllgLieferAdrID], [Bestelldatum], [Wunschdatum], [Rabatt]) VALUES</v>
      </c>
      <c r="H357" t="str">
        <f t="shared" si="49"/>
        <v xml:space="preserve"> ('1891', '260', '3', '2018-11-24', '2018-11-27', '1.50')</v>
      </c>
      <c r="M357">
        <f t="shared" si="55"/>
        <v>1891</v>
      </c>
      <c r="N357" t="str">
        <f t="shared" si="50"/>
        <v/>
      </c>
    </row>
    <row r="358" spans="1:14" x14ac:dyDescent="0.3">
      <c r="A358">
        <v>1892</v>
      </c>
      <c r="B358" s="5">
        <v>260</v>
      </c>
      <c r="C358">
        <v>537</v>
      </c>
      <c r="D358" s="3">
        <f t="shared" si="52"/>
        <v>43429</v>
      </c>
      <c r="E358" s="3">
        <f t="shared" si="48"/>
        <v>43438</v>
      </c>
      <c r="F358">
        <f t="shared" si="53"/>
        <v>3</v>
      </c>
      <c r="G358" t="str">
        <f t="shared" si="54"/>
        <v>INSERT INTO [Bestellung] ([BestellungID], [KundeID], [AllgLieferAdrID], [Bestelldatum], [Wunschdatum], [Rabatt]) VALUES</v>
      </c>
      <c r="H358" t="str">
        <f t="shared" si="49"/>
        <v xml:space="preserve"> ('1892', '260', '537', '2018-11-25', '2018-12-04', '3.00')</v>
      </c>
      <c r="M358">
        <f t="shared" si="55"/>
        <v>1892</v>
      </c>
      <c r="N358">
        <f t="shared" si="50"/>
        <v>3</v>
      </c>
    </row>
    <row r="359" spans="1:14" x14ac:dyDescent="0.3">
      <c r="A359">
        <v>1893</v>
      </c>
      <c r="B359" s="5">
        <v>261</v>
      </c>
      <c r="C359">
        <v>4</v>
      </c>
      <c r="D359" s="3">
        <f t="shared" si="52"/>
        <v>43429</v>
      </c>
      <c r="E359" s="3">
        <f t="shared" si="48"/>
        <v>43441</v>
      </c>
      <c r="F359">
        <f t="shared" si="53"/>
        <v>3</v>
      </c>
      <c r="G359" t="str">
        <f t="shared" si="54"/>
        <v>INSERT INTO [Bestellung] ([BestellungID], [KundeID], [AllgLieferAdrID], [Bestelldatum], [Wunschdatum], [Rabatt]) VALUES</v>
      </c>
      <c r="H359" t="str">
        <f t="shared" si="49"/>
        <v xml:space="preserve"> ('1893', '261', '4', '2018-11-25', '2018-12-07', '3.00')</v>
      </c>
      <c r="M359">
        <f t="shared" si="55"/>
        <v>1893</v>
      </c>
      <c r="N359" t="str">
        <f t="shared" si="50"/>
        <v/>
      </c>
    </row>
    <row r="360" spans="1:14" x14ac:dyDescent="0.3">
      <c r="A360">
        <v>1894</v>
      </c>
      <c r="B360" s="5">
        <v>261</v>
      </c>
      <c r="C360">
        <v>578</v>
      </c>
      <c r="D360" s="3">
        <f t="shared" si="52"/>
        <v>43429</v>
      </c>
      <c r="E360" s="3">
        <f t="shared" si="48"/>
        <v>43431</v>
      </c>
      <c r="F360">
        <f t="shared" si="53"/>
        <v>1</v>
      </c>
      <c r="G360" t="str">
        <f t="shared" si="54"/>
        <v>INSERT INTO [Bestellung] ([BestellungID], [KundeID], [AllgLieferAdrID], [Bestelldatum], [Wunschdatum], [Rabatt]) VALUES</v>
      </c>
      <c r="H360" t="str">
        <f t="shared" si="49"/>
        <v xml:space="preserve"> ('1894', '261', '578', '2018-11-25', '2018-11-27', '1.00')</v>
      </c>
      <c r="M360">
        <f t="shared" si="55"/>
        <v>1894</v>
      </c>
      <c r="N360">
        <f t="shared" si="50"/>
        <v>4</v>
      </c>
    </row>
    <row r="361" spans="1:14" x14ac:dyDescent="0.3">
      <c r="A361">
        <v>1895</v>
      </c>
      <c r="B361" s="5">
        <v>262</v>
      </c>
      <c r="C361">
        <v>312</v>
      </c>
      <c r="D361" s="3">
        <f t="shared" si="52"/>
        <v>43430</v>
      </c>
      <c r="E361" s="3">
        <f t="shared" si="48"/>
        <v>43430</v>
      </c>
      <c r="F361">
        <f t="shared" si="53"/>
        <v>0</v>
      </c>
      <c r="G361" t="str">
        <f t="shared" si="54"/>
        <v>INSERT INTO [Bestellung] ([BestellungID], [KundeID], [AllgLieferAdrID], [Bestelldatum], [Wunschdatum], [Rabatt]) VALUES</v>
      </c>
      <c r="H361" t="str">
        <f t="shared" si="49"/>
        <v xml:space="preserve"> ('1895', '262', '312', '2018-11-26', '2018-11-26', '0.00')</v>
      </c>
      <c r="M361">
        <f t="shared" si="55"/>
        <v>1895</v>
      </c>
      <c r="N361" t="str">
        <f t="shared" si="50"/>
        <v/>
      </c>
    </row>
    <row r="362" spans="1:14" x14ac:dyDescent="0.3">
      <c r="A362">
        <v>1896</v>
      </c>
      <c r="B362" s="5">
        <v>262</v>
      </c>
      <c r="C362">
        <v>374</v>
      </c>
      <c r="D362" s="3">
        <f t="shared" si="52"/>
        <v>43430</v>
      </c>
      <c r="E362" s="3">
        <f t="shared" si="48"/>
        <v>43439</v>
      </c>
      <c r="F362">
        <f t="shared" si="53"/>
        <v>3</v>
      </c>
      <c r="G362" t="str">
        <f t="shared" si="54"/>
        <v>INSERT INTO [Bestellung] ([BestellungID], [KundeID], [AllgLieferAdrID], [Bestelldatum], [Wunschdatum], [Rabatt]) VALUES</v>
      </c>
      <c r="H362" t="str">
        <f t="shared" si="49"/>
        <v xml:space="preserve"> ('1896', '262', '374', '2018-11-26', '2018-12-05', '3.00')</v>
      </c>
      <c r="M362">
        <f t="shared" si="55"/>
        <v>1896</v>
      </c>
      <c r="N362">
        <f t="shared" si="50"/>
        <v>312</v>
      </c>
    </row>
    <row r="363" spans="1:14" x14ac:dyDescent="0.3">
      <c r="A363">
        <v>1897</v>
      </c>
      <c r="B363" s="5">
        <v>263</v>
      </c>
      <c r="C363">
        <v>144</v>
      </c>
      <c r="D363" s="3">
        <f t="shared" si="52"/>
        <v>43430</v>
      </c>
      <c r="E363" s="3">
        <f t="shared" si="48"/>
        <v>43433</v>
      </c>
      <c r="F363">
        <f t="shared" si="53"/>
        <v>1.5</v>
      </c>
      <c r="G363" t="str">
        <f t="shared" si="54"/>
        <v>INSERT INTO [Bestellung] ([BestellungID], [KundeID], [AllgLieferAdrID], [Bestelldatum], [Wunschdatum], [Rabatt]) VALUES</v>
      </c>
      <c r="H363" t="str">
        <f t="shared" si="49"/>
        <v xml:space="preserve"> ('1897', '263', '144', '2018-11-26', '2018-11-29', '1.50')</v>
      </c>
      <c r="M363">
        <f t="shared" si="55"/>
        <v>1897</v>
      </c>
      <c r="N363" t="str">
        <f t="shared" si="50"/>
        <v/>
      </c>
    </row>
    <row r="364" spans="1:14" x14ac:dyDescent="0.3">
      <c r="A364">
        <v>1898</v>
      </c>
      <c r="B364" s="5">
        <v>263</v>
      </c>
      <c r="C364">
        <v>165</v>
      </c>
      <c r="D364" s="3">
        <f t="shared" si="52"/>
        <v>43430</v>
      </c>
      <c r="E364" s="3">
        <f t="shared" si="48"/>
        <v>43430</v>
      </c>
      <c r="F364">
        <f t="shared" si="53"/>
        <v>0</v>
      </c>
      <c r="G364" t="str">
        <f t="shared" si="54"/>
        <v>INSERT INTO [Bestellung] ([BestellungID], [KundeID], [AllgLieferAdrID], [Bestelldatum], [Wunschdatum], [Rabatt]) VALUES</v>
      </c>
      <c r="H364" t="str">
        <f t="shared" si="49"/>
        <v xml:space="preserve"> ('1898', '263', '165', '2018-11-26', '2018-11-26', '0.00')</v>
      </c>
      <c r="M364">
        <f t="shared" si="55"/>
        <v>1898</v>
      </c>
      <c r="N364">
        <f t="shared" si="50"/>
        <v>144</v>
      </c>
    </row>
    <row r="365" spans="1:14" x14ac:dyDescent="0.3">
      <c r="A365">
        <v>1899</v>
      </c>
      <c r="B365" s="5">
        <v>264</v>
      </c>
      <c r="C365">
        <v>211</v>
      </c>
      <c r="D365" s="3">
        <f t="shared" si="52"/>
        <v>43430</v>
      </c>
      <c r="E365" s="3">
        <f t="shared" si="48"/>
        <v>43439</v>
      </c>
      <c r="F365">
        <f t="shared" si="53"/>
        <v>3</v>
      </c>
      <c r="G365" t="str">
        <f t="shared" si="54"/>
        <v>INSERT INTO [Bestellung] ([BestellungID], [KundeID], [AllgLieferAdrID], [Bestelldatum], [Wunschdatum], [Rabatt]) VALUES</v>
      </c>
      <c r="H365" t="str">
        <f t="shared" si="49"/>
        <v xml:space="preserve"> ('1899', '264', '211', '2018-11-26', '2018-12-05', '3.00')</v>
      </c>
      <c r="M365">
        <f t="shared" si="55"/>
        <v>1899</v>
      </c>
      <c r="N365" t="str">
        <f t="shared" si="50"/>
        <v/>
      </c>
    </row>
    <row r="366" spans="1:14" x14ac:dyDescent="0.3">
      <c r="A366">
        <v>1900</v>
      </c>
      <c r="B366" s="5">
        <v>264</v>
      </c>
      <c r="C366">
        <v>761</v>
      </c>
      <c r="D366" s="3">
        <f t="shared" si="52"/>
        <v>43430</v>
      </c>
      <c r="E366" s="3">
        <f t="shared" si="48"/>
        <v>43435</v>
      </c>
      <c r="F366">
        <f t="shared" si="53"/>
        <v>2.5</v>
      </c>
      <c r="G366" t="str">
        <f t="shared" si="54"/>
        <v>INSERT INTO [Bestellung] ([BestellungID], [KundeID], [AllgLieferAdrID], [Bestelldatum], [Wunschdatum], [Rabatt]) VALUES</v>
      </c>
      <c r="H366" t="str">
        <f t="shared" si="49"/>
        <v xml:space="preserve"> ('1900', '264', '761', '2018-11-26', '2018-12-01', '2.50')</v>
      </c>
      <c r="M366">
        <f t="shared" si="55"/>
        <v>1900</v>
      </c>
      <c r="N366">
        <f t="shared" si="50"/>
        <v>211</v>
      </c>
    </row>
    <row r="367" spans="1:14" x14ac:dyDescent="0.3">
      <c r="A367">
        <v>1901</v>
      </c>
      <c r="B367" s="5">
        <v>265</v>
      </c>
      <c r="C367">
        <v>462</v>
      </c>
      <c r="D367" s="3">
        <f t="shared" si="52"/>
        <v>43430</v>
      </c>
      <c r="E367" s="3">
        <f t="shared" si="48"/>
        <v>43442</v>
      </c>
      <c r="F367">
        <f t="shared" si="53"/>
        <v>3</v>
      </c>
      <c r="G367" t="str">
        <f t="shared" si="54"/>
        <v>INSERT INTO [Bestellung] ([BestellungID], [KundeID], [AllgLieferAdrID], [Bestelldatum], [Wunschdatum], [Rabatt]) VALUES</v>
      </c>
      <c r="H367" t="str">
        <f t="shared" si="49"/>
        <v xml:space="preserve"> ('1901', '265', '462', '2018-11-26', '2018-12-08', '3.00')</v>
      </c>
      <c r="M367">
        <f t="shared" si="55"/>
        <v>1901</v>
      </c>
      <c r="N367" t="str">
        <f t="shared" si="50"/>
        <v/>
      </c>
    </row>
    <row r="368" spans="1:14" x14ac:dyDescent="0.3">
      <c r="A368">
        <v>1902</v>
      </c>
      <c r="B368" s="5">
        <v>265</v>
      </c>
      <c r="C368">
        <v>668</v>
      </c>
      <c r="D368" s="3">
        <f t="shared" si="52"/>
        <v>43431</v>
      </c>
      <c r="E368" s="3">
        <f t="shared" si="48"/>
        <v>43437</v>
      </c>
      <c r="F368">
        <f t="shared" si="53"/>
        <v>3</v>
      </c>
      <c r="G368" t="str">
        <f t="shared" si="54"/>
        <v>INSERT INTO [Bestellung] ([BestellungID], [KundeID], [AllgLieferAdrID], [Bestelldatum], [Wunschdatum], [Rabatt]) VALUES</v>
      </c>
      <c r="H368" t="str">
        <f t="shared" si="49"/>
        <v xml:space="preserve"> ('1902', '265', '668', '2018-11-27', '2018-12-03', '3.00')</v>
      </c>
      <c r="M368">
        <f t="shared" si="55"/>
        <v>1902</v>
      </c>
      <c r="N368">
        <f t="shared" si="50"/>
        <v>462</v>
      </c>
    </row>
    <row r="369" spans="1:14" x14ac:dyDescent="0.3">
      <c r="A369">
        <v>1903</v>
      </c>
      <c r="B369" s="5">
        <v>266</v>
      </c>
      <c r="C369">
        <v>220</v>
      </c>
      <c r="D369" s="3">
        <f t="shared" si="52"/>
        <v>43431</v>
      </c>
      <c r="E369" s="3">
        <f t="shared" si="48"/>
        <v>43441</v>
      </c>
      <c r="F369">
        <f t="shared" si="53"/>
        <v>3</v>
      </c>
      <c r="G369" t="str">
        <f t="shared" si="54"/>
        <v>INSERT INTO [Bestellung] ([BestellungID], [KundeID], [AllgLieferAdrID], [Bestelldatum], [Wunschdatum], [Rabatt]) VALUES</v>
      </c>
      <c r="H369" t="str">
        <f t="shared" si="49"/>
        <v xml:space="preserve"> ('1903', '266', '220', '2018-11-27', '2018-12-07', '3.00')</v>
      </c>
      <c r="M369">
        <f t="shared" si="55"/>
        <v>1903</v>
      </c>
      <c r="N369" t="str">
        <f t="shared" si="50"/>
        <v/>
      </c>
    </row>
    <row r="370" spans="1:14" x14ac:dyDescent="0.3">
      <c r="A370">
        <v>1904</v>
      </c>
      <c r="B370" s="5">
        <v>266</v>
      </c>
      <c r="C370">
        <v>566</v>
      </c>
      <c r="D370" s="3">
        <f t="shared" si="52"/>
        <v>43431</v>
      </c>
      <c r="E370" s="3">
        <f t="shared" si="48"/>
        <v>43435</v>
      </c>
      <c r="F370">
        <f t="shared" si="53"/>
        <v>2</v>
      </c>
      <c r="G370" t="str">
        <f t="shared" ref="G370:G433" si="5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70" t="str">
        <f t="shared" si="49"/>
        <v xml:space="preserve"> ('1904', '266', '566', '2018-11-27', '2018-12-01', '2.00')</v>
      </c>
      <c r="M370">
        <f t="shared" si="55"/>
        <v>1904</v>
      </c>
      <c r="N370">
        <f t="shared" si="50"/>
        <v>220</v>
      </c>
    </row>
    <row r="371" spans="1:14" x14ac:dyDescent="0.3">
      <c r="A371">
        <v>1905</v>
      </c>
      <c r="B371" s="5">
        <v>267</v>
      </c>
      <c r="C371">
        <v>62</v>
      </c>
      <c r="D371" s="3">
        <f t="shared" si="52"/>
        <v>43431</v>
      </c>
      <c r="E371" s="3">
        <f t="shared" si="48"/>
        <v>43431</v>
      </c>
      <c r="F371">
        <f t="shared" si="53"/>
        <v>0</v>
      </c>
      <c r="G371" t="str">
        <f t="shared" si="56"/>
        <v>INSERT INTO [Bestellung] ([BestellungID], [KundeID], [AllgLieferAdrID], [Bestelldatum], [Wunschdatum], [Rabatt]) VALUES</v>
      </c>
      <c r="H371" t="str">
        <f t="shared" si="49"/>
        <v xml:space="preserve"> ('1905', '267', '62', '2018-11-27', '2018-11-27', '0.00')</v>
      </c>
      <c r="M371">
        <f t="shared" si="55"/>
        <v>1905</v>
      </c>
      <c r="N371" t="str">
        <f t="shared" si="50"/>
        <v/>
      </c>
    </row>
    <row r="372" spans="1:14" x14ac:dyDescent="0.3">
      <c r="A372">
        <v>1906</v>
      </c>
      <c r="B372" s="5">
        <v>267</v>
      </c>
      <c r="C372">
        <v>115</v>
      </c>
      <c r="D372" s="3">
        <f t="shared" si="52"/>
        <v>43432</v>
      </c>
      <c r="E372" s="3">
        <f t="shared" si="48"/>
        <v>43442</v>
      </c>
      <c r="F372">
        <f t="shared" si="53"/>
        <v>3</v>
      </c>
      <c r="G372" t="str">
        <f t="shared" si="56"/>
        <v>INSERT INTO [Bestellung] ([BestellungID], [KundeID], [AllgLieferAdrID], [Bestelldatum], [Wunschdatum], [Rabatt]) VALUES</v>
      </c>
      <c r="H372" t="str">
        <f t="shared" si="49"/>
        <v xml:space="preserve"> ('1906', '267', '115', '2018-11-28', '2018-12-08', '3.00')</v>
      </c>
      <c r="M372">
        <f t="shared" si="55"/>
        <v>1906</v>
      </c>
      <c r="N372">
        <f t="shared" si="50"/>
        <v>62</v>
      </c>
    </row>
    <row r="373" spans="1:14" x14ac:dyDescent="0.3">
      <c r="A373">
        <v>1907</v>
      </c>
      <c r="B373" s="5">
        <v>268</v>
      </c>
      <c r="C373">
        <v>135</v>
      </c>
      <c r="D373" s="3">
        <f t="shared" si="52"/>
        <v>43432</v>
      </c>
      <c r="E373" s="3">
        <f t="shared" si="48"/>
        <v>43432</v>
      </c>
      <c r="F373">
        <f t="shared" ref="F373" si="57">MIN(IF(E373-D373&gt;0,(E373-D373)/2,0),3)</f>
        <v>0</v>
      </c>
      <c r="G373" t="str">
        <f t="shared" si="56"/>
        <v>INSERT INTO [Bestellung] ([BestellungID], [KundeID], [AllgLieferAdrID], [Bestelldatum], [Wunschdatum], [Rabatt]) VALUES</v>
      </c>
      <c r="H373" t="str">
        <f t="shared" si="49"/>
        <v xml:space="preserve"> ('1907', '268', '135', '2018-11-28', '2018-11-28', '0.00')</v>
      </c>
      <c r="M373">
        <f t="shared" si="55"/>
        <v>1907</v>
      </c>
      <c r="N373" t="str">
        <f t="shared" si="50"/>
        <v/>
      </c>
    </row>
    <row r="374" spans="1:14" x14ac:dyDescent="0.3">
      <c r="A374">
        <v>1908</v>
      </c>
      <c r="B374" s="5">
        <v>268</v>
      </c>
      <c r="C374">
        <v>562</v>
      </c>
      <c r="D374" s="3">
        <f t="shared" si="52"/>
        <v>43432</v>
      </c>
      <c r="E374" s="3">
        <f t="shared" ref="E374:E437" si="58">D374+MOD(A374*C374,15)</f>
        <v>43438</v>
      </c>
      <c r="F374">
        <f t="shared" ref="F374:F437" si="59">MIN(IF(E374-D374&gt;0,(E374-D374)/2,0),3)</f>
        <v>3</v>
      </c>
      <c r="G374" t="str">
        <f t="shared" si="56"/>
        <v>INSERT INTO [Bestellung] ([BestellungID], [KundeID], [AllgLieferAdrID], [Bestelldatum], [Wunschdatum], [Rabatt]) VALUES</v>
      </c>
      <c r="H374" t="str">
        <f t="shared" ref="H374:H437" si="60">" ('"&amp;A374&amp;"', '"&amp;B374&amp;"', '"&amp;C374&amp;"', '"&amp; TEXT(D374,"JJJJ-MM-TT") &amp;"', '"&amp; TEXT(E374,"JJJJ-MM-TT") &amp;"', '"&amp; REPLACE(TEXT(F374,"##0,00"),LEN(TEXT(F374,"##0,00"))-2,1,".") &amp;"')"</f>
        <v xml:space="preserve"> ('1908', '268', '562', '2018-11-28', '2018-12-04', '3.00')</v>
      </c>
      <c r="M374">
        <f t="shared" ref="M374:M437" si="61">A374</f>
        <v>1908</v>
      </c>
      <c r="N374">
        <f t="shared" ref="N374:N437" si="62">IF(B374=B373,C373,"")</f>
        <v>135</v>
      </c>
    </row>
    <row r="375" spans="1:14" x14ac:dyDescent="0.3">
      <c r="A375">
        <v>1909</v>
      </c>
      <c r="B375" s="5">
        <v>269</v>
      </c>
      <c r="C375">
        <v>114</v>
      </c>
      <c r="D375" s="3">
        <f t="shared" si="52"/>
        <v>43433</v>
      </c>
      <c r="E375" s="3">
        <f t="shared" si="58"/>
        <v>43439</v>
      </c>
      <c r="F375">
        <f t="shared" si="59"/>
        <v>3</v>
      </c>
      <c r="G375" t="str">
        <f t="shared" si="56"/>
        <v>INSERT INTO [Bestellung] ([BestellungID], [KundeID], [AllgLieferAdrID], [Bestelldatum], [Wunschdatum], [Rabatt]) VALUES</v>
      </c>
      <c r="H375" t="str">
        <f t="shared" si="60"/>
        <v xml:space="preserve"> ('1909', '269', '114', '2018-11-29', '2018-12-05', '3.00')</v>
      </c>
      <c r="M375">
        <f t="shared" si="61"/>
        <v>1909</v>
      </c>
      <c r="N375" t="str">
        <f t="shared" si="62"/>
        <v/>
      </c>
    </row>
    <row r="376" spans="1:14" x14ac:dyDescent="0.3">
      <c r="A376">
        <v>1910</v>
      </c>
      <c r="B376" s="5">
        <v>269</v>
      </c>
      <c r="C376">
        <v>364</v>
      </c>
      <c r="D376" s="3">
        <f t="shared" si="52"/>
        <v>43433</v>
      </c>
      <c r="E376" s="3">
        <f t="shared" si="58"/>
        <v>43438</v>
      </c>
      <c r="F376">
        <f t="shared" si="59"/>
        <v>2.5</v>
      </c>
      <c r="G376" t="str">
        <f t="shared" si="56"/>
        <v>INSERT INTO [Bestellung] ([BestellungID], [KundeID], [AllgLieferAdrID], [Bestelldatum], [Wunschdatum], [Rabatt]) VALUES</v>
      </c>
      <c r="H376" t="str">
        <f t="shared" si="60"/>
        <v xml:space="preserve"> ('1910', '269', '364', '2018-11-29', '2018-12-04', '2.50')</v>
      </c>
      <c r="M376">
        <f t="shared" si="61"/>
        <v>1910</v>
      </c>
      <c r="N376">
        <f t="shared" si="62"/>
        <v>114</v>
      </c>
    </row>
    <row r="377" spans="1:14" x14ac:dyDescent="0.3">
      <c r="A377">
        <v>1911</v>
      </c>
      <c r="B377">
        <v>313</v>
      </c>
      <c r="C377">
        <v>863</v>
      </c>
      <c r="D377" s="3">
        <f t="shared" si="52"/>
        <v>43433</v>
      </c>
      <c r="E377" s="3">
        <f t="shared" si="58"/>
        <v>43436</v>
      </c>
      <c r="F377">
        <f t="shared" si="59"/>
        <v>1.5</v>
      </c>
      <c r="G377" t="str">
        <f t="shared" si="56"/>
        <v>INSERT INTO [Bestellung] ([BestellungID], [KundeID], [AllgLieferAdrID], [Bestelldatum], [Wunschdatum], [Rabatt]) VALUES</v>
      </c>
      <c r="H377" t="str">
        <f t="shared" si="60"/>
        <v xml:space="preserve"> ('1911', '313', '863', '2018-11-29', '2018-12-02', '1.50')</v>
      </c>
      <c r="M377">
        <f t="shared" si="61"/>
        <v>1911</v>
      </c>
      <c r="N377" t="str">
        <f t="shared" si="62"/>
        <v/>
      </c>
    </row>
    <row r="378" spans="1:14" x14ac:dyDescent="0.3">
      <c r="A378">
        <v>1912</v>
      </c>
      <c r="B378">
        <v>314</v>
      </c>
      <c r="C378">
        <v>814</v>
      </c>
      <c r="D378" s="3">
        <f t="shared" si="52"/>
        <v>43433</v>
      </c>
      <c r="E378" s="3">
        <f t="shared" si="58"/>
        <v>43446</v>
      </c>
      <c r="F378">
        <f t="shared" si="59"/>
        <v>3</v>
      </c>
      <c r="G378" t="str">
        <f t="shared" si="56"/>
        <v>INSERT INTO [Bestellung] ([BestellungID], [KundeID], [AllgLieferAdrID], [Bestelldatum], [Wunschdatum], [Rabatt]) VALUES</v>
      </c>
      <c r="H378" t="str">
        <f t="shared" si="60"/>
        <v xml:space="preserve"> ('1912', '314', '814', '2018-11-29', '2018-12-12', '3.00')</v>
      </c>
      <c r="M378">
        <f t="shared" si="61"/>
        <v>1912</v>
      </c>
      <c r="N378" t="str">
        <f t="shared" si="62"/>
        <v/>
      </c>
    </row>
    <row r="379" spans="1:14" x14ac:dyDescent="0.3">
      <c r="A379">
        <v>1913</v>
      </c>
      <c r="B379">
        <v>314</v>
      </c>
      <c r="C379">
        <v>864</v>
      </c>
      <c r="D379" s="3">
        <f t="shared" si="52"/>
        <v>43433</v>
      </c>
      <c r="E379" s="3">
        <f t="shared" si="58"/>
        <v>43445</v>
      </c>
      <c r="F379">
        <f t="shared" si="59"/>
        <v>3</v>
      </c>
      <c r="G379" t="str">
        <f t="shared" si="56"/>
        <v>INSERT INTO [Bestellung] ([BestellungID], [KundeID], [AllgLieferAdrID], [Bestelldatum], [Wunschdatum], [Rabatt]) VALUES</v>
      </c>
      <c r="H379" t="str">
        <f t="shared" si="60"/>
        <v xml:space="preserve"> ('1913', '314', '864', '2018-11-29', '2018-12-11', '3.00')</v>
      </c>
      <c r="M379">
        <f t="shared" si="61"/>
        <v>1913</v>
      </c>
      <c r="N379">
        <f t="shared" si="62"/>
        <v>814</v>
      </c>
    </row>
    <row r="380" spans="1:14" x14ac:dyDescent="0.3">
      <c r="A380">
        <v>1914</v>
      </c>
      <c r="B380">
        <v>315</v>
      </c>
      <c r="C380">
        <v>815</v>
      </c>
      <c r="D380" s="3">
        <f t="shared" si="52"/>
        <v>43433</v>
      </c>
      <c r="E380" s="3">
        <f t="shared" si="58"/>
        <v>43433</v>
      </c>
      <c r="F380">
        <f t="shared" si="59"/>
        <v>0</v>
      </c>
      <c r="G380" t="str">
        <f t="shared" si="56"/>
        <v>INSERT INTO [Bestellung] ([BestellungID], [KundeID], [AllgLieferAdrID], [Bestelldatum], [Wunschdatum], [Rabatt]) VALUES</v>
      </c>
      <c r="H380" t="str">
        <f t="shared" si="60"/>
        <v xml:space="preserve"> ('1914', '315', '815', '2018-11-29', '2018-11-29', '0.00')</v>
      </c>
      <c r="M380">
        <f t="shared" si="61"/>
        <v>1914</v>
      </c>
      <c r="N380" t="str">
        <f t="shared" si="62"/>
        <v/>
      </c>
    </row>
    <row r="381" spans="1:14" x14ac:dyDescent="0.3">
      <c r="A381">
        <v>1915</v>
      </c>
      <c r="B381">
        <v>315</v>
      </c>
      <c r="C381">
        <v>865</v>
      </c>
      <c r="D381" s="3">
        <f t="shared" si="52"/>
        <v>43433</v>
      </c>
      <c r="E381" s="3">
        <f t="shared" si="58"/>
        <v>43443</v>
      </c>
      <c r="F381">
        <f t="shared" si="59"/>
        <v>3</v>
      </c>
      <c r="G381" t="str">
        <f t="shared" si="56"/>
        <v>INSERT INTO [Bestellung] ([BestellungID], [KundeID], [AllgLieferAdrID], [Bestelldatum], [Wunschdatum], [Rabatt]) VALUES</v>
      </c>
      <c r="H381" t="str">
        <f t="shared" si="60"/>
        <v xml:space="preserve"> ('1915', '315', '865', '2018-11-29', '2018-12-09', '3.00')</v>
      </c>
      <c r="M381">
        <f t="shared" si="61"/>
        <v>1915</v>
      </c>
      <c r="N381">
        <f t="shared" si="62"/>
        <v>815</v>
      </c>
    </row>
    <row r="382" spans="1:14" x14ac:dyDescent="0.3">
      <c r="A382">
        <v>1916</v>
      </c>
      <c r="B382">
        <v>329</v>
      </c>
      <c r="C382">
        <v>879</v>
      </c>
      <c r="D382" s="3">
        <f t="shared" si="52"/>
        <v>43434</v>
      </c>
      <c r="E382" s="3">
        <f t="shared" si="58"/>
        <v>43443</v>
      </c>
      <c r="F382">
        <f t="shared" si="59"/>
        <v>3</v>
      </c>
      <c r="G382" t="str">
        <f t="shared" si="56"/>
        <v>INSERT INTO [Bestellung] ([BestellungID], [KundeID], [AllgLieferAdrID], [Bestelldatum], [Wunschdatum], [Rabatt]) VALUES</v>
      </c>
      <c r="H382" t="str">
        <f t="shared" si="60"/>
        <v xml:space="preserve"> ('1916', '329', '879', '2018-11-30', '2018-12-09', '3.00')</v>
      </c>
      <c r="M382">
        <f t="shared" si="61"/>
        <v>1916</v>
      </c>
      <c r="N382" t="str">
        <f t="shared" si="62"/>
        <v/>
      </c>
    </row>
    <row r="383" spans="1:14" x14ac:dyDescent="0.3">
      <c r="A383">
        <v>1917</v>
      </c>
      <c r="B383">
        <v>330</v>
      </c>
      <c r="C383">
        <v>830</v>
      </c>
      <c r="D383" s="3">
        <f t="shared" si="52"/>
        <v>43434</v>
      </c>
      <c r="E383" s="3">
        <f t="shared" si="58"/>
        <v>43434</v>
      </c>
      <c r="F383">
        <f t="shared" si="59"/>
        <v>0</v>
      </c>
      <c r="G383" t="str">
        <f t="shared" si="56"/>
        <v>INSERT INTO [Bestellung] ([BestellungID], [KundeID], [AllgLieferAdrID], [Bestelldatum], [Wunschdatum], [Rabatt]) VALUES</v>
      </c>
      <c r="H383" t="str">
        <f t="shared" si="60"/>
        <v xml:space="preserve"> ('1917', '330', '830', '2018-11-30', '2018-11-30', '0.00')</v>
      </c>
      <c r="M383">
        <f t="shared" si="61"/>
        <v>1917</v>
      </c>
      <c r="N383" t="str">
        <f t="shared" si="62"/>
        <v/>
      </c>
    </row>
    <row r="384" spans="1:14" x14ac:dyDescent="0.3">
      <c r="A384">
        <v>1918</v>
      </c>
      <c r="B384">
        <v>330</v>
      </c>
      <c r="C384">
        <v>880</v>
      </c>
      <c r="D384" s="3">
        <f t="shared" si="52"/>
        <v>43434</v>
      </c>
      <c r="E384" s="3">
        <f t="shared" si="58"/>
        <v>43444</v>
      </c>
      <c r="F384">
        <f t="shared" si="59"/>
        <v>3</v>
      </c>
      <c r="G384" t="str">
        <f t="shared" si="56"/>
        <v>INSERT INTO [Bestellung] ([BestellungID], [KundeID], [AllgLieferAdrID], [Bestelldatum], [Wunschdatum], [Rabatt]) VALUES</v>
      </c>
      <c r="H384" t="str">
        <f t="shared" si="60"/>
        <v xml:space="preserve"> ('1918', '330', '880', '2018-11-30', '2018-12-10', '3.00')</v>
      </c>
      <c r="M384">
        <f t="shared" si="61"/>
        <v>1918</v>
      </c>
      <c r="N384">
        <f t="shared" si="62"/>
        <v>830</v>
      </c>
    </row>
    <row r="385" spans="1:14" x14ac:dyDescent="0.3">
      <c r="A385">
        <v>1919</v>
      </c>
      <c r="B385">
        <v>331</v>
      </c>
      <c r="C385">
        <v>831</v>
      </c>
      <c r="D385" s="3">
        <f t="shared" si="52"/>
        <v>43434</v>
      </c>
      <c r="E385" s="3">
        <f t="shared" si="58"/>
        <v>43443</v>
      </c>
      <c r="F385">
        <f t="shared" si="59"/>
        <v>3</v>
      </c>
      <c r="G385" t="str">
        <f t="shared" si="56"/>
        <v>INSERT INTO [Bestellung] ([BestellungID], [KundeID], [AllgLieferAdrID], [Bestelldatum], [Wunschdatum], [Rabatt]) VALUES</v>
      </c>
      <c r="H385" t="str">
        <f t="shared" si="60"/>
        <v xml:space="preserve"> ('1919', '331', '831', '2018-11-30', '2018-12-09', '3.00')</v>
      </c>
      <c r="M385">
        <f t="shared" si="61"/>
        <v>1919</v>
      </c>
      <c r="N385" t="str">
        <f t="shared" si="62"/>
        <v/>
      </c>
    </row>
    <row r="386" spans="1:14" x14ac:dyDescent="0.3">
      <c r="A386">
        <v>1920</v>
      </c>
      <c r="B386">
        <v>331</v>
      </c>
      <c r="C386">
        <v>881</v>
      </c>
      <c r="D386" s="3">
        <f t="shared" si="52"/>
        <v>43435</v>
      </c>
      <c r="E386" s="3">
        <f t="shared" si="58"/>
        <v>43435</v>
      </c>
      <c r="F386">
        <f t="shared" si="59"/>
        <v>0</v>
      </c>
      <c r="G386" t="str">
        <f t="shared" si="56"/>
        <v>INSERT INTO [Bestellung] ([BestellungID], [KundeID], [AllgLieferAdrID], [Bestelldatum], [Wunschdatum], [Rabatt]) VALUES</v>
      </c>
      <c r="H386" t="str">
        <f t="shared" si="60"/>
        <v xml:space="preserve"> ('1920', '331', '881', '2018-12-01', '2018-12-01', '0.00')</v>
      </c>
      <c r="M386">
        <f t="shared" si="61"/>
        <v>1920</v>
      </c>
      <c r="N386">
        <f t="shared" si="62"/>
        <v>831</v>
      </c>
    </row>
    <row r="387" spans="1:14" x14ac:dyDescent="0.3">
      <c r="A387">
        <v>1921</v>
      </c>
      <c r="B387">
        <v>332</v>
      </c>
      <c r="C387">
        <v>832</v>
      </c>
      <c r="D387" s="3">
        <f t="shared" si="52"/>
        <v>43435</v>
      </c>
      <c r="E387" s="3">
        <f t="shared" si="58"/>
        <v>43442</v>
      </c>
      <c r="F387">
        <f t="shared" si="59"/>
        <v>3</v>
      </c>
      <c r="G387" t="str">
        <f t="shared" si="56"/>
        <v>INSERT INTO [Bestellung] ([BestellungID], [KundeID], [AllgLieferAdrID], [Bestelldatum], [Wunschdatum], [Rabatt]) VALUES</v>
      </c>
      <c r="H387" t="str">
        <f t="shared" si="60"/>
        <v xml:space="preserve"> ('1921', '332', '832', '2018-12-01', '2018-12-08', '3.00')</v>
      </c>
      <c r="M387">
        <f t="shared" si="61"/>
        <v>1921</v>
      </c>
      <c r="N387" t="str">
        <f t="shared" si="62"/>
        <v/>
      </c>
    </row>
    <row r="388" spans="1:14" x14ac:dyDescent="0.3">
      <c r="A388">
        <v>1922</v>
      </c>
      <c r="B388">
        <v>332</v>
      </c>
      <c r="C388">
        <v>882</v>
      </c>
      <c r="D388" s="3">
        <f t="shared" si="52"/>
        <v>43435</v>
      </c>
      <c r="E388" s="3">
        <f t="shared" si="58"/>
        <v>43444</v>
      </c>
      <c r="F388">
        <f t="shared" si="59"/>
        <v>3</v>
      </c>
      <c r="G388" t="str">
        <f t="shared" si="56"/>
        <v>INSERT INTO [Bestellung] ([BestellungID], [KundeID], [AllgLieferAdrID], [Bestelldatum], [Wunschdatum], [Rabatt]) VALUES</v>
      </c>
      <c r="H388" t="str">
        <f t="shared" si="60"/>
        <v xml:space="preserve"> ('1922', '332', '882', '2018-12-01', '2018-12-10', '3.00')</v>
      </c>
      <c r="M388">
        <f t="shared" si="61"/>
        <v>1922</v>
      </c>
      <c r="N388">
        <f t="shared" si="62"/>
        <v>832</v>
      </c>
    </row>
    <row r="389" spans="1:14" x14ac:dyDescent="0.3">
      <c r="A389">
        <v>1923</v>
      </c>
      <c r="B389">
        <v>333</v>
      </c>
      <c r="C389">
        <v>833</v>
      </c>
      <c r="D389" s="3">
        <f t="shared" si="52"/>
        <v>43436</v>
      </c>
      <c r="E389" s="3">
        <f t="shared" si="58"/>
        <v>43445</v>
      </c>
      <c r="F389">
        <f t="shared" si="59"/>
        <v>3</v>
      </c>
      <c r="G389" t="str">
        <f t="shared" si="56"/>
        <v>INSERT INTO [Bestellung] ([BestellungID], [KundeID], [AllgLieferAdrID], [Bestelldatum], [Wunschdatum], [Rabatt]) VALUES</v>
      </c>
      <c r="H389" t="str">
        <f t="shared" si="60"/>
        <v xml:space="preserve"> ('1923', '333', '833', '2018-12-02', '2018-12-11', '3.00')</v>
      </c>
      <c r="M389">
        <f t="shared" si="61"/>
        <v>1923</v>
      </c>
      <c r="N389" t="str">
        <f t="shared" si="62"/>
        <v/>
      </c>
    </row>
    <row r="390" spans="1:14" x14ac:dyDescent="0.3">
      <c r="A390">
        <v>1924</v>
      </c>
      <c r="B390">
        <v>338</v>
      </c>
      <c r="C390">
        <v>888</v>
      </c>
      <c r="D390" s="3">
        <f t="shared" si="52"/>
        <v>43436</v>
      </c>
      <c r="E390" s="3">
        <f t="shared" si="58"/>
        <v>43448</v>
      </c>
      <c r="F390">
        <f t="shared" si="59"/>
        <v>3</v>
      </c>
      <c r="G390" t="str">
        <f t="shared" si="56"/>
        <v>INSERT INTO [Bestellung] ([BestellungID], [KundeID], [AllgLieferAdrID], [Bestelldatum], [Wunschdatum], [Rabatt]) VALUES</v>
      </c>
      <c r="H390" t="str">
        <f t="shared" si="60"/>
        <v xml:space="preserve"> ('1924', '338', '888', '2018-12-02', '2018-12-14', '3.00')</v>
      </c>
      <c r="M390">
        <f t="shared" si="61"/>
        <v>1924</v>
      </c>
      <c r="N390" t="str">
        <f t="shared" si="62"/>
        <v/>
      </c>
    </row>
    <row r="391" spans="1:14" x14ac:dyDescent="0.3">
      <c r="A391">
        <v>1925</v>
      </c>
      <c r="B391">
        <v>339</v>
      </c>
      <c r="C391">
        <v>839</v>
      </c>
      <c r="D391" s="3">
        <f t="shared" si="52"/>
        <v>43436</v>
      </c>
      <c r="E391" s="3">
        <f t="shared" si="58"/>
        <v>43446</v>
      </c>
      <c r="F391">
        <f t="shared" si="59"/>
        <v>3</v>
      </c>
      <c r="G391" t="str">
        <f t="shared" si="56"/>
        <v>INSERT INTO [Bestellung] ([BestellungID], [KundeID], [AllgLieferAdrID], [Bestelldatum], [Wunschdatum], [Rabatt]) VALUES</v>
      </c>
      <c r="H391" t="str">
        <f t="shared" si="60"/>
        <v xml:space="preserve"> ('1925', '339', '839', '2018-12-02', '2018-12-12', '3.00')</v>
      </c>
      <c r="M391">
        <f t="shared" si="61"/>
        <v>1925</v>
      </c>
      <c r="N391" t="str">
        <f t="shared" si="62"/>
        <v/>
      </c>
    </row>
    <row r="392" spans="1:14" x14ac:dyDescent="0.3">
      <c r="A392">
        <v>1926</v>
      </c>
      <c r="B392">
        <v>339</v>
      </c>
      <c r="C392">
        <v>889</v>
      </c>
      <c r="D392" s="3">
        <f t="shared" si="52"/>
        <v>43436</v>
      </c>
      <c r="E392" s="3">
        <f t="shared" si="58"/>
        <v>43445</v>
      </c>
      <c r="F392">
        <f t="shared" si="59"/>
        <v>3</v>
      </c>
      <c r="G392" t="str">
        <f t="shared" si="56"/>
        <v>INSERT INTO [Bestellung] ([BestellungID], [KundeID], [AllgLieferAdrID], [Bestelldatum], [Wunschdatum], [Rabatt]) VALUES</v>
      </c>
      <c r="H392" t="str">
        <f t="shared" si="60"/>
        <v xml:space="preserve"> ('1926', '339', '889', '2018-12-02', '2018-12-11', '3.00')</v>
      </c>
      <c r="M392">
        <f t="shared" si="61"/>
        <v>1926</v>
      </c>
      <c r="N392">
        <f t="shared" si="62"/>
        <v>839</v>
      </c>
    </row>
    <row r="393" spans="1:14" x14ac:dyDescent="0.3">
      <c r="A393">
        <v>1927</v>
      </c>
      <c r="B393">
        <v>340</v>
      </c>
      <c r="C393">
        <v>840</v>
      </c>
      <c r="D393" s="3">
        <f t="shared" si="52"/>
        <v>43436</v>
      </c>
      <c r="E393" s="3">
        <f t="shared" si="58"/>
        <v>43436</v>
      </c>
      <c r="F393">
        <f t="shared" si="59"/>
        <v>0</v>
      </c>
      <c r="G393" t="str">
        <f t="shared" si="56"/>
        <v>INSERT INTO [Bestellung] ([BestellungID], [KundeID], [AllgLieferAdrID], [Bestelldatum], [Wunschdatum], [Rabatt]) VALUES</v>
      </c>
      <c r="H393" t="str">
        <f t="shared" si="60"/>
        <v xml:space="preserve"> ('1927', '340', '840', '2018-12-02', '2018-12-02', '0.00')</v>
      </c>
      <c r="M393">
        <f t="shared" si="61"/>
        <v>1927</v>
      </c>
      <c r="N393" t="str">
        <f t="shared" si="62"/>
        <v/>
      </c>
    </row>
    <row r="394" spans="1:14" x14ac:dyDescent="0.3">
      <c r="A394">
        <v>1928</v>
      </c>
      <c r="B394">
        <v>340</v>
      </c>
      <c r="C394">
        <v>890</v>
      </c>
      <c r="D394" s="3">
        <f t="shared" si="52"/>
        <v>43436</v>
      </c>
      <c r="E394" s="3">
        <f t="shared" si="58"/>
        <v>43446</v>
      </c>
      <c r="F394">
        <f t="shared" si="59"/>
        <v>3</v>
      </c>
      <c r="G394" t="str">
        <f t="shared" si="56"/>
        <v>INSERT INTO [Bestellung] ([BestellungID], [KundeID], [AllgLieferAdrID], [Bestelldatum], [Wunschdatum], [Rabatt]) VALUES</v>
      </c>
      <c r="H394" t="str">
        <f t="shared" si="60"/>
        <v xml:space="preserve"> ('1928', '340', '890', '2018-12-02', '2018-12-12', '3.00')</v>
      </c>
      <c r="M394">
        <f t="shared" si="61"/>
        <v>1928</v>
      </c>
      <c r="N394">
        <f t="shared" si="62"/>
        <v>840</v>
      </c>
    </row>
    <row r="395" spans="1:14" x14ac:dyDescent="0.3">
      <c r="A395">
        <v>1929</v>
      </c>
      <c r="B395">
        <v>341</v>
      </c>
      <c r="C395">
        <v>841</v>
      </c>
      <c r="D395" s="3">
        <f t="shared" si="52"/>
        <v>43436</v>
      </c>
      <c r="E395" s="3">
        <f t="shared" si="58"/>
        <v>43445</v>
      </c>
      <c r="F395">
        <f t="shared" si="59"/>
        <v>3</v>
      </c>
      <c r="G395" t="str">
        <f t="shared" si="56"/>
        <v>INSERT INTO [Bestellung] ([BestellungID], [KundeID], [AllgLieferAdrID], [Bestelldatum], [Wunschdatum], [Rabatt]) VALUES</v>
      </c>
      <c r="H395" t="str">
        <f t="shared" si="60"/>
        <v xml:space="preserve"> ('1929', '341', '841', '2018-12-02', '2018-12-11', '3.00')</v>
      </c>
      <c r="M395">
        <f t="shared" si="61"/>
        <v>1929</v>
      </c>
      <c r="N395" t="str">
        <f t="shared" si="62"/>
        <v/>
      </c>
    </row>
    <row r="396" spans="1:14" x14ac:dyDescent="0.3">
      <c r="A396">
        <v>1930</v>
      </c>
      <c r="B396">
        <v>341</v>
      </c>
      <c r="C396">
        <v>891</v>
      </c>
      <c r="D396" s="3">
        <f t="shared" si="52"/>
        <v>43437</v>
      </c>
      <c r="E396" s="3">
        <f t="shared" si="58"/>
        <v>43437</v>
      </c>
      <c r="F396">
        <f t="shared" si="59"/>
        <v>0</v>
      </c>
      <c r="G396" t="str">
        <f t="shared" si="56"/>
        <v>INSERT INTO [Bestellung] ([BestellungID], [KundeID], [AllgLieferAdrID], [Bestelldatum], [Wunschdatum], [Rabatt]) VALUES</v>
      </c>
      <c r="H396" t="str">
        <f t="shared" si="60"/>
        <v xml:space="preserve"> ('1930', '341', '891', '2018-12-03', '2018-12-03', '0.00')</v>
      </c>
      <c r="M396">
        <f t="shared" si="61"/>
        <v>1930</v>
      </c>
      <c r="N396">
        <f t="shared" si="62"/>
        <v>841</v>
      </c>
    </row>
    <row r="397" spans="1:14" x14ac:dyDescent="0.3">
      <c r="A397">
        <v>1931</v>
      </c>
      <c r="B397">
        <v>342</v>
      </c>
      <c r="C397">
        <v>842</v>
      </c>
      <c r="D397" s="3">
        <f t="shared" si="52"/>
        <v>43437</v>
      </c>
      <c r="E397" s="3">
        <f t="shared" si="58"/>
        <v>43444</v>
      </c>
      <c r="F397">
        <f t="shared" si="59"/>
        <v>3</v>
      </c>
      <c r="G397" t="str">
        <f t="shared" si="56"/>
        <v>INSERT INTO [Bestellung] ([BestellungID], [KundeID], [AllgLieferAdrID], [Bestelldatum], [Wunschdatum], [Rabatt]) VALUES</v>
      </c>
      <c r="H397" t="str">
        <f t="shared" si="60"/>
        <v xml:space="preserve"> ('1931', '342', '842', '2018-12-03', '2018-12-10', '3.00')</v>
      </c>
      <c r="M397">
        <f t="shared" si="61"/>
        <v>1931</v>
      </c>
      <c r="N397" t="str">
        <f t="shared" si="62"/>
        <v/>
      </c>
    </row>
    <row r="398" spans="1:14" x14ac:dyDescent="0.3">
      <c r="A398">
        <v>1932</v>
      </c>
      <c r="B398">
        <v>342</v>
      </c>
      <c r="C398">
        <v>892</v>
      </c>
      <c r="D398" s="3">
        <f t="shared" si="52"/>
        <v>43437</v>
      </c>
      <c r="E398" s="3">
        <f t="shared" si="58"/>
        <v>43446</v>
      </c>
      <c r="F398">
        <f t="shared" si="59"/>
        <v>3</v>
      </c>
      <c r="G398" t="str">
        <f t="shared" si="56"/>
        <v>INSERT INTO [Bestellung] ([BestellungID], [KundeID], [AllgLieferAdrID], [Bestelldatum], [Wunschdatum], [Rabatt]) VALUES</v>
      </c>
      <c r="H398" t="str">
        <f t="shared" si="60"/>
        <v xml:space="preserve"> ('1932', '342', '892', '2018-12-03', '2018-12-12', '3.00')</v>
      </c>
      <c r="M398">
        <f t="shared" si="61"/>
        <v>1932</v>
      </c>
      <c r="N398">
        <f t="shared" si="62"/>
        <v>842</v>
      </c>
    </row>
    <row r="399" spans="1:14" x14ac:dyDescent="0.3">
      <c r="A399">
        <v>1933</v>
      </c>
      <c r="B399">
        <v>343</v>
      </c>
      <c r="C399">
        <v>843</v>
      </c>
      <c r="D399" s="3">
        <f t="shared" si="52"/>
        <v>43437</v>
      </c>
      <c r="E399" s="3">
        <f t="shared" si="58"/>
        <v>43446</v>
      </c>
      <c r="F399">
        <f t="shared" si="59"/>
        <v>3</v>
      </c>
      <c r="G399" t="str">
        <f t="shared" si="56"/>
        <v>INSERT INTO [Bestellung] ([BestellungID], [KundeID], [AllgLieferAdrID], [Bestelldatum], [Wunschdatum], [Rabatt]) VALUES</v>
      </c>
      <c r="H399" t="str">
        <f t="shared" si="60"/>
        <v xml:space="preserve"> ('1933', '343', '843', '2018-12-03', '2018-12-12', '3.00')</v>
      </c>
      <c r="M399">
        <f t="shared" si="61"/>
        <v>1933</v>
      </c>
      <c r="N399" t="str">
        <f t="shared" si="62"/>
        <v/>
      </c>
    </row>
    <row r="400" spans="1:14" x14ac:dyDescent="0.3">
      <c r="A400">
        <v>1934</v>
      </c>
      <c r="B400">
        <v>343</v>
      </c>
      <c r="C400">
        <v>893</v>
      </c>
      <c r="D400" s="3">
        <f t="shared" si="52"/>
        <v>43438</v>
      </c>
      <c r="E400" s="3">
        <f t="shared" si="58"/>
        <v>43445</v>
      </c>
      <c r="F400">
        <f t="shared" si="59"/>
        <v>3</v>
      </c>
      <c r="G400" t="str">
        <f t="shared" si="56"/>
        <v>INSERT INTO [Bestellung] ([BestellungID], [KundeID], [AllgLieferAdrID], [Bestelldatum], [Wunschdatum], [Rabatt]) VALUES</v>
      </c>
      <c r="H400" t="str">
        <f t="shared" si="60"/>
        <v xml:space="preserve"> ('1934', '343', '893', '2018-12-04', '2018-12-11', '3.00')</v>
      </c>
      <c r="M400">
        <f t="shared" si="61"/>
        <v>1934</v>
      </c>
      <c r="N400">
        <f t="shared" si="62"/>
        <v>843</v>
      </c>
    </row>
    <row r="401" spans="1:14" x14ac:dyDescent="0.3">
      <c r="A401">
        <v>1935</v>
      </c>
      <c r="B401">
        <v>344</v>
      </c>
      <c r="C401">
        <v>844</v>
      </c>
      <c r="D401" s="3">
        <f t="shared" si="52"/>
        <v>43438</v>
      </c>
      <c r="E401" s="3">
        <f t="shared" si="58"/>
        <v>43438</v>
      </c>
      <c r="F401">
        <f t="shared" si="59"/>
        <v>0</v>
      </c>
      <c r="G401" t="str">
        <f t="shared" si="56"/>
        <v>INSERT INTO [Bestellung] ([BestellungID], [KundeID], [AllgLieferAdrID], [Bestelldatum], [Wunschdatum], [Rabatt]) VALUES</v>
      </c>
      <c r="H401" t="str">
        <f t="shared" si="60"/>
        <v xml:space="preserve"> ('1935', '344', '844', '2018-12-04', '2018-12-04', '0.00')</v>
      </c>
      <c r="M401">
        <f t="shared" si="61"/>
        <v>1935</v>
      </c>
      <c r="N401" t="str">
        <f t="shared" si="62"/>
        <v/>
      </c>
    </row>
    <row r="402" spans="1:14" x14ac:dyDescent="0.3">
      <c r="A402">
        <v>1936</v>
      </c>
      <c r="B402">
        <v>344</v>
      </c>
      <c r="C402">
        <v>894</v>
      </c>
      <c r="D402" s="3">
        <f t="shared" si="52"/>
        <v>43438</v>
      </c>
      <c r="E402" s="3">
        <f t="shared" si="58"/>
        <v>43447</v>
      </c>
      <c r="F402">
        <f t="shared" si="59"/>
        <v>3</v>
      </c>
      <c r="G402" t="str">
        <f t="shared" si="56"/>
        <v>INSERT INTO [Bestellung] ([BestellungID], [KundeID], [AllgLieferAdrID], [Bestelldatum], [Wunschdatum], [Rabatt]) VALUES</v>
      </c>
      <c r="H402" t="str">
        <f t="shared" si="60"/>
        <v xml:space="preserve"> ('1936', '344', '894', '2018-12-04', '2018-12-13', '3.00')</v>
      </c>
      <c r="M402">
        <f t="shared" si="61"/>
        <v>1936</v>
      </c>
      <c r="N402">
        <f t="shared" si="62"/>
        <v>844</v>
      </c>
    </row>
    <row r="403" spans="1:14" x14ac:dyDescent="0.3">
      <c r="A403">
        <v>1937</v>
      </c>
      <c r="B403">
        <v>345</v>
      </c>
      <c r="C403">
        <v>845</v>
      </c>
      <c r="D403" s="3">
        <f t="shared" ref="D403:D466" si="63">D389+3</f>
        <v>43439</v>
      </c>
      <c r="E403" s="3">
        <f t="shared" si="58"/>
        <v>43449</v>
      </c>
      <c r="F403">
        <f t="shared" si="59"/>
        <v>3</v>
      </c>
      <c r="G403" t="str">
        <f t="shared" si="56"/>
        <v>INSERT INTO [Bestellung] ([BestellungID], [KundeID], [AllgLieferAdrID], [Bestelldatum], [Wunschdatum], [Rabatt]) VALUES</v>
      </c>
      <c r="H403" t="str">
        <f t="shared" si="60"/>
        <v xml:space="preserve"> ('1937', '345', '845', '2018-12-05', '2018-12-15', '3.00')</v>
      </c>
      <c r="M403">
        <f t="shared" si="61"/>
        <v>1937</v>
      </c>
      <c r="N403" t="str">
        <f t="shared" si="62"/>
        <v/>
      </c>
    </row>
    <row r="404" spans="1:14" x14ac:dyDescent="0.3">
      <c r="A404">
        <v>1938</v>
      </c>
      <c r="B404">
        <v>345</v>
      </c>
      <c r="C404">
        <v>895</v>
      </c>
      <c r="D404" s="3">
        <f t="shared" si="63"/>
        <v>43439</v>
      </c>
      <c r="E404" s="3">
        <f t="shared" si="58"/>
        <v>43439</v>
      </c>
      <c r="F404">
        <f t="shared" si="59"/>
        <v>0</v>
      </c>
      <c r="G404" t="str">
        <f t="shared" si="56"/>
        <v>INSERT INTO [Bestellung] ([BestellungID], [KundeID], [AllgLieferAdrID], [Bestelldatum], [Wunschdatum], [Rabatt]) VALUES</v>
      </c>
      <c r="H404" t="str">
        <f t="shared" si="60"/>
        <v xml:space="preserve"> ('1938', '345', '895', '2018-12-05', '2018-12-05', '0.00')</v>
      </c>
      <c r="M404">
        <f t="shared" si="61"/>
        <v>1938</v>
      </c>
      <c r="N404">
        <f t="shared" si="62"/>
        <v>845</v>
      </c>
    </row>
    <row r="405" spans="1:14" x14ac:dyDescent="0.3">
      <c r="A405">
        <v>1939</v>
      </c>
      <c r="B405">
        <v>346</v>
      </c>
      <c r="C405">
        <v>846</v>
      </c>
      <c r="D405" s="3">
        <f t="shared" si="63"/>
        <v>43439</v>
      </c>
      <c r="E405" s="3">
        <f t="shared" si="58"/>
        <v>43448</v>
      </c>
      <c r="F405">
        <f t="shared" si="59"/>
        <v>3</v>
      </c>
      <c r="G405" t="str">
        <f t="shared" si="56"/>
        <v>INSERT INTO [Bestellung] ([BestellungID], [KundeID], [AllgLieferAdrID], [Bestelldatum], [Wunschdatum], [Rabatt]) VALUES</v>
      </c>
      <c r="H405" t="str">
        <f t="shared" si="60"/>
        <v xml:space="preserve"> ('1939', '346', '846', '2018-12-05', '2018-12-14', '3.00')</v>
      </c>
      <c r="M405">
        <f t="shared" si="61"/>
        <v>1939</v>
      </c>
      <c r="N405" t="str">
        <f t="shared" si="62"/>
        <v/>
      </c>
    </row>
    <row r="406" spans="1:14" x14ac:dyDescent="0.3">
      <c r="A406">
        <v>1940</v>
      </c>
      <c r="B406">
        <v>346</v>
      </c>
      <c r="C406">
        <v>896</v>
      </c>
      <c r="D406" s="3">
        <f t="shared" si="63"/>
        <v>43439</v>
      </c>
      <c r="E406" s="3">
        <f t="shared" si="58"/>
        <v>43449</v>
      </c>
      <c r="F406">
        <f t="shared" si="59"/>
        <v>3</v>
      </c>
      <c r="G406" t="str">
        <f t="shared" si="56"/>
        <v>INSERT INTO [Bestellung] ([BestellungID], [KundeID], [AllgLieferAdrID], [Bestelldatum], [Wunschdatum], [Rabatt]) VALUES</v>
      </c>
      <c r="H406" t="str">
        <f t="shared" si="60"/>
        <v xml:space="preserve"> ('1940', '346', '896', '2018-12-05', '2018-12-15', '3.00')</v>
      </c>
      <c r="M406">
        <f t="shared" si="61"/>
        <v>1940</v>
      </c>
      <c r="N406">
        <f t="shared" si="62"/>
        <v>846</v>
      </c>
    </row>
    <row r="407" spans="1:14" x14ac:dyDescent="0.3">
      <c r="A407">
        <v>1941</v>
      </c>
      <c r="B407">
        <v>347</v>
      </c>
      <c r="C407">
        <v>847</v>
      </c>
      <c r="D407" s="3">
        <f t="shared" si="63"/>
        <v>43439</v>
      </c>
      <c r="E407" s="3">
        <f t="shared" si="58"/>
        <v>43451</v>
      </c>
      <c r="F407">
        <f t="shared" si="59"/>
        <v>3</v>
      </c>
      <c r="G407" t="str">
        <f t="shared" si="56"/>
        <v>INSERT INTO [Bestellung] ([BestellungID], [KundeID], [AllgLieferAdrID], [Bestelldatum], [Wunschdatum], [Rabatt]) VALUES</v>
      </c>
      <c r="H407" t="str">
        <f t="shared" si="60"/>
        <v xml:space="preserve"> ('1941', '347', '847', '2018-12-05', '2018-12-17', '3.00')</v>
      </c>
      <c r="M407">
        <f t="shared" si="61"/>
        <v>1941</v>
      </c>
      <c r="N407" t="str">
        <f t="shared" si="62"/>
        <v/>
      </c>
    </row>
    <row r="408" spans="1:14" x14ac:dyDescent="0.3">
      <c r="A408">
        <v>1942</v>
      </c>
      <c r="B408">
        <v>347</v>
      </c>
      <c r="C408">
        <v>897</v>
      </c>
      <c r="D408" s="3">
        <f t="shared" si="63"/>
        <v>43439</v>
      </c>
      <c r="E408" s="3">
        <f t="shared" si="58"/>
        <v>43448</v>
      </c>
      <c r="F408">
        <f t="shared" si="59"/>
        <v>3</v>
      </c>
      <c r="G408" t="str">
        <f t="shared" si="56"/>
        <v>INSERT INTO [Bestellung] ([BestellungID], [KundeID], [AllgLieferAdrID], [Bestelldatum], [Wunschdatum], [Rabatt]) VALUES</v>
      </c>
      <c r="H408" t="str">
        <f t="shared" si="60"/>
        <v xml:space="preserve"> ('1942', '347', '897', '2018-12-05', '2018-12-14', '3.00')</v>
      </c>
      <c r="M408">
        <f t="shared" si="61"/>
        <v>1942</v>
      </c>
      <c r="N408">
        <f t="shared" si="62"/>
        <v>847</v>
      </c>
    </row>
    <row r="409" spans="1:14" x14ac:dyDescent="0.3">
      <c r="A409">
        <v>1943</v>
      </c>
      <c r="B409">
        <v>348</v>
      </c>
      <c r="C409">
        <v>848</v>
      </c>
      <c r="D409" s="3">
        <f t="shared" si="63"/>
        <v>43439</v>
      </c>
      <c r="E409" s="3">
        <f t="shared" si="58"/>
        <v>43443</v>
      </c>
      <c r="F409">
        <f t="shared" si="59"/>
        <v>2</v>
      </c>
      <c r="G409" t="str">
        <f t="shared" si="56"/>
        <v>INSERT INTO [Bestellung] ([BestellungID], [KundeID], [AllgLieferAdrID], [Bestelldatum], [Wunschdatum], [Rabatt]) VALUES</v>
      </c>
      <c r="H409" t="str">
        <f t="shared" si="60"/>
        <v xml:space="preserve"> ('1943', '348', '848', '2018-12-05', '2018-12-09', '2.00')</v>
      </c>
      <c r="M409">
        <f t="shared" si="61"/>
        <v>1943</v>
      </c>
      <c r="N409" t="str">
        <f t="shared" si="62"/>
        <v/>
      </c>
    </row>
    <row r="410" spans="1:14" x14ac:dyDescent="0.3">
      <c r="A410">
        <v>1944</v>
      </c>
      <c r="B410">
        <v>348</v>
      </c>
      <c r="C410">
        <v>898</v>
      </c>
      <c r="D410" s="3">
        <f t="shared" si="63"/>
        <v>43440</v>
      </c>
      <c r="E410" s="3">
        <f t="shared" si="58"/>
        <v>43452</v>
      </c>
      <c r="F410">
        <f t="shared" si="59"/>
        <v>3</v>
      </c>
      <c r="G410" t="str">
        <f t="shared" si="56"/>
        <v>INSERT INTO [Bestellung] ([BestellungID], [KundeID], [AllgLieferAdrID], [Bestelldatum], [Wunschdatum], [Rabatt]) VALUES</v>
      </c>
      <c r="H410" t="str">
        <f t="shared" si="60"/>
        <v xml:space="preserve"> ('1944', '348', '898', '2018-12-06', '2018-12-18', '3.00')</v>
      </c>
      <c r="M410">
        <f t="shared" si="61"/>
        <v>1944</v>
      </c>
      <c r="N410">
        <f t="shared" si="62"/>
        <v>848</v>
      </c>
    </row>
    <row r="411" spans="1:14" x14ac:dyDescent="0.3">
      <c r="A411">
        <v>1945</v>
      </c>
      <c r="B411">
        <v>349</v>
      </c>
      <c r="C411">
        <v>849</v>
      </c>
      <c r="D411" s="3">
        <f t="shared" si="63"/>
        <v>43440</v>
      </c>
      <c r="E411" s="3">
        <f t="shared" si="58"/>
        <v>43440</v>
      </c>
      <c r="F411">
        <f t="shared" si="59"/>
        <v>0</v>
      </c>
      <c r="G411" t="str">
        <f t="shared" si="56"/>
        <v>INSERT INTO [Bestellung] ([BestellungID], [KundeID], [AllgLieferAdrID], [Bestelldatum], [Wunschdatum], [Rabatt]) VALUES</v>
      </c>
      <c r="H411" t="str">
        <f t="shared" si="60"/>
        <v xml:space="preserve"> ('1945', '349', '849', '2018-12-06', '2018-12-06', '0.00')</v>
      </c>
      <c r="M411">
        <f t="shared" si="61"/>
        <v>1945</v>
      </c>
      <c r="N411" t="str">
        <f t="shared" si="62"/>
        <v/>
      </c>
    </row>
    <row r="412" spans="1:14" x14ac:dyDescent="0.3">
      <c r="A412">
        <v>1946</v>
      </c>
      <c r="B412">
        <v>349</v>
      </c>
      <c r="C412">
        <v>899</v>
      </c>
      <c r="D412" s="3">
        <f t="shared" si="63"/>
        <v>43440</v>
      </c>
      <c r="E412" s="3">
        <f t="shared" si="58"/>
        <v>43444</v>
      </c>
      <c r="F412">
        <f t="shared" si="59"/>
        <v>2</v>
      </c>
      <c r="G412" t="str">
        <f t="shared" si="56"/>
        <v>INSERT INTO [Bestellung] ([BestellungID], [KundeID], [AllgLieferAdrID], [Bestelldatum], [Wunschdatum], [Rabatt]) VALUES</v>
      </c>
      <c r="H412" t="str">
        <f t="shared" si="60"/>
        <v xml:space="preserve"> ('1946', '349', '899', '2018-12-06', '2018-12-10', '2.00')</v>
      </c>
      <c r="M412">
        <f t="shared" si="61"/>
        <v>1946</v>
      </c>
      <c r="N412">
        <f t="shared" si="62"/>
        <v>849</v>
      </c>
    </row>
    <row r="413" spans="1:14" x14ac:dyDescent="0.3">
      <c r="A413">
        <v>1947</v>
      </c>
      <c r="B413">
        <v>350</v>
      </c>
      <c r="C413">
        <v>850</v>
      </c>
      <c r="D413" s="3">
        <f t="shared" si="63"/>
        <v>43440</v>
      </c>
      <c r="E413" s="3">
        <f t="shared" si="58"/>
        <v>43440</v>
      </c>
      <c r="F413">
        <f t="shared" si="59"/>
        <v>0</v>
      </c>
      <c r="G413" t="str">
        <f t="shared" si="56"/>
        <v>INSERT INTO [Bestellung] ([BestellungID], [KundeID], [AllgLieferAdrID], [Bestelldatum], [Wunschdatum], [Rabatt]) VALUES</v>
      </c>
      <c r="H413" t="str">
        <f t="shared" si="60"/>
        <v xml:space="preserve"> ('1947', '350', '850', '2018-12-06', '2018-12-06', '0.00')</v>
      </c>
      <c r="M413">
        <f t="shared" si="61"/>
        <v>1947</v>
      </c>
      <c r="N413" t="str">
        <f t="shared" si="62"/>
        <v/>
      </c>
    </row>
    <row r="414" spans="1:14" x14ac:dyDescent="0.3">
      <c r="A414">
        <v>1948</v>
      </c>
      <c r="B414">
        <v>350</v>
      </c>
      <c r="C414">
        <v>900</v>
      </c>
      <c r="D414" s="3">
        <f t="shared" si="63"/>
        <v>43441</v>
      </c>
      <c r="E414" s="3">
        <f t="shared" si="58"/>
        <v>43441</v>
      </c>
      <c r="F414">
        <f t="shared" si="59"/>
        <v>0</v>
      </c>
      <c r="G414" t="str">
        <f t="shared" si="56"/>
        <v>INSERT INTO [Bestellung] ([BestellungID], [KundeID], [AllgLieferAdrID], [Bestelldatum], [Wunschdatum], [Rabatt]) VALUES</v>
      </c>
      <c r="H414" t="str">
        <f t="shared" si="60"/>
        <v xml:space="preserve"> ('1948', '350', '900', '2018-12-07', '2018-12-07', '0.00')</v>
      </c>
      <c r="M414">
        <f t="shared" si="61"/>
        <v>1948</v>
      </c>
      <c r="N414">
        <f t="shared" si="62"/>
        <v>850</v>
      </c>
    </row>
    <row r="415" spans="1:14" x14ac:dyDescent="0.3">
      <c r="A415">
        <v>1949</v>
      </c>
      <c r="B415">
        <v>351</v>
      </c>
      <c r="C415">
        <v>916</v>
      </c>
      <c r="D415" s="3">
        <f t="shared" si="63"/>
        <v>43441</v>
      </c>
      <c r="E415" s="3">
        <f t="shared" si="58"/>
        <v>43455</v>
      </c>
      <c r="F415">
        <f t="shared" si="59"/>
        <v>3</v>
      </c>
      <c r="G415" t="str">
        <f t="shared" si="56"/>
        <v>INSERT INTO [Bestellung] ([BestellungID], [KundeID], [AllgLieferAdrID], [Bestelldatum], [Wunschdatum], [Rabatt]) VALUES</v>
      </c>
      <c r="H415" t="str">
        <f t="shared" si="60"/>
        <v xml:space="preserve"> ('1949', '351', '916', '2018-12-07', '2018-12-21', '3.00')</v>
      </c>
      <c r="M415">
        <f t="shared" si="61"/>
        <v>1949</v>
      </c>
      <c r="N415" t="str">
        <f t="shared" si="62"/>
        <v/>
      </c>
    </row>
    <row r="416" spans="1:14" x14ac:dyDescent="0.3">
      <c r="A416">
        <v>1950</v>
      </c>
      <c r="B416">
        <v>351</v>
      </c>
      <c r="C416">
        <v>976</v>
      </c>
      <c r="D416" s="3">
        <f t="shared" si="63"/>
        <v>43441</v>
      </c>
      <c r="E416" s="3">
        <f t="shared" si="58"/>
        <v>43441</v>
      </c>
      <c r="F416">
        <f t="shared" si="59"/>
        <v>0</v>
      </c>
      <c r="G416" t="str">
        <f t="shared" si="56"/>
        <v>INSERT INTO [Bestellung] ([BestellungID], [KundeID], [AllgLieferAdrID], [Bestelldatum], [Wunschdatum], [Rabatt]) VALUES</v>
      </c>
      <c r="H416" t="str">
        <f t="shared" si="60"/>
        <v xml:space="preserve"> ('1950', '351', '976', '2018-12-07', '2018-12-07', '0.00')</v>
      </c>
      <c r="M416">
        <f t="shared" si="61"/>
        <v>1950</v>
      </c>
      <c r="N416">
        <f t="shared" si="62"/>
        <v>916</v>
      </c>
    </row>
    <row r="417" spans="1:14" x14ac:dyDescent="0.3">
      <c r="A417">
        <v>1951</v>
      </c>
      <c r="B417">
        <v>352</v>
      </c>
      <c r="C417">
        <v>917</v>
      </c>
      <c r="D417" s="3">
        <f t="shared" si="63"/>
        <v>43442</v>
      </c>
      <c r="E417" s="3">
        <f t="shared" si="58"/>
        <v>43444</v>
      </c>
      <c r="F417">
        <f t="shared" si="59"/>
        <v>1</v>
      </c>
      <c r="G417" t="str">
        <f t="shared" si="56"/>
        <v>INSERT INTO [Bestellung] ([BestellungID], [KundeID], [AllgLieferAdrID], [Bestelldatum], [Wunschdatum], [Rabatt]) VALUES</v>
      </c>
      <c r="H417" t="str">
        <f t="shared" si="60"/>
        <v xml:space="preserve"> ('1951', '352', '917', '2018-12-08', '2018-12-10', '1.00')</v>
      </c>
      <c r="M417">
        <f t="shared" si="61"/>
        <v>1951</v>
      </c>
      <c r="N417" t="str">
        <f t="shared" si="62"/>
        <v/>
      </c>
    </row>
    <row r="418" spans="1:14" x14ac:dyDescent="0.3">
      <c r="A418">
        <v>1952</v>
      </c>
      <c r="B418">
        <v>352</v>
      </c>
      <c r="C418">
        <v>977</v>
      </c>
      <c r="D418" s="3">
        <f t="shared" si="63"/>
        <v>43442</v>
      </c>
      <c r="E418" s="3">
        <f t="shared" si="58"/>
        <v>43446</v>
      </c>
      <c r="F418">
        <f t="shared" si="59"/>
        <v>2</v>
      </c>
      <c r="G418" t="str">
        <f t="shared" si="56"/>
        <v>INSERT INTO [Bestellung] ([BestellungID], [KundeID], [AllgLieferAdrID], [Bestelldatum], [Wunschdatum], [Rabatt]) VALUES</v>
      </c>
      <c r="H418" t="str">
        <f t="shared" si="60"/>
        <v xml:space="preserve"> ('1952', '352', '977', '2018-12-08', '2018-12-12', '2.00')</v>
      </c>
      <c r="M418">
        <f t="shared" si="61"/>
        <v>1952</v>
      </c>
      <c r="N418">
        <f t="shared" si="62"/>
        <v>917</v>
      </c>
    </row>
    <row r="419" spans="1:14" x14ac:dyDescent="0.3">
      <c r="A419">
        <v>1953</v>
      </c>
      <c r="B419">
        <v>353</v>
      </c>
      <c r="C419">
        <v>918</v>
      </c>
      <c r="D419" s="3">
        <f t="shared" si="63"/>
        <v>43442</v>
      </c>
      <c r="E419" s="3">
        <f t="shared" si="58"/>
        <v>43451</v>
      </c>
      <c r="F419">
        <f t="shared" si="59"/>
        <v>3</v>
      </c>
      <c r="G419" t="str">
        <f t="shared" si="56"/>
        <v>INSERT INTO [Bestellung] ([BestellungID], [KundeID], [AllgLieferAdrID], [Bestelldatum], [Wunschdatum], [Rabatt]) VALUES</v>
      </c>
      <c r="H419" t="str">
        <f t="shared" si="60"/>
        <v xml:space="preserve"> ('1953', '353', '918', '2018-12-08', '2018-12-17', '3.00')</v>
      </c>
      <c r="M419">
        <f t="shared" si="61"/>
        <v>1953</v>
      </c>
      <c r="N419" t="str">
        <f t="shared" si="62"/>
        <v/>
      </c>
    </row>
    <row r="420" spans="1:14" x14ac:dyDescent="0.3">
      <c r="A420">
        <v>1954</v>
      </c>
      <c r="B420">
        <v>353</v>
      </c>
      <c r="C420">
        <v>978</v>
      </c>
      <c r="D420" s="3">
        <f t="shared" si="63"/>
        <v>43442</v>
      </c>
      <c r="E420" s="3">
        <f t="shared" si="58"/>
        <v>43454</v>
      </c>
      <c r="F420">
        <f t="shared" si="59"/>
        <v>3</v>
      </c>
      <c r="G420" t="str">
        <f t="shared" si="56"/>
        <v>INSERT INTO [Bestellung] ([BestellungID], [KundeID], [AllgLieferAdrID], [Bestelldatum], [Wunschdatum], [Rabatt]) VALUES</v>
      </c>
      <c r="H420" t="str">
        <f t="shared" si="60"/>
        <v xml:space="preserve"> ('1954', '353', '978', '2018-12-08', '2018-12-20', '3.00')</v>
      </c>
      <c r="M420">
        <f t="shared" si="61"/>
        <v>1954</v>
      </c>
      <c r="N420">
        <f t="shared" si="62"/>
        <v>918</v>
      </c>
    </row>
    <row r="421" spans="1:14" x14ac:dyDescent="0.3">
      <c r="A421">
        <v>1955</v>
      </c>
      <c r="B421">
        <v>354</v>
      </c>
      <c r="C421">
        <v>919</v>
      </c>
      <c r="D421" s="3">
        <f t="shared" si="63"/>
        <v>43442</v>
      </c>
      <c r="E421" s="3">
        <f t="shared" si="58"/>
        <v>43447</v>
      </c>
      <c r="F421">
        <f t="shared" si="59"/>
        <v>2.5</v>
      </c>
      <c r="G421" t="str">
        <f t="shared" si="56"/>
        <v>INSERT INTO [Bestellung] ([BestellungID], [KundeID], [AllgLieferAdrID], [Bestelldatum], [Wunschdatum], [Rabatt]) VALUES</v>
      </c>
      <c r="H421" t="str">
        <f t="shared" si="60"/>
        <v xml:space="preserve"> ('1955', '354', '919', '2018-12-08', '2018-12-13', '2.50')</v>
      </c>
      <c r="M421">
        <f t="shared" si="61"/>
        <v>1955</v>
      </c>
      <c r="N421" t="str">
        <f t="shared" si="62"/>
        <v/>
      </c>
    </row>
    <row r="422" spans="1:14" x14ac:dyDescent="0.3">
      <c r="A422">
        <v>1956</v>
      </c>
      <c r="B422">
        <v>354</v>
      </c>
      <c r="C422">
        <v>979</v>
      </c>
      <c r="D422" s="3">
        <f t="shared" si="63"/>
        <v>43442</v>
      </c>
      <c r="E422" s="3">
        <f t="shared" si="58"/>
        <v>43451</v>
      </c>
      <c r="F422">
        <f t="shared" si="59"/>
        <v>3</v>
      </c>
      <c r="G422" t="str">
        <f t="shared" si="56"/>
        <v>INSERT INTO [Bestellung] ([BestellungID], [KundeID], [AllgLieferAdrID], [Bestelldatum], [Wunschdatum], [Rabatt]) VALUES</v>
      </c>
      <c r="H422" t="str">
        <f t="shared" si="60"/>
        <v xml:space="preserve"> ('1956', '354', '979', '2018-12-08', '2018-12-17', '3.00')</v>
      </c>
      <c r="M422">
        <f t="shared" si="61"/>
        <v>1956</v>
      </c>
      <c r="N422">
        <f t="shared" si="62"/>
        <v>919</v>
      </c>
    </row>
    <row r="423" spans="1:14" x14ac:dyDescent="0.3">
      <c r="A423">
        <v>1957</v>
      </c>
      <c r="B423">
        <v>355</v>
      </c>
      <c r="C423">
        <v>920</v>
      </c>
      <c r="D423" s="3">
        <f t="shared" si="63"/>
        <v>43442</v>
      </c>
      <c r="E423" s="3">
        <f t="shared" si="58"/>
        <v>43447</v>
      </c>
      <c r="F423">
        <f t="shared" si="59"/>
        <v>2.5</v>
      </c>
      <c r="G423" t="str">
        <f t="shared" si="56"/>
        <v>INSERT INTO [Bestellung] ([BestellungID], [KundeID], [AllgLieferAdrID], [Bestelldatum], [Wunschdatum], [Rabatt]) VALUES</v>
      </c>
      <c r="H423" t="str">
        <f t="shared" si="60"/>
        <v xml:space="preserve"> ('1957', '355', '920', '2018-12-08', '2018-12-13', '2.50')</v>
      </c>
      <c r="M423">
        <f t="shared" si="61"/>
        <v>1957</v>
      </c>
      <c r="N423" t="str">
        <f t="shared" si="62"/>
        <v/>
      </c>
    </row>
    <row r="424" spans="1:14" x14ac:dyDescent="0.3">
      <c r="A424">
        <v>1958</v>
      </c>
      <c r="B424">
        <v>355</v>
      </c>
      <c r="C424">
        <v>980</v>
      </c>
      <c r="D424" s="3">
        <f t="shared" si="63"/>
        <v>43443</v>
      </c>
      <c r="E424" s="3">
        <f t="shared" si="58"/>
        <v>43453</v>
      </c>
      <c r="F424">
        <f t="shared" si="59"/>
        <v>3</v>
      </c>
      <c r="G424" t="str">
        <f t="shared" si="56"/>
        <v>INSERT INTO [Bestellung] ([BestellungID], [KundeID], [AllgLieferAdrID], [Bestelldatum], [Wunschdatum], [Rabatt]) VALUES</v>
      </c>
      <c r="H424" t="str">
        <f t="shared" si="60"/>
        <v xml:space="preserve"> ('1958', '355', '980', '2018-12-09', '2018-12-19', '3.00')</v>
      </c>
      <c r="M424">
        <f t="shared" si="61"/>
        <v>1958</v>
      </c>
      <c r="N424">
        <f t="shared" si="62"/>
        <v>920</v>
      </c>
    </row>
    <row r="425" spans="1:14" x14ac:dyDescent="0.3">
      <c r="A425">
        <v>1959</v>
      </c>
      <c r="B425">
        <v>356</v>
      </c>
      <c r="C425">
        <v>921</v>
      </c>
      <c r="D425" s="3">
        <f t="shared" si="63"/>
        <v>43443</v>
      </c>
      <c r="E425" s="3">
        <f t="shared" si="58"/>
        <v>43452</v>
      </c>
      <c r="F425">
        <f t="shared" si="59"/>
        <v>3</v>
      </c>
      <c r="G425" t="str">
        <f t="shared" si="56"/>
        <v>INSERT INTO [Bestellung] ([BestellungID], [KundeID], [AllgLieferAdrID], [Bestelldatum], [Wunschdatum], [Rabatt]) VALUES</v>
      </c>
      <c r="H425" t="str">
        <f t="shared" si="60"/>
        <v xml:space="preserve"> ('1959', '356', '921', '2018-12-09', '2018-12-18', '3.00')</v>
      </c>
      <c r="M425">
        <f t="shared" si="61"/>
        <v>1959</v>
      </c>
      <c r="N425" t="str">
        <f t="shared" si="62"/>
        <v/>
      </c>
    </row>
    <row r="426" spans="1:14" x14ac:dyDescent="0.3">
      <c r="A426">
        <v>1960</v>
      </c>
      <c r="B426">
        <v>356</v>
      </c>
      <c r="C426">
        <v>981</v>
      </c>
      <c r="D426" s="3">
        <f t="shared" si="63"/>
        <v>43443</v>
      </c>
      <c r="E426" s="3">
        <f t="shared" si="58"/>
        <v>43443</v>
      </c>
      <c r="F426">
        <f t="shared" si="59"/>
        <v>0</v>
      </c>
      <c r="G426" t="str">
        <f t="shared" si="56"/>
        <v>INSERT INTO [Bestellung] ([BestellungID], [KundeID], [AllgLieferAdrID], [Bestelldatum], [Wunschdatum], [Rabatt]) VALUES</v>
      </c>
      <c r="H426" t="str">
        <f t="shared" si="60"/>
        <v xml:space="preserve"> ('1960', '356', '981', '2018-12-09', '2018-12-09', '0.00')</v>
      </c>
      <c r="M426">
        <f t="shared" si="61"/>
        <v>1960</v>
      </c>
      <c r="N426">
        <f t="shared" si="62"/>
        <v>921</v>
      </c>
    </row>
    <row r="427" spans="1:14" x14ac:dyDescent="0.3">
      <c r="A427">
        <v>1961</v>
      </c>
      <c r="B427">
        <v>357</v>
      </c>
      <c r="C427">
        <v>922</v>
      </c>
      <c r="D427" s="3">
        <f t="shared" si="63"/>
        <v>43443</v>
      </c>
      <c r="E427" s="3">
        <f t="shared" si="58"/>
        <v>43445</v>
      </c>
      <c r="F427">
        <f t="shared" si="59"/>
        <v>1</v>
      </c>
      <c r="G427" t="str">
        <f t="shared" si="56"/>
        <v>INSERT INTO [Bestellung] ([BestellungID], [KundeID], [AllgLieferAdrID], [Bestelldatum], [Wunschdatum], [Rabatt]) VALUES</v>
      </c>
      <c r="H427" t="str">
        <f t="shared" si="60"/>
        <v xml:space="preserve"> ('1961', '357', '922', '2018-12-09', '2018-12-11', '1.00')</v>
      </c>
      <c r="M427">
        <f t="shared" si="61"/>
        <v>1961</v>
      </c>
      <c r="N427" t="str">
        <f t="shared" si="62"/>
        <v/>
      </c>
    </row>
    <row r="428" spans="1:14" x14ac:dyDescent="0.3">
      <c r="A428">
        <v>1962</v>
      </c>
      <c r="B428">
        <v>357</v>
      </c>
      <c r="C428">
        <v>982</v>
      </c>
      <c r="D428" s="3">
        <f t="shared" si="63"/>
        <v>43444</v>
      </c>
      <c r="E428" s="3">
        <f t="shared" si="58"/>
        <v>43453</v>
      </c>
      <c r="F428">
        <f t="shared" si="59"/>
        <v>3</v>
      </c>
      <c r="G428" t="str">
        <f t="shared" si="56"/>
        <v>INSERT INTO [Bestellung] ([BestellungID], [KundeID], [AllgLieferAdrID], [Bestelldatum], [Wunschdatum], [Rabatt]) VALUES</v>
      </c>
      <c r="H428" t="str">
        <f t="shared" si="60"/>
        <v xml:space="preserve"> ('1962', '357', '982', '2018-12-10', '2018-12-19', '3.00')</v>
      </c>
      <c r="M428">
        <f t="shared" si="61"/>
        <v>1962</v>
      </c>
      <c r="N428">
        <f t="shared" si="62"/>
        <v>922</v>
      </c>
    </row>
    <row r="429" spans="1:14" x14ac:dyDescent="0.3">
      <c r="A429">
        <v>1963</v>
      </c>
      <c r="B429">
        <v>358</v>
      </c>
      <c r="C429">
        <v>923</v>
      </c>
      <c r="D429" s="3">
        <f t="shared" si="63"/>
        <v>43444</v>
      </c>
      <c r="E429" s="3">
        <f t="shared" si="58"/>
        <v>43458</v>
      </c>
      <c r="F429">
        <f t="shared" si="59"/>
        <v>3</v>
      </c>
      <c r="G429" t="str">
        <f t="shared" si="56"/>
        <v>INSERT INTO [Bestellung] ([BestellungID], [KundeID], [AllgLieferAdrID], [Bestelldatum], [Wunschdatum], [Rabatt]) VALUES</v>
      </c>
      <c r="H429" t="str">
        <f t="shared" si="60"/>
        <v xml:space="preserve"> ('1963', '358', '923', '2018-12-10', '2018-12-24', '3.00')</v>
      </c>
      <c r="M429">
        <f t="shared" si="61"/>
        <v>1963</v>
      </c>
      <c r="N429" t="str">
        <f t="shared" si="62"/>
        <v/>
      </c>
    </row>
    <row r="430" spans="1:14" x14ac:dyDescent="0.3">
      <c r="A430">
        <v>1964</v>
      </c>
      <c r="B430">
        <v>358</v>
      </c>
      <c r="C430">
        <v>983</v>
      </c>
      <c r="D430" s="3">
        <f t="shared" si="63"/>
        <v>43444</v>
      </c>
      <c r="E430" s="3">
        <f t="shared" si="58"/>
        <v>43451</v>
      </c>
      <c r="F430">
        <f t="shared" si="59"/>
        <v>3</v>
      </c>
      <c r="G430" t="str">
        <f t="shared" si="56"/>
        <v>INSERT INTO [Bestellung] ([BestellungID], [KundeID], [AllgLieferAdrID], [Bestelldatum], [Wunschdatum], [Rabatt]) VALUES</v>
      </c>
      <c r="H430" t="str">
        <f t="shared" si="60"/>
        <v xml:space="preserve"> ('1964', '358', '983', '2018-12-10', '2018-12-17', '3.00')</v>
      </c>
      <c r="M430">
        <f t="shared" si="61"/>
        <v>1964</v>
      </c>
      <c r="N430">
        <f t="shared" si="62"/>
        <v>923</v>
      </c>
    </row>
    <row r="431" spans="1:14" x14ac:dyDescent="0.3">
      <c r="A431">
        <v>1965</v>
      </c>
      <c r="B431">
        <v>359</v>
      </c>
      <c r="C431">
        <v>924</v>
      </c>
      <c r="D431" s="3">
        <f t="shared" si="63"/>
        <v>43445</v>
      </c>
      <c r="E431" s="3">
        <f t="shared" si="58"/>
        <v>43445</v>
      </c>
      <c r="F431">
        <f t="shared" si="59"/>
        <v>0</v>
      </c>
      <c r="G431" t="str">
        <f t="shared" si="56"/>
        <v>INSERT INTO [Bestellung] ([BestellungID], [KundeID], [AllgLieferAdrID], [Bestelldatum], [Wunschdatum], [Rabatt]) VALUES</v>
      </c>
      <c r="H431" t="str">
        <f t="shared" si="60"/>
        <v xml:space="preserve"> ('1965', '359', '924', '2018-12-11', '2018-12-11', '0.00')</v>
      </c>
      <c r="M431">
        <f t="shared" si="61"/>
        <v>1965</v>
      </c>
      <c r="N431" t="str">
        <f t="shared" si="62"/>
        <v/>
      </c>
    </row>
    <row r="432" spans="1:14" x14ac:dyDescent="0.3">
      <c r="A432">
        <v>1966</v>
      </c>
      <c r="B432">
        <v>359</v>
      </c>
      <c r="C432">
        <v>984</v>
      </c>
      <c r="D432" s="3">
        <f t="shared" si="63"/>
        <v>43445</v>
      </c>
      <c r="E432" s="3">
        <f t="shared" si="58"/>
        <v>43454</v>
      </c>
      <c r="F432">
        <f t="shared" si="59"/>
        <v>3</v>
      </c>
      <c r="G432" t="str">
        <f t="shared" si="56"/>
        <v>INSERT INTO [Bestellung] ([BestellungID], [KundeID], [AllgLieferAdrID], [Bestelldatum], [Wunschdatum], [Rabatt]) VALUES</v>
      </c>
      <c r="H432" t="str">
        <f t="shared" si="60"/>
        <v xml:space="preserve"> ('1966', '359', '984', '2018-12-11', '2018-12-20', '3.00')</v>
      </c>
      <c r="M432">
        <f t="shared" si="61"/>
        <v>1966</v>
      </c>
      <c r="N432">
        <f t="shared" si="62"/>
        <v>924</v>
      </c>
    </row>
    <row r="433" spans="1:14" x14ac:dyDescent="0.3">
      <c r="A433">
        <v>1967</v>
      </c>
      <c r="B433">
        <v>360</v>
      </c>
      <c r="C433">
        <v>925</v>
      </c>
      <c r="D433" s="3">
        <f t="shared" si="63"/>
        <v>43445</v>
      </c>
      <c r="E433" s="3">
        <f t="shared" si="58"/>
        <v>43450</v>
      </c>
      <c r="F433">
        <f t="shared" si="59"/>
        <v>2.5</v>
      </c>
      <c r="G433" t="str">
        <f t="shared" si="56"/>
        <v>INSERT INTO [Bestellung] ([BestellungID], [KundeID], [AllgLieferAdrID], [Bestelldatum], [Wunschdatum], [Rabatt]) VALUES</v>
      </c>
      <c r="H433" t="str">
        <f t="shared" si="60"/>
        <v xml:space="preserve"> ('1967', '360', '925', '2018-12-11', '2018-12-16', '2.50')</v>
      </c>
      <c r="M433">
        <f t="shared" si="61"/>
        <v>1967</v>
      </c>
      <c r="N433" t="str">
        <f t="shared" si="62"/>
        <v/>
      </c>
    </row>
    <row r="434" spans="1:14" x14ac:dyDescent="0.3">
      <c r="A434">
        <v>1968</v>
      </c>
      <c r="B434">
        <v>360</v>
      </c>
      <c r="C434">
        <v>985</v>
      </c>
      <c r="D434" s="3">
        <f t="shared" si="63"/>
        <v>43445</v>
      </c>
      <c r="E434" s="3">
        <f t="shared" si="58"/>
        <v>43445</v>
      </c>
      <c r="F434">
        <f t="shared" si="59"/>
        <v>0</v>
      </c>
      <c r="G434" t="str">
        <f t="shared" ref="G434:G497" si="6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34" t="str">
        <f t="shared" si="60"/>
        <v xml:space="preserve"> ('1968', '360', '985', '2018-12-11', '2018-12-11', '0.00')</v>
      </c>
      <c r="M434">
        <f t="shared" si="61"/>
        <v>1968</v>
      </c>
      <c r="N434">
        <f t="shared" si="62"/>
        <v>925</v>
      </c>
    </row>
    <row r="435" spans="1:14" x14ac:dyDescent="0.3">
      <c r="A435">
        <v>1969</v>
      </c>
      <c r="B435">
        <v>361</v>
      </c>
      <c r="C435">
        <v>926</v>
      </c>
      <c r="D435" s="3">
        <f t="shared" si="63"/>
        <v>43445</v>
      </c>
      <c r="E435" s="3">
        <f t="shared" si="58"/>
        <v>43459</v>
      </c>
      <c r="F435">
        <f t="shared" si="59"/>
        <v>3</v>
      </c>
      <c r="G435" t="str">
        <f t="shared" si="64"/>
        <v>INSERT INTO [Bestellung] ([BestellungID], [KundeID], [AllgLieferAdrID], [Bestelldatum], [Wunschdatum], [Rabatt]) VALUES</v>
      </c>
      <c r="H435" t="str">
        <f t="shared" si="60"/>
        <v xml:space="preserve"> ('1969', '361', '926', '2018-12-11', '2018-12-25', '3.00')</v>
      </c>
      <c r="M435">
        <f t="shared" si="61"/>
        <v>1969</v>
      </c>
      <c r="N435" t="str">
        <f t="shared" si="62"/>
        <v/>
      </c>
    </row>
    <row r="436" spans="1:14" x14ac:dyDescent="0.3">
      <c r="A436">
        <v>1970</v>
      </c>
      <c r="B436">
        <v>361</v>
      </c>
      <c r="C436">
        <v>986</v>
      </c>
      <c r="D436" s="3">
        <f t="shared" si="63"/>
        <v>43445</v>
      </c>
      <c r="E436" s="3">
        <f t="shared" si="58"/>
        <v>43455</v>
      </c>
      <c r="F436">
        <f t="shared" si="59"/>
        <v>3</v>
      </c>
      <c r="G436" t="str">
        <f t="shared" si="64"/>
        <v>INSERT INTO [Bestellung] ([BestellungID], [KundeID], [AllgLieferAdrID], [Bestelldatum], [Wunschdatum], [Rabatt]) VALUES</v>
      </c>
      <c r="H436" t="str">
        <f t="shared" si="60"/>
        <v xml:space="preserve"> ('1970', '361', '986', '2018-12-11', '2018-12-21', '3.00')</v>
      </c>
      <c r="M436">
        <f t="shared" si="61"/>
        <v>1970</v>
      </c>
      <c r="N436">
        <f t="shared" si="62"/>
        <v>926</v>
      </c>
    </row>
    <row r="437" spans="1:14" x14ac:dyDescent="0.3">
      <c r="A437">
        <v>1971</v>
      </c>
      <c r="B437">
        <v>362</v>
      </c>
      <c r="C437">
        <v>927</v>
      </c>
      <c r="D437" s="3">
        <f t="shared" si="63"/>
        <v>43445</v>
      </c>
      <c r="E437" s="3">
        <f t="shared" si="58"/>
        <v>43457</v>
      </c>
      <c r="F437">
        <f t="shared" si="59"/>
        <v>3</v>
      </c>
      <c r="G437" t="str">
        <f t="shared" si="64"/>
        <v>INSERT INTO [Bestellung] ([BestellungID], [KundeID], [AllgLieferAdrID], [Bestelldatum], [Wunschdatum], [Rabatt]) VALUES</v>
      </c>
      <c r="H437" t="str">
        <f t="shared" si="60"/>
        <v xml:space="preserve"> ('1971', '362', '927', '2018-12-11', '2018-12-23', '3.00')</v>
      </c>
      <c r="M437">
        <f t="shared" si="61"/>
        <v>1971</v>
      </c>
      <c r="N437" t="str">
        <f t="shared" si="62"/>
        <v/>
      </c>
    </row>
    <row r="438" spans="1:14" x14ac:dyDescent="0.3">
      <c r="A438">
        <v>1972</v>
      </c>
      <c r="B438">
        <v>362</v>
      </c>
      <c r="C438">
        <v>987</v>
      </c>
      <c r="D438" s="3">
        <f t="shared" si="63"/>
        <v>43446</v>
      </c>
      <c r="E438" s="3">
        <f t="shared" ref="E438:E501" si="65">D438+MOD(A438*C438,15)</f>
        <v>43455</v>
      </c>
      <c r="F438">
        <f t="shared" ref="F438:F501" si="66">MIN(IF(E438-D438&gt;0,(E438-D438)/2,0),3)</f>
        <v>3</v>
      </c>
      <c r="G438" t="str">
        <f t="shared" si="64"/>
        <v>INSERT INTO [Bestellung] ([BestellungID], [KundeID], [AllgLieferAdrID], [Bestelldatum], [Wunschdatum], [Rabatt]) VALUES</v>
      </c>
      <c r="H438" t="str">
        <f t="shared" ref="H438:H501" si="67">" ('"&amp;A438&amp;"', '"&amp;B438&amp;"', '"&amp;C438&amp;"', '"&amp; TEXT(D438,"JJJJ-MM-TT") &amp;"', '"&amp; TEXT(E438,"JJJJ-MM-TT") &amp;"', '"&amp; REPLACE(TEXT(F438,"##0,00"),LEN(TEXT(F438,"##0,00"))-2,1,".") &amp;"')"</f>
        <v xml:space="preserve"> ('1972', '362', '987', '2018-12-12', '2018-12-21', '3.00')</v>
      </c>
      <c r="M438">
        <f t="shared" ref="M438:M501" si="68">A438</f>
        <v>1972</v>
      </c>
      <c r="N438">
        <f t="shared" ref="N438:N501" si="69">IF(B438=B437,C437,"")</f>
        <v>927</v>
      </c>
    </row>
    <row r="439" spans="1:14" x14ac:dyDescent="0.3">
      <c r="A439">
        <v>1973</v>
      </c>
      <c r="B439">
        <v>363</v>
      </c>
      <c r="C439">
        <v>928</v>
      </c>
      <c r="D439" s="3">
        <f t="shared" si="63"/>
        <v>43446</v>
      </c>
      <c r="E439" s="3">
        <f t="shared" si="65"/>
        <v>43460</v>
      </c>
      <c r="F439">
        <f t="shared" si="66"/>
        <v>3</v>
      </c>
      <c r="G439" t="str">
        <f t="shared" si="64"/>
        <v>INSERT INTO [Bestellung] ([BestellungID], [KundeID], [AllgLieferAdrID], [Bestelldatum], [Wunschdatum], [Rabatt]) VALUES</v>
      </c>
      <c r="H439" t="str">
        <f t="shared" si="67"/>
        <v xml:space="preserve"> ('1973', '363', '928', '2018-12-12', '2018-12-26', '3.00')</v>
      </c>
      <c r="M439">
        <f t="shared" si="68"/>
        <v>1973</v>
      </c>
      <c r="N439" t="str">
        <f t="shared" si="69"/>
        <v/>
      </c>
    </row>
    <row r="440" spans="1:14" x14ac:dyDescent="0.3">
      <c r="A440">
        <v>1974</v>
      </c>
      <c r="B440">
        <v>363</v>
      </c>
      <c r="C440">
        <v>988</v>
      </c>
      <c r="D440" s="3">
        <f t="shared" si="63"/>
        <v>43446</v>
      </c>
      <c r="E440" s="3">
        <f t="shared" si="65"/>
        <v>43458</v>
      </c>
      <c r="F440">
        <f t="shared" si="66"/>
        <v>3</v>
      </c>
      <c r="G440" t="str">
        <f t="shared" si="64"/>
        <v>INSERT INTO [Bestellung] ([BestellungID], [KundeID], [AllgLieferAdrID], [Bestelldatum], [Wunschdatum], [Rabatt]) VALUES</v>
      </c>
      <c r="H440" t="str">
        <f t="shared" si="67"/>
        <v xml:space="preserve"> ('1974', '363', '988', '2018-12-12', '2018-12-24', '3.00')</v>
      </c>
      <c r="M440">
        <f t="shared" si="68"/>
        <v>1974</v>
      </c>
      <c r="N440">
        <f t="shared" si="69"/>
        <v>928</v>
      </c>
    </row>
    <row r="441" spans="1:14" x14ac:dyDescent="0.3">
      <c r="A441">
        <v>1975</v>
      </c>
      <c r="B441">
        <v>364</v>
      </c>
      <c r="C441">
        <v>929</v>
      </c>
      <c r="D441" s="3">
        <f t="shared" si="63"/>
        <v>43446</v>
      </c>
      <c r="E441" s="3">
        <f t="shared" si="65"/>
        <v>43451</v>
      </c>
      <c r="F441">
        <f t="shared" si="66"/>
        <v>2.5</v>
      </c>
      <c r="G441" t="str">
        <f t="shared" si="64"/>
        <v>INSERT INTO [Bestellung] ([BestellungID], [KundeID], [AllgLieferAdrID], [Bestelldatum], [Wunschdatum], [Rabatt]) VALUES</v>
      </c>
      <c r="H441" t="str">
        <f t="shared" si="67"/>
        <v xml:space="preserve"> ('1975', '364', '929', '2018-12-12', '2018-12-17', '2.50')</v>
      </c>
      <c r="M441">
        <f t="shared" si="68"/>
        <v>1975</v>
      </c>
      <c r="N441" t="str">
        <f t="shared" si="69"/>
        <v/>
      </c>
    </row>
    <row r="442" spans="1:14" x14ac:dyDescent="0.3">
      <c r="A442">
        <v>1976</v>
      </c>
      <c r="B442">
        <v>364</v>
      </c>
      <c r="C442">
        <v>989</v>
      </c>
      <c r="D442" s="3">
        <f t="shared" si="63"/>
        <v>43447</v>
      </c>
      <c r="E442" s="3">
        <f t="shared" si="65"/>
        <v>43451</v>
      </c>
      <c r="F442">
        <f t="shared" si="66"/>
        <v>2</v>
      </c>
      <c r="G442" t="str">
        <f t="shared" si="64"/>
        <v>INSERT INTO [Bestellung] ([BestellungID], [KundeID], [AllgLieferAdrID], [Bestelldatum], [Wunschdatum], [Rabatt]) VALUES</v>
      </c>
      <c r="H442" t="str">
        <f t="shared" si="67"/>
        <v xml:space="preserve"> ('1976', '364', '989', '2018-12-13', '2018-12-17', '2.00')</v>
      </c>
      <c r="M442">
        <f t="shared" si="68"/>
        <v>1976</v>
      </c>
      <c r="N442">
        <f t="shared" si="69"/>
        <v>929</v>
      </c>
    </row>
    <row r="443" spans="1:14" x14ac:dyDescent="0.3">
      <c r="A443">
        <v>1977</v>
      </c>
      <c r="B443">
        <v>365</v>
      </c>
      <c r="C443">
        <v>930</v>
      </c>
      <c r="D443" s="3">
        <f t="shared" si="63"/>
        <v>43447</v>
      </c>
      <c r="E443" s="3">
        <f t="shared" si="65"/>
        <v>43447</v>
      </c>
      <c r="F443">
        <f t="shared" si="66"/>
        <v>0</v>
      </c>
      <c r="G443" t="str">
        <f t="shared" si="64"/>
        <v>INSERT INTO [Bestellung] ([BestellungID], [KundeID], [AllgLieferAdrID], [Bestelldatum], [Wunschdatum], [Rabatt]) VALUES</v>
      </c>
      <c r="H443" t="str">
        <f t="shared" si="67"/>
        <v xml:space="preserve"> ('1977', '365', '930', '2018-12-13', '2018-12-13', '0.00')</v>
      </c>
      <c r="M443">
        <f t="shared" si="68"/>
        <v>1977</v>
      </c>
      <c r="N443" t="str">
        <f t="shared" si="69"/>
        <v/>
      </c>
    </row>
    <row r="444" spans="1:14" x14ac:dyDescent="0.3">
      <c r="A444">
        <v>1978</v>
      </c>
      <c r="B444">
        <v>365</v>
      </c>
      <c r="C444">
        <v>990</v>
      </c>
      <c r="D444" s="3">
        <f t="shared" si="63"/>
        <v>43447</v>
      </c>
      <c r="E444" s="3">
        <f t="shared" si="65"/>
        <v>43447</v>
      </c>
      <c r="F444">
        <f t="shared" si="66"/>
        <v>0</v>
      </c>
      <c r="G444" t="str">
        <f t="shared" si="64"/>
        <v>INSERT INTO [Bestellung] ([BestellungID], [KundeID], [AllgLieferAdrID], [Bestelldatum], [Wunschdatum], [Rabatt]) VALUES</v>
      </c>
      <c r="H444" t="str">
        <f t="shared" si="67"/>
        <v xml:space="preserve"> ('1978', '365', '990', '2018-12-13', '2018-12-13', '0.00')</v>
      </c>
      <c r="M444">
        <f t="shared" si="68"/>
        <v>1978</v>
      </c>
      <c r="N444">
        <f t="shared" si="69"/>
        <v>930</v>
      </c>
    </row>
    <row r="445" spans="1:14" x14ac:dyDescent="0.3">
      <c r="A445">
        <v>1979</v>
      </c>
      <c r="B445">
        <v>366</v>
      </c>
      <c r="C445">
        <v>931</v>
      </c>
      <c r="D445" s="3">
        <f t="shared" si="63"/>
        <v>43448</v>
      </c>
      <c r="E445" s="3">
        <f t="shared" si="65"/>
        <v>43462</v>
      </c>
      <c r="F445">
        <f t="shared" si="66"/>
        <v>3</v>
      </c>
      <c r="G445" t="str">
        <f t="shared" si="64"/>
        <v>INSERT INTO [Bestellung] ([BestellungID], [KundeID], [AllgLieferAdrID], [Bestelldatum], [Wunschdatum], [Rabatt]) VALUES</v>
      </c>
      <c r="H445" t="str">
        <f t="shared" si="67"/>
        <v xml:space="preserve"> ('1979', '366', '931', '2018-12-14', '2018-12-28', '3.00')</v>
      </c>
      <c r="M445">
        <f t="shared" si="68"/>
        <v>1979</v>
      </c>
      <c r="N445" t="str">
        <f t="shared" si="69"/>
        <v/>
      </c>
    </row>
    <row r="446" spans="1:14" x14ac:dyDescent="0.3">
      <c r="A446">
        <v>1980</v>
      </c>
      <c r="B446">
        <v>366</v>
      </c>
      <c r="C446">
        <v>991</v>
      </c>
      <c r="D446" s="3">
        <f t="shared" si="63"/>
        <v>43448</v>
      </c>
      <c r="E446" s="3">
        <f t="shared" si="65"/>
        <v>43448</v>
      </c>
      <c r="F446">
        <f t="shared" si="66"/>
        <v>0</v>
      </c>
      <c r="G446" t="str">
        <f t="shared" si="64"/>
        <v>INSERT INTO [Bestellung] ([BestellungID], [KundeID], [AllgLieferAdrID], [Bestelldatum], [Wunschdatum], [Rabatt]) VALUES</v>
      </c>
      <c r="H446" t="str">
        <f t="shared" si="67"/>
        <v xml:space="preserve"> ('1980', '366', '991', '2018-12-14', '2018-12-14', '0.00')</v>
      </c>
      <c r="M446">
        <f t="shared" si="68"/>
        <v>1980</v>
      </c>
      <c r="N446">
        <f t="shared" si="69"/>
        <v>931</v>
      </c>
    </row>
    <row r="447" spans="1:14" x14ac:dyDescent="0.3">
      <c r="A447">
        <v>1981</v>
      </c>
      <c r="B447">
        <v>367</v>
      </c>
      <c r="C447">
        <v>932</v>
      </c>
      <c r="D447" s="3">
        <f t="shared" si="63"/>
        <v>43448</v>
      </c>
      <c r="E447" s="3">
        <f t="shared" si="65"/>
        <v>43450</v>
      </c>
      <c r="F447">
        <f t="shared" si="66"/>
        <v>1</v>
      </c>
      <c r="G447" t="str">
        <f t="shared" si="64"/>
        <v>INSERT INTO [Bestellung] ([BestellungID], [KundeID], [AllgLieferAdrID], [Bestelldatum], [Wunschdatum], [Rabatt]) VALUES</v>
      </c>
      <c r="H447" t="str">
        <f t="shared" si="67"/>
        <v xml:space="preserve"> ('1981', '367', '932', '2018-12-14', '2018-12-16', '1.00')</v>
      </c>
      <c r="M447">
        <f t="shared" si="68"/>
        <v>1981</v>
      </c>
      <c r="N447" t="str">
        <f t="shared" si="69"/>
        <v/>
      </c>
    </row>
    <row r="448" spans="1:14" x14ac:dyDescent="0.3">
      <c r="A448">
        <v>1982</v>
      </c>
      <c r="B448">
        <v>367</v>
      </c>
      <c r="C448">
        <v>992</v>
      </c>
      <c r="D448" s="3">
        <f t="shared" si="63"/>
        <v>43448</v>
      </c>
      <c r="E448" s="3">
        <f t="shared" si="65"/>
        <v>43452</v>
      </c>
      <c r="F448">
        <f t="shared" si="66"/>
        <v>2</v>
      </c>
      <c r="G448" t="str">
        <f t="shared" si="64"/>
        <v>INSERT INTO [Bestellung] ([BestellungID], [KundeID], [AllgLieferAdrID], [Bestelldatum], [Wunschdatum], [Rabatt]) VALUES</v>
      </c>
      <c r="H448" t="str">
        <f t="shared" si="67"/>
        <v xml:space="preserve"> ('1982', '367', '992', '2018-12-14', '2018-12-18', '2.00')</v>
      </c>
      <c r="M448">
        <f t="shared" si="68"/>
        <v>1982</v>
      </c>
      <c r="N448">
        <f t="shared" si="69"/>
        <v>932</v>
      </c>
    </row>
    <row r="449" spans="1:14" x14ac:dyDescent="0.3">
      <c r="A449">
        <v>1983</v>
      </c>
      <c r="B449">
        <v>368</v>
      </c>
      <c r="C449">
        <v>933</v>
      </c>
      <c r="D449" s="3">
        <f t="shared" si="63"/>
        <v>43448</v>
      </c>
      <c r="E449" s="3">
        <f t="shared" si="65"/>
        <v>43457</v>
      </c>
      <c r="F449">
        <f t="shared" si="66"/>
        <v>3</v>
      </c>
      <c r="G449" t="str">
        <f t="shared" si="64"/>
        <v>INSERT INTO [Bestellung] ([BestellungID], [KundeID], [AllgLieferAdrID], [Bestelldatum], [Wunschdatum], [Rabatt]) VALUES</v>
      </c>
      <c r="H449" t="str">
        <f t="shared" si="67"/>
        <v xml:space="preserve"> ('1983', '368', '933', '2018-12-14', '2018-12-23', '3.00')</v>
      </c>
      <c r="M449">
        <f t="shared" si="68"/>
        <v>1983</v>
      </c>
      <c r="N449" t="str">
        <f t="shared" si="69"/>
        <v/>
      </c>
    </row>
    <row r="450" spans="1:14" x14ac:dyDescent="0.3">
      <c r="A450">
        <v>1984</v>
      </c>
      <c r="B450">
        <v>368</v>
      </c>
      <c r="C450">
        <v>993</v>
      </c>
      <c r="D450" s="3">
        <f t="shared" si="63"/>
        <v>43448</v>
      </c>
      <c r="E450" s="3">
        <f t="shared" si="65"/>
        <v>43460</v>
      </c>
      <c r="F450">
        <f t="shared" si="66"/>
        <v>3</v>
      </c>
      <c r="G450" t="str">
        <f t="shared" si="64"/>
        <v>INSERT INTO [Bestellung] ([BestellungID], [KundeID], [AllgLieferAdrID], [Bestelldatum], [Wunschdatum], [Rabatt]) VALUES</v>
      </c>
      <c r="H450" t="str">
        <f t="shared" si="67"/>
        <v xml:space="preserve"> ('1984', '368', '993', '2018-12-14', '2018-12-26', '3.00')</v>
      </c>
      <c r="M450">
        <f t="shared" si="68"/>
        <v>1984</v>
      </c>
      <c r="N450">
        <f t="shared" si="69"/>
        <v>933</v>
      </c>
    </row>
    <row r="451" spans="1:14" x14ac:dyDescent="0.3">
      <c r="A451">
        <v>1985</v>
      </c>
      <c r="B451">
        <v>369</v>
      </c>
      <c r="C451">
        <v>934</v>
      </c>
      <c r="D451" s="3">
        <f t="shared" si="63"/>
        <v>43448</v>
      </c>
      <c r="E451" s="3">
        <f t="shared" si="65"/>
        <v>43453</v>
      </c>
      <c r="F451">
        <f t="shared" si="66"/>
        <v>2.5</v>
      </c>
      <c r="G451" t="str">
        <f t="shared" si="64"/>
        <v>INSERT INTO [Bestellung] ([BestellungID], [KundeID], [AllgLieferAdrID], [Bestelldatum], [Wunschdatum], [Rabatt]) VALUES</v>
      </c>
      <c r="H451" t="str">
        <f t="shared" si="67"/>
        <v xml:space="preserve"> ('1985', '369', '934', '2018-12-14', '2018-12-19', '2.50')</v>
      </c>
      <c r="M451">
        <f t="shared" si="68"/>
        <v>1985</v>
      </c>
      <c r="N451" t="str">
        <f t="shared" si="69"/>
        <v/>
      </c>
    </row>
    <row r="452" spans="1:14" x14ac:dyDescent="0.3">
      <c r="A452">
        <v>1986</v>
      </c>
      <c r="B452">
        <v>369</v>
      </c>
      <c r="C452">
        <v>994</v>
      </c>
      <c r="D452" s="3">
        <f t="shared" si="63"/>
        <v>43449</v>
      </c>
      <c r="E452" s="3">
        <f t="shared" si="65"/>
        <v>43458</v>
      </c>
      <c r="F452">
        <f t="shared" si="66"/>
        <v>3</v>
      </c>
      <c r="G452" t="str">
        <f t="shared" si="64"/>
        <v>INSERT INTO [Bestellung] ([BestellungID], [KundeID], [AllgLieferAdrID], [Bestelldatum], [Wunschdatum], [Rabatt]) VALUES</v>
      </c>
      <c r="H452" t="str">
        <f t="shared" si="67"/>
        <v xml:space="preserve"> ('1986', '369', '994', '2018-12-15', '2018-12-24', '3.00')</v>
      </c>
      <c r="M452">
        <f t="shared" si="68"/>
        <v>1986</v>
      </c>
      <c r="N452">
        <f t="shared" si="69"/>
        <v>934</v>
      </c>
    </row>
    <row r="453" spans="1:14" x14ac:dyDescent="0.3">
      <c r="A453">
        <v>1987</v>
      </c>
      <c r="B453">
        <v>370</v>
      </c>
      <c r="C453">
        <v>935</v>
      </c>
      <c r="D453" s="3">
        <f t="shared" si="63"/>
        <v>43449</v>
      </c>
      <c r="E453" s="3">
        <f t="shared" si="65"/>
        <v>43454</v>
      </c>
      <c r="F453">
        <f t="shared" si="66"/>
        <v>2.5</v>
      </c>
      <c r="G453" t="str">
        <f t="shared" si="64"/>
        <v>INSERT INTO [Bestellung] ([BestellungID], [KundeID], [AllgLieferAdrID], [Bestelldatum], [Wunschdatum], [Rabatt]) VALUES</v>
      </c>
      <c r="H453" t="str">
        <f t="shared" si="67"/>
        <v xml:space="preserve"> ('1987', '370', '935', '2018-12-15', '2018-12-20', '2.50')</v>
      </c>
      <c r="M453">
        <f t="shared" si="68"/>
        <v>1987</v>
      </c>
      <c r="N453" t="str">
        <f t="shared" si="69"/>
        <v/>
      </c>
    </row>
    <row r="454" spans="1:14" x14ac:dyDescent="0.3">
      <c r="A454">
        <v>1988</v>
      </c>
      <c r="B454">
        <v>370</v>
      </c>
      <c r="C454">
        <v>995</v>
      </c>
      <c r="D454" s="3">
        <f t="shared" si="63"/>
        <v>43449</v>
      </c>
      <c r="E454" s="3">
        <f t="shared" si="65"/>
        <v>43459</v>
      </c>
      <c r="F454">
        <f t="shared" si="66"/>
        <v>3</v>
      </c>
      <c r="G454" t="str">
        <f t="shared" si="64"/>
        <v>INSERT INTO [Bestellung] ([BestellungID], [KundeID], [AllgLieferAdrID], [Bestelldatum], [Wunschdatum], [Rabatt]) VALUES</v>
      </c>
      <c r="H454" t="str">
        <f t="shared" si="67"/>
        <v xml:space="preserve"> ('1988', '370', '995', '2018-12-15', '2018-12-25', '3.00')</v>
      </c>
      <c r="M454">
        <f t="shared" si="68"/>
        <v>1988</v>
      </c>
      <c r="N454">
        <f t="shared" si="69"/>
        <v>935</v>
      </c>
    </row>
    <row r="455" spans="1:14" x14ac:dyDescent="0.3">
      <c r="A455">
        <v>1989</v>
      </c>
      <c r="B455">
        <v>371</v>
      </c>
      <c r="C455">
        <v>936</v>
      </c>
      <c r="D455" s="3">
        <f t="shared" si="63"/>
        <v>43449</v>
      </c>
      <c r="E455" s="3">
        <f t="shared" si="65"/>
        <v>43458</v>
      </c>
      <c r="F455">
        <f t="shared" si="66"/>
        <v>3</v>
      </c>
      <c r="G455" t="str">
        <f t="shared" si="64"/>
        <v>INSERT INTO [Bestellung] ([BestellungID], [KundeID], [AllgLieferAdrID], [Bestelldatum], [Wunschdatum], [Rabatt]) VALUES</v>
      </c>
      <c r="H455" t="str">
        <f t="shared" si="67"/>
        <v xml:space="preserve"> ('1989', '371', '936', '2018-12-15', '2018-12-24', '3.00')</v>
      </c>
      <c r="M455">
        <f t="shared" si="68"/>
        <v>1989</v>
      </c>
      <c r="N455" t="str">
        <f t="shared" si="69"/>
        <v/>
      </c>
    </row>
    <row r="456" spans="1:14" x14ac:dyDescent="0.3">
      <c r="A456">
        <v>1990</v>
      </c>
      <c r="B456">
        <v>371</v>
      </c>
      <c r="C456">
        <v>996</v>
      </c>
      <c r="D456" s="3">
        <f t="shared" si="63"/>
        <v>43450</v>
      </c>
      <c r="E456" s="3">
        <f t="shared" si="65"/>
        <v>43450</v>
      </c>
      <c r="F456">
        <f t="shared" si="66"/>
        <v>0</v>
      </c>
      <c r="G456" t="str">
        <f t="shared" si="64"/>
        <v>INSERT INTO [Bestellung] ([BestellungID], [KundeID], [AllgLieferAdrID], [Bestelldatum], [Wunschdatum], [Rabatt]) VALUES</v>
      </c>
      <c r="H456" t="str">
        <f t="shared" si="67"/>
        <v xml:space="preserve"> ('1990', '371', '996', '2018-12-16', '2018-12-16', '0.00')</v>
      </c>
      <c r="M456">
        <f t="shared" si="68"/>
        <v>1990</v>
      </c>
      <c r="N456">
        <f t="shared" si="69"/>
        <v>936</v>
      </c>
    </row>
    <row r="457" spans="1:14" x14ac:dyDescent="0.3">
      <c r="A457">
        <v>1991</v>
      </c>
      <c r="B457">
        <v>372</v>
      </c>
      <c r="C457">
        <v>937</v>
      </c>
      <c r="D457" s="3">
        <f t="shared" si="63"/>
        <v>43450</v>
      </c>
      <c r="E457" s="3">
        <f t="shared" si="65"/>
        <v>43452</v>
      </c>
      <c r="F457">
        <f t="shared" si="66"/>
        <v>1</v>
      </c>
      <c r="G457" t="str">
        <f t="shared" si="64"/>
        <v>INSERT INTO [Bestellung] ([BestellungID], [KundeID], [AllgLieferAdrID], [Bestelldatum], [Wunschdatum], [Rabatt]) VALUES</v>
      </c>
      <c r="H457" t="str">
        <f t="shared" si="67"/>
        <v xml:space="preserve"> ('1991', '372', '937', '2018-12-16', '2018-12-18', '1.00')</v>
      </c>
      <c r="M457">
        <f t="shared" si="68"/>
        <v>1991</v>
      </c>
      <c r="N457" t="str">
        <f t="shared" si="69"/>
        <v/>
      </c>
    </row>
    <row r="458" spans="1:14" x14ac:dyDescent="0.3">
      <c r="A458">
        <v>1992</v>
      </c>
      <c r="B458">
        <v>372</v>
      </c>
      <c r="C458">
        <v>997</v>
      </c>
      <c r="D458" s="3">
        <f t="shared" si="63"/>
        <v>43450</v>
      </c>
      <c r="E458" s="3">
        <f t="shared" si="65"/>
        <v>43459</v>
      </c>
      <c r="F458">
        <f t="shared" si="66"/>
        <v>3</v>
      </c>
      <c r="G458" t="str">
        <f t="shared" si="64"/>
        <v>INSERT INTO [Bestellung] ([BestellungID], [KundeID], [AllgLieferAdrID], [Bestelldatum], [Wunschdatum], [Rabatt]) VALUES</v>
      </c>
      <c r="H458" t="str">
        <f t="shared" si="67"/>
        <v xml:space="preserve"> ('1992', '372', '997', '2018-12-16', '2018-12-25', '3.00')</v>
      </c>
      <c r="M458">
        <f t="shared" si="68"/>
        <v>1992</v>
      </c>
      <c r="N458">
        <f t="shared" si="69"/>
        <v>937</v>
      </c>
    </row>
    <row r="459" spans="1:14" x14ac:dyDescent="0.3">
      <c r="A459">
        <v>1993</v>
      </c>
      <c r="B459">
        <v>373</v>
      </c>
      <c r="C459">
        <v>938</v>
      </c>
      <c r="D459" s="3">
        <f t="shared" si="63"/>
        <v>43451</v>
      </c>
      <c r="E459" s="3">
        <f t="shared" si="65"/>
        <v>43465</v>
      </c>
      <c r="F459">
        <f t="shared" si="66"/>
        <v>3</v>
      </c>
      <c r="G459" t="str">
        <f t="shared" si="64"/>
        <v>INSERT INTO [Bestellung] ([BestellungID], [KundeID], [AllgLieferAdrID], [Bestelldatum], [Wunschdatum], [Rabatt]) VALUES</v>
      </c>
      <c r="H459" t="str">
        <f t="shared" si="67"/>
        <v xml:space="preserve"> ('1993', '373', '938', '2018-12-17', '2018-12-31', '3.00')</v>
      </c>
      <c r="M459">
        <f t="shared" si="68"/>
        <v>1993</v>
      </c>
      <c r="N459" t="str">
        <f t="shared" si="69"/>
        <v/>
      </c>
    </row>
    <row r="460" spans="1:14" x14ac:dyDescent="0.3">
      <c r="A460">
        <v>1994</v>
      </c>
      <c r="B460">
        <v>373</v>
      </c>
      <c r="C460">
        <v>998</v>
      </c>
      <c r="D460" s="3">
        <f t="shared" si="63"/>
        <v>43451</v>
      </c>
      <c r="E460" s="3">
        <f t="shared" si="65"/>
        <v>43458</v>
      </c>
      <c r="F460">
        <f t="shared" si="66"/>
        <v>3</v>
      </c>
      <c r="G460" t="str">
        <f t="shared" si="64"/>
        <v>INSERT INTO [Bestellung] ([BestellungID], [KundeID], [AllgLieferAdrID], [Bestelldatum], [Wunschdatum], [Rabatt]) VALUES</v>
      </c>
      <c r="H460" t="str">
        <f t="shared" si="67"/>
        <v xml:space="preserve"> ('1994', '373', '998', '2018-12-17', '2018-12-24', '3.00')</v>
      </c>
      <c r="M460">
        <f t="shared" si="68"/>
        <v>1994</v>
      </c>
      <c r="N460">
        <f t="shared" si="69"/>
        <v>938</v>
      </c>
    </row>
    <row r="461" spans="1:14" x14ac:dyDescent="0.3">
      <c r="A461">
        <v>1995</v>
      </c>
      <c r="B461">
        <v>374</v>
      </c>
      <c r="C461">
        <v>939</v>
      </c>
      <c r="D461" s="3">
        <f t="shared" si="63"/>
        <v>43451</v>
      </c>
      <c r="E461" s="3">
        <f t="shared" si="65"/>
        <v>43451</v>
      </c>
      <c r="F461">
        <f t="shared" si="66"/>
        <v>0</v>
      </c>
      <c r="G461" t="str">
        <f t="shared" si="64"/>
        <v>INSERT INTO [Bestellung] ([BestellungID], [KundeID], [AllgLieferAdrID], [Bestelldatum], [Wunschdatum], [Rabatt]) VALUES</v>
      </c>
      <c r="H461" t="str">
        <f t="shared" si="67"/>
        <v xml:space="preserve"> ('1995', '374', '939', '2018-12-17', '2018-12-17', '0.00')</v>
      </c>
      <c r="M461">
        <f t="shared" si="68"/>
        <v>1995</v>
      </c>
      <c r="N461" t="str">
        <f t="shared" si="69"/>
        <v/>
      </c>
    </row>
    <row r="462" spans="1:14" x14ac:dyDescent="0.3">
      <c r="A462">
        <v>1996</v>
      </c>
      <c r="B462">
        <v>374</v>
      </c>
      <c r="C462">
        <v>999</v>
      </c>
      <c r="D462" s="3">
        <f t="shared" si="63"/>
        <v>43451</v>
      </c>
      <c r="E462" s="3">
        <f t="shared" si="65"/>
        <v>43460</v>
      </c>
      <c r="F462">
        <f t="shared" si="66"/>
        <v>3</v>
      </c>
      <c r="G462" t="str">
        <f t="shared" si="64"/>
        <v>INSERT INTO [Bestellung] ([BestellungID], [KundeID], [AllgLieferAdrID], [Bestelldatum], [Wunschdatum], [Rabatt]) VALUES</v>
      </c>
      <c r="H462" t="str">
        <f t="shared" si="67"/>
        <v xml:space="preserve"> ('1996', '374', '999', '2018-12-17', '2018-12-26', '3.00')</v>
      </c>
      <c r="M462">
        <f t="shared" si="68"/>
        <v>1996</v>
      </c>
      <c r="N462">
        <f t="shared" si="69"/>
        <v>939</v>
      </c>
    </row>
    <row r="463" spans="1:14" x14ac:dyDescent="0.3">
      <c r="A463">
        <v>1997</v>
      </c>
      <c r="B463">
        <v>375</v>
      </c>
      <c r="C463">
        <v>940</v>
      </c>
      <c r="D463" s="3">
        <f t="shared" si="63"/>
        <v>43451</v>
      </c>
      <c r="E463" s="3">
        <f t="shared" si="65"/>
        <v>43456</v>
      </c>
      <c r="F463">
        <f t="shared" si="66"/>
        <v>2.5</v>
      </c>
      <c r="G463" t="str">
        <f t="shared" si="64"/>
        <v>INSERT INTO [Bestellung] ([BestellungID], [KundeID], [AllgLieferAdrID], [Bestelldatum], [Wunschdatum], [Rabatt]) VALUES</v>
      </c>
      <c r="H463" t="str">
        <f t="shared" si="67"/>
        <v xml:space="preserve"> ('1997', '375', '940', '2018-12-17', '2018-12-22', '2.50')</v>
      </c>
      <c r="M463">
        <f t="shared" si="68"/>
        <v>1997</v>
      </c>
      <c r="N463" t="str">
        <f t="shared" si="69"/>
        <v/>
      </c>
    </row>
    <row r="464" spans="1:14" x14ac:dyDescent="0.3">
      <c r="A464">
        <v>1998</v>
      </c>
      <c r="B464">
        <v>375</v>
      </c>
      <c r="C464">
        <v>1000</v>
      </c>
      <c r="D464" s="3">
        <f t="shared" si="63"/>
        <v>43451</v>
      </c>
      <c r="E464" s="3">
        <f t="shared" si="65"/>
        <v>43451</v>
      </c>
      <c r="F464">
        <f t="shared" si="66"/>
        <v>0</v>
      </c>
      <c r="G464" t="str">
        <f t="shared" si="64"/>
        <v>INSERT INTO [Bestellung] ([BestellungID], [KundeID], [AllgLieferAdrID], [Bestelldatum], [Wunschdatum], [Rabatt]) VALUES</v>
      </c>
      <c r="H464" t="str">
        <f t="shared" si="67"/>
        <v xml:space="preserve"> ('1998', '375', '1000', '2018-12-17', '2018-12-17', '0.00')</v>
      </c>
      <c r="M464">
        <f t="shared" si="68"/>
        <v>1998</v>
      </c>
      <c r="N464">
        <f t="shared" si="69"/>
        <v>940</v>
      </c>
    </row>
    <row r="465" spans="1:14" x14ac:dyDescent="0.3">
      <c r="A465">
        <v>1999</v>
      </c>
      <c r="B465">
        <v>376</v>
      </c>
      <c r="C465">
        <v>941</v>
      </c>
      <c r="D465" s="3">
        <f t="shared" si="63"/>
        <v>43451</v>
      </c>
      <c r="E465" s="3">
        <f t="shared" si="65"/>
        <v>43465</v>
      </c>
      <c r="F465">
        <f t="shared" si="66"/>
        <v>3</v>
      </c>
      <c r="G465" t="str">
        <f t="shared" si="64"/>
        <v>INSERT INTO [Bestellung] ([BestellungID], [KundeID], [AllgLieferAdrID], [Bestelldatum], [Wunschdatum], [Rabatt]) VALUES</v>
      </c>
      <c r="H465" t="str">
        <f t="shared" si="67"/>
        <v xml:space="preserve"> ('1999', '376', '941', '2018-12-17', '2018-12-31', '3.00')</v>
      </c>
      <c r="M465">
        <f t="shared" si="68"/>
        <v>1999</v>
      </c>
      <c r="N465" t="str">
        <f t="shared" si="69"/>
        <v/>
      </c>
    </row>
    <row r="466" spans="1:14" x14ac:dyDescent="0.3">
      <c r="A466">
        <v>2000</v>
      </c>
      <c r="B466">
        <v>376</v>
      </c>
      <c r="C466">
        <v>1001</v>
      </c>
      <c r="D466" s="3">
        <f t="shared" si="63"/>
        <v>43452</v>
      </c>
      <c r="E466" s="3">
        <f t="shared" si="65"/>
        <v>43462</v>
      </c>
      <c r="F466">
        <f t="shared" si="66"/>
        <v>3</v>
      </c>
      <c r="G466" t="str">
        <f t="shared" si="64"/>
        <v>INSERT INTO [Bestellung] ([BestellungID], [KundeID], [AllgLieferAdrID], [Bestelldatum], [Wunschdatum], [Rabatt]) VALUES</v>
      </c>
      <c r="H466" t="str">
        <f t="shared" si="67"/>
        <v xml:space="preserve"> ('2000', '376', '1001', '2018-12-18', '2018-12-28', '3.00')</v>
      </c>
      <c r="M466">
        <f t="shared" si="68"/>
        <v>2000</v>
      </c>
      <c r="N466">
        <f t="shared" si="69"/>
        <v>941</v>
      </c>
    </row>
    <row r="467" spans="1:14" x14ac:dyDescent="0.3">
      <c r="A467">
        <v>2001</v>
      </c>
      <c r="B467">
        <v>377</v>
      </c>
      <c r="C467">
        <v>942</v>
      </c>
      <c r="D467" s="3">
        <f t="shared" ref="D467:D528" si="70">D453+3</f>
        <v>43452</v>
      </c>
      <c r="E467" s="3">
        <f t="shared" si="65"/>
        <v>43464</v>
      </c>
      <c r="F467">
        <f t="shared" si="66"/>
        <v>3</v>
      </c>
      <c r="G467" t="str">
        <f t="shared" si="64"/>
        <v>INSERT INTO [Bestellung] ([BestellungID], [KundeID], [AllgLieferAdrID], [Bestelldatum], [Wunschdatum], [Rabatt]) VALUES</v>
      </c>
      <c r="H467" t="str">
        <f t="shared" si="67"/>
        <v xml:space="preserve"> ('2001', '377', '942', '2018-12-18', '2018-12-30', '3.00')</v>
      </c>
      <c r="M467">
        <f t="shared" si="68"/>
        <v>2001</v>
      </c>
      <c r="N467" t="str">
        <f t="shared" si="69"/>
        <v/>
      </c>
    </row>
    <row r="468" spans="1:14" x14ac:dyDescent="0.3">
      <c r="A468">
        <v>2002</v>
      </c>
      <c r="B468">
        <v>377</v>
      </c>
      <c r="C468">
        <v>1002</v>
      </c>
      <c r="D468" s="3">
        <f t="shared" si="70"/>
        <v>43452</v>
      </c>
      <c r="E468" s="3">
        <f t="shared" si="65"/>
        <v>43461</v>
      </c>
      <c r="F468">
        <f t="shared" si="66"/>
        <v>3</v>
      </c>
      <c r="G468" t="str">
        <f t="shared" si="64"/>
        <v>INSERT INTO [Bestellung] ([BestellungID], [KundeID], [AllgLieferAdrID], [Bestelldatum], [Wunschdatum], [Rabatt]) VALUES</v>
      </c>
      <c r="H468" t="str">
        <f t="shared" si="67"/>
        <v xml:space="preserve"> ('2002', '377', '1002', '2018-12-18', '2018-12-27', '3.00')</v>
      </c>
      <c r="M468">
        <f t="shared" si="68"/>
        <v>2002</v>
      </c>
      <c r="N468">
        <f t="shared" si="69"/>
        <v>942</v>
      </c>
    </row>
    <row r="469" spans="1:14" x14ac:dyDescent="0.3">
      <c r="A469">
        <v>2003</v>
      </c>
      <c r="B469">
        <v>378</v>
      </c>
      <c r="C469">
        <v>943</v>
      </c>
      <c r="D469" s="3">
        <f t="shared" si="70"/>
        <v>43452</v>
      </c>
      <c r="E469" s="3">
        <f t="shared" si="65"/>
        <v>43466</v>
      </c>
      <c r="F469">
        <f t="shared" si="66"/>
        <v>3</v>
      </c>
      <c r="G469" t="str">
        <f t="shared" si="64"/>
        <v>INSERT INTO [Bestellung] ([BestellungID], [KundeID], [AllgLieferAdrID], [Bestelldatum], [Wunschdatum], [Rabatt]) VALUES</v>
      </c>
      <c r="H469" t="str">
        <f t="shared" si="67"/>
        <v xml:space="preserve"> ('2003', '378', '943', '2018-12-18', '2019-01-01', '3.00')</v>
      </c>
      <c r="M469">
        <f t="shared" si="68"/>
        <v>2003</v>
      </c>
      <c r="N469" t="str">
        <f t="shared" si="69"/>
        <v/>
      </c>
    </row>
    <row r="470" spans="1:14" x14ac:dyDescent="0.3">
      <c r="A470">
        <v>2004</v>
      </c>
      <c r="B470">
        <v>378</v>
      </c>
      <c r="C470">
        <v>1003</v>
      </c>
      <c r="D470" s="3">
        <f t="shared" si="70"/>
        <v>43453</v>
      </c>
      <c r="E470" s="3">
        <f t="shared" si="65"/>
        <v>43465</v>
      </c>
      <c r="F470">
        <f t="shared" si="66"/>
        <v>3</v>
      </c>
      <c r="G470" t="str">
        <f t="shared" si="64"/>
        <v>INSERT INTO [Bestellung] ([BestellungID], [KundeID], [AllgLieferAdrID], [Bestelldatum], [Wunschdatum], [Rabatt]) VALUES</v>
      </c>
      <c r="H470" t="str">
        <f t="shared" si="67"/>
        <v xml:space="preserve"> ('2004', '378', '1003', '2018-12-19', '2018-12-31', '3.00')</v>
      </c>
      <c r="M470">
        <f t="shared" si="68"/>
        <v>2004</v>
      </c>
      <c r="N470">
        <f t="shared" si="69"/>
        <v>943</v>
      </c>
    </row>
    <row r="471" spans="1:14" x14ac:dyDescent="0.3">
      <c r="A471">
        <v>2005</v>
      </c>
      <c r="B471">
        <v>379</v>
      </c>
      <c r="C471">
        <v>944</v>
      </c>
      <c r="D471" s="3">
        <f t="shared" si="70"/>
        <v>43453</v>
      </c>
      <c r="E471" s="3">
        <f t="shared" si="65"/>
        <v>43458</v>
      </c>
      <c r="F471">
        <f t="shared" si="66"/>
        <v>2.5</v>
      </c>
      <c r="G471" t="str">
        <f t="shared" si="64"/>
        <v>INSERT INTO [Bestellung] ([BestellungID], [KundeID], [AllgLieferAdrID], [Bestelldatum], [Wunschdatum], [Rabatt]) VALUES</v>
      </c>
      <c r="H471" t="str">
        <f t="shared" si="67"/>
        <v xml:space="preserve"> ('2005', '379', '944', '2018-12-19', '2018-12-24', '2.50')</v>
      </c>
      <c r="M471">
        <f t="shared" si="68"/>
        <v>2005</v>
      </c>
      <c r="N471" t="str">
        <f t="shared" si="69"/>
        <v/>
      </c>
    </row>
    <row r="472" spans="1:14" x14ac:dyDescent="0.3">
      <c r="A472">
        <v>2006</v>
      </c>
      <c r="B472">
        <v>379</v>
      </c>
      <c r="C472">
        <v>1004</v>
      </c>
      <c r="D472" s="3">
        <f t="shared" si="70"/>
        <v>43453</v>
      </c>
      <c r="E472" s="3">
        <f t="shared" si="65"/>
        <v>43457</v>
      </c>
      <c r="F472">
        <f t="shared" si="66"/>
        <v>2</v>
      </c>
      <c r="G472" t="str">
        <f t="shared" si="64"/>
        <v>INSERT INTO [Bestellung] ([BestellungID], [KundeID], [AllgLieferAdrID], [Bestelldatum], [Wunschdatum], [Rabatt]) VALUES</v>
      </c>
      <c r="H472" t="str">
        <f t="shared" si="67"/>
        <v xml:space="preserve"> ('2006', '379', '1004', '2018-12-19', '2018-12-23', '2.00')</v>
      </c>
      <c r="M472">
        <f t="shared" si="68"/>
        <v>2006</v>
      </c>
      <c r="N472">
        <f t="shared" si="69"/>
        <v>944</v>
      </c>
    </row>
    <row r="473" spans="1:14" x14ac:dyDescent="0.3">
      <c r="A473">
        <v>2007</v>
      </c>
      <c r="B473">
        <v>380</v>
      </c>
      <c r="C473">
        <v>945</v>
      </c>
      <c r="D473" s="3">
        <f t="shared" si="70"/>
        <v>43454</v>
      </c>
      <c r="E473" s="3">
        <f t="shared" si="65"/>
        <v>43454</v>
      </c>
      <c r="F473">
        <f t="shared" si="66"/>
        <v>0</v>
      </c>
      <c r="G473" t="str">
        <f t="shared" si="64"/>
        <v>INSERT INTO [Bestellung] ([BestellungID], [KundeID], [AllgLieferAdrID], [Bestelldatum], [Wunschdatum], [Rabatt]) VALUES</v>
      </c>
      <c r="H473" t="str">
        <f t="shared" si="67"/>
        <v xml:space="preserve"> ('2007', '380', '945', '2018-12-20', '2018-12-20', '0.00')</v>
      </c>
      <c r="M473">
        <f t="shared" si="68"/>
        <v>2007</v>
      </c>
      <c r="N473" t="str">
        <f t="shared" si="69"/>
        <v/>
      </c>
    </row>
    <row r="474" spans="1:14" x14ac:dyDescent="0.3">
      <c r="A474">
        <v>2008</v>
      </c>
      <c r="B474">
        <v>380</v>
      </c>
      <c r="C474">
        <v>1005</v>
      </c>
      <c r="D474" s="3">
        <f t="shared" si="70"/>
        <v>43454</v>
      </c>
      <c r="E474" s="3">
        <f t="shared" si="65"/>
        <v>43454</v>
      </c>
      <c r="F474">
        <f t="shared" si="66"/>
        <v>0</v>
      </c>
      <c r="G474" t="str">
        <f t="shared" si="64"/>
        <v>INSERT INTO [Bestellung] ([BestellungID], [KundeID], [AllgLieferAdrID], [Bestelldatum], [Wunschdatum], [Rabatt]) VALUES</v>
      </c>
      <c r="H474" t="str">
        <f t="shared" si="67"/>
        <v xml:space="preserve"> ('2008', '380', '1005', '2018-12-20', '2018-12-20', '0.00')</v>
      </c>
      <c r="M474">
        <f t="shared" si="68"/>
        <v>2008</v>
      </c>
      <c r="N474">
        <f t="shared" si="69"/>
        <v>945</v>
      </c>
    </row>
    <row r="475" spans="1:14" x14ac:dyDescent="0.3">
      <c r="A475">
        <v>2009</v>
      </c>
      <c r="B475">
        <v>381</v>
      </c>
      <c r="C475">
        <v>946</v>
      </c>
      <c r="D475" s="3">
        <f t="shared" si="70"/>
        <v>43454</v>
      </c>
      <c r="E475" s="3">
        <f t="shared" si="65"/>
        <v>43468</v>
      </c>
      <c r="F475">
        <f t="shared" si="66"/>
        <v>3</v>
      </c>
      <c r="G475" t="str">
        <f t="shared" si="64"/>
        <v>INSERT INTO [Bestellung] ([BestellungID], [KundeID], [AllgLieferAdrID], [Bestelldatum], [Wunschdatum], [Rabatt]) VALUES</v>
      </c>
      <c r="H475" t="str">
        <f t="shared" si="67"/>
        <v xml:space="preserve"> ('2009', '381', '946', '2018-12-20', '2019-01-03', '3.00')</v>
      </c>
      <c r="M475">
        <f t="shared" si="68"/>
        <v>2009</v>
      </c>
      <c r="N475" t="str">
        <f t="shared" si="69"/>
        <v/>
      </c>
    </row>
    <row r="476" spans="1:14" x14ac:dyDescent="0.3">
      <c r="A476">
        <v>2010</v>
      </c>
      <c r="B476">
        <v>381</v>
      </c>
      <c r="C476">
        <v>1006</v>
      </c>
      <c r="D476" s="3">
        <f t="shared" si="70"/>
        <v>43454</v>
      </c>
      <c r="E476" s="3">
        <f t="shared" si="65"/>
        <v>43454</v>
      </c>
      <c r="F476">
        <f t="shared" si="66"/>
        <v>0</v>
      </c>
      <c r="G476" t="str">
        <f t="shared" si="64"/>
        <v>INSERT INTO [Bestellung] ([BestellungID], [KundeID], [AllgLieferAdrID], [Bestelldatum], [Wunschdatum], [Rabatt]) VALUES</v>
      </c>
      <c r="H476" t="str">
        <f t="shared" si="67"/>
        <v xml:space="preserve"> ('2010', '381', '1006', '2018-12-20', '2018-12-20', '0.00')</v>
      </c>
      <c r="M476">
        <f t="shared" si="68"/>
        <v>2010</v>
      </c>
      <c r="N476">
        <f t="shared" si="69"/>
        <v>946</v>
      </c>
    </row>
    <row r="477" spans="1:14" x14ac:dyDescent="0.3">
      <c r="A477">
        <v>2011</v>
      </c>
      <c r="B477">
        <v>382</v>
      </c>
      <c r="C477">
        <v>947</v>
      </c>
      <c r="D477" s="3">
        <f t="shared" si="70"/>
        <v>43454</v>
      </c>
      <c r="E477" s="3">
        <f t="shared" si="65"/>
        <v>43456</v>
      </c>
      <c r="F477">
        <f t="shared" si="66"/>
        <v>1</v>
      </c>
      <c r="G477" t="str">
        <f t="shared" si="64"/>
        <v>INSERT INTO [Bestellung] ([BestellungID], [KundeID], [AllgLieferAdrID], [Bestelldatum], [Wunschdatum], [Rabatt]) VALUES</v>
      </c>
      <c r="H477" t="str">
        <f t="shared" si="67"/>
        <v xml:space="preserve"> ('2011', '382', '947', '2018-12-20', '2018-12-22', '1.00')</v>
      </c>
      <c r="M477">
        <f t="shared" si="68"/>
        <v>2011</v>
      </c>
      <c r="N477" t="str">
        <f t="shared" si="69"/>
        <v/>
      </c>
    </row>
    <row r="478" spans="1:14" x14ac:dyDescent="0.3">
      <c r="A478">
        <v>2012</v>
      </c>
      <c r="B478">
        <v>382</v>
      </c>
      <c r="C478">
        <v>1007</v>
      </c>
      <c r="D478" s="3">
        <f t="shared" si="70"/>
        <v>43454</v>
      </c>
      <c r="E478" s="3">
        <f t="shared" si="65"/>
        <v>43458</v>
      </c>
      <c r="F478">
        <f t="shared" si="66"/>
        <v>2</v>
      </c>
      <c r="G478" t="str">
        <f t="shared" si="64"/>
        <v>INSERT INTO [Bestellung] ([BestellungID], [KundeID], [AllgLieferAdrID], [Bestelldatum], [Wunschdatum], [Rabatt]) VALUES</v>
      </c>
      <c r="H478" t="str">
        <f t="shared" si="67"/>
        <v xml:space="preserve"> ('2012', '382', '1007', '2018-12-20', '2018-12-24', '2.00')</v>
      </c>
      <c r="M478">
        <f t="shared" si="68"/>
        <v>2012</v>
      </c>
      <c r="N478">
        <f t="shared" si="69"/>
        <v>947</v>
      </c>
    </row>
    <row r="479" spans="1:14" x14ac:dyDescent="0.3">
      <c r="A479">
        <v>2013</v>
      </c>
      <c r="B479">
        <v>383</v>
      </c>
      <c r="C479">
        <v>948</v>
      </c>
      <c r="D479" s="3">
        <f t="shared" si="70"/>
        <v>43454</v>
      </c>
      <c r="E479" s="3">
        <f t="shared" si="65"/>
        <v>43463</v>
      </c>
      <c r="F479">
        <f t="shared" si="66"/>
        <v>3</v>
      </c>
      <c r="G479" t="str">
        <f t="shared" si="64"/>
        <v>INSERT INTO [Bestellung] ([BestellungID], [KundeID], [AllgLieferAdrID], [Bestelldatum], [Wunschdatum], [Rabatt]) VALUES</v>
      </c>
      <c r="H479" t="str">
        <f t="shared" si="67"/>
        <v xml:space="preserve"> ('2013', '383', '948', '2018-12-20', '2018-12-29', '3.00')</v>
      </c>
      <c r="M479">
        <f t="shared" si="68"/>
        <v>2013</v>
      </c>
      <c r="N479" t="str">
        <f t="shared" si="69"/>
        <v/>
      </c>
    </row>
    <row r="480" spans="1:14" x14ac:dyDescent="0.3">
      <c r="A480">
        <v>2014</v>
      </c>
      <c r="B480">
        <v>383</v>
      </c>
      <c r="C480">
        <v>1008</v>
      </c>
      <c r="D480" s="3">
        <f t="shared" si="70"/>
        <v>43455</v>
      </c>
      <c r="E480" s="3">
        <f t="shared" si="65"/>
        <v>43467</v>
      </c>
      <c r="F480">
        <f t="shared" si="66"/>
        <v>3</v>
      </c>
      <c r="G480" t="str">
        <f t="shared" si="64"/>
        <v>INSERT INTO [Bestellung] ([BestellungID], [KundeID], [AllgLieferAdrID], [Bestelldatum], [Wunschdatum], [Rabatt]) VALUES</v>
      </c>
      <c r="H480" t="str">
        <f t="shared" si="67"/>
        <v xml:space="preserve"> ('2014', '383', '1008', '2018-12-21', '2019-01-02', '3.00')</v>
      </c>
      <c r="M480">
        <f t="shared" si="68"/>
        <v>2014</v>
      </c>
      <c r="N480">
        <f t="shared" si="69"/>
        <v>948</v>
      </c>
    </row>
    <row r="481" spans="1:14" x14ac:dyDescent="0.3">
      <c r="A481">
        <v>2015</v>
      </c>
      <c r="B481">
        <v>384</v>
      </c>
      <c r="C481">
        <v>949</v>
      </c>
      <c r="D481" s="3">
        <f t="shared" si="70"/>
        <v>43455</v>
      </c>
      <c r="E481" s="3">
        <f t="shared" si="65"/>
        <v>43460</v>
      </c>
      <c r="F481">
        <f t="shared" si="66"/>
        <v>2.5</v>
      </c>
      <c r="G481" t="str">
        <f t="shared" si="64"/>
        <v>INSERT INTO [Bestellung] ([BestellungID], [KundeID], [AllgLieferAdrID], [Bestelldatum], [Wunschdatum], [Rabatt]) VALUES</v>
      </c>
      <c r="H481" t="str">
        <f t="shared" si="67"/>
        <v xml:space="preserve"> ('2015', '384', '949', '2018-12-21', '2018-12-26', '2.50')</v>
      </c>
      <c r="M481">
        <f t="shared" si="68"/>
        <v>2015</v>
      </c>
      <c r="N481" t="str">
        <f t="shared" si="69"/>
        <v/>
      </c>
    </row>
    <row r="482" spans="1:14" x14ac:dyDescent="0.3">
      <c r="A482">
        <v>2016</v>
      </c>
      <c r="B482">
        <v>384</v>
      </c>
      <c r="C482">
        <v>1009</v>
      </c>
      <c r="D482" s="3">
        <f t="shared" si="70"/>
        <v>43455</v>
      </c>
      <c r="E482" s="3">
        <f t="shared" si="65"/>
        <v>43464</v>
      </c>
      <c r="F482">
        <f t="shared" si="66"/>
        <v>3</v>
      </c>
      <c r="G482" t="str">
        <f t="shared" si="64"/>
        <v>INSERT INTO [Bestellung] ([BestellungID], [KundeID], [AllgLieferAdrID], [Bestelldatum], [Wunschdatum], [Rabatt]) VALUES</v>
      </c>
      <c r="H482" t="str">
        <f t="shared" si="67"/>
        <v xml:space="preserve"> ('2016', '384', '1009', '2018-12-21', '2018-12-30', '3.00')</v>
      </c>
      <c r="M482">
        <f t="shared" si="68"/>
        <v>2016</v>
      </c>
      <c r="N482">
        <f t="shared" si="69"/>
        <v>949</v>
      </c>
    </row>
    <row r="483" spans="1:14" x14ac:dyDescent="0.3">
      <c r="A483">
        <v>2017</v>
      </c>
      <c r="B483">
        <v>385</v>
      </c>
      <c r="C483">
        <v>950</v>
      </c>
      <c r="D483" s="3">
        <f t="shared" si="70"/>
        <v>43455</v>
      </c>
      <c r="E483" s="3">
        <f t="shared" si="65"/>
        <v>43460</v>
      </c>
      <c r="F483">
        <f t="shared" si="66"/>
        <v>2.5</v>
      </c>
      <c r="G483" t="str">
        <f t="shared" si="64"/>
        <v>INSERT INTO [Bestellung] ([BestellungID], [KundeID], [AllgLieferAdrID], [Bestelldatum], [Wunschdatum], [Rabatt]) VALUES</v>
      </c>
      <c r="H483" t="str">
        <f t="shared" si="67"/>
        <v xml:space="preserve"> ('2017', '385', '950', '2018-12-21', '2018-12-26', '2.50')</v>
      </c>
      <c r="M483">
        <f t="shared" si="68"/>
        <v>2017</v>
      </c>
      <c r="N483" t="str">
        <f t="shared" si="69"/>
        <v/>
      </c>
    </row>
    <row r="484" spans="1:14" x14ac:dyDescent="0.3">
      <c r="A484">
        <v>2018</v>
      </c>
      <c r="B484">
        <v>385</v>
      </c>
      <c r="C484">
        <v>1010</v>
      </c>
      <c r="D484" s="3">
        <f t="shared" si="70"/>
        <v>43456</v>
      </c>
      <c r="E484" s="3">
        <f t="shared" si="65"/>
        <v>43466</v>
      </c>
      <c r="F484">
        <f t="shared" si="66"/>
        <v>3</v>
      </c>
      <c r="G484" t="str">
        <f t="shared" si="64"/>
        <v>INSERT INTO [Bestellung] ([BestellungID], [KundeID], [AllgLieferAdrID], [Bestelldatum], [Wunschdatum], [Rabatt]) VALUES</v>
      </c>
      <c r="H484" t="str">
        <f t="shared" si="67"/>
        <v xml:space="preserve"> ('2018', '385', '1010', '2018-12-22', '2019-01-01', '3.00')</v>
      </c>
      <c r="M484">
        <f t="shared" si="68"/>
        <v>2018</v>
      </c>
      <c r="N484">
        <f t="shared" si="69"/>
        <v>950</v>
      </c>
    </row>
    <row r="485" spans="1:14" x14ac:dyDescent="0.3">
      <c r="A485">
        <v>2019</v>
      </c>
      <c r="B485">
        <v>386</v>
      </c>
      <c r="C485">
        <v>951</v>
      </c>
      <c r="D485" s="3">
        <f t="shared" si="70"/>
        <v>43456</v>
      </c>
      <c r="E485" s="3">
        <f t="shared" si="65"/>
        <v>43465</v>
      </c>
      <c r="F485">
        <f t="shared" si="66"/>
        <v>3</v>
      </c>
      <c r="G485" t="str">
        <f t="shared" si="64"/>
        <v>INSERT INTO [Bestellung] ([BestellungID], [KundeID], [AllgLieferAdrID], [Bestelldatum], [Wunschdatum], [Rabatt]) VALUES</v>
      </c>
      <c r="H485" t="str">
        <f t="shared" si="67"/>
        <v xml:space="preserve"> ('2019', '386', '951', '2018-12-22', '2018-12-31', '3.00')</v>
      </c>
      <c r="M485">
        <f t="shared" si="68"/>
        <v>2019</v>
      </c>
      <c r="N485" t="str">
        <f t="shared" si="69"/>
        <v/>
      </c>
    </row>
    <row r="486" spans="1:14" x14ac:dyDescent="0.3">
      <c r="A486">
        <v>2020</v>
      </c>
      <c r="B486">
        <v>386</v>
      </c>
      <c r="C486">
        <v>1011</v>
      </c>
      <c r="D486" s="3">
        <f t="shared" si="70"/>
        <v>43456</v>
      </c>
      <c r="E486" s="3">
        <f t="shared" si="65"/>
        <v>43456</v>
      </c>
      <c r="F486">
        <f t="shared" si="66"/>
        <v>0</v>
      </c>
      <c r="G486" t="str">
        <f t="shared" si="64"/>
        <v>INSERT INTO [Bestellung] ([BestellungID], [KundeID], [AllgLieferAdrID], [Bestelldatum], [Wunschdatum], [Rabatt]) VALUES</v>
      </c>
      <c r="H486" t="str">
        <f t="shared" si="67"/>
        <v xml:space="preserve"> ('2020', '386', '1011', '2018-12-22', '2018-12-22', '0.00')</v>
      </c>
      <c r="M486">
        <f t="shared" si="68"/>
        <v>2020</v>
      </c>
      <c r="N486">
        <f t="shared" si="69"/>
        <v>951</v>
      </c>
    </row>
    <row r="487" spans="1:14" x14ac:dyDescent="0.3">
      <c r="A487">
        <v>2021</v>
      </c>
      <c r="B487">
        <v>387</v>
      </c>
      <c r="C487">
        <v>952</v>
      </c>
      <c r="D487" s="3">
        <f t="shared" si="70"/>
        <v>43457</v>
      </c>
      <c r="E487" s="3">
        <f t="shared" si="65"/>
        <v>43459</v>
      </c>
      <c r="F487">
        <f t="shared" si="66"/>
        <v>1</v>
      </c>
      <c r="G487" t="str">
        <f t="shared" si="64"/>
        <v>INSERT INTO [Bestellung] ([BestellungID], [KundeID], [AllgLieferAdrID], [Bestelldatum], [Wunschdatum], [Rabatt]) VALUES</v>
      </c>
      <c r="H487" t="str">
        <f t="shared" si="67"/>
        <v xml:space="preserve"> ('2021', '387', '952', '2018-12-23', '2018-12-25', '1.00')</v>
      </c>
      <c r="M487">
        <f t="shared" si="68"/>
        <v>2021</v>
      </c>
      <c r="N487" t="str">
        <f t="shared" si="69"/>
        <v/>
      </c>
    </row>
    <row r="488" spans="1:14" x14ac:dyDescent="0.3">
      <c r="A488">
        <v>2022</v>
      </c>
      <c r="B488">
        <v>387</v>
      </c>
      <c r="C488">
        <v>1012</v>
      </c>
      <c r="D488" s="3">
        <f t="shared" si="70"/>
        <v>43457</v>
      </c>
      <c r="E488" s="3">
        <f t="shared" si="65"/>
        <v>43466</v>
      </c>
      <c r="F488">
        <f t="shared" si="66"/>
        <v>3</v>
      </c>
      <c r="G488" t="str">
        <f t="shared" si="64"/>
        <v>INSERT INTO [Bestellung] ([BestellungID], [KundeID], [AllgLieferAdrID], [Bestelldatum], [Wunschdatum], [Rabatt]) VALUES</v>
      </c>
      <c r="H488" t="str">
        <f t="shared" si="67"/>
        <v xml:space="preserve"> ('2022', '387', '1012', '2018-12-23', '2019-01-01', '3.00')</v>
      </c>
      <c r="M488">
        <f t="shared" si="68"/>
        <v>2022</v>
      </c>
      <c r="N488">
        <f t="shared" si="69"/>
        <v>952</v>
      </c>
    </row>
    <row r="489" spans="1:14" x14ac:dyDescent="0.3">
      <c r="A489">
        <v>2023</v>
      </c>
      <c r="B489">
        <v>388</v>
      </c>
      <c r="C489">
        <v>953</v>
      </c>
      <c r="D489" s="3">
        <f t="shared" si="70"/>
        <v>43457</v>
      </c>
      <c r="E489" s="3">
        <f t="shared" si="65"/>
        <v>43471</v>
      </c>
      <c r="F489">
        <f t="shared" si="66"/>
        <v>3</v>
      </c>
      <c r="G489" t="str">
        <f t="shared" si="64"/>
        <v>INSERT INTO [Bestellung] ([BestellungID], [KundeID], [AllgLieferAdrID], [Bestelldatum], [Wunschdatum], [Rabatt]) VALUES</v>
      </c>
      <c r="H489" t="str">
        <f t="shared" si="67"/>
        <v xml:space="preserve"> ('2023', '388', '953', '2018-12-23', '2019-01-06', '3.00')</v>
      </c>
      <c r="M489">
        <f t="shared" si="68"/>
        <v>2023</v>
      </c>
      <c r="N489" t="str">
        <f t="shared" si="69"/>
        <v/>
      </c>
    </row>
    <row r="490" spans="1:14" x14ac:dyDescent="0.3">
      <c r="A490">
        <v>2024</v>
      </c>
      <c r="B490">
        <v>388</v>
      </c>
      <c r="C490">
        <v>1013</v>
      </c>
      <c r="D490" s="3">
        <f t="shared" si="70"/>
        <v>43457</v>
      </c>
      <c r="E490" s="3">
        <f t="shared" si="65"/>
        <v>43464</v>
      </c>
      <c r="F490">
        <f t="shared" si="66"/>
        <v>3</v>
      </c>
      <c r="G490" t="str">
        <f t="shared" si="64"/>
        <v>INSERT INTO [Bestellung] ([BestellungID], [KundeID], [AllgLieferAdrID], [Bestelldatum], [Wunschdatum], [Rabatt]) VALUES</v>
      </c>
      <c r="H490" t="str">
        <f t="shared" si="67"/>
        <v xml:space="preserve"> ('2024', '388', '1013', '2018-12-23', '2018-12-30', '3.00')</v>
      </c>
      <c r="M490">
        <f t="shared" si="68"/>
        <v>2024</v>
      </c>
      <c r="N490">
        <f t="shared" si="69"/>
        <v>953</v>
      </c>
    </row>
    <row r="491" spans="1:14" x14ac:dyDescent="0.3">
      <c r="A491">
        <v>2025</v>
      </c>
      <c r="B491">
        <v>389</v>
      </c>
      <c r="C491">
        <v>954</v>
      </c>
      <c r="D491" s="3">
        <f t="shared" si="70"/>
        <v>43457</v>
      </c>
      <c r="E491" s="3">
        <f t="shared" si="65"/>
        <v>43457</v>
      </c>
      <c r="F491">
        <f t="shared" si="66"/>
        <v>0</v>
      </c>
      <c r="G491" t="str">
        <f t="shared" si="64"/>
        <v>INSERT INTO [Bestellung] ([BestellungID], [KundeID], [AllgLieferAdrID], [Bestelldatum], [Wunschdatum], [Rabatt]) VALUES</v>
      </c>
      <c r="H491" t="str">
        <f t="shared" si="67"/>
        <v xml:space="preserve"> ('2025', '389', '954', '2018-12-23', '2018-12-23', '0.00')</v>
      </c>
      <c r="M491">
        <f t="shared" si="68"/>
        <v>2025</v>
      </c>
      <c r="N491" t="str">
        <f t="shared" si="69"/>
        <v/>
      </c>
    </row>
    <row r="492" spans="1:14" x14ac:dyDescent="0.3">
      <c r="A492">
        <v>2026</v>
      </c>
      <c r="B492">
        <v>389</v>
      </c>
      <c r="C492">
        <v>1014</v>
      </c>
      <c r="D492" s="3">
        <f t="shared" si="70"/>
        <v>43457</v>
      </c>
      <c r="E492" s="3">
        <f t="shared" si="65"/>
        <v>43466</v>
      </c>
      <c r="F492">
        <f t="shared" si="66"/>
        <v>3</v>
      </c>
      <c r="G492" t="str">
        <f t="shared" si="64"/>
        <v>INSERT INTO [Bestellung] ([BestellungID], [KundeID], [AllgLieferAdrID], [Bestelldatum], [Wunschdatum], [Rabatt]) VALUES</v>
      </c>
      <c r="H492" t="str">
        <f t="shared" si="67"/>
        <v xml:space="preserve"> ('2026', '389', '1014', '2018-12-23', '2019-01-01', '3.00')</v>
      </c>
      <c r="M492">
        <f t="shared" si="68"/>
        <v>2026</v>
      </c>
      <c r="N492">
        <f t="shared" si="69"/>
        <v>954</v>
      </c>
    </row>
    <row r="493" spans="1:14" x14ac:dyDescent="0.3">
      <c r="A493">
        <v>2027</v>
      </c>
      <c r="B493">
        <v>390</v>
      </c>
      <c r="C493">
        <v>955</v>
      </c>
      <c r="D493" s="3">
        <f t="shared" si="70"/>
        <v>43457</v>
      </c>
      <c r="E493" s="3">
        <f t="shared" si="65"/>
        <v>43462</v>
      </c>
      <c r="F493">
        <f t="shared" si="66"/>
        <v>2.5</v>
      </c>
      <c r="G493" t="str">
        <f t="shared" si="64"/>
        <v>INSERT INTO [Bestellung] ([BestellungID], [KundeID], [AllgLieferAdrID], [Bestelldatum], [Wunschdatum], [Rabatt]) VALUES</v>
      </c>
      <c r="H493" t="str">
        <f t="shared" si="67"/>
        <v xml:space="preserve"> ('2027', '390', '955', '2018-12-23', '2018-12-28', '2.50')</v>
      </c>
      <c r="M493">
        <f t="shared" si="68"/>
        <v>2027</v>
      </c>
      <c r="N493" t="str">
        <f t="shared" si="69"/>
        <v/>
      </c>
    </row>
    <row r="494" spans="1:14" x14ac:dyDescent="0.3">
      <c r="A494">
        <v>2028</v>
      </c>
      <c r="B494">
        <v>390</v>
      </c>
      <c r="C494">
        <v>1015</v>
      </c>
      <c r="D494" s="3">
        <f t="shared" si="70"/>
        <v>43458</v>
      </c>
      <c r="E494" s="3">
        <f t="shared" si="65"/>
        <v>43458</v>
      </c>
      <c r="F494">
        <f t="shared" si="66"/>
        <v>0</v>
      </c>
      <c r="G494" t="str">
        <f t="shared" si="64"/>
        <v>INSERT INTO [Bestellung] ([BestellungID], [KundeID], [AllgLieferAdrID], [Bestelldatum], [Wunschdatum], [Rabatt]) VALUES</v>
      </c>
      <c r="H494" t="str">
        <f t="shared" si="67"/>
        <v xml:space="preserve"> ('2028', '390', '1015', '2018-12-24', '2018-12-24', '0.00')</v>
      </c>
      <c r="M494">
        <f t="shared" si="68"/>
        <v>2028</v>
      </c>
      <c r="N494">
        <f t="shared" si="69"/>
        <v>955</v>
      </c>
    </row>
    <row r="495" spans="1:14" x14ac:dyDescent="0.3">
      <c r="A495">
        <v>2029</v>
      </c>
      <c r="B495">
        <v>391</v>
      </c>
      <c r="C495">
        <v>956</v>
      </c>
      <c r="D495" s="3">
        <f t="shared" si="70"/>
        <v>43458</v>
      </c>
      <c r="E495" s="3">
        <f t="shared" si="65"/>
        <v>43472</v>
      </c>
      <c r="F495">
        <f t="shared" si="66"/>
        <v>3</v>
      </c>
      <c r="G495" t="str">
        <f t="shared" si="64"/>
        <v>INSERT INTO [Bestellung] ([BestellungID], [KundeID], [AllgLieferAdrID], [Bestelldatum], [Wunschdatum], [Rabatt]) VALUES</v>
      </c>
      <c r="H495" t="str">
        <f t="shared" si="67"/>
        <v xml:space="preserve"> ('2029', '391', '956', '2018-12-24', '2019-01-07', '3.00')</v>
      </c>
      <c r="M495">
        <f t="shared" si="68"/>
        <v>2029</v>
      </c>
      <c r="N495" t="str">
        <f t="shared" si="69"/>
        <v/>
      </c>
    </row>
    <row r="496" spans="1:14" x14ac:dyDescent="0.3">
      <c r="A496">
        <v>2030</v>
      </c>
      <c r="B496">
        <v>391</v>
      </c>
      <c r="C496">
        <v>1016</v>
      </c>
      <c r="D496" s="3">
        <f t="shared" si="70"/>
        <v>43458</v>
      </c>
      <c r="E496" s="3">
        <f t="shared" si="65"/>
        <v>43468</v>
      </c>
      <c r="F496">
        <f t="shared" si="66"/>
        <v>3</v>
      </c>
      <c r="G496" t="str">
        <f t="shared" si="64"/>
        <v>INSERT INTO [Bestellung] ([BestellungID], [KundeID], [AllgLieferAdrID], [Bestelldatum], [Wunschdatum], [Rabatt]) VALUES</v>
      </c>
      <c r="H496" t="str">
        <f t="shared" si="67"/>
        <v xml:space="preserve"> ('2030', '391', '1016', '2018-12-24', '2019-01-03', '3.00')</v>
      </c>
      <c r="M496">
        <f t="shared" si="68"/>
        <v>2030</v>
      </c>
      <c r="N496">
        <f t="shared" si="69"/>
        <v>956</v>
      </c>
    </row>
    <row r="497" spans="1:14" x14ac:dyDescent="0.3">
      <c r="A497">
        <v>2031</v>
      </c>
      <c r="B497">
        <v>392</v>
      </c>
      <c r="C497">
        <v>957</v>
      </c>
      <c r="D497" s="3">
        <f t="shared" si="70"/>
        <v>43458</v>
      </c>
      <c r="E497" s="3">
        <f t="shared" si="65"/>
        <v>43470</v>
      </c>
      <c r="F497">
        <f t="shared" si="66"/>
        <v>3</v>
      </c>
      <c r="G497" t="str">
        <f t="shared" si="64"/>
        <v>INSERT INTO [Bestellung] ([BestellungID], [KundeID], [AllgLieferAdrID], [Bestelldatum], [Wunschdatum], [Rabatt]) VALUES</v>
      </c>
      <c r="H497" t="str">
        <f t="shared" si="67"/>
        <v xml:space="preserve"> ('2031', '392', '957', '2018-12-24', '2019-01-05', '3.00')</v>
      </c>
      <c r="M497">
        <f t="shared" si="68"/>
        <v>2031</v>
      </c>
      <c r="N497" t="str">
        <f t="shared" si="69"/>
        <v/>
      </c>
    </row>
    <row r="498" spans="1:14" x14ac:dyDescent="0.3">
      <c r="A498">
        <v>2032</v>
      </c>
      <c r="B498">
        <v>392</v>
      </c>
      <c r="C498">
        <v>1017</v>
      </c>
      <c r="D498" s="3">
        <f t="shared" si="70"/>
        <v>43459</v>
      </c>
      <c r="E498" s="3">
        <f t="shared" si="65"/>
        <v>43468</v>
      </c>
      <c r="F498">
        <f t="shared" si="66"/>
        <v>3</v>
      </c>
      <c r="G498" t="str">
        <f t="shared" ref="G498:G528" si="7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98" t="str">
        <f t="shared" si="67"/>
        <v xml:space="preserve"> ('2032', '392', '1017', '2018-12-25', '2019-01-03', '3.00')</v>
      </c>
      <c r="M498">
        <f t="shared" si="68"/>
        <v>2032</v>
      </c>
      <c r="N498">
        <f t="shared" si="69"/>
        <v>957</v>
      </c>
    </row>
    <row r="499" spans="1:14" x14ac:dyDescent="0.3">
      <c r="A499">
        <v>2033</v>
      </c>
      <c r="B499">
        <v>393</v>
      </c>
      <c r="C499">
        <v>958</v>
      </c>
      <c r="D499" s="3">
        <f t="shared" si="70"/>
        <v>43459</v>
      </c>
      <c r="E499" s="3">
        <f t="shared" si="65"/>
        <v>43473</v>
      </c>
      <c r="F499">
        <f t="shared" si="66"/>
        <v>3</v>
      </c>
      <c r="G499" t="str">
        <f t="shared" si="71"/>
        <v>INSERT INTO [Bestellung] ([BestellungID], [KundeID], [AllgLieferAdrID], [Bestelldatum], [Wunschdatum], [Rabatt]) VALUES</v>
      </c>
      <c r="H499" t="str">
        <f t="shared" si="67"/>
        <v xml:space="preserve"> ('2033', '393', '958', '2018-12-25', '2019-01-08', '3.00')</v>
      </c>
      <c r="M499">
        <f t="shared" si="68"/>
        <v>2033</v>
      </c>
      <c r="N499" t="str">
        <f t="shared" si="69"/>
        <v/>
      </c>
    </row>
    <row r="500" spans="1:14" x14ac:dyDescent="0.3">
      <c r="A500">
        <v>2034</v>
      </c>
      <c r="B500">
        <v>393</v>
      </c>
      <c r="C500">
        <v>1018</v>
      </c>
      <c r="D500" s="3">
        <f t="shared" si="70"/>
        <v>43459</v>
      </c>
      <c r="E500" s="3">
        <f t="shared" si="65"/>
        <v>43471</v>
      </c>
      <c r="F500">
        <f t="shared" si="66"/>
        <v>3</v>
      </c>
      <c r="G500" t="str">
        <f t="shared" si="71"/>
        <v>INSERT INTO [Bestellung] ([BestellungID], [KundeID], [AllgLieferAdrID], [Bestelldatum], [Wunschdatum], [Rabatt]) VALUES</v>
      </c>
      <c r="H500" t="str">
        <f t="shared" si="67"/>
        <v xml:space="preserve"> ('2034', '393', '1018', '2018-12-25', '2019-01-06', '3.00')</v>
      </c>
      <c r="M500">
        <f t="shared" si="68"/>
        <v>2034</v>
      </c>
      <c r="N500">
        <f t="shared" si="69"/>
        <v>958</v>
      </c>
    </row>
    <row r="501" spans="1:14" x14ac:dyDescent="0.3">
      <c r="A501">
        <v>2035</v>
      </c>
      <c r="B501">
        <v>394</v>
      </c>
      <c r="C501">
        <v>959</v>
      </c>
      <c r="D501" s="3">
        <f t="shared" si="70"/>
        <v>43460</v>
      </c>
      <c r="E501" s="3">
        <f t="shared" si="65"/>
        <v>43465</v>
      </c>
      <c r="F501">
        <f t="shared" si="66"/>
        <v>2.5</v>
      </c>
      <c r="G501" t="str">
        <f t="shared" si="71"/>
        <v>INSERT INTO [Bestellung] ([BestellungID], [KundeID], [AllgLieferAdrID], [Bestelldatum], [Wunschdatum], [Rabatt]) VALUES</v>
      </c>
      <c r="H501" t="str">
        <f t="shared" si="67"/>
        <v xml:space="preserve"> ('2035', '394', '959', '2018-12-26', '2018-12-31', '2.50')</v>
      </c>
      <c r="M501">
        <f t="shared" si="68"/>
        <v>2035</v>
      </c>
      <c r="N501" t="str">
        <f t="shared" si="69"/>
        <v/>
      </c>
    </row>
    <row r="502" spans="1:14" x14ac:dyDescent="0.3">
      <c r="A502">
        <v>2036</v>
      </c>
      <c r="B502">
        <v>394</v>
      </c>
      <c r="C502">
        <v>1019</v>
      </c>
      <c r="D502" s="3">
        <f t="shared" si="70"/>
        <v>43460</v>
      </c>
      <c r="E502" s="3">
        <f t="shared" ref="E502:E528" si="72">D502+MOD(A502*C502,15)</f>
        <v>43464</v>
      </c>
      <c r="F502">
        <f t="shared" ref="F502:F528" si="73">MIN(IF(E502-D502&gt;0,(E502-D502)/2,0),3)</f>
        <v>2</v>
      </c>
      <c r="G502" t="str">
        <f t="shared" si="71"/>
        <v>INSERT INTO [Bestellung] ([BestellungID], [KundeID], [AllgLieferAdrID], [Bestelldatum], [Wunschdatum], [Rabatt]) VALUES</v>
      </c>
      <c r="H502" t="str">
        <f t="shared" ref="H502:H528" si="74">" ('"&amp;A502&amp;"', '"&amp;B502&amp;"', '"&amp;C502&amp;"', '"&amp; TEXT(D502,"JJJJ-MM-TT") &amp;"', '"&amp; TEXT(E502,"JJJJ-MM-TT") &amp;"', '"&amp; REPLACE(TEXT(F502,"##0,00"),LEN(TEXT(F502,"##0,00"))-2,1,".") &amp;"')"</f>
        <v xml:space="preserve"> ('2036', '394', '1019', '2018-12-26', '2018-12-30', '2.00')</v>
      </c>
      <c r="M502">
        <f t="shared" ref="M502:M528" si="75">A502</f>
        <v>2036</v>
      </c>
      <c r="N502">
        <f t="shared" ref="N502:N528" si="76">IF(B502=B501,C501,"")</f>
        <v>959</v>
      </c>
    </row>
    <row r="503" spans="1:14" x14ac:dyDescent="0.3">
      <c r="A503">
        <v>2037</v>
      </c>
      <c r="B503">
        <v>395</v>
      </c>
      <c r="C503">
        <v>960</v>
      </c>
      <c r="D503" s="3">
        <f t="shared" si="70"/>
        <v>43460</v>
      </c>
      <c r="E503" s="3">
        <f t="shared" si="72"/>
        <v>43460</v>
      </c>
      <c r="F503">
        <f t="shared" si="73"/>
        <v>0</v>
      </c>
      <c r="G503" t="str">
        <f t="shared" si="71"/>
        <v>INSERT INTO [Bestellung] ([BestellungID], [KundeID], [AllgLieferAdrID], [Bestelldatum], [Wunschdatum], [Rabatt]) VALUES</v>
      </c>
      <c r="H503" t="str">
        <f t="shared" si="74"/>
        <v xml:space="preserve"> ('2037', '395', '960', '2018-12-26', '2018-12-26', '0.00')</v>
      </c>
      <c r="M503">
        <f t="shared" si="75"/>
        <v>2037</v>
      </c>
      <c r="N503" t="str">
        <f t="shared" si="76"/>
        <v/>
      </c>
    </row>
    <row r="504" spans="1:14" x14ac:dyDescent="0.3">
      <c r="A504">
        <v>2038</v>
      </c>
      <c r="B504">
        <v>395</v>
      </c>
      <c r="C504">
        <v>1020</v>
      </c>
      <c r="D504" s="3">
        <f t="shared" si="70"/>
        <v>43460</v>
      </c>
      <c r="E504" s="3">
        <f t="shared" si="72"/>
        <v>43460</v>
      </c>
      <c r="F504">
        <f t="shared" si="73"/>
        <v>0</v>
      </c>
      <c r="G504" t="str">
        <f t="shared" si="71"/>
        <v>INSERT INTO [Bestellung] ([BestellungID], [KundeID], [AllgLieferAdrID], [Bestelldatum], [Wunschdatum], [Rabatt]) VALUES</v>
      </c>
      <c r="H504" t="str">
        <f t="shared" si="74"/>
        <v xml:space="preserve"> ('2038', '395', '1020', '2018-12-26', '2018-12-26', '0.00')</v>
      </c>
      <c r="M504">
        <f t="shared" si="75"/>
        <v>2038</v>
      </c>
      <c r="N504">
        <f t="shared" si="76"/>
        <v>960</v>
      </c>
    </row>
    <row r="505" spans="1:14" x14ac:dyDescent="0.3">
      <c r="A505">
        <v>2039</v>
      </c>
      <c r="B505">
        <v>396</v>
      </c>
      <c r="C505">
        <v>961</v>
      </c>
      <c r="D505" s="3">
        <f t="shared" si="70"/>
        <v>43460</v>
      </c>
      <c r="E505" s="3">
        <f t="shared" si="72"/>
        <v>43474</v>
      </c>
      <c r="F505">
        <f t="shared" si="73"/>
        <v>3</v>
      </c>
      <c r="G505" t="str">
        <f t="shared" si="71"/>
        <v>INSERT INTO [Bestellung] ([BestellungID], [KundeID], [AllgLieferAdrID], [Bestelldatum], [Wunschdatum], [Rabatt]) VALUES</v>
      </c>
      <c r="H505" t="str">
        <f t="shared" si="74"/>
        <v xml:space="preserve"> ('2039', '396', '961', '2018-12-26', '2019-01-09', '3.00')</v>
      </c>
      <c r="M505">
        <f t="shared" si="75"/>
        <v>2039</v>
      </c>
      <c r="N505" t="str">
        <f t="shared" si="76"/>
        <v/>
      </c>
    </row>
    <row r="506" spans="1:14" x14ac:dyDescent="0.3">
      <c r="A506">
        <v>2040</v>
      </c>
      <c r="B506">
        <v>396</v>
      </c>
      <c r="C506">
        <v>1021</v>
      </c>
      <c r="D506" s="3">
        <f t="shared" si="70"/>
        <v>43460</v>
      </c>
      <c r="E506" s="3">
        <f t="shared" si="72"/>
        <v>43460</v>
      </c>
      <c r="F506">
        <f t="shared" si="73"/>
        <v>0</v>
      </c>
      <c r="G506" t="str">
        <f t="shared" si="71"/>
        <v>INSERT INTO [Bestellung] ([BestellungID], [KundeID], [AllgLieferAdrID], [Bestelldatum], [Wunschdatum], [Rabatt]) VALUES</v>
      </c>
      <c r="H506" t="str">
        <f t="shared" si="74"/>
        <v xml:space="preserve"> ('2040', '396', '1021', '2018-12-26', '2018-12-26', '0.00')</v>
      </c>
      <c r="M506">
        <f t="shared" si="75"/>
        <v>2040</v>
      </c>
      <c r="N506">
        <f t="shared" si="76"/>
        <v>961</v>
      </c>
    </row>
    <row r="507" spans="1:14" x14ac:dyDescent="0.3">
      <c r="A507">
        <v>2041</v>
      </c>
      <c r="B507">
        <v>397</v>
      </c>
      <c r="C507">
        <v>962</v>
      </c>
      <c r="D507" s="3">
        <f t="shared" si="70"/>
        <v>43460</v>
      </c>
      <c r="E507" s="3">
        <f t="shared" si="72"/>
        <v>43462</v>
      </c>
      <c r="F507">
        <f t="shared" si="73"/>
        <v>1</v>
      </c>
      <c r="G507" t="str">
        <f t="shared" si="71"/>
        <v>INSERT INTO [Bestellung] ([BestellungID], [KundeID], [AllgLieferAdrID], [Bestelldatum], [Wunschdatum], [Rabatt]) VALUES</v>
      </c>
      <c r="H507" t="str">
        <f t="shared" si="74"/>
        <v xml:space="preserve"> ('2041', '397', '962', '2018-12-26', '2018-12-28', '1.00')</v>
      </c>
      <c r="M507">
        <f t="shared" si="75"/>
        <v>2041</v>
      </c>
      <c r="N507" t="str">
        <f t="shared" si="76"/>
        <v/>
      </c>
    </row>
    <row r="508" spans="1:14" x14ac:dyDescent="0.3">
      <c r="A508">
        <v>2042</v>
      </c>
      <c r="B508">
        <v>397</v>
      </c>
      <c r="C508">
        <v>1022</v>
      </c>
      <c r="D508" s="3">
        <f t="shared" si="70"/>
        <v>43461</v>
      </c>
      <c r="E508" s="3">
        <f t="shared" si="72"/>
        <v>43465</v>
      </c>
      <c r="F508">
        <f t="shared" si="73"/>
        <v>2</v>
      </c>
      <c r="G508" t="str">
        <f t="shared" si="71"/>
        <v>INSERT INTO [Bestellung] ([BestellungID], [KundeID], [AllgLieferAdrID], [Bestelldatum], [Wunschdatum], [Rabatt]) VALUES</v>
      </c>
      <c r="H508" t="str">
        <f t="shared" si="74"/>
        <v xml:space="preserve"> ('2042', '397', '1022', '2018-12-27', '2018-12-31', '2.00')</v>
      </c>
      <c r="M508">
        <f t="shared" si="75"/>
        <v>2042</v>
      </c>
      <c r="N508">
        <f t="shared" si="76"/>
        <v>962</v>
      </c>
    </row>
    <row r="509" spans="1:14" x14ac:dyDescent="0.3">
      <c r="A509">
        <v>2043</v>
      </c>
      <c r="B509">
        <v>398</v>
      </c>
      <c r="C509">
        <v>963</v>
      </c>
      <c r="D509" s="3">
        <f t="shared" si="70"/>
        <v>43461</v>
      </c>
      <c r="E509" s="3">
        <f t="shared" si="72"/>
        <v>43470</v>
      </c>
      <c r="F509">
        <f t="shared" si="73"/>
        <v>3</v>
      </c>
      <c r="G509" t="str">
        <f t="shared" si="71"/>
        <v>INSERT INTO [Bestellung] ([BestellungID], [KundeID], [AllgLieferAdrID], [Bestelldatum], [Wunschdatum], [Rabatt]) VALUES</v>
      </c>
      <c r="H509" t="str">
        <f t="shared" si="74"/>
        <v xml:space="preserve"> ('2043', '398', '963', '2018-12-27', '2019-01-05', '3.00')</v>
      </c>
      <c r="M509">
        <f t="shared" si="75"/>
        <v>2043</v>
      </c>
      <c r="N509" t="str">
        <f t="shared" si="76"/>
        <v/>
      </c>
    </row>
    <row r="510" spans="1:14" x14ac:dyDescent="0.3">
      <c r="A510">
        <v>2044</v>
      </c>
      <c r="B510">
        <v>398</v>
      </c>
      <c r="C510">
        <v>1023</v>
      </c>
      <c r="D510" s="3">
        <f t="shared" si="70"/>
        <v>43461</v>
      </c>
      <c r="E510" s="3">
        <f t="shared" si="72"/>
        <v>43473</v>
      </c>
      <c r="F510">
        <f t="shared" si="73"/>
        <v>3</v>
      </c>
      <c r="G510" t="str">
        <f t="shared" si="71"/>
        <v>INSERT INTO [Bestellung] ([BestellungID], [KundeID], [AllgLieferAdrID], [Bestelldatum], [Wunschdatum], [Rabatt]) VALUES</v>
      </c>
      <c r="H510" t="str">
        <f t="shared" si="74"/>
        <v xml:space="preserve"> ('2044', '398', '1023', '2018-12-27', '2019-01-08', '3.00')</v>
      </c>
      <c r="M510">
        <f t="shared" si="75"/>
        <v>2044</v>
      </c>
      <c r="N510">
        <f t="shared" si="76"/>
        <v>963</v>
      </c>
    </row>
    <row r="511" spans="1:14" x14ac:dyDescent="0.3">
      <c r="A511">
        <v>2045</v>
      </c>
      <c r="B511">
        <v>399</v>
      </c>
      <c r="C511">
        <v>964</v>
      </c>
      <c r="D511" s="3">
        <f t="shared" si="70"/>
        <v>43461</v>
      </c>
      <c r="E511" s="3">
        <f t="shared" si="72"/>
        <v>43466</v>
      </c>
      <c r="F511">
        <f t="shared" si="73"/>
        <v>2.5</v>
      </c>
      <c r="G511" t="str">
        <f t="shared" si="71"/>
        <v>INSERT INTO [Bestellung] ([BestellungID], [KundeID], [AllgLieferAdrID], [Bestelldatum], [Wunschdatum], [Rabatt]) VALUES</v>
      </c>
      <c r="H511" t="str">
        <f t="shared" si="74"/>
        <v xml:space="preserve"> ('2045', '399', '964', '2018-12-27', '2019-01-01', '2.50')</v>
      </c>
      <c r="M511">
        <f t="shared" si="75"/>
        <v>2045</v>
      </c>
      <c r="N511" t="str">
        <f t="shared" si="76"/>
        <v/>
      </c>
    </row>
    <row r="512" spans="1:14" x14ac:dyDescent="0.3">
      <c r="A512">
        <v>2046</v>
      </c>
      <c r="B512">
        <v>399</v>
      </c>
      <c r="C512">
        <v>1024</v>
      </c>
      <c r="D512" s="3">
        <f t="shared" si="70"/>
        <v>43462</v>
      </c>
      <c r="E512" s="3">
        <f t="shared" si="72"/>
        <v>43471</v>
      </c>
      <c r="F512">
        <f t="shared" si="73"/>
        <v>3</v>
      </c>
      <c r="G512" t="str">
        <f t="shared" si="71"/>
        <v>INSERT INTO [Bestellung] ([BestellungID], [KundeID], [AllgLieferAdrID], [Bestelldatum], [Wunschdatum], [Rabatt]) VALUES</v>
      </c>
      <c r="H512" t="str">
        <f t="shared" si="74"/>
        <v xml:space="preserve"> ('2046', '399', '1024', '2018-12-28', '2019-01-06', '3.00')</v>
      </c>
      <c r="M512">
        <f t="shared" si="75"/>
        <v>2046</v>
      </c>
      <c r="N512">
        <f t="shared" si="76"/>
        <v>964</v>
      </c>
    </row>
    <row r="513" spans="1:14" x14ac:dyDescent="0.3">
      <c r="A513">
        <v>2047</v>
      </c>
      <c r="B513">
        <v>400</v>
      </c>
      <c r="C513">
        <v>965</v>
      </c>
      <c r="D513" s="3">
        <f t="shared" si="70"/>
        <v>43462</v>
      </c>
      <c r="E513" s="3">
        <f t="shared" si="72"/>
        <v>43467</v>
      </c>
      <c r="F513">
        <f t="shared" si="73"/>
        <v>2.5</v>
      </c>
      <c r="G513" t="str">
        <f t="shared" si="71"/>
        <v>INSERT INTO [Bestellung] ([BestellungID], [KundeID], [AllgLieferAdrID], [Bestelldatum], [Wunschdatum], [Rabatt]) VALUES</v>
      </c>
      <c r="H513" t="str">
        <f t="shared" si="74"/>
        <v xml:space="preserve"> ('2047', '400', '965', '2018-12-28', '2019-01-02', '2.50')</v>
      </c>
      <c r="M513">
        <f t="shared" si="75"/>
        <v>2047</v>
      </c>
      <c r="N513" t="str">
        <f t="shared" si="76"/>
        <v/>
      </c>
    </row>
    <row r="514" spans="1:14" x14ac:dyDescent="0.3">
      <c r="A514">
        <v>2048</v>
      </c>
      <c r="B514">
        <v>400</v>
      </c>
      <c r="C514">
        <v>1025</v>
      </c>
      <c r="D514" s="3">
        <f t="shared" si="70"/>
        <v>43462</v>
      </c>
      <c r="E514" s="3">
        <f t="shared" si="72"/>
        <v>43472</v>
      </c>
      <c r="F514">
        <f t="shared" si="73"/>
        <v>3</v>
      </c>
      <c r="G514" t="str">
        <f t="shared" si="71"/>
        <v>INSERT INTO [Bestellung] ([BestellungID], [KundeID], [AllgLieferAdrID], [Bestelldatum], [Wunschdatum], [Rabatt]) VALUES</v>
      </c>
      <c r="H514" t="str">
        <f t="shared" si="74"/>
        <v xml:space="preserve"> ('2048', '400', '1025', '2018-12-28', '2019-01-07', '3.00')</v>
      </c>
      <c r="M514">
        <f t="shared" si="75"/>
        <v>2048</v>
      </c>
      <c r="N514">
        <f t="shared" si="76"/>
        <v>965</v>
      </c>
    </row>
    <row r="515" spans="1:14" x14ac:dyDescent="0.3">
      <c r="A515">
        <v>2049</v>
      </c>
      <c r="B515">
        <v>401</v>
      </c>
      <c r="C515">
        <v>966</v>
      </c>
      <c r="D515" s="3">
        <f t="shared" si="70"/>
        <v>43463</v>
      </c>
      <c r="E515" s="3">
        <f t="shared" si="72"/>
        <v>43472</v>
      </c>
      <c r="F515">
        <f t="shared" si="73"/>
        <v>3</v>
      </c>
      <c r="G515" t="str">
        <f t="shared" si="71"/>
        <v>INSERT INTO [Bestellung] ([BestellungID], [KundeID], [AllgLieferAdrID], [Bestelldatum], [Wunschdatum], [Rabatt]) VALUES</v>
      </c>
      <c r="H515" t="str">
        <f t="shared" si="74"/>
        <v xml:space="preserve"> ('2049', '401', '966', '2018-12-29', '2019-01-07', '3.00')</v>
      </c>
      <c r="M515">
        <f t="shared" si="75"/>
        <v>2049</v>
      </c>
      <c r="N515" t="str">
        <f t="shared" si="76"/>
        <v/>
      </c>
    </row>
    <row r="516" spans="1:14" x14ac:dyDescent="0.3">
      <c r="A516">
        <v>2050</v>
      </c>
      <c r="B516">
        <v>401</v>
      </c>
      <c r="C516">
        <v>1026</v>
      </c>
      <c r="D516" s="3">
        <f t="shared" si="70"/>
        <v>43463</v>
      </c>
      <c r="E516" s="3">
        <f t="shared" si="72"/>
        <v>43463</v>
      </c>
      <c r="F516">
        <f t="shared" si="73"/>
        <v>0</v>
      </c>
      <c r="G516" t="str">
        <f t="shared" si="71"/>
        <v>INSERT INTO [Bestellung] ([BestellungID], [KundeID], [AllgLieferAdrID], [Bestelldatum], [Wunschdatum], [Rabatt]) VALUES</v>
      </c>
      <c r="H516" t="str">
        <f t="shared" si="74"/>
        <v xml:space="preserve"> ('2050', '401', '1026', '2018-12-29', '2018-12-29', '0.00')</v>
      </c>
      <c r="M516">
        <f t="shared" si="75"/>
        <v>2050</v>
      </c>
      <c r="N516">
        <f t="shared" si="76"/>
        <v>966</v>
      </c>
    </row>
    <row r="517" spans="1:14" x14ac:dyDescent="0.3">
      <c r="A517">
        <v>2051</v>
      </c>
      <c r="B517">
        <v>402</v>
      </c>
      <c r="C517">
        <v>967</v>
      </c>
      <c r="D517" s="3">
        <f t="shared" si="70"/>
        <v>43463</v>
      </c>
      <c r="E517" s="3">
        <f t="shared" si="72"/>
        <v>43465</v>
      </c>
      <c r="F517">
        <f t="shared" si="73"/>
        <v>1</v>
      </c>
      <c r="G517" t="str">
        <f t="shared" si="71"/>
        <v>INSERT INTO [Bestellung] ([BestellungID], [KundeID], [AllgLieferAdrID], [Bestelldatum], [Wunschdatum], [Rabatt]) VALUES</v>
      </c>
      <c r="H517" t="str">
        <f t="shared" si="74"/>
        <v xml:space="preserve"> ('2051', '402', '967', '2018-12-29', '2018-12-31', '1.00')</v>
      </c>
      <c r="M517">
        <f t="shared" si="75"/>
        <v>2051</v>
      </c>
      <c r="N517" t="str">
        <f t="shared" si="76"/>
        <v/>
      </c>
    </row>
    <row r="518" spans="1:14" x14ac:dyDescent="0.3">
      <c r="A518">
        <v>2052</v>
      </c>
      <c r="B518">
        <v>402</v>
      </c>
      <c r="C518">
        <v>1027</v>
      </c>
      <c r="D518" s="3">
        <f t="shared" si="70"/>
        <v>43463</v>
      </c>
      <c r="E518" s="3">
        <f t="shared" si="72"/>
        <v>43472</v>
      </c>
      <c r="F518">
        <f t="shared" si="73"/>
        <v>3</v>
      </c>
      <c r="G518" t="str">
        <f t="shared" si="71"/>
        <v>INSERT INTO [Bestellung] ([BestellungID], [KundeID], [AllgLieferAdrID], [Bestelldatum], [Wunschdatum], [Rabatt]) VALUES</v>
      </c>
      <c r="H518" t="str">
        <f t="shared" si="74"/>
        <v xml:space="preserve"> ('2052', '402', '1027', '2018-12-29', '2019-01-07', '3.00')</v>
      </c>
      <c r="M518">
        <f t="shared" si="75"/>
        <v>2052</v>
      </c>
      <c r="N518">
        <f t="shared" si="76"/>
        <v>967</v>
      </c>
    </row>
    <row r="519" spans="1:14" x14ac:dyDescent="0.3">
      <c r="A519">
        <v>2053</v>
      </c>
      <c r="B519">
        <v>403</v>
      </c>
      <c r="C519">
        <v>968</v>
      </c>
      <c r="D519" s="3">
        <f t="shared" si="70"/>
        <v>43463</v>
      </c>
      <c r="E519" s="3">
        <f t="shared" si="72"/>
        <v>43477</v>
      </c>
      <c r="F519">
        <f t="shared" si="73"/>
        <v>3</v>
      </c>
      <c r="G519" t="str">
        <f t="shared" si="71"/>
        <v>INSERT INTO [Bestellung] ([BestellungID], [KundeID], [AllgLieferAdrID], [Bestelldatum], [Wunschdatum], [Rabatt]) VALUES</v>
      </c>
      <c r="H519" t="str">
        <f t="shared" si="74"/>
        <v xml:space="preserve"> ('2053', '403', '968', '2018-12-29', '2019-01-12', '3.00')</v>
      </c>
      <c r="M519">
        <f t="shared" si="75"/>
        <v>2053</v>
      </c>
      <c r="N519" t="str">
        <f t="shared" si="76"/>
        <v/>
      </c>
    </row>
    <row r="520" spans="1:14" x14ac:dyDescent="0.3">
      <c r="A520">
        <v>2054</v>
      </c>
      <c r="B520">
        <v>403</v>
      </c>
      <c r="C520">
        <v>1028</v>
      </c>
      <c r="D520" s="3">
        <f t="shared" si="70"/>
        <v>43463</v>
      </c>
      <c r="E520" s="3">
        <f t="shared" si="72"/>
        <v>43470</v>
      </c>
      <c r="F520">
        <f t="shared" si="73"/>
        <v>3</v>
      </c>
      <c r="G520" t="str">
        <f t="shared" si="71"/>
        <v>INSERT INTO [Bestellung] ([BestellungID], [KundeID], [AllgLieferAdrID], [Bestelldatum], [Wunschdatum], [Rabatt]) VALUES</v>
      </c>
      <c r="H520" t="str">
        <f t="shared" si="74"/>
        <v xml:space="preserve"> ('2054', '403', '1028', '2018-12-29', '2019-01-05', '3.00')</v>
      </c>
      <c r="M520">
        <f t="shared" si="75"/>
        <v>2054</v>
      </c>
      <c r="N520">
        <f t="shared" si="76"/>
        <v>968</v>
      </c>
    </row>
    <row r="521" spans="1:14" x14ac:dyDescent="0.3">
      <c r="A521">
        <v>2055</v>
      </c>
      <c r="B521">
        <v>404</v>
      </c>
      <c r="C521">
        <v>969</v>
      </c>
      <c r="D521" s="3">
        <f t="shared" si="70"/>
        <v>43463</v>
      </c>
      <c r="E521" s="3">
        <f t="shared" si="72"/>
        <v>43463</v>
      </c>
      <c r="F521">
        <f t="shared" si="73"/>
        <v>0</v>
      </c>
      <c r="G521" t="str">
        <f t="shared" si="71"/>
        <v>INSERT INTO [Bestellung] ([BestellungID], [KundeID], [AllgLieferAdrID], [Bestelldatum], [Wunschdatum], [Rabatt]) VALUES</v>
      </c>
      <c r="H521" t="str">
        <f t="shared" si="74"/>
        <v xml:space="preserve"> ('2055', '404', '969', '2018-12-29', '2018-12-29', '0.00')</v>
      </c>
      <c r="M521">
        <f t="shared" si="75"/>
        <v>2055</v>
      </c>
      <c r="N521" t="str">
        <f t="shared" si="76"/>
        <v/>
      </c>
    </row>
    <row r="522" spans="1:14" x14ac:dyDescent="0.3">
      <c r="A522">
        <v>2056</v>
      </c>
      <c r="B522">
        <v>404</v>
      </c>
      <c r="C522">
        <v>1029</v>
      </c>
      <c r="D522" s="3">
        <f t="shared" si="70"/>
        <v>43464</v>
      </c>
      <c r="E522" s="3">
        <f t="shared" si="72"/>
        <v>43473</v>
      </c>
      <c r="F522">
        <f t="shared" si="73"/>
        <v>3</v>
      </c>
      <c r="G522" t="str">
        <f t="shared" si="71"/>
        <v>INSERT INTO [Bestellung] ([BestellungID], [KundeID], [AllgLieferAdrID], [Bestelldatum], [Wunschdatum], [Rabatt]) VALUES</v>
      </c>
      <c r="H522" t="str">
        <f t="shared" si="74"/>
        <v xml:space="preserve"> ('2056', '404', '1029', '2018-12-30', '2019-01-08', '3.00')</v>
      </c>
      <c r="M522">
        <f t="shared" si="75"/>
        <v>2056</v>
      </c>
      <c r="N522">
        <f t="shared" si="76"/>
        <v>969</v>
      </c>
    </row>
    <row r="523" spans="1:14" x14ac:dyDescent="0.3">
      <c r="A523">
        <v>2057</v>
      </c>
      <c r="B523">
        <v>405</v>
      </c>
      <c r="C523">
        <v>970</v>
      </c>
      <c r="D523" s="3">
        <f t="shared" si="70"/>
        <v>43464</v>
      </c>
      <c r="E523" s="3">
        <f t="shared" si="72"/>
        <v>43469</v>
      </c>
      <c r="F523">
        <f t="shared" si="73"/>
        <v>2.5</v>
      </c>
      <c r="G523" t="str">
        <f t="shared" si="71"/>
        <v>INSERT INTO [Bestellung] ([BestellungID], [KundeID], [AllgLieferAdrID], [Bestelldatum], [Wunschdatum], [Rabatt]) VALUES</v>
      </c>
      <c r="H523" t="str">
        <f t="shared" si="74"/>
        <v xml:space="preserve"> ('2057', '405', '970', '2018-12-30', '2019-01-04', '2.50')</v>
      </c>
      <c r="M523">
        <f t="shared" si="75"/>
        <v>2057</v>
      </c>
      <c r="N523" t="str">
        <f t="shared" si="76"/>
        <v/>
      </c>
    </row>
    <row r="524" spans="1:14" x14ac:dyDescent="0.3">
      <c r="A524">
        <v>2058</v>
      </c>
      <c r="B524">
        <v>405</v>
      </c>
      <c r="C524">
        <v>1030</v>
      </c>
      <c r="D524" s="3">
        <f t="shared" si="70"/>
        <v>43464</v>
      </c>
      <c r="E524" s="3">
        <f t="shared" si="72"/>
        <v>43464</v>
      </c>
      <c r="F524">
        <f t="shared" si="73"/>
        <v>0</v>
      </c>
      <c r="G524" t="str">
        <f t="shared" si="71"/>
        <v>INSERT INTO [Bestellung] ([BestellungID], [KundeID], [AllgLieferAdrID], [Bestelldatum], [Wunschdatum], [Rabatt]) VALUES</v>
      </c>
      <c r="H524" t="str">
        <f t="shared" si="74"/>
        <v xml:space="preserve"> ('2058', '405', '1030', '2018-12-30', '2018-12-30', '0.00')</v>
      </c>
      <c r="M524">
        <f t="shared" si="75"/>
        <v>2058</v>
      </c>
      <c r="N524">
        <f t="shared" si="76"/>
        <v>970</v>
      </c>
    </row>
    <row r="525" spans="1:14" x14ac:dyDescent="0.3">
      <c r="A525">
        <v>2059</v>
      </c>
      <c r="B525">
        <v>406</v>
      </c>
      <c r="C525">
        <v>971</v>
      </c>
      <c r="D525" s="3">
        <f t="shared" si="70"/>
        <v>43464</v>
      </c>
      <c r="E525" s="3">
        <f t="shared" si="72"/>
        <v>43478</v>
      </c>
      <c r="F525">
        <f t="shared" si="73"/>
        <v>3</v>
      </c>
      <c r="G525" t="str">
        <f t="shared" si="71"/>
        <v>INSERT INTO [Bestellung] ([BestellungID], [KundeID], [AllgLieferAdrID], [Bestelldatum], [Wunschdatum], [Rabatt]) VALUES</v>
      </c>
      <c r="H525" t="str">
        <f t="shared" si="74"/>
        <v xml:space="preserve"> ('2059', '406', '971', '2018-12-30', '2019-01-13', '3.00')</v>
      </c>
      <c r="M525">
        <f t="shared" si="75"/>
        <v>2059</v>
      </c>
      <c r="N525" t="str">
        <f t="shared" si="76"/>
        <v/>
      </c>
    </row>
    <row r="526" spans="1:14" x14ac:dyDescent="0.3">
      <c r="A526">
        <v>2060</v>
      </c>
      <c r="B526">
        <v>406</v>
      </c>
      <c r="C526">
        <v>1031</v>
      </c>
      <c r="D526" s="3">
        <f t="shared" si="70"/>
        <v>43465</v>
      </c>
      <c r="E526" s="3">
        <f t="shared" si="72"/>
        <v>43475</v>
      </c>
      <c r="F526">
        <f t="shared" si="73"/>
        <v>3</v>
      </c>
      <c r="G526" t="str">
        <f t="shared" si="71"/>
        <v>INSERT INTO [Bestellung] ([BestellungID], [KundeID], [AllgLieferAdrID], [Bestelldatum], [Wunschdatum], [Rabatt]) VALUES</v>
      </c>
      <c r="H526" t="str">
        <f t="shared" si="74"/>
        <v xml:space="preserve"> ('2060', '406', '1031', '2018-12-31', '2019-01-10', '3.00')</v>
      </c>
      <c r="M526">
        <f t="shared" si="75"/>
        <v>2060</v>
      </c>
      <c r="N526">
        <f t="shared" si="76"/>
        <v>971</v>
      </c>
    </row>
    <row r="527" spans="1:14" x14ac:dyDescent="0.3">
      <c r="A527">
        <v>2061</v>
      </c>
      <c r="B527">
        <v>407</v>
      </c>
      <c r="C527">
        <v>972</v>
      </c>
      <c r="D527" s="3">
        <f t="shared" si="70"/>
        <v>43465</v>
      </c>
      <c r="E527" s="3">
        <f t="shared" si="72"/>
        <v>43477</v>
      </c>
      <c r="F527">
        <f t="shared" si="73"/>
        <v>3</v>
      </c>
      <c r="G527" t="str">
        <f t="shared" si="71"/>
        <v>INSERT INTO [Bestellung] ([BestellungID], [KundeID], [AllgLieferAdrID], [Bestelldatum], [Wunschdatum], [Rabatt]) VALUES</v>
      </c>
      <c r="H527" t="str">
        <f t="shared" si="74"/>
        <v xml:space="preserve"> ('2061', '407', '972', '2018-12-31', '2019-01-12', '3.00')</v>
      </c>
      <c r="M527">
        <f t="shared" si="75"/>
        <v>2061</v>
      </c>
      <c r="N527" t="str">
        <f t="shared" si="76"/>
        <v/>
      </c>
    </row>
    <row r="528" spans="1:14" x14ac:dyDescent="0.3">
      <c r="A528">
        <v>2062</v>
      </c>
      <c r="B528">
        <v>407</v>
      </c>
      <c r="C528">
        <v>1032</v>
      </c>
      <c r="D528" s="3">
        <f t="shared" si="70"/>
        <v>43465</v>
      </c>
      <c r="E528" s="3">
        <f t="shared" si="72"/>
        <v>43474</v>
      </c>
      <c r="F528">
        <f t="shared" si="73"/>
        <v>3</v>
      </c>
      <c r="G528" t="str">
        <f t="shared" si="71"/>
        <v>INSERT INTO [Bestellung] ([BestellungID], [KundeID], [AllgLieferAdrID], [Bestelldatum], [Wunschdatum], [Rabatt]) VALUES</v>
      </c>
      <c r="H528" t="str">
        <f t="shared" si="74"/>
        <v xml:space="preserve"> ('2062', '407', '1032', '2018-12-31', '2019-01-09', '3.00')</v>
      </c>
      <c r="M528">
        <f t="shared" si="75"/>
        <v>2062</v>
      </c>
      <c r="N528">
        <f t="shared" si="76"/>
        <v>972</v>
      </c>
    </row>
    <row r="529" spans="1:8" x14ac:dyDescent="0.3">
      <c r="A529">
        <v>801</v>
      </c>
      <c r="B529" s="5">
        <v>1</v>
      </c>
      <c r="C529">
        <v>1</v>
      </c>
      <c r="D529" s="3">
        <v>43195</v>
      </c>
      <c r="E529" s="3">
        <v>43201</v>
      </c>
      <c r="F529">
        <v>3</v>
      </c>
      <c r="G529" t="s">
        <v>5327</v>
      </c>
      <c r="H529" t="s">
        <v>10757</v>
      </c>
    </row>
    <row r="530" spans="1:8" x14ac:dyDescent="0.3">
      <c r="A530">
        <v>802</v>
      </c>
      <c r="B530" s="5">
        <v>1</v>
      </c>
      <c r="C530">
        <v>120</v>
      </c>
      <c r="D530" s="3">
        <v>43195</v>
      </c>
      <c r="E530" s="3">
        <v>43195</v>
      </c>
      <c r="F530">
        <v>0</v>
      </c>
      <c r="G530" t="s">
        <v>5327</v>
      </c>
      <c r="H530" t="s">
        <v>10758</v>
      </c>
    </row>
    <row r="531" spans="1:8" x14ac:dyDescent="0.3">
      <c r="A531">
        <v>803</v>
      </c>
      <c r="B531" s="5">
        <v>1</v>
      </c>
      <c r="C531">
        <v>530</v>
      </c>
      <c r="D531" s="3">
        <v>43195</v>
      </c>
      <c r="E531" s="3">
        <v>43205</v>
      </c>
      <c r="F531">
        <v>3</v>
      </c>
      <c r="G531" t="s">
        <v>5327</v>
      </c>
      <c r="H531" t="s">
        <v>10759</v>
      </c>
    </row>
    <row r="532" spans="1:8" x14ac:dyDescent="0.3">
      <c r="A532">
        <v>804</v>
      </c>
      <c r="B532" s="5">
        <v>2</v>
      </c>
      <c r="C532">
        <v>275</v>
      </c>
      <c r="D532" s="3">
        <v>43195</v>
      </c>
      <c r="E532" s="3">
        <v>43195</v>
      </c>
      <c r="F532">
        <v>0</v>
      </c>
      <c r="G532" t="s">
        <v>5327</v>
      </c>
      <c r="H532" t="s">
        <v>10760</v>
      </c>
    </row>
    <row r="533" spans="1:8" x14ac:dyDescent="0.3">
      <c r="A533">
        <v>805</v>
      </c>
      <c r="B533" s="5">
        <v>2</v>
      </c>
      <c r="C533">
        <v>631</v>
      </c>
      <c r="D533" s="3">
        <v>43196</v>
      </c>
      <c r="E533" s="3">
        <v>43206</v>
      </c>
      <c r="F533">
        <v>3</v>
      </c>
      <c r="G533" t="s">
        <v>5327</v>
      </c>
      <c r="H533" t="s">
        <v>10761</v>
      </c>
    </row>
    <row r="534" spans="1:8" x14ac:dyDescent="0.3">
      <c r="A534">
        <v>806</v>
      </c>
      <c r="B534" s="5">
        <v>2</v>
      </c>
      <c r="C534">
        <v>686</v>
      </c>
      <c r="D534" s="3">
        <v>43196</v>
      </c>
      <c r="E534" s="3">
        <v>43197</v>
      </c>
      <c r="F534">
        <v>0.5</v>
      </c>
      <c r="G534" t="s">
        <v>5327</v>
      </c>
      <c r="H534" t="s">
        <v>10762</v>
      </c>
    </row>
    <row r="535" spans="1:8" x14ac:dyDescent="0.3">
      <c r="A535">
        <v>807</v>
      </c>
      <c r="B535" s="5">
        <v>3</v>
      </c>
      <c r="C535">
        <v>494</v>
      </c>
      <c r="D535" s="3">
        <v>43196</v>
      </c>
      <c r="E535" s="3">
        <v>43199</v>
      </c>
      <c r="F535">
        <v>1.5</v>
      </c>
      <c r="G535" t="s">
        <v>5327</v>
      </c>
      <c r="H535" t="s">
        <v>10763</v>
      </c>
    </row>
    <row r="536" spans="1:8" x14ac:dyDescent="0.3">
      <c r="A536">
        <v>808</v>
      </c>
      <c r="B536" s="5">
        <v>3</v>
      </c>
      <c r="C536">
        <v>526</v>
      </c>
      <c r="D536" s="3">
        <v>43197</v>
      </c>
      <c r="E536" s="3">
        <v>43210</v>
      </c>
      <c r="F536">
        <v>3</v>
      </c>
      <c r="G536" t="s">
        <v>5327</v>
      </c>
      <c r="H536" t="s">
        <v>10764</v>
      </c>
    </row>
    <row r="537" spans="1:8" x14ac:dyDescent="0.3">
      <c r="A537">
        <v>809</v>
      </c>
      <c r="B537" s="5">
        <v>3</v>
      </c>
      <c r="C537">
        <v>568</v>
      </c>
      <c r="D537" s="3">
        <v>43197</v>
      </c>
      <c r="E537" s="3">
        <v>43199</v>
      </c>
      <c r="F537">
        <v>1</v>
      </c>
      <c r="G537" t="s">
        <v>5327</v>
      </c>
      <c r="H537" t="s">
        <v>10765</v>
      </c>
    </row>
    <row r="538" spans="1:8" x14ac:dyDescent="0.3">
      <c r="A538">
        <v>810</v>
      </c>
      <c r="B538" s="5">
        <v>4</v>
      </c>
      <c r="C538">
        <v>162</v>
      </c>
      <c r="D538" s="3">
        <v>43197</v>
      </c>
      <c r="E538" s="3">
        <v>43197</v>
      </c>
      <c r="F538">
        <v>0</v>
      </c>
      <c r="G538" t="s">
        <v>5327</v>
      </c>
      <c r="H538" t="s">
        <v>10766</v>
      </c>
    </row>
    <row r="539" spans="1:8" x14ac:dyDescent="0.3">
      <c r="A539">
        <v>811</v>
      </c>
      <c r="B539" s="5">
        <v>4</v>
      </c>
      <c r="C539">
        <v>422</v>
      </c>
      <c r="D539" s="3">
        <v>43197</v>
      </c>
      <c r="E539" s="3">
        <v>43199</v>
      </c>
      <c r="F539">
        <v>1</v>
      </c>
      <c r="G539" t="s">
        <v>5327</v>
      </c>
      <c r="H539" t="s">
        <v>10767</v>
      </c>
    </row>
    <row r="540" spans="1:8" x14ac:dyDescent="0.3">
      <c r="A540">
        <v>812</v>
      </c>
      <c r="B540" s="5">
        <v>4</v>
      </c>
      <c r="C540">
        <v>551</v>
      </c>
      <c r="D540" s="3">
        <v>43197</v>
      </c>
      <c r="E540" s="3">
        <v>43204</v>
      </c>
      <c r="F540">
        <v>3</v>
      </c>
      <c r="G540" t="s">
        <v>5327</v>
      </c>
      <c r="H540" t="s">
        <v>10768</v>
      </c>
    </row>
    <row r="541" spans="1:8" x14ac:dyDescent="0.3">
      <c r="A541">
        <v>813</v>
      </c>
      <c r="B541" s="5">
        <v>5</v>
      </c>
      <c r="C541">
        <v>287</v>
      </c>
      <c r="D541" s="3">
        <v>43197</v>
      </c>
      <c r="E541" s="3">
        <v>43203</v>
      </c>
      <c r="F541">
        <v>3</v>
      </c>
      <c r="G541" t="s">
        <v>5327</v>
      </c>
      <c r="H541" t="s">
        <v>10769</v>
      </c>
    </row>
    <row r="542" spans="1:8" x14ac:dyDescent="0.3">
      <c r="A542">
        <v>814</v>
      </c>
      <c r="B542" s="5">
        <v>5</v>
      </c>
      <c r="C542">
        <v>638</v>
      </c>
      <c r="D542" s="3">
        <v>43197</v>
      </c>
      <c r="E542" s="3">
        <v>43199</v>
      </c>
      <c r="F542">
        <v>1</v>
      </c>
      <c r="G542" t="s">
        <v>5327</v>
      </c>
      <c r="H542" t="s">
        <v>10770</v>
      </c>
    </row>
    <row r="543" spans="1:8" x14ac:dyDescent="0.3">
      <c r="A543">
        <v>815</v>
      </c>
      <c r="B543" s="5">
        <v>5</v>
      </c>
      <c r="C543">
        <v>721</v>
      </c>
      <c r="D543" s="3">
        <v>43198</v>
      </c>
      <c r="E543" s="3">
        <v>43203</v>
      </c>
      <c r="F543">
        <v>2.5</v>
      </c>
      <c r="G543" t="s">
        <v>5327</v>
      </c>
      <c r="H543" t="s">
        <v>10771</v>
      </c>
    </row>
    <row r="544" spans="1:8" x14ac:dyDescent="0.3">
      <c r="A544">
        <v>816</v>
      </c>
      <c r="B544" s="5">
        <v>6</v>
      </c>
      <c r="C544">
        <v>588</v>
      </c>
      <c r="D544" s="3">
        <v>43198</v>
      </c>
      <c r="E544" s="3">
        <v>43201</v>
      </c>
      <c r="F544">
        <v>1.5</v>
      </c>
      <c r="G544" t="s">
        <v>5327</v>
      </c>
      <c r="H544" t="s">
        <v>10772</v>
      </c>
    </row>
    <row r="545" spans="1:8" x14ac:dyDescent="0.3">
      <c r="A545">
        <v>817</v>
      </c>
      <c r="B545" s="5">
        <v>6</v>
      </c>
      <c r="C545">
        <v>589</v>
      </c>
      <c r="D545" s="3">
        <v>43198</v>
      </c>
      <c r="E545" s="3">
        <v>43211</v>
      </c>
      <c r="F545">
        <v>3</v>
      </c>
      <c r="G545" t="s">
        <v>5327</v>
      </c>
      <c r="H545" t="s">
        <v>10773</v>
      </c>
    </row>
    <row r="546" spans="1:8" x14ac:dyDescent="0.3">
      <c r="A546">
        <v>818</v>
      </c>
      <c r="B546" s="5">
        <v>6</v>
      </c>
      <c r="C546">
        <v>627</v>
      </c>
      <c r="D546" s="3">
        <v>43198</v>
      </c>
      <c r="E546" s="3">
        <v>43204</v>
      </c>
      <c r="F546">
        <v>3</v>
      </c>
      <c r="G546" t="s">
        <v>5327</v>
      </c>
      <c r="H546" t="s">
        <v>10774</v>
      </c>
    </row>
    <row r="547" spans="1:8" x14ac:dyDescent="0.3">
      <c r="A547">
        <v>819</v>
      </c>
      <c r="B547" s="5">
        <v>7</v>
      </c>
      <c r="C547">
        <v>263</v>
      </c>
      <c r="D547" s="3">
        <v>43199</v>
      </c>
      <c r="E547" s="3">
        <v>43211</v>
      </c>
      <c r="F547">
        <v>3</v>
      </c>
      <c r="G547" t="s">
        <v>5327</v>
      </c>
      <c r="H547" t="s">
        <v>10775</v>
      </c>
    </row>
    <row r="548" spans="1:8" x14ac:dyDescent="0.3">
      <c r="A548">
        <v>820</v>
      </c>
      <c r="B548" s="5">
        <v>7</v>
      </c>
      <c r="C548">
        <v>652</v>
      </c>
      <c r="D548" s="3">
        <v>43199</v>
      </c>
      <c r="E548" s="3">
        <v>43209</v>
      </c>
      <c r="F548">
        <v>3</v>
      </c>
      <c r="G548" t="s">
        <v>5327</v>
      </c>
      <c r="H548" t="s">
        <v>10776</v>
      </c>
    </row>
    <row r="549" spans="1:8" x14ac:dyDescent="0.3">
      <c r="A549">
        <v>821</v>
      </c>
      <c r="B549" s="5">
        <v>7</v>
      </c>
      <c r="C549">
        <v>742</v>
      </c>
      <c r="D549" s="3">
        <v>43199</v>
      </c>
      <c r="E549" s="3">
        <v>43201</v>
      </c>
      <c r="F549">
        <v>1</v>
      </c>
      <c r="G549" t="s">
        <v>5327</v>
      </c>
      <c r="H549" t="s">
        <v>10777</v>
      </c>
    </row>
    <row r="550" spans="1:8" x14ac:dyDescent="0.3">
      <c r="A550">
        <v>822</v>
      </c>
      <c r="B550" s="5">
        <v>8</v>
      </c>
      <c r="C550">
        <v>22</v>
      </c>
      <c r="D550" s="3">
        <v>43200</v>
      </c>
      <c r="E550" s="3">
        <v>43209</v>
      </c>
      <c r="F550">
        <v>3</v>
      </c>
      <c r="G550" t="s">
        <v>5327</v>
      </c>
      <c r="H550" t="s">
        <v>10778</v>
      </c>
    </row>
    <row r="551" spans="1:8" x14ac:dyDescent="0.3">
      <c r="A551">
        <v>823</v>
      </c>
      <c r="B551">
        <v>23</v>
      </c>
      <c r="C551">
        <v>901</v>
      </c>
      <c r="D551" s="3">
        <v>43350</v>
      </c>
      <c r="E551" s="3">
        <v>43363</v>
      </c>
      <c r="F551">
        <v>3</v>
      </c>
      <c r="G551" t="s">
        <v>5327</v>
      </c>
      <c r="H551" t="s">
        <v>10779</v>
      </c>
    </row>
    <row r="552" spans="1:8" x14ac:dyDescent="0.3">
      <c r="A552">
        <v>824</v>
      </c>
      <c r="B552" s="5">
        <v>24</v>
      </c>
      <c r="C552">
        <v>577</v>
      </c>
      <c r="D552" s="3">
        <v>43200</v>
      </c>
      <c r="E552" s="3">
        <v>43208</v>
      </c>
      <c r="F552">
        <v>3</v>
      </c>
      <c r="G552" t="s">
        <v>5327</v>
      </c>
      <c r="H552" t="s">
        <v>10780</v>
      </c>
    </row>
    <row r="553" spans="1:8" x14ac:dyDescent="0.3">
      <c r="A553">
        <v>825</v>
      </c>
      <c r="B553" s="5">
        <v>24</v>
      </c>
      <c r="C553">
        <v>776</v>
      </c>
      <c r="D553" s="3">
        <v>43200</v>
      </c>
      <c r="E553" s="3">
        <v>43200</v>
      </c>
      <c r="F553">
        <v>0</v>
      </c>
      <c r="G553" t="s">
        <v>5327</v>
      </c>
      <c r="H553" t="s">
        <v>10781</v>
      </c>
    </row>
    <row r="554" spans="1:8" x14ac:dyDescent="0.3">
      <c r="A554">
        <v>826</v>
      </c>
      <c r="B554" s="5">
        <v>25</v>
      </c>
      <c r="C554">
        <v>85</v>
      </c>
      <c r="D554" s="3">
        <v>43200</v>
      </c>
      <c r="E554" s="3">
        <v>43210</v>
      </c>
      <c r="F554">
        <v>3</v>
      </c>
      <c r="G554" t="s">
        <v>5327</v>
      </c>
      <c r="H554" t="s">
        <v>10782</v>
      </c>
    </row>
    <row r="555" spans="1:8" x14ac:dyDescent="0.3">
      <c r="A555">
        <v>827</v>
      </c>
      <c r="B555" s="5">
        <v>25</v>
      </c>
      <c r="C555">
        <v>615</v>
      </c>
      <c r="D555" s="3">
        <v>43200</v>
      </c>
      <c r="E555" s="3">
        <v>43200</v>
      </c>
      <c r="F555">
        <v>0</v>
      </c>
      <c r="G555" t="s">
        <v>5327</v>
      </c>
      <c r="H555" t="s">
        <v>10783</v>
      </c>
    </row>
    <row r="556" spans="1:8" x14ac:dyDescent="0.3">
      <c r="A556">
        <v>828</v>
      </c>
      <c r="B556" s="5">
        <v>25</v>
      </c>
      <c r="C556">
        <v>712</v>
      </c>
      <c r="D556" s="3">
        <v>43200</v>
      </c>
      <c r="E556" s="3">
        <v>43206</v>
      </c>
      <c r="F556">
        <v>3</v>
      </c>
      <c r="G556" t="s">
        <v>5327</v>
      </c>
      <c r="H556" t="s">
        <v>10784</v>
      </c>
    </row>
    <row r="557" spans="1:8" x14ac:dyDescent="0.3">
      <c r="A557">
        <v>829</v>
      </c>
      <c r="B557" s="5">
        <v>26</v>
      </c>
      <c r="C557">
        <v>147</v>
      </c>
      <c r="D557" s="3">
        <v>43200</v>
      </c>
      <c r="E557" s="3">
        <v>43203</v>
      </c>
      <c r="F557">
        <v>1.5</v>
      </c>
      <c r="G557" t="s">
        <v>5327</v>
      </c>
      <c r="H557" t="s">
        <v>10785</v>
      </c>
    </row>
    <row r="558" spans="1:8" x14ac:dyDescent="0.3">
      <c r="A558">
        <v>830</v>
      </c>
      <c r="B558" s="5">
        <v>26</v>
      </c>
      <c r="C558">
        <v>564</v>
      </c>
      <c r="D558" s="3">
        <v>43201</v>
      </c>
      <c r="E558" s="3">
        <v>43201</v>
      </c>
      <c r="F558">
        <v>0</v>
      </c>
      <c r="G558" t="s">
        <v>5327</v>
      </c>
      <c r="H558" t="s">
        <v>10786</v>
      </c>
    </row>
    <row r="559" spans="1:8" x14ac:dyDescent="0.3">
      <c r="A559">
        <v>831</v>
      </c>
      <c r="B559" s="5">
        <v>26</v>
      </c>
      <c r="C559">
        <v>670</v>
      </c>
      <c r="D559" s="3">
        <v>43201</v>
      </c>
      <c r="E559" s="3">
        <v>43201</v>
      </c>
      <c r="F559">
        <v>0</v>
      </c>
      <c r="G559" t="s">
        <v>5327</v>
      </c>
      <c r="H559" t="s">
        <v>10787</v>
      </c>
    </row>
    <row r="560" spans="1:8" x14ac:dyDescent="0.3">
      <c r="A560">
        <v>832</v>
      </c>
      <c r="B560" s="5">
        <v>27</v>
      </c>
      <c r="C560">
        <v>27</v>
      </c>
      <c r="D560" s="3">
        <v>43201</v>
      </c>
      <c r="E560" s="3">
        <v>43210</v>
      </c>
      <c r="F560">
        <v>3</v>
      </c>
      <c r="G560" t="s">
        <v>5327</v>
      </c>
      <c r="H560" t="s">
        <v>10788</v>
      </c>
    </row>
    <row r="561" spans="1:8" x14ac:dyDescent="0.3">
      <c r="A561">
        <v>833</v>
      </c>
      <c r="B561" s="5">
        <v>27</v>
      </c>
      <c r="C561">
        <v>291</v>
      </c>
      <c r="D561" s="3">
        <v>43201</v>
      </c>
      <c r="E561" s="3">
        <v>43204</v>
      </c>
      <c r="F561">
        <v>1.5</v>
      </c>
      <c r="G561" t="s">
        <v>5327</v>
      </c>
      <c r="H561" t="s">
        <v>10789</v>
      </c>
    </row>
    <row r="562" spans="1:8" x14ac:dyDescent="0.3">
      <c r="A562">
        <v>834</v>
      </c>
      <c r="B562" s="5">
        <v>27</v>
      </c>
      <c r="C562">
        <v>397</v>
      </c>
      <c r="D562" s="3">
        <v>43202</v>
      </c>
      <c r="E562" s="3">
        <v>43205</v>
      </c>
      <c r="F562">
        <v>1.5</v>
      </c>
      <c r="G562" t="s">
        <v>5327</v>
      </c>
      <c r="H562" t="s">
        <v>10790</v>
      </c>
    </row>
    <row r="563" spans="1:8" x14ac:dyDescent="0.3">
      <c r="A563">
        <v>835</v>
      </c>
      <c r="B563" s="5">
        <v>28</v>
      </c>
      <c r="C563">
        <v>103</v>
      </c>
      <c r="D563" s="3">
        <v>43202</v>
      </c>
      <c r="E563" s="3">
        <v>43212</v>
      </c>
      <c r="F563">
        <v>3</v>
      </c>
      <c r="G563" t="s">
        <v>5327</v>
      </c>
      <c r="H563" t="s">
        <v>10791</v>
      </c>
    </row>
    <row r="564" spans="1:8" x14ac:dyDescent="0.3">
      <c r="A564">
        <v>836</v>
      </c>
      <c r="B564" s="5">
        <v>28</v>
      </c>
      <c r="C564">
        <v>251</v>
      </c>
      <c r="D564" s="3">
        <v>43202</v>
      </c>
      <c r="E564" s="3">
        <v>43203</v>
      </c>
      <c r="F564">
        <v>0.5</v>
      </c>
      <c r="G564" t="s">
        <v>5327</v>
      </c>
      <c r="H564" t="s">
        <v>10792</v>
      </c>
    </row>
    <row r="565" spans="1:8" x14ac:dyDescent="0.3">
      <c r="A565">
        <v>837</v>
      </c>
      <c r="B565" s="5">
        <v>28</v>
      </c>
      <c r="C565">
        <v>338</v>
      </c>
      <c r="D565" s="3">
        <v>43203</v>
      </c>
      <c r="E565" s="3">
        <v>43209</v>
      </c>
      <c r="F565">
        <v>3</v>
      </c>
      <c r="G565" t="s">
        <v>5327</v>
      </c>
      <c r="H565" t="s">
        <v>10793</v>
      </c>
    </row>
    <row r="566" spans="1:8" x14ac:dyDescent="0.3">
      <c r="A566">
        <v>838</v>
      </c>
      <c r="B566" s="5">
        <v>29</v>
      </c>
      <c r="C566">
        <v>199</v>
      </c>
      <c r="D566" s="3">
        <v>43203</v>
      </c>
      <c r="E566" s="3">
        <v>43210</v>
      </c>
      <c r="F566">
        <v>3</v>
      </c>
      <c r="G566" t="s">
        <v>5327</v>
      </c>
      <c r="H566" t="s">
        <v>10794</v>
      </c>
    </row>
    <row r="567" spans="1:8" x14ac:dyDescent="0.3">
      <c r="A567">
        <v>839</v>
      </c>
      <c r="B567" s="5">
        <v>29</v>
      </c>
      <c r="C567">
        <v>313</v>
      </c>
      <c r="D567" s="3">
        <v>43203</v>
      </c>
      <c r="E567" s="3">
        <v>43205</v>
      </c>
      <c r="F567">
        <v>1</v>
      </c>
      <c r="G567" t="s">
        <v>5327</v>
      </c>
      <c r="H567" t="s">
        <v>10795</v>
      </c>
    </row>
    <row r="568" spans="1:8" x14ac:dyDescent="0.3">
      <c r="A568">
        <v>840</v>
      </c>
      <c r="B568" s="5">
        <v>29</v>
      </c>
      <c r="C568">
        <v>474</v>
      </c>
      <c r="D568" s="3">
        <v>43203</v>
      </c>
      <c r="E568" s="3">
        <v>43203</v>
      </c>
      <c r="F568">
        <v>0</v>
      </c>
      <c r="G568" t="s">
        <v>5327</v>
      </c>
      <c r="H568" t="s">
        <v>10796</v>
      </c>
    </row>
    <row r="569" spans="1:8" x14ac:dyDescent="0.3">
      <c r="A569">
        <v>841</v>
      </c>
      <c r="B569" s="5">
        <v>30</v>
      </c>
      <c r="C569">
        <v>77</v>
      </c>
      <c r="D569" s="3">
        <v>43203</v>
      </c>
      <c r="E569" s="3">
        <v>43205</v>
      </c>
      <c r="F569">
        <v>1</v>
      </c>
      <c r="G569" t="s">
        <v>5327</v>
      </c>
      <c r="H569" t="s">
        <v>10797</v>
      </c>
    </row>
    <row r="570" spans="1:8" x14ac:dyDescent="0.3">
      <c r="A570">
        <v>842</v>
      </c>
      <c r="B570" s="5">
        <v>30</v>
      </c>
      <c r="C570">
        <v>276</v>
      </c>
      <c r="D570" s="3">
        <v>43203</v>
      </c>
      <c r="E570" s="3">
        <v>43215</v>
      </c>
      <c r="F570">
        <v>3</v>
      </c>
      <c r="G570" t="s">
        <v>5327</v>
      </c>
      <c r="H570" t="s">
        <v>10798</v>
      </c>
    </row>
    <row r="571" spans="1:8" x14ac:dyDescent="0.3">
      <c r="A571">
        <v>843</v>
      </c>
      <c r="B571" s="5">
        <v>30</v>
      </c>
      <c r="C571">
        <v>607</v>
      </c>
      <c r="D571" s="3">
        <v>43203</v>
      </c>
      <c r="E571" s="3">
        <v>43209</v>
      </c>
      <c r="F571">
        <v>3</v>
      </c>
      <c r="G571" t="s">
        <v>5327</v>
      </c>
      <c r="H571" t="s">
        <v>10799</v>
      </c>
    </row>
    <row r="572" spans="1:8" x14ac:dyDescent="0.3">
      <c r="A572">
        <v>844</v>
      </c>
      <c r="B572" s="5">
        <v>31</v>
      </c>
      <c r="C572">
        <v>453</v>
      </c>
      <c r="D572" s="3">
        <v>43204</v>
      </c>
      <c r="E572" s="3">
        <v>43216</v>
      </c>
      <c r="F572">
        <v>3</v>
      </c>
      <c r="G572" t="s">
        <v>5327</v>
      </c>
      <c r="H572" t="s">
        <v>10800</v>
      </c>
    </row>
    <row r="573" spans="1:8" x14ac:dyDescent="0.3">
      <c r="A573">
        <v>845</v>
      </c>
      <c r="B573" s="5">
        <v>31</v>
      </c>
      <c r="C573">
        <v>495</v>
      </c>
      <c r="D573" s="3">
        <v>43204</v>
      </c>
      <c r="E573" s="3">
        <v>43204</v>
      </c>
      <c r="F573">
        <v>0</v>
      </c>
      <c r="G573" t="s">
        <v>5327</v>
      </c>
      <c r="H573" t="s">
        <v>10801</v>
      </c>
    </row>
    <row r="574" spans="1:8" x14ac:dyDescent="0.3">
      <c r="A574">
        <v>846</v>
      </c>
      <c r="B574" s="5">
        <v>31</v>
      </c>
      <c r="C574">
        <v>768</v>
      </c>
      <c r="D574" s="3">
        <v>43204</v>
      </c>
      <c r="E574" s="3">
        <v>43207</v>
      </c>
      <c r="F574">
        <v>1.5</v>
      </c>
      <c r="G574" t="s">
        <v>5327</v>
      </c>
      <c r="H574" t="s">
        <v>10802</v>
      </c>
    </row>
    <row r="575" spans="1:8" x14ac:dyDescent="0.3">
      <c r="A575">
        <v>847</v>
      </c>
      <c r="B575" s="5">
        <v>32</v>
      </c>
      <c r="C575">
        <v>417</v>
      </c>
      <c r="D575" s="3">
        <v>43204</v>
      </c>
      <c r="E575" s="3">
        <v>43213</v>
      </c>
      <c r="F575">
        <v>3</v>
      </c>
      <c r="G575" t="s">
        <v>5327</v>
      </c>
      <c r="H575" t="s">
        <v>10803</v>
      </c>
    </row>
    <row r="576" spans="1:8" x14ac:dyDescent="0.3">
      <c r="A576">
        <v>848</v>
      </c>
      <c r="B576" s="5">
        <v>32</v>
      </c>
      <c r="C576">
        <v>483</v>
      </c>
      <c r="D576" s="3">
        <v>43205</v>
      </c>
      <c r="E576" s="3">
        <v>43214</v>
      </c>
      <c r="F576">
        <v>3</v>
      </c>
      <c r="G576" t="s">
        <v>5327</v>
      </c>
      <c r="H576" t="s">
        <v>10804</v>
      </c>
    </row>
    <row r="577" spans="1:8" x14ac:dyDescent="0.3">
      <c r="A577">
        <v>849</v>
      </c>
      <c r="B577" s="5">
        <v>32</v>
      </c>
      <c r="C577">
        <v>581</v>
      </c>
      <c r="D577" s="3">
        <v>43205</v>
      </c>
      <c r="E577" s="3">
        <v>43214</v>
      </c>
      <c r="F577">
        <v>3</v>
      </c>
      <c r="G577" t="s">
        <v>5327</v>
      </c>
      <c r="H577" t="s">
        <v>10805</v>
      </c>
    </row>
    <row r="578" spans="1:8" x14ac:dyDescent="0.3">
      <c r="A578">
        <v>850</v>
      </c>
      <c r="B578" s="5">
        <v>33</v>
      </c>
      <c r="C578">
        <v>13</v>
      </c>
      <c r="D578" s="3">
        <v>43205</v>
      </c>
      <c r="E578" s="3">
        <v>43215</v>
      </c>
      <c r="F578">
        <v>3</v>
      </c>
      <c r="G578" t="s">
        <v>5327</v>
      </c>
      <c r="H578" t="s">
        <v>10806</v>
      </c>
    </row>
    <row r="579" spans="1:8" x14ac:dyDescent="0.3">
      <c r="A579">
        <v>851</v>
      </c>
      <c r="B579" s="5">
        <v>33</v>
      </c>
      <c r="C579">
        <v>222</v>
      </c>
      <c r="D579" s="3">
        <v>43206</v>
      </c>
      <c r="E579" s="3">
        <v>43218</v>
      </c>
      <c r="F579">
        <v>3</v>
      </c>
      <c r="G579" t="s">
        <v>5327</v>
      </c>
      <c r="H579" t="s">
        <v>10807</v>
      </c>
    </row>
    <row r="580" spans="1:8" x14ac:dyDescent="0.3">
      <c r="A580">
        <v>852</v>
      </c>
      <c r="B580" s="5">
        <v>33</v>
      </c>
      <c r="C580">
        <v>227</v>
      </c>
      <c r="D580" s="3">
        <v>43206</v>
      </c>
      <c r="E580" s="3">
        <v>43215</v>
      </c>
      <c r="F580">
        <v>3</v>
      </c>
      <c r="G580" t="s">
        <v>5327</v>
      </c>
      <c r="H580" t="s">
        <v>10808</v>
      </c>
    </row>
    <row r="581" spans="1:8" x14ac:dyDescent="0.3">
      <c r="A581">
        <v>853</v>
      </c>
      <c r="B581" s="5">
        <v>34</v>
      </c>
      <c r="C581">
        <v>200</v>
      </c>
      <c r="D581" s="3">
        <v>43206</v>
      </c>
      <c r="E581" s="3">
        <v>43211</v>
      </c>
      <c r="F581">
        <v>2.5</v>
      </c>
      <c r="G581" t="s">
        <v>5327</v>
      </c>
      <c r="H581" t="s">
        <v>10809</v>
      </c>
    </row>
    <row r="582" spans="1:8" x14ac:dyDescent="0.3">
      <c r="A582">
        <v>854</v>
      </c>
      <c r="B582" s="5">
        <v>34</v>
      </c>
      <c r="C582">
        <v>285</v>
      </c>
      <c r="D582" s="3">
        <v>43206</v>
      </c>
      <c r="E582" s="3">
        <v>43206</v>
      </c>
      <c r="F582">
        <v>0</v>
      </c>
      <c r="G582" t="s">
        <v>5327</v>
      </c>
      <c r="H582" t="s">
        <v>10810</v>
      </c>
    </row>
    <row r="583" spans="1:8" x14ac:dyDescent="0.3">
      <c r="A583">
        <v>855</v>
      </c>
      <c r="B583" s="5">
        <v>34</v>
      </c>
      <c r="C583">
        <v>506</v>
      </c>
      <c r="D583" s="3">
        <v>43206</v>
      </c>
      <c r="E583" s="3">
        <v>43206</v>
      </c>
      <c r="F583">
        <v>0</v>
      </c>
      <c r="G583" t="s">
        <v>5327</v>
      </c>
      <c r="H583" t="s">
        <v>10811</v>
      </c>
    </row>
    <row r="584" spans="1:8" x14ac:dyDescent="0.3">
      <c r="A584">
        <v>856</v>
      </c>
      <c r="B584" s="5">
        <v>35</v>
      </c>
      <c r="C584">
        <v>130</v>
      </c>
      <c r="D584" s="3">
        <v>43206</v>
      </c>
      <c r="E584" s="3">
        <v>43216</v>
      </c>
      <c r="F584">
        <v>3</v>
      </c>
      <c r="G584" t="s">
        <v>5327</v>
      </c>
      <c r="H584" t="s">
        <v>10812</v>
      </c>
    </row>
    <row r="585" spans="1:8" x14ac:dyDescent="0.3">
      <c r="A585">
        <v>857</v>
      </c>
      <c r="B585" s="5">
        <v>35</v>
      </c>
      <c r="C585">
        <v>238</v>
      </c>
      <c r="D585" s="3">
        <v>43206</v>
      </c>
      <c r="E585" s="3">
        <v>43217</v>
      </c>
      <c r="F585">
        <v>3</v>
      </c>
      <c r="G585" t="s">
        <v>5327</v>
      </c>
      <c r="H585" t="s">
        <v>10813</v>
      </c>
    </row>
    <row r="586" spans="1:8" x14ac:dyDescent="0.3">
      <c r="A586">
        <v>858</v>
      </c>
      <c r="B586" s="5">
        <v>35</v>
      </c>
      <c r="C586">
        <v>691</v>
      </c>
      <c r="D586" s="3">
        <v>43207</v>
      </c>
      <c r="E586" s="3">
        <v>43210</v>
      </c>
      <c r="F586">
        <v>1.5</v>
      </c>
      <c r="G586" t="s">
        <v>5327</v>
      </c>
      <c r="H586" t="s">
        <v>10814</v>
      </c>
    </row>
    <row r="587" spans="1:8" x14ac:dyDescent="0.3">
      <c r="A587">
        <v>859</v>
      </c>
      <c r="B587" s="5">
        <v>36</v>
      </c>
      <c r="C587">
        <v>289</v>
      </c>
      <c r="D587" s="3">
        <v>43207</v>
      </c>
      <c r="E587" s="3">
        <v>43208</v>
      </c>
      <c r="F587">
        <v>0.5</v>
      </c>
      <c r="G587" t="s">
        <v>5327</v>
      </c>
      <c r="H587" t="s">
        <v>10815</v>
      </c>
    </row>
    <row r="588" spans="1:8" x14ac:dyDescent="0.3">
      <c r="A588">
        <v>860</v>
      </c>
      <c r="B588" s="5">
        <v>36</v>
      </c>
      <c r="C588">
        <v>636</v>
      </c>
      <c r="D588" s="3">
        <v>43207</v>
      </c>
      <c r="E588" s="3">
        <v>43207</v>
      </c>
      <c r="F588">
        <v>0</v>
      </c>
      <c r="G588" t="s">
        <v>5327</v>
      </c>
      <c r="H588" t="s">
        <v>10816</v>
      </c>
    </row>
    <row r="589" spans="1:8" x14ac:dyDescent="0.3">
      <c r="A589">
        <v>861</v>
      </c>
      <c r="B589" s="5">
        <v>36</v>
      </c>
      <c r="C589">
        <v>666</v>
      </c>
      <c r="D589" s="3">
        <v>43207</v>
      </c>
      <c r="E589" s="3">
        <v>43213</v>
      </c>
      <c r="F589">
        <v>3</v>
      </c>
      <c r="G589" t="s">
        <v>5327</v>
      </c>
      <c r="H589" t="s">
        <v>10817</v>
      </c>
    </row>
    <row r="590" spans="1:8" x14ac:dyDescent="0.3">
      <c r="A590">
        <v>862</v>
      </c>
      <c r="B590" s="5">
        <v>37</v>
      </c>
      <c r="C590">
        <v>384</v>
      </c>
      <c r="D590" s="3">
        <v>43208</v>
      </c>
      <c r="E590" s="3">
        <v>43211</v>
      </c>
      <c r="F590">
        <v>1.5</v>
      </c>
      <c r="G590" t="s">
        <v>5327</v>
      </c>
      <c r="H590" t="s">
        <v>10818</v>
      </c>
    </row>
    <row r="591" spans="1:8" x14ac:dyDescent="0.3">
      <c r="A591">
        <v>863</v>
      </c>
      <c r="B591" s="5">
        <v>37</v>
      </c>
      <c r="C591">
        <v>429</v>
      </c>
      <c r="D591" s="3">
        <v>43208</v>
      </c>
      <c r="E591" s="3">
        <v>43220</v>
      </c>
      <c r="F591">
        <v>3</v>
      </c>
      <c r="G591" t="s">
        <v>5327</v>
      </c>
      <c r="H591" t="s">
        <v>10819</v>
      </c>
    </row>
    <row r="592" spans="1:8" x14ac:dyDescent="0.3">
      <c r="A592">
        <v>864</v>
      </c>
      <c r="B592" s="5">
        <v>37</v>
      </c>
      <c r="C592">
        <v>620</v>
      </c>
      <c r="D592" s="3">
        <v>43208</v>
      </c>
      <c r="E592" s="3">
        <v>43208</v>
      </c>
      <c r="F592">
        <v>0</v>
      </c>
      <c r="G592" t="s">
        <v>5327</v>
      </c>
      <c r="H592" t="s">
        <v>10820</v>
      </c>
    </row>
    <row r="593" spans="1:8" x14ac:dyDescent="0.3">
      <c r="A593">
        <v>865</v>
      </c>
      <c r="B593" s="5">
        <v>38</v>
      </c>
      <c r="C593">
        <v>215</v>
      </c>
      <c r="D593" s="3">
        <v>43209</v>
      </c>
      <c r="E593" s="3">
        <v>43214</v>
      </c>
      <c r="F593">
        <v>2.5</v>
      </c>
      <c r="G593" t="s">
        <v>5327</v>
      </c>
      <c r="H593" t="s">
        <v>10821</v>
      </c>
    </row>
    <row r="594" spans="1:8" x14ac:dyDescent="0.3">
      <c r="A594">
        <v>866</v>
      </c>
      <c r="B594" s="5">
        <v>38</v>
      </c>
      <c r="C594">
        <v>376</v>
      </c>
      <c r="D594" s="3">
        <v>43209</v>
      </c>
      <c r="E594" s="3">
        <v>43220</v>
      </c>
      <c r="F594">
        <v>3</v>
      </c>
      <c r="G594" t="s">
        <v>5327</v>
      </c>
      <c r="H594" t="s">
        <v>10822</v>
      </c>
    </row>
    <row r="595" spans="1:8" x14ac:dyDescent="0.3">
      <c r="A595">
        <v>867</v>
      </c>
      <c r="B595" s="5">
        <v>38</v>
      </c>
      <c r="C595">
        <v>464</v>
      </c>
      <c r="D595" s="3">
        <v>43209</v>
      </c>
      <c r="E595" s="3">
        <v>43212</v>
      </c>
      <c r="F595">
        <v>1.5</v>
      </c>
      <c r="G595" t="s">
        <v>5327</v>
      </c>
      <c r="H595" t="s">
        <v>10823</v>
      </c>
    </row>
    <row r="596" spans="1:8" x14ac:dyDescent="0.3">
      <c r="A596">
        <v>868</v>
      </c>
      <c r="B596" s="5">
        <v>39</v>
      </c>
      <c r="C596">
        <v>69</v>
      </c>
      <c r="D596" s="3">
        <v>43209</v>
      </c>
      <c r="E596" s="3">
        <v>43221</v>
      </c>
      <c r="F596">
        <v>3</v>
      </c>
      <c r="G596" t="s">
        <v>5327</v>
      </c>
      <c r="H596" t="s">
        <v>10824</v>
      </c>
    </row>
    <row r="597" spans="1:8" x14ac:dyDescent="0.3">
      <c r="A597">
        <v>869</v>
      </c>
      <c r="B597" s="5">
        <v>39</v>
      </c>
      <c r="C597">
        <v>372</v>
      </c>
      <c r="D597" s="3">
        <v>43209</v>
      </c>
      <c r="E597" s="3">
        <v>43212</v>
      </c>
      <c r="F597">
        <v>1.5</v>
      </c>
      <c r="G597" t="s">
        <v>5327</v>
      </c>
      <c r="H597" t="s">
        <v>10825</v>
      </c>
    </row>
    <row r="598" spans="1:8" x14ac:dyDescent="0.3">
      <c r="A598">
        <v>870</v>
      </c>
      <c r="B598" s="5">
        <v>39</v>
      </c>
      <c r="C598">
        <v>432</v>
      </c>
      <c r="D598" s="3">
        <v>43209</v>
      </c>
      <c r="E598" s="3">
        <v>43209</v>
      </c>
      <c r="F598">
        <v>0</v>
      </c>
      <c r="G598" t="s">
        <v>5327</v>
      </c>
      <c r="H598" t="s">
        <v>10826</v>
      </c>
    </row>
    <row r="599" spans="1:8" x14ac:dyDescent="0.3">
      <c r="A599">
        <v>871</v>
      </c>
      <c r="B599" s="5">
        <v>40</v>
      </c>
      <c r="C599">
        <v>487</v>
      </c>
      <c r="D599" s="3">
        <v>43209</v>
      </c>
      <c r="E599" s="3">
        <v>43216</v>
      </c>
      <c r="F599">
        <v>3</v>
      </c>
      <c r="G599" t="s">
        <v>5327</v>
      </c>
      <c r="H599" t="s">
        <v>10827</v>
      </c>
    </row>
    <row r="600" spans="1:8" x14ac:dyDescent="0.3">
      <c r="A600">
        <v>872</v>
      </c>
      <c r="B600" s="5">
        <v>40</v>
      </c>
      <c r="C600">
        <v>528</v>
      </c>
      <c r="D600" s="3">
        <v>43210</v>
      </c>
      <c r="E600" s="3">
        <v>43216</v>
      </c>
      <c r="F600">
        <v>3</v>
      </c>
      <c r="G600" t="s">
        <v>5327</v>
      </c>
      <c r="H600" t="s">
        <v>10828</v>
      </c>
    </row>
    <row r="601" spans="1:8" x14ac:dyDescent="0.3">
      <c r="A601">
        <v>873</v>
      </c>
      <c r="B601" s="5">
        <v>40</v>
      </c>
      <c r="C601">
        <v>679</v>
      </c>
      <c r="D601" s="3">
        <v>43210</v>
      </c>
      <c r="E601" s="3">
        <v>43222</v>
      </c>
      <c r="F601">
        <v>3</v>
      </c>
      <c r="G601" t="s">
        <v>5327</v>
      </c>
      <c r="H601" t="s">
        <v>10829</v>
      </c>
    </row>
    <row r="602" spans="1:8" x14ac:dyDescent="0.3">
      <c r="A602">
        <v>874</v>
      </c>
      <c r="B602" s="5">
        <v>41</v>
      </c>
      <c r="C602">
        <v>191</v>
      </c>
      <c r="D602" s="3">
        <v>43210</v>
      </c>
      <c r="E602" s="3">
        <v>43224</v>
      </c>
      <c r="F602">
        <v>3</v>
      </c>
      <c r="G602" t="s">
        <v>5327</v>
      </c>
      <c r="H602" t="s">
        <v>10830</v>
      </c>
    </row>
    <row r="603" spans="1:8" x14ac:dyDescent="0.3">
      <c r="A603">
        <v>875</v>
      </c>
      <c r="B603" s="5">
        <v>41</v>
      </c>
      <c r="C603">
        <v>502</v>
      </c>
      <c r="D603" s="3">
        <v>43210</v>
      </c>
      <c r="E603" s="3">
        <v>43215</v>
      </c>
      <c r="F603">
        <v>2.5</v>
      </c>
      <c r="G603" t="s">
        <v>5327</v>
      </c>
      <c r="H603" t="s">
        <v>10831</v>
      </c>
    </row>
    <row r="604" spans="1:8" x14ac:dyDescent="0.3">
      <c r="A604">
        <v>876</v>
      </c>
      <c r="B604" s="5">
        <v>41</v>
      </c>
      <c r="C604">
        <v>565</v>
      </c>
      <c r="D604" s="3">
        <v>43211</v>
      </c>
      <c r="E604" s="3">
        <v>43211</v>
      </c>
      <c r="F604">
        <v>0</v>
      </c>
      <c r="G604" t="s">
        <v>5327</v>
      </c>
      <c r="H604" t="s">
        <v>10832</v>
      </c>
    </row>
    <row r="605" spans="1:8" x14ac:dyDescent="0.3">
      <c r="A605">
        <v>877</v>
      </c>
      <c r="B605" s="5">
        <v>42</v>
      </c>
      <c r="C605">
        <v>516</v>
      </c>
      <c r="D605" s="3">
        <v>43211</v>
      </c>
      <c r="E605" s="3">
        <v>43223</v>
      </c>
      <c r="F605">
        <v>3</v>
      </c>
      <c r="G605" t="s">
        <v>5327</v>
      </c>
      <c r="H605" t="s">
        <v>10833</v>
      </c>
    </row>
    <row r="606" spans="1:8" x14ac:dyDescent="0.3">
      <c r="A606">
        <v>878</v>
      </c>
      <c r="B606" s="5">
        <v>42</v>
      </c>
      <c r="C606">
        <v>718</v>
      </c>
      <c r="D606" s="3">
        <v>43211</v>
      </c>
      <c r="E606" s="3">
        <v>43225</v>
      </c>
      <c r="F606">
        <v>3</v>
      </c>
      <c r="G606" t="s">
        <v>5327</v>
      </c>
      <c r="H606" t="s">
        <v>10834</v>
      </c>
    </row>
    <row r="607" spans="1:8" x14ac:dyDescent="0.3">
      <c r="A607">
        <v>879</v>
      </c>
      <c r="B607" s="5">
        <v>42</v>
      </c>
      <c r="C607">
        <v>747</v>
      </c>
      <c r="D607" s="3">
        <v>43212</v>
      </c>
      <c r="E607" s="3">
        <v>43215</v>
      </c>
      <c r="F607">
        <v>1.5</v>
      </c>
      <c r="G607" t="s">
        <v>5327</v>
      </c>
      <c r="H607" t="s">
        <v>10835</v>
      </c>
    </row>
    <row r="608" spans="1:8" x14ac:dyDescent="0.3">
      <c r="A608">
        <v>880</v>
      </c>
      <c r="B608" s="5">
        <v>43</v>
      </c>
      <c r="C608">
        <v>109</v>
      </c>
      <c r="D608" s="3">
        <v>43212</v>
      </c>
      <c r="E608" s="3">
        <v>43222</v>
      </c>
      <c r="F608">
        <v>3</v>
      </c>
      <c r="G608" t="s">
        <v>5327</v>
      </c>
      <c r="H608" t="s">
        <v>10836</v>
      </c>
    </row>
    <row r="609" spans="1:8" x14ac:dyDescent="0.3">
      <c r="A609">
        <v>881</v>
      </c>
      <c r="B609" s="5">
        <v>43</v>
      </c>
      <c r="C609">
        <v>628</v>
      </c>
      <c r="D609" s="3">
        <v>43212</v>
      </c>
      <c r="E609" s="3">
        <v>43220</v>
      </c>
      <c r="F609">
        <v>3</v>
      </c>
      <c r="G609" t="s">
        <v>5327</v>
      </c>
      <c r="H609" t="s">
        <v>10837</v>
      </c>
    </row>
    <row r="610" spans="1:8" x14ac:dyDescent="0.3">
      <c r="A610">
        <v>882</v>
      </c>
      <c r="B610" s="5">
        <v>43</v>
      </c>
      <c r="C610">
        <v>680</v>
      </c>
      <c r="D610" s="3">
        <v>43212</v>
      </c>
      <c r="E610" s="3">
        <v>43212</v>
      </c>
      <c r="F610">
        <v>0</v>
      </c>
      <c r="G610" t="s">
        <v>5327</v>
      </c>
      <c r="H610" t="s">
        <v>10838</v>
      </c>
    </row>
    <row r="611" spans="1:8" x14ac:dyDescent="0.3">
      <c r="A611">
        <v>883</v>
      </c>
      <c r="B611" s="5">
        <v>44</v>
      </c>
      <c r="C611">
        <v>159</v>
      </c>
      <c r="D611" s="3">
        <v>43212</v>
      </c>
      <c r="E611" s="3">
        <v>43224</v>
      </c>
      <c r="F611">
        <v>3</v>
      </c>
      <c r="G611" t="s">
        <v>5327</v>
      </c>
      <c r="H611" t="s">
        <v>10839</v>
      </c>
    </row>
    <row r="612" spans="1:8" x14ac:dyDescent="0.3">
      <c r="A612">
        <v>884</v>
      </c>
      <c r="B612" s="5">
        <v>44</v>
      </c>
      <c r="C612">
        <v>705</v>
      </c>
      <c r="D612" s="3">
        <v>43212</v>
      </c>
      <c r="E612" s="3">
        <v>43212</v>
      </c>
      <c r="F612">
        <v>0</v>
      </c>
      <c r="G612" t="s">
        <v>5327</v>
      </c>
      <c r="H612" t="s">
        <v>10840</v>
      </c>
    </row>
    <row r="613" spans="1:8" x14ac:dyDescent="0.3">
      <c r="A613">
        <v>885</v>
      </c>
      <c r="B613" s="5">
        <v>44</v>
      </c>
      <c r="C613">
        <v>731</v>
      </c>
      <c r="D613" s="3">
        <v>43212</v>
      </c>
      <c r="E613" s="3">
        <v>43212</v>
      </c>
      <c r="F613">
        <v>0</v>
      </c>
      <c r="G613" t="s">
        <v>5327</v>
      </c>
      <c r="H613" t="s">
        <v>10841</v>
      </c>
    </row>
    <row r="614" spans="1:8" x14ac:dyDescent="0.3">
      <c r="A614">
        <v>886</v>
      </c>
      <c r="B614" s="5">
        <v>45</v>
      </c>
      <c r="C614">
        <v>48</v>
      </c>
      <c r="D614" s="3">
        <v>43213</v>
      </c>
      <c r="E614" s="3">
        <v>43216</v>
      </c>
      <c r="F614">
        <v>1.5</v>
      </c>
      <c r="G614" t="s">
        <v>5327</v>
      </c>
      <c r="H614" t="s">
        <v>10842</v>
      </c>
    </row>
    <row r="615" spans="1:8" x14ac:dyDescent="0.3">
      <c r="A615">
        <v>887</v>
      </c>
      <c r="B615" s="5">
        <v>45</v>
      </c>
      <c r="C615">
        <v>143</v>
      </c>
      <c r="D615" s="3">
        <v>43213</v>
      </c>
      <c r="E615" s="3">
        <v>43214</v>
      </c>
      <c r="F615">
        <v>0.5</v>
      </c>
      <c r="G615" t="s">
        <v>5327</v>
      </c>
      <c r="H615" t="s">
        <v>10843</v>
      </c>
    </row>
    <row r="616" spans="1:8" x14ac:dyDescent="0.3">
      <c r="A616">
        <v>888</v>
      </c>
      <c r="B616" s="5">
        <v>45</v>
      </c>
      <c r="C616">
        <v>727</v>
      </c>
      <c r="D616" s="3">
        <v>43213</v>
      </c>
      <c r="E616" s="3">
        <v>43219</v>
      </c>
      <c r="F616">
        <v>3</v>
      </c>
      <c r="G616" t="s">
        <v>5327</v>
      </c>
      <c r="H616" t="s">
        <v>10844</v>
      </c>
    </row>
    <row r="617" spans="1:8" x14ac:dyDescent="0.3">
      <c r="A617">
        <v>889</v>
      </c>
      <c r="B617" s="5">
        <v>46</v>
      </c>
      <c r="C617">
        <v>32</v>
      </c>
      <c r="D617" s="3">
        <v>43213</v>
      </c>
      <c r="E617" s="3">
        <v>43221</v>
      </c>
      <c r="F617">
        <v>3</v>
      </c>
      <c r="G617" t="s">
        <v>5327</v>
      </c>
      <c r="H617" t="s">
        <v>10845</v>
      </c>
    </row>
    <row r="618" spans="1:8" x14ac:dyDescent="0.3">
      <c r="A618">
        <v>890</v>
      </c>
      <c r="B618" s="5">
        <v>46</v>
      </c>
      <c r="C618">
        <v>368</v>
      </c>
      <c r="D618" s="3">
        <v>43214</v>
      </c>
      <c r="E618" s="3">
        <v>43224</v>
      </c>
      <c r="F618">
        <v>3</v>
      </c>
      <c r="G618" t="s">
        <v>5327</v>
      </c>
      <c r="H618" t="s">
        <v>10846</v>
      </c>
    </row>
    <row r="619" spans="1:8" x14ac:dyDescent="0.3">
      <c r="A619">
        <v>891</v>
      </c>
      <c r="B619" s="5">
        <v>46</v>
      </c>
      <c r="C619">
        <v>456</v>
      </c>
      <c r="D619" s="3">
        <v>43214</v>
      </c>
      <c r="E619" s="3">
        <v>43220</v>
      </c>
      <c r="F619">
        <v>3</v>
      </c>
      <c r="G619" t="s">
        <v>5327</v>
      </c>
      <c r="H619" t="s">
        <v>10847</v>
      </c>
    </row>
    <row r="620" spans="1:8" x14ac:dyDescent="0.3">
      <c r="A620">
        <v>892</v>
      </c>
      <c r="B620" s="5">
        <v>47</v>
      </c>
      <c r="C620">
        <v>6</v>
      </c>
      <c r="D620" s="3">
        <v>43214</v>
      </c>
      <c r="E620" s="3">
        <v>43226</v>
      </c>
      <c r="F620">
        <v>3</v>
      </c>
      <c r="G620" t="s">
        <v>5327</v>
      </c>
      <c r="H620" t="s">
        <v>10848</v>
      </c>
    </row>
    <row r="621" spans="1:8" x14ac:dyDescent="0.3">
      <c r="A621">
        <v>893</v>
      </c>
      <c r="B621" s="5">
        <v>47</v>
      </c>
      <c r="C621">
        <v>331</v>
      </c>
      <c r="D621" s="3">
        <v>43215</v>
      </c>
      <c r="E621" s="3">
        <v>43223</v>
      </c>
      <c r="F621">
        <v>3</v>
      </c>
      <c r="G621" t="s">
        <v>5327</v>
      </c>
      <c r="H621" t="s">
        <v>10849</v>
      </c>
    </row>
    <row r="622" spans="1:8" x14ac:dyDescent="0.3">
      <c r="A622">
        <v>894</v>
      </c>
      <c r="B622" s="5">
        <v>47</v>
      </c>
      <c r="C622">
        <v>424</v>
      </c>
      <c r="D622" s="3">
        <v>43215</v>
      </c>
      <c r="E622" s="3">
        <v>43221</v>
      </c>
      <c r="F622">
        <v>3</v>
      </c>
      <c r="G622" t="s">
        <v>5327</v>
      </c>
      <c r="H622" t="s">
        <v>10850</v>
      </c>
    </row>
    <row r="623" spans="1:8" x14ac:dyDescent="0.3">
      <c r="A623">
        <v>895</v>
      </c>
      <c r="B623" s="5">
        <v>48</v>
      </c>
      <c r="C623">
        <v>210</v>
      </c>
      <c r="D623" s="3">
        <v>43215</v>
      </c>
      <c r="E623" s="3">
        <v>43215</v>
      </c>
      <c r="F623">
        <v>0</v>
      </c>
      <c r="G623" t="s">
        <v>5327</v>
      </c>
      <c r="H623" t="s">
        <v>10851</v>
      </c>
    </row>
    <row r="624" spans="1:8" x14ac:dyDescent="0.3">
      <c r="A624">
        <v>896</v>
      </c>
      <c r="B624" s="5">
        <v>48</v>
      </c>
      <c r="C624">
        <v>326</v>
      </c>
      <c r="D624" s="3">
        <v>43215</v>
      </c>
      <c r="E624" s="3">
        <v>43216</v>
      </c>
      <c r="F624">
        <v>0.5</v>
      </c>
      <c r="G624" t="s">
        <v>5327</v>
      </c>
      <c r="H624" t="s">
        <v>10852</v>
      </c>
    </row>
    <row r="625" spans="1:8" x14ac:dyDescent="0.3">
      <c r="A625">
        <v>897</v>
      </c>
      <c r="B625" s="5">
        <v>48</v>
      </c>
      <c r="C625">
        <v>777</v>
      </c>
      <c r="D625" s="3">
        <v>43215</v>
      </c>
      <c r="E625" s="3">
        <v>43224</v>
      </c>
      <c r="F625">
        <v>3</v>
      </c>
      <c r="G625" t="s">
        <v>5327</v>
      </c>
      <c r="H625" t="s">
        <v>10853</v>
      </c>
    </row>
    <row r="626" spans="1:8" x14ac:dyDescent="0.3">
      <c r="A626">
        <v>898</v>
      </c>
      <c r="B626" s="5">
        <v>49</v>
      </c>
      <c r="C626">
        <v>507</v>
      </c>
      <c r="D626" s="3">
        <v>43215</v>
      </c>
      <c r="E626" s="3">
        <v>43221</v>
      </c>
      <c r="F626">
        <v>3</v>
      </c>
      <c r="G626" t="s">
        <v>5327</v>
      </c>
      <c r="H626" t="s">
        <v>10854</v>
      </c>
    </row>
    <row r="627" spans="1:8" x14ac:dyDescent="0.3">
      <c r="A627">
        <v>899</v>
      </c>
      <c r="B627" s="5">
        <v>49</v>
      </c>
      <c r="C627">
        <v>523</v>
      </c>
      <c r="D627" s="3">
        <v>43215</v>
      </c>
      <c r="E627" s="3">
        <v>43217</v>
      </c>
      <c r="F627">
        <v>1</v>
      </c>
      <c r="G627" t="s">
        <v>5327</v>
      </c>
      <c r="H627" t="s">
        <v>10855</v>
      </c>
    </row>
    <row r="628" spans="1:8" x14ac:dyDescent="0.3">
      <c r="A628">
        <v>900</v>
      </c>
      <c r="B628" s="5">
        <v>49</v>
      </c>
      <c r="C628">
        <v>641</v>
      </c>
      <c r="D628" s="3">
        <v>43216</v>
      </c>
      <c r="E628" s="3">
        <v>43216</v>
      </c>
      <c r="F628">
        <v>0</v>
      </c>
      <c r="G628" t="s">
        <v>5327</v>
      </c>
      <c r="H628" t="s">
        <v>10856</v>
      </c>
    </row>
    <row r="629" spans="1:8" x14ac:dyDescent="0.3">
      <c r="A629">
        <v>901</v>
      </c>
      <c r="B629" s="5">
        <v>50</v>
      </c>
      <c r="C629">
        <v>355</v>
      </c>
      <c r="D629" s="3">
        <v>43216</v>
      </c>
      <c r="E629" s="3">
        <v>43226</v>
      </c>
      <c r="F629">
        <v>3</v>
      </c>
      <c r="G629" t="s">
        <v>5327</v>
      </c>
      <c r="H629" t="s">
        <v>10857</v>
      </c>
    </row>
    <row r="630" spans="1:8" x14ac:dyDescent="0.3">
      <c r="A630">
        <v>902</v>
      </c>
      <c r="B630" s="5">
        <v>50</v>
      </c>
      <c r="C630">
        <v>358</v>
      </c>
      <c r="D630" s="3">
        <v>43216</v>
      </c>
      <c r="E630" s="3">
        <v>43227</v>
      </c>
      <c r="F630">
        <v>3</v>
      </c>
      <c r="G630" t="s">
        <v>5327</v>
      </c>
      <c r="H630" t="s">
        <v>10858</v>
      </c>
    </row>
    <row r="631" spans="1:8" x14ac:dyDescent="0.3">
      <c r="A631">
        <v>903</v>
      </c>
      <c r="B631" s="5">
        <v>50</v>
      </c>
      <c r="C631">
        <v>533</v>
      </c>
      <c r="D631" s="3">
        <v>43216</v>
      </c>
      <c r="E631" s="3">
        <v>43225</v>
      </c>
      <c r="F631">
        <v>3</v>
      </c>
      <c r="G631" t="s">
        <v>5327</v>
      </c>
      <c r="H631" t="s">
        <v>10859</v>
      </c>
    </row>
    <row r="632" spans="1:8" x14ac:dyDescent="0.3">
      <c r="A632">
        <v>904</v>
      </c>
      <c r="B632" s="5">
        <v>51</v>
      </c>
      <c r="C632">
        <v>19</v>
      </c>
      <c r="D632" s="3">
        <v>43217</v>
      </c>
      <c r="E632" s="3">
        <v>43218</v>
      </c>
      <c r="F632">
        <v>0.5</v>
      </c>
      <c r="G632" t="s">
        <v>5327</v>
      </c>
      <c r="H632" t="s">
        <v>10860</v>
      </c>
    </row>
    <row r="633" spans="1:8" x14ac:dyDescent="0.3">
      <c r="A633">
        <v>905</v>
      </c>
      <c r="B633" s="5">
        <v>51</v>
      </c>
      <c r="C633">
        <v>252</v>
      </c>
      <c r="D633" s="3">
        <v>43217</v>
      </c>
      <c r="E633" s="3">
        <v>43217</v>
      </c>
      <c r="F633">
        <v>0</v>
      </c>
      <c r="G633" t="s">
        <v>5327</v>
      </c>
      <c r="H633" t="s">
        <v>10861</v>
      </c>
    </row>
    <row r="634" spans="1:8" x14ac:dyDescent="0.3">
      <c r="A634">
        <v>906</v>
      </c>
      <c r="B634" s="5">
        <v>51</v>
      </c>
      <c r="C634">
        <v>277</v>
      </c>
      <c r="D634" s="3">
        <v>43217</v>
      </c>
      <c r="E634" s="3">
        <v>43229</v>
      </c>
      <c r="F634">
        <v>3</v>
      </c>
      <c r="G634" t="s">
        <v>5327</v>
      </c>
      <c r="H634" t="s">
        <v>10862</v>
      </c>
    </row>
    <row r="635" spans="1:8" x14ac:dyDescent="0.3">
      <c r="A635">
        <v>907</v>
      </c>
      <c r="B635" s="5">
        <v>52</v>
      </c>
      <c r="C635">
        <v>336</v>
      </c>
      <c r="D635" s="3">
        <v>43218</v>
      </c>
      <c r="E635" s="3">
        <v>43230</v>
      </c>
      <c r="F635">
        <v>3</v>
      </c>
      <c r="G635" t="s">
        <v>5327</v>
      </c>
      <c r="H635" t="s">
        <v>10863</v>
      </c>
    </row>
    <row r="636" spans="1:8" x14ac:dyDescent="0.3">
      <c r="A636">
        <v>908</v>
      </c>
      <c r="B636" s="5">
        <v>52</v>
      </c>
      <c r="C636">
        <v>401</v>
      </c>
      <c r="D636" s="3">
        <v>43218</v>
      </c>
      <c r="E636" s="3">
        <v>43231</v>
      </c>
      <c r="F636">
        <v>3</v>
      </c>
      <c r="G636" t="s">
        <v>5327</v>
      </c>
      <c r="H636" t="s">
        <v>10864</v>
      </c>
    </row>
    <row r="637" spans="1:8" x14ac:dyDescent="0.3">
      <c r="A637">
        <v>909</v>
      </c>
      <c r="B637" s="5">
        <v>52</v>
      </c>
      <c r="C637">
        <v>789</v>
      </c>
      <c r="D637" s="3">
        <v>43218</v>
      </c>
      <c r="E637" s="3">
        <v>43224</v>
      </c>
      <c r="F637">
        <v>3</v>
      </c>
      <c r="G637" t="s">
        <v>5327</v>
      </c>
      <c r="H637" t="s">
        <v>10865</v>
      </c>
    </row>
    <row r="638" spans="1:8" x14ac:dyDescent="0.3">
      <c r="A638">
        <v>910</v>
      </c>
      <c r="B638" s="5">
        <v>53</v>
      </c>
      <c r="C638">
        <v>170</v>
      </c>
      <c r="D638" s="3">
        <v>43218</v>
      </c>
      <c r="E638" s="3">
        <v>43223</v>
      </c>
      <c r="F638">
        <v>2.5</v>
      </c>
      <c r="G638" t="s">
        <v>5327</v>
      </c>
      <c r="H638" t="s">
        <v>10866</v>
      </c>
    </row>
    <row r="639" spans="1:8" x14ac:dyDescent="0.3">
      <c r="A639">
        <v>911</v>
      </c>
      <c r="B639" s="5">
        <v>53</v>
      </c>
      <c r="C639">
        <v>398</v>
      </c>
      <c r="D639" s="3">
        <v>43218</v>
      </c>
      <c r="E639" s="3">
        <v>43231</v>
      </c>
      <c r="F639">
        <v>3</v>
      </c>
      <c r="G639" t="s">
        <v>5327</v>
      </c>
      <c r="H639" t="s">
        <v>10867</v>
      </c>
    </row>
    <row r="640" spans="1:8" x14ac:dyDescent="0.3">
      <c r="A640">
        <v>912</v>
      </c>
      <c r="B640" s="5">
        <v>53</v>
      </c>
      <c r="C640">
        <v>463</v>
      </c>
      <c r="D640" s="3">
        <v>43218</v>
      </c>
      <c r="E640" s="3">
        <v>43224</v>
      </c>
      <c r="F640">
        <v>3</v>
      </c>
      <c r="G640" t="s">
        <v>5327</v>
      </c>
      <c r="H640" t="s">
        <v>10868</v>
      </c>
    </row>
    <row r="641" spans="1:8" x14ac:dyDescent="0.3">
      <c r="A641">
        <v>913</v>
      </c>
      <c r="B641" s="5">
        <v>54</v>
      </c>
      <c r="C641">
        <v>28</v>
      </c>
      <c r="D641" s="3">
        <v>43218</v>
      </c>
      <c r="E641" s="3">
        <v>43222</v>
      </c>
      <c r="F641">
        <v>2</v>
      </c>
      <c r="G641" t="s">
        <v>5327</v>
      </c>
      <c r="H641" t="s">
        <v>10869</v>
      </c>
    </row>
    <row r="642" spans="1:8" x14ac:dyDescent="0.3">
      <c r="A642">
        <v>914</v>
      </c>
      <c r="B642" s="5">
        <v>54</v>
      </c>
      <c r="C642">
        <v>290</v>
      </c>
      <c r="D642" s="3">
        <v>43219</v>
      </c>
      <c r="E642" s="3">
        <v>43229</v>
      </c>
      <c r="F642">
        <v>3</v>
      </c>
      <c r="G642" t="s">
        <v>5327</v>
      </c>
      <c r="H642" t="s">
        <v>10870</v>
      </c>
    </row>
    <row r="643" spans="1:8" x14ac:dyDescent="0.3">
      <c r="A643">
        <v>915</v>
      </c>
      <c r="B643" s="5">
        <v>54</v>
      </c>
      <c r="C643">
        <v>606</v>
      </c>
      <c r="D643" s="3">
        <v>43219</v>
      </c>
      <c r="E643" s="3">
        <v>43219</v>
      </c>
      <c r="F643">
        <v>0</v>
      </c>
      <c r="G643" t="s">
        <v>5327</v>
      </c>
      <c r="H643" t="s">
        <v>10871</v>
      </c>
    </row>
    <row r="644" spans="1:8" x14ac:dyDescent="0.3">
      <c r="A644">
        <v>916</v>
      </c>
      <c r="B644" s="5">
        <v>55</v>
      </c>
      <c r="C644">
        <v>90</v>
      </c>
      <c r="D644" s="3">
        <v>43219</v>
      </c>
      <c r="E644" s="3">
        <v>43219</v>
      </c>
      <c r="F644">
        <v>0</v>
      </c>
      <c r="G644" t="s">
        <v>5327</v>
      </c>
      <c r="H644" t="s">
        <v>10872</v>
      </c>
    </row>
    <row r="645" spans="1:8" x14ac:dyDescent="0.3">
      <c r="A645">
        <v>917</v>
      </c>
      <c r="B645" s="5">
        <v>55</v>
      </c>
      <c r="C645">
        <v>496</v>
      </c>
      <c r="D645" s="3">
        <v>43219</v>
      </c>
      <c r="E645" s="3">
        <v>43221</v>
      </c>
      <c r="F645">
        <v>1</v>
      </c>
      <c r="G645" t="s">
        <v>5327</v>
      </c>
      <c r="H645" t="s">
        <v>10873</v>
      </c>
    </row>
    <row r="646" spans="1:8" x14ac:dyDescent="0.3">
      <c r="A646">
        <v>918</v>
      </c>
      <c r="B646" s="5">
        <v>55</v>
      </c>
      <c r="C646">
        <v>497</v>
      </c>
      <c r="D646" s="3">
        <v>43220</v>
      </c>
      <c r="E646" s="3">
        <v>43226</v>
      </c>
      <c r="F646">
        <v>3</v>
      </c>
      <c r="G646" t="s">
        <v>5327</v>
      </c>
      <c r="H646" t="s">
        <v>10874</v>
      </c>
    </row>
    <row r="647" spans="1:8" x14ac:dyDescent="0.3">
      <c r="A647">
        <v>919</v>
      </c>
      <c r="B647" s="5">
        <v>56</v>
      </c>
      <c r="C647">
        <v>117</v>
      </c>
      <c r="D647" s="3">
        <v>43220</v>
      </c>
      <c r="E647" s="3">
        <v>43223</v>
      </c>
      <c r="F647">
        <v>1.5</v>
      </c>
      <c r="G647" t="s">
        <v>5327</v>
      </c>
      <c r="H647" t="s">
        <v>10875</v>
      </c>
    </row>
    <row r="648" spans="1:8" x14ac:dyDescent="0.3">
      <c r="A648">
        <v>920</v>
      </c>
      <c r="B648" s="5">
        <v>56</v>
      </c>
      <c r="C648">
        <v>650</v>
      </c>
      <c r="D648" s="3">
        <v>43220</v>
      </c>
      <c r="E648" s="3">
        <v>43230</v>
      </c>
      <c r="F648">
        <v>3</v>
      </c>
      <c r="G648" t="s">
        <v>5327</v>
      </c>
      <c r="H648" t="s">
        <v>10876</v>
      </c>
    </row>
    <row r="649" spans="1:8" x14ac:dyDescent="0.3">
      <c r="A649">
        <v>921</v>
      </c>
      <c r="B649" s="5">
        <v>56</v>
      </c>
      <c r="C649">
        <v>744</v>
      </c>
      <c r="D649" s="3">
        <v>43221</v>
      </c>
      <c r="E649" s="3">
        <v>43230</v>
      </c>
      <c r="F649">
        <v>3</v>
      </c>
      <c r="G649" t="s">
        <v>5327</v>
      </c>
      <c r="H649" t="s">
        <v>10877</v>
      </c>
    </row>
    <row r="650" spans="1:8" x14ac:dyDescent="0.3">
      <c r="A650">
        <v>922</v>
      </c>
      <c r="B650">
        <v>56</v>
      </c>
      <c r="C650">
        <v>902</v>
      </c>
      <c r="D650" s="3">
        <v>43350</v>
      </c>
      <c r="E650" s="3">
        <v>43364</v>
      </c>
      <c r="F650">
        <v>3</v>
      </c>
      <c r="G650" t="s">
        <v>5327</v>
      </c>
      <c r="H650" t="s">
        <v>10878</v>
      </c>
    </row>
    <row r="651" spans="1:8" x14ac:dyDescent="0.3">
      <c r="A651">
        <v>923</v>
      </c>
      <c r="B651" s="5">
        <v>57</v>
      </c>
      <c r="C651">
        <v>78</v>
      </c>
      <c r="D651" s="3">
        <v>43221</v>
      </c>
      <c r="E651" s="3">
        <v>43230</v>
      </c>
      <c r="F651">
        <v>3</v>
      </c>
      <c r="G651" t="s">
        <v>5327</v>
      </c>
      <c r="H651" t="s">
        <v>10879</v>
      </c>
    </row>
    <row r="652" spans="1:8" x14ac:dyDescent="0.3">
      <c r="A652">
        <v>924</v>
      </c>
      <c r="B652" s="5">
        <v>57</v>
      </c>
      <c r="C652">
        <v>269</v>
      </c>
      <c r="D652" s="3">
        <v>43221</v>
      </c>
      <c r="E652" s="3">
        <v>43227</v>
      </c>
      <c r="F652">
        <v>3</v>
      </c>
      <c r="G652" t="s">
        <v>5327</v>
      </c>
      <c r="H652" t="s">
        <v>10880</v>
      </c>
    </row>
    <row r="653" spans="1:8" x14ac:dyDescent="0.3">
      <c r="A653">
        <v>925</v>
      </c>
      <c r="B653" s="5">
        <v>57</v>
      </c>
      <c r="C653">
        <v>471</v>
      </c>
      <c r="D653" s="3">
        <v>43221</v>
      </c>
      <c r="E653" s="3">
        <v>43221</v>
      </c>
      <c r="F653">
        <v>0</v>
      </c>
      <c r="G653" t="s">
        <v>5327</v>
      </c>
      <c r="H653" t="s">
        <v>10881</v>
      </c>
    </row>
    <row r="654" spans="1:8" x14ac:dyDescent="0.3">
      <c r="A654">
        <v>926</v>
      </c>
      <c r="B654" s="5">
        <v>58</v>
      </c>
      <c r="C654">
        <v>45</v>
      </c>
      <c r="D654" s="3">
        <v>43221</v>
      </c>
      <c r="E654" s="3">
        <v>43221</v>
      </c>
      <c r="F654">
        <v>0</v>
      </c>
      <c r="G654" t="s">
        <v>5327</v>
      </c>
      <c r="H654" t="s">
        <v>10882</v>
      </c>
    </row>
    <row r="655" spans="1:8" x14ac:dyDescent="0.3">
      <c r="A655">
        <v>927</v>
      </c>
      <c r="B655" s="5">
        <v>58</v>
      </c>
      <c r="C655">
        <v>323</v>
      </c>
      <c r="D655" s="3">
        <v>43221</v>
      </c>
      <c r="E655" s="3">
        <v>43227</v>
      </c>
      <c r="F655">
        <v>3</v>
      </c>
      <c r="G655" t="s">
        <v>5327</v>
      </c>
      <c r="H655" t="s">
        <v>10883</v>
      </c>
    </row>
    <row r="656" spans="1:8" x14ac:dyDescent="0.3">
      <c r="A656">
        <v>928</v>
      </c>
      <c r="B656" s="5">
        <v>58</v>
      </c>
      <c r="C656">
        <v>573</v>
      </c>
      <c r="D656" s="3">
        <v>43221</v>
      </c>
      <c r="E656" s="3">
        <v>43230</v>
      </c>
      <c r="F656">
        <v>3</v>
      </c>
      <c r="G656" t="s">
        <v>5327</v>
      </c>
      <c r="H656" t="s">
        <v>10884</v>
      </c>
    </row>
    <row r="657" spans="1:8" x14ac:dyDescent="0.3">
      <c r="A657">
        <v>929</v>
      </c>
      <c r="B657" s="5">
        <v>59</v>
      </c>
      <c r="C657">
        <v>265</v>
      </c>
      <c r="D657" s="3">
        <v>43222</v>
      </c>
      <c r="E657" s="3">
        <v>43227</v>
      </c>
      <c r="F657">
        <v>2.5</v>
      </c>
      <c r="G657" t="s">
        <v>5327</v>
      </c>
      <c r="H657" t="s">
        <v>10885</v>
      </c>
    </row>
    <row r="658" spans="1:8" x14ac:dyDescent="0.3">
      <c r="A658">
        <v>930</v>
      </c>
      <c r="B658" s="5">
        <v>59</v>
      </c>
      <c r="C658">
        <v>524</v>
      </c>
      <c r="D658" s="3">
        <v>43222</v>
      </c>
      <c r="E658" s="3">
        <v>43222</v>
      </c>
      <c r="F658">
        <v>0</v>
      </c>
      <c r="G658" t="s">
        <v>5327</v>
      </c>
      <c r="H658" t="s">
        <v>10886</v>
      </c>
    </row>
    <row r="659" spans="1:8" x14ac:dyDescent="0.3">
      <c r="A659">
        <v>931</v>
      </c>
      <c r="B659" s="5">
        <v>59</v>
      </c>
      <c r="C659">
        <v>710</v>
      </c>
      <c r="D659" s="3">
        <v>43222</v>
      </c>
      <c r="E659" s="3">
        <v>43227</v>
      </c>
      <c r="F659">
        <v>2.5</v>
      </c>
      <c r="G659" t="s">
        <v>5327</v>
      </c>
      <c r="H659" t="s">
        <v>10887</v>
      </c>
    </row>
    <row r="660" spans="1:8" x14ac:dyDescent="0.3">
      <c r="A660">
        <v>932</v>
      </c>
      <c r="B660" s="5">
        <v>60</v>
      </c>
      <c r="C660">
        <v>437</v>
      </c>
      <c r="D660" s="3">
        <v>43222</v>
      </c>
      <c r="E660" s="3">
        <v>43226</v>
      </c>
      <c r="F660">
        <v>2</v>
      </c>
      <c r="G660" t="s">
        <v>5327</v>
      </c>
      <c r="H660" t="s">
        <v>10888</v>
      </c>
    </row>
    <row r="661" spans="1:8" x14ac:dyDescent="0.3">
      <c r="A661">
        <v>933</v>
      </c>
      <c r="B661" s="5">
        <v>60</v>
      </c>
      <c r="C661">
        <v>520</v>
      </c>
      <c r="D661" s="3">
        <v>43223</v>
      </c>
      <c r="E661" s="3">
        <v>43223</v>
      </c>
      <c r="F661">
        <v>0</v>
      </c>
      <c r="G661" t="s">
        <v>5327</v>
      </c>
      <c r="H661" t="s">
        <v>10889</v>
      </c>
    </row>
    <row r="662" spans="1:8" x14ac:dyDescent="0.3">
      <c r="A662">
        <v>934</v>
      </c>
      <c r="B662" s="5">
        <v>60</v>
      </c>
      <c r="C662">
        <v>765</v>
      </c>
      <c r="D662" s="3">
        <v>43223</v>
      </c>
      <c r="E662" s="3">
        <v>43223</v>
      </c>
      <c r="F662">
        <v>0</v>
      </c>
      <c r="G662" t="s">
        <v>5327</v>
      </c>
      <c r="H662" t="s">
        <v>10890</v>
      </c>
    </row>
    <row r="663" spans="1:8" x14ac:dyDescent="0.3">
      <c r="A663">
        <v>935</v>
      </c>
      <c r="B663" s="5">
        <v>61</v>
      </c>
      <c r="C663">
        <v>342</v>
      </c>
      <c r="D663" s="3">
        <v>43223</v>
      </c>
      <c r="E663" s="3">
        <v>43223</v>
      </c>
      <c r="F663">
        <v>0</v>
      </c>
      <c r="G663" t="s">
        <v>5327</v>
      </c>
      <c r="H663" t="s">
        <v>10891</v>
      </c>
    </row>
    <row r="664" spans="1:8" x14ac:dyDescent="0.3">
      <c r="A664">
        <v>936</v>
      </c>
      <c r="B664" s="5">
        <v>61</v>
      </c>
      <c r="C664">
        <v>580</v>
      </c>
      <c r="D664" s="3">
        <v>43224</v>
      </c>
      <c r="E664" s="3">
        <v>43224</v>
      </c>
      <c r="F664">
        <v>0</v>
      </c>
      <c r="G664" t="s">
        <v>5327</v>
      </c>
      <c r="H664" t="s">
        <v>10892</v>
      </c>
    </row>
    <row r="665" spans="1:8" x14ac:dyDescent="0.3">
      <c r="A665">
        <v>937</v>
      </c>
      <c r="B665" s="5">
        <v>61</v>
      </c>
      <c r="C665">
        <v>752</v>
      </c>
      <c r="D665" s="3">
        <v>43224</v>
      </c>
      <c r="E665" s="3">
        <v>43238</v>
      </c>
      <c r="F665">
        <v>3</v>
      </c>
      <c r="G665" t="s">
        <v>5327</v>
      </c>
      <c r="H665" t="s">
        <v>10893</v>
      </c>
    </row>
    <row r="666" spans="1:8" x14ac:dyDescent="0.3">
      <c r="A666">
        <v>938</v>
      </c>
      <c r="B666" s="5">
        <v>62</v>
      </c>
      <c r="C666">
        <v>11</v>
      </c>
      <c r="D666" s="3">
        <v>43224</v>
      </c>
      <c r="E666" s="3">
        <v>43237</v>
      </c>
      <c r="F666">
        <v>3</v>
      </c>
      <c r="G666" t="s">
        <v>5327</v>
      </c>
      <c r="H666" t="s">
        <v>10894</v>
      </c>
    </row>
    <row r="667" spans="1:8" x14ac:dyDescent="0.3">
      <c r="A667">
        <v>939</v>
      </c>
      <c r="B667" s="5">
        <v>62</v>
      </c>
      <c r="C667">
        <v>552</v>
      </c>
      <c r="D667" s="3">
        <v>43224</v>
      </c>
      <c r="E667" s="3">
        <v>43227</v>
      </c>
      <c r="F667">
        <v>1.5</v>
      </c>
      <c r="G667" t="s">
        <v>5327</v>
      </c>
      <c r="H667" t="s">
        <v>10895</v>
      </c>
    </row>
    <row r="668" spans="1:8" x14ac:dyDescent="0.3">
      <c r="A668">
        <v>940</v>
      </c>
      <c r="B668" s="5">
        <v>62</v>
      </c>
      <c r="C668">
        <v>717</v>
      </c>
      <c r="D668" s="3">
        <v>43224</v>
      </c>
      <c r="E668" s="3">
        <v>43224</v>
      </c>
      <c r="F668">
        <v>0</v>
      </c>
      <c r="G668" t="s">
        <v>5327</v>
      </c>
      <c r="H668" t="s">
        <v>10896</v>
      </c>
    </row>
    <row r="669" spans="1:8" x14ac:dyDescent="0.3">
      <c r="A669">
        <v>941</v>
      </c>
      <c r="B669" s="5">
        <v>63</v>
      </c>
      <c r="C669">
        <v>66</v>
      </c>
      <c r="D669" s="3">
        <v>43224</v>
      </c>
      <c r="E669" s="3">
        <v>43230</v>
      </c>
      <c r="F669">
        <v>3</v>
      </c>
      <c r="G669" t="s">
        <v>5327</v>
      </c>
      <c r="H669" t="s">
        <v>10897</v>
      </c>
    </row>
    <row r="670" spans="1:8" x14ac:dyDescent="0.3">
      <c r="A670">
        <v>942</v>
      </c>
      <c r="B670" s="5">
        <v>63</v>
      </c>
      <c r="C670">
        <v>448</v>
      </c>
      <c r="D670" s="3">
        <v>43224</v>
      </c>
      <c r="E670" s="3">
        <v>43230</v>
      </c>
      <c r="F670">
        <v>3</v>
      </c>
      <c r="G670" t="s">
        <v>5327</v>
      </c>
      <c r="H670" t="s">
        <v>10898</v>
      </c>
    </row>
    <row r="671" spans="1:8" x14ac:dyDescent="0.3">
      <c r="A671">
        <v>943</v>
      </c>
      <c r="B671" s="5">
        <v>63</v>
      </c>
      <c r="C671">
        <v>609</v>
      </c>
      <c r="D671" s="3">
        <v>43225</v>
      </c>
      <c r="E671" s="3">
        <v>43237</v>
      </c>
      <c r="F671">
        <v>3</v>
      </c>
      <c r="G671" t="s">
        <v>5327</v>
      </c>
      <c r="H671" t="s">
        <v>10899</v>
      </c>
    </row>
    <row r="672" spans="1:8" x14ac:dyDescent="0.3">
      <c r="A672">
        <v>944</v>
      </c>
      <c r="B672">
        <v>67</v>
      </c>
      <c r="C672">
        <v>903</v>
      </c>
      <c r="D672" s="3">
        <v>43350</v>
      </c>
      <c r="E672" s="3">
        <v>43362</v>
      </c>
      <c r="F672">
        <v>3</v>
      </c>
      <c r="G672" t="s">
        <v>5327</v>
      </c>
      <c r="H672" t="s">
        <v>10900</v>
      </c>
    </row>
    <row r="673" spans="1:8" x14ac:dyDescent="0.3">
      <c r="A673">
        <v>945</v>
      </c>
      <c r="B673" s="5">
        <v>79</v>
      </c>
      <c r="C673">
        <v>24</v>
      </c>
      <c r="D673" s="3">
        <v>43225</v>
      </c>
      <c r="E673" s="3">
        <v>43225</v>
      </c>
      <c r="F673">
        <v>0</v>
      </c>
      <c r="G673" t="s">
        <v>5327</v>
      </c>
      <c r="H673" t="s">
        <v>10901</v>
      </c>
    </row>
    <row r="674" spans="1:8" x14ac:dyDescent="0.3">
      <c r="A674">
        <v>946</v>
      </c>
      <c r="B674" s="5">
        <v>79</v>
      </c>
      <c r="C674">
        <v>667</v>
      </c>
      <c r="D674" s="3">
        <v>43225</v>
      </c>
      <c r="E674" s="3">
        <v>43232</v>
      </c>
      <c r="F674">
        <v>3</v>
      </c>
      <c r="G674" t="s">
        <v>5327</v>
      </c>
      <c r="H674" t="s">
        <v>10902</v>
      </c>
    </row>
    <row r="675" spans="1:8" x14ac:dyDescent="0.3">
      <c r="A675">
        <v>947</v>
      </c>
      <c r="B675" s="5">
        <v>79</v>
      </c>
      <c r="C675">
        <v>780</v>
      </c>
      <c r="D675" s="3">
        <v>43225</v>
      </c>
      <c r="E675" s="3">
        <v>43225</v>
      </c>
      <c r="F675">
        <v>0</v>
      </c>
      <c r="G675" t="s">
        <v>5327</v>
      </c>
      <c r="H675" t="s">
        <v>10903</v>
      </c>
    </row>
    <row r="676" spans="1:8" x14ac:dyDescent="0.3">
      <c r="A676">
        <v>948</v>
      </c>
      <c r="B676" s="5">
        <v>80</v>
      </c>
      <c r="C676">
        <v>266</v>
      </c>
      <c r="D676" s="3">
        <v>43226</v>
      </c>
      <c r="E676" s="3">
        <v>43229</v>
      </c>
      <c r="F676">
        <v>1.5</v>
      </c>
      <c r="G676" t="s">
        <v>5327</v>
      </c>
      <c r="H676" t="s">
        <v>10904</v>
      </c>
    </row>
    <row r="677" spans="1:8" x14ac:dyDescent="0.3">
      <c r="A677">
        <v>949</v>
      </c>
      <c r="B677" s="5">
        <v>80</v>
      </c>
      <c r="C677">
        <v>654</v>
      </c>
      <c r="D677" s="3">
        <v>43226</v>
      </c>
      <c r="E677" s="3">
        <v>43232</v>
      </c>
      <c r="F677">
        <v>3</v>
      </c>
      <c r="G677" t="s">
        <v>5327</v>
      </c>
      <c r="H677" t="s">
        <v>10905</v>
      </c>
    </row>
    <row r="678" spans="1:8" x14ac:dyDescent="0.3">
      <c r="A678">
        <v>950</v>
      </c>
      <c r="B678" s="5">
        <v>80</v>
      </c>
      <c r="C678">
        <v>770</v>
      </c>
      <c r="D678" s="3">
        <v>43226</v>
      </c>
      <c r="E678" s="3">
        <v>43236</v>
      </c>
      <c r="F678">
        <v>3</v>
      </c>
      <c r="G678" t="s">
        <v>5327</v>
      </c>
      <c r="H678" t="s">
        <v>10906</v>
      </c>
    </row>
    <row r="679" spans="1:8" x14ac:dyDescent="0.3">
      <c r="A679">
        <v>951</v>
      </c>
      <c r="B679" s="5">
        <v>81</v>
      </c>
      <c r="C679">
        <v>21</v>
      </c>
      <c r="D679" s="3">
        <v>43227</v>
      </c>
      <c r="E679" s="3">
        <v>43233</v>
      </c>
      <c r="F679">
        <v>3</v>
      </c>
      <c r="G679" t="s">
        <v>5327</v>
      </c>
      <c r="H679" t="s">
        <v>10907</v>
      </c>
    </row>
    <row r="680" spans="1:8" x14ac:dyDescent="0.3">
      <c r="A680">
        <v>952</v>
      </c>
      <c r="B680" s="5">
        <v>81</v>
      </c>
      <c r="C680">
        <v>177</v>
      </c>
      <c r="D680" s="3">
        <v>43227</v>
      </c>
      <c r="E680" s="3">
        <v>43236</v>
      </c>
      <c r="F680">
        <v>3</v>
      </c>
      <c r="G680" t="s">
        <v>5327</v>
      </c>
      <c r="H680" t="s">
        <v>10908</v>
      </c>
    </row>
    <row r="681" spans="1:8" x14ac:dyDescent="0.3">
      <c r="A681">
        <v>953</v>
      </c>
      <c r="B681" s="5">
        <v>81</v>
      </c>
      <c r="C681">
        <v>472</v>
      </c>
      <c r="D681" s="3">
        <v>43227</v>
      </c>
      <c r="E681" s="3">
        <v>43238</v>
      </c>
      <c r="F681">
        <v>3</v>
      </c>
      <c r="G681" t="s">
        <v>5327</v>
      </c>
      <c r="H681" t="s">
        <v>10909</v>
      </c>
    </row>
    <row r="682" spans="1:8" x14ac:dyDescent="0.3">
      <c r="A682">
        <v>954</v>
      </c>
      <c r="B682" s="5">
        <v>82</v>
      </c>
      <c r="C682">
        <v>71</v>
      </c>
      <c r="D682" s="3">
        <v>43227</v>
      </c>
      <c r="E682" s="3">
        <v>43236</v>
      </c>
      <c r="F682">
        <v>3</v>
      </c>
      <c r="G682" t="s">
        <v>5327</v>
      </c>
      <c r="H682" t="s">
        <v>10910</v>
      </c>
    </row>
    <row r="683" spans="1:8" x14ac:dyDescent="0.3">
      <c r="A683">
        <v>955</v>
      </c>
      <c r="B683" s="5">
        <v>82</v>
      </c>
      <c r="C683">
        <v>74</v>
      </c>
      <c r="D683" s="3">
        <v>43227</v>
      </c>
      <c r="E683" s="3">
        <v>43232</v>
      </c>
      <c r="F683">
        <v>2.5</v>
      </c>
      <c r="G683" t="s">
        <v>5327</v>
      </c>
      <c r="H683" t="s">
        <v>10911</v>
      </c>
    </row>
    <row r="684" spans="1:8" x14ac:dyDescent="0.3">
      <c r="A684">
        <v>956</v>
      </c>
      <c r="B684" s="5">
        <v>82</v>
      </c>
      <c r="C684">
        <v>79</v>
      </c>
      <c r="D684" s="3">
        <v>43227</v>
      </c>
      <c r="E684" s="3">
        <v>43241</v>
      </c>
      <c r="F684">
        <v>3</v>
      </c>
      <c r="G684" t="s">
        <v>5327</v>
      </c>
      <c r="H684" t="s">
        <v>10912</v>
      </c>
    </row>
    <row r="685" spans="1:8" x14ac:dyDescent="0.3">
      <c r="A685">
        <v>957</v>
      </c>
      <c r="B685" s="5">
        <v>83</v>
      </c>
      <c r="C685">
        <v>175</v>
      </c>
      <c r="D685" s="3">
        <v>43227</v>
      </c>
      <c r="E685" s="3">
        <v>43227</v>
      </c>
      <c r="F685">
        <v>0</v>
      </c>
      <c r="G685" t="s">
        <v>5327</v>
      </c>
      <c r="H685" t="s">
        <v>10913</v>
      </c>
    </row>
    <row r="686" spans="1:8" x14ac:dyDescent="0.3">
      <c r="A686">
        <v>958</v>
      </c>
      <c r="B686" s="5">
        <v>83</v>
      </c>
      <c r="C686">
        <v>492</v>
      </c>
      <c r="D686" s="3">
        <v>43228</v>
      </c>
      <c r="E686" s="3">
        <v>43234</v>
      </c>
      <c r="F686">
        <v>3</v>
      </c>
      <c r="G686" t="s">
        <v>5327</v>
      </c>
      <c r="H686" t="s">
        <v>10914</v>
      </c>
    </row>
    <row r="687" spans="1:8" x14ac:dyDescent="0.3">
      <c r="A687">
        <v>959</v>
      </c>
      <c r="B687" s="5">
        <v>83</v>
      </c>
      <c r="C687">
        <v>544</v>
      </c>
      <c r="D687" s="3">
        <v>43228</v>
      </c>
      <c r="E687" s="3">
        <v>43239</v>
      </c>
      <c r="F687">
        <v>3</v>
      </c>
      <c r="G687" t="s">
        <v>5327</v>
      </c>
      <c r="H687" t="s">
        <v>10915</v>
      </c>
    </row>
    <row r="688" spans="1:8" x14ac:dyDescent="0.3">
      <c r="A688">
        <v>960</v>
      </c>
      <c r="B688" s="5">
        <v>84</v>
      </c>
      <c r="C688">
        <v>132</v>
      </c>
      <c r="D688" s="3">
        <v>43228</v>
      </c>
      <c r="E688" s="3">
        <v>43228</v>
      </c>
      <c r="F688">
        <v>0</v>
      </c>
      <c r="G688" t="s">
        <v>5327</v>
      </c>
      <c r="H688" t="s">
        <v>10916</v>
      </c>
    </row>
    <row r="689" spans="1:8" x14ac:dyDescent="0.3">
      <c r="A689">
        <v>961</v>
      </c>
      <c r="B689" s="5">
        <v>84</v>
      </c>
      <c r="C689">
        <v>360</v>
      </c>
      <c r="D689" s="3">
        <v>43228</v>
      </c>
      <c r="E689" s="3">
        <v>43228</v>
      </c>
      <c r="F689">
        <v>0</v>
      </c>
      <c r="G689" t="s">
        <v>5327</v>
      </c>
      <c r="H689" t="s">
        <v>10917</v>
      </c>
    </row>
    <row r="690" spans="1:8" x14ac:dyDescent="0.3">
      <c r="A690">
        <v>962</v>
      </c>
      <c r="B690" s="5">
        <v>84</v>
      </c>
      <c r="C690">
        <v>766</v>
      </c>
      <c r="D690" s="3">
        <v>43229</v>
      </c>
      <c r="E690" s="3">
        <v>43231</v>
      </c>
      <c r="F690">
        <v>1</v>
      </c>
      <c r="G690" t="s">
        <v>5327</v>
      </c>
      <c r="H690" t="s">
        <v>10918</v>
      </c>
    </row>
    <row r="691" spans="1:8" x14ac:dyDescent="0.3">
      <c r="A691">
        <v>963</v>
      </c>
      <c r="B691" s="5">
        <v>85</v>
      </c>
      <c r="C691">
        <v>101</v>
      </c>
      <c r="D691" s="3">
        <v>43229</v>
      </c>
      <c r="E691" s="3">
        <v>43232</v>
      </c>
      <c r="F691">
        <v>1.5</v>
      </c>
      <c r="G691" t="s">
        <v>5327</v>
      </c>
      <c r="H691" t="s">
        <v>10919</v>
      </c>
    </row>
    <row r="692" spans="1:8" x14ac:dyDescent="0.3">
      <c r="A692">
        <v>964</v>
      </c>
      <c r="B692" s="5">
        <v>85</v>
      </c>
      <c r="C692">
        <v>579</v>
      </c>
      <c r="D692" s="3">
        <v>43229</v>
      </c>
      <c r="E692" s="3">
        <v>43235</v>
      </c>
      <c r="F692">
        <v>3</v>
      </c>
      <c r="G692" t="s">
        <v>5327</v>
      </c>
      <c r="H692" t="s">
        <v>10920</v>
      </c>
    </row>
    <row r="693" spans="1:8" x14ac:dyDescent="0.3">
      <c r="A693">
        <v>965</v>
      </c>
      <c r="B693" s="5">
        <v>85</v>
      </c>
      <c r="C693">
        <v>701</v>
      </c>
      <c r="D693" s="3">
        <v>43230</v>
      </c>
      <c r="E693" s="3">
        <v>43240</v>
      </c>
      <c r="F693">
        <v>3</v>
      </c>
      <c r="G693" t="s">
        <v>5327</v>
      </c>
      <c r="H693" t="s">
        <v>10921</v>
      </c>
    </row>
    <row r="694" spans="1:8" x14ac:dyDescent="0.3">
      <c r="A694">
        <v>966</v>
      </c>
      <c r="B694" s="5">
        <v>86</v>
      </c>
      <c r="C694">
        <v>237</v>
      </c>
      <c r="D694" s="3">
        <v>43230</v>
      </c>
      <c r="E694" s="3">
        <v>43242</v>
      </c>
      <c r="F694">
        <v>3</v>
      </c>
      <c r="G694" t="s">
        <v>5327</v>
      </c>
      <c r="H694" t="s">
        <v>10922</v>
      </c>
    </row>
    <row r="695" spans="1:8" x14ac:dyDescent="0.3">
      <c r="A695">
        <v>967</v>
      </c>
      <c r="B695" s="5">
        <v>86</v>
      </c>
      <c r="C695">
        <v>622</v>
      </c>
      <c r="D695" s="3">
        <v>43230</v>
      </c>
      <c r="E695" s="3">
        <v>43234</v>
      </c>
      <c r="F695">
        <v>2</v>
      </c>
      <c r="G695" t="s">
        <v>5327</v>
      </c>
      <c r="H695" t="s">
        <v>10923</v>
      </c>
    </row>
    <row r="696" spans="1:8" x14ac:dyDescent="0.3">
      <c r="A696">
        <v>968</v>
      </c>
      <c r="B696" s="5">
        <v>86</v>
      </c>
      <c r="C696">
        <v>625</v>
      </c>
      <c r="D696" s="3">
        <v>43230</v>
      </c>
      <c r="E696" s="3">
        <v>43235</v>
      </c>
      <c r="F696">
        <v>2.5</v>
      </c>
      <c r="G696" t="s">
        <v>5327</v>
      </c>
      <c r="H696" t="s">
        <v>10924</v>
      </c>
    </row>
    <row r="697" spans="1:8" x14ac:dyDescent="0.3">
      <c r="A697">
        <v>969</v>
      </c>
      <c r="B697" s="5">
        <v>87</v>
      </c>
      <c r="C697">
        <v>2</v>
      </c>
      <c r="D697" s="3">
        <v>43230</v>
      </c>
      <c r="E697" s="3">
        <v>43233</v>
      </c>
      <c r="F697">
        <v>1.5</v>
      </c>
      <c r="G697" t="s">
        <v>5327</v>
      </c>
      <c r="H697" t="s">
        <v>10925</v>
      </c>
    </row>
    <row r="698" spans="1:8" x14ac:dyDescent="0.3">
      <c r="A698">
        <v>970</v>
      </c>
      <c r="B698" s="5">
        <v>87</v>
      </c>
      <c r="C698">
        <v>67</v>
      </c>
      <c r="D698" s="3">
        <v>43230</v>
      </c>
      <c r="E698" s="3">
        <v>43240</v>
      </c>
      <c r="F698">
        <v>3</v>
      </c>
      <c r="G698" t="s">
        <v>5327</v>
      </c>
      <c r="H698" t="s">
        <v>10926</v>
      </c>
    </row>
    <row r="699" spans="1:8" x14ac:dyDescent="0.3">
      <c r="A699">
        <v>971</v>
      </c>
      <c r="B699" s="5">
        <v>87</v>
      </c>
      <c r="C699">
        <v>318</v>
      </c>
      <c r="D699" s="3">
        <v>43230</v>
      </c>
      <c r="E699" s="3">
        <v>43233</v>
      </c>
      <c r="F699">
        <v>1.5</v>
      </c>
      <c r="G699" t="s">
        <v>5327</v>
      </c>
      <c r="H699" t="s">
        <v>10927</v>
      </c>
    </row>
    <row r="700" spans="1:8" x14ac:dyDescent="0.3">
      <c r="A700">
        <v>972</v>
      </c>
      <c r="B700" s="5">
        <v>88</v>
      </c>
      <c r="C700">
        <v>193</v>
      </c>
      <c r="D700" s="3">
        <v>43231</v>
      </c>
      <c r="E700" s="3">
        <v>43237</v>
      </c>
      <c r="F700">
        <v>3</v>
      </c>
      <c r="G700" t="s">
        <v>5327</v>
      </c>
      <c r="H700" t="s">
        <v>10928</v>
      </c>
    </row>
    <row r="701" spans="1:8" x14ac:dyDescent="0.3">
      <c r="A701">
        <v>973</v>
      </c>
      <c r="B701" s="5">
        <v>88</v>
      </c>
      <c r="C701">
        <v>224</v>
      </c>
      <c r="D701" s="3">
        <v>43231</v>
      </c>
      <c r="E701" s="3">
        <v>43233</v>
      </c>
      <c r="F701">
        <v>1</v>
      </c>
      <c r="G701" t="s">
        <v>5327</v>
      </c>
      <c r="H701" t="s">
        <v>10929</v>
      </c>
    </row>
    <row r="702" spans="1:8" x14ac:dyDescent="0.3">
      <c r="A702">
        <v>974</v>
      </c>
      <c r="B702" s="5">
        <v>88</v>
      </c>
      <c r="C702">
        <v>273</v>
      </c>
      <c r="D702" s="3">
        <v>43231</v>
      </c>
      <c r="E702" s="3">
        <v>43243</v>
      </c>
      <c r="F702">
        <v>3</v>
      </c>
      <c r="G702" t="s">
        <v>5327</v>
      </c>
      <c r="H702" t="s">
        <v>10930</v>
      </c>
    </row>
    <row r="703" spans="1:8" x14ac:dyDescent="0.3">
      <c r="A703">
        <v>975</v>
      </c>
      <c r="B703" s="5">
        <v>89</v>
      </c>
      <c r="C703">
        <v>81</v>
      </c>
      <c r="D703" s="3">
        <v>43231</v>
      </c>
      <c r="E703" s="3">
        <v>43231</v>
      </c>
      <c r="F703">
        <v>0</v>
      </c>
      <c r="G703" t="s">
        <v>5327</v>
      </c>
      <c r="H703" t="s">
        <v>10931</v>
      </c>
    </row>
    <row r="704" spans="1:8" x14ac:dyDescent="0.3">
      <c r="A704">
        <v>976</v>
      </c>
      <c r="B704" s="5">
        <v>89</v>
      </c>
      <c r="C704">
        <v>399</v>
      </c>
      <c r="D704" s="3">
        <v>43232</v>
      </c>
      <c r="E704" s="3">
        <v>43241</v>
      </c>
      <c r="F704">
        <v>3</v>
      </c>
      <c r="G704" t="s">
        <v>5327</v>
      </c>
      <c r="H704" t="s">
        <v>10932</v>
      </c>
    </row>
    <row r="705" spans="1:8" x14ac:dyDescent="0.3">
      <c r="A705">
        <v>977</v>
      </c>
      <c r="B705" s="5">
        <v>89</v>
      </c>
      <c r="C705">
        <v>681</v>
      </c>
      <c r="D705" s="3">
        <v>43232</v>
      </c>
      <c r="E705" s="3">
        <v>43244</v>
      </c>
      <c r="F705">
        <v>3</v>
      </c>
      <c r="G705" t="s">
        <v>5327</v>
      </c>
      <c r="H705" t="s">
        <v>10933</v>
      </c>
    </row>
    <row r="706" spans="1:8" x14ac:dyDescent="0.3">
      <c r="A706">
        <v>978</v>
      </c>
      <c r="B706" s="5">
        <v>90</v>
      </c>
      <c r="C706">
        <v>128</v>
      </c>
      <c r="D706" s="3">
        <v>43232</v>
      </c>
      <c r="E706" s="3">
        <v>43241</v>
      </c>
      <c r="F706">
        <v>3</v>
      </c>
      <c r="G706" t="s">
        <v>5327</v>
      </c>
      <c r="H706" t="s">
        <v>10934</v>
      </c>
    </row>
    <row r="707" spans="1:8" x14ac:dyDescent="0.3">
      <c r="A707">
        <v>979</v>
      </c>
      <c r="B707" s="5">
        <v>90</v>
      </c>
      <c r="C707">
        <v>221</v>
      </c>
      <c r="D707" s="3">
        <v>43233</v>
      </c>
      <c r="E707" s="3">
        <v>43247</v>
      </c>
      <c r="F707">
        <v>3</v>
      </c>
      <c r="G707" t="s">
        <v>5327</v>
      </c>
      <c r="H707" t="s">
        <v>10935</v>
      </c>
    </row>
    <row r="708" spans="1:8" x14ac:dyDescent="0.3">
      <c r="A708">
        <v>980</v>
      </c>
      <c r="B708" s="5">
        <v>90</v>
      </c>
      <c r="C708">
        <v>521</v>
      </c>
      <c r="D708" s="3">
        <v>43233</v>
      </c>
      <c r="E708" s="3">
        <v>43243</v>
      </c>
      <c r="F708">
        <v>3</v>
      </c>
      <c r="G708" t="s">
        <v>5327</v>
      </c>
      <c r="H708" t="s">
        <v>10936</v>
      </c>
    </row>
    <row r="709" spans="1:8" x14ac:dyDescent="0.3">
      <c r="A709">
        <v>981</v>
      </c>
      <c r="B709" s="5">
        <v>91</v>
      </c>
      <c r="C709">
        <v>208</v>
      </c>
      <c r="D709" s="3">
        <v>43233</v>
      </c>
      <c r="E709" s="3">
        <v>43236</v>
      </c>
      <c r="F709">
        <v>1.5</v>
      </c>
      <c r="G709" t="s">
        <v>5327</v>
      </c>
      <c r="H709" t="s">
        <v>10937</v>
      </c>
    </row>
    <row r="710" spans="1:8" x14ac:dyDescent="0.3">
      <c r="A710">
        <v>982</v>
      </c>
      <c r="B710" s="5">
        <v>91</v>
      </c>
      <c r="C710">
        <v>229</v>
      </c>
      <c r="D710" s="3">
        <v>43233</v>
      </c>
      <c r="E710" s="3">
        <v>43246</v>
      </c>
      <c r="F710">
        <v>3</v>
      </c>
      <c r="G710" t="s">
        <v>5327</v>
      </c>
      <c r="H710" t="s">
        <v>10938</v>
      </c>
    </row>
    <row r="711" spans="1:8" x14ac:dyDescent="0.3">
      <c r="A711">
        <v>983</v>
      </c>
      <c r="B711" s="5">
        <v>91</v>
      </c>
      <c r="C711">
        <v>634</v>
      </c>
      <c r="D711" s="3">
        <v>43233</v>
      </c>
      <c r="E711" s="3">
        <v>43235</v>
      </c>
      <c r="F711">
        <v>1</v>
      </c>
      <c r="G711" t="s">
        <v>5327</v>
      </c>
      <c r="H711" t="s">
        <v>10939</v>
      </c>
    </row>
    <row r="712" spans="1:8" x14ac:dyDescent="0.3">
      <c r="A712">
        <v>984</v>
      </c>
      <c r="B712" s="5">
        <v>92</v>
      </c>
      <c r="C712">
        <v>310</v>
      </c>
      <c r="D712" s="3">
        <v>43233</v>
      </c>
      <c r="E712" s="3">
        <v>43233</v>
      </c>
      <c r="F712">
        <v>0</v>
      </c>
      <c r="G712" t="s">
        <v>5327</v>
      </c>
      <c r="H712" t="s">
        <v>10940</v>
      </c>
    </row>
    <row r="713" spans="1:8" x14ac:dyDescent="0.3">
      <c r="A713">
        <v>985</v>
      </c>
      <c r="B713" s="5">
        <v>92</v>
      </c>
      <c r="C713">
        <v>596</v>
      </c>
      <c r="D713" s="3">
        <v>43233</v>
      </c>
      <c r="E713" s="3">
        <v>43238</v>
      </c>
      <c r="F713">
        <v>2.5</v>
      </c>
      <c r="G713" t="s">
        <v>5327</v>
      </c>
      <c r="H713" t="s">
        <v>10941</v>
      </c>
    </row>
    <row r="714" spans="1:8" x14ac:dyDescent="0.3">
      <c r="A714">
        <v>986</v>
      </c>
      <c r="B714" s="5">
        <v>92</v>
      </c>
      <c r="C714">
        <v>683</v>
      </c>
      <c r="D714" s="3">
        <v>43234</v>
      </c>
      <c r="E714" s="3">
        <v>43247</v>
      </c>
      <c r="F714">
        <v>3</v>
      </c>
      <c r="G714" t="s">
        <v>5327</v>
      </c>
      <c r="H714" t="s">
        <v>10942</v>
      </c>
    </row>
    <row r="715" spans="1:8" x14ac:dyDescent="0.3">
      <c r="A715">
        <v>987</v>
      </c>
      <c r="B715">
        <v>92</v>
      </c>
      <c r="C715">
        <v>904</v>
      </c>
      <c r="D715" s="3">
        <v>43350</v>
      </c>
      <c r="E715" s="3">
        <v>43353</v>
      </c>
      <c r="F715">
        <v>1.5</v>
      </c>
      <c r="G715" t="s">
        <v>5327</v>
      </c>
      <c r="H715" t="s">
        <v>10943</v>
      </c>
    </row>
    <row r="716" spans="1:8" x14ac:dyDescent="0.3">
      <c r="A716">
        <v>988</v>
      </c>
      <c r="B716" s="5">
        <v>93</v>
      </c>
      <c r="C716">
        <v>113</v>
      </c>
      <c r="D716" s="3">
        <v>43234</v>
      </c>
      <c r="E716" s="3">
        <v>43248</v>
      </c>
      <c r="F716">
        <v>3</v>
      </c>
      <c r="G716" t="s">
        <v>5327</v>
      </c>
      <c r="H716" t="s">
        <v>10944</v>
      </c>
    </row>
    <row r="717" spans="1:8" x14ac:dyDescent="0.3">
      <c r="A717">
        <v>989</v>
      </c>
      <c r="B717" s="5">
        <v>93</v>
      </c>
      <c r="C717">
        <v>315</v>
      </c>
      <c r="D717" s="3">
        <v>43234</v>
      </c>
      <c r="E717" s="3">
        <v>43234</v>
      </c>
      <c r="F717">
        <v>0</v>
      </c>
      <c r="G717" t="s">
        <v>5327</v>
      </c>
      <c r="H717" t="s">
        <v>10945</v>
      </c>
    </row>
    <row r="718" spans="1:8" x14ac:dyDescent="0.3">
      <c r="A718">
        <v>990</v>
      </c>
      <c r="B718" s="5">
        <v>93</v>
      </c>
      <c r="C718">
        <v>548</v>
      </c>
      <c r="D718" s="3">
        <v>43234</v>
      </c>
      <c r="E718" s="3">
        <v>43234</v>
      </c>
      <c r="F718">
        <v>0</v>
      </c>
      <c r="G718" t="s">
        <v>5327</v>
      </c>
      <c r="H718" t="s">
        <v>10946</v>
      </c>
    </row>
    <row r="719" spans="1:8" x14ac:dyDescent="0.3">
      <c r="A719">
        <v>991</v>
      </c>
      <c r="B719" s="5">
        <v>94</v>
      </c>
      <c r="C719">
        <v>145</v>
      </c>
      <c r="D719" s="3">
        <v>43235</v>
      </c>
      <c r="E719" s="3">
        <v>43245</v>
      </c>
      <c r="F719">
        <v>3</v>
      </c>
      <c r="G719" t="s">
        <v>5327</v>
      </c>
      <c r="H719" t="s">
        <v>10947</v>
      </c>
    </row>
    <row r="720" spans="1:8" x14ac:dyDescent="0.3">
      <c r="A720">
        <v>992</v>
      </c>
      <c r="B720" s="5">
        <v>94</v>
      </c>
      <c r="C720">
        <v>373</v>
      </c>
      <c r="D720" s="3">
        <v>43235</v>
      </c>
      <c r="E720" s="3">
        <v>43246</v>
      </c>
      <c r="F720">
        <v>3</v>
      </c>
      <c r="G720" t="s">
        <v>5327</v>
      </c>
      <c r="H720" t="s">
        <v>10948</v>
      </c>
    </row>
    <row r="721" spans="1:8" x14ac:dyDescent="0.3">
      <c r="A721">
        <v>993</v>
      </c>
      <c r="B721" s="5">
        <v>94</v>
      </c>
      <c r="C721">
        <v>779</v>
      </c>
      <c r="D721" s="3">
        <v>43235</v>
      </c>
      <c r="E721" s="3">
        <v>43247</v>
      </c>
      <c r="F721">
        <v>3</v>
      </c>
      <c r="G721" t="s">
        <v>5327</v>
      </c>
      <c r="H721" t="s">
        <v>10949</v>
      </c>
    </row>
    <row r="722" spans="1:8" x14ac:dyDescent="0.3">
      <c r="A722">
        <v>994</v>
      </c>
      <c r="B722" s="5">
        <v>95</v>
      </c>
      <c r="C722">
        <v>264</v>
      </c>
      <c r="D722" s="3">
        <v>43236</v>
      </c>
      <c r="E722" s="3">
        <v>43242</v>
      </c>
      <c r="F722">
        <v>3</v>
      </c>
      <c r="G722" t="s">
        <v>5327</v>
      </c>
      <c r="H722" t="s">
        <v>10950</v>
      </c>
    </row>
    <row r="723" spans="1:8" x14ac:dyDescent="0.3">
      <c r="A723">
        <v>995</v>
      </c>
      <c r="B723" s="5">
        <v>95</v>
      </c>
      <c r="C723">
        <v>350</v>
      </c>
      <c r="D723" s="3">
        <v>43236</v>
      </c>
      <c r="E723" s="3">
        <v>43246</v>
      </c>
      <c r="F723">
        <v>3</v>
      </c>
      <c r="G723" t="s">
        <v>5327</v>
      </c>
      <c r="H723" t="s">
        <v>10951</v>
      </c>
    </row>
    <row r="724" spans="1:8" x14ac:dyDescent="0.3">
      <c r="A724">
        <v>996</v>
      </c>
      <c r="B724" s="5">
        <v>95</v>
      </c>
      <c r="C724">
        <v>786</v>
      </c>
      <c r="D724" s="3">
        <v>43236</v>
      </c>
      <c r="E724" s="3">
        <v>43242</v>
      </c>
      <c r="F724">
        <v>3</v>
      </c>
      <c r="G724" t="s">
        <v>5327</v>
      </c>
      <c r="H724" t="s">
        <v>10952</v>
      </c>
    </row>
    <row r="725" spans="1:8" x14ac:dyDescent="0.3">
      <c r="A725">
        <v>997</v>
      </c>
      <c r="B725" s="5">
        <v>96</v>
      </c>
      <c r="C725">
        <v>426</v>
      </c>
      <c r="D725" s="3">
        <v>43236</v>
      </c>
      <c r="E725" s="3">
        <v>43248</v>
      </c>
      <c r="F725">
        <v>3</v>
      </c>
      <c r="G725" t="s">
        <v>5327</v>
      </c>
      <c r="H725" t="s">
        <v>10953</v>
      </c>
    </row>
    <row r="726" spans="1:8" x14ac:dyDescent="0.3">
      <c r="A726">
        <v>998</v>
      </c>
      <c r="B726" s="5">
        <v>96</v>
      </c>
      <c r="C726">
        <v>694</v>
      </c>
      <c r="D726" s="3">
        <v>43236</v>
      </c>
      <c r="E726" s="3">
        <v>43238</v>
      </c>
      <c r="F726">
        <v>1</v>
      </c>
      <c r="G726" t="s">
        <v>5327</v>
      </c>
      <c r="H726" t="s">
        <v>10954</v>
      </c>
    </row>
    <row r="727" spans="1:8" x14ac:dyDescent="0.3">
      <c r="A727">
        <v>999</v>
      </c>
      <c r="B727" s="5">
        <v>96</v>
      </c>
      <c r="C727">
        <v>736</v>
      </c>
      <c r="D727" s="3">
        <v>43236</v>
      </c>
      <c r="E727" s="3">
        <v>43245</v>
      </c>
      <c r="F727">
        <v>3</v>
      </c>
      <c r="G727" t="s">
        <v>5327</v>
      </c>
      <c r="H727" t="s">
        <v>10955</v>
      </c>
    </row>
    <row r="728" spans="1:8" x14ac:dyDescent="0.3">
      <c r="A728">
        <v>1000</v>
      </c>
      <c r="B728" s="5">
        <v>97</v>
      </c>
      <c r="C728">
        <v>80</v>
      </c>
      <c r="D728" s="3">
        <v>43236</v>
      </c>
      <c r="E728" s="3">
        <v>43241</v>
      </c>
      <c r="F728">
        <v>2.5</v>
      </c>
      <c r="G728" t="s">
        <v>5327</v>
      </c>
      <c r="H728" t="s">
        <v>10956</v>
      </c>
    </row>
    <row r="729" spans="1:8" x14ac:dyDescent="0.3">
      <c r="A729">
        <v>1001</v>
      </c>
      <c r="B729" s="5">
        <v>97</v>
      </c>
      <c r="C729">
        <v>391</v>
      </c>
      <c r="D729" s="3">
        <v>43237</v>
      </c>
      <c r="E729" s="3">
        <v>43248</v>
      </c>
      <c r="F729">
        <v>3</v>
      </c>
      <c r="G729" t="s">
        <v>5327</v>
      </c>
      <c r="H729" t="s">
        <v>10957</v>
      </c>
    </row>
    <row r="730" spans="1:8" x14ac:dyDescent="0.3">
      <c r="A730">
        <v>1002</v>
      </c>
      <c r="B730" s="5">
        <v>97</v>
      </c>
      <c r="C730">
        <v>484</v>
      </c>
      <c r="D730" s="3">
        <v>43237</v>
      </c>
      <c r="E730" s="3">
        <v>43240</v>
      </c>
      <c r="F730">
        <v>1.5</v>
      </c>
      <c r="G730" t="s">
        <v>5327</v>
      </c>
      <c r="H730" t="s">
        <v>10958</v>
      </c>
    </row>
    <row r="731" spans="1:8" x14ac:dyDescent="0.3">
      <c r="A731">
        <v>1003</v>
      </c>
      <c r="B731" s="5">
        <v>98</v>
      </c>
      <c r="C731">
        <v>87</v>
      </c>
      <c r="D731" s="3">
        <v>43237</v>
      </c>
      <c r="E731" s="3">
        <v>43243</v>
      </c>
      <c r="F731">
        <v>3</v>
      </c>
      <c r="G731" t="s">
        <v>5327</v>
      </c>
      <c r="H731" t="s">
        <v>10959</v>
      </c>
    </row>
    <row r="732" spans="1:8" x14ac:dyDescent="0.3">
      <c r="A732">
        <v>1004</v>
      </c>
      <c r="B732" s="5">
        <v>98</v>
      </c>
      <c r="C732">
        <v>386</v>
      </c>
      <c r="D732" s="3">
        <v>43237</v>
      </c>
      <c r="E732" s="3">
        <v>43241</v>
      </c>
      <c r="F732">
        <v>2</v>
      </c>
      <c r="G732" t="s">
        <v>5327</v>
      </c>
      <c r="H732" t="s">
        <v>10960</v>
      </c>
    </row>
    <row r="733" spans="1:8" x14ac:dyDescent="0.3">
      <c r="A733">
        <v>1005</v>
      </c>
      <c r="B733" s="5">
        <v>98</v>
      </c>
      <c r="C733">
        <v>559</v>
      </c>
      <c r="D733" s="3">
        <v>43238</v>
      </c>
      <c r="E733" s="3">
        <v>43238</v>
      </c>
      <c r="F733">
        <v>0</v>
      </c>
      <c r="G733" t="s">
        <v>5327</v>
      </c>
      <c r="H733" t="s">
        <v>10961</v>
      </c>
    </row>
    <row r="734" spans="1:8" x14ac:dyDescent="0.3">
      <c r="A734">
        <v>1006</v>
      </c>
      <c r="B734" s="5">
        <v>99</v>
      </c>
      <c r="C734">
        <v>37</v>
      </c>
      <c r="D734" s="3">
        <v>43238</v>
      </c>
      <c r="E734" s="3">
        <v>43245</v>
      </c>
      <c r="F734">
        <v>3</v>
      </c>
      <c r="G734" t="s">
        <v>5327</v>
      </c>
      <c r="H734" t="s">
        <v>10962</v>
      </c>
    </row>
    <row r="735" spans="1:8" x14ac:dyDescent="0.3">
      <c r="A735">
        <v>1007</v>
      </c>
      <c r="B735" s="5">
        <v>99</v>
      </c>
      <c r="C735">
        <v>281</v>
      </c>
      <c r="D735" s="3">
        <v>43238</v>
      </c>
      <c r="E735" s="3">
        <v>43245</v>
      </c>
      <c r="F735">
        <v>3</v>
      </c>
      <c r="G735" t="s">
        <v>5327</v>
      </c>
      <c r="H735" t="s">
        <v>10963</v>
      </c>
    </row>
    <row r="736" spans="1:8" x14ac:dyDescent="0.3">
      <c r="A736">
        <v>1008</v>
      </c>
      <c r="B736" s="5">
        <v>99</v>
      </c>
      <c r="C736">
        <v>505</v>
      </c>
      <c r="D736" s="3">
        <v>43239</v>
      </c>
      <c r="E736" s="3">
        <v>43239</v>
      </c>
      <c r="F736">
        <v>0</v>
      </c>
      <c r="G736" t="s">
        <v>5327</v>
      </c>
      <c r="H736" t="s">
        <v>10964</v>
      </c>
    </row>
    <row r="737" spans="1:8" x14ac:dyDescent="0.3">
      <c r="A737">
        <v>1009</v>
      </c>
      <c r="B737" s="5">
        <v>100</v>
      </c>
      <c r="C737">
        <v>204</v>
      </c>
      <c r="D737" s="3">
        <v>43239</v>
      </c>
      <c r="E737" s="3">
        <v>43245</v>
      </c>
      <c r="F737">
        <v>3</v>
      </c>
      <c r="G737" t="s">
        <v>5327</v>
      </c>
      <c r="H737" t="s">
        <v>10965</v>
      </c>
    </row>
    <row r="738" spans="1:8" x14ac:dyDescent="0.3">
      <c r="A738">
        <v>1010</v>
      </c>
      <c r="B738" s="5">
        <v>100</v>
      </c>
      <c r="C738">
        <v>408</v>
      </c>
      <c r="D738" s="3">
        <v>43239</v>
      </c>
      <c r="E738" s="3">
        <v>43239</v>
      </c>
      <c r="F738">
        <v>0</v>
      </c>
      <c r="G738" t="s">
        <v>5327</v>
      </c>
      <c r="H738" t="s">
        <v>10966</v>
      </c>
    </row>
    <row r="739" spans="1:8" x14ac:dyDescent="0.3">
      <c r="A739">
        <v>1011</v>
      </c>
      <c r="B739" s="5">
        <v>100</v>
      </c>
      <c r="C739">
        <v>543</v>
      </c>
      <c r="D739" s="3">
        <v>43239</v>
      </c>
      <c r="E739" s="3">
        <v>43242</v>
      </c>
      <c r="F739">
        <v>1.5</v>
      </c>
      <c r="G739" t="s">
        <v>5327</v>
      </c>
      <c r="H739" t="s">
        <v>10967</v>
      </c>
    </row>
    <row r="740" spans="1:8" x14ac:dyDescent="0.3">
      <c r="A740">
        <v>1012</v>
      </c>
      <c r="B740" s="5">
        <v>101</v>
      </c>
      <c r="C740">
        <v>253</v>
      </c>
      <c r="D740" s="3">
        <v>43239</v>
      </c>
      <c r="E740" s="3">
        <v>43240</v>
      </c>
      <c r="F740">
        <v>0.5</v>
      </c>
      <c r="G740" t="s">
        <v>5327</v>
      </c>
      <c r="H740" t="s">
        <v>10968</v>
      </c>
    </row>
    <row r="741" spans="1:8" x14ac:dyDescent="0.3">
      <c r="A741">
        <v>1013</v>
      </c>
      <c r="B741" s="5">
        <v>101</v>
      </c>
      <c r="C741">
        <v>431</v>
      </c>
      <c r="D741" s="3">
        <v>43239</v>
      </c>
      <c r="E741" s="3">
        <v>43252</v>
      </c>
      <c r="F741">
        <v>3</v>
      </c>
      <c r="G741" t="s">
        <v>5327</v>
      </c>
      <c r="H741" t="s">
        <v>10969</v>
      </c>
    </row>
    <row r="742" spans="1:8" x14ac:dyDescent="0.3">
      <c r="A742">
        <v>1014</v>
      </c>
      <c r="B742" s="5">
        <v>101</v>
      </c>
      <c r="C742">
        <v>536</v>
      </c>
      <c r="D742" s="3">
        <v>43239</v>
      </c>
      <c r="E742" s="3">
        <v>43248</v>
      </c>
      <c r="F742">
        <v>3</v>
      </c>
      <c r="G742" t="s">
        <v>5327</v>
      </c>
      <c r="H742" t="s">
        <v>10970</v>
      </c>
    </row>
    <row r="743" spans="1:8" x14ac:dyDescent="0.3">
      <c r="A743">
        <v>1015</v>
      </c>
      <c r="B743" s="5">
        <v>102</v>
      </c>
      <c r="C743">
        <v>166</v>
      </c>
      <c r="D743" s="3">
        <v>43240</v>
      </c>
      <c r="E743" s="3">
        <v>43250</v>
      </c>
      <c r="F743">
        <v>3</v>
      </c>
      <c r="G743" t="s">
        <v>5327</v>
      </c>
      <c r="H743" t="s">
        <v>10971</v>
      </c>
    </row>
    <row r="744" spans="1:8" x14ac:dyDescent="0.3">
      <c r="A744">
        <v>1016</v>
      </c>
      <c r="B744" s="5">
        <v>102</v>
      </c>
      <c r="C744">
        <v>351</v>
      </c>
      <c r="D744" s="3">
        <v>43240</v>
      </c>
      <c r="E744" s="3">
        <v>43246</v>
      </c>
      <c r="F744">
        <v>3</v>
      </c>
      <c r="G744" t="s">
        <v>5327</v>
      </c>
      <c r="H744" t="s">
        <v>10972</v>
      </c>
    </row>
    <row r="745" spans="1:8" x14ac:dyDescent="0.3">
      <c r="A745">
        <v>1017</v>
      </c>
      <c r="B745" s="5">
        <v>102</v>
      </c>
      <c r="C745">
        <v>707</v>
      </c>
      <c r="D745" s="3">
        <v>43240</v>
      </c>
      <c r="E745" s="3">
        <v>43249</v>
      </c>
      <c r="F745">
        <v>3</v>
      </c>
      <c r="G745" t="s">
        <v>5327</v>
      </c>
      <c r="H745" t="s">
        <v>10973</v>
      </c>
    </row>
    <row r="746" spans="1:8" x14ac:dyDescent="0.3">
      <c r="A746">
        <v>1018</v>
      </c>
      <c r="B746" s="5">
        <v>103</v>
      </c>
      <c r="C746">
        <v>584</v>
      </c>
      <c r="D746" s="3">
        <v>43240</v>
      </c>
      <c r="E746" s="3">
        <v>43242</v>
      </c>
      <c r="F746">
        <v>1</v>
      </c>
      <c r="G746" t="s">
        <v>5327</v>
      </c>
      <c r="H746" t="s">
        <v>10974</v>
      </c>
    </row>
    <row r="747" spans="1:8" x14ac:dyDescent="0.3">
      <c r="A747">
        <v>1019</v>
      </c>
      <c r="B747" s="5">
        <v>103</v>
      </c>
      <c r="C747">
        <v>594</v>
      </c>
      <c r="D747" s="3">
        <v>43241</v>
      </c>
      <c r="E747" s="3">
        <v>43247</v>
      </c>
      <c r="F747">
        <v>3</v>
      </c>
      <c r="G747" t="s">
        <v>5327</v>
      </c>
      <c r="H747" t="s">
        <v>10975</v>
      </c>
    </row>
    <row r="748" spans="1:8" x14ac:dyDescent="0.3">
      <c r="A748">
        <v>1020</v>
      </c>
      <c r="B748" s="5">
        <v>103</v>
      </c>
      <c r="C748">
        <v>745</v>
      </c>
      <c r="D748" s="3">
        <v>43241</v>
      </c>
      <c r="E748" s="3">
        <v>43241</v>
      </c>
      <c r="F748">
        <v>0</v>
      </c>
      <c r="G748" t="s">
        <v>5327</v>
      </c>
      <c r="H748" t="s">
        <v>10976</v>
      </c>
    </row>
    <row r="749" spans="1:8" x14ac:dyDescent="0.3">
      <c r="A749">
        <v>1021</v>
      </c>
      <c r="B749" s="5">
        <v>104</v>
      </c>
      <c r="C749">
        <v>339</v>
      </c>
      <c r="D749" s="3">
        <v>43241</v>
      </c>
      <c r="E749" s="3">
        <v>43250</v>
      </c>
      <c r="F749">
        <v>3</v>
      </c>
      <c r="G749" t="s">
        <v>5327</v>
      </c>
      <c r="H749" t="s">
        <v>10977</v>
      </c>
    </row>
    <row r="750" spans="1:8" x14ac:dyDescent="0.3">
      <c r="A750">
        <v>1022</v>
      </c>
      <c r="B750" s="5">
        <v>104</v>
      </c>
      <c r="C750">
        <v>455</v>
      </c>
      <c r="D750" s="3">
        <v>43242</v>
      </c>
      <c r="E750" s="3">
        <v>43252</v>
      </c>
      <c r="F750">
        <v>3</v>
      </c>
      <c r="G750" t="s">
        <v>5327</v>
      </c>
      <c r="H750" t="s">
        <v>10978</v>
      </c>
    </row>
    <row r="751" spans="1:8" x14ac:dyDescent="0.3">
      <c r="A751">
        <v>1023</v>
      </c>
      <c r="B751" s="5">
        <v>104</v>
      </c>
      <c r="C751">
        <v>500</v>
      </c>
      <c r="D751" s="3">
        <v>43242</v>
      </c>
      <c r="E751" s="3">
        <v>43242</v>
      </c>
      <c r="F751">
        <v>0</v>
      </c>
      <c r="G751" t="s">
        <v>5327</v>
      </c>
      <c r="H751" t="s">
        <v>10979</v>
      </c>
    </row>
    <row r="752" spans="1:8" x14ac:dyDescent="0.3">
      <c r="A752">
        <v>1024</v>
      </c>
      <c r="B752" s="5">
        <v>105</v>
      </c>
      <c r="C752">
        <v>8</v>
      </c>
      <c r="D752" s="3">
        <v>43242</v>
      </c>
      <c r="E752" s="3">
        <v>43244</v>
      </c>
      <c r="F752">
        <v>1</v>
      </c>
      <c r="G752" t="s">
        <v>5327</v>
      </c>
      <c r="H752" t="s">
        <v>10980</v>
      </c>
    </row>
    <row r="753" spans="1:8" x14ac:dyDescent="0.3">
      <c r="A753">
        <v>1025</v>
      </c>
      <c r="B753" s="5">
        <v>105</v>
      </c>
      <c r="C753">
        <v>148</v>
      </c>
      <c r="D753" s="3">
        <v>43242</v>
      </c>
      <c r="E753" s="3">
        <v>43247</v>
      </c>
      <c r="F753">
        <v>2.5</v>
      </c>
      <c r="G753" t="s">
        <v>5327</v>
      </c>
      <c r="H753" t="s">
        <v>10981</v>
      </c>
    </row>
    <row r="754" spans="1:8" x14ac:dyDescent="0.3">
      <c r="A754">
        <v>1026</v>
      </c>
      <c r="B754" s="5">
        <v>105</v>
      </c>
      <c r="C754">
        <v>158</v>
      </c>
      <c r="D754" s="3">
        <v>43242</v>
      </c>
      <c r="E754" s="3">
        <v>43245</v>
      </c>
      <c r="F754">
        <v>1.5</v>
      </c>
      <c r="G754" t="s">
        <v>5327</v>
      </c>
      <c r="H754" t="s">
        <v>10982</v>
      </c>
    </row>
    <row r="755" spans="1:8" x14ac:dyDescent="0.3">
      <c r="A755">
        <v>1027</v>
      </c>
      <c r="B755" s="5">
        <v>106</v>
      </c>
      <c r="C755">
        <v>46</v>
      </c>
      <c r="D755" s="3">
        <v>43242</v>
      </c>
      <c r="E755" s="3">
        <v>43249</v>
      </c>
      <c r="F755">
        <v>3</v>
      </c>
      <c r="G755" t="s">
        <v>5327</v>
      </c>
      <c r="H755" t="s">
        <v>10983</v>
      </c>
    </row>
    <row r="756" spans="1:8" x14ac:dyDescent="0.3">
      <c r="A756">
        <v>1028</v>
      </c>
      <c r="B756" s="5">
        <v>106</v>
      </c>
      <c r="C756">
        <v>271</v>
      </c>
      <c r="D756" s="3">
        <v>43242</v>
      </c>
      <c r="E756" s="3">
        <v>43250</v>
      </c>
      <c r="F756">
        <v>3</v>
      </c>
      <c r="G756" t="s">
        <v>5327</v>
      </c>
      <c r="H756" t="s">
        <v>10984</v>
      </c>
    </row>
    <row r="757" spans="1:8" x14ac:dyDescent="0.3">
      <c r="A757">
        <v>1029</v>
      </c>
      <c r="B757" s="5">
        <v>106</v>
      </c>
      <c r="C757">
        <v>728</v>
      </c>
      <c r="D757" s="3">
        <v>43243</v>
      </c>
      <c r="E757" s="3">
        <v>43255</v>
      </c>
      <c r="F757">
        <v>3</v>
      </c>
      <c r="G757" t="s">
        <v>5327</v>
      </c>
      <c r="H757" t="s">
        <v>10985</v>
      </c>
    </row>
    <row r="758" spans="1:8" x14ac:dyDescent="0.3">
      <c r="A758">
        <v>1030</v>
      </c>
      <c r="B758" s="5">
        <v>107</v>
      </c>
      <c r="C758">
        <v>136</v>
      </c>
      <c r="D758" s="3">
        <v>43243</v>
      </c>
      <c r="E758" s="3">
        <v>43253</v>
      </c>
      <c r="F758">
        <v>3</v>
      </c>
      <c r="G758" t="s">
        <v>5327</v>
      </c>
      <c r="H758" t="s">
        <v>10986</v>
      </c>
    </row>
    <row r="759" spans="1:8" x14ac:dyDescent="0.3">
      <c r="A759">
        <v>1031</v>
      </c>
      <c r="B759" s="5">
        <v>107</v>
      </c>
      <c r="C759">
        <v>245</v>
      </c>
      <c r="D759" s="3">
        <v>43243</v>
      </c>
      <c r="E759" s="3">
        <v>43253</v>
      </c>
      <c r="F759">
        <v>3</v>
      </c>
      <c r="G759" t="s">
        <v>5327</v>
      </c>
      <c r="H759" t="s">
        <v>10987</v>
      </c>
    </row>
    <row r="760" spans="1:8" x14ac:dyDescent="0.3">
      <c r="A760">
        <v>1032</v>
      </c>
      <c r="B760" s="5">
        <v>107</v>
      </c>
      <c r="C760">
        <v>498</v>
      </c>
      <c r="D760" s="3">
        <v>43243</v>
      </c>
      <c r="E760" s="3">
        <v>43249</v>
      </c>
      <c r="F760">
        <v>3</v>
      </c>
      <c r="G760" t="s">
        <v>5327</v>
      </c>
      <c r="H760" t="s">
        <v>10988</v>
      </c>
    </row>
    <row r="761" spans="1:8" x14ac:dyDescent="0.3">
      <c r="A761">
        <v>1033</v>
      </c>
      <c r="B761" s="5">
        <v>108</v>
      </c>
      <c r="C761">
        <v>307</v>
      </c>
      <c r="D761" s="3">
        <v>43244</v>
      </c>
      <c r="E761" s="3">
        <v>43245</v>
      </c>
      <c r="F761">
        <v>0.5</v>
      </c>
      <c r="G761" t="s">
        <v>5327</v>
      </c>
      <c r="H761" t="s">
        <v>10989</v>
      </c>
    </row>
    <row r="762" spans="1:8" x14ac:dyDescent="0.3">
      <c r="A762">
        <v>1034</v>
      </c>
      <c r="B762" s="5">
        <v>108</v>
      </c>
      <c r="C762">
        <v>461</v>
      </c>
      <c r="D762" s="3">
        <v>43244</v>
      </c>
      <c r="E762" s="3">
        <v>43248</v>
      </c>
      <c r="F762">
        <v>2</v>
      </c>
      <c r="G762" t="s">
        <v>5327</v>
      </c>
      <c r="H762" t="s">
        <v>10990</v>
      </c>
    </row>
    <row r="763" spans="1:8" x14ac:dyDescent="0.3">
      <c r="A763">
        <v>1035</v>
      </c>
      <c r="B763" s="5">
        <v>108</v>
      </c>
      <c r="C763">
        <v>465</v>
      </c>
      <c r="D763" s="3">
        <v>43244</v>
      </c>
      <c r="E763" s="3">
        <v>43244</v>
      </c>
      <c r="F763">
        <v>0</v>
      </c>
      <c r="G763" t="s">
        <v>5327</v>
      </c>
      <c r="H763" t="s">
        <v>10991</v>
      </c>
    </row>
    <row r="764" spans="1:8" x14ac:dyDescent="0.3">
      <c r="A764">
        <v>1036</v>
      </c>
      <c r="B764" s="5">
        <v>109</v>
      </c>
      <c r="C764">
        <v>29</v>
      </c>
      <c r="D764" s="3">
        <v>43245</v>
      </c>
      <c r="E764" s="3">
        <v>43259</v>
      </c>
      <c r="F764">
        <v>3</v>
      </c>
      <c r="G764" t="s">
        <v>5327</v>
      </c>
      <c r="H764" t="s">
        <v>10992</v>
      </c>
    </row>
    <row r="765" spans="1:8" x14ac:dyDescent="0.3">
      <c r="A765">
        <v>1037</v>
      </c>
      <c r="B765" s="5">
        <v>109</v>
      </c>
      <c r="C765">
        <v>207</v>
      </c>
      <c r="D765" s="3">
        <v>43245</v>
      </c>
      <c r="E765" s="3">
        <v>43254</v>
      </c>
      <c r="F765">
        <v>3</v>
      </c>
      <c r="G765" t="s">
        <v>5327</v>
      </c>
      <c r="H765" t="s">
        <v>10993</v>
      </c>
    </row>
    <row r="766" spans="1:8" x14ac:dyDescent="0.3">
      <c r="A766">
        <v>1038</v>
      </c>
      <c r="B766" s="5">
        <v>109</v>
      </c>
      <c r="C766">
        <v>697</v>
      </c>
      <c r="D766" s="3">
        <v>43245</v>
      </c>
      <c r="E766" s="3">
        <v>43251</v>
      </c>
      <c r="F766">
        <v>3</v>
      </c>
      <c r="G766" t="s">
        <v>5327</v>
      </c>
      <c r="H766" t="s">
        <v>10994</v>
      </c>
    </row>
    <row r="767" spans="1:8" x14ac:dyDescent="0.3">
      <c r="A767">
        <v>1039</v>
      </c>
      <c r="B767" s="5">
        <v>110</v>
      </c>
      <c r="C767">
        <v>413</v>
      </c>
      <c r="D767" s="3">
        <v>43245</v>
      </c>
      <c r="E767" s="3">
        <v>43247</v>
      </c>
      <c r="F767">
        <v>1</v>
      </c>
      <c r="G767" t="s">
        <v>5327</v>
      </c>
      <c r="H767" t="s">
        <v>10995</v>
      </c>
    </row>
    <row r="768" spans="1:8" x14ac:dyDescent="0.3">
      <c r="A768">
        <v>1040</v>
      </c>
      <c r="B768" s="5">
        <v>110</v>
      </c>
      <c r="C768">
        <v>525</v>
      </c>
      <c r="D768" s="3">
        <v>43245</v>
      </c>
      <c r="E768" s="3">
        <v>43245</v>
      </c>
      <c r="F768">
        <v>0</v>
      </c>
      <c r="G768" t="s">
        <v>5327</v>
      </c>
      <c r="H768" t="s">
        <v>10996</v>
      </c>
    </row>
    <row r="769" spans="1:8" x14ac:dyDescent="0.3">
      <c r="A769">
        <v>1041</v>
      </c>
      <c r="B769" s="5">
        <v>110</v>
      </c>
      <c r="C769">
        <v>583</v>
      </c>
      <c r="D769" s="3">
        <v>43245</v>
      </c>
      <c r="E769" s="3">
        <v>43248</v>
      </c>
      <c r="F769">
        <v>1.5</v>
      </c>
      <c r="G769" t="s">
        <v>5327</v>
      </c>
      <c r="H769" t="s">
        <v>10997</v>
      </c>
    </row>
    <row r="770" spans="1:8" x14ac:dyDescent="0.3">
      <c r="A770">
        <v>1042</v>
      </c>
      <c r="B770" s="5">
        <v>111</v>
      </c>
      <c r="C770">
        <v>119</v>
      </c>
      <c r="D770" s="3">
        <v>43245</v>
      </c>
      <c r="E770" s="3">
        <v>43253</v>
      </c>
      <c r="F770">
        <v>3</v>
      </c>
      <c r="G770" t="s">
        <v>5327</v>
      </c>
      <c r="H770" t="s">
        <v>10998</v>
      </c>
    </row>
    <row r="771" spans="1:8" x14ac:dyDescent="0.3">
      <c r="A771">
        <v>1043</v>
      </c>
      <c r="B771" s="5">
        <v>111</v>
      </c>
      <c r="C771">
        <v>169</v>
      </c>
      <c r="D771" s="3">
        <v>43246</v>
      </c>
      <c r="E771" s="3">
        <v>43248</v>
      </c>
      <c r="F771">
        <v>1</v>
      </c>
      <c r="G771" t="s">
        <v>5327</v>
      </c>
      <c r="H771" t="s">
        <v>10999</v>
      </c>
    </row>
    <row r="772" spans="1:8" x14ac:dyDescent="0.3">
      <c r="A772">
        <v>1044</v>
      </c>
      <c r="B772" s="5">
        <v>111</v>
      </c>
      <c r="C772">
        <v>240</v>
      </c>
      <c r="D772" s="3">
        <v>43246</v>
      </c>
      <c r="E772" s="3">
        <v>43246</v>
      </c>
      <c r="F772">
        <v>0</v>
      </c>
      <c r="G772" t="s">
        <v>5327</v>
      </c>
      <c r="H772" t="s">
        <v>11000</v>
      </c>
    </row>
    <row r="773" spans="1:8" x14ac:dyDescent="0.3">
      <c r="A773">
        <v>1045</v>
      </c>
      <c r="B773" s="5">
        <v>112</v>
      </c>
      <c r="C773">
        <v>230</v>
      </c>
      <c r="D773" s="3">
        <v>43246</v>
      </c>
      <c r="E773" s="3">
        <v>43251</v>
      </c>
      <c r="F773">
        <v>2.5</v>
      </c>
      <c r="G773" t="s">
        <v>5327</v>
      </c>
      <c r="H773" t="s">
        <v>11001</v>
      </c>
    </row>
    <row r="774" spans="1:8" x14ac:dyDescent="0.3">
      <c r="A774">
        <v>1046</v>
      </c>
      <c r="B774" s="5">
        <v>112</v>
      </c>
      <c r="C774">
        <v>334</v>
      </c>
      <c r="D774" s="3">
        <v>43246</v>
      </c>
      <c r="E774" s="3">
        <v>43260</v>
      </c>
      <c r="F774">
        <v>3</v>
      </c>
      <c r="G774" t="s">
        <v>5327</v>
      </c>
      <c r="H774" t="s">
        <v>11002</v>
      </c>
    </row>
    <row r="775" spans="1:8" x14ac:dyDescent="0.3">
      <c r="A775">
        <v>1047</v>
      </c>
      <c r="B775" s="5">
        <v>112</v>
      </c>
      <c r="C775">
        <v>611</v>
      </c>
      <c r="D775" s="3">
        <v>43247</v>
      </c>
      <c r="E775" s="3">
        <v>43259</v>
      </c>
      <c r="F775">
        <v>3</v>
      </c>
      <c r="G775" t="s">
        <v>5327</v>
      </c>
      <c r="H775" t="s">
        <v>11003</v>
      </c>
    </row>
    <row r="776" spans="1:8" x14ac:dyDescent="0.3">
      <c r="A776">
        <v>1048</v>
      </c>
      <c r="B776" s="5">
        <v>113</v>
      </c>
      <c r="C776">
        <v>531</v>
      </c>
      <c r="D776" s="3">
        <v>43247</v>
      </c>
      <c r="E776" s="3">
        <v>43250</v>
      </c>
      <c r="F776">
        <v>1.5</v>
      </c>
      <c r="G776" t="s">
        <v>5327</v>
      </c>
      <c r="H776" t="s">
        <v>11004</v>
      </c>
    </row>
    <row r="777" spans="1:8" x14ac:dyDescent="0.3">
      <c r="A777">
        <v>1049</v>
      </c>
      <c r="B777" s="5">
        <v>113</v>
      </c>
      <c r="C777">
        <v>616</v>
      </c>
      <c r="D777" s="3">
        <v>43247</v>
      </c>
      <c r="E777" s="3">
        <v>43261</v>
      </c>
      <c r="F777">
        <v>3</v>
      </c>
      <c r="G777" t="s">
        <v>5327</v>
      </c>
      <c r="H777" t="s">
        <v>11005</v>
      </c>
    </row>
    <row r="778" spans="1:8" x14ac:dyDescent="0.3">
      <c r="A778">
        <v>1050</v>
      </c>
      <c r="B778" s="5">
        <v>113</v>
      </c>
      <c r="C778">
        <v>682</v>
      </c>
      <c r="D778" s="3">
        <v>43248</v>
      </c>
      <c r="E778" s="3">
        <v>43248</v>
      </c>
      <c r="F778">
        <v>0</v>
      </c>
      <c r="G778" t="s">
        <v>5327</v>
      </c>
      <c r="H778" t="s">
        <v>11006</v>
      </c>
    </row>
    <row r="779" spans="1:8" x14ac:dyDescent="0.3">
      <c r="A779">
        <v>1051</v>
      </c>
      <c r="B779" s="5">
        <v>114</v>
      </c>
      <c r="C779">
        <v>555</v>
      </c>
      <c r="D779" s="3">
        <v>43248</v>
      </c>
      <c r="E779" s="3">
        <v>43248</v>
      </c>
      <c r="F779">
        <v>0</v>
      </c>
      <c r="G779" t="s">
        <v>5327</v>
      </c>
      <c r="H779" t="s">
        <v>11007</v>
      </c>
    </row>
    <row r="780" spans="1:8" x14ac:dyDescent="0.3">
      <c r="A780">
        <v>1052</v>
      </c>
      <c r="B780" s="5">
        <v>114</v>
      </c>
      <c r="C780">
        <v>651</v>
      </c>
      <c r="D780" s="3">
        <v>43248</v>
      </c>
      <c r="E780" s="3">
        <v>43260</v>
      </c>
      <c r="F780">
        <v>3</v>
      </c>
      <c r="G780" t="s">
        <v>5327</v>
      </c>
      <c r="H780" t="s">
        <v>11008</v>
      </c>
    </row>
    <row r="781" spans="1:8" x14ac:dyDescent="0.3">
      <c r="A781">
        <v>1053</v>
      </c>
      <c r="B781" s="5">
        <v>114</v>
      </c>
      <c r="C781">
        <v>706</v>
      </c>
      <c r="D781" s="3">
        <v>43248</v>
      </c>
      <c r="E781" s="3">
        <v>43251</v>
      </c>
      <c r="F781">
        <v>1.5</v>
      </c>
      <c r="G781" t="s">
        <v>5327</v>
      </c>
      <c r="H781" t="s">
        <v>11009</v>
      </c>
    </row>
    <row r="782" spans="1:8" x14ac:dyDescent="0.3">
      <c r="A782">
        <v>1054</v>
      </c>
      <c r="B782">
        <v>114</v>
      </c>
      <c r="C782">
        <v>905</v>
      </c>
      <c r="D782" s="3">
        <v>43350</v>
      </c>
      <c r="E782" s="3">
        <v>43355</v>
      </c>
      <c r="F782">
        <v>2.5</v>
      </c>
      <c r="G782" t="s">
        <v>5327</v>
      </c>
      <c r="H782" t="s">
        <v>11010</v>
      </c>
    </row>
    <row r="783" spans="1:8" x14ac:dyDescent="0.3">
      <c r="A783">
        <v>1055</v>
      </c>
      <c r="B783" s="5">
        <v>115</v>
      </c>
      <c r="C783">
        <v>213</v>
      </c>
      <c r="D783" s="3">
        <v>43248</v>
      </c>
      <c r="E783" s="3">
        <v>43248</v>
      </c>
      <c r="F783">
        <v>0</v>
      </c>
      <c r="G783" t="s">
        <v>5327</v>
      </c>
      <c r="H783" t="s">
        <v>11011</v>
      </c>
    </row>
    <row r="784" spans="1:8" x14ac:dyDescent="0.3">
      <c r="A784">
        <v>1056</v>
      </c>
      <c r="B784" s="5">
        <v>115</v>
      </c>
      <c r="C784">
        <v>695</v>
      </c>
      <c r="D784" s="3">
        <v>43248</v>
      </c>
      <c r="E784" s="3">
        <v>43248</v>
      </c>
      <c r="F784">
        <v>0</v>
      </c>
      <c r="G784" t="s">
        <v>5327</v>
      </c>
      <c r="H784" t="s">
        <v>11012</v>
      </c>
    </row>
    <row r="785" spans="1:8" x14ac:dyDescent="0.3">
      <c r="A785">
        <v>1057</v>
      </c>
      <c r="B785" s="5">
        <v>115</v>
      </c>
      <c r="C785">
        <v>709</v>
      </c>
      <c r="D785" s="3">
        <v>43248</v>
      </c>
      <c r="E785" s="3">
        <v>43261</v>
      </c>
      <c r="F785">
        <v>3</v>
      </c>
      <c r="G785" t="s">
        <v>5327</v>
      </c>
      <c r="H785" t="s">
        <v>11013</v>
      </c>
    </row>
    <row r="786" spans="1:8" x14ac:dyDescent="0.3">
      <c r="A786">
        <v>1058</v>
      </c>
      <c r="B786" s="5">
        <v>116</v>
      </c>
      <c r="C786">
        <v>111</v>
      </c>
      <c r="D786" s="3">
        <v>43249</v>
      </c>
      <c r="E786" s="3">
        <v>43252</v>
      </c>
      <c r="F786">
        <v>1.5</v>
      </c>
      <c r="G786" t="s">
        <v>5327</v>
      </c>
      <c r="H786" t="s">
        <v>11014</v>
      </c>
    </row>
    <row r="787" spans="1:8" x14ac:dyDescent="0.3">
      <c r="A787">
        <v>1059</v>
      </c>
      <c r="B787" s="5">
        <v>116</v>
      </c>
      <c r="C787">
        <v>630</v>
      </c>
      <c r="D787" s="3">
        <v>43249</v>
      </c>
      <c r="E787" s="3">
        <v>43249</v>
      </c>
      <c r="F787">
        <v>0</v>
      </c>
      <c r="G787" t="s">
        <v>5327</v>
      </c>
      <c r="H787" t="s">
        <v>11015</v>
      </c>
    </row>
    <row r="788" spans="1:8" x14ac:dyDescent="0.3">
      <c r="A788">
        <v>1060</v>
      </c>
      <c r="B788" s="5">
        <v>116</v>
      </c>
      <c r="C788">
        <v>759</v>
      </c>
      <c r="D788" s="3">
        <v>43249</v>
      </c>
      <c r="E788" s="3">
        <v>43249</v>
      </c>
      <c r="F788">
        <v>0</v>
      </c>
      <c r="G788" t="s">
        <v>5327</v>
      </c>
      <c r="H788" t="s">
        <v>11016</v>
      </c>
    </row>
    <row r="789" spans="1:8" x14ac:dyDescent="0.3">
      <c r="A789">
        <v>1061</v>
      </c>
      <c r="B789" s="5">
        <v>117</v>
      </c>
      <c r="C789">
        <v>10</v>
      </c>
      <c r="D789" s="3">
        <v>43249</v>
      </c>
      <c r="E789" s="3">
        <v>43254</v>
      </c>
      <c r="F789">
        <v>2.5</v>
      </c>
      <c r="G789" t="s">
        <v>5327</v>
      </c>
      <c r="H789" t="s">
        <v>11017</v>
      </c>
    </row>
    <row r="790" spans="1:8" x14ac:dyDescent="0.3">
      <c r="A790">
        <v>1062</v>
      </c>
      <c r="B790" s="5">
        <v>117</v>
      </c>
      <c r="C790">
        <v>205</v>
      </c>
      <c r="D790" s="3">
        <v>43250</v>
      </c>
      <c r="E790" s="3">
        <v>43250</v>
      </c>
      <c r="F790">
        <v>0</v>
      </c>
      <c r="G790" t="s">
        <v>5327</v>
      </c>
      <c r="H790" t="s">
        <v>11018</v>
      </c>
    </row>
    <row r="791" spans="1:8" x14ac:dyDescent="0.3">
      <c r="A791">
        <v>1063</v>
      </c>
      <c r="B791" s="5">
        <v>117</v>
      </c>
      <c r="C791">
        <v>250</v>
      </c>
      <c r="D791" s="3">
        <v>43250</v>
      </c>
      <c r="E791" s="3">
        <v>43260</v>
      </c>
      <c r="F791">
        <v>3</v>
      </c>
      <c r="G791" t="s">
        <v>5327</v>
      </c>
      <c r="H791" t="s">
        <v>11019</v>
      </c>
    </row>
    <row r="792" spans="1:8" x14ac:dyDescent="0.3">
      <c r="A792">
        <v>1064</v>
      </c>
      <c r="B792" s="5">
        <v>118</v>
      </c>
      <c r="C792">
        <v>7</v>
      </c>
      <c r="D792" s="3">
        <v>43250</v>
      </c>
      <c r="E792" s="3">
        <v>43258</v>
      </c>
      <c r="F792">
        <v>3</v>
      </c>
      <c r="G792" t="s">
        <v>5327</v>
      </c>
      <c r="H792" t="s">
        <v>11020</v>
      </c>
    </row>
    <row r="793" spans="1:8" x14ac:dyDescent="0.3">
      <c r="A793">
        <v>1065</v>
      </c>
      <c r="B793" s="5">
        <v>118</v>
      </c>
      <c r="C793">
        <v>274</v>
      </c>
      <c r="D793" s="3">
        <v>43251</v>
      </c>
      <c r="E793" s="3">
        <v>43251</v>
      </c>
      <c r="F793">
        <v>0</v>
      </c>
      <c r="G793" t="s">
        <v>5327</v>
      </c>
      <c r="H793" t="s">
        <v>11021</v>
      </c>
    </row>
    <row r="794" spans="1:8" x14ac:dyDescent="0.3">
      <c r="A794">
        <v>1066</v>
      </c>
      <c r="B794" s="5">
        <v>118</v>
      </c>
      <c r="C794">
        <v>423</v>
      </c>
      <c r="D794" s="3">
        <v>43251</v>
      </c>
      <c r="E794" s="3">
        <v>43254</v>
      </c>
      <c r="F794">
        <v>1.5</v>
      </c>
      <c r="G794" t="s">
        <v>5327</v>
      </c>
      <c r="H794" t="s">
        <v>11022</v>
      </c>
    </row>
    <row r="795" spans="1:8" x14ac:dyDescent="0.3">
      <c r="A795">
        <v>1067</v>
      </c>
      <c r="B795" s="5">
        <v>119</v>
      </c>
      <c r="C795">
        <v>288</v>
      </c>
      <c r="D795" s="3">
        <v>43251</v>
      </c>
      <c r="E795" s="3">
        <v>43257</v>
      </c>
      <c r="F795">
        <v>3</v>
      </c>
      <c r="G795" t="s">
        <v>5327</v>
      </c>
      <c r="H795" t="s">
        <v>11023</v>
      </c>
    </row>
    <row r="796" spans="1:8" x14ac:dyDescent="0.3">
      <c r="A796">
        <v>1068</v>
      </c>
      <c r="B796" s="5">
        <v>119</v>
      </c>
      <c r="C796">
        <v>346</v>
      </c>
      <c r="D796" s="3">
        <v>43251</v>
      </c>
      <c r="E796" s="3">
        <v>43254</v>
      </c>
      <c r="F796">
        <v>1.5</v>
      </c>
      <c r="G796" t="s">
        <v>5327</v>
      </c>
      <c r="H796" t="s">
        <v>11024</v>
      </c>
    </row>
    <row r="797" spans="1:8" x14ac:dyDescent="0.3">
      <c r="A797">
        <v>1069</v>
      </c>
      <c r="B797" s="5">
        <v>119</v>
      </c>
      <c r="C797">
        <v>458</v>
      </c>
      <c r="D797" s="3">
        <v>43251</v>
      </c>
      <c r="E797" s="3">
        <v>43253</v>
      </c>
      <c r="F797">
        <v>1</v>
      </c>
      <c r="G797" t="s">
        <v>5327</v>
      </c>
      <c r="H797" t="s">
        <v>11025</v>
      </c>
    </row>
    <row r="798" spans="1:8" x14ac:dyDescent="0.3">
      <c r="A798">
        <v>1070</v>
      </c>
      <c r="B798" s="5">
        <v>120</v>
      </c>
      <c r="C798">
        <v>60</v>
      </c>
      <c r="D798" s="3">
        <v>43251</v>
      </c>
      <c r="E798" s="3">
        <v>43251</v>
      </c>
      <c r="F798">
        <v>0</v>
      </c>
      <c r="G798" t="s">
        <v>5327</v>
      </c>
      <c r="H798" t="s">
        <v>11026</v>
      </c>
    </row>
    <row r="799" spans="1:8" x14ac:dyDescent="0.3">
      <c r="A799">
        <v>1071</v>
      </c>
      <c r="B799" s="5">
        <v>120</v>
      </c>
      <c r="C799">
        <v>560</v>
      </c>
      <c r="D799" s="3">
        <v>43251</v>
      </c>
      <c r="E799" s="3">
        <v>43251</v>
      </c>
      <c r="F799">
        <v>0</v>
      </c>
      <c r="G799" t="s">
        <v>5327</v>
      </c>
      <c r="H799" t="s">
        <v>11027</v>
      </c>
    </row>
    <row r="800" spans="1:8" x14ac:dyDescent="0.3">
      <c r="A800">
        <v>1072</v>
      </c>
      <c r="B800" s="5">
        <v>120</v>
      </c>
      <c r="C800">
        <v>572</v>
      </c>
      <c r="D800" s="3">
        <v>43252</v>
      </c>
      <c r="E800" s="3">
        <v>43266</v>
      </c>
      <c r="F800">
        <v>3</v>
      </c>
      <c r="G800" t="s">
        <v>5327</v>
      </c>
      <c r="H800" t="s">
        <v>11028</v>
      </c>
    </row>
    <row r="801" spans="1:8" x14ac:dyDescent="0.3">
      <c r="A801">
        <v>1073</v>
      </c>
      <c r="B801" s="5">
        <v>121</v>
      </c>
      <c r="C801">
        <v>357</v>
      </c>
      <c r="D801" s="3">
        <v>43252</v>
      </c>
      <c r="E801" s="3">
        <v>43258</v>
      </c>
      <c r="F801">
        <v>3</v>
      </c>
      <c r="G801" t="s">
        <v>5327</v>
      </c>
      <c r="H801" t="s">
        <v>11029</v>
      </c>
    </row>
    <row r="802" spans="1:8" x14ac:dyDescent="0.3">
      <c r="A802">
        <v>1074</v>
      </c>
      <c r="B802" s="5">
        <v>121</v>
      </c>
      <c r="C802">
        <v>604</v>
      </c>
      <c r="D802" s="3">
        <v>43252</v>
      </c>
      <c r="E802" s="3">
        <v>43258</v>
      </c>
      <c r="F802">
        <v>3</v>
      </c>
      <c r="G802" t="s">
        <v>5327</v>
      </c>
      <c r="H802" t="s">
        <v>11030</v>
      </c>
    </row>
    <row r="803" spans="1:8" x14ac:dyDescent="0.3">
      <c r="A803">
        <v>1075</v>
      </c>
      <c r="B803" s="5">
        <v>121</v>
      </c>
      <c r="C803">
        <v>674</v>
      </c>
      <c r="D803" s="3">
        <v>43252</v>
      </c>
      <c r="E803" s="3">
        <v>43257</v>
      </c>
      <c r="F803">
        <v>2.5</v>
      </c>
      <c r="G803" t="s">
        <v>5327</v>
      </c>
      <c r="H803" t="s">
        <v>11031</v>
      </c>
    </row>
    <row r="804" spans="1:8" x14ac:dyDescent="0.3">
      <c r="A804">
        <v>1076</v>
      </c>
      <c r="B804" s="5">
        <v>122</v>
      </c>
      <c r="C804">
        <v>639</v>
      </c>
      <c r="D804" s="3">
        <v>43253</v>
      </c>
      <c r="E804" s="3">
        <v>43262</v>
      </c>
      <c r="F804">
        <v>3</v>
      </c>
      <c r="G804" t="s">
        <v>5327</v>
      </c>
      <c r="H804" t="s">
        <v>11032</v>
      </c>
    </row>
    <row r="805" spans="1:8" x14ac:dyDescent="0.3">
      <c r="A805">
        <v>1077</v>
      </c>
      <c r="B805" s="5">
        <v>122</v>
      </c>
      <c r="C805">
        <v>643</v>
      </c>
      <c r="D805" s="3">
        <v>43253</v>
      </c>
      <c r="E805" s="3">
        <v>43259</v>
      </c>
      <c r="F805">
        <v>3</v>
      </c>
      <c r="G805" t="s">
        <v>5327</v>
      </c>
      <c r="H805" t="s">
        <v>11033</v>
      </c>
    </row>
    <row r="806" spans="1:8" x14ac:dyDescent="0.3">
      <c r="A806">
        <v>1078</v>
      </c>
      <c r="B806" s="5">
        <v>122</v>
      </c>
      <c r="C806">
        <v>722</v>
      </c>
      <c r="D806" s="3">
        <v>43253</v>
      </c>
      <c r="E806" s="3">
        <v>43264</v>
      </c>
      <c r="F806">
        <v>3</v>
      </c>
      <c r="G806" t="s">
        <v>5327</v>
      </c>
      <c r="H806" t="s">
        <v>11034</v>
      </c>
    </row>
    <row r="807" spans="1:8" x14ac:dyDescent="0.3">
      <c r="A807">
        <v>1079</v>
      </c>
      <c r="B807" s="5">
        <v>123</v>
      </c>
      <c r="C807">
        <v>121</v>
      </c>
      <c r="D807" s="3">
        <v>43254</v>
      </c>
      <c r="E807" s="3">
        <v>43268</v>
      </c>
      <c r="F807">
        <v>3</v>
      </c>
      <c r="G807" t="s">
        <v>5327</v>
      </c>
      <c r="H807" t="s">
        <v>11035</v>
      </c>
    </row>
    <row r="808" spans="1:8" x14ac:dyDescent="0.3">
      <c r="A808">
        <v>1080</v>
      </c>
      <c r="B808" s="5">
        <v>123</v>
      </c>
      <c r="C808">
        <v>167</v>
      </c>
      <c r="D808" s="3">
        <v>43254</v>
      </c>
      <c r="E808" s="3">
        <v>43254</v>
      </c>
      <c r="F808">
        <v>0</v>
      </c>
      <c r="G808" t="s">
        <v>5327</v>
      </c>
      <c r="H808" t="s">
        <v>11036</v>
      </c>
    </row>
    <row r="809" spans="1:8" x14ac:dyDescent="0.3">
      <c r="A809">
        <v>1081</v>
      </c>
      <c r="B809" s="5">
        <v>123</v>
      </c>
      <c r="C809">
        <v>388</v>
      </c>
      <c r="D809" s="3">
        <v>43254</v>
      </c>
      <c r="E809" s="3">
        <v>43267</v>
      </c>
      <c r="F809">
        <v>3</v>
      </c>
      <c r="G809" t="s">
        <v>5327</v>
      </c>
      <c r="H809" t="s">
        <v>11037</v>
      </c>
    </row>
    <row r="810" spans="1:8" x14ac:dyDescent="0.3">
      <c r="A810">
        <v>1082</v>
      </c>
      <c r="B810" s="5">
        <v>124</v>
      </c>
      <c r="C810">
        <v>118</v>
      </c>
      <c r="D810" s="3">
        <v>43254</v>
      </c>
      <c r="E810" s="3">
        <v>43265</v>
      </c>
      <c r="F810">
        <v>3</v>
      </c>
      <c r="G810" t="s">
        <v>5327</v>
      </c>
      <c r="H810" t="s">
        <v>11038</v>
      </c>
    </row>
    <row r="811" spans="1:8" x14ac:dyDescent="0.3">
      <c r="A811">
        <v>1083</v>
      </c>
      <c r="B811" s="5">
        <v>124</v>
      </c>
      <c r="C811">
        <v>280</v>
      </c>
      <c r="D811" s="3">
        <v>43254</v>
      </c>
      <c r="E811" s="3">
        <v>43254</v>
      </c>
      <c r="F811">
        <v>0</v>
      </c>
      <c r="G811" t="s">
        <v>5327</v>
      </c>
      <c r="H811" t="s">
        <v>11039</v>
      </c>
    </row>
    <row r="812" spans="1:8" x14ac:dyDescent="0.3">
      <c r="A812">
        <v>1084</v>
      </c>
      <c r="B812" s="5">
        <v>124</v>
      </c>
      <c r="C812">
        <v>741</v>
      </c>
      <c r="D812" s="3">
        <v>43254</v>
      </c>
      <c r="E812" s="3">
        <v>43263</v>
      </c>
      <c r="F812">
        <v>3</v>
      </c>
      <c r="G812" t="s">
        <v>5327</v>
      </c>
      <c r="H812" t="s">
        <v>11040</v>
      </c>
    </row>
    <row r="813" spans="1:8" x14ac:dyDescent="0.3">
      <c r="A813">
        <v>1085</v>
      </c>
      <c r="B813" s="5">
        <v>125</v>
      </c>
      <c r="C813">
        <v>139</v>
      </c>
      <c r="D813" s="3">
        <v>43254</v>
      </c>
      <c r="E813" s="3">
        <v>43259</v>
      </c>
      <c r="F813">
        <v>2.5</v>
      </c>
      <c r="G813" t="s">
        <v>5327</v>
      </c>
      <c r="H813" t="s">
        <v>11041</v>
      </c>
    </row>
    <row r="814" spans="1:8" x14ac:dyDescent="0.3">
      <c r="A814">
        <v>1086</v>
      </c>
      <c r="B814" s="5">
        <v>125</v>
      </c>
      <c r="C814">
        <v>270</v>
      </c>
      <c r="D814" s="3">
        <v>43255</v>
      </c>
      <c r="E814" s="3">
        <v>43255</v>
      </c>
      <c r="F814">
        <v>0</v>
      </c>
      <c r="G814" t="s">
        <v>5327</v>
      </c>
      <c r="H814" t="s">
        <v>11042</v>
      </c>
    </row>
    <row r="815" spans="1:8" x14ac:dyDescent="0.3">
      <c r="A815">
        <v>1087</v>
      </c>
      <c r="B815" s="5">
        <v>125</v>
      </c>
      <c r="C815">
        <v>791</v>
      </c>
      <c r="D815" s="3">
        <v>43255</v>
      </c>
      <c r="E815" s="3">
        <v>43257</v>
      </c>
      <c r="F815">
        <v>1</v>
      </c>
      <c r="G815" t="s">
        <v>5327</v>
      </c>
      <c r="H815" t="s">
        <v>11043</v>
      </c>
    </row>
    <row r="816" spans="1:8" x14ac:dyDescent="0.3">
      <c r="A816">
        <v>1088</v>
      </c>
      <c r="B816" s="5">
        <v>126</v>
      </c>
      <c r="C816">
        <v>206</v>
      </c>
      <c r="D816" s="3">
        <v>43255</v>
      </c>
      <c r="E816" s="3">
        <v>43268</v>
      </c>
      <c r="F816">
        <v>3</v>
      </c>
      <c r="G816" t="s">
        <v>5327</v>
      </c>
      <c r="H816" t="s">
        <v>11044</v>
      </c>
    </row>
    <row r="817" spans="1:8" x14ac:dyDescent="0.3">
      <c r="A817">
        <v>1089</v>
      </c>
      <c r="B817" s="5">
        <v>126</v>
      </c>
      <c r="C817">
        <v>436</v>
      </c>
      <c r="D817" s="3">
        <v>43255</v>
      </c>
      <c r="E817" s="3">
        <v>43264</v>
      </c>
      <c r="F817">
        <v>3</v>
      </c>
      <c r="G817" t="s">
        <v>5327</v>
      </c>
      <c r="H817" t="s">
        <v>11045</v>
      </c>
    </row>
    <row r="818" spans="1:8" x14ac:dyDescent="0.3">
      <c r="A818">
        <v>1090</v>
      </c>
      <c r="B818" s="5">
        <v>126</v>
      </c>
      <c r="C818">
        <v>632</v>
      </c>
      <c r="D818" s="3">
        <v>43256</v>
      </c>
      <c r="E818" s="3">
        <v>43261</v>
      </c>
      <c r="F818">
        <v>2.5</v>
      </c>
      <c r="G818" t="s">
        <v>5327</v>
      </c>
      <c r="H818" t="s">
        <v>11046</v>
      </c>
    </row>
    <row r="819" spans="1:8" x14ac:dyDescent="0.3">
      <c r="A819">
        <v>1091</v>
      </c>
      <c r="B819" s="5">
        <v>127</v>
      </c>
      <c r="C819">
        <v>42</v>
      </c>
      <c r="D819" s="3">
        <v>43256</v>
      </c>
      <c r="E819" s="3">
        <v>43268</v>
      </c>
      <c r="F819">
        <v>3</v>
      </c>
      <c r="G819" t="s">
        <v>5327</v>
      </c>
      <c r="H819" t="s">
        <v>11047</v>
      </c>
    </row>
    <row r="820" spans="1:8" x14ac:dyDescent="0.3">
      <c r="A820">
        <v>1092</v>
      </c>
      <c r="B820" s="5">
        <v>127</v>
      </c>
      <c r="C820">
        <v>335</v>
      </c>
      <c r="D820" s="3">
        <v>43256</v>
      </c>
      <c r="E820" s="3">
        <v>43256</v>
      </c>
      <c r="F820">
        <v>0</v>
      </c>
      <c r="G820" t="s">
        <v>5327</v>
      </c>
      <c r="H820" t="s">
        <v>11048</v>
      </c>
    </row>
    <row r="821" spans="1:8" x14ac:dyDescent="0.3">
      <c r="A821">
        <v>1093</v>
      </c>
      <c r="B821" s="5">
        <v>127</v>
      </c>
      <c r="C821">
        <v>468</v>
      </c>
      <c r="D821" s="3">
        <v>43257</v>
      </c>
      <c r="E821" s="3">
        <v>43266</v>
      </c>
      <c r="F821">
        <v>3</v>
      </c>
      <c r="G821" t="s">
        <v>5327</v>
      </c>
      <c r="H821" t="s">
        <v>11049</v>
      </c>
    </row>
    <row r="822" spans="1:8" x14ac:dyDescent="0.3">
      <c r="A822">
        <v>1094</v>
      </c>
      <c r="B822" s="5">
        <v>128</v>
      </c>
      <c r="C822">
        <v>92</v>
      </c>
      <c r="D822" s="3">
        <v>43257</v>
      </c>
      <c r="E822" s="3">
        <v>43270</v>
      </c>
      <c r="F822">
        <v>3</v>
      </c>
      <c r="G822" t="s">
        <v>5327</v>
      </c>
      <c r="H822" t="s">
        <v>11050</v>
      </c>
    </row>
    <row r="823" spans="1:8" x14ac:dyDescent="0.3">
      <c r="A823">
        <v>1095</v>
      </c>
      <c r="B823" s="5">
        <v>128</v>
      </c>
      <c r="C823">
        <v>499</v>
      </c>
      <c r="D823" s="3">
        <v>43257</v>
      </c>
      <c r="E823" s="3">
        <v>43257</v>
      </c>
      <c r="F823">
        <v>0</v>
      </c>
      <c r="G823" t="s">
        <v>5327</v>
      </c>
      <c r="H823" t="s">
        <v>11051</v>
      </c>
    </row>
    <row r="824" spans="1:8" x14ac:dyDescent="0.3">
      <c r="A824">
        <v>1096</v>
      </c>
      <c r="B824" s="5">
        <v>128</v>
      </c>
      <c r="C824">
        <v>783</v>
      </c>
      <c r="D824" s="3">
        <v>43257</v>
      </c>
      <c r="E824" s="3">
        <v>43260</v>
      </c>
      <c r="F824">
        <v>1.5</v>
      </c>
      <c r="G824" t="s">
        <v>5327</v>
      </c>
      <c r="H824" t="s">
        <v>11052</v>
      </c>
    </row>
    <row r="825" spans="1:8" x14ac:dyDescent="0.3">
      <c r="A825">
        <v>1097</v>
      </c>
      <c r="B825" s="5">
        <v>129</v>
      </c>
      <c r="C825">
        <v>178</v>
      </c>
      <c r="D825" s="3">
        <v>43257</v>
      </c>
      <c r="E825" s="3">
        <v>43268</v>
      </c>
      <c r="F825">
        <v>3</v>
      </c>
      <c r="G825" t="s">
        <v>5327</v>
      </c>
      <c r="H825" t="s">
        <v>11053</v>
      </c>
    </row>
    <row r="826" spans="1:8" x14ac:dyDescent="0.3">
      <c r="A826">
        <v>1098</v>
      </c>
      <c r="B826" s="5">
        <v>129</v>
      </c>
      <c r="C826">
        <v>181</v>
      </c>
      <c r="D826" s="3">
        <v>43257</v>
      </c>
      <c r="E826" s="3">
        <v>43260</v>
      </c>
      <c r="F826">
        <v>1.5</v>
      </c>
      <c r="G826" t="s">
        <v>5327</v>
      </c>
      <c r="H826" t="s">
        <v>11054</v>
      </c>
    </row>
    <row r="827" spans="1:8" x14ac:dyDescent="0.3">
      <c r="A827">
        <v>1099</v>
      </c>
      <c r="B827" s="5">
        <v>129</v>
      </c>
      <c r="C827">
        <v>460</v>
      </c>
      <c r="D827" s="3">
        <v>43257</v>
      </c>
      <c r="E827" s="3">
        <v>43267</v>
      </c>
      <c r="F827">
        <v>3</v>
      </c>
      <c r="G827" t="s">
        <v>5327</v>
      </c>
      <c r="H827" t="s">
        <v>11055</v>
      </c>
    </row>
    <row r="828" spans="1:8" x14ac:dyDescent="0.3">
      <c r="A828">
        <v>1100</v>
      </c>
      <c r="B828" s="5">
        <v>130</v>
      </c>
      <c r="C828">
        <v>23</v>
      </c>
      <c r="D828" s="3">
        <v>43258</v>
      </c>
      <c r="E828" s="3">
        <v>43268</v>
      </c>
      <c r="F828">
        <v>3</v>
      </c>
      <c r="G828" t="s">
        <v>5327</v>
      </c>
      <c r="H828" t="s">
        <v>11056</v>
      </c>
    </row>
    <row r="829" spans="1:8" x14ac:dyDescent="0.3">
      <c r="A829">
        <v>1101</v>
      </c>
      <c r="B829" s="5">
        <v>130</v>
      </c>
      <c r="C829">
        <v>517</v>
      </c>
      <c r="D829" s="3">
        <v>43258</v>
      </c>
      <c r="E829" s="3">
        <v>43270</v>
      </c>
      <c r="F829">
        <v>3</v>
      </c>
      <c r="G829" t="s">
        <v>5327</v>
      </c>
      <c r="H829" t="s">
        <v>11057</v>
      </c>
    </row>
    <row r="830" spans="1:8" x14ac:dyDescent="0.3">
      <c r="A830">
        <v>1102</v>
      </c>
      <c r="B830" s="5">
        <v>130</v>
      </c>
      <c r="C830">
        <v>762</v>
      </c>
      <c r="D830" s="3">
        <v>43258</v>
      </c>
      <c r="E830" s="3">
        <v>43267</v>
      </c>
      <c r="F830">
        <v>3</v>
      </c>
      <c r="G830" t="s">
        <v>5327</v>
      </c>
      <c r="H830" t="s">
        <v>11058</v>
      </c>
    </row>
    <row r="831" spans="1:8" x14ac:dyDescent="0.3">
      <c r="A831">
        <v>1103</v>
      </c>
      <c r="B831" s="5">
        <v>131</v>
      </c>
      <c r="C831">
        <v>295</v>
      </c>
      <c r="D831" s="3">
        <v>43258</v>
      </c>
      <c r="E831" s="3">
        <v>43263</v>
      </c>
      <c r="F831">
        <v>2.5</v>
      </c>
      <c r="G831" t="s">
        <v>5327</v>
      </c>
      <c r="H831" t="s">
        <v>11059</v>
      </c>
    </row>
    <row r="832" spans="1:8" x14ac:dyDescent="0.3">
      <c r="A832">
        <v>1104</v>
      </c>
      <c r="B832" s="5">
        <v>131</v>
      </c>
      <c r="C832">
        <v>325</v>
      </c>
      <c r="D832" s="3">
        <v>43259</v>
      </c>
      <c r="E832" s="3">
        <v>43259</v>
      </c>
      <c r="F832">
        <v>0</v>
      </c>
      <c r="G832" t="s">
        <v>5327</v>
      </c>
      <c r="H832" t="s">
        <v>11060</v>
      </c>
    </row>
    <row r="833" spans="1:8" x14ac:dyDescent="0.3">
      <c r="A833">
        <v>1105</v>
      </c>
      <c r="B833" s="5">
        <v>131</v>
      </c>
      <c r="C833">
        <v>664</v>
      </c>
      <c r="D833" s="3">
        <v>43259</v>
      </c>
      <c r="E833" s="3">
        <v>43269</v>
      </c>
      <c r="F833">
        <v>3</v>
      </c>
      <c r="G833" t="s">
        <v>5327</v>
      </c>
      <c r="H833" t="s">
        <v>11061</v>
      </c>
    </row>
    <row r="834" spans="1:8" x14ac:dyDescent="0.3">
      <c r="A834">
        <v>1106</v>
      </c>
      <c r="B834" s="5">
        <v>132</v>
      </c>
      <c r="C834">
        <v>389</v>
      </c>
      <c r="D834" s="3">
        <v>43259</v>
      </c>
      <c r="E834" s="3">
        <v>43263</v>
      </c>
      <c r="F834">
        <v>2</v>
      </c>
      <c r="G834" t="s">
        <v>5327</v>
      </c>
      <c r="H834" t="s">
        <v>11062</v>
      </c>
    </row>
    <row r="835" spans="1:8" x14ac:dyDescent="0.3">
      <c r="A835">
        <v>1107</v>
      </c>
      <c r="B835" s="5">
        <v>132</v>
      </c>
      <c r="C835">
        <v>547</v>
      </c>
      <c r="D835" s="3">
        <v>43260</v>
      </c>
      <c r="E835" s="3">
        <v>43269</v>
      </c>
      <c r="F835">
        <v>3</v>
      </c>
      <c r="G835" t="s">
        <v>5327</v>
      </c>
      <c r="H835" t="s">
        <v>11063</v>
      </c>
    </row>
    <row r="836" spans="1:8" x14ac:dyDescent="0.3">
      <c r="A836">
        <v>1108</v>
      </c>
      <c r="B836" s="5">
        <v>132</v>
      </c>
      <c r="C836">
        <v>793</v>
      </c>
      <c r="D836" s="3">
        <v>43260</v>
      </c>
      <c r="E836" s="3">
        <v>43264</v>
      </c>
      <c r="F836">
        <v>2</v>
      </c>
      <c r="G836" t="s">
        <v>5327</v>
      </c>
      <c r="H836" t="s">
        <v>11064</v>
      </c>
    </row>
    <row r="837" spans="1:8" x14ac:dyDescent="0.3">
      <c r="A837">
        <v>1109</v>
      </c>
      <c r="B837" s="5">
        <v>133</v>
      </c>
      <c r="C837">
        <v>63</v>
      </c>
      <c r="D837" s="3">
        <v>43260</v>
      </c>
      <c r="E837" s="3">
        <v>43272</v>
      </c>
      <c r="F837">
        <v>3</v>
      </c>
      <c r="G837" t="s">
        <v>5327</v>
      </c>
      <c r="H837" t="s">
        <v>11065</v>
      </c>
    </row>
    <row r="838" spans="1:8" x14ac:dyDescent="0.3">
      <c r="A838">
        <v>1110</v>
      </c>
      <c r="B838" s="5">
        <v>133</v>
      </c>
      <c r="C838">
        <v>624</v>
      </c>
      <c r="D838" s="3">
        <v>43260</v>
      </c>
      <c r="E838" s="3">
        <v>43260</v>
      </c>
      <c r="F838">
        <v>0</v>
      </c>
      <c r="G838" t="s">
        <v>5327</v>
      </c>
      <c r="H838" t="s">
        <v>11066</v>
      </c>
    </row>
    <row r="839" spans="1:8" x14ac:dyDescent="0.3">
      <c r="A839">
        <v>1111</v>
      </c>
      <c r="B839" s="5">
        <v>133</v>
      </c>
      <c r="C839">
        <v>715</v>
      </c>
      <c r="D839" s="3">
        <v>43260</v>
      </c>
      <c r="E839" s="3">
        <v>43270</v>
      </c>
      <c r="F839">
        <v>3</v>
      </c>
      <c r="G839" t="s">
        <v>5327</v>
      </c>
      <c r="H839" t="s">
        <v>11067</v>
      </c>
    </row>
    <row r="840" spans="1:8" x14ac:dyDescent="0.3">
      <c r="A840">
        <v>1112</v>
      </c>
      <c r="B840" s="5">
        <v>134</v>
      </c>
      <c r="C840">
        <v>344</v>
      </c>
      <c r="D840" s="3">
        <v>43260</v>
      </c>
      <c r="E840" s="3">
        <v>43273</v>
      </c>
      <c r="F840">
        <v>3</v>
      </c>
      <c r="G840" t="s">
        <v>5327</v>
      </c>
      <c r="H840" t="s">
        <v>11068</v>
      </c>
    </row>
    <row r="841" spans="1:8" x14ac:dyDescent="0.3">
      <c r="A841">
        <v>1113</v>
      </c>
      <c r="B841" s="5">
        <v>134</v>
      </c>
      <c r="C841">
        <v>687</v>
      </c>
      <c r="D841" s="3">
        <v>43260</v>
      </c>
      <c r="E841" s="3">
        <v>43266</v>
      </c>
      <c r="F841">
        <v>3</v>
      </c>
      <c r="G841" t="s">
        <v>5327</v>
      </c>
      <c r="H841" t="s">
        <v>11069</v>
      </c>
    </row>
    <row r="842" spans="1:8" x14ac:dyDescent="0.3">
      <c r="A842">
        <v>1114</v>
      </c>
      <c r="B842" s="5">
        <v>134</v>
      </c>
      <c r="C842">
        <v>754</v>
      </c>
      <c r="D842" s="3">
        <v>43261</v>
      </c>
      <c r="E842" s="3">
        <v>43262</v>
      </c>
      <c r="F842">
        <v>0.5</v>
      </c>
      <c r="G842" t="s">
        <v>5327</v>
      </c>
      <c r="H842" t="s">
        <v>11070</v>
      </c>
    </row>
    <row r="843" spans="1:8" x14ac:dyDescent="0.3">
      <c r="A843">
        <v>1115</v>
      </c>
      <c r="B843" s="5">
        <v>135</v>
      </c>
      <c r="C843">
        <v>94</v>
      </c>
      <c r="D843" s="3">
        <v>43261</v>
      </c>
      <c r="E843" s="3">
        <v>43266</v>
      </c>
      <c r="F843">
        <v>2.5</v>
      </c>
      <c r="G843" t="s">
        <v>5327</v>
      </c>
      <c r="H843" t="s">
        <v>11071</v>
      </c>
    </row>
    <row r="844" spans="1:8" x14ac:dyDescent="0.3">
      <c r="A844">
        <v>1116</v>
      </c>
      <c r="B844" s="5">
        <v>135</v>
      </c>
      <c r="C844">
        <v>352</v>
      </c>
      <c r="D844" s="3">
        <v>43261</v>
      </c>
      <c r="E844" s="3">
        <v>43273</v>
      </c>
      <c r="F844">
        <v>3</v>
      </c>
      <c r="G844" t="s">
        <v>5327</v>
      </c>
      <c r="H844" t="s">
        <v>11072</v>
      </c>
    </row>
    <row r="845" spans="1:8" x14ac:dyDescent="0.3">
      <c r="A845">
        <v>1117</v>
      </c>
      <c r="B845" s="5">
        <v>135</v>
      </c>
      <c r="C845">
        <v>354</v>
      </c>
      <c r="D845" s="3">
        <v>43261</v>
      </c>
      <c r="E845" s="3">
        <v>43264</v>
      </c>
      <c r="F845">
        <v>1.5</v>
      </c>
      <c r="G845" t="s">
        <v>5327</v>
      </c>
      <c r="H845" t="s">
        <v>11073</v>
      </c>
    </row>
    <row r="846" spans="1:8" x14ac:dyDescent="0.3">
      <c r="A846">
        <v>1118</v>
      </c>
      <c r="B846" s="5">
        <v>136</v>
      </c>
      <c r="C846">
        <v>16</v>
      </c>
      <c r="D846" s="3">
        <v>43262</v>
      </c>
      <c r="E846" s="3">
        <v>43270</v>
      </c>
      <c r="F846">
        <v>3</v>
      </c>
      <c r="G846" t="s">
        <v>5327</v>
      </c>
      <c r="H846" t="s">
        <v>11074</v>
      </c>
    </row>
    <row r="847" spans="1:8" x14ac:dyDescent="0.3">
      <c r="A847">
        <v>1119</v>
      </c>
      <c r="B847" s="5">
        <v>136</v>
      </c>
      <c r="C847">
        <v>84</v>
      </c>
      <c r="D847" s="3">
        <v>43262</v>
      </c>
      <c r="E847" s="3">
        <v>43268</v>
      </c>
      <c r="F847">
        <v>3</v>
      </c>
      <c r="G847" t="s">
        <v>5327</v>
      </c>
      <c r="H847" t="s">
        <v>11075</v>
      </c>
    </row>
    <row r="848" spans="1:8" x14ac:dyDescent="0.3">
      <c r="A848">
        <v>1120</v>
      </c>
      <c r="B848" s="5">
        <v>136</v>
      </c>
      <c r="C848">
        <v>124</v>
      </c>
      <c r="D848" s="3">
        <v>43262</v>
      </c>
      <c r="E848" s="3">
        <v>43272</v>
      </c>
      <c r="F848">
        <v>3</v>
      </c>
      <c r="G848" t="s">
        <v>5327</v>
      </c>
      <c r="H848" t="s">
        <v>11076</v>
      </c>
    </row>
    <row r="849" spans="1:8" x14ac:dyDescent="0.3">
      <c r="A849">
        <v>1121</v>
      </c>
      <c r="B849">
        <v>136</v>
      </c>
      <c r="C849">
        <v>906</v>
      </c>
      <c r="D849" s="3">
        <v>43350</v>
      </c>
      <c r="E849" s="3">
        <v>43356</v>
      </c>
      <c r="F849">
        <v>3</v>
      </c>
      <c r="G849" t="s">
        <v>5327</v>
      </c>
      <c r="H849" t="s">
        <v>11077</v>
      </c>
    </row>
    <row r="850" spans="1:8" x14ac:dyDescent="0.3">
      <c r="A850">
        <v>1122</v>
      </c>
      <c r="B850" s="5">
        <v>137</v>
      </c>
      <c r="C850">
        <v>106</v>
      </c>
      <c r="D850" s="3">
        <v>43263</v>
      </c>
      <c r="E850" s="3">
        <v>43275</v>
      </c>
      <c r="F850">
        <v>3</v>
      </c>
      <c r="G850" t="s">
        <v>5327</v>
      </c>
      <c r="H850" t="s">
        <v>11078</v>
      </c>
    </row>
    <row r="851" spans="1:8" x14ac:dyDescent="0.3">
      <c r="A851">
        <v>1123</v>
      </c>
      <c r="B851" s="5">
        <v>137</v>
      </c>
      <c r="C851">
        <v>370</v>
      </c>
      <c r="D851" s="3">
        <v>43263</v>
      </c>
      <c r="E851" s="3">
        <v>43273</v>
      </c>
      <c r="F851">
        <v>3</v>
      </c>
      <c r="G851" t="s">
        <v>5327</v>
      </c>
      <c r="H851" t="s">
        <v>11079</v>
      </c>
    </row>
    <row r="852" spans="1:8" x14ac:dyDescent="0.3">
      <c r="A852">
        <v>1124</v>
      </c>
      <c r="B852" s="5">
        <v>137</v>
      </c>
      <c r="C852">
        <v>491</v>
      </c>
      <c r="D852" s="3">
        <v>43263</v>
      </c>
      <c r="E852" s="3">
        <v>43267</v>
      </c>
      <c r="F852">
        <v>2</v>
      </c>
      <c r="G852" t="s">
        <v>5327</v>
      </c>
      <c r="H852" t="s">
        <v>11080</v>
      </c>
    </row>
    <row r="853" spans="1:8" x14ac:dyDescent="0.3">
      <c r="A853">
        <v>1125</v>
      </c>
      <c r="B853" s="5">
        <v>138</v>
      </c>
      <c r="C853">
        <v>171</v>
      </c>
      <c r="D853" s="3">
        <v>43263</v>
      </c>
      <c r="E853" s="3">
        <v>43263</v>
      </c>
      <c r="F853">
        <v>0</v>
      </c>
      <c r="G853" t="s">
        <v>5327</v>
      </c>
      <c r="H853" t="s">
        <v>11081</v>
      </c>
    </row>
    <row r="854" spans="1:8" x14ac:dyDescent="0.3">
      <c r="A854">
        <v>1126</v>
      </c>
      <c r="B854" s="5">
        <v>138</v>
      </c>
      <c r="C854">
        <v>327</v>
      </c>
      <c r="D854" s="3">
        <v>43263</v>
      </c>
      <c r="E854" s="3">
        <v>43275</v>
      </c>
      <c r="F854">
        <v>3</v>
      </c>
      <c r="G854" t="s">
        <v>5327</v>
      </c>
      <c r="H854" t="s">
        <v>11082</v>
      </c>
    </row>
    <row r="855" spans="1:8" x14ac:dyDescent="0.3">
      <c r="A855">
        <v>1127</v>
      </c>
      <c r="B855" s="5">
        <v>138</v>
      </c>
      <c r="C855">
        <v>541</v>
      </c>
      <c r="D855" s="3">
        <v>43263</v>
      </c>
      <c r="E855" s="3">
        <v>43265</v>
      </c>
      <c r="F855">
        <v>1</v>
      </c>
      <c r="G855" t="s">
        <v>5327</v>
      </c>
      <c r="H855" t="s">
        <v>11083</v>
      </c>
    </row>
    <row r="856" spans="1:8" x14ac:dyDescent="0.3">
      <c r="A856">
        <v>1128</v>
      </c>
      <c r="B856" s="5">
        <v>139</v>
      </c>
      <c r="C856">
        <v>153</v>
      </c>
      <c r="D856" s="3">
        <v>43263</v>
      </c>
      <c r="E856" s="3">
        <v>43272</v>
      </c>
      <c r="F856">
        <v>3</v>
      </c>
      <c r="G856" t="s">
        <v>5327</v>
      </c>
      <c r="H856" t="s">
        <v>11084</v>
      </c>
    </row>
    <row r="857" spans="1:8" x14ac:dyDescent="0.3">
      <c r="A857">
        <v>1129</v>
      </c>
      <c r="B857" s="5">
        <v>139</v>
      </c>
      <c r="C857">
        <v>442</v>
      </c>
      <c r="D857" s="3">
        <v>43264</v>
      </c>
      <c r="E857" s="3">
        <v>43277</v>
      </c>
      <c r="F857">
        <v>3</v>
      </c>
      <c r="G857" t="s">
        <v>5327</v>
      </c>
      <c r="H857" t="s">
        <v>11085</v>
      </c>
    </row>
    <row r="858" spans="1:8" x14ac:dyDescent="0.3">
      <c r="A858">
        <v>1130</v>
      </c>
      <c r="B858" s="5">
        <v>139</v>
      </c>
      <c r="C858">
        <v>785</v>
      </c>
      <c r="D858" s="3">
        <v>43264</v>
      </c>
      <c r="E858" s="3">
        <v>43274</v>
      </c>
      <c r="F858">
        <v>3</v>
      </c>
      <c r="G858" t="s">
        <v>5327</v>
      </c>
      <c r="H858" t="s">
        <v>11086</v>
      </c>
    </row>
    <row r="859" spans="1:8" x14ac:dyDescent="0.3">
      <c r="A859">
        <v>1131</v>
      </c>
      <c r="B859" s="5">
        <v>140</v>
      </c>
      <c r="C859">
        <v>260</v>
      </c>
      <c r="D859" s="3">
        <v>43264</v>
      </c>
      <c r="E859" s="3">
        <v>43264</v>
      </c>
      <c r="F859">
        <v>0</v>
      </c>
      <c r="G859" t="s">
        <v>5327</v>
      </c>
      <c r="H859" t="s">
        <v>11087</v>
      </c>
    </row>
    <row r="860" spans="1:8" x14ac:dyDescent="0.3">
      <c r="A860">
        <v>1132</v>
      </c>
      <c r="B860" s="5">
        <v>140</v>
      </c>
      <c r="C860">
        <v>646</v>
      </c>
      <c r="D860" s="3">
        <v>43264</v>
      </c>
      <c r="E860" s="3">
        <v>43271</v>
      </c>
      <c r="F860">
        <v>3</v>
      </c>
      <c r="G860" t="s">
        <v>5327</v>
      </c>
      <c r="H860" t="s">
        <v>11088</v>
      </c>
    </row>
    <row r="861" spans="1:8" x14ac:dyDescent="0.3">
      <c r="A861">
        <v>1133</v>
      </c>
      <c r="B861" s="5">
        <v>140</v>
      </c>
      <c r="C861">
        <v>750</v>
      </c>
      <c r="D861" s="3">
        <v>43265</v>
      </c>
      <c r="E861" s="3">
        <v>43265</v>
      </c>
      <c r="F861">
        <v>0</v>
      </c>
      <c r="G861" t="s">
        <v>5327</v>
      </c>
      <c r="H861" t="s">
        <v>11089</v>
      </c>
    </row>
    <row r="862" spans="1:8" x14ac:dyDescent="0.3">
      <c r="A862">
        <v>1134</v>
      </c>
      <c r="B862" s="5">
        <v>141</v>
      </c>
      <c r="C862">
        <v>86</v>
      </c>
      <c r="D862" s="3">
        <v>43265</v>
      </c>
      <c r="E862" s="3">
        <v>43274</v>
      </c>
      <c r="F862">
        <v>3</v>
      </c>
      <c r="G862" t="s">
        <v>5327</v>
      </c>
      <c r="H862" t="s">
        <v>11090</v>
      </c>
    </row>
    <row r="863" spans="1:8" x14ac:dyDescent="0.3">
      <c r="A863">
        <v>1135</v>
      </c>
      <c r="B863" s="5">
        <v>141</v>
      </c>
      <c r="C863">
        <v>256</v>
      </c>
      <c r="D863" s="3">
        <v>43265</v>
      </c>
      <c r="E863" s="3">
        <v>43275</v>
      </c>
      <c r="F863">
        <v>3</v>
      </c>
      <c r="G863" t="s">
        <v>5327</v>
      </c>
      <c r="H863" t="s">
        <v>11091</v>
      </c>
    </row>
    <row r="864" spans="1:8" x14ac:dyDescent="0.3">
      <c r="A864">
        <v>1136</v>
      </c>
      <c r="B864" s="5">
        <v>141</v>
      </c>
      <c r="C864">
        <v>377</v>
      </c>
      <c r="D864" s="3">
        <v>43266</v>
      </c>
      <c r="E864" s="3">
        <v>43273</v>
      </c>
      <c r="F864">
        <v>3</v>
      </c>
      <c r="G864" t="s">
        <v>5327</v>
      </c>
      <c r="H864" t="s">
        <v>11092</v>
      </c>
    </row>
    <row r="865" spans="1:8" x14ac:dyDescent="0.3">
      <c r="A865">
        <v>1137</v>
      </c>
      <c r="B865" s="5">
        <v>142</v>
      </c>
      <c r="C865">
        <v>185</v>
      </c>
      <c r="D865" s="3">
        <v>43266</v>
      </c>
      <c r="E865" s="3">
        <v>43266</v>
      </c>
      <c r="F865">
        <v>0</v>
      </c>
      <c r="G865" t="s">
        <v>5327</v>
      </c>
      <c r="H865" t="s">
        <v>11093</v>
      </c>
    </row>
    <row r="866" spans="1:8" x14ac:dyDescent="0.3">
      <c r="A866">
        <v>1138</v>
      </c>
      <c r="B866" s="5">
        <v>142</v>
      </c>
      <c r="C866">
        <v>267</v>
      </c>
      <c r="D866" s="3">
        <v>43266</v>
      </c>
      <c r="E866" s="3">
        <v>43272</v>
      </c>
      <c r="F866">
        <v>3</v>
      </c>
      <c r="G866" t="s">
        <v>5327</v>
      </c>
      <c r="H866" t="s">
        <v>11094</v>
      </c>
    </row>
    <row r="867" spans="1:8" x14ac:dyDescent="0.3">
      <c r="A867">
        <v>1139</v>
      </c>
      <c r="B867" s="5">
        <v>142</v>
      </c>
      <c r="C867">
        <v>567</v>
      </c>
      <c r="D867" s="3">
        <v>43266</v>
      </c>
      <c r="E867" s="3">
        <v>43269</v>
      </c>
      <c r="F867">
        <v>1.5</v>
      </c>
      <c r="G867" t="s">
        <v>5327</v>
      </c>
      <c r="H867" t="s">
        <v>11095</v>
      </c>
    </row>
    <row r="868" spans="1:8" x14ac:dyDescent="0.3">
      <c r="A868">
        <v>1140</v>
      </c>
      <c r="B868" s="5">
        <v>143</v>
      </c>
      <c r="C868">
        <v>330</v>
      </c>
      <c r="D868" s="3">
        <v>43266</v>
      </c>
      <c r="E868" s="3">
        <v>43266</v>
      </c>
      <c r="F868">
        <v>0</v>
      </c>
      <c r="G868" t="s">
        <v>5327</v>
      </c>
      <c r="H868" t="s">
        <v>11096</v>
      </c>
    </row>
    <row r="869" spans="1:8" x14ac:dyDescent="0.3">
      <c r="A869">
        <v>1141</v>
      </c>
      <c r="B869" s="5">
        <v>143</v>
      </c>
      <c r="C869">
        <v>532</v>
      </c>
      <c r="D869" s="3">
        <v>43266</v>
      </c>
      <c r="E869" s="3">
        <v>43273</v>
      </c>
      <c r="F869">
        <v>3</v>
      </c>
      <c r="G869" t="s">
        <v>5327</v>
      </c>
      <c r="H869" t="s">
        <v>11097</v>
      </c>
    </row>
    <row r="870" spans="1:8" x14ac:dyDescent="0.3">
      <c r="A870">
        <v>1142</v>
      </c>
      <c r="B870" s="5">
        <v>143</v>
      </c>
      <c r="C870">
        <v>781</v>
      </c>
      <c r="D870" s="3">
        <v>43266</v>
      </c>
      <c r="E870" s="3">
        <v>43268</v>
      </c>
      <c r="F870">
        <v>1</v>
      </c>
      <c r="G870" t="s">
        <v>5327</v>
      </c>
      <c r="H870" t="s">
        <v>11098</v>
      </c>
    </row>
    <row r="871" spans="1:8" x14ac:dyDescent="0.3">
      <c r="A871">
        <v>1143</v>
      </c>
      <c r="B871" s="5">
        <v>144</v>
      </c>
      <c r="C871">
        <v>314</v>
      </c>
      <c r="D871" s="3">
        <v>43267</v>
      </c>
      <c r="E871" s="3">
        <v>43279</v>
      </c>
      <c r="F871">
        <v>3</v>
      </c>
      <c r="G871" t="s">
        <v>5327</v>
      </c>
      <c r="H871" t="s">
        <v>11099</v>
      </c>
    </row>
    <row r="872" spans="1:8" x14ac:dyDescent="0.3">
      <c r="A872">
        <v>1144</v>
      </c>
      <c r="B872" s="5">
        <v>144</v>
      </c>
      <c r="C872">
        <v>341</v>
      </c>
      <c r="D872" s="3">
        <v>43267</v>
      </c>
      <c r="E872" s="3">
        <v>43281</v>
      </c>
      <c r="F872">
        <v>3</v>
      </c>
      <c r="G872" t="s">
        <v>5327</v>
      </c>
      <c r="H872" t="s">
        <v>11100</v>
      </c>
    </row>
    <row r="873" spans="1:8" x14ac:dyDescent="0.3">
      <c r="A873">
        <v>1145</v>
      </c>
      <c r="B873" s="5">
        <v>144</v>
      </c>
      <c r="C873">
        <v>614</v>
      </c>
      <c r="D873" s="3">
        <v>43267</v>
      </c>
      <c r="E873" s="3">
        <v>43277</v>
      </c>
      <c r="F873">
        <v>3</v>
      </c>
      <c r="G873" t="s">
        <v>5327</v>
      </c>
      <c r="H873" t="s">
        <v>11101</v>
      </c>
    </row>
    <row r="874" spans="1:8" x14ac:dyDescent="0.3">
      <c r="A874">
        <v>1146</v>
      </c>
      <c r="B874" s="5">
        <v>145</v>
      </c>
      <c r="C874">
        <v>179</v>
      </c>
      <c r="D874" s="3">
        <v>43267</v>
      </c>
      <c r="E874" s="3">
        <v>43276</v>
      </c>
      <c r="F874">
        <v>3</v>
      </c>
      <c r="G874" t="s">
        <v>5327</v>
      </c>
      <c r="H874" t="s">
        <v>11102</v>
      </c>
    </row>
    <row r="875" spans="1:8" x14ac:dyDescent="0.3">
      <c r="A875">
        <v>1147</v>
      </c>
      <c r="B875" s="5">
        <v>145</v>
      </c>
      <c r="C875">
        <v>343</v>
      </c>
      <c r="D875" s="3">
        <v>43268</v>
      </c>
      <c r="E875" s="3">
        <v>43269</v>
      </c>
      <c r="F875">
        <v>0.5</v>
      </c>
      <c r="G875" t="s">
        <v>5327</v>
      </c>
      <c r="H875" t="s">
        <v>11103</v>
      </c>
    </row>
    <row r="876" spans="1:8" x14ac:dyDescent="0.3">
      <c r="A876">
        <v>1148</v>
      </c>
      <c r="B876" s="5">
        <v>145</v>
      </c>
      <c r="C876">
        <v>438</v>
      </c>
      <c r="D876" s="3">
        <v>43268</v>
      </c>
      <c r="E876" s="3">
        <v>43277</v>
      </c>
      <c r="F876">
        <v>3</v>
      </c>
      <c r="G876" t="s">
        <v>5327</v>
      </c>
      <c r="H876" t="s">
        <v>11104</v>
      </c>
    </row>
    <row r="877" spans="1:8" x14ac:dyDescent="0.3">
      <c r="A877">
        <v>1149</v>
      </c>
      <c r="B877" s="5">
        <v>146</v>
      </c>
      <c r="C877">
        <v>55</v>
      </c>
      <c r="D877" s="3">
        <v>43268</v>
      </c>
      <c r="E877" s="3">
        <v>43268</v>
      </c>
      <c r="F877">
        <v>0</v>
      </c>
      <c r="G877" t="s">
        <v>5327</v>
      </c>
      <c r="H877" t="s">
        <v>11105</v>
      </c>
    </row>
    <row r="878" spans="1:8" x14ac:dyDescent="0.3">
      <c r="A878">
        <v>1150</v>
      </c>
      <c r="B878" s="5">
        <v>146</v>
      </c>
      <c r="C878">
        <v>393</v>
      </c>
      <c r="D878" s="3">
        <v>43269</v>
      </c>
      <c r="E878" s="3">
        <v>43269</v>
      </c>
      <c r="F878">
        <v>0</v>
      </c>
      <c r="G878" t="s">
        <v>5327</v>
      </c>
      <c r="H878" t="s">
        <v>11106</v>
      </c>
    </row>
    <row r="879" spans="1:8" x14ac:dyDescent="0.3">
      <c r="A879">
        <v>1151</v>
      </c>
      <c r="B879" s="5">
        <v>146</v>
      </c>
      <c r="C879">
        <v>725</v>
      </c>
      <c r="D879" s="3">
        <v>43269</v>
      </c>
      <c r="E879" s="3">
        <v>43279</v>
      </c>
      <c r="F879">
        <v>3</v>
      </c>
      <c r="G879" t="s">
        <v>5327</v>
      </c>
      <c r="H879" t="s">
        <v>11107</v>
      </c>
    </row>
    <row r="880" spans="1:8" x14ac:dyDescent="0.3">
      <c r="A880">
        <v>1152</v>
      </c>
      <c r="B880" s="5">
        <v>147</v>
      </c>
      <c r="C880">
        <v>102</v>
      </c>
      <c r="D880" s="3">
        <v>43269</v>
      </c>
      <c r="E880" s="3">
        <v>43278</v>
      </c>
      <c r="F880">
        <v>3</v>
      </c>
      <c r="G880" t="s">
        <v>5327</v>
      </c>
      <c r="H880" t="s">
        <v>11108</v>
      </c>
    </row>
    <row r="881" spans="1:8" x14ac:dyDescent="0.3">
      <c r="A881">
        <v>1153</v>
      </c>
      <c r="B881" s="5">
        <v>147</v>
      </c>
      <c r="C881">
        <v>415</v>
      </c>
      <c r="D881" s="3">
        <v>43269</v>
      </c>
      <c r="E881" s="3">
        <v>43279</v>
      </c>
      <c r="F881">
        <v>3</v>
      </c>
      <c r="G881" t="s">
        <v>5327</v>
      </c>
      <c r="H881" t="s">
        <v>11109</v>
      </c>
    </row>
    <row r="882" spans="1:8" x14ac:dyDescent="0.3">
      <c r="A882">
        <v>1154</v>
      </c>
      <c r="B882" s="5">
        <v>147</v>
      </c>
      <c r="C882">
        <v>598</v>
      </c>
      <c r="D882" s="3">
        <v>43269</v>
      </c>
      <c r="E882" s="3">
        <v>43271</v>
      </c>
      <c r="F882">
        <v>1</v>
      </c>
      <c r="G882" t="s">
        <v>5327</v>
      </c>
      <c r="H882" t="s">
        <v>11110</v>
      </c>
    </row>
    <row r="883" spans="1:8" x14ac:dyDescent="0.3">
      <c r="A883">
        <v>1155</v>
      </c>
      <c r="B883" s="5">
        <v>148</v>
      </c>
      <c r="C883">
        <v>284</v>
      </c>
      <c r="D883" s="3">
        <v>43269</v>
      </c>
      <c r="E883" s="3">
        <v>43269</v>
      </c>
      <c r="F883">
        <v>0</v>
      </c>
      <c r="G883" t="s">
        <v>5327</v>
      </c>
      <c r="H883" t="s">
        <v>11111</v>
      </c>
    </row>
    <row r="884" spans="1:8" x14ac:dyDescent="0.3">
      <c r="A884">
        <v>1156</v>
      </c>
      <c r="B884" s="5">
        <v>148</v>
      </c>
      <c r="C884">
        <v>293</v>
      </c>
      <c r="D884" s="3">
        <v>43269</v>
      </c>
      <c r="E884" s="3">
        <v>43277</v>
      </c>
      <c r="F884">
        <v>3</v>
      </c>
      <c r="G884" t="s">
        <v>5327</v>
      </c>
      <c r="H884" t="s">
        <v>11112</v>
      </c>
    </row>
    <row r="885" spans="1:8" x14ac:dyDescent="0.3">
      <c r="A885">
        <v>1157</v>
      </c>
      <c r="B885" s="5">
        <v>148</v>
      </c>
      <c r="C885">
        <v>696</v>
      </c>
      <c r="D885" s="3">
        <v>43270</v>
      </c>
      <c r="E885" s="3">
        <v>43282</v>
      </c>
      <c r="F885">
        <v>3</v>
      </c>
      <c r="G885" t="s">
        <v>5327</v>
      </c>
      <c r="H885" t="s">
        <v>11113</v>
      </c>
    </row>
    <row r="886" spans="1:8" x14ac:dyDescent="0.3">
      <c r="A886">
        <v>1158</v>
      </c>
      <c r="B886" s="5">
        <v>149</v>
      </c>
      <c r="C886">
        <v>574</v>
      </c>
      <c r="D886" s="3">
        <v>43270</v>
      </c>
      <c r="E886" s="3">
        <v>43282</v>
      </c>
      <c r="F886">
        <v>3</v>
      </c>
      <c r="G886" t="s">
        <v>5327</v>
      </c>
      <c r="H886" t="s">
        <v>11114</v>
      </c>
    </row>
    <row r="887" spans="1:8" x14ac:dyDescent="0.3">
      <c r="A887">
        <v>1159</v>
      </c>
      <c r="B887" s="5">
        <v>149</v>
      </c>
      <c r="C887">
        <v>595</v>
      </c>
      <c r="D887" s="3">
        <v>43270</v>
      </c>
      <c r="E887" s="3">
        <v>43280</v>
      </c>
      <c r="F887">
        <v>3</v>
      </c>
      <c r="G887" t="s">
        <v>5327</v>
      </c>
      <c r="H887" t="s">
        <v>11115</v>
      </c>
    </row>
    <row r="888" spans="1:8" x14ac:dyDescent="0.3">
      <c r="A888">
        <v>1160</v>
      </c>
      <c r="B888" s="5">
        <v>149</v>
      </c>
      <c r="C888">
        <v>775</v>
      </c>
      <c r="D888" s="3">
        <v>43270</v>
      </c>
      <c r="E888" s="3">
        <v>43275</v>
      </c>
      <c r="F888">
        <v>2.5</v>
      </c>
      <c r="G888" t="s">
        <v>5327</v>
      </c>
      <c r="H888" t="s">
        <v>11116</v>
      </c>
    </row>
    <row r="889" spans="1:8" x14ac:dyDescent="0.3">
      <c r="A889">
        <v>1161</v>
      </c>
      <c r="B889" s="5">
        <v>150</v>
      </c>
      <c r="C889">
        <v>539</v>
      </c>
      <c r="D889" s="3">
        <v>43271</v>
      </c>
      <c r="E889" s="3">
        <v>43280</v>
      </c>
      <c r="F889">
        <v>3</v>
      </c>
      <c r="G889" t="s">
        <v>5327</v>
      </c>
      <c r="H889" t="s">
        <v>11117</v>
      </c>
    </row>
    <row r="890" spans="1:8" x14ac:dyDescent="0.3">
      <c r="A890">
        <v>1162</v>
      </c>
      <c r="B890" s="5">
        <v>150</v>
      </c>
      <c r="C890">
        <v>633</v>
      </c>
      <c r="D890" s="3">
        <v>43271</v>
      </c>
      <c r="E890" s="3">
        <v>43277</v>
      </c>
      <c r="F890">
        <v>3</v>
      </c>
      <c r="G890" t="s">
        <v>5327</v>
      </c>
      <c r="H890" t="s">
        <v>11118</v>
      </c>
    </row>
    <row r="891" spans="1:8" x14ac:dyDescent="0.3">
      <c r="A891">
        <v>1163</v>
      </c>
      <c r="B891" s="5">
        <v>150</v>
      </c>
      <c r="C891">
        <v>671</v>
      </c>
      <c r="D891" s="3">
        <v>43271</v>
      </c>
      <c r="E891" s="3">
        <v>43284</v>
      </c>
      <c r="F891">
        <v>3</v>
      </c>
      <c r="G891" t="s">
        <v>5327</v>
      </c>
      <c r="H891" t="s">
        <v>11119</v>
      </c>
    </row>
    <row r="892" spans="1:8" x14ac:dyDescent="0.3">
      <c r="A892">
        <v>1164</v>
      </c>
      <c r="B892" s="5">
        <v>151</v>
      </c>
      <c r="C892">
        <v>180</v>
      </c>
      <c r="D892" s="3">
        <v>43272</v>
      </c>
      <c r="E892" s="3">
        <v>43272</v>
      </c>
      <c r="F892">
        <v>0</v>
      </c>
      <c r="G892" t="s">
        <v>5327</v>
      </c>
      <c r="H892" t="s">
        <v>11120</v>
      </c>
    </row>
    <row r="893" spans="1:8" x14ac:dyDescent="0.3">
      <c r="A893">
        <v>1165</v>
      </c>
      <c r="B893" s="5">
        <v>151</v>
      </c>
      <c r="C893">
        <v>656</v>
      </c>
      <c r="D893" s="3">
        <v>43272</v>
      </c>
      <c r="E893" s="3">
        <v>43277</v>
      </c>
      <c r="F893">
        <v>2.5</v>
      </c>
      <c r="G893" t="s">
        <v>5327</v>
      </c>
      <c r="H893" t="s">
        <v>11121</v>
      </c>
    </row>
    <row r="894" spans="1:8" x14ac:dyDescent="0.3">
      <c r="A894">
        <v>1166</v>
      </c>
      <c r="B894" s="5">
        <v>151</v>
      </c>
      <c r="C894">
        <v>797</v>
      </c>
      <c r="D894" s="3">
        <v>43272</v>
      </c>
      <c r="E894" s="3">
        <v>43279</v>
      </c>
      <c r="F894">
        <v>3</v>
      </c>
      <c r="G894" t="s">
        <v>5327</v>
      </c>
      <c r="H894" t="s">
        <v>11122</v>
      </c>
    </row>
    <row r="895" spans="1:8" x14ac:dyDescent="0.3">
      <c r="A895">
        <v>1167</v>
      </c>
      <c r="B895" s="5">
        <v>152</v>
      </c>
      <c r="C895">
        <v>26</v>
      </c>
      <c r="D895" s="3">
        <v>43272</v>
      </c>
      <c r="E895" s="3">
        <v>43284</v>
      </c>
      <c r="F895">
        <v>3</v>
      </c>
      <c r="G895" t="s">
        <v>5327</v>
      </c>
      <c r="H895" t="s">
        <v>11123</v>
      </c>
    </row>
    <row r="896" spans="1:8" x14ac:dyDescent="0.3">
      <c r="A896">
        <v>1168</v>
      </c>
      <c r="B896" s="5">
        <v>152</v>
      </c>
      <c r="C896">
        <v>597</v>
      </c>
      <c r="D896" s="3">
        <v>43272</v>
      </c>
      <c r="E896" s="3">
        <v>43278</v>
      </c>
      <c r="F896">
        <v>3</v>
      </c>
      <c r="G896" t="s">
        <v>5327</v>
      </c>
      <c r="H896" t="s">
        <v>11124</v>
      </c>
    </row>
    <row r="897" spans="1:8" x14ac:dyDescent="0.3">
      <c r="A897">
        <v>1169</v>
      </c>
      <c r="B897" s="5">
        <v>152</v>
      </c>
      <c r="C897">
        <v>669</v>
      </c>
      <c r="D897" s="3">
        <v>43272</v>
      </c>
      <c r="E897" s="3">
        <v>43278</v>
      </c>
      <c r="F897">
        <v>3</v>
      </c>
      <c r="G897" t="s">
        <v>5327</v>
      </c>
      <c r="H897" t="s">
        <v>11125</v>
      </c>
    </row>
    <row r="898" spans="1:8" x14ac:dyDescent="0.3">
      <c r="A898">
        <v>1170</v>
      </c>
      <c r="B898" s="5">
        <v>153</v>
      </c>
      <c r="C898">
        <v>98</v>
      </c>
      <c r="D898" s="3">
        <v>43272</v>
      </c>
      <c r="E898" s="3">
        <v>43272</v>
      </c>
      <c r="F898">
        <v>0</v>
      </c>
      <c r="G898" t="s">
        <v>5327</v>
      </c>
      <c r="H898" t="s">
        <v>11126</v>
      </c>
    </row>
    <row r="899" spans="1:8" x14ac:dyDescent="0.3">
      <c r="A899">
        <v>1171</v>
      </c>
      <c r="B899" s="5">
        <v>153</v>
      </c>
      <c r="C899">
        <v>137</v>
      </c>
      <c r="D899" s="3">
        <v>43273</v>
      </c>
      <c r="E899" s="3">
        <v>43275</v>
      </c>
      <c r="F899">
        <v>1</v>
      </c>
      <c r="G899" t="s">
        <v>5327</v>
      </c>
      <c r="H899" t="s">
        <v>11127</v>
      </c>
    </row>
    <row r="900" spans="1:8" x14ac:dyDescent="0.3">
      <c r="A900">
        <v>1172</v>
      </c>
      <c r="B900" s="5">
        <v>153</v>
      </c>
      <c r="C900">
        <v>591</v>
      </c>
      <c r="D900" s="3">
        <v>43273</v>
      </c>
      <c r="E900" s="3">
        <v>43285</v>
      </c>
      <c r="F900">
        <v>3</v>
      </c>
      <c r="G900" t="s">
        <v>5327</v>
      </c>
      <c r="H900" t="s">
        <v>11128</v>
      </c>
    </row>
    <row r="901" spans="1:8" x14ac:dyDescent="0.3">
      <c r="A901">
        <v>1173</v>
      </c>
      <c r="B901" s="5">
        <v>154</v>
      </c>
      <c r="C901">
        <v>160</v>
      </c>
      <c r="D901" s="3">
        <v>43273</v>
      </c>
      <c r="E901" s="3">
        <v>43273</v>
      </c>
      <c r="F901">
        <v>0</v>
      </c>
      <c r="G901" t="s">
        <v>5327</v>
      </c>
      <c r="H901" t="s">
        <v>11129</v>
      </c>
    </row>
    <row r="902" spans="1:8" x14ac:dyDescent="0.3">
      <c r="A902">
        <v>1174</v>
      </c>
      <c r="B902" s="5">
        <v>154</v>
      </c>
      <c r="C902">
        <v>473</v>
      </c>
      <c r="D902" s="3">
        <v>43273</v>
      </c>
      <c r="E902" s="3">
        <v>43275</v>
      </c>
      <c r="F902">
        <v>1</v>
      </c>
      <c r="G902" t="s">
        <v>5327</v>
      </c>
      <c r="H902" t="s">
        <v>11130</v>
      </c>
    </row>
    <row r="903" spans="1:8" x14ac:dyDescent="0.3">
      <c r="A903">
        <v>1175</v>
      </c>
      <c r="B903" s="5">
        <v>154</v>
      </c>
      <c r="C903">
        <v>501</v>
      </c>
      <c r="D903" s="3">
        <v>43274</v>
      </c>
      <c r="E903" s="3">
        <v>43274</v>
      </c>
      <c r="F903">
        <v>0</v>
      </c>
      <c r="G903" t="s">
        <v>5327</v>
      </c>
      <c r="H903" t="s">
        <v>11131</v>
      </c>
    </row>
    <row r="904" spans="1:8" x14ac:dyDescent="0.3">
      <c r="A904">
        <v>1176</v>
      </c>
      <c r="B904" s="5">
        <v>155</v>
      </c>
      <c r="C904">
        <v>51</v>
      </c>
      <c r="D904" s="3">
        <v>43274</v>
      </c>
      <c r="E904" s="3">
        <v>43280</v>
      </c>
      <c r="F904">
        <v>3</v>
      </c>
      <c r="G904" t="s">
        <v>5327</v>
      </c>
      <c r="H904" t="s">
        <v>11132</v>
      </c>
    </row>
    <row r="905" spans="1:8" x14ac:dyDescent="0.3">
      <c r="A905">
        <v>1177</v>
      </c>
      <c r="B905" s="5">
        <v>155</v>
      </c>
      <c r="C905">
        <v>82</v>
      </c>
      <c r="D905" s="3">
        <v>43274</v>
      </c>
      <c r="E905" s="3">
        <v>43278</v>
      </c>
      <c r="F905">
        <v>2</v>
      </c>
      <c r="G905" t="s">
        <v>5327</v>
      </c>
      <c r="H905" t="s">
        <v>11133</v>
      </c>
    </row>
    <row r="906" spans="1:8" x14ac:dyDescent="0.3">
      <c r="A906">
        <v>1178</v>
      </c>
      <c r="B906" s="5">
        <v>155</v>
      </c>
      <c r="C906">
        <v>586</v>
      </c>
      <c r="D906" s="3">
        <v>43275</v>
      </c>
      <c r="E906" s="3">
        <v>43283</v>
      </c>
      <c r="F906">
        <v>3</v>
      </c>
      <c r="G906" t="s">
        <v>5327</v>
      </c>
      <c r="H906" t="s">
        <v>11134</v>
      </c>
    </row>
    <row r="907" spans="1:8" x14ac:dyDescent="0.3">
      <c r="A907">
        <v>1179</v>
      </c>
      <c r="B907" s="5">
        <v>156</v>
      </c>
      <c r="C907">
        <v>248</v>
      </c>
      <c r="D907" s="3">
        <v>43275</v>
      </c>
      <c r="E907" s="3">
        <v>43287</v>
      </c>
      <c r="F907">
        <v>3</v>
      </c>
      <c r="G907" t="s">
        <v>5327</v>
      </c>
      <c r="H907" t="s">
        <v>11135</v>
      </c>
    </row>
    <row r="908" spans="1:8" x14ac:dyDescent="0.3">
      <c r="A908">
        <v>1180</v>
      </c>
      <c r="B908" s="5">
        <v>156</v>
      </c>
      <c r="C908">
        <v>407</v>
      </c>
      <c r="D908" s="3">
        <v>43275</v>
      </c>
      <c r="E908" s="3">
        <v>43280</v>
      </c>
      <c r="F908">
        <v>2.5</v>
      </c>
      <c r="G908" t="s">
        <v>5327</v>
      </c>
      <c r="H908" t="s">
        <v>11136</v>
      </c>
    </row>
    <row r="909" spans="1:8" x14ac:dyDescent="0.3">
      <c r="A909">
        <v>1181</v>
      </c>
      <c r="B909" s="5">
        <v>156</v>
      </c>
      <c r="C909">
        <v>794</v>
      </c>
      <c r="D909" s="3">
        <v>43275</v>
      </c>
      <c r="E909" s="3">
        <v>43279</v>
      </c>
      <c r="F909">
        <v>2</v>
      </c>
      <c r="G909" t="s">
        <v>5327</v>
      </c>
      <c r="H909" t="s">
        <v>11137</v>
      </c>
    </row>
    <row r="910" spans="1:8" x14ac:dyDescent="0.3">
      <c r="A910">
        <v>1182</v>
      </c>
      <c r="B910" s="5">
        <v>157</v>
      </c>
      <c r="C910">
        <v>605</v>
      </c>
      <c r="D910" s="3">
        <v>43275</v>
      </c>
      <c r="E910" s="3">
        <v>43275</v>
      </c>
      <c r="F910">
        <v>0</v>
      </c>
      <c r="G910" t="s">
        <v>5327</v>
      </c>
      <c r="H910" t="s">
        <v>11138</v>
      </c>
    </row>
    <row r="911" spans="1:8" x14ac:dyDescent="0.3">
      <c r="A911">
        <v>1183</v>
      </c>
      <c r="B911" s="5">
        <v>157</v>
      </c>
      <c r="C911">
        <v>619</v>
      </c>
      <c r="D911" s="3">
        <v>43275</v>
      </c>
      <c r="E911" s="3">
        <v>43282</v>
      </c>
      <c r="F911">
        <v>3</v>
      </c>
      <c r="G911" t="s">
        <v>5327</v>
      </c>
      <c r="H911" t="s">
        <v>11139</v>
      </c>
    </row>
    <row r="912" spans="1:8" x14ac:dyDescent="0.3">
      <c r="A912">
        <v>1184</v>
      </c>
      <c r="B912" s="5">
        <v>157</v>
      </c>
      <c r="C912">
        <v>690</v>
      </c>
      <c r="D912" s="3">
        <v>43275</v>
      </c>
      <c r="E912" s="3">
        <v>43275</v>
      </c>
      <c r="F912">
        <v>0</v>
      </c>
      <c r="G912" t="s">
        <v>5327</v>
      </c>
      <c r="H912" t="s">
        <v>11140</v>
      </c>
    </row>
    <row r="913" spans="1:8" x14ac:dyDescent="0.3">
      <c r="A913">
        <v>1185</v>
      </c>
      <c r="B913" s="5">
        <v>158</v>
      </c>
      <c r="C913">
        <v>225</v>
      </c>
      <c r="D913" s="3">
        <v>43276</v>
      </c>
      <c r="E913" s="3">
        <v>43276</v>
      </c>
      <c r="F913">
        <v>0</v>
      </c>
      <c r="G913" t="s">
        <v>5327</v>
      </c>
      <c r="H913" t="s">
        <v>11141</v>
      </c>
    </row>
    <row r="914" spans="1:8" x14ac:dyDescent="0.3">
      <c r="A914">
        <v>1186</v>
      </c>
      <c r="B914" s="5">
        <v>158</v>
      </c>
      <c r="C914">
        <v>582</v>
      </c>
      <c r="D914" s="3">
        <v>43276</v>
      </c>
      <c r="E914" s="3">
        <v>43288</v>
      </c>
      <c r="F914">
        <v>3</v>
      </c>
      <c r="G914" t="s">
        <v>5327</v>
      </c>
      <c r="H914" t="s">
        <v>11142</v>
      </c>
    </row>
    <row r="915" spans="1:8" x14ac:dyDescent="0.3">
      <c r="A915">
        <v>1187</v>
      </c>
      <c r="B915" s="5">
        <v>158</v>
      </c>
      <c r="C915">
        <v>700</v>
      </c>
      <c r="D915" s="3">
        <v>43276</v>
      </c>
      <c r="E915" s="3">
        <v>43281</v>
      </c>
      <c r="F915">
        <v>2.5</v>
      </c>
      <c r="G915" t="s">
        <v>5327</v>
      </c>
      <c r="H915" t="s">
        <v>11143</v>
      </c>
    </row>
    <row r="916" spans="1:8" x14ac:dyDescent="0.3">
      <c r="A916">
        <v>1188</v>
      </c>
      <c r="B916">
        <v>158</v>
      </c>
      <c r="C916">
        <v>907</v>
      </c>
      <c r="D916" s="3">
        <v>43351</v>
      </c>
      <c r="E916" s="3">
        <v>43357</v>
      </c>
      <c r="F916">
        <v>3</v>
      </c>
      <c r="G916" t="s">
        <v>5327</v>
      </c>
      <c r="H916" t="s">
        <v>11144</v>
      </c>
    </row>
    <row r="917" spans="1:8" x14ac:dyDescent="0.3">
      <c r="A917">
        <v>1189</v>
      </c>
      <c r="B917" s="5">
        <v>159</v>
      </c>
      <c r="C917">
        <v>95</v>
      </c>
      <c r="D917" s="3">
        <v>43276</v>
      </c>
      <c r="E917" s="3">
        <v>43281</v>
      </c>
      <c r="F917">
        <v>2.5</v>
      </c>
      <c r="G917" t="s">
        <v>5327</v>
      </c>
      <c r="H917" t="s">
        <v>11145</v>
      </c>
    </row>
    <row r="918" spans="1:8" x14ac:dyDescent="0.3">
      <c r="A918">
        <v>1190</v>
      </c>
      <c r="B918" s="5">
        <v>159</v>
      </c>
      <c r="C918">
        <v>110</v>
      </c>
      <c r="D918" s="3">
        <v>43277</v>
      </c>
      <c r="E918" s="3">
        <v>43287</v>
      </c>
      <c r="F918">
        <v>3</v>
      </c>
      <c r="G918" t="s">
        <v>5327</v>
      </c>
      <c r="H918" t="s">
        <v>11146</v>
      </c>
    </row>
    <row r="919" spans="1:8" x14ac:dyDescent="0.3">
      <c r="A919">
        <v>1191</v>
      </c>
      <c r="B919" s="5">
        <v>159</v>
      </c>
      <c r="C919">
        <v>418</v>
      </c>
      <c r="D919" s="3">
        <v>43277</v>
      </c>
      <c r="E919" s="3">
        <v>43280</v>
      </c>
      <c r="F919">
        <v>1.5</v>
      </c>
      <c r="G919" t="s">
        <v>5327</v>
      </c>
      <c r="H919" t="s">
        <v>11147</v>
      </c>
    </row>
    <row r="920" spans="1:8" x14ac:dyDescent="0.3">
      <c r="A920">
        <v>1192</v>
      </c>
      <c r="B920" s="5">
        <v>160</v>
      </c>
      <c r="C920">
        <v>174</v>
      </c>
      <c r="D920" s="3">
        <v>43277</v>
      </c>
      <c r="E920" s="3">
        <v>43280</v>
      </c>
      <c r="F920">
        <v>1.5</v>
      </c>
      <c r="G920" t="s">
        <v>5327</v>
      </c>
      <c r="H920" t="s">
        <v>11148</v>
      </c>
    </row>
    <row r="921" spans="1:8" x14ac:dyDescent="0.3">
      <c r="A921">
        <v>1193</v>
      </c>
      <c r="B921" s="5">
        <v>160</v>
      </c>
      <c r="C921">
        <v>303</v>
      </c>
      <c r="D921" s="3">
        <v>43278</v>
      </c>
      <c r="E921" s="3">
        <v>43287</v>
      </c>
      <c r="F921">
        <v>3</v>
      </c>
      <c r="G921" t="s">
        <v>5327</v>
      </c>
      <c r="H921" t="s">
        <v>11149</v>
      </c>
    </row>
    <row r="922" spans="1:8" x14ac:dyDescent="0.3">
      <c r="A922">
        <v>1194</v>
      </c>
      <c r="B922" s="5">
        <v>160</v>
      </c>
      <c r="C922">
        <v>767</v>
      </c>
      <c r="D922" s="3">
        <v>43278</v>
      </c>
      <c r="E922" s="3">
        <v>43281</v>
      </c>
      <c r="F922">
        <v>1.5</v>
      </c>
      <c r="G922" t="s">
        <v>5327</v>
      </c>
      <c r="H922" t="s">
        <v>11150</v>
      </c>
    </row>
    <row r="923" spans="1:8" x14ac:dyDescent="0.3">
      <c r="A923">
        <v>1195</v>
      </c>
      <c r="B923" s="5">
        <v>161</v>
      </c>
      <c r="C923">
        <v>76</v>
      </c>
      <c r="D923" s="3">
        <v>43278</v>
      </c>
      <c r="E923" s="3">
        <v>43288</v>
      </c>
      <c r="F923">
        <v>3</v>
      </c>
      <c r="G923" t="s">
        <v>5327</v>
      </c>
      <c r="H923" t="s">
        <v>11151</v>
      </c>
    </row>
    <row r="924" spans="1:8" x14ac:dyDescent="0.3">
      <c r="A924">
        <v>1196</v>
      </c>
      <c r="B924" s="5">
        <v>161</v>
      </c>
      <c r="C924">
        <v>219</v>
      </c>
      <c r="D924" s="3">
        <v>43278</v>
      </c>
      <c r="E924" s="3">
        <v>43287</v>
      </c>
      <c r="F924">
        <v>3</v>
      </c>
      <c r="G924" t="s">
        <v>5327</v>
      </c>
      <c r="H924" t="s">
        <v>11152</v>
      </c>
    </row>
    <row r="925" spans="1:8" x14ac:dyDescent="0.3">
      <c r="A925">
        <v>1197</v>
      </c>
      <c r="B925" s="5">
        <v>161</v>
      </c>
      <c r="C925">
        <v>302</v>
      </c>
      <c r="D925" s="3">
        <v>43278</v>
      </c>
      <c r="E925" s="3">
        <v>43287</v>
      </c>
      <c r="F925">
        <v>3</v>
      </c>
      <c r="G925" t="s">
        <v>5327</v>
      </c>
      <c r="H925" t="s">
        <v>11153</v>
      </c>
    </row>
    <row r="926" spans="1:8" x14ac:dyDescent="0.3">
      <c r="A926">
        <v>1198</v>
      </c>
      <c r="B926" s="5">
        <v>162</v>
      </c>
      <c r="C926">
        <v>242</v>
      </c>
      <c r="D926" s="3">
        <v>43278</v>
      </c>
      <c r="E926" s="3">
        <v>43289</v>
      </c>
      <c r="F926">
        <v>3</v>
      </c>
      <c r="G926" t="s">
        <v>5327</v>
      </c>
      <c r="H926" t="s">
        <v>11154</v>
      </c>
    </row>
    <row r="927" spans="1:8" x14ac:dyDescent="0.3">
      <c r="A927">
        <v>1199</v>
      </c>
      <c r="B927" s="5">
        <v>162</v>
      </c>
      <c r="C927">
        <v>451</v>
      </c>
      <c r="D927" s="3">
        <v>43278</v>
      </c>
      <c r="E927" s="3">
        <v>43292</v>
      </c>
      <c r="F927">
        <v>3</v>
      </c>
      <c r="G927" t="s">
        <v>5327</v>
      </c>
      <c r="H927" t="s">
        <v>11155</v>
      </c>
    </row>
    <row r="928" spans="1:8" x14ac:dyDescent="0.3">
      <c r="A928">
        <v>1200</v>
      </c>
      <c r="B928" s="5">
        <v>162</v>
      </c>
      <c r="C928">
        <v>488</v>
      </c>
      <c r="D928" s="3">
        <v>43279</v>
      </c>
      <c r="E928" s="3">
        <v>43279</v>
      </c>
      <c r="F928">
        <v>0</v>
      </c>
      <c r="G928" t="s">
        <v>5327</v>
      </c>
      <c r="H928" t="s">
        <v>11156</v>
      </c>
    </row>
    <row r="929" spans="1:8" x14ac:dyDescent="0.3">
      <c r="A929">
        <v>1201</v>
      </c>
      <c r="B929" s="5">
        <v>163</v>
      </c>
      <c r="C929">
        <v>68</v>
      </c>
      <c r="D929" s="3">
        <v>43279</v>
      </c>
      <c r="E929" s="3">
        <v>43287</v>
      </c>
      <c r="F929">
        <v>3</v>
      </c>
      <c r="G929" t="s">
        <v>5327</v>
      </c>
      <c r="H929" t="s">
        <v>11157</v>
      </c>
    </row>
    <row r="930" spans="1:8" x14ac:dyDescent="0.3">
      <c r="A930">
        <v>1202</v>
      </c>
      <c r="B930" s="5">
        <v>163</v>
      </c>
      <c r="C930">
        <v>320</v>
      </c>
      <c r="D930" s="3">
        <v>43279</v>
      </c>
      <c r="E930" s="3">
        <v>43289</v>
      </c>
      <c r="F930">
        <v>3</v>
      </c>
      <c r="G930" t="s">
        <v>5327</v>
      </c>
      <c r="H930" t="s">
        <v>11158</v>
      </c>
    </row>
    <row r="931" spans="1:8" x14ac:dyDescent="0.3">
      <c r="A931">
        <v>1203</v>
      </c>
      <c r="B931" s="5">
        <v>163</v>
      </c>
      <c r="C931">
        <v>663</v>
      </c>
      <c r="D931" s="3">
        <v>43279</v>
      </c>
      <c r="E931" s="3">
        <v>43288</v>
      </c>
      <c r="F931">
        <v>3</v>
      </c>
      <c r="G931" t="s">
        <v>5327</v>
      </c>
      <c r="H931" t="s">
        <v>11159</v>
      </c>
    </row>
    <row r="932" spans="1:8" x14ac:dyDescent="0.3">
      <c r="A932">
        <v>1204</v>
      </c>
      <c r="B932" s="5">
        <v>164</v>
      </c>
      <c r="C932">
        <v>232</v>
      </c>
      <c r="D932" s="3">
        <v>43280</v>
      </c>
      <c r="E932" s="3">
        <v>43293</v>
      </c>
      <c r="F932">
        <v>3</v>
      </c>
      <c r="G932" t="s">
        <v>5327</v>
      </c>
      <c r="H932" t="s">
        <v>11160</v>
      </c>
    </row>
    <row r="933" spans="1:8" x14ac:dyDescent="0.3">
      <c r="A933">
        <v>1205</v>
      </c>
      <c r="B933" s="5">
        <v>164</v>
      </c>
      <c r="C933">
        <v>602</v>
      </c>
      <c r="D933" s="3">
        <v>43280</v>
      </c>
      <c r="E933" s="3">
        <v>43290</v>
      </c>
      <c r="F933">
        <v>3</v>
      </c>
      <c r="G933" t="s">
        <v>5327</v>
      </c>
      <c r="H933" t="s">
        <v>11161</v>
      </c>
    </row>
    <row r="934" spans="1:8" x14ac:dyDescent="0.3">
      <c r="A934">
        <v>1206</v>
      </c>
      <c r="B934" s="5">
        <v>164</v>
      </c>
      <c r="C934">
        <v>711</v>
      </c>
      <c r="D934" s="3">
        <v>43280</v>
      </c>
      <c r="E934" s="3">
        <v>43286</v>
      </c>
      <c r="F934">
        <v>3</v>
      </c>
      <c r="G934" t="s">
        <v>5327</v>
      </c>
      <c r="H934" t="s">
        <v>11162</v>
      </c>
    </row>
    <row r="935" spans="1:8" x14ac:dyDescent="0.3">
      <c r="A935">
        <v>1207</v>
      </c>
      <c r="B935" s="5">
        <v>165</v>
      </c>
      <c r="C935">
        <v>108</v>
      </c>
      <c r="D935" s="3">
        <v>43281</v>
      </c>
      <c r="E935" s="3">
        <v>43287</v>
      </c>
      <c r="F935">
        <v>3</v>
      </c>
      <c r="G935" t="s">
        <v>5327</v>
      </c>
      <c r="H935" t="s">
        <v>11163</v>
      </c>
    </row>
    <row r="936" spans="1:8" x14ac:dyDescent="0.3">
      <c r="A936">
        <v>1208</v>
      </c>
      <c r="B936" s="5">
        <v>165</v>
      </c>
      <c r="C936">
        <v>231</v>
      </c>
      <c r="D936" s="3">
        <v>43281</v>
      </c>
      <c r="E936" s="3">
        <v>43284</v>
      </c>
      <c r="F936">
        <v>1.5</v>
      </c>
      <c r="G936" t="s">
        <v>5327</v>
      </c>
      <c r="H936" t="s">
        <v>11164</v>
      </c>
    </row>
    <row r="937" spans="1:8" x14ac:dyDescent="0.3">
      <c r="A937">
        <v>1209</v>
      </c>
      <c r="B937" s="5">
        <v>165</v>
      </c>
      <c r="C937">
        <v>590</v>
      </c>
      <c r="D937" s="3">
        <v>43281</v>
      </c>
      <c r="E937" s="3">
        <v>43281</v>
      </c>
      <c r="F937">
        <v>0</v>
      </c>
      <c r="G937" t="s">
        <v>5327</v>
      </c>
      <c r="H937" t="s">
        <v>11165</v>
      </c>
    </row>
    <row r="938" spans="1:8" x14ac:dyDescent="0.3">
      <c r="A938">
        <v>1210</v>
      </c>
      <c r="B938" s="5">
        <v>166</v>
      </c>
      <c r="C938">
        <v>12</v>
      </c>
      <c r="D938" s="3">
        <v>43281</v>
      </c>
      <c r="E938" s="3">
        <v>43281</v>
      </c>
      <c r="F938">
        <v>0</v>
      </c>
      <c r="G938" t="s">
        <v>5327</v>
      </c>
      <c r="H938" t="s">
        <v>11166</v>
      </c>
    </row>
    <row r="939" spans="1:8" x14ac:dyDescent="0.3">
      <c r="A939">
        <v>1211</v>
      </c>
      <c r="B939" s="5">
        <v>166</v>
      </c>
      <c r="C939">
        <v>129</v>
      </c>
      <c r="D939" s="3">
        <v>43281</v>
      </c>
      <c r="E939" s="3">
        <v>43290</v>
      </c>
      <c r="F939">
        <v>3</v>
      </c>
      <c r="G939" t="s">
        <v>5327</v>
      </c>
      <c r="H939" t="s">
        <v>11167</v>
      </c>
    </row>
    <row r="940" spans="1:8" x14ac:dyDescent="0.3">
      <c r="A940">
        <v>1212</v>
      </c>
      <c r="B940" s="5">
        <v>166</v>
      </c>
      <c r="C940">
        <v>457</v>
      </c>
      <c r="D940" s="3">
        <v>43281</v>
      </c>
      <c r="E940" s="3">
        <v>43290</v>
      </c>
      <c r="F940">
        <v>3</v>
      </c>
      <c r="G940" t="s">
        <v>5327</v>
      </c>
      <c r="H940" t="s">
        <v>11168</v>
      </c>
    </row>
    <row r="941" spans="1:8" x14ac:dyDescent="0.3">
      <c r="A941">
        <v>1213</v>
      </c>
      <c r="B941" s="5">
        <v>167</v>
      </c>
      <c r="C941">
        <v>369</v>
      </c>
      <c r="D941" s="3">
        <v>43281</v>
      </c>
      <c r="E941" s="3">
        <v>43293</v>
      </c>
      <c r="F941">
        <v>3</v>
      </c>
      <c r="G941" t="s">
        <v>5327</v>
      </c>
      <c r="H941" t="s">
        <v>11169</v>
      </c>
    </row>
    <row r="942" spans="1:8" x14ac:dyDescent="0.3">
      <c r="A942">
        <v>1214</v>
      </c>
      <c r="B942" s="5">
        <v>167</v>
      </c>
      <c r="C942">
        <v>375</v>
      </c>
      <c r="D942" s="3">
        <v>43282</v>
      </c>
      <c r="E942" s="3">
        <v>43282</v>
      </c>
      <c r="F942">
        <v>0</v>
      </c>
      <c r="G942" t="s">
        <v>5327</v>
      </c>
      <c r="H942" t="s">
        <v>11170</v>
      </c>
    </row>
    <row r="943" spans="1:8" x14ac:dyDescent="0.3">
      <c r="A943">
        <v>1215</v>
      </c>
      <c r="B943" s="5">
        <v>167</v>
      </c>
      <c r="C943">
        <v>782</v>
      </c>
      <c r="D943" s="3">
        <v>43282</v>
      </c>
      <c r="E943" s="3">
        <v>43282</v>
      </c>
      <c r="F943">
        <v>0</v>
      </c>
      <c r="G943" t="s">
        <v>5327</v>
      </c>
      <c r="H943" t="s">
        <v>11171</v>
      </c>
    </row>
    <row r="944" spans="1:8" x14ac:dyDescent="0.3">
      <c r="A944">
        <v>1216</v>
      </c>
      <c r="B944" s="5">
        <v>168</v>
      </c>
      <c r="C944">
        <v>647</v>
      </c>
      <c r="D944" s="3">
        <v>43282</v>
      </c>
      <c r="E944" s="3">
        <v>43284</v>
      </c>
      <c r="F944">
        <v>1</v>
      </c>
      <c r="G944" t="s">
        <v>5327</v>
      </c>
      <c r="H944" t="s">
        <v>11172</v>
      </c>
    </row>
    <row r="945" spans="1:8" x14ac:dyDescent="0.3">
      <c r="A945">
        <v>1217</v>
      </c>
      <c r="B945" s="5">
        <v>168</v>
      </c>
      <c r="C945">
        <v>648</v>
      </c>
      <c r="D945" s="3">
        <v>43282</v>
      </c>
      <c r="E945" s="3">
        <v>43288</v>
      </c>
      <c r="F945">
        <v>3</v>
      </c>
      <c r="G945" t="s">
        <v>5327</v>
      </c>
      <c r="H945" t="s">
        <v>11173</v>
      </c>
    </row>
    <row r="946" spans="1:8" x14ac:dyDescent="0.3">
      <c r="A946">
        <v>1218</v>
      </c>
      <c r="B946" s="5">
        <v>168</v>
      </c>
      <c r="C946">
        <v>732</v>
      </c>
      <c r="D946" s="3">
        <v>43283</v>
      </c>
      <c r="E946" s="3">
        <v>43289</v>
      </c>
      <c r="F946">
        <v>3</v>
      </c>
      <c r="G946" t="s">
        <v>5327</v>
      </c>
      <c r="H946" t="s">
        <v>11174</v>
      </c>
    </row>
    <row r="947" spans="1:8" x14ac:dyDescent="0.3">
      <c r="A947">
        <v>1219</v>
      </c>
      <c r="B947" s="5">
        <v>169</v>
      </c>
      <c r="C947">
        <v>244</v>
      </c>
      <c r="D947" s="3">
        <v>43283</v>
      </c>
      <c r="E947" s="3">
        <v>43284</v>
      </c>
      <c r="F947">
        <v>0.5</v>
      </c>
      <c r="G947" t="s">
        <v>5327</v>
      </c>
      <c r="H947" t="s">
        <v>11175</v>
      </c>
    </row>
    <row r="948" spans="1:8" x14ac:dyDescent="0.3">
      <c r="A948">
        <v>1220</v>
      </c>
      <c r="B948" s="5">
        <v>169</v>
      </c>
      <c r="C948">
        <v>512</v>
      </c>
      <c r="D948" s="3">
        <v>43283</v>
      </c>
      <c r="E948" s="3">
        <v>43293</v>
      </c>
      <c r="F948">
        <v>3</v>
      </c>
      <c r="G948" t="s">
        <v>5327</v>
      </c>
      <c r="H948" t="s">
        <v>11176</v>
      </c>
    </row>
    <row r="949" spans="1:8" x14ac:dyDescent="0.3">
      <c r="A949">
        <v>1221</v>
      </c>
      <c r="B949" s="5">
        <v>169</v>
      </c>
      <c r="C949">
        <v>716</v>
      </c>
      <c r="D949" s="3">
        <v>43284</v>
      </c>
      <c r="E949" s="3">
        <v>43290</v>
      </c>
      <c r="F949">
        <v>3</v>
      </c>
      <c r="G949" t="s">
        <v>5327</v>
      </c>
      <c r="H949" t="s">
        <v>11177</v>
      </c>
    </row>
    <row r="950" spans="1:8" x14ac:dyDescent="0.3">
      <c r="A950">
        <v>1222</v>
      </c>
      <c r="B950" s="5">
        <v>170</v>
      </c>
      <c r="C950">
        <v>83</v>
      </c>
      <c r="D950" s="3">
        <v>43284</v>
      </c>
      <c r="E950" s="3">
        <v>43295</v>
      </c>
      <c r="F950">
        <v>3</v>
      </c>
      <c r="G950" t="s">
        <v>5327</v>
      </c>
      <c r="H950" t="s">
        <v>11178</v>
      </c>
    </row>
    <row r="951" spans="1:8" x14ac:dyDescent="0.3">
      <c r="A951">
        <v>1223</v>
      </c>
      <c r="B951" s="5">
        <v>170</v>
      </c>
      <c r="C951">
        <v>486</v>
      </c>
      <c r="D951" s="3">
        <v>43284</v>
      </c>
      <c r="E951" s="3">
        <v>43287</v>
      </c>
      <c r="F951">
        <v>1.5</v>
      </c>
      <c r="G951" t="s">
        <v>5327</v>
      </c>
      <c r="H951" t="s">
        <v>11179</v>
      </c>
    </row>
    <row r="952" spans="1:8" x14ac:dyDescent="0.3">
      <c r="A952">
        <v>1224</v>
      </c>
      <c r="B952" s="5">
        <v>170</v>
      </c>
      <c r="C952">
        <v>676</v>
      </c>
      <c r="D952" s="3">
        <v>43284</v>
      </c>
      <c r="E952" s="3">
        <v>43293</v>
      </c>
      <c r="F952">
        <v>3</v>
      </c>
      <c r="G952" t="s">
        <v>5327</v>
      </c>
      <c r="H952" t="s">
        <v>11180</v>
      </c>
    </row>
    <row r="953" spans="1:8" x14ac:dyDescent="0.3">
      <c r="A953">
        <v>1225</v>
      </c>
      <c r="B953" s="5">
        <v>171</v>
      </c>
      <c r="C953">
        <v>33</v>
      </c>
      <c r="D953" s="3">
        <v>43284</v>
      </c>
      <c r="E953" s="3">
        <v>43284</v>
      </c>
      <c r="F953">
        <v>0</v>
      </c>
      <c r="G953" t="s">
        <v>5327</v>
      </c>
      <c r="H953" t="s">
        <v>11181</v>
      </c>
    </row>
    <row r="954" spans="1:8" x14ac:dyDescent="0.3">
      <c r="A954">
        <v>1226</v>
      </c>
      <c r="B954" s="5">
        <v>171</v>
      </c>
      <c r="C954">
        <v>300</v>
      </c>
      <c r="D954" s="3">
        <v>43284</v>
      </c>
      <c r="E954" s="3">
        <v>43284</v>
      </c>
      <c r="F954">
        <v>0</v>
      </c>
      <c r="G954" t="s">
        <v>5327</v>
      </c>
      <c r="H954" t="s">
        <v>11182</v>
      </c>
    </row>
    <row r="955" spans="1:8" x14ac:dyDescent="0.3">
      <c r="A955">
        <v>1227</v>
      </c>
      <c r="B955" s="5">
        <v>171</v>
      </c>
      <c r="C955">
        <v>381</v>
      </c>
      <c r="D955" s="3">
        <v>43284</v>
      </c>
      <c r="E955" s="3">
        <v>43296</v>
      </c>
      <c r="F955">
        <v>3</v>
      </c>
      <c r="G955" t="s">
        <v>5327</v>
      </c>
      <c r="H955" t="s">
        <v>11183</v>
      </c>
    </row>
    <row r="956" spans="1:8" x14ac:dyDescent="0.3">
      <c r="A956">
        <v>1228</v>
      </c>
      <c r="B956" s="5">
        <v>172</v>
      </c>
      <c r="C956">
        <v>107</v>
      </c>
      <c r="D956" s="3">
        <v>43285</v>
      </c>
      <c r="E956" s="3">
        <v>43296</v>
      </c>
      <c r="F956">
        <v>3</v>
      </c>
      <c r="G956" t="s">
        <v>5327</v>
      </c>
      <c r="H956" t="s">
        <v>11184</v>
      </c>
    </row>
    <row r="957" spans="1:8" x14ac:dyDescent="0.3">
      <c r="A957">
        <v>1229</v>
      </c>
      <c r="B957" s="5">
        <v>172</v>
      </c>
      <c r="C957">
        <v>190</v>
      </c>
      <c r="D957" s="3">
        <v>43285</v>
      </c>
      <c r="E957" s="3">
        <v>43290</v>
      </c>
      <c r="F957">
        <v>2.5</v>
      </c>
      <c r="G957" t="s">
        <v>5327</v>
      </c>
      <c r="H957" t="s">
        <v>11185</v>
      </c>
    </row>
    <row r="958" spans="1:8" x14ac:dyDescent="0.3">
      <c r="A958">
        <v>1230</v>
      </c>
      <c r="B958" s="5">
        <v>172</v>
      </c>
      <c r="C958">
        <v>309</v>
      </c>
      <c r="D958" s="3">
        <v>43285</v>
      </c>
      <c r="E958" s="3">
        <v>43285</v>
      </c>
      <c r="F958">
        <v>0</v>
      </c>
      <c r="G958" t="s">
        <v>5327</v>
      </c>
      <c r="H958" t="s">
        <v>11186</v>
      </c>
    </row>
    <row r="959" spans="1:8" x14ac:dyDescent="0.3">
      <c r="A959">
        <v>1231</v>
      </c>
      <c r="B959" s="5">
        <v>173</v>
      </c>
      <c r="C959">
        <v>410</v>
      </c>
      <c r="D959" s="3">
        <v>43285</v>
      </c>
      <c r="E959" s="3">
        <v>43290</v>
      </c>
      <c r="F959">
        <v>2.5</v>
      </c>
      <c r="G959" t="s">
        <v>5327</v>
      </c>
      <c r="H959" t="s">
        <v>11187</v>
      </c>
    </row>
    <row r="960" spans="1:8" x14ac:dyDescent="0.3">
      <c r="A960">
        <v>1232</v>
      </c>
      <c r="B960" s="5">
        <v>173</v>
      </c>
      <c r="C960">
        <v>546</v>
      </c>
      <c r="D960" s="3">
        <v>43286</v>
      </c>
      <c r="E960" s="3">
        <v>43298</v>
      </c>
      <c r="F960">
        <v>3</v>
      </c>
      <c r="G960" t="s">
        <v>5327</v>
      </c>
      <c r="H960" t="s">
        <v>11188</v>
      </c>
    </row>
    <row r="961" spans="1:8" x14ac:dyDescent="0.3">
      <c r="A961">
        <v>1233</v>
      </c>
      <c r="B961" s="5">
        <v>173</v>
      </c>
      <c r="C961">
        <v>724</v>
      </c>
      <c r="D961" s="3">
        <v>43286</v>
      </c>
      <c r="E961" s="3">
        <v>43298</v>
      </c>
      <c r="F961">
        <v>3</v>
      </c>
      <c r="G961" t="s">
        <v>5327</v>
      </c>
      <c r="H961" t="s">
        <v>11189</v>
      </c>
    </row>
    <row r="962" spans="1:8" x14ac:dyDescent="0.3">
      <c r="A962">
        <v>1234</v>
      </c>
      <c r="B962" s="5">
        <v>174</v>
      </c>
      <c r="C962">
        <v>123</v>
      </c>
      <c r="D962" s="3">
        <v>43286</v>
      </c>
      <c r="E962" s="3">
        <v>43298</v>
      </c>
      <c r="F962">
        <v>3</v>
      </c>
      <c r="G962" t="s">
        <v>5327</v>
      </c>
      <c r="H962" t="s">
        <v>11190</v>
      </c>
    </row>
    <row r="963" spans="1:8" x14ac:dyDescent="0.3">
      <c r="A963">
        <v>1235</v>
      </c>
      <c r="B963" s="5">
        <v>174</v>
      </c>
      <c r="C963">
        <v>427</v>
      </c>
      <c r="D963" s="3">
        <v>43287</v>
      </c>
      <c r="E963" s="3">
        <v>43292</v>
      </c>
      <c r="F963">
        <v>2.5</v>
      </c>
      <c r="G963" t="s">
        <v>5327</v>
      </c>
      <c r="H963" t="s">
        <v>11191</v>
      </c>
    </row>
    <row r="964" spans="1:8" x14ac:dyDescent="0.3">
      <c r="A964">
        <v>1236</v>
      </c>
      <c r="B964" s="5">
        <v>174</v>
      </c>
      <c r="C964">
        <v>672</v>
      </c>
      <c r="D964" s="3">
        <v>43287</v>
      </c>
      <c r="E964" s="3">
        <v>43299</v>
      </c>
      <c r="F964">
        <v>3</v>
      </c>
      <c r="G964" t="s">
        <v>5327</v>
      </c>
      <c r="H964" t="s">
        <v>11192</v>
      </c>
    </row>
    <row r="965" spans="1:8" x14ac:dyDescent="0.3">
      <c r="A965">
        <v>1237</v>
      </c>
      <c r="B965" s="5">
        <v>175</v>
      </c>
      <c r="C965">
        <v>218</v>
      </c>
      <c r="D965" s="3">
        <v>43287</v>
      </c>
      <c r="E965" s="3">
        <v>43298</v>
      </c>
      <c r="F965">
        <v>3</v>
      </c>
      <c r="G965" t="s">
        <v>5327</v>
      </c>
      <c r="H965" t="s">
        <v>11193</v>
      </c>
    </row>
    <row r="966" spans="1:8" x14ac:dyDescent="0.3">
      <c r="A966">
        <v>1238</v>
      </c>
      <c r="B966" s="5">
        <v>175</v>
      </c>
      <c r="C966">
        <v>518</v>
      </c>
      <c r="D966" s="3">
        <v>43287</v>
      </c>
      <c r="E966" s="3">
        <v>43291</v>
      </c>
      <c r="F966">
        <v>2</v>
      </c>
      <c r="G966" t="s">
        <v>5327</v>
      </c>
      <c r="H966" t="s">
        <v>11194</v>
      </c>
    </row>
    <row r="967" spans="1:8" x14ac:dyDescent="0.3">
      <c r="A967">
        <v>1239</v>
      </c>
      <c r="B967" s="5">
        <v>175</v>
      </c>
      <c r="C967">
        <v>774</v>
      </c>
      <c r="D967" s="3">
        <v>43287</v>
      </c>
      <c r="E967" s="3">
        <v>43293</v>
      </c>
      <c r="F967">
        <v>3</v>
      </c>
      <c r="G967" t="s">
        <v>5327</v>
      </c>
      <c r="H967" t="s">
        <v>11195</v>
      </c>
    </row>
    <row r="968" spans="1:8" x14ac:dyDescent="0.3">
      <c r="A968">
        <v>1240</v>
      </c>
      <c r="B968" s="5">
        <v>176</v>
      </c>
      <c r="C968">
        <v>554</v>
      </c>
      <c r="D968" s="3">
        <v>43287</v>
      </c>
      <c r="E968" s="3">
        <v>43292</v>
      </c>
      <c r="F968">
        <v>2.5</v>
      </c>
      <c r="G968" t="s">
        <v>5327</v>
      </c>
      <c r="H968" t="s">
        <v>11196</v>
      </c>
    </row>
    <row r="969" spans="1:8" x14ac:dyDescent="0.3">
      <c r="A969">
        <v>1241</v>
      </c>
      <c r="B969" s="5">
        <v>176</v>
      </c>
      <c r="C969">
        <v>587</v>
      </c>
      <c r="D969" s="3">
        <v>43287</v>
      </c>
      <c r="E969" s="3">
        <v>43294</v>
      </c>
      <c r="F969">
        <v>3</v>
      </c>
      <c r="G969" t="s">
        <v>5327</v>
      </c>
      <c r="H969" t="s">
        <v>11197</v>
      </c>
    </row>
    <row r="970" spans="1:8" x14ac:dyDescent="0.3">
      <c r="A970">
        <v>1242</v>
      </c>
      <c r="B970" s="5">
        <v>176</v>
      </c>
      <c r="C970">
        <v>713</v>
      </c>
      <c r="D970" s="3">
        <v>43288</v>
      </c>
      <c r="E970" s="3">
        <v>43294</v>
      </c>
      <c r="F970">
        <v>3</v>
      </c>
      <c r="G970" t="s">
        <v>5327</v>
      </c>
      <c r="H970" t="s">
        <v>11198</v>
      </c>
    </row>
    <row r="971" spans="1:8" x14ac:dyDescent="0.3">
      <c r="A971">
        <v>1243</v>
      </c>
      <c r="B971" s="5">
        <v>177</v>
      </c>
      <c r="C971">
        <v>17</v>
      </c>
      <c r="D971" s="3">
        <v>43288</v>
      </c>
      <c r="E971" s="3">
        <v>43299</v>
      </c>
      <c r="F971">
        <v>3</v>
      </c>
      <c r="G971" t="s">
        <v>5327</v>
      </c>
      <c r="H971" t="s">
        <v>11199</v>
      </c>
    </row>
    <row r="972" spans="1:8" x14ac:dyDescent="0.3">
      <c r="A972">
        <v>1244</v>
      </c>
      <c r="B972" s="5">
        <v>177</v>
      </c>
      <c r="C972">
        <v>228</v>
      </c>
      <c r="D972" s="3">
        <v>43288</v>
      </c>
      <c r="E972" s="3">
        <v>43300</v>
      </c>
      <c r="F972">
        <v>3</v>
      </c>
      <c r="G972" t="s">
        <v>5327</v>
      </c>
      <c r="H972" t="s">
        <v>11200</v>
      </c>
    </row>
    <row r="973" spans="1:8" x14ac:dyDescent="0.3">
      <c r="A973">
        <v>1245</v>
      </c>
      <c r="B973" s="5">
        <v>177</v>
      </c>
      <c r="C973">
        <v>571</v>
      </c>
      <c r="D973" s="3">
        <v>43288</v>
      </c>
      <c r="E973" s="3">
        <v>43288</v>
      </c>
      <c r="F973">
        <v>0</v>
      </c>
      <c r="G973" t="s">
        <v>5327</v>
      </c>
      <c r="H973" t="s">
        <v>11201</v>
      </c>
    </row>
    <row r="974" spans="1:8" x14ac:dyDescent="0.3">
      <c r="A974">
        <v>1246</v>
      </c>
      <c r="B974" s="5">
        <v>178</v>
      </c>
      <c r="C974">
        <v>184</v>
      </c>
      <c r="D974" s="3">
        <v>43289</v>
      </c>
      <c r="E974" s="3">
        <v>43293</v>
      </c>
      <c r="F974">
        <v>2</v>
      </c>
      <c r="G974" t="s">
        <v>5327</v>
      </c>
      <c r="H974" t="s">
        <v>11202</v>
      </c>
    </row>
    <row r="975" spans="1:8" x14ac:dyDescent="0.3">
      <c r="A975">
        <v>1247</v>
      </c>
      <c r="B975" s="5">
        <v>178</v>
      </c>
      <c r="C975">
        <v>316</v>
      </c>
      <c r="D975" s="3">
        <v>43289</v>
      </c>
      <c r="E975" s="3">
        <v>43291</v>
      </c>
      <c r="F975">
        <v>1</v>
      </c>
      <c r="G975" t="s">
        <v>5327</v>
      </c>
      <c r="H975" t="s">
        <v>11203</v>
      </c>
    </row>
    <row r="976" spans="1:8" x14ac:dyDescent="0.3">
      <c r="A976">
        <v>1248</v>
      </c>
      <c r="B976" s="5">
        <v>178</v>
      </c>
      <c r="C976">
        <v>795</v>
      </c>
      <c r="D976" s="3">
        <v>43289</v>
      </c>
      <c r="E976" s="3">
        <v>43289</v>
      </c>
      <c r="F976">
        <v>0</v>
      </c>
      <c r="G976" t="s">
        <v>5327</v>
      </c>
      <c r="H976" t="s">
        <v>11204</v>
      </c>
    </row>
    <row r="977" spans="1:8" x14ac:dyDescent="0.3">
      <c r="A977">
        <v>1249</v>
      </c>
      <c r="B977" s="5">
        <v>179</v>
      </c>
      <c r="C977">
        <v>14</v>
      </c>
      <c r="D977" s="3">
        <v>43290</v>
      </c>
      <c r="E977" s="3">
        <v>43301</v>
      </c>
      <c r="F977">
        <v>3</v>
      </c>
      <c r="G977" t="s">
        <v>5327</v>
      </c>
      <c r="H977" t="s">
        <v>11205</v>
      </c>
    </row>
    <row r="978" spans="1:8" x14ac:dyDescent="0.3">
      <c r="A978">
        <v>1250</v>
      </c>
      <c r="B978" s="5">
        <v>179</v>
      </c>
      <c r="C978">
        <v>25</v>
      </c>
      <c r="D978" s="3">
        <v>43290</v>
      </c>
      <c r="E978" s="3">
        <v>43295</v>
      </c>
      <c r="F978">
        <v>2.5</v>
      </c>
      <c r="G978" t="s">
        <v>5327</v>
      </c>
      <c r="H978" t="s">
        <v>11206</v>
      </c>
    </row>
    <row r="979" spans="1:8" x14ac:dyDescent="0.3">
      <c r="A979">
        <v>1251</v>
      </c>
      <c r="B979" s="5">
        <v>179</v>
      </c>
      <c r="C979">
        <v>730</v>
      </c>
      <c r="D979" s="3">
        <v>43290</v>
      </c>
      <c r="E979" s="3">
        <v>43290</v>
      </c>
      <c r="F979">
        <v>0</v>
      </c>
      <c r="G979" t="s">
        <v>5327</v>
      </c>
      <c r="H979" t="s">
        <v>11207</v>
      </c>
    </row>
    <row r="980" spans="1:8" x14ac:dyDescent="0.3">
      <c r="A980">
        <v>1252</v>
      </c>
      <c r="B980" s="5">
        <v>180</v>
      </c>
      <c r="C980">
        <v>292</v>
      </c>
      <c r="D980" s="3">
        <v>43290</v>
      </c>
      <c r="E980" s="3">
        <v>43294</v>
      </c>
      <c r="F980">
        <v>2</v>
      </c>
      <c r="G980" t="s">
        <v>5327</v>
      </c>
      <c r="H980" t="s">
        <v>11208</v>
      </c>
    </row>
    <row r="981" spans="1:8" x14ac:dyDescent="0.3">
      <c r="A981">
        <v>1253</v>
      </c>
      <c r="B981" s="5">
        <v>180</v>
      </c>
      <c r="C981">
        <v>298</v>
      </c>
      <c r="D981" s="3">
        <v>43290</v>
      </c>
      <c r="E981" s="3">
        <v>43304</v>
      </c>
      <c r="F981">
        <v>3</v>
      </c>
      <c r="G981" t="s">
        <v>5327</v>
      </c>
      <c r="H981" t="s">
        <v>11209</v>
      </c>
    </row>
    <row r="982" spans="1:8" x14ac:dyDescent="0.3">
      <c r="A982">
        <v>1254</v>
      </c>
      <c r="B982" s="5">
        <v>180</v>
      </c>
      <c r="C982">
        <v>640</v>
      </c>
      <c r="D982" s="3">
        <v>43290</v>
      </c>
      <c r="E982" s="3">
        <v>43290</v>
      </c>
      <c r="F982">
        <v>0</v>
      </c>
      <c r="G982" t="s">
        <v>5327</v>
      </c>
      <c r="H982" t="s">
        <v>11210</v>
      </c>
    </row>
    <row r="983" spans="1:8" x14ac:dyDescent="0.3">
      <c r="A983">
        <v>1255</v>
      </c>
      <c r="B983">
        <v>180</v>
      </c>
      <c r="C983">
        <v>908</v>
      </c>
      <c r="D983" s="3">
        <v>43351</v>
      </c>
      <c r="E983" s="3">
        <v>43356</v>
      </c>
      <c r="F983">
        <v>2.5</v>
      </c>
      <c r="G983" t="s">
        <v>5327</v>
      </c>
      <c r="H983" t="s">
        <v>11211</v>
      </c>
    </row>
    <row r="984" spans="1:8" x14ac:dyDescent="0.3">
      <c r="A984">
        <v>1256</v>
      </c>
      <c r="B984" s="5">
        <v>181</v>
      </c>
      <c r="C984">
        <v>96</v>
      </c>
      <c r="D984" s="3">
        <v>43290</v>
      </c>
      <c r="E984" s="3">
        <v>43296</v>
      </c>
      <c r="F984">
        <v>3</v>
      </c>
      <c r="G984" t="s">
        <v>5327</v>
      </c>
      <c r="H984" t="s">
        <v>11212</v>
      </c>
    </row>
    <row r="985" spans="1:8" x14ac:dyDescent="0.3">
      <c r="A985">
        <v>1257</v>
      </c>
      <c r="B985" s="5">
        <v>181</v>
      </c>
      <c r="C985">
        <v>443</v>
      </c>
      <c r="D985" s="3">
        <v>43291</v>
      </c>
      <c r="E985" s="3">
        <v>43297</v>
      </c>
      <c r="F985">
        <v>3</v>
      </c>
      <c r="G985" t="s">
        <v>5327</v>
      </c>
      <c r="H985" t="s">
        <v>11213</v>
      </c>
    </row>
    <row r="986" spans="1:8" x14ac:dyDescent="0.3">
      <c r="A986">
        <v>1258</v>
      </c>
      <c r="B986" s="5">
        <v>181</v>
      </c>
      <c r="C986">
        <v>653</v>
      </c>
      <c r="D986" s="3">
        <v>43291</v>
      </c>
      <c r="E986" s="3">
        <v>43305</v>
      </c>
      <c r="F986">
        <v>3</v>
      </c>
      <c r="G986" t="s">
        <v>5327</v>
      </c>
      <c r="H986" t="s">
        <v>11214</v>
      </c>
    </row>
    <row r="987" spans="1:8" x14ac:dyDescent="0.3">
      <c r="A987">
        <v>1259</v>
      </c>
      <c r="B987" s="5">
        <v>182</v>
      </c>
      <c r="C987">
        <v>31</v>
      </c>
      <c r="D987" s="3">
        <v>43291</v>
      </c>
      <c r="E987" s="3">
        <v>43305</v>
      </c>
      <c r="F987">
        <v>3</v>
      </c>
      <c r="G987" t="s">
        <v>5327</v>
      </c>
      <c r="H987" t="s">
        <v>11215</v>
      </c>
    </row>
    <row r="988" spans="1:8" x14ac:dyDescent="0.3">
      <c r="A988">
        <v>1260</v>
      </c>
      <c r="B988" s="5">
        <v>182</v>
      </c>
      <c r="C988">
        <v>226</v>
      </c>
      <c r="D988" s="3">
        <v>43291</v>
      </c>
      <c r="E988" s="3">
        <v>43291</v>
      </c>
      <c r="F988">
        <v>0</v>
      </c>
      <c r="G988" t="s">
        <v>5327</v>
      </c>
      <c r="H988" t="s">
        <v>11216</v>
      </c>
    </row>
    <row r="989" spans="1:8" x14ac:dyDescent="0.3">
      <c r="A989">
        <v>1261</v>
      </c>
      <c r="B989" s="5">
        <v>182</v>
      </c>
      <c r="C989">
        <v>626</v>
      </c>
      <c r="D989" s="3">
        <v>43292</v>
      </c>
      <c r="E989" s="3">
        <v>43303</v>
      </c>
      <c r="F989">
        <v>3</v>
      </c>
      <c r="G989" t="s">
        <v>5327</v>
      </c>
      <c r="H989" t="s">
        <v>11217</v>
      </c>
    </row>
    <row r="990" spans="1:8" x14ac:dyDescent="0.3">
      <c r="A990">
        <v>1262</v>
      </c>
      <c r="B990" s="5">
        <v>183</v>
      </c>
      <c r="C990">
        <v>75</v>
      </c>
      <c r="D990" s="3">
        <v>43292</v>
      </c>
      <c r="E990" s="3">
        <v>43292</v>
      </c>
      <c r="F990">
        <v>0</v>
      </c>
      <c r="G990" t="s">
        <v>5327</v>
      </c>
      <c r="H990" t="s">
        <v>11218</v>
      </c>
    </row>
    <row r="991" spans="1:8" x14ac:dyDescent="0.3">
      <c r="A991">
        <v>1263</v>
      </c>
      <c r="B991" s="5">
        <v>183</v>
      </c>
      <c r="C991">
        <v>304</v>
      </c>
      <c r="D991" s="3">
        <v>43292</v>
      </c>
      <c r="E991" s="3">
        <v>43304</v>
      </c>
      <c r="F991">
        <v>3</v>
      </c>
      <c r="G991" t="s">
        <v>5327</v>
      </c>
      <c r="H991" t="s">
        <v>11219</v>
      </c>
    </row>
    <row r="992" spans="1:8" x14ac:dyDescent="0.3">
      <c r="A992">
        <v>1264</v>
      </c>
      <c r="B992" s="5">
        <v>183</v>
      </c>
      <c r="C992">
        <v>603</v>
      </c>
      <c r="D992" s="3">
        <v>43293</v>
      </c>
      <c r="E992" s="3">
        <v>43305</v>
      </c>
      <c r="F992">
        <v>3</v>
      </c>
      <c r="G992" t="s">
        <v>5327</v>
      </c>
      <c r="H992" t="s">
        <v>11220</v>
      </c>
    </row>
    <row r="993" spans="1:8" x14ac:dyDescent="0.3">
      <c r="A993">
        <v>1265</v>
      </c>
      <c r="B993" s="5">
        <v>184</v>
      </c>
      <c r="C993">
        <v>356</v>
      </c>
      <c r="D993" s="3">
        <v>43293</v>
      </c>
      <c r="E993" s="3">
        <v>43303</v>
      </c>
      <c r="F993">
        <v>3</v>
      </c>
      <c r="G993" t="s">
        <v>5327</v>
      </c>
      <c r="H993" t="s">
        <v>11221</v>
      </c>
    </row>
    <row r="994" spans="1:8" x14ac:dyDescent="0.3">
      <c r="A994">
        <v>1266</v>
      </c>
      <c r="B994" s="5">
        <v>184</v>
      </c>
      <c r="C994">
        <v>534</v>
      </c>
      <c r="D994" s="3">
        <v>43293</v>
      </c>
      <c r="E994" s="3">
        <v>43302</v>
      </c>
      <c r="F994">
        <v>3</v>
      </c>
      <c r="G994" t="s">
        <v>5327</v>
      </c>
      <c r="H994" t="s">
        <v>11222</v>
      </c>
    </row>
    <row r="995" spans="1:8" x14ac:dyDescent="0.3">
      <c r="A995">
        <v>1267</v>
      </c>
      <c r="B995" s="5">
        <v>184</v>
      </c>
      <c r="C995">
        <v>734</v>
      </c>
      <c r="D995" s="3">
        <v>43293</v>
      </c>
      <c r="E995" s="3">
        <v>43301</v>
      </c>
      <c r="F995">
        <v>3</v>
      </c>
      <c r="G995" t="s">
        <v>5327</v>
      </c>
      <c r="H995" t="s">
        <v>11223</v>
      </c>
    </row>
    <row r="996" spans="1:8" x14ac:dyDescent="0.3">
      <c r="A996">
        <v>1268</v>
      </c>
      <c r="B996" s="5">
        <v>185</v>
      </c>
      <c r="C996">
        <v>233</v>
      </c>
      <c r="D996" s="3">
        <v>43293</v>
      </c>
      <c r="E996" s="3">
        <v>43297</v>
      </c>
      <c r="F996">
        <v>2</v>
      </c>
      <c r="G996" t="s">
        <v>5327</v>
      </c>
      <c r="H996" t="s">
        <v>11224</v>
      </c>
    </row>
    <row r="997" spans="1:8" x14ac:dyDescent="0.3">
      <c r="A997">
        <v>1269</v>
      </c>
      <c r="B997" s="5">
        <v>185</v>
      </c>
      <c r="C997">
        <v>425</v>
      </c>
      <c r="D997" s="3">
        <v>43293</v>
      </c>
      <c r="E997" s="3">
        <v>43293</v>
      </c>
      <c r="F997">
        <v>0</v>
      </c>
      <c r="G997" t="s">
        <v>5327</v>
      </c>
      <c r="H997" t="s">
        <v>11225</v>
      </c>
    </row>
    <row r="998" spans="1:8" x14ac:dyDescent="0.3">
      <c r="A998">
        <v>1270</v>
      </c>
      <c r="B998" s="5">
        <v>185</v>
      </c>
      <c r="C998">
        <v>435</v>
      </c>
      <c r="D998" s="3">
        <v>43293</v>
      </c>
      <c r="E998" s="3">
        <v>43293</v>
      </c>
      <c r="F998">
        <v>0</v>
      </c>
      <c r="G998" t="s">
        <v>5327</v>
      </c>
      <c r="H998" t="s">
        <v>11226</v>
      </c>
    </row>
    <row r="999" spans="1:8" x14ac:dyDescent="0.3">
      <c r="A999">
        <v>1271</v>
      </c>
      <c r="B999" s="5">
        <v>186</v>
      </c>
      <c r="C999">
        <v>378</v>
      </c>
      <c r="D999" s="3">
        <v>43294</v>
      </c>
      <c r="E999" s="3">
        <v>43297</v>
      </c>
      <c r="F999">
        <v>1.5</v>
      </c>
      <c r="G999" t="s">
        <v>5327</v>
      </c>
      <c r="H999" t="s">
        <v>11227</v>
      </c>
    </row>
    <row r="1000" spans="1:8" x14ac:dyDescent="0.3">
      <c r="A1000">
        <v>1272</v>
      </c>
      <c r="B1000" s="5">
        <v>186</v>
      </c>
      <c r="C1000">
        <v>493</v>
      </c>
      <c r="D1000" s="3">
        <v>43294</v>
      </c>
      <c r="E1000" s="3">
        <v>43300</v>
      </c>
      <c r="F1000">
        <v>3</v>
      </c>
      <c r="G1000" t="s">
        <v>5327</v>
      </c>
      <c r="H1000" t="s">
        <v>11228</v>
      </c>
    </row>
    <row r="1001" spans="1:8" x14ac:dyDescent="0.3">
      <c r="A1001">
        <v>1273</v>
      </c>
      <c r="B1001" s="5">
        <v>186</v>
      </c>
      <c r="C1001">
        <v>751</v>
      </c>
      <c r="D1001" s="3">
        <v>43294</v>
      </c>
      <c r="E1001" s="3">
        <v>43307</v>
      </c>
      <c r="F1001">
        <v>3</v>
      </c>
      <c r="G1001" t="s">
        <v>5327</v>
      </c>
      <c r="H1001" t="s">
        <v>11229</v>
      </c>
    </row>
    <row r="1002" spans="1:8" x14ac:dyDescent="0.3">
      <c r="A1002">
        <v>1274</v>
      </c>
      <c r="B1002" s="5">
        <v>187</v>
      </c>
      <c r="C1002">
        <v>35</v>
      </c>
      <c r="D1002" s="3">
        <v>43294</v>
      </c>
      <c r="E1002" s="3">
        <v>43304</v>
      </c>
      <c r="F1002">
        <v>3</v>
      </c>
      <c r="G1002" t="s">
        <v>5327</v>
      </c>
      <c r="H1002" t="s">
        <v>11230</v>
      </c>
    </row>
    <row r="1003" spans="1:8" x14ac:dyDescent="0.3">
      <c r="A1003">
        <v>1275</v>
      </c>
      <c r="B1003" s="5">
        <v>187</v>
      </c>
      <c r="C1003">
        <v>454</v>
      </c>
      <c r="D1003" s="3">
        <v>43295</v>
      </c>
      <c r="E1003" s="3">
        <v>43295</v>
      </c>
      <c r="F1003">
        <v>0</v>
      </c>
      <c r="G1003" t="s">
        <v>5327</v>
      </c>
      <c r="H1003" t="s">
        <v>11231</v>
      </c>
    </row>
    <row r="1004" spans="1:8" x14ac:dyDescent="0.3">
      <c r="A1004">
        <v>1276</v>
      </c>
      <c r="B1004" s="5">
        <v>187</v>
      </c>
      <c r="C1004">
        <v>556</v>
      </c>
      <c r="D1004" s="3">
        <v>43295</v>
      </c>
      <c r="E1004" s="3">
        <v>43296</v>
      </c>
      <c r="F1004">
        <v>0.5</v>
      </c>
      <c r="G1004" t="s">
        <v>5327</v>
      </c>
      <c r="H1004" t="s">
        <v>11232</v>
      </c>
    </row>
    <row r="1005" spans="1:8" x14ac:dyDescent="0.3">
      <c r="A1005">
        <v>1277</v>
      </c>
      <c r="B1005" s="5">
        <v>188</v>
      </c>
      <c r="C1005">
        <v>216</v>
      </c>
      <c r="D1005" s="3">
        <v>43295</v>
      </c>
      <c r="E1005" s="3">
        <v>43307</v>
      </c>
      <c r="F1005">
        <v>3</v>
      </c>
      <c r="G1005" t="s">
        <v>5327</v>
      </c>
      <c r="H1005" t="s">
        <v>11233</v>
      </c>
    </row>
    <row r="1006" spans="1:8" x14ac:dyDescent="0.3">
      <c r="A1006">
        <v>1278</v>
      </c>
      <c r="B1006" s="5">
        <v>188</v>
      </c>
      <c r="C1006">
        <v>698</v>
      </c>
      <c r="D1006" s="3">
        <v>43296</v>
      </c>
      <c r="E1006" s="3">
        <v>43305</v>
      </c>
      <c r="F1006">
        <v>3</v>
      </c>
      <c r="G1006" t="s">
        <v>5327</v>
      </c>
      <c r="H1006" t="s">
        <v>11234</v>
      </c>
    </row>
    <row r="1007" spans="1:8" x14ac:dyDescent="0.3">
      <c r="A1007">
        <v>1279</v>
      </c>
      <c r="B1007" s="5">
        <v>188</v>
      </c>
      <c r="C1007">
        <v>787</v>
      </c>
      <c r="D1007" s="3">
        <v>43296</v>
      </c>
      <c r="E1007" s="3">
        <v>43309</v>
      </c>
      <c r="F1007">
        <v>3</v>
      </c>
      <c r="G1007" t="s">
        <v>5327</v>
      </c>
      <c r="H1007" t="s">
        <v>11235</v>
      </c>
    </row>
    <row r="1008" spans="1:8" x14ac:dyDescent="0.3">
      <c r="A1008">
        <v>1280</v>
      </c>
      <c r="B1008" s="5">
        <v>189</v>
      </c>
      <c r="C1008">
        <v>52</v>
      </c>
      <c r="D1008" s="3">
        <v>43296</v>
      </c>
      <c r="E1008" s="3">
        <v>43301</v>
      </c>
      <c r="F1008">
        <v>2.5</v>
      </c>
      <c r="G1008" t="s">
        <v>5327</v>
      </c>
      <c r="H1008" t="s">
        <v>11236</v>
      </c>
    </row>
    <row r="1009" spans="1:8" x14ac:dyDescent="0.3">
      <c r="A1009">
        <v>1281</v>
      </c>
      <c r="B1009" s="5">
        <v>189</v>
      </c>
      <c r="C1009">
        <v>198</v>
      </c>
      <c r="D1009" s="3">
        <v>43296</v>
      </c>
      <c r="E1009" s="3">
        <v>43299</v>
      </c>
      <c r="F1009">
        <v>1.5</v>
      </c>
      <c r="G1009" t="s">
        <v>5327</v>
      </c>
      <c r="H1009" t="s">
        <v>11237</v>
      </c>
    </row>
    <row r="1010" spans="1:8" x14ac:dyDescent="0.3">
      <c r="A1010">
        <v>1282</v>
      </c>
      <c r="B1010" s="5">
        <v>189</v>
      </c>
      <c r="C1010">
        <v>489</v>
      </c>
      <c r="D1010" s="3">
        <v>43296</v>
      </c>
      <c r="E1010" s="3">
        <v>43299</v>
      </c>
      <c r="F1010">
        <v>1.5</v>
      </c>
      <c r="G1010" t="s">
        <v>5327</v>
      </c>
      <c r="H1010" t="s">
        <v>11238</v>
      </c>
    </row>
    <row r="1011" spans="1:8" x14ac:dyDescent="0.3">
      <c r="A1011">
        <v>1283</v>
      </c>
      <c r="B1011" s="5">
        <v>190</v>
      </c>
      <c r="C1011">
        <v>88</v>
      </c>
      <c r="D1011" s="3">
        <v>43296</v>
      </c>
      <c r="E1011" s="3">
        <v>43310</v>
      </c>
      <c r="F1011">
        <v>3</v>
      </c>
      <c r="G1011" t="s">
        <v>5327</v>
      </c>
      <c r="H1011" t="s">
        <v>11239</v>
      </c>
    </row>
    <row r="1012" spans="1:8" x14ac:dyDescent="0.3">
      <c r="A1012">
        <v>1284</v>
      </c>
      <c r="B1012" s="5">
        <v>190</v>
      </c>
      <c r="C1012">
        <v>142</v>
      </c>
      <c r="D1012" s="3">
        <v>43296</v>
      </c>
      <c r="E1012" s="3">
        <v>43299</v>
      </c>
      <c r="F1012">
        <v>1.5</v>
      </c>
      <c r="G1012" t="s">
        <v>5327</v>
      </c>
      <c r="H1012" t="s">
        <v>11240</v>
      </c>
    </row>
    <row r="1013" spans="1:8" x14ac:dyDescent="0.3">
      <c r="A1013">
        <v>1285</v>
      </c>
      <c r="B1013" s="5">
        <v>190</v>
      </c>
      <c r="C1013">
        <v>163</v>
      </c>
      <c r="D1013" s="3">
        <v>43297</v>
      </c>
      <c r="E1013" s="3">
        <v>43307</v>
      </c>
      <c r="F1013">
        <v>3</v>
      </c>
      <c r="G1013" t="s">
        <v>5327</v>
      </c>
      <c r="H1013" t="s">
        <v>11241</v>
      </c>
    </row>
    <row r="1014" spans="1:8" x14ac:dyDescent="0.3">
      <c r="A1014">
        <v>1286</v>
      </c>
      <c r="B1014" s="5">
        <v>191</v>
      </c>
      <c r="C1014">
        <v>359</v>
      </c>
      <c r="D1014" s="3">
        <v>43297</v>
      </c>
      <c r="E1014" s="3">
        <v>43301</v>
      </c>
      <c r="F1014">
        <v>2</v>
      </c>
      <c r="G1014" t="s">
        <v>5327</v>
      </c>
      <c r="H1014" t="s">
        <v>11242</v>
      </c>
    </row>
    <row r="1015" spans="1:8" x14ac:dyDescent="0.3">
      <c r="A1015">
        <v>1287</v>
      </c>
      <c r="B1015" s="5">
        <v>191</v>
      </c>
      <c r="C1015">
        <v>430</v>
      </c>
      <c r="D1015" s="3">
        <v>43297</v>
      </c>
      <c r="E1015" s="3">
        <v>43297</v>
      </c>
      <c r="F1015">
        <v>0</v>
      </c>
      <c r="G1015" t="s">
        <v>5327</v>
      </c>
      <c r="H1015" t="s">
        <v>11243</v>
      </c>
    </row>
    <row r="1016" spans="1:8" x14ac:dyDescent="0.3">
      <c r="A1016">
        <v>1288</v>
      </c>
      <c r="B1016" s="5">
        <v>191</v>
      </c>
      <c r="C1016">
        <v>439</v>
      </c>
      <c r="D1016" s="3">
        <v>43297</v>
      </c>
      <c r="E1016" s="3">
        <v>43304</v>
      </c>
      <c r="F1016">
        <v>3</v>
      </c>
      <c r="G1016" t="s">
        <v>5327</v>
      </c>
      <c r="H1016" t="s">
        <v>11244</v>
      </c>
    </row>
    <row r="1017" spans="1:8" x14ac:dyDescent="0.3">
      <c r="A1017">
        <v>1289</v>
      </c>
      <c r="B1017" s="5">
        <v>192</v>
      </c>
      <c r="C1017">
        <v>332</v>
      </c>
      <c r="D1017" s="3">
        <v>43298</v>
      </c>
      <c r="E1017" s="3">
        <v>43311</v>
      </c>
      <c r="F1017">
        <v>3</v>
      </c>
      <c r="G1017" t="s">
        <v>5327</v>
      </c>
      <c r="H1017" t="s">
        <v>11245</v>
      </c>
    </row>
    <row r="1018" spans="1:8" x14ac:dyDescent="0.3">
      <c r="A1018">
        <v>1290</v>
      </c>
      <c r="B1018" s="5">
        <v>192</v>
      </c>
      <c r="C1018">
        <v>660</v>
      </c>
      <c r="D1018" s="3">
        <v>43298</v>
      </c>
      <c r="E1018" s="3">
        <v>43298</v>
      </c>
      <c r="F1018">
        <v>0</v>
      </c>
      <c r="G1018" t="s">
        <v>5327</v>
      </c>
      <c r="H1018" t="s">
        <v>11246</v>
      </c>
    </row>
    <row r="1019" spans="1:8" x14ac:dyDescent="0.3">
      <c r="A1019">
        <v>1291</v>
      </c>
      <c r="B1019" s="5">
        <v>192</v>
      </c>
      <c r="C1019">
        <v>733</v>
      </c>
      <c r="D1019" s="3">
        <v>43298</v>
      </c>
      <c r="E1019" s="3">
        <v>43311</v>
      </c>
      <c r="F1019">
        <v>3</v>
      </c>
      <c r="G1019" t="s">
        <v>5327</v>
      </c>
      <c r="H1019" t="s">
        <v>11247</v>
      </c>
    </row>
    <row r="1020" spans="1:8" x14ac:dyDescent="0.3">
      <c r="A1020">
        <v>1292</v>
      </c>
      <c r="B1020" s="5">
        <v>193</v>
      </c>
      <c r="C1020">
        <v>201</v>
      </c>
      <c r="D1020" s="3">
        <v>43299</v>
      </c>
      <c r="E1020" s="3">
        <v>43311</v>
      </c>
      <c r="F1020">
        <v>3</v>
      </c>
      <c r="G1020" t="s">
        <v>5327</v>
      </c>
      <c r="H1020" t="s">
        <v>11248</v>
      </c>
    </row>
    <row r="1021" spans="1:8" x14ac:dyDescent="0.3">
      <c r="A1021">
        <v>1293</v>
      </c>
      <c r="B1021" s="5">
        <v>193</v>
      </c>
      <c r="C1021">
        <v>446</v>
      </c>
      <c r="D1021" s="3">
        <v>43299</v>
      </c>
      <c r="E1021" s="3">
        <v>43302</v>
      </c>
      <c r="F1021">
        <v>1.5</v>
      </c>
      <c r="G1021" t="s">
        <v>5327</v>
      </c>
      <c r="H1021" t="s">
        <v>11249</v>
      </c>
    </row>
    <row r="1022" spans="1:8" x14ac:dyDescent="0.3">
      <c r="A1022">
        <v>1294</v>
      </c>
      <c r="B1022" s="5">
        <v>193</v>
      </c>
      <c r="C1022">
        <v>563</v>
      </c>
      <c r="D1022" s="3">
        <v>43299</v>
      </c>
      <c r="E1022" s="3">
        <v>43301</v>
      </c>
      <c r="F1022">
        <v>1</v>
      </c>
      <c r="G1022" t="s">
        <v>5327</v>
      </c>
      <c r="H1022" t="s">
        <v>11250</v>
      </c>
    </row>
    <row r="1023" spans="1:8" x14ac:dyDescent="0.3">
      <c r="A1023">
        <v>1295</v>
      </c>
      <c r="B1023" s="5">
        <v>194</v>
      </c>
      <c r="C1023">
        <v>345</v>
      </c>
      <c r="D1023" s="3">
        <v>43299</v>
      </c>
      <c r="E1023" s="3">
        <v>43299</v>
      </c>
      <c r="F1023">
        <v>0</v>
      </c>
      <c r="G1023" t="s">
        <v>5327</v>
      </c>
      <c r="H1023" t="s">
        <v>11251</v>
      </c>
    </row>
    <row r="1024" spans="1:8" x14ac:dyDescent="0.3">
      <c r="A1024">
        <v>1296</v>
      </c>
      <c r="B1024" s="5">
        <v>194</v>
      </c>
      <c r="C1024">
        <v>406</v>
      </c>
      <c r="D1024" s="3">
        <v>43299</v>
      </c>
      <c r="E1024" s="3">
        <v>43305</v>
      </c>
      <c r="F1024">
        <v>3</v>
      </c>
      <c r="G1024" t="s">
        <v>5327</v>
      </c>
      <c r="H1024" t="s">
        <v>11252</v>
      </c>
    </row>
    <row r="1025" spans="1:8" x14ac:dyDescent="0.3">
      <c r="A1025">
        <v>1297</v>
      </c>
      <c r="B1025" s="5">
        <v>194</v>
      </c>
      <c r="C1025">
        <v>519</v>
      </c>
      <c r="D1025" s="3">
        <v>43299</v>
      </c>
      <c r="E1025" s="3">
        <v>43302</v>
      </c>
      <c r="F1025">
        <v>1.5</v>
      </c>
      <c r="G1025" t="s">
        <v>5327</v>
      </c>
      <c r="H1025" t="s">
        <v>11253</v>
      </c>
    </row>
    <row r="1026" spans="1:8" x14ac:dyDescent="0.3">
      <c r="A1026">
        <v>1298</v>
      </c>
      <c r="B1026" s="5">
        <v>195</v>
      </c>
      <c r="C1026">
        <v>34</v>
      </c>
      <c r="D1026" s="3">
        <v>43299</v>
      </c>
      <c r="E1026" s="3">
        <v>43301</v>
      </c>
      <c r="F1026">
        <v>1</v>
      </c>
      <c r="G1026" t="s">
        <v>5327</v>
      </c>
      <c r="H1026" t="s">
        <v>11254</v>
      </c>
    </row>
    <row r="1027" spans="1:8" x14ac:dyDescent="0.3">
      <c r="A1027">
        <v>1299</v>
      </c>
      <c r="B1027" s="5">
        <v>195</v>
      </c>
      <c r="C1027">
        <v>186</v>
      </c>
      <c r="D1027" s="3">
        <v>43300</v>
      </c>
      <c r="E1027" s="3">
        <v>43309</v>
      </c>
      <c r="F1027">
        <v>3</v>
      </c>
      <c r="G1027" t="s">
        <v>5327</v>
      </c>
      <c r="H1027" t="s">
        <v>11255</v>
      </c>
    </row>
    <row r="1028" spans="1:8" x14ac:dyDescent="0.3">
      <c r="A1028">
        <v>1300</v>
      </c>
      <c r="B1028" s="5">
        <v>195</v>
      </c>
      <c r="C1028">
        <v>299</v>
      </c>
      <c r="D1028" s="3">
        <v>43300</v>
      </c>
      <c r="E1028" s="3">
        <v>43305</v>
      </c>
      <c r="F1028">
        <v>2.5</v>
      </c>
      <c r="G1028" t="s">
        <v>5327</v>
      </c>
      <c r="H1028" t="s">
        <v>11256</v>
      </c>
    </row>
    <row r="1029" spans="1:8" x14ac:dyDescent="0.3">
      <c r="A1029">
        <v>1301</v>
      </c>
      <c r="B1029" s="5">
        <v>196</v>
      </c>
      <c r="C1029">
        <v>146</v>
      </c>
      <c r="D1029" s="3">
        <v>43300</v>
      </c>
      <c r="E1029" s="3">
        <v>43301</v>
      </c>
      <c r="F1029">
        <v>0.5</v>
      </c>
      <c r="G1029" t="s">
        <v>5327</v>
      </c>
      <c r="H1029" t="s">
        <v>11257</v>
      </c>
    </row>
    <row r="1030" spans="1:8" x14ac:dyDescent="0.3">
      <c r="A1030">
        <v>1302</v>
      </c>
      <c r="B1030" s="5">
        <v>196</v>
      </c>
      <c r="C1030">
        <v>340</v>
      </c>
      <c r="D1030" s="3">
        <v>43300</v>
      </c>
      <c r="E1030" s="3">
        <v>43300</v>
      </c>
      <c r="F1030">
        <v>0</v>
      </c>
      <c r="G1030" t="s">
        <v>5327</v>
      </c>
      <c r="H1030" t="s">
        <v>11258</v>
      </c>
    </row>
    <row r="1031" spans="1:8" x14ac:dyDescent="0.3">
      <c r="A1031">
        <v>1303</v>
      </c>
      <c r="B1031" s="5">
        <v>196</v>
      </c>
      <c r="C1031">
        <v>349</v>
      </c>
      <c r="D1031" s="3">
        <v>43301</v>
      </c>
      <c r="E1031" s="3">
        <v>43308</v>
      </c>
      <c r="F1031">
        <v>3</v>
      </c>
      <c r="G1031" t="s">
        <v>5327</v>
      </c>
      <c r="H1031" t="s">
        <v>11259</v>
      </c>
    </row>
    <row r="1032" spans="1:8" x14ac:dyDescent="0.3">
      <c r="A1032">
        <v>1304</v>
      </c>
      <c r="B1032" s="5">
        <v>197</v>
      </c>
      <c r="C1032">
        <v>258</v>
      </c>
      <c r="D1032" s="3">
        <v>43301</v>
      </c>
      <c r="E1032" s="3">
        <v>43313</v>
      </c>
      <c r="F1032">
        <v>3</v>
      </c>
      <c r="G1032" t="s">
        <v>5327</v>
      </c>
      <c r="H1032" t="s">
        <v>11260</v>
      </c>
    </row>
    <row r="1033" spans="1:8" x14ac:dyDescent="0.3">
      <c r="A1033">
        <v>1305</v>
      </c>
      <c r="B1033" s="5">
        <v>197</v>
      </c>
      <c r="C1033">
        <v>283</v>
      </c>
      <c r="D1033" s="3">
        <v>43301</v>
      </c>
      <c r="E1033" s="3">
        <v>43301</v>
      </c>
      <c r="F1033">
        <v>0</v>
      </c>
      <c r="G1033" t="s">
        <v>5327</v>
      </c>
      <c r="H1033" t="s">
        <v>11261</v>
      </c>
    </row>
    <row r="1034" spans="1:8" x14ac:dyDescent="0.3">
      <c r="A1034">
        <v>1306</v>
      </c>
      <c r="B1034" s="5">
        <v>197</v>
      </c>
      <c r="C1034">
        <v>743</v>
      </c>
      <c r="D1034" s="3">
        <v>43302</v>
      </c>
      <c r="E1034" s="3">
        <v>43310</v>
      </c>
      <c r="F1034">
        <v>3</v>
      </c>
      <c r="G1034" t="s">
        <v>5327</v>
      </c>
      <c r="H1034" t="s">
        <v>11262</v>
      </c>
    </row>
    <row r="1035" spans="1:8" x14ac:dyDescent="0.3">
      <c r="A1035">
        <v>1307</v>
      </c>
      <c r="B1035" s="5">
        <v>198</v>
      </c>
      <c r="C1035">
        <v>328</v>
      </c>
      <c r="D1035" s="3">
        <v>43302</v>
      </c>
      <c r="E1035" s="3">
        <v>43313</v>
      </c>
      <c r="F1035">
        <v>3</v>
      </c>
      <c r="G1035" t="s">
        <v>5327</v>
      </c>
      <c r="H1035" t="s">
        <v>11263</v>
      </c>
    </row>
    <row r="1036" spans="1:8" x14ac:dyDescent="0.3">
      <c r="A1036">
        <v>1308</v>
      </c>
      <c r="B1036" s="5">
        <v>198</v>
      </c>
      <c r="C1036">
        <v>371</v>
      </c>
      <c r="D1036" s="3">
        <v>43302</v>
      </c>
      <c r="E1036" s="3">
        <v>43305</v>
      </c>
      <c r="F1036">
        <v>1.5</v>
      </c>
      <c r="G1036" t="s">
        <v>5327</v>
      </c>
      <c r="H1036" t="s">
        <v>11264</v>
      </c>
    </row>
    <row r="1037" spans="1:8" x14ac:dyDescent="0.3">
      <c r="A1037">
        <v>1309</v>
      </c>
      <c r="B1037" s="5">
        <v>198</v>
      </c>
      <c r="C1037">
        <v>714</v>
      </c>
      <c r="D1037" s="3">
        <v>43302</v>
      </c>
      <c r="E1037" s="3">
        <v>43308</v>
      </c>
      <c r="F1037">
        <v>3</v>
      </c>
      <c r="G1037" t="s">
        <v>5327</v>
      </c>
      <c r="H1037" t="s">
        <v>11265</v>
      </c>
    </row>
    <row r="1038" spans="1:8" x14ac:dyDescent="0.3">
      <c r="A1038">
        <v>1310</v>
      </c>
      <c r="B1038" s="5">
        <v>199</v>
      </c>
      <c r="C1038">
        <v>268</v>
      </c>
      <c r="D1038" s="3">
        <v>43302</v>
      </c>
      <c r="E1038" s="3">
        <v>43307</v>
      </c>
      <c r="F1038">
        <v>2.5</v>
      </c>
      <c r="G1038" t="s">
        <v>5327</v>
      </c>
      <c r="H1038" t="s">
        <v>11266</v>
      </c>
    </row>
    <row r="1039" spans="1:8" x14ac:dyDescent="0.3">
      <c r="A1039">
        <v>1311</v>
      </c>
      <c r="B1039" s="5">
        <v>199</v>
      </c>
      <c r="C1039">
        <v>305</v>
      </c>
      <c r="D1039" s="3">
        <v>43302</v>
      </c>
      <c r="E1039" s="3">
        <v>43302</v>
      </c>
      <c r="F1039">
        <v>0</v>
      </c>
      <c r="G1039" t="s">
        <v>5327</v>
      </c>
      <c r="H1039" t="s">
        <v>11267</v>
      </c>
    </row>
    <row r="1040" spans="1:8" x14ac:dyDescent="0.3">
      <c r="A1040">
        <v>1312</v>
      </c>
      <c r="B1040" s="5">
        <v>199</v>
      </c>
      <c r="C1040">
        <v>481</v>
      </c>
      <c r="D1040" s="3">
        <v>43302</v>
      </c>
      <c r="E1040" s="3">
        <v>43309</v>
      </c>
      <c r="F1040">
        <v>3</v>
      </c>
      <c r="G1040" t="s">
        <v>5327</v>
      </c>
      <c r="H1040" t="s">
        <v>11268</v>
      </c>
    </row>
    <row r="1041" spans="1:8" x14ac:dyDescent="0.3">
      <c r="A1041">
        <v>1313</v>
      </c>
      <c r="B1041" s="5">
        <v>200</v>
      </c>
      <c r="C1041">
        <v>44</v>
      </c>
      <c r="D1041" s="3">
        <v>43303</v>
      </c>
      <c r="E1041" s="3">
        <v>43310</v>
      </c>
      <c r="F1041">
        <v>3</v>
      </c>
      <c r="G1041" t="s">
        <v>5327</v>
      </c>
      <c r="H1041" t="s">
        <v>11269</v>
      </c>
    </row>
    <row r="1042" spans="1:8" x14ac:dyDescent="0.3">
      <c r="A1042">
        <v>1314</v>
      </c>
      <c r="B1042" s="5">
        <v>200</v>
      </c>
      <c r="C1042">
        <v>470</v>
      </c>
      <c r="D1042" s="3">
        <v>43303</v>
      </c>
      <c r="E1042" s="3">
        <v>43303</v>
      </c>
      <c r="F1042">
        <v>0</v>
      </c>
      <c r="G1042" t="s">
        <v>5327</v>
      </c>
      <c r="H1042" t="s">
        <v>11270</v>
      </c>
    </row>
    <row r="1043" spans="1:8" x14ac:dyDescent="0.3">
      <c r="A1043">
        <v>1315</v>
      </c>
      <c r="B1043" s="5">
        <v>200</v>
      </c>
      <c r="C1043">
        <v>800</v>
      </c>
      <c r="D1043" s="3">
        <v>43303</v>
      </c>
      <c r="E1043" s="3">
        <v>43308</v>
      </c>
      <c r="F1043">
        <v>2.5</v>
      </c>
      <c r="G1043" t="s">
        <v>5327</v>
      </c>
      <c r="H1043" t="s">
        <v>11271</v>
      </c>
    </row>
    <row r="1044" spans="1:8" x14ac:dyDescent="0.3">
      <c r="A1044">
        <v>1316</v>
      </c>
      <c r="B1044" s="5">
        <v>201</v>
      </c>
      <c r="C1044">
        <v>441</v>
      </c>
      <c r="D1044" s="3">
        <v>43303</v>
      </c>
      <c r="E1044" s="3">
        <v>43309</v>
      </c>
      <c r="F1044">
        <v>3</v>
      </c>
      <c r="G1044" t="s">
        <v>5327</v>
      </c>
      <c r="H1044" t="s">
        <v>11272</v>
      </c>
    </row>
    <row r="1045" spans="1:8" x14ac:dyDescent="0.3">
      <c r="A1045">
        <v>1317</v>
      </c>
      <c r="B1045" s="5">
        <v>201</v>
      </c>
      <c r="C1045">
        <v>477</v>
      </c>
      <c r="D1045" s="3">
        <v>43304</v>
      </c>
      <c r="E1045" s="3">
        <v>43313</v>
      </c>
      <c r="F1045">
        <v>3</v>
      </c>
      <c r="G1045" t="s">
        <v>5327</v>
      </c>
      <c r="H1045" t="s">
        <v>11273</v>
      </c>
    </row>
    <row r="1046" spans="1:8" x14ac:dyDescent="0.3">
      <c r="A1046">
        <v>1318</v>
      </c>
      <c r="B1046" s="5">
        <v>202</v>
      </c>
      <c r="C1046">
        <v>279</v>
      </c>
      <c r="D1046" s="3">
        <v>43304</v>
      </c>
      <c r="E1046" s="3">
        <v>43316</v>
      </c>
      <c r="F1046">
        <v>3</v>
      </c>
      <c r="G1046" t="s">
        <v>5327</v>
      </c>
      <c r="H1046" t="s">
        <v>11274</v>
      </c>
    </row>
    <row r="1047" spans="1:8" x14ac:dyDescent="0.3">
      <c r="A1047">
        <v>1319</v>
      </c>
      <c r="B1047" s="5">
        <v>202</v>
      </c>
      <c r="C1047">
        <v>796</v>
      </c>
      <c r="D1047" s="3">
        <v>43304</v>
      </c>
      <c r="E1047" s="3">
        <v>43318</v>
      </c>
      <c r="F1047">
        <v>3</v>
      </c>
      <c r="G1047" t="s">
        <v>5327</v>
      </c>
      <c r="H1047" t="s">
        <v>11275</v>
      </c>
    </row>
    <row r="1048" spans="1:8" x14ac:dyDescent="0.3">
      <c r="A1048">
        <v>1320</v>
      </c>
      <c r="B1048" s="5">
        <v>203</v>
      </c>
      <c r="C1048">
        <v>450</v>
      </c>
      <c r="D1048" s="3">
        <v>43305</v>
      </c>
      <c r="E1048" s="3">
        <v>43305</v>
      </c>
      <c r="F1048">
        <v>0</v>
      </c>
      <c r="G1048" t="s">
        <v>5327</v>
      </c>
      <c r="H1048" t="s">
        <v>11276</v>
      </c>
    </row>
    <row r="1049" spans="1:8" x14ac:dyDescent="0.3">
      <c r="A1049">
        <v>1321</v>
      </c>
      <c r="B1049" s="5">
        <v>203</v>
      </c>
      <c r="C1049">
        <v>764</v>
      </c>
      <c r="D1049" s="3">
        <v>43305</v>
      </c>
      <c r="E1049" s="3">
        <v>43319</v>
      </c>
      <c r="F1049">
        <v>3</v>
      </c>
      <c r="G1049" t="s">
        <v>5327</v>
      </c>
      <c r="H1049" t="s">
        <v>11277</v>
      </c>
    </row>
    <row r="1050" spans="1:8" x14ac:dyDescent="0.3">
      <c r="A1050">
        <v>1322</v>
      </c>
      <c r="B1050" s="5">
        <v>203</v>
      </c>
      <c r="C1050">
        <v>909</v>
      </c>
      <c r="D1050" s="3">
        <v>43351</v>
      </c>
      <c r="E1050" s="3">
        <v>43354</v>
      </c>
      <c r="F1050">
        <v>1.5</v>
      </c>
      <c r="G1050" t="s">
        <v>5327</v>
      </c>
      <c r="H1050" t="s">
        <v>11278</v>
      </c>
    </row>
    <row r="1051" spans="1:8" x14ac:dyDescent="0.3">
      <c r="A1051">
        <v>1323</v>
      </c>
      <c r="B1051" s="5">
        <v>204</v>
      </c>
      <c r="C1051">
        <v>522</v>
      </c>
      <c r="D1051" s="3">
        <v>43305</v>
      </c>
      <c r="E1051" s="3">
        <v>43311</v>
      </c>
      <c r="F1051">
        <v>3</v>
      </c>
      <c r="G1051" t="s">
        <v>5327</v>
      </c>
      <c r="H1051" t="s">
        <v>11279</v>
      </c>
    </row>
    <row r="1052" spans="1:8" x14ac:dyDescent="0.3">
      <c r="A1052">
        <v>1324</v>
      </c>
      <c r="B1052" s="5">
        <v>204</v>
      </c>
      <c r="C1052">
        <v>771</v>
      </c>
      <c r="D1052" s="3">
        <v>43305</v>
      </c>
      <c r="E1052" s="3">
        <v>43314</v>
      </c>
      <c r="F1052">
        <v>3</v>
      </c>
      <c r="G1052" t="s">
        <v>5327</v>
      </c>
      <c r="H1052" t="s">
        <v>11280</v>
      </c>
    </row>
    <row r="1053" spans="1:8" x14ac:dyDescent="0.3">
      <c r="A1053">
        <v>1325</v>
      </c>
      <c r="B1053" s="5">
        <v>205</v>
      </c>
      <c r="C1053">
        <v>97</v>
      </c>
      <c r="D1053" s="3">
        <v>43305</v>
      </c>
      <c r="E1053" s="3">
        <v>43310</v>
      </c>
      <c r="F1053">
        <v>2.5</v>
      </c>
      <c r="G1053" t="s">
        <v>5327</v>
      </c>
      <c r="H1053" t="s">
        <v>11281</v>
      </c>
    </row>
    <row r="1054" spans="1:8" x14ac:dyDescent="0.3">
      <c r="A1054">
        <v>1326</v>
      </c>
      <c r="B1054" s="5">
        <v>205</v>
      </c>
      <c r="C1054">
        <v>362</v>
      </c>
      <c r="D1054" s="3">
        <v>43305</v>
      </c>
      <c r="E1054" s="3">
        <v>43317</v>
      </c>
      <c r="F1054">
        <v>3</v>
      </c>
      <c r="G1054" t="s">
        <v>5327</v>
      </c>
      <c r="H1054" t="s">
        <v>11282</v>
      </c>
    </row>
    <row r="1055" spans="1:8" x14ac:dyDescent="0.3">
      <c r="A1055">
        <v>1327</v>
      </c>
      <c r="B1055" s="5">
        <v>206</v>
      </c>
      <c r="C1055">
        <v>65</v>
      </c>
      <c r="D1055" s="3">
        <v>43305</v>
      </c>
      <c r="E1055" s="3">
        <v>43310</v>
      </c>
      <c r="F1055">
        <v>2.5</v>
      </c>
      <c r="G1055" t="s">
        <v>5327</v>
      </c>
      <c r="H1055" t="s">
        <v>11283</v>
      </c>
    </row>
    <row r="1056" spans="1:8" x14ac:dyDescent="0.3">
      <c r="A1056">
        <v>1328</v>
      </c>
      <c r="B1056" s="5">
        <v>206</v>
      </c>
      <c r="C1056">
        <v>635</v>
      </c>
      <c r="D1056" s="3">
        <v>43306</v>
      </c>
      <c r="E1056" s="3">
        <v>43316</v>
      </c>
      <c r="F1056">
        <v>3</v>
      </c>
      <c r="G1056" t="s">
        <v>5327</v>
      </c>
      <c r="H1056" t="s">
        <v>11284</v>
      </c>
    </row>
    <row r="1057" spans="1:8" x14ac:dyDescent="0.3">
      <c r="A1057">
        <v>1329</v>
      </c>
      <c r="B1057" s="5">
        <v>207</v>
      </c>
      <c r="C1057">
        <v>15</v>
      </c>
      <c r="D1057" s="3">
        <v>43306</v>
      </c>
      <c r="E1057" s="3">
        <v>43306</v>
      </c>
      <c r="F1057">
        <v>0</v>
      </c>
      <c r="G1057" t="s">
        <v>5327</v>
      </c>
      <c r="H1057" t="s">
        <v>11285</v>
      </c>
    </row>
    <row r="1058" spans="1:8" x14ac:dyDescent="0.3">
      <c r="A1058">
        <v>1330</v>
      </c>
      <c r="B1058" s="5">
        <v>207</v>
      </c>
      <c r="C1058">
        <v>452</v>
      </c>
      <c r="D1058" s="3">
        <v>43306</v>
      </c>
      <c r="E1058" s="3">
        <v>43311</v>
      </c>
      <c r="F1058">
        <v>2.5</v>
      </c>
      <c r="G1058" t="s">
        <v>5327</v>
      </c>
      <c r="H1058" t="s">
        <v>11286</v>
      </c>
    </row>
    <row r="1059" spans="1:8" x14ac:dyDescent="0.3">
      <c r="A1059">
        <v>1331</v>
      </c>
      <c r="B1059" s="5">
        <v>208</v>
      </c>
      <c r="C1059">
        <v>379</v>
      </c>
      <c r="D1059" s="3">
        <v>43306</v>
      </c>
      <c r="E1059" s="3">
        <v>43320</v>
      </c>
      <c r="F1059">
        <v>3</v>
      </c>
      <c r="G1059" t="s">
        <v>5327</v>
      </c>
      <c r="H1059" t="s">
        <v>11287</v>
      </c>
    </row>
    <row r="1060" spans="1:8" x14ac:dyDescent="0.3">
      <c r="A1060">
        <v>1332</v>
      </c>
      <c r="B1060" s="5">
        <v>208</v>
      </c>
      <c r="C1060">
        <v>535</v>
      </c>
      <c r="D1060" s="3">
        <v>43307</v>
      </c>
      <c r="E1060" s="3">
        <v>43307</v>
      </c>
      <c r="F1060">
        <v>0</v>
      </c>
      <c r="G1060" t="s">
        <v>5327</v>
      </c>
      <c r="H1060" t="s">
        <v>11288</v>
      </c>
    </row>
    <row r="1061" spans="1:8" x14ac:dyDescent="0.3">
      <c r="A1061">
        <v>1333</v>
      </c>
      <c r="B1061" s="5">
        <v>209</v>
      </c>
      <c r="C1061">
        <v>126</v>
      </c>
      <c r="D1061" s="3">
        <v>43307</v>
      </c>
      <c r="E1061" s="3">
        <v>43310</v>
      </c>
      <c r="F1061">
        <v>1.5</v>
      </c>
      <c r="G1061" t="s">
        <v>5327</v>
      </c>
      <c r="H1061" t="s">
        <v>11289</v>
      </c>
    </row>
    <row r="1062" spans="1:8" x14ac:dyDescent="0.3">
      <c r="A1062">
        <v>1334</v>
      </c>
      <c r="B1062" s="5">
        <v>209</v>
      </c>
      <c r="C1062">
        <v>155</v>
      </c>
      <c r="D1062" s="3">
        <v>43307</v>
      </c>
      <c r="E1062" s="3">
        <v>43317</v>
      </c>
      <c r="F1062">
        <v>3</v>
      </c>
      <c r="G1062" t="s">
        <v>5327</v>
      </c>
      <c r="H1062" t="s">
        <v>11290</v>
      </c>
    </row>
    <row r="1063" spans="1:8" x14ac:dyDescent="0.3">
      <c r="A1063">
        <v>1335</v>
      </c>
      <c r="B1063" s="5">
        <v>210</v>
      </c>
      <c r="C1063">
        <v>133</v>
      </c>
      <c r="D1063" s="3">
        <v>43308</v>
      </c>
      <c r="E1063" s="3">
        <v>43308</v>
      </c>
      <c r="F1063">
        <v>0</v>
      </c>
      <c r="G1063" t="s">
        <v>5327</v>
      </c>
      <c r="H1063" t="s">
        <v>11291</v>
      </c>
    </row>
    <row r="1064" spans="1:8" x14ac:dyDescent="0.3">
      <c r="A1064">
        <v>1336</v>
      </c>
      <c r="B1064" s="5">
        <v>210</v>
      </c>
      <c r="C1064">
        <v>637</v>
      </c>
      <c r="D1064" s="3">
        <v>43308</v>
      </c>
      <c r="E1064" s="3">
        <v>43315</v>
      </c>
      <c r="F1064">
        <v>3</v>
      </c>
      <c r="G1064" t="s">
        <v>5327</v>
      </c>
      <c r="H1064" t="s">
        <v>11292</v>
      </c>
    </row>
    <row r="1065" spans="1:8" x14ac:dyDescent="0.3">
      <c r="A1065">
        <v>1337</v>
      </c>
      <c r="B1065" s="5">
        <v>211</v>
      </c>
      <c r="C1065">
        <v>649</v>
      </c>
      <c r="D1065" s="3">
        <v>43308</v>
      </c>
      <c r="E1065" s="3">
        <v>43316</v>
      </c>
      <c r="F1065">
        <v>3</v>
      </c>
      <c r="G1065" t="s">
        <v>5327</v>
      </c>
      <c r="H1065" t="s">
        <v>11293</v>
      </c>
    </row>
    <row r="1066" spans="1:8" x14ac:dyDescent="0.3">
      <c r="A1066">
        <v>1338</v>
      </c>
      <c r="B1066" s="5">
        <v>211</v>
      </c>
      <c r="C1066">
        <v>704</v>
      </c>
      <c r="D1066" s="3">
        <v>43308</v>
      </c>
      <c r="E1066" s="3">
        <v>43320</v>
      </c>
      <c r="F1066">
        <v>3</v>
      </c>
      <c r="G1066" t="s">
        <v>5327</v>
      </c>
      <c r="H1066" t="s">
        <v>11294</v>
      </c>
    </row>
    <row r="1067" spans="1:8" x14ac:dyDescent="0.3">
      <c r="A1067">
        <v>1339</v>
      </c>
      <c r="B1067" s="5">
        <v>212</v>
      </c>
      <c r="C1067">
        <v>192</v>
      </c>
      <c r="D1067" s="3">
        <v>43308</v>
      </c>
      <c r="E1067" s="3">
        <v>43311</v>
      </c>
      <c r="F1067">
        <v>1.5</v>
      </c>
      <c r="G1067" t="s">
        <v>5327</v>
      </c>
      <c r="H1067" t="s">
        <v>11295</v>
      </c>
    </row>
    <row r="1068" spans="1:8" x14ac:dyDescent="0.3">
      <c r="A1068">
        <v>1340</v>
      </c>
      <c r="B1068" s="5">
        <v>212</v>
      </c>
      <c r="C1068">
        <v>444</v>
      </c>
      <c r="D1068" s="3">
        <v>43308</v>
      </c>
      <c r="E1068" s="3">
        <v>43308</v>
      </c>
      <c r="F1068">
        <v>0</v>
      </c>
      <c r="G1068" t="s">
        <v>5327</v>
      </c>
      <c r="H1068" t="s">
        <v>11296</v>
      </c>
    </row>
    <row r="1069" spans="1:8" x14ac:dyDescent="0.3">
      <c r="A1069">
        <v>1341</v>
      </c>
      <c r="B1069" s="5">
        <v>213</v>
      </c>
      <c r="C1069">
        <v>72</v>
      </c>
      <c r="D1069" s="3">
        <v>43308</v>
      </c>
      <c r="E1069" s="3">
        <v>43320</v>
      </c>
      <c r="F1069">
        <v>3</v>
      </c>
      <c r="G1069" t="s">
        <v>5327</v>
      </c>
      <c r="H1069" t="s">
        <v>11297</v>
      </c>
    </row>
    <row r="1070" spans="1:8" x14ac:dyDescent="0.3">
      <c r="A1070">
        <v>1342</v>
      </c>
      <c r="B1070" s="5">
        <v>213</v>
      </c>
      <c r="C1070">
        <v>195</v>
      </c>
      <c r="D1070" s="3">
        <v>43309</v>
      </c>
      <c r="E1070" s="3">
        <v>43309</v>
      </c>
      <c r="F1070">
        <v>0</v>
      </c>
      <c r="G1070" t="s">
        <v>5327</v>
      </c>
      <c r="H1070" t="s">
        <v>11298</v>
      </c>
    </row>
    <row r="1071" spans="1:8" x14ac:dyDescent="0.3">
      <c r="A1071">
        <v>1343</v>
      </c>
      <c r="B1071" s="5">
        <v>214</v>
      </c>
      <c r="C1071">
        <v>202</v>
      </c>
      <c r="D1071" s="3">
        <v>43309</v>
      </c>
      <c r="E1071" s="3">
        <v>43320</v>
      </c>
      <c r="F1071">
        <v>3</v>
      </c>
      <c r="G1071" t="s">
        <v>5327</v>
      </c>
      <c r="H1071" t="s">
        <v>11299</v>
      </c>
    </row>
    <row r="1072" spans="1:8" x14ac:dyDescent="0.3">
      <c r="A1072">
        <v>1344</v>
      </c>
      <c r="B1072" s="5">
        <v>214</v>
      </c>
      <c r="C1072">
        <v>756</v>
      </c>
      <c r="D1072" s="3">
        <v>43309</v>
      </c>
      <c r="E1072" s="3">
        <v>43318</v>
      </c>
      <c r="F1072">
        <v>3</v>
      </c>
      <c r="G1072" t="s">
        <v>5327</v>
      </c>
      <c r="H1072" t="s">
        <v>11300</v>
      </c>
    </row>
    <row r="1073" spans="1:8" x14ac:dyDescent="0.3">
      <c r="A1073">
        <v>1345</v>
      </c>
      <c r="B1073" s="5">
        <v>215</v>
      </c>
      <c r="C1073">
        <v>187</v>
      </c>
      <c r="D1073" s="3">
        <v>43309</v>
      </c>
      <c r="E1073" s="3">
        <v>43319</v>
      </c>
      <c r="F1073">
        <v>3</v>
      </c>
      <c r="G1073" t="s">
        <v>5327</v>
      </c>
      <c r="H1073" t="s">
        <v>11301</v>
      </c>
    </row>
    <row r="1074" spans="1:8" x14ac:dyDescent="0.3">
      <c r="A1074">
        <v>1346</v>
      </c>
      <c r="B1074" s="5">
        <v>215</v>
      </c>
      <c r="C1074">
        <v>658</v>
      </c>
      <c r="D1074" s="3">
        <v>43310</v>
      </c>
      <c r="E1074" s="3">
        <v>43318</v>
      </c>
      <c r="F1074">
        <v>3</v>
      </c>
      <c r="G1074" t="s">
        <v>5327</v>
      </c>
      <c r="H1074" t="s">
        <v>11302</v>
      </c>
    </row>
    <row r="1075" spans="1:8" x14ac:dyDescent="0.3">
      <c r="A1075">
        <v>1347</v>
      </c>
      <c r="B1075" s="5">
        <v>216</v>
      </c>
      <c r="C1075">
        <v>194</v>
      </c>
      <c r="D1075" s="3">
        <v>43310</v>
      </c>
      <c r="E1075" s="3">
        <v>43313</v>
      </c>
      <c r="F1075">
        <v>1.5</v>
      </c>
      <c r="G1075" t="s">
        <v>5327</v>
      </c>
      <c r="H1075" t="s">
        <v>11303</v>
      </c>
    </row>
    <row r="1076" spans="1:8" x14ac:dyDescent="0.3">
      <c r="A1076">
        <v>1348</v>
      </c>
      <c r="B1076" s="5">
        <v>216</v>
      </c>
      <c r="C1076">
        <v>661</v>
      </c>
      <c r="D1076" s="3">
        <v>43310</v>
      </c>
      <c r="E1076" s="3">
        <v>43323</v>
      </c>
      <c r="F1076">
        <v>3</v>
      </c>
      <c r="G1076" t="s">
        <v>5327</v>
      </c>
      <c r="H1076" t="s">
        <v>11304</v>
      </c>
    </row>
    <row r="1077" spans="1:8" x14ac:dyDescent="0.3">
      <c r="A1077">
        <v>1349</v>
      </c>
      <c r="B1077" s="5">
        <v>217</v>
      </c>
      <c r="C1077">
        <v>5</v>
      </c>
      <c r="D1077" s="3">
        <v>43311</v>
      </c>
      <c r="E1077" s="3">
        <v>43321</v>
      </c>
      <c r="F1077">
        <v>3</v>
      </c>
      <c r="G1077" t="s">
        <v>5327</v>
      </c>
      <c r="H1077" t="s">
        <v>11305</v>
      </c>
    </row>
    <row r="1078" spans="1:8" x14ac:dyDescent="0.3">
      <c r="A1078">
        <v>1350</v>
      </c>
      <c r="B1078" s="5">
        <v>217</v>
      </c>
      <c r="C1078">
        <v>380</v>
      </c>
      <c r="D1078" s="3">
        <v>43311</v>
      </c>
      <c r="E1078" s="3">
        <v>43311</v>
      </c>
      <c r="F1078">
        <v>0</v>
      </c>
      <c r="G1078" t="s">
        <v>5327</v>
      </c>
      <c r="H1078" t="s">
        <v>11306</v>
      </c>
    </row>
    <row r="1079" spans="1:8" x14ac:dyDescent="0.3">
      <c r="A1079">
        <v>1351</v>
      </c>
      <c r="B1079" s="5">
        <v>218</v>
      </c>
      <c r="C1079">
        <v>182</v>
      </c>
      <c r="D1079" s="3">
        <v>43311</v>
      </c>
      <c r="E1079" s="3">
        <v>43313</v>
      </c>
      <c r="F1079">
        <v>1</v>
      </c>
      <c r="G1079" t="s">
        <v>5327</v>
      </c>
      <c r="H1079" t="s">
        <v>11307</v>
      </c>
    </row>
    <row r="1080" spans="1:8" x14ac:dyDescent="0.3">
      <c r="A1080">
        <v>1352</v>
      </c>
      <c r="B1080" s="5">
        <v>218</v>
      </c>
      <c r="C1080">
        <v>692</v>
      </c>
      <c r="D1080" s="3">
        <v>43311</v>
      </c>
      <c r="E1080" s="3">
        <v>43315</v>
      </c>
      <c r="F1080">
        <v>2</v>
      </c>
      <c r="G1080" t="s">
        <v>5327</v>
      </c>
      <c r="H1080" t="s">
        <v>11308</v>
      </c>
    </row>
    <row r="1081" spans="1:8" x14ac:dyDescent="0.3">
      <c r="A1081">
        <v>1353</v>
      </c>
      <c r="B1081" s="5">
        <v>219</v>
      </c>
      <c r="C1081">
        <v>367</v>
      </c>
      <c r="D1081" s="3">
        <v>43311</v>
      </c>
      <c r="E1081" s="3">
        <v>43317</v>
      </c>
      <c r="F1081">
        <v>3</v>
      </c>
      <c r="G1081" t="s">
        <v>5327</v>
      </c>
      <c r="H1081" t="s">
        <v>11309</v>
      </c>
    </row>
    <row r="1082" spans="1:8" x14ac:dyDescent="0.3">
      <c r="A1082">
        <v>1354</v>
      </c>
      <c r="B1082" s="5">
        <v>219</v>
      </c>
      <c r="C1082">
        <v>510</v>
      </c>
      <c r="D1082" s="3">
        <v>43311</v>
      </c>
      <c r="E1082" s="3">
        <v>43311</v>
      </c>
      <c r="F1082">
        <v>0</v>
      </c>
      <c r="G1082" t="s">
        <v>5327</v>
      </c>
      <c r="H1082" t="s">
        <v>11310</v>
      </c>
    </row>
    <row r="1083" spans="1:8" x14ac:dyDescent="0.3">
      <c r="A1083">
        <v>1355</v>
      </c>
      <c r="B1083" s="5">
        <v>220</v>
      </c>
      <c r="C1083">
        <v>57</v>
      </c>
      <c r="D1083" s="3">
        <v>43311</v>
      </c>
      <c r="E1083" s="3">
        <v>43311</v>
      </c>
      <c r="F1083">
        <v>0</v>
      </c>
      <c r="G1083" t="s">
        <v>5327</v>
      </c>
      <c r="H1083" t="s">
        <v>11311</v>
      </c>
    </row>
    <row r="1084" spans="1:8" x14ac:dyDescent="0.3">
      <c r="A1084">
        <v>1356</v>
      </c>
      <c r="B1084" s="5">
        <v>220</v>
      </c>
      <c r="C1084">
        <v>557</v>
      </c>
      <c r="D1084" s="3">
        <v>43312</v>
      </c>
      <c r="E1084" s="3">
        <v>43324</v>
      </c>
      <c r="F1084">
        <v>3</v>
      </c>
      <c r="G1084" t="s">
        <v>5327</v>
      </c>
      <c r="H1084" t="s">
        <v>11312</v>
      </c>
    </row>
    <row r="1085" spans="1:8" x14ac:dyDescent="0.3">
      <c r="A1085">
        <v>1357</v>
      </c>
      <c r="B1085" s="5">
        <v>221</v>
      </c>
      <c r="C1085">
        <v>296</v>
      </c>
      <c r="D1085" s="3">
        <v>43312</v>
      </c>
      <c r="E1085" s="3">
        <v>43314</v>
      </c>
      <c r="F1085">
        <v>1</v>
      </c>
      <c r="G1085" t="s">
        <v>5327</v>
      </c>
      <c r="H1085" t="s">
        <v>11313</v>
      </c>
    </row>
    <row r="1086" spans="1:8" x14ac:dyDescent="0.3">
      <c r="A1086">
        <v>1358</v>
      </c>
      <c r="B1086" s="5">
        <v>221</v>
      </c>
      <c r="C1086">
        <v>699</v>
      </c>
      <c r="D1086" s="3">
        <v>43312</v>
      </c>
      <c r="E1086" s="3">
        <v>43324</v>
      </c>
      <c r="F1086">
        <v>3</v>
      </c>
      <c r="G1086" t="s">
        <v>5327</v>
      </c>
      <c r="H1086" t="s">
        <v>11314</v>
      </c>
    </row>
    <row r="1087" spans="1:8" x14ac:dyDescent="0.3">
      <c r="A1087">
        <v>1359</v>
      </c>
      <c r="B1087" s="5">
        <v>222</v>
      </c>
      <c r="C1087">
        <v>540</v>
      </c>
      <c r="D1087" s="3">
        <v>43312</v>
      </c>
      <c r="E1087" s="3">
        <v>43312</v>
      </c>
      <c r="F1087">
        <v>0</v>
      </c>
      <c r="G1087" t="s">
        <v>5327</v>
      </c>
      <c r="H1087" t="s">
        <v>11315</v>
      </c>
    </row>
    <row r="1088" spans="1:8" x14ac:dyDescent="0.3">
      <c r="A1088">
        <v>1360</v>
      </c>
      <c r="B1088" s="5">
        <v>222</v>
      </c>
      <c r="C1088">
        <v>748</v>
      </c>
      <c r="D1088" s="3">
        <v>43313</v>
      </c>
      <c r="E1088" s="3">
        <v>43323</v>
      </c>
      <c r="F1088">
        <v>3</v>
      </c>
      <c r="G1088" t="s">
        <v>5327</v>
      </c>
      <c r="H1088" t="s">
        <v>11316</v>
      </c>
    </row>
    <row r="1089" spans="1:8" x14ac:dyDescent="0.3">
      <c r="A1089">
        <v>1361</v>
      </c>
      <c r="B1089" s="5">
        <v>223</v>
      </c>
      <c r="C1089">
        <v>385</v>
      </c>
      <c r="D1089" s="3">
        <v>43313</v>
      </c>
      <c r="E1089" s="3">
        <v>43318</v>
      </c>
      <c r="F1089">
        <v>2.5</v>
      </c>
      <c r="G1089" t="s">
        <v>5327</v>
      </c>
      <c r="H1089" t="s">
        <v>11317</v>
      </c>
    </row>
    <row r="1090" spans="1:8" x14ac:dyDescent="0.3">
      <c r="A1090">
        <v>1362</v>
      </c>
      <c r="B1090" s="5">
        <v>223</v>
      </c>
      <c r="C1090">
        <v>608</v>
      </c>
      <c r="D1090" s="3">
        <v>43313</v>
      </c>
      <c r="E1090" s="3">
        <v>43319</v>
      </c>
      <c r="F1090">
        <v>3</v>
      </c>
      <c r="G1090" t="s">
        <v>5327</v>
      </c>
      <c r="H1090" t="s">
        <v>11318</v>
      </c>
    </row>
    <row r="1091" spans="1:8" x14ac:dyDescent="0.3">
      <c r="A1091">
        <v>1363</v>
      </c>
      <c r="B1091" s="5">
        <v>224</v>
      </c>
      <c r="C1091">
        <v>183</v>
      </c>
      <c r="D1091" s="3">
        <v>43314</v>
      </c>
      <c r="E1091" s="3">
        <v>43323</v>
      </c>
      <c r="F1091">
        <v>3</v>
      </c>
      <c r="G1091" t="s">
        <v>5327</v>
      </c>
      <c r="H1091" t="s">
        <v>11319</v>
      </c>
    </row>
    <row r="1092" spans="1:8" x14ac:dyDescent="0.3">
      <c r="A1092">
        <v>1364</v>
      </c>
      <c r="B1092" s="5">
        <v>224</v>
      </c>
      <c r="C1092">
        <v>746</v>
      </c>
      <c r="D1092" s="3">
        <v>43314</v>
      </c>
      <c r="E1092" s="3">
        <v>43318</v>
      </c>
      <c r="F1092">
        <v>2</v>
      </c>
      <c r="G1092" t="s">
        <v>5327</v>
      </c>
      <c r="H1092" t="s">
        <v>11320</v>
      </c>
    </row>
    <row r="1093" spans="1:8" x14ac:dyDescent="0.3">
      <c r="A1093">
        <v>1365</v>
      </c>
      <c r="B1093" s="5">
        <v>224</v>
      </c>
      <c r="C1093">
        <v>910</v>
      </c>
      <c r="D1093" s="3">
        <v>43351</v>
      </c>
      <c r="E1093" s="3">
        <v>43351</v>
      </c>
      <c r="F1093">
        <v>0</v>
      </c>
      <c r="G1093" t="s">
        <v>5327</v>
      </c>
      <c r="H1093" t="s">
        <v>11321</v>
      </c>
    </row>
    <row r="1094" spans="1:8" x14ac:dyDescent="0.3">
      <c r="A1094">
        <v>1366</v>
      </c>
      <c r="B1094" s="5">
        <v>225</v>
      </c>
      <c r="C1094">
        <v>255</v>
      </c>
      <c r="D1094" s="3">
        <v>43314</v>
      </c>
      <c r="E1094" s="3">
        <v>43314</v>
      </c>
      <c r="F1094">
        <v>0</v>
      </c>
      <c r="G1094" t="s">
        <v>5327</v>
      </c>
      <c r="H1094" t="s">
        <v>11322</v>
      </c>
    </row>
    <row r="1095" spans="1:8" x14ac:dyDescent="0.3">
      <c r="A1095">
        <v>1367</v>
      </c>
      <c r="B1095" s="5">
        <v>225</v>
      </c>
      <c r="C1095">
        <v>478</v>
      </c>
      <c r="D1095" s="3">
        <v>43314</v>
      </c>
      <c r="E1095" s="3">
        <v>43325</v>
      </c>
      <c r="F1095">
        <v>3</v>
      </c>
      <c r="G1095" t="s">
        <v>5327</v>
      </c>
      <c r="H1095" t="s">
        <v>11323</v>
      </c>
    </row>
    <row r="1096" spans="1:8" x14ac:dyDescent="0.3">
      <c r="A1096">
        <v>1368</v>
      </c>
      <c r="B1096" s="5">
        <v>226</v>
      </c>
      <c r="C1096">
        <v>116</v>
      </c>
      <c r="D1096" s="3">
        <v>43314</v>
      </c>
      <c r="E1096" s="3">
        <v>43317</v>
      </c>
      <c r="F1096">
        <v>1.5</v>
      </c>
      <c r="G1096" t="s">
        <v>5327</v>
      </c>
      <c r="H1096" t="s">
        <v>11324</v>
      </c>
    </row>
    <row r="1097" spans="1:8" x14ac:dyDescent="0.3">
      <c r="A1097">
        <v>1369</v>
      </c>
      <c r="B1097" s="5">
        <v>226</v>
      </c>
      <c r="C1097">
        <v>409</v>
      </c>
      <c r="D1097" s="3">
        <v>43314</v>
      </c>
      <c r="E1097" s="3">
        <v>43315</v>
      </c>
      <c r="F1097">
        <v>0.5</v>
      </c>
      <c r="G1097" t="s">
        <v>5327</v>
      </c>
      <c r="H1097" t="s">
        <v>11325</v>
      </c>
    </row>
    <row r="1098" spans="1:8" x14ac:dyDescent="0.3">
      <c r="A1098">
        <v>1370</v>
      </c>
      <c r="B1098" s="5">
        <v>227</v>
      </c>
      <c r="C1098">
        <v>475</v>
      </c>
      <c r="D1098" s="3">
        <v>43314</v>
      </c>
      <c r="E1098" s="3">
        <v>43319</v>
      </c>
      <c r="F1098">
        <v>2.5</v>
      </c>
      <c r="G1098" t="s">
        <v>5327</v>
      </c>
      <c r="H1098" t="s">
        <v>11326</v>
      </c>
    </row>
    <row r="1099" spans="1:8" x14ac:dyDescent="0.3">
      <c r="A1099">
        <v>1371</v>
      </c>
      <c r="B1099" s="5">
        <v>227</v>
      </c>
      <c r="C1099">
        <v>553</v>
      </c>
      <c r="D1099" s="3">
        <v>43315</v>
      </c>
      <c r="E1099" s="3">
        <v>43318</v>
      </c>
      <c r="F1099">
        <v>1.5</v>
      </c>
      <c r="G1099" t="s">
        <v>5327</v>
      </c>
      <c r="H1099" t="s">
        <v>11327</v>
      </c>
    </row>
    <row r="1100" spans="1:8" x14ac:dyDescent="0.3">
      <c r="A1100">
        <v>1372</v>
      </c>
      <c r="B1100" s="5">
        <v>228</v>
      </c>
      <c r="C1100">
        <v>366</v>
      </c>
      <c r="D1100" s="3">
        <v>43315</v>
      </c>
      <c r="E1100" s="3">
        <v>43327</v>
      </c>
      <c r="F1100">
        <v>3</v>
      </c>
      <c r="G1100" t="s">
        <v>5327</v>
      </c>
      <c r="H1100" t="s">
        <v>11328</v>
      </c>
    </row>
    <row r="1101" spans="1:8" x14ac:dyDescent="0.3">
      <c r="A1101">
        <v>1373</v>
      </c>
      <c r="B1101" s="5">
        <v>228</v>
      </c>
      <c r="C1101">
        <v>772</v>
      </c>
      <c r="D1101" s="3">
        <v>43315</v>
      </c>
      <c r="E1101" s="3">
        <v>43326</v>
      </c>
      <c r="F1101">
        <v>3</v>
      </c>
      <c r="G1101" t="s">
        <v>5327</v>
      </c>
      <c r="H1101" t="s">
        <v>11329</v>
      </c>
    </row>
    <row r="1102" spans="1:8" x14ac:dyDescent="0.3">
      <c r="A1102">
        <v>1374</v>
      </c>
      <c r="B1102" s="5">
        <v>229</v>
      </c>
      <c r="C1102">
        <v>434</v>
      </c>
      <c r="D1102" s="3">
        <v>43315</v>
      </c>
      <c r="E1102" s="3">
        <v>43321</v>
      </c>
      <c r="F1102">
        <v>3</v>
      </c>
      <c r="G1102" t="s">
        <v>5327</v>
      </c>
      <c r="H1102" t="s">
        <v>11330</v>
      </c>
    </row>
    <row r="1103" spans="1:8" x14ac:dyDescent="0.3">
      <c r="A1103">
        <v>1375</v>
      </c>
      <c r="B1103" s="5">
        <v>229</v>
      </c>
      <c r="C1103">
        <v>629</v>
      </c>
      <c r="D1103" s="3">
        <v>43316</v>
      </c>
      <c r="E1103" s="3">
        <v>43321</v>
      </c>
      <c r="F1103">
        <v>2.5</v>
      </c>
      <c r="G1103" t="s">
        <v>5327</v>
      </c>
      <c r="H1103" t="s">
        <v>11331</v>
      </c>
    </row>
    <row r="1104" spans="1:8" x14ac:dyDescent="0.3">
      <c r="A1104">
        <v>1376</v>
      </c>
      <c r="B1104" s="5">
        <v>230</v>
      </c>
      <c r="C1104">
        <v>621</v>
      </c>
      <c r="D1104" s="3">
        <v>43316</v>
      </c>
      <c r="E1104" s="3">
        <v>43322</v>
      </c>
      <c r="F1104">
        <v>3</v>
      </c>
      <c r="G1104" t="s">
        <v>5327</v>
      </c>
      <c r="H1104" t="s">
        <v>11332</v>
      </c>
    </row>
    <row r="1105" spans="1:8" x14ac:dyDescent="0.3">
      <c r="A1105">
        <v>1377</v>
      </c>
      <c r="B1105" s="5">
        <v>230</v>
      </c>
      <c r="C1105">
        <v>739</v>
      </c>
      <c r="D1105" s="3">
        <v>43316</v>
      </c>
      <c r="E1105" s="3">
        <v>43319</v>
      </c>
      <c r="F1105">
        <v>1.5</v>
      </c>
      <c r="G1105" t="s">
        <v>5327</v>
      </c>
      <c r="H1105" t="s">
        <v>11333</v>
      </c>
    </row>
    <row r="1106" spans="1:8" x14ac:dyDescent="0.3">
      <c r="A1106">
        <v>1378</v>
      </c>
      <c r="B1106" s="5">
        <v>231</v>
      </c>
      <c r="C1106">
        <v>49</v>
      </c>
      <c r="D1106" s="3">
        <v>43317</v>
      </c>
      <c r="E1106" s="3">
        <v>43324</v>
      </c>
      <c r="F1106">
        <v>3</v>
      </c>
      <c r="G1106" t="s">
        <v>5327</v>
      </c>
      <c r="H1106" t="s">
        <v>11334</v>
      </c>
    </row>
    <row r="1107" spans="1:8" x14ac:dyDescent="0.3">
      <c r="A1107">
        <v>1379</v>
      </c>
      <c r="B1107" s="5">
        <v>231</v>
      </c>
      <c r="C1107">
        <v>272</v>
      </c>
      <c r="D1107" s="3">
        <v>43317</v>
      </c>
      <c r="E1107" s="3">
        <v>43330</v>
      </c>
      <c r="F1107">
        <v>3</v>
      </c>
      <c r="G1107" t="s">
        <v>5327</v>
      </c>
      <c r="H1107" t="s">
        <v>11335</v>
      </c>
    </row>
    <row r="1108" spans="1:8" x14ac:dyDescent="0.3">
      <c r="A1108">
        <v>1380</v>
      </c>
      <c r="B1108" s="5">
        <v>232</v>
      </c>
      <c r="C1108">
        <v>420</v>
      </c>
      <c r="D1108" s="3">
        <v>43317</v>
      </c>
      <c r="E1108" s="3">
        <v>43317</v>
      </c>
      <c r="F1108">
        <v>0</v>
      </c>
      <c r="G1108" t="s">
        <v>5327</v>
      </c>
      <c r="H1108" t="s">
        <v>11336</v>
      </c>
    </row>
    <row r="1109" spans="1:8" x14ac:dyDescent="0.3">
      <c r="A1109">
        <v>1381</v>
      </c>
      <c r="B1109" s="5">
        <v>232</v>
      </c>
      <c r="C1109">
        <v>719</v>
      </c>
      <c r="D1109" s="3">
        <v>43317</v>
      </c>
      <c r="E1109" s="3">
        <v>43331</v>
      </c>
      <c r="F1109">
        <v>3</v>
      </c>
      <c r="G1109" t="s">
        <v>5327</v>
      </c>
      <c r="H1109" t="s">
        <v>11337</v>
      </c>
    </row>
    <row r="1110" spans="1:8" x14ac:dyDescent="0.3">
      <c r="A1110">
        <v>1382</v>
      </c>
      <c r="B1110" s="5">
        <v>233</v>
      </c>
      <c r="C1110">
        <v>40</v>
      </c>
      <c r="D1110" s="3">
        <v>43317</v>
      </c>
      <c r="E1110" s="3">
        <v>43322</v>
      </c>
      <c r="F1110">
        <v>2.5</v>
      </c>
      <c r="G1110" t="s">
        <v>5327</v>
      </c>
      <c r="H1110" t="s">
        <v>11338</v>
      </c>
    </row>
    <row r="1111" spans="1:8" x14ac:dyDescent="0.3">
      <c r="A1111">
        <v>1383</v>
      </c>
      <c r="B1111" s="5">
        <v>233</v>
      </c>
      <c r="C1111">
        <v>769</v>
      </c>
      <c r="D1111" s="3">
        <v>43317</v>
      </c>
      <c r="E1111" s="3">
        <v>43329</v>
      </c>
      <c r="F1111">
        <v>3</v>
      </c>
      <c r="G1111" t="s">
        <v>5327</v>
      </c>
      <c r="H1111" t="s">
        <v>11339</v>
      </c>
    </row>
    <row r="1112" spans="1:8" x14ac:dyDescent="0.3">
      <c r="A1112">
        <v>1384</v>
      </c>
      <c r="B1112" s="5">
        <v>234</v>
      </c>
      <c r="C1112">
        <v>134</v>
      </c>
      <c r="D1112" s="3">
        <v>43317</v>
      </c>
      <c r="E1112" s="3">
        <v>43328</v>
      </c>
      <c r="F1112">
        <v>3</v>
      </c>
      <c r="G1112" t="s">
        <v>5327</v>
      </c>
      <c r="H1112" t="s">
        <v>11340</v>
      </c>
    </row>
    <row r="1113" spans="1:8" x14ac:dyDescent="0.3">
      <c r="A1113">
        <v>1385</v>
      </c>
      <c r="B1113" s="5">
        <v>234</v>
      </c>
      <c r="C1113">
        <v>527</v>
      </c>
      <c r="D1113" s="3">
        <v>43318</v>
      </c>
      <c r="E1113" s="3">
        <v>43328</v>
      </c>
      <c r="F1113">
        <v>3</v>
      </c>
      <c r="G1113" t="s">
        <v>5327</v>
      </c>
      <c r="H1113" t="s">
        <v>11341</v>
      </c>
    </row>
    <row r="1114" spans="1:8" x14ac:dyDescent="0.3">
      <c r="A1114">
        <v>1386</v>
      </c>
      <c r="B1114" s="5">
        <v>235</v>
      </c>
      <c r="C1114">
        <v>20</v>
      </c>
      <c r="D1114" s="3">
        <v>43318</v>
      </c>
      <c r="E1114" s="3">
        <v>43318</v>
      </c>
      <c r="F1114">
        <v>0</v>
      </c>
      <c r="G1114" t="s">
        <v>5327</v>
      </c>
      <c r="H1114" t="s">
        <v>11342</v>
      </c>
    </row>
    <row r="1115" spans="1:8" x14ac:dyDescent="0.3">
      <c r="A1115">
        <v>1387</v>
      </c>
      <c r="B1115" s="5">
        <v>235</v>
      </c>
      <c r="C1115">
        <v>585</v>
      </c>
      <c r="D1115" s="3">
        <v>43318</v>
      </c>
      <c r="E1115" s="3">
        <v>43318</v>
      </c>
      <c r="F1115">
        <v>0</v>
      </c>
      <c r="G1115" t="s">
        <v>5327</v>
      </c>
      <c r="H1115" t="s">
        <v>11343</v>
      </c>
    </row>
    <row r="1116" spans="1:8" x14ac:dyDescent="0.3">
      <c r="A1116">
        <v>1388</v>
      </c>
      <c r="B1116" s="5">
        <v>236</v>
      </c>
      <c r="C1116">
        <v>47</v>
      </c>
      <c r="D1116" s="3">
        <v>43318</v>
      </c>
      <c r="E1116" s="3">
        <v>43319</v>
      </c>
      <c r="F1116">
        <v>0.5</v>
      </c>
      <c r="G1116" t="s">
        <v>5327</v>
      </c>
      <c r="H1116" t="s">
        <v>11344</v>
      </c>
    </row>
    <row r="1117" spans="1:8" x14ac:dyDescent="0.3">
      <c r="A1117">
        <v>1389</v>
      </c>
      <c r="B1117" s="5">
        <v>236</v>
      </c>
      <c r="C1117">
        <v>322</v>
      </c>
      <c r="D1117" s="3">
        <v>43319</v>
      </c>
      <c r="E1117" s="3">
        <v>43322</v>
      </c>
      <c r="F1117">
        <v>1.5</v>
      </c>
      <c r="G1117" t="s">
        <v>5327</v>
      </c>
      <c r="H1117" t="s">
        <v>11345</v>
      </c>
    </row>
    <row r="1118" spans="1:8" x14ac:dyDescent="0.3">
      <c r="A1118">
        <v>1390</v>
      </c>
      <c r="B1118" s="5">
        <v>237</v>
      </c>
      <c r="C1118">
        <v>73</v>
      </c>
      <c r="D1118" s="3">
        <v>43319</v>
      </c>
      <c r="E1118" s="3">
        <v>43329</v>
      </c>
      <c r="F1118">
        <v>3</v>
      </c>
      <c r="G1118" t="s">
        <v>5327</v>
      </c>
      <c r="H1118" t="s">
        <v>11346</v>
      </c>
    </row>
    <row r="1119" spans="1:8" x14ac:dyDescent="0.3">
      <c r="A1119">
        <v>1391</v>
      </c>
      <c r="B1119" s="5">
        <v>237</v>
      </c>
      <c r="C1119">
        <v>740</v>
      </c>
      <c r="D1119" s="3">
        <v>43319</v>
      </c>
      <c r="E1119" s="3">
        <v>43329</v>
      </c>
      <c r="F1119">
        <v>3</v>
      </c>
      <c r="G1119" t="s">
        <v>5327</v>
      </c>
      <c r="H1119" t="s">
        <v>11347</v>
      </c>
    </row>
    <row r="1120" spans="1:8" x14ac:dyDescent="0.3">
      <c r="A1120">
        <v>1392</v>
      </c>
      <c r="B1120" s="5">
        <v>238</v>
      </c>
      <c r="C1120">
        <v>243</v>
      </c>
      <c r="D1120" s="3">
        <v>43320</v>
      </c>
      <c r="E1120" s="3">
        <v>43326</v>
      </c>
      <c r="F1120">
        <v>3</v>
      </c>
      <c r="G1120" t="s">
        <v>5327</v>
      </c>
      <c r="H1120" t="s">
        <v>11348</v>
      </c>
    </row>
    <row r="1121" spans="1:8" x14ac:dyDescent="0.3">
      <c r="A1121">
        <v>1393</v>
      </c>
      <c r="B1121" s="5">
        <v>238</v>
      </c>
      <c r="C1121">
        <v>790</v>
      </c>
      <c r="D1121" s="3">
        <v>43320</v>
      </c>
      <c r="E1121" s="3">
        <v>43330</v>
      </c>
      <c r="F1121">
        <v>3</v>
      </c>
      <c r="G1121" t="s">
        <v>5327</v>
      </c>
      <c r="H1121" t="s">
        <v>11349</v>
      </c>
    </row>
    <row r="1122" spans="1:8" x14ac:dyDescent="0.3">
      <c r="A1122">
        <v>1394</v>
      </c>
      <c r="B1122" s="5">
        <v>239</v>
      </c>
      <c r="C1122">
        <v>131</v>
      </c>
      <c r="D1122" s="3">
        <v>43320</v>
      </c>
      <c r="E1122" s="3">
        <v>43324</v>
      </c>
      <c r="F1122">
        <v>2</v>
      </c>
      <c r="G1122" t="s">
        <v>5327</v>
      </c>
      <c r="H1122" t="s">
        <v>11350</v>
      </c>
    </row>
    <row r="1123" spans="1:8" x14ac:dyDescent="0.3">
      <c r="A1123">
        <v>1395</v>
      </c>
      <c r="B1123" s="5">
        <v>239</v>
      </c>
      <c r="C1123">
        <v>347</v>
      </c>
      <c r="D1123" s="3">
        <v>43320</v>
      </c>
      <c r="E1123" s="3">
        <v>43320</v>
      </c>
      <c r="F1123">
        <v>0</v>
      </c>
      <c r="G1123" t="s">
        <v>5327</v>
      </c>
      <c r="H1123" t="s">
        <v>11351</v>
      </c>
    </row>
    <row r="1124" spans="1:8" x14ac:dyDescent="0.3">
      <c r="A1124">
        <v>1396</v>
      </c>
      <c r="B1124" s="5">
        <v>240</v>
      </c>
      <c r="C1124">
        <v>319</v>
      </c>
      <c r="D1124" s="3">
        <v>43320</v>
      </c>
      <c r="E1124" s="3">
        <v>43324</v>
      </c>
      <c r="F1124">
        <v>2</v>
      </c>
      <c r="G1124" t="s">
        <v>5327</v>
      </c>
      <c r="H1124" t="s">
        <v>11352</v>
      </c>
    </row>
    <row r="1125" spans="1:8" x14ac:dyDescent="0.3">
      <c r="A1125">
        <v>1397</v>
      </c>
      <c r="B1125" s="5">
        <v>240</v>
      </c>
      <c r="C1125">
        <v>760</v>
      </c>
      <c r="D1125" s="3">
        <v>43320</v>
      </c>
      <c r="E1125" s="3">
        <v>43325</v>
      </c>
      <c r="F1125">
        <v>2.5</v>
      </c>
      <c r="G1125" t="s">
        <v>5327</v>
      </c>
      <c r="H1125" t="s">
        <v>11353</v>
      </c>
    </row>
    <row r="1126" spans="1:8" x14ac:dyDescent="0.3">
      <c r="A1126">
        <v>1398</v>
      </c>
      <c r="B1126" s="5">
        <v>241</v>
      </c>
      <c r="C1126">
        <v>91</v>
      </c>
      <c r="D1126" s="3">
        <v>43320</v>
      </c>
      <c r="E1126" s="3">
        <v>43323</v>
      </c>
      <c r="F1126">
        <v>1.5</v>
      </c>
      <c r="G1126" t="s">
        <v>5327</v>
      </c>
      <c r="H1126" t="s">
        <v>11354</v>
      </c>
    </row>
    <row r="1127" spans="1:8" x14ac:dyDescent="0.3">
      <c r="A1127">
        <v>1399</v>
      </c>
      <c r="B1127" s="5">
        <v>241</v>
      </c>
      <c r="C1127">
        <v>684</v>
      </c>
      <c r="D1127" s="3">
        <v>43321</v>
      </c>
      <c r="E1127" s="3">
        <v>43327</v>
      </c>
      <c r="F1127">
        <v>3</v>
      </c>
      <c r="G1127" t="s">
        <v>5327</v>
      </c>
      <c r="H1127" t="s">
        <v>11355</v>
      </c>
    </row>
    <row r="1128" spans="1:8" x14ac:dyDescent="0.3">
      <c r="A1128">
        <v>1400</v>
      </c>
      <c r="B1128" s="5">
        <v>242</v>
      </c>
      <c r="C1128">
        <v>151</v>
      </c>
      <c r="D1128" s="3">
        <v>43321</v>
      </c>
      <c r="E1128" s="3">
        <v>43326</v>
      </c>
      <c r="F1128">
        <v>2.5</v>
      </c>
      <c r="G1128" t="s">
        <v>5327</v>
      </c>
      <c r="H1128" t="s">
        <v>11356</v>
      </c>
    </row>
    <row r="1129" spans="1:8" x14ac:dyDescent="0.3">
      <c r="A1129">
        <v>1401</v>
      </c>
      <c r="B1129" s="5">
        <v>242</v>
      </c>
      <c r="C1129">
        <v>515</v>
      </c>
      <c r="D1129" s="3">
        <v>43321</v>
      </c>
      <c r="E1129" s="3">
        <v>43321</v>
      </c>
      <c r="F1129">
        <v>0</v>
      </c>
      <c r="G1129" t="s">
        <v>5327</v>
      </c>
      <c r="H1129" t="s">
        <v>11357</v>
      </c>
    </row>
    <row r="1130" spans="1:8" x14ac:dyDescent="0.3">
      <c r="A1130">
        <v>1402</v>
      </c>
      <c r="B1130" s="5">
        <v>243</v>
      </c>
      <c r="C1130">
        <v>41</v>
      </c>
      <c r="D1130" s="3">
        <v>43321</v>
      </c>
      <c r="E1130" s="3">
        <v>43323</v>
      </c>
      <c r="F1130">
        <v>1</v>
      </c>
      <c r="G1130" t="s">
        <v>5327</v>
      </c>
      <c r="H1130" t="s">
        <v>11358</v>
      </c>
    </row>
    <row r="1131" spans="1:8" x14ac:dyDescent="0.3">
      <c r="A1131">
        <v>1403</v>
      </c>
      <c r="B1131" s="5">
        <v>243</v>
      </c>
      <c r="C1131">
        <v>428</v>
      </c>
      <c r="D1131" s="3">
        <v>43322</v>
      </c>
      <c r="E1131" s="3">
        <v>43326</v>
      </c>
      <c r="F1131">
        <v>2</v>
      </c>
      <c r="G1131" t="s">
        <v>5327</v>
      </c>
      <c r="H1131" t="s">
        <v>11359</v>
      </c>
    </row>
    <row r="1132" spans="1:8" x14ac:dyDescent="0.3">
      <c r="A1132">
        <v>1404</v>
      </c>
      <c r="B1132" s="5">
        <v>244</v>
      </c>
      <c r="C1132">
        <v>168</v>
      </c>
      <c r="D1132" s="3">
        <v>43322</v>
      </c>
      <c r="E1132" s="3">
        <v>43334</v>
      </c>
      <c r="F1132">
        <v>3</v>
      </c>
      <c r="G1132" t="s">
        <v>5327</v>
      </c>
      <c r="H1132" t="s">
        <v>11360</v>
      </c>
    </row>
    <row r="1133" spans="1:8" x14ac:dyDescent="0.3">
      <c r="A1133">
        <v>1405</v>
      </c>
      <c r="B1133" s="5">
        <v>244</v>
      </c>
      <c r="C1133">
        <v>236</v>
      </c>
      <c r="D1133" s="3">
        <v>43322</v>
      </c>
      <c r="E1133" s="3">
        <v>43327</v>
      </c>
      <c r="F1133">
        <v>2.5</v>
      </c>
      <c r="G1133" t="s">
        <v>5327</v>
      </c>
      <c r="H1133" t="s">
        <v>11361</v>
      </c>
    </row>
    <row r="1134" spans="1:8" x14ac:dyDescent="0.3">
      <c r="A1134">
        <v>1406</v>
      </c>
      <c r="B1134" s="5">
        <v>245</v>
      </c>
      <c r="C1134">
        <v>70</v>
      </c>
      <c r="D1134" s="3">
        <v>43323</v>
      </c>
      <c r="E1134" s="3">
        <v>43328</v>
      </c>
      <c r="F1134">
        <v>2.5</v>
      </c>
      <c r="G1134" t="s">
        <v>5327</v>
      </c>
      <c r="H1134" t="s">
        <v>11362</v>
      </c>
    </row>
    <row r="1135" spans="1:8" x14ac:dyDescent="0.3">
      <c r="A1135">
        <v>1407</v>
      </c>
      <c r="B1135" s="5">
        <v>245</v>
      </c>
      <c r="C1135">
        <v>311</v>
      </c>
      <c r="D1135" s="3">
        <v>43323</v>
      </c>
      <c r="E1135" s="3">
        <v>43335</v>
      </c>
      <c r="F1135">
        <v>3</v>
      </c>
      <c r="G1135" t="s">
        <v>5327</v>
      </c>
      <c r="H1135" t="s">
        <v>11363</v>
      </c>
    </row>
    <row r="1136" spans="1:8" x14ac:dyDescent="0.3">
      <c r="A1136">
        <v>1408</v>
      </c>
      <c r="B1136" s="5">
        <v>246</v>
      </c>
      <c r="C1136">
        <v>61</v>
      </c>
      <c r="D1136" s="3">
        <v>43323</v>
      </c>
      <c r="E1136" s="3">
        <v>43336</v>
      </c>
      <c r="F1136">
        <v>3</v>
      </c>
      <c r="G1136" t="s">
        <v>5327</v>
      </c>
      <c r="H1136" t="s">
        <v>11364</v>
      </c>
    </row>
    <row r="1137" spans="1:8" x14ac:dyDescent="0.3">
      <c r="A1137">
        <v>1409</v>
      </c>
      <c r="B1137" s="5">
        <v>246</v>
      </c>
      <c r="C1137">
        <v>511</v>
      </c>
      <c r="D1137" s="3">
        <v>43323</v>
      </c>
      <c r="E1137" s="3">
        <v>43337</v>
      </c>
      <c r="F1137">
        <v>3</v>
      </c>
      <c r="G1137" t="s">
        <v>5327</v>
      </c>
      <c r="H1137" t="s">
        <v>11365</v>
      </c>
    </row>
    <row r="1138" spans="1:8" x14ac:dyDescent="0.3">
      <c r="A1138">
        <v>1410</v>
      </c>
      <c r="B1138" s="5">
        <v>247</v>
      </c>
      <c r="C1138">
        <v>257</v>
      </c>
      <c r="D1138" s="3">
        <v>43323</v>
      </c>
      <c r="E1138" s="3">
        <v>43323</v>
      </c>
      <c r="F1138">
        <v>0</v>
      </c>
      <c r="G1138" t="s">
        <v>5327</v>
      </c>
      <c r="H1138" t="s">
        <v>11366</v>
      </c>
    </row>
    <row r="1139" spans="1:8" x14ac:dyDescent="0.3">
      <c r="A1139">
        <v>1411</v>
      </c>
      <c r="B1139" s="5">
        <v>247</v>
      </c>
      <c r="C1139">
        <v>642</v>
      </c>
      <c r="D1139" s="3">
        <v>43323</v>
      </c>
      <c r="E1139" s="3">
        <v>43335</v>
      </c>
      <c r="F1139">
        <v>3</v>
      </c>
      <c r="G1139" t="s">
        <v>5327</v>
      </c>
      <c r="H1139" t="s">
        <v>11367</v>
      </c>
    </row>
    <row r="1140" spans="1:8" x14ac:dyDescent="0.3">
      <c r="A1140">
        <v>1412</v>
      </c>
      <c r="B1140" s="5">
        <v>247</v>
      </c>
      <c r="C1140">
        <v>911</v>
      </c>
      <c r="D1140" s="3">
        <v>43352</v>
      </c>
      <c r="E1140" s="3">
        <v>43359</v>
      </c>
      <c r="F1140">
        <v>3</v>
      </c>
      <c r="G1140" t="s">
        <v>5327</v>
      </c>
      <c r="H1140" t="s">
        <v>11368</v>
      </c>
    </row>
    <row r="1141" spans="1:8" x14ac:dyDescent="0.3">
      <c r="A1141">
        <v>1413</v>
      </c>
      <c r="B1141" s="5">
        <v>248</v>
      </c>
      <c r="C1141">
        <v>317</v>
      </c>
      <c r="D1141" s="3">
        <v>43323</v>
      </c>
      <c r="E1141" s="3">
        <v>43329</v>
      </c>
      <c r="F1141">
        <v>3</v>
      </c>
      <c r="G1141" t="s">
        <v>5327</v>
      </c>
      <c r="H1141" t="s">
        <v>11369</v>
      </c>
    </row>
    <row r="1142" spans="1:8" x14ac:dyDescent="0.3">
      <c r="A1142">
        <v>1414</v>
      </c>
      <c r="B1142" s="5">
        <v>248</v>
      </c>
      <c r="C1142">
        <v>459</v>
      </c>
      <c r="D1142" s="3">
        <v>43324</v>
      </c>
      <c r="E1142" s="3">
        <v>43330</v>
      </c>
      <c r="F1142">
        <v>3</v>
      </c>
      <c r="G1142" t="s">
        <v>5327</v>
      </c>
      <c r="H1142" t="s">
        <v>11370</v>
      </c>
    </row>
    <row r="1143" spans="1:8" x14ac:dyDescent="0.3">
      <c r="A1143">
        <v>1415</v>
      </c>
      <c r="B1143" s="5">
        <v>249</v>
      </c>
      <c r="C1143">
        <v>152</v>
      </c>
      <c r="D1143" s="3">
        <v>43324</v>
      </c>
      <c r="E1143" s="3">
        <v>43334</v>
      </c>
      <c r="F1143">
        <v>3</v>
      </c>
      <c r="G1143" t="s">
        <v>5327</v>
      </c>
      <c r="H1143" t="s">
        <v>11371</v>
      </c>
    </row>
    <row r="1144" spans="1:8" x14ac:dyDescent="0.3">
      <c r="A1144">
        <v>1416</v>
      </c>
      <c r="B1144" s="5">
        <v>249</v>
      </c>
      <c r="C1144">
        <v>223</v>
      </c>
      <c r="D1144" s="3">
        <v>43324</v>
      </c>
      <c r="E1144" s="3">
        <v>43327</v>
      </c>
      <c r="F1144">
        <v>1.5</v>
      </c>
      <c r="G1144" t="s">
        <v>5327</v>
      </c>
      <c r="H1144" t="s">
        <v>11372</v>
      </c>
    </row>
    <row r="1145" spans="1:8" x14ac:dyDescent="0.3">
      <c r="A1145">
        <v>1417</v>
      </c>
      <c r="B1145" s="5">
        <v>250</v>
      </c>
      <c r="C1145">
        <v>294</v>
      </c>
      <c r="D1145" s="3">
        <v>43324</v>
      </c>
      <c r="E1145" s="3">
        <v>43327</v>
      </c>
      <c r="F1145">
        <v>1.5</v>
      </c>
      <c r="G1145" t="s">
        <v>5327</v>
      </c>
      <c r="H1145" t="s">
        <v>11373</v>
      </c>
    </row>
    <row r="1146" spans="1:8" x14ac:dyDescent="0.3">
      <c r="A1146">
        <v>1418</v>
      </c>
      <c r="B1146" s="5">
        <v>250</v>
      </c>
      <c r="C1146">
        <v>479</v>
      </c>
      <c r="D1146" s="3">
        <v>43325</v>
      </c>
      <c r="E1146" s="3">
        <v>43332</v>
      </c>
      <c r="F1146">
        <v>3</v>
      </c>
      <c r="G1146" t="s">
        <v>5327</v>
      </c>
      <c r="H1146" t="s">
        <v>11374</v>
      </c>
    </row>
    <row r="1147" spans="1:8" x14ac:dyDescent="0.3">
      <c r="A1147">
        <v>1419</v>
      </c>
      <c r="B1147" s="5">
        <v>251</v>
      </c>
      <c r="C1147">
        <v>247</v>
      </c>
      <c r="D1147" s="3">
        <v>43325</v>
      </c>
      <c r="E1147" s="3">
        <v>43328</v>
      </c>
      <c r="F1147">
        <v>1.5</v>
      </c>
      <c r="G1147" t="s">
        <v>5327</v>
      </c>
      <c r="H1147" t="s">
        <v>11375</v>
      </c>
    </row>
    <row r="1148" spans="1:8" x14ac:dyDescent="0.3">
      <c r="A1148">
        <v>1420</v>
      </c>
      <c r="B1148" s="5">
        <v>251</v>
      </c>
      <c r="C1148">
        <v>798</v>
      </c>
      <c r="D1148" s="3">
        <v>43325</v>
      </c>
      <c r="E1148" s="3">
        <v>43325</v>
      </c>
      <c r="F1148">
        <v>0</v>
      </c>
      <c r="G1148" t="s">
        <v>5327</v>
      </c>
      <c r="H1148" t="s">
        <v>11376</v>
      </c>
    </row>
    <row r="1149" spans="1:8" x14ac:dyDescent="0.3">
      <c r="A1149">
        <v>1421</v>
      </c>
      <c r="B1149" s="5">
        <v>252</v>
      </c>
      <c r="C1149">
        <v>467</v>
      </c>
      <c r="D1149" s="3">
        <v>43326</v>
      </c>
      <c r="E1149" s="3">
        <v>43333</v>
      </c>
      <c r="F1149">
        <v>3</v>
      </c>
      <c r="G1149" t="s">
        <v>5327</v>
      </c>
      <c r="H1149" t="s">
        <v>11377</v>
      </c>
    </row>
    <row r="1150" spans="1:8" x14ac:dyDescent="0.3">
      <c r="A1150">
        <v>1422</v>
      </c>
      <c r="B1150" s="5">
        <v>252</v>
      </c>
      <c r="C1150">
        <v>688</v>
      </c>
      <c r="D1150" s="3">
        <v>43326</v>
      </c>
      <c r="E1150" s="3">
        <v>43332</v>
      </c>
      <c r="F1150">
        <v>3</v>
      </c>
      <c r="G1150" t="s">
        <v>5327</v>
      </c>
      <c r="H1150" t="s">
        <v>11378</v>
      </c>
    </row>
    <row r="1151" spans="1:8" x14ac:dyDescent="0.3">
      <c r="A1151">
        <v>1423</v>
      </c>
      <c r="B1151" s="5">
        <v>253</v>
      </c>
      <c r="C1151">
        <v>196</v>
      </c>
      <c r="D1151" s="3">
        <v>43326</v>
      </c>
      <c r="E1151" s="3">
        <v>43339</v>
      </c>
      <c r="F1151">
        <v>3</v>
      </c>
      <c r="G1151" t="s">
        <v>5327</v>
      </c>
      <c r="H1151" t="s">
        <v>11379</v>
      </c>
    </row>
    <row r="1152" spans="1:8" x14ac:dyDescent="0.3">
      <c r="A1152">
        <v>1424</v>
      </c>
      <c r="B1152" s="5">
        <v>253</v>
      </c>
      <c r="C1152">
        <v>612</v>
      </c>
      <c r="D1152" s="3">
        <v>43326</v>
      </c>
      <c r="E1152" s="3">
        <v>43329</v>
      </c>
      <c r="F1152">
        <v>1.5</v>
      </c>
      <c r="G1152" t="s">
        <v>5327</v>
      </c>
      <c r="H1152" t="s">
        <v>11380</v>
      </c>
    </row>
    <row r="1153" spans="1:8" x14ac:dyDescent="0.3">
      <c r="A1153">
        <v>1425</v>
      </c>
      <c r="B1153" s="5">
        <v>254</v>
      </c>
      <c r="C1153">
        <v>99</v>
      </c>
      <c r="D1153" s="3">
        <v>43326</v>
      </c>
      <c r="E1153" s="3">
        <v>43326</v>
      </c>
      <c r="F1153">
        <v>0</v>
      </c>
      <c r="G1153" t="s">
        <v>5327</v>
      </c>
      <c r="H1153" t="s">
        <v>11381</v>
      </c>
    </row>
    <row r="1154" spans="1:8" x14ac:dyDescent="0.3">
      <c r="A1154">
        <v>1426</v>
      </c>
      <c r="B1154" s="5">
        <v>254</v>
      </c>
      <c r="C1154">
        <v>655</v>
      </c>
      <c r="D1154" s="3">
        <v>43326</v>
      </c>
      <c r="E1154" s="3">
        <v>43336</v>
      </c>
      <c r="F1154">
        <v>3</v>
      </c>
      <c r="G1154" t="s">
        <v>5327</v>
      </c>
      <c r="H1154" t="s">
        <v>11382</v>
      </c>
    </row>
    <row r="1155" spans="1:8" x14ac:dyDescent="0.3">
      <c r="A1155">
        <v>1427</v>
      </c>
      <c r="B1155" s="5">
        <v>255</v>
      </c>
      <c r="C1155">
        <v>249</v>
      </c>
      <c r="D1155" s="3">
        <v>43326</v>
      </c>
      <c r="E1155" s="3">
        <v>43329</v>
      </c>
      <c r="F1155">
        <v>1.5</v>
      </c>
      <c r="G1155" t="s">
        <v>5327</v>
      </c>
      <c r="H1155" t="s">
        <v>11383</v>
      </c>
    </row>
    <row r="1156" spans="1:8" x14ac:dyDescent="0.3">
      <c r="A1156">
        <v>1428</v>
      </c>
      <c r="B1156" s="5">
        <v>255</v>
      </c>
      <c r="C1156">
        <v>404</v>
      </c>
      <c r="D1156" s="3">
        <v>43327</v>
      </c>
      <c r="E1156" s="3">
        <v>43339</v>
      </c>
      <c r="F1156">
        <v>3</v>
      </c>
      <c r="G1156" t="s">
        <v>5327</v>
      </c>
      <c r="H1156" t="s">
        <v>11384</v>
      </c>
    </row>
    <row r="1157" spans="1:8" x14ac:dyDescent="0.3">
      <c r="A1157">
        <v>1429</v>
      </c>
      <c r="B1157" s="5">
        <v>256</v>
      </c>
      <c r="C1157">
        <v>235</v>
      </c>
      <c r="D1157" s="3">
        <v>43327</v>
      </c>
      <c r="E1157" s="3">
        <v>43337</v>
      </c>
      <c r="F1157">
        <v>3</v>
      </c>
      <c r="G1157" t="s">
        <v>5327</v>
      </c>
      <c r="H1157" t="s">
        <v>11385</v>
      </c>
    </row>
    <row r="1158" spans="1:8" x14ac:dyDescent="0.3">
      <c r="A1158">
        <v>1430</v>
      </c>
      <c r="B1158" s="5">
        <v>256</v>
      </c>
      <c r="C1158">
        <v>753</v>
      </c>
      <c r="D1158" s="3">
        <v>43327</v>
      </c>
      <c r="E1158" s="3">
        <v>43327</v>
      </c>
      <c r="F1158">
        <v>0</v>
      </c>
      <c r="G1158" t="s">
        <v>5327</v>
      </c>
      <c r="H1158" t="s">
        <v>11386</v>
      </c>
    </row>
    <row r="1159" spans="1:8" x14ac:dyDescent="0.3">
      <c r="A1159">
        <v>1431</v>
      </c>
      <c r="B1159" s="5">
        <v>257</v>
      </c>
      <c r="C1159">
        <v>508</v>
      </c>
      <c r="D1159" s="3">
        <v>43327</v>
      </c>
      <c r="E1159" s="3">
        <v>43330</v>
      </c>
      <c r="F1159">
        <v>1.5</v>
      </c>
      <c r="G1159" t="s">
        <v>5327</v>
      </c>
      <c r="H1159" t="s">
        <v>11387</v>
      </c>
    </row>
    <row r="1160" spans="1:8" x14ac:dyDescent="0.3">
      <c r="A1160">
        <v>1432</v>
      </c>
      <c r="B1160" s="5">
        <v>257</v>
      </c>
      <c r="C1160">
        <v>702</v>
      </c>
      <c r="D1160" s="3">
        <v>43328</v>
      </c>
      <c r="E1160" s="3">
        <v>43337</v>
      </c>
      <c r="F1160">
        <v>3</v>
      </c>
      <c r="G1160" t="s">
        <v>5327</v>
      </c>
      <c r="H1160" t="s">
        <v>11388</v>
      </c>
    </row>
    <row r="1161" spans="1:8" x14ac:dyDescent="0.3">
      <c r="A1161">
        <v>1433</v>
      </c>
      <c r="B1161" s="5">
        <v>258</v>
      </c>
      <c r="C1161">
        <v>561</v>
      </c>
      <c r="D1161" s="3">
        <v>43328</v>
      </c>
      <c r="E1161" s="3">
        <v>43331</v>
      </c>
      <c r="F1161">
        <v>1.5</v>
      </c>
      <c r="G1161" t="s">
        <v>5327</v>
      </c>
      <c r="H1161" t="s">
        <v>11389</v>
      </c>
    </row>
    <row r="1162" spans="1:8" x14ac:dyDescent="0.3">
      <c r="A1162">
        <v>1434</v>
      </c>
      <c r="B1162" s="5">
        <v>258</v>
      </c>
      <c r="C1162">
        <v>703</v>
      </c>
      <c r="D1162" s="3">
        <v>43328</v>
      </c>
      <c r="E1162" s="3">
        <v>43340</v>
      </c>
      <c r="F1162">
        <v>3</v>
      </c>
      <c r="G1162" t="s">
        <v>5327</v>
      </c>
      <c r="H1162" t="s">
        <v>11390</v>
      </c>
    </row>
    <row r="1163" spans="1:8" x14ac:dyDescent="0.3">
      <c r="A1163">
        <v>1435</v>
      </c>
      <c r="B1163" s="5">
        <v>259</v>
      </c>
      <c r="C1163">
        <v>54</v>
      </c>
      <c r="D1163" s="3">
        <v>43329</v>
      </c>
      <c r="E1163" s="3">
        <v>43329</v>
      </c>
      <c r="F1163">
        <v>0</v>
      </c>
      <c r="G1163" t="s">
        <v>5327</v>
      </c>
      <c r="H1163" t="s">
        <v>11391</v>
      </c>
    </row>
    <row r="1164" spans="1:8" x14ac:dyDescent="0.3">
      <c r="A1164">
        <v>1436</v>
      </c>
      <c r="B1164" s="5">
        <v>259</v>
      </c>
      <c r="C1164">
        <v>390</v>
      </c>
      <c r="D1164" s="3">
        <v>43329</v>
      </c>
      <c r="E1164" s="3">
        <v>43329</v>
      </c>
      <c r="F1164">
        <v>0</v>
      </c>
      <c r="G1164" t="s">
        <v>5327</v>
      </c>
      <c r="H1164" t="s">
        <v>11392</v>
      </c>
    </row>
    <row r="1165" spans="1:8" x14ac:dyDescent="0.3">
      <c r="A1165">
        <v>1437</v>
      </c>
      <c r="B1165" s="5">
        <v>260</v>
      </c>
      <c r="C1165">
        <v>3</v>
      </c>
      <c r="D1165" s="3">
        <v>43329</v>
      </c>
      <c r="E1165" s="3">
        <v>43335</v>
      </c>
      <c r="F1165">
        <v>3</v>
      </c>
      <c r="G1165" t="s">
        <v>5327</v>
      </c>
      <c r="H1165" t="s">
        <v>11393</v>
      </c>
    </row>
    <row r="1166" spans="1:8" x14ac:dyDescent="0.3">
      <c r="A1166">
        <v>1438</v>
      </c>
      <c r="B1166" s="5">
        <v>260</v>
      </c>
      <c r="C1166">
        <v>537</v>
      </c>
      <c r="D1166" s="3">
        <v>43329</v>
      </c>
      <c r="E1166" s="3">
        <v>43335</v>
      </c>
      <c r="F1166">
        <v>3</v>
      </c>
      <c r="G1166" t="s">
        <v>5327</v>
      </c>
      <c r="H1166" t="s">
        <v>11394</v>
      </c>
    </row>
    <row r="1167" spans="1:8" x14ac:dyDescent="0.3">
      <c r="A1167">
        <v>1439</v>
      </c>
      <c r="B1167" s="5">
        <v>261</v>
      </c>
      <c r="C1167">
        <v>4</v>
      </c>
      <c r="D1167" s="3">
        <v>43329</v>
      </c>
      <c r="E1167" s="3">
        <v>43340</v>
      </c>
      <c r="F1167">
        <v>3</v>
      </c>
      <c r="G1167" t="s">
        <v>5327</v>
      </c>
      <c r="H1167" t="s">
        <v>11395</v>
      </c>
    </row>
    <row r="1168" spans="1:8" x14ac:dyDescent="0.3">
      <c r="A1168">
        <v>1440</v>
      </c>
      <c r="B1168" s="5">
        <v>261</v>
      </c>
      <c r="C1168">
        <v>578</v>
      </c>
      <c r="D1168" s="3">
        <v>43329</v>
      </c>
      <c r="E1168" s="3">
        <v>43329</v>
      </c>
      <c r="F1168">
        <v>0</v>
      </c>
      <c r="G1168" t="s">
        <v>5327</v>
      </c>
      <c r="H1168" t="s">
        <v>11396</v>
      </c>
    </row>
    <row r="1169" spans="1:8" x14ac:dyDescent="0.3">
      <c r="A1169">
        <v>1441</v>
      </c>
      <c r="B1169" s="5">
        <v>262</v>
      </c>
      <c r="C1169">
        <v>312</v>
      </c>
      <c r="D1169" s="3">
        <v>43329</v>
      </c>
      <c r="E1169" s="3">
        <v>43341</v>
      </c>
      <c r="F1169">
        <v>3</v>
      </c>
      <c r="G1169" t="s">
        <v>5327</v>
      </c>
      <c r="H1169" t="s">
        <v>11397</v>
      </c>
    </row>
    <row r="1170" spans="1:8" x14ac:dyDescent="0.3">
      <c r="A1170">
        <v>1442</v>
      </c>
      <c r="B1170" s="5">
        <v>262</v>
      </c>
      <c r="C1170">
        <v>374</v>
      </c>
      <c r="D1170" s="3">
        <v>43330</v>
      </c>
      <c r="E1170" s="3">
        <v>43343</v>
      </c>
      <c r="F1170">
        <v>3</v>
      </c>
      <c r="G1170" t="s">
        <v>5327</v>
      </c>
      <c r="H1170" t="s">
        <v>11398</v>
      </c>
    </row>
    <row r="1171" spans="1:8" x14ac:dyDescent="0.3">
      <c r="A1171">
        <v>1443</v>
      </c>
      <c r="B1171" s="5">
        <v>263</v>
      </c>
      <c r="C1171">
        <v>144</v>
      </c>
      <c r="D1171" s="3">
        <v>43330</v>
      </c>
      <c r="E1171" s="3">
        <v>43342</v>
      </c>
      <c r="F1171">
        <v>3</v>
      </c>
      <c r="G1171" t="s">
        <v>5327</v>
      </c>
      <c r="H1171" t="s">
        <v>11399</v>
      </c>
    </row>
    <row r="1172" spans="1:8" x14ac:dyDescent="0.3">
      <c r="A1172">
        <v>1444</v>
      </c>
      <c r="B1172" s="5">
        <v>263</v>
      </c>
      <c r="C1172">
        <v>165</v>
      </c>
      <c r="D1172" s="3">
        <v>43330</v>
      </c>
      <c r="E1172" s="3">
        <v>43330</v>
      </c>
      <c r="F1172">
        <v>0</v>
      </c>
      <c r="G1172" t="s">
        <v>5327</v>
      </c>
      <c r="H1172" t="s">
        <v>11400</v>
      </c>
    </row>
    <row r="1173" spans="1:8" x14ac:dyDescent="0.3">
      <c r="A1173">
        <v>1445</v>
      </c>
      <c r="B1173" s="5">
        <v>264</v>
      </c>
      <c r="C1173">
        <v>211</v>
      </c>
      <c r="D1173" s="3">
        <v>43330</v>
      </c>
      <c r="E1173" s="3">
        <v>43335</v>
      </c>
      <c r="F1173">
        <v>2.5</v>
      </c>
      <c r="G1173" t="s">
        <v>5327</v>
      </c>
      <c r="H1173" t="s">
        <v>11401</v>
      </c>
    </row>
    <row r="1174" spans="1:8" x14ac:dyDescent="0.3">
      <c r="A1174">
        <v>1446</v>
      </c>
      <c r="B1174" s="5">
        <v>264</v>
      </c>
      <c r="C1174">
        <v>761</v>
      </c>
      <c r="D1174" s="3">
        <v>43331</v>
      </c>
      <c r="E1174" s="3">
        <v>43337</v>
      </c>
      <c r="F1174">
        <v>3</v>
      </c>
      <c r="G1174" t="s">
        <v>5327</v>
      </c>
      <c r="H1174" t="s">
        <v>11402</v>
      </c>
    </row>
    <row r="1175" spans="1:8" x14ac:dyDescent="0.3">
      <c r="A1175">
        <v>1447</v>
      </c>
      <c r="B1175" s="5">
        <v>265</v>
      </c>
      <c r="C1175">
        <v>462</v>
      </c>
      <c r="D1175" s="3">
        <v>43331</v>
      </c>
      <c r="E1175" s="3">
        <v>43340</v>
      </c>
      <c r="F1175">
        <v>3</v>
      </c>
      <c r="G1175" t="s">
        <v>5327</v>
      </c>
      <c r="H1175" t="s">
        <v>11403</v>
      </c>
    </row>
    <row r="1176" spans="1:8" x14ac:dyDescent="0.3">
      <c r="A1176">
        <v>1448</v>
      </c>
      <c r="B1176" s="5">
        <v>265</v>
      </c>
      <c r="C1176">
        <v>668</v>
      </c>
      <c r="D1176" s="3">
        <v>43331</v>
      </c>
      <c r="E1176" s="3">
        <v>43335</v>
      </c>
      <c r="F1176">
        <v>2</v>
      </c>
      <c r="G1176" t="s">
        <v>5327</v>
      </c>
      <c r="H1176" t="s">
        <v>11404</v>
      </c>
    </row>
    <row r="1177" spans="1:8" x14ac:dyDescent="0.3">
      <c r="A1177">
        <v>1449</v>
      </c>
      <c r="B1177" s="5">
        <v>266</v>
      </c>
      <c r="C1177">
        <v>220</v>
      </c>
      <c r="D1177" s="3">
        <v>43332</v>
      </c>
      <c r="E1177" s="3">
        <v>43332</v>
      </c>
      <c r="F1177">
        <v>0</v>
      </c>
      <c r="G1177" t="s">
        <v>5327</v>
      </c>
      <c r="H1177" t="s">
        <v>11405</v>
      </c>
    </row>
    <row r="1178" spans="1:8" x14ac:dyDescent="0.3">
      <c r="A1178">
        <v>1450</v>
      </c>
      <c r="B1178" s="5">
        <v>266</v>
      </c>
      <c r="C1178">
        <v>566</v>
      </c>
      <c r="D1178" s="3">
        <v>43332</v>
      </c>
      <c r="E1178" s="3">
        <v>43337</v>
      </c>
      <c r="F1178">
        <v>2.5</v>
      </c>
      <c r="G1178" t="s">
        <v>5327</v>
      </c>
      <c r="H1178" t="s">
        <v>11406</v>
      </c>
    </row>
    <row r="1179" spans="1:8" x14ac:dyDescent="0.3">
      <c r="A1179">
        <v>1451</v>
      </c>
      <c r="B1179" s="5">
        <v>267</v>
      </c>
      <c r="C1179">
        <v>62</v>
      </c>
      <c r="D1179" s="3">
        <v>43332</v>
      </c>
      <c r="E1179" s="3">
        <v>43339</v>
      </c>
      <c r="F1179">
        <v>3</v>
      </c>
      <c r="G1179" t="s">
        <v>5327</v>
      </c>
      <c r="H1179" t="s">
        <v>11407</v>
      </c>
    </row>
    <row r="1180" spans="1:8" x14ac:dyDescent="0.3">
      <c r="A1180">
        <v>1452</v>
      </c>
      <c r="B1180" s="5">
        <v>267</v>
      </c>
      <c r="C1180">
        <v>115</v>
      </c>
      <c r="D1180" s="3">
        <v>43332</v>
      </c>
      <c r="E1180" s="3">
        <v>43332</v>
      </c>
      <c r="F1180">
        <v>0</v>
      </c>
      <c r="G1180" t="s">
        <v>5327</v>
      </c>
      <c r="H1180" t="s">
        <v>11408</v>
      </c>
    </row>
    <row r="1181" spans="1:8" x14ac:dyDescent="0.3">
      <c r="A1181">
        <v>1453</v>
      </c>
      <c r="B1181" s="5">
        <v>268</v>
      </c>
      <c r="C1181">
        <v>135</v>
      </c>
      <c r="D1181" s="3">
        <v>43332</v>
      </c>
      <c r="E1181" s="3">
        <v>43332</v>
      </c>
      <c r="F1181">
        <v>0</v>
      </c>
      <c r="G1181" t="s">
        <v>5327</v>
      </c>
      <c r="H1181" t="s">
        <v>11409</v>
      </c>
    </row>
    <row r="1182" spans="1:8" x14ac:dyDescent="0.3">
      <c r="A1182">
        <v>1454</v>
      </c>
      <c r="B1182" s="5">
        <v>268</v>
      </c>
      <c r="C1182">
        <v>562</v>
      </c>
      <c r="D1182" s="3">
        <v>43332</v>
      </c>
      <c r="E1182" s="3">
        <v>43340</v>
      </c>
      <c r="F1182">
        <v>3</v>
      </c>
      <c r="G1182" t="s">
        <v>5327</v>
      </c>
      <c r="H1182" t="s">
        <v>11410</v>
      </c>
    </row>
    <row r="1183" spans="1:8" x14ac:dyDescent="0.3">
      <c r="A1183">
        <v>1455</v>
      </c>
      <c r="B1183" s="5">
        <v>269</v>
      </c>
      <c r="C1183">
        <v>114</v>
      </c>
      <c r="D1183" s="3">
        <v>43332</v>
      </c>
      <c r="E1183" s="3">
        <v>43332</v>
      </c>
      <c r="F1183">
        <v>0</v>
      </c>
      <c r="G1183" t="s">
        <v>5327</v>
      </c>
      <c r="H1183" t="s">
        <v>11411</v>
      </c>
    </row>
    <row r="1184" spans="1:8" x14ac:dyDescent="0.3">
      <c r="A1184">
        <v>1456</v>
      </c>
      <c r="B1184" s="5">
        <v>269</v>
      </c>
      <c r="C1184">
        <v>364</v>
      </c>
      <c r="D1184" s="3">
        <v>43333</v>
      </c>
      <c r="E1184" s="3">
        <v>43337</v>
      </c>
      <c r="F1184">
        <v>2</v>
      </c>
      <c r="G1184" t="s">
        <v>5327</v>
      </c>
      <c r="H1184" t="s">
        <v>11412</v>
      </c>
    </row>
    <row r="1185" spans="1:8" x14ac:dyDescent="0.3">
      <c r="A1185">
        <v>1457</v>
      </c>
      <c r="B1185" s="5">
        <v>269</v>
      </c>
      <c r="C1185">
        <v>912</v>
      </c>
      <c r="D1185" s="3">
        <v>43352</v>
      </c>
      <c r="E1185" s="3">
        <v>43361</v>
      </c>
      <c r="F1185">
        <v>3</v>
      </c>
      <c r="G1185" t="s">
        <v>5327</v>
      </c>
      <c r="H1185" t="s">
        <v>11413</v>
      </c>
    </row>
    <row r="1186" spans="1:8" x14ac:dyDescent="0.3">
      <c r="A1186">
        <v>1458</v>
      </c>
      <c r="B1186" s="5">
        <v>270</v>
      </c>
      <c r="C1186">
        <v>212</v>
      </c>
      <c r="D1186" s="3">
        <v>43333</v>
      </c>
      <c r="E1186" s="3">
        <v>43339</v>
      </c>
      <c r="F1186">
        <v>3</v>
      </c>
      <c r="G1186" t="s">
        <v>5327</v>
      </c>
      <c r="H1186" t="s">
        <v>11414</v>
      </c>
    </row>
    <row r="1187" spans="1:8" x14ac:dyDescent="0.3">
      <c r="A1187">
        <v>1459</v>
      </c>
      <c r="B1187" s="5">
        <v>270</v>
      </c>
      <c r="C1187">
        <v>394</v>
      </c>
      <c r="D1187" s="3">
        <v>43333</v>
      </c>
      <c r="E1187" s="3">
        <v>43334</v>
      </c>
      <c r="F1187">
        <v>0.5</v>
      </c>
      <c r="G1187" t="s">
        <v>5327</v>
      </c>
      <c r="H1187" t="s">
        <v>11415</v>
      </c>
    </row>
    <row r="1188" spans="1:8" x14ac:dyDescent="0.3">
      <c r="A1188">
        <v>1460</v>
      </c>
      <c r="B1188" s="5">
        <v>271</v>
      </c>
      <c r="C1188">
        <v>157</v>
      </c>
      <c r="D1188" s="3">
        <v>43333</v>
      </c>
      <c r="E1188" s="3">
        <v>43338</v>
      </c>
      <c r="F1188">
        <v>2.5</v>
      </c>
      <c r="G1188" t="s">
        <v>5327</v>
      </c>
      <c r="H1188" t="s">
        <v>11416</v>
      </c>
    </row>
    <row r="1189" spans="1:8" x14ac:dyDescent="0.3">
      <c r="A1189">
        <v>1461</v>
      </c>
      <c r="B1189" s="5">
        <v>271</v>
      </c>
      <c r="C1189">
        <v>405</v>
      </c>
      <c r="D1189" s="3">
        <v>43334</v>
      </c>
      <c r="E1189" s="3">
        <v>43334</v>
      </c>
      <c r="F1189">
        <v>0</v>
      </c>
      <c r="G1189" t="s">
        <v>5327</v>
      </c>
      <c r="H1189" t="s">
        <v>11417</v>
      </c>
    </row>
    <row r="1190" spans="1:8" x14ac:dyDescent="0.3">
      <c r="A1190">
        <v>1462</v>
      </c>
      <c r="B1190" s="5">
        <v>272</v>
      </c>
      <c r="C1190">
        <v>176</v>
      </c>
      <c r="D1190" s="3">
        <v>43334</v>
      </c>
      <c r="E1190" s="3">
        <v>43336</v>
      </c>
      <c r="F1190">
        <v>1</v>
      </c>
      <c r="G1190" t="s">
        <v>5327</v>
      </c>
      <c r="H1190" t="s">
        <v>11418</v>
      </c>
    </row>
    <row r="1191" spans="1:8" x14ac:dyDescent="0.3">
      <c r="A1191">
        <v>1463</v>
      </c>
      <c r="B1191" s="5">
        <v>272</v>
      </c>
      <c r="C1191">
        <v>282</v>
      </c>
      <c r="D1191" s="3">
        <v>43334</v>
      </c>
      <c r="E1191" s="3">
        <v>43340</v>
      </c>
      <c r="F1191">
        <v>3</v>
      </c>
      <c r="G1191" t="s">
        <v>5327</v>
      </c>
      <c r="H1191" t="s">
        <v>11419</v>
      </c>
    </row>
    <row r="1192" spans="1:8" x14ac:dyDescent="0.3">
      <c r="A1192">
        <v>1464</v>
      </c>
      <c r="B1192" s="5">
        <v>273</v>
      </c>
      <c r="C1192">
        <v>241</v>
      </c>
      <c r="D1192" s="3">
        <v>43335</v>
      </c>
      <c r="E1192" s="3">
        <v>43344</v>
      </c>
      <c r="F1192">
        <v>3</v>
      </c>
      <c r="G1192" t="s">
        <v>5327</v>
      </c>
      <c r="H1192" t="s">
        <v>11420</v>
      </c>
    </row>
    <row r="1193" spans="1:8" x14ac:dyDescent="0.3">
      <c r="A1193">
        <v>1465</v>
      </c>
      <c r="B1193" s="5">
        <v>273</v>
      </c>
      <c r="C1193">
        <v>395</v>
      </c>
      <c r="D1193" s="3">
        <v>43335</v>
      </c>
      <c r="E1193" s="3">
        <v>43340</v>
      </c>
      <c r="F1193">
        <v>2.5</v>
      </c>
      <c r="G1193" t="s">
        <v>5327</v>
      </c>
      <c r="H1193" t="s">
        <v>11421</v>
      </c>
    </row>
    <row r="1194" spans="1:8" x14ac:dyDescent="0.3">
      <c r="A1194">
        <v>1466</v>
      </c>
      <c r="B1194" s="5">
        <v>274</v>
      </c>
      <c r="C1194">
        <v>329</v>
      </c>
      <c r="D1194" s="3">
        <v>43335</v>
      </c>
      <c r="E1194" s="3">
        <v>43339</v>
      </c>
      <c r="F1194">
        <v>2</v>
      </c>
      <c r="G1194" t="s">
        <v>5327</v>
      </c>
      <c r="H1194" t="s">
        <v>11422</v>
      </c>
    </row>
    <row r="1195" spans="1:8" x14ac:dyDescent="0.3">
      <c r="A1195">
        <v>1467</v>
      </c>
      <c r="B1195" s="5">
        <v>274</v>
      </c>
      <c r="C1195">
        <v>480</v>
      </c>
      <c r="D1195" s="3">
        <v>43335</v>
      </c>
      <c r="E1195" s="3">
        <v>43335</v>
      </c>
      <c r="F1195">
        <v>0</v>
      </c>
      <c r="G1195" t="s">
        <v>5327</v>
      </c>
      <c r="H1195" t="s">
        <v>11423</v>
      </c>
    </row>
    <row r="1196" spans="1:8" x14ac:dyDescent="0.3">
      <c r="A1196">
        <v>1468</v>
      </c>
      <c r="B1196" s="5">
        <v>275</v>
      </c>
      <c r="C1196">
        <v>402</v>
      </c>
      <c r="D1196" s="3">
        <v>43335</v>
      </c>
      <c r="E1196" s="3">
        <v>43341</v>
      </c>
      <c r="F1196">
        <v>3</v>
      </c>
      <c r="G1196" t="s">
        <v>5327</v>
      </c>
      <c r="H1196" t="s">
        <v>11424</v>
      </c>
    </row>
    <row r="1197" spans="1:8" x14ac:dyDescent="0.3">
      <c r="A1197">
        <v>1469</v>
      </c>
      <c r="B1197" s="5">
        <v>275</v>
      </c>
      <c r="C1197">
        <v>799</v>
      </c>
      <c r="D1197" s="3">
        <v>43335</v>
      </c>
      <c r="E1197" s="3">
        <v>43346</v>
      </c>
      <c r="F1197">
        <v>3</v>
      </c>
      <c r="G1197" t="s">
        <v>5327</v>
      </c>
      <c r="H1197" t="s">
        <v>11425</v>
      </c>
    </row>
    <row r="1198" spans="1:8" x14ac:dyDescent="0.3">
      <c r="A1198">
        <v>1470</v>
      </c>
      <c r="B1198" s="5">
        <v>276</v>
      </c>
      <c r="C1198">
        <v>466</v>
      </c>
      <c r="D1198" s="3">
        <v>43335</v>
      </c>
      <c r="E1198" s="3">
        <v>43335</v>
      </c>
      <c r="F1198">
        <v>0</v>
      </c>
      <c r="G1198" t="s">
        <v>5327</v>
      </c>
      <c r="H1198" t="s">
        <v>11426</v>
      </c>
    </row>
    <row r="1199" spans="1:8" x14ac:dyDescent="0.3">
      <c r="A1199">
        <v>1471</v>
      </c>
      <c r="B1199" s="5">
        <v>276</v>
      </c>
      <c r="C1199">
        <v>689</v>
      </c>
      <c r="D1199" s="3">
        <v>43336</v>
      </c>
      <c r="E1199" s="3">
        <v>43350</v>
      </c>
      <c r="F1199">
        <v>3</v>
      </c>
      <c r="G1199" t="s">
        <v>5327</v>
      </c>
      <c r="H1199" t="s">
        <v>11427</v>
      </c>
    </row>
    <row r="1200" spans="1:8" x14ac:dyDescent="0.3">
      <c r="A1200">
        <v>1472</v>
      </c>
      <c r="B1200" s="5">
        <v>277</v>
      </c>
      <c r="C1200">
        <v>197</v>
      </c>
      <c r="D1200" s="3">
        <v>43336</v>
      </c>
      <c r="E1200" s="3">
        <v>43340</v>
      </c>
      <c r="F1200">
        <v>2</v>
      </c>
      <c r="G1200" t="s">
        <v>5327</v>
      </c>
      <c r="H1200" t="s">
        <v>11428</v>
      </c>
    </row>
    <row r="1201" spans="1:8" x14ac:dyDescent="0.3">
      <c r="A1201">
        <v>1473</v>
      </c>
      <c r="B1201" s="5">
        <v>277</v>
      </c>
      <c r="C1201">
        <v>353</v>
      </c>
      <c r="D1201" s="3">
        <v>43336</v>
      </c>
      <c r="E1201" s="3">
        <v>43345</v>
      </c>
      <c r="F1201">
        <v>3</v>
      </c>
      <c r="G1201" t="s">
        <v>5327</v>
      </c>
      <c r="H1201" t="s">
        <v>11429</v>
      </c>
    </row>
    <row r="1202" spans="1:8" x14ac:dyDescent="0.3">
      <c r="A1202">
        <v>1474</v>
      </c>
      <c r="B1202" s="5">
        <v>278</v>
      </c>
      <c r="C1202">
        <v>100</v>
      </c>
      <c r="D1202" s="3">
        <v>43336</v>
      </c>
      <c r="E1202" s="3">
        <v>43346</v>
      </c>
      <c r="F1202">
        <v>3</v>
      </c>
      <c r="G1202" t="s">
        <v>5327</v>
      </c>
      <c r="H1202" t="s">
        <v>11430</v>
      </c>
    </row>
    <row r="1203" spans="1:8" x14ac:dyDescent="0.3">
      <c r="A1203">
        <v>1475</v>
      </c>
      <c r="B1203" s="5">
        <v>278</v>
      </c>
      <c r="C1203">
        <v>558</v>
      </c>
      <c r="D1203" s="3">
        <v>43337</v>
      </c>
      <c r="E1203" s="3">
        <v>43337</v>
      </c>
      <c r="F1203">
        <v>0</v>
      </c>
      <c r="G1203" t="s">
        <v>5327</v>
      </c>
      <c r="H1203" t="s">
        <v>11431</v>
      </c>
    </row>
    <row r="1204" spans="1:8" x14ac:dyDescent="0.3">
      <c r="A1204">
        <v>1476</v>
      </c>
      <c r="B1204" s="5">
        <v>279</v>
      </c>
      <c r="C1204">
        <v>161</v>
      </c>
      <c r="D1204" s="3">
        <v>43337</v>
      </c>
      <c r="E1204" s="3">
        <v>43343</v>
      </c>
      <c r="F1204">
        <v>3</v>
      </c>
      <c r="G1204" t="s">
        <v>5327</v>
      </c>
      <c r="H1204" t="s">
        <v>11432</v>
      </c>
    </row>
    <row r="1205" spans="1:8" x14ac:dyDescent="0.3">
      <c r="A1205">
        <v>1477</v>
      </c>
      <c r="B1205" s="5">
        <v>279</v>
      </c>
      <c r="C1205">
        <v>550</v>
      </c>
      <c r="D1205" s="3">
        <v>43337</v>
      </c>
      <c r="E1205" s="3">
        <v>43347</v>
      </c>
      <c r="F1205">
        <v>3</v>
      </c>
      <c r="G1205" t="s">
        <v>5327</v>
      </c>
      <c r="H1205" t="s">
        <v>11433</v>
      </c>
    </row>
    <row r="1206" spans="1:8" x14ac:dyDescent="0.3">
      <c r="A1206">
        <v>1478</v>
      </c>
      <c r="B1206" s="5">
        <v>280</v>
      </c>
      <c r="C1206">
        <v>286</v>
      </c>
      <c r="D1206" s="3">
        <v>43338</v>
      </c>
      <c r="E1206" s="3">
        <v>43346</v>
      </c>
      <c r="F1206">
        <v>3</v>
      </c>
      <c r="G1206" t="s">
        <v>5327</v>
      </c>
      <c r="H1206" t="s">
        <v>11434</v>
      </c>
    </row>
    <row r="1207" spans="1:8" x14ac:dyDescent="0.3">
      <c r="A1207">
        <v>1479</v>
      </c>
      <c r="B1207" s="5">
        <v>280</v>
      </c>
      <c r="C1207">
        <v>301</v>
      </c>
      <c r="D1207" s="3">
        <v>43338</v>
      </c>
      <c r="E1207" s="3">
        <v>43347</v>
      </c>
      <c r="F1207">
        <v>3</v>
      </c>
      <c r="G1207" t="s">
        <v>5327</v>
      </c>
      <c r="H1207" t="s">
        <v>11435</v>
      </c>
    </row>
    <row r="1208" spans="1:8" x14ac:dyDescent="0.3">
      <c r="A1208">
        <v>1480</v>
      </c>
      <c r="B1208" s="5">
        <v>281</v>
      </c>
      <c r="C1208">
        <v>382</v>
      </c>
      <c r="D1208" s="3">
        <v>43338</v>
      </c>
      <c r="E1208" s="3">
        <v>43348</v>
      </c>
      <c r="F1208">
        <v>3</v>
      </c>
      <c r="G1208" t="s">
        <v>5327</v>
      </c>
      <c r="H1208" t="s">
        <v>11436</v>
      </c>
    </row>
    <row r="1209" spans="1:8" x14ac:dyDescent="0.3">
      <c r="A1209">
        <v>1481</v>
      </c>
      <c r="B1209" s="5">
        <v>281</v>
      </c>
      <c r="C1209">
        <v>538</v>
      </c>
      <c r="D1209" s="3">
        <v>43338</v>
      </c>
      <c r="E1209" s="3">
        <v>43346</v>
      </c>
      <c r="F1209">
        <v>3</v>
      </c>
      <c r="G1209" t="s">
        <v>5327</v>
      </c>
      <c r="H1209" t="s">
        <v>11437</v>
      </c>
    </row>
    <row r="1210" spans="1:8" x14ac:dyDescent="0.3">
      <c r="A1210">
        <v>1482</v>
      </c>
      <c r="B1210" s="5">
        <v>291</v>
      </c>
      <c r="C1210">
        <v>913</v>
      </c>
      <c r="D1210" s="3">
        <v>43352</v>
      </c>
      <c r="E1210" s="3">
        <v>43358</v>
      </c>
      <c r="F1210">
        <v>3</v>
      </c>
      <c r="G1210" t="s">
        <v>5327</v>
      </c>
      <c r="H1210" t="s">
        <v>11438</v>
      </c>
    </row>
    <row r="1211" spans="1:8" x14ac:dyDescent="0.3">
      <c r="A1211">
        <v>1483</v>
      </c>
      <c r="B1211" s="5">
        <v>299</v>
      </c>
      <c r="C1211">
        <v>411</v>
      </c>
      <c r="D1211" s="3">
        <v>43338</v>
      </c>
      <c r="E1211" s="3">
        <v>43341</v>
      </c>
      <c r="F1211">
        <v>1.5</v>
      </c>
      <c r="G1211" t="s">
        <v>5327</v>
      </c>
      <c r="H1211" t="s">
        <v>11439</v>
      </c>
    </row>
    <row r="1212" spans="1:8" x14ac:dyDescent="0.3">
      <c r="A1212">
        <v>1484</v>
      </c>
      <c r="B1212" s="5">
        <v>300</v>
      </c>
      <c r="C1212">
        <v>337</v>
      </c>
      <c r="D1212" s="3">
        <v>43338</v>
      </c>
      <c r="E1212" s="3">
        <v>43346</v>
      </c>
      <c r="F1212">
        <v>3</v>
      </c>
      <c r="G1212" t="s">
        <v>5327</v>
      </c>
      <c r="H1212" t="s">
        <v>11440</v>
      </c>
    </row>
    <row r="1213" spans="1:8" x14ac:dyDescent="0.3">
      <c r="A1213">
        <v>1485</v>
      </c>
      <c r="B1213" s="5">
        <v>300</v>
      </c>
      <c r="C1213">
        <v>600</v>
      </c>
      <c r="D1213" s="3">
        <v>43338</v>
      </c>
      <c r="E1213" s="3">
        <v>43338</v>
      </c>
      <c r="F1213">
        <v>0</v>
      </c>
      <c r="G1213" t="s">
        <v>5327</v>
      </c>
      <c r="H1213" t="s">
        <v>11441</v>
      </c>
    </row>
    <row r="1214" spans="1:8" x14ac:dyDescent="0.3">
      <c r="A1214">
        <v>1486</v>
      </c>
      <c r="B1214">
        <v>301</v>
      </c>
      <c r="C1214">
        <v>851</v>
      </c>
      <c r="D1214" s="3">
        <v>43339</v>
      </c>
      <c r="E1214" s="3">
        <v>43350</v>
      </c>
      <c r="F1214">
        <v>3</v>
      </c>
      <c r="G1214" t="s">
        <v>5327</v>
      </c>
      <c r="H1214" t="s">
        <v>11442</v>
      </c>
    </row>
    <row r="1215" spans="1:8" x14ac:dyDescent="0.3">
      <c r="A1215">
        <v>1487</v>
      </c>
      <c r="B1215">
        <v>302</v>
      </c>
      <c r="C1215">
        <v>852</v>
      </c>
      <c r="D1215" s="3">
        <v>43339</v>
      </c>
      <c r="E1215" s="3">
        <v>43348</v>
      </c>
      <c r="F1215">
        <v>3</v>
      </c>
      <c r="G1215" t="s">
        <v>5327</v>
      </c>
      <c r="H1215" t="s">
        <v>11443</v>
      </c>
    </row>
    <row r="1216" spans="1:8" x14ac:dyDescent="0.3">
      <c r="A1216">
        <v>1488</v>
      </c>
      <c r="B1216">
        <v>303</v>
      </c>
      <c r="C1216">
        <v>853</v>
      </c>
      <c r="D1216" s="3">
        <v>43339</v>
      </c>
      <c r="E1216" s="3">
        <v>43348</v>
      </c>
      <c r="F1216">
        <v>3</v>
      </c>
      <c r="G1216" t="s">
        <v>5327</v>
      </c>
      <c r="H1216" t="s">
        <v>11444</v>
      </c>
    </row>
    <row r="1217" spans="1:8" x14ac:dyDescent="0.3">
      <c r="A1217">
        <v>1489</v>
      </c>
      <c r="B1217">
        <v>304</v>
      </c>
      <c r="C1217">
        <v>854</v>
      </c>
      <c r="D1217" s="3">
        <v>43339</v>
      </c>
      <c r="E1217" s="3">
        <v>43350</v>
      </c>
      <c r="F1217">
        <v>3</v>
      </c>
      <c r="G1217" t="s">
        <v>5327</v>
      </c>
      <c r="H1217" t="s">
        <v>11445</v>
      </c>
    </row>
    <row r="1218" spans="1:8" x14ac:dyDescent="0.3">
      <c r="A1218">
        <v>1490</v>
      </c>
      <c r="B1218">
        <v>305</v>
      </c>
      <c r="C1218">
        <v>855</v>
      </c>
      <c r="D1218" s="3">
        <v>43340</v>
      </c>
      <c r="E1218" s="3">
        <v>43340</v>
      </c>
      <c r="F1218">
        <v>0</v>
      </c>
      <c r="G1218" t="s">
        <v>5327</v>
      </c>
      <c r="H1218" t="s">
        <v>11446</v>
      </c>
    </row>
    <row r="1219" spans="1:8" x14ac:dyDescent="0.3">
      <c r="A1219">
        <v>1491</v>
      </c>
      <c r="B1219">
        <v>306</v>
      </c>
      <c r="C1219">
        <v>856</v>
      </c>
      <c r="D1219" s="3">
        <v>43340</v>
      </c>
      <c r="E1219" s="3">
        <v>43346</v>
      </c>
      <c r="F1219">
        <v>3</v>
      </c>
      <c r="G1219" t="s">
        <v>5327</v>
      </c>
      <c r="H1219" t="s">
        <v>11447</v>
      </c>
    </row>
    <row r="1220" spans="1:8" x14ac:dyDescent="0.3">
      <c r="A1220">
        <v>1492</v>
      </c>
      <c r="B1220">
        <v>307</v>
      </c>
      <c r="C1220">
        <v>857</v>
      </c>
      <c r="D1220" s="3">
        <v>43340</v>
      </c>
      <c r="E1220" s="3">
        <v>43354</v>
      </c>
      <c r="F1220">
        <v>3</v>
      </c>
      <c r="G1220" t="s">
        <v>5327</v>
      </c>
      <c r="H1220" t="s">
        <v>11448</v>
      </c>
    </row>
    <row r="1221" spans="1:8" x14ac:dyDescent="0.3">
      <c r="A1221">
        <v>1493</v>
      </c>
      <c r="B1221">
        <v>308</v>
      </c>
      <c r="C1221">
        <v>858</v>
      </c>
      <c r="D1221" s="3">
        <v>43341</v>
      </c>
      <c r="E1221" s="3">
        <v>43350</v>
      </c>
      <c r="F1221">
        <v>3</v>
      </c>
      <c r="G1221" t="s">
        <v>5327</v>
      </c>
      <c r="H1221" t="s">
        <v>11449</v>
      </c>
    </row>
    <row r="1222" spans="1:8" x14ac:dyDescent="0.3">
      <c r="A1222">
        <v>1494</v>
      </c>
      <c r="B1222">
        <v>309</v>
      </c>
      <c r="C1222">
        <v>859</v>
      </c>
      <c r="D1222" s="3">
        <v>43341</v>
      </c>
      <c r="E1222" s="3">
        <v>43347</v>
      </c>
      <c r="F1222">
        <v>3</v>
      </c>
      <c r="G1222" t="s">
        <v>5327</v>
      </c>
      <c r="H1222" t="s">
        <v>11450</v>
      </c>
    </row>
    <row r="1223" spans="1:8" x14ac:dyDescent="0.3">
      <c r="A1223">
        <v>1495</v>
      </c>
      <c r="B1223">
        <v>310</v>
      </c>
      <c r="C1223">
        <v>860</v>
      </c>
      <c r="D1223" s="3">
        <v>43341</v>
      </c>
      <c r="E1223" s="3">
        <v>43346</v>
      </c>
      <c r="F1223">
        <v>2.5</v>
      </c>
      <c r="G1223" t="s">
        <v>5327</v>
      </c>
      <c r="H1223" t="s">
        <v>11451</v>
      </c>
    </row>
    <row r="1224" spans="1:8" x14ac:dyDescent="0.3">
      <c r="A1224">
        <v>1496</v>
      </c>
      <c r="B1224">
        <v>311</v>
      </c>
      <c r="C1224">
        <v>861</v>
      </c>
      <c r="D1224" s="3">
        <v>43341</v>
      </c>
      <c r="E1224" s="3">
        <v>43347</v>
      </c>
      <c r="F1224">
        <v>3</v>
      </c>
      <c r="G1224" t="s">
        <v>5327</v>
      </c>
      <c r="H1224" t="s">
        <v>11452</v>
      </c>
    </row>
    <row r="1225" spans="1:8" x14ac:dyDescent="0.3">
      <c r="A1225">
        <v>1497</v>
      </c>
      <c r="B1225">
        <v>312</v>
      </c>
      <c r="C1225">
        <v>862</v>
      </c>
      <c r="D1225" s="3">
        <v>43341</v>
      </c>
      <c r="E1225" s="3">
        <v>43350</v>
      </c>
      <c r="F1225">
        <v>3</v>
      </c>
      <c r="G1225" t="s">
        <v>5327</v>
      </c>
      <c r="H1225" t="s">
        <v>11453</v>
      </c>
    </row>
    <row r="1226" spans="1:8" x14ac:dyDescent="0.3">
      <c r="A1226">
        <v>1498</v>
      </c>
      <c r="B1226" s="5">
        <v>312</v>
      </c>
      <c r="C1226">
        <v>914</v>
      </c>
      <c r="D1226" s="3">
        <v>43353</v>
      </c>
      <c r="E1226" s="3">
        <v>43355</v>
      </c>
      <c r="F1226">
        <v>1</v>
      </c>
      <c r="G1226" t="s">
        <v>5327</v>
      </c>
      <c r="H1226" t="s">
        <v>11454</v>
      </c>
    </row>
    <row r="1227" spans="1:8" x14ac:dyDescent="0.3">
      <c r="A1227">
        <v>1499</v>
      </c>
      <c r="B1227">
        <v>313</v>
      </c>
      <c r="C1227">
        <v>863</v>
      </c>
      <c r="D1227" s="3">
        <v>43341</v>
      </c>
      <c r="E1227" s="3">
        <v>43348</v>
      </c>
      <c r="F1227">
        <v>3</v>
      </c>
      <c r="G1227" t="s">
        <v>5327</v>
      </c>
      <c r="H1227" t="s">
        <v>11455</v>
      </c>
    </row>
    <row r="1228" spans="1:8" x14ac:dyDescent="0.3">
      <c r="A1228">
        <v>1500</v>
      </c>
      <c r="B1228">
        <v>314</v>
      </c>
      <c r="C1228">
        <v>864</v>
      </c>
      <c r="D1228" s="3">
        <v>43341</v>
      </c>
      <c r="E1228" s="3">
        <v>43341</v>
      </c>
      <c r="F1228">
        <v>0</v>
      </c>
      <c r="G1228" t="s">
        <v>5327</v>
      </c>
      <c r="H1228" t="s">
        <v>11456</v>
      </c>
    </row>
    <row r="1229" spans="1:8" x14ac:dyDescent="0.3">
      <c r="A1229">
        <v>1501</v>
      </c>
      <c r="B1229">
        <v>315</v>
      </c>
      <c r="C1229">
        <v>865</v>
      </c>
      <c r="D1229" s="3">
        <v>43342</v>
      </c>
      <c r="E1229" s="3">
        <v>43352</v>
      </c>
      <c r="F1229">
        <v>3</v>
      </c>
      <c r="G1229" t="s">
        <v>5327</v>
      </c>
      <c r="H1229" t="s">
        <v>11457</v>
      </c>
    </row>
    <row r="1230" spans="1:8" x14ac:dyDescent="0.3">
      <c r="A1230">
        <v>1502</v>
      </c>
      <c r="B1230">
        <v>316</v>
      </c>
      <c r="C1230">
        <v>866</v>
      </c>
      <c r="D1230" s="3">
        <v>43342</v>
      </c>
      <c r="E1230" s="3">
        <v>43349</v>
      </c>
      <c r="F1230">
        <v>3</v>
      </c>
      <c r="G1230" t="s">
        <v>5327</v>
      </c>
      <c r="H1230" t="s">
        <v>11458</v>
      </c>
    </row>
    <row r="1231" spans="1:8" x14ac:dyDescent="0.3">
      <c r="A1231">
        <v>1503</v>
      </c>
      <c r="B1231">
        <v>317</v>
      </c>
      <c r="C1231">
        <v>867</v>
      </c>
      <c r="D1231" s="3">
        <v>43342</v>
      </c>
      <c r="E1231" s="3">
        <v>43348</v>
      </c>
      <c r="F1231">
        <v>3</v>
      </c>
      <c r="G1231" t="s">
        <v>5327</v>
      </c>
      <c r="H1231" t="s">
        <v>11459</v>
      </c>
    </row>
    <row r="1232" spans="1:8" x14ac:dyDescent="0.3">
      <c r="A1232">
        <v>1504</v>
      </c>
      <c r="B1232">
        <v>318</v>
      </c>
      <c r="C1232">
        <v>868</v>
      </c>
      <c r="D1232" s="3">
        <v>43342</v>
      </c>
      <c r="E1232" s="3">
        <v>43349</v>
      </c>
      <c r="F1232">
        <v>3</v>
      </c>
      <c r="G1232" t="s">
        <v>5327</v>
      </c>
      <c r="H1232" t="s">
        <v>11460</v>
      </c>
    </row>
    <row r="1233" spans="1:8" x14ac:dyDescent="0.3">
      <c r="A1233">
        <v>1505</v>
      </c>
      <c r="B1233">
        <v>319</v>
      </c>
      <c r="C1233">
        <v>869</v>
      </c>
      <c r="D1233" s="3">
        <v>43343</v>
      </c>
      <c r="E1233" s="3">
        <v>43353</v>
      </c>
      <c r="F1233">
        <v>3</v>
      </c>
      <c r="G1233" t="s">
        <v>5327</v>
      </c>
      <c r="H1233" t="s">
        <v>11461</v>
      </c>
    </row>
    <row r="1234" spans="1:8" x14ac:dyDescent="0.3">
      <c r="A1234">
        <v>1506</v>
      </c>
      <c r="B1234">
        <v>320</v>
      </c>
      <c r="C1234">
        <v>870</v>
      </c>
      <c r="D1234" s="3">
        <v>43343</v>
      </c>
      <c r="E1234" s="3">
        <v>43343</v>
      </c>
      <c r="F1234">
        <v>0</v>
      </c>
      <c r="G1234" t="s">
        <v>5327</v>
      </c>
      <c r="H1234" t="s">
        <v>11462</v>
      </c>
    </row>
    <row r="1235" spans="1:8" x14ac:dyDescent="0.3">
      <c r="A1235">
        <v>1507</v>
      </c>
      <c r="B1235">
        <v>321</v>
      </c>
      <c r="C1235">
        <v>871</v>
      </c>
      <c r="D1235" s="3">
        <v>43343</v>
      </c>
      <c r="E1235" s="3">
        <v>43350</v>
      </c>
      <c r="F1235">
        <v>3</v>
      </c>
      <c r="G1235" t="s">
        <v>5327</v>
      </c>
      <c r="H1235" t="s">
        <v>11463</v>
      </c>
    </row>
    <row r="1236" spans="1:8" x14ac:dyDescent="0.3">
      <c r="A1236">
        <v>1508</v>
      </c>
      <c r="B1236">
        <v>322</v>
      </c>
      <c r="C1236">
        <v>872</v>
      </c>
      <c r="D1236" s="3">
        <v>43344</v>
      </c>
      <c r="E1236" s="3">
        <v>43345</v>
      </c>
      <c r="F1236">
        <v>0.5</v>
      </c>
      <c r="G1236" t="s">
        <v>5327</v>
      </c>
      <c r="H1236" t="s">
        <v>11464</v>
      </c>
    </row>
    <row r="1237" spans="1:8" x14ac:dyDescent="0.3">
      <c r="A1237">
        <v>1509</v>
      </c>
      <c r="B1237">
        <v>323</v>
      </c>
      <c r="C1237">
        <v>873</v>
      </c>
      <c r="D1237" s="3">
        <v>43344</v>
      </c>
      <c r="E1237" s="3">
        <v>43356</v>
      </c>
      <c r="F1237">
        <v>3</v>
      </c>
      <c r="G1237" t="s">
        <v>5327</v>
      </c>
      <c r="H1237" t="s">
        <v>11465</v>
      </c>
    </row>
    <row r="1238" spans="1:8" x14ac:dyDescent="0.3">
      <c r="A1238">
        <v>1510</v>
      </c>
      <c r="B1238">
        <v>324</v>
      </c>
      <c r="C1238">
        <v>874</v>
      </c>
      <c r="D1238" s="3">
        <v>43344</v>
      </c>
      <c r="E1238" s="3">
        <v>43354</v>
      </c>
      <c r="F1238">
        <v>3</v>
      </c>
      <c r="G1238" t="s">
        <v>5327</v>
      </c>
      <c r="H1238" t="s">
        <v>11466</v>
      </c>
    </row>
    <row r="1239" spans="1:8" x14ac:dyDescent="0.3">
      <c r="A1239">
        <v>1511</v>
      </c>
      <c r="B1239">
        <v>325</v>
      </c>
      <c r="C1239">
        <v>875</v>
      </c>
      <c r="D1239" s="3">
        <v>43344</v>
      </c>
      <c r="E1239" s="3">
        <v>43354</v>
      </c>
      <c r="F1239">
        <v>3</v>
      </c>
      <c r="G1239" t="s">
        <v>5327</v>
      </c>
      <c r="H1239" t="s">
        <v>11467</v>
      </c>
    </row>
    <row r="1240" spans="1:8" x14ac:dyDescent="0.3">
      <c r="A1240">
        <v>1512</v>
      </c>
      <c r="B1240">
        <v>326</v>
      </c>
      <c r="C1240">
        <v>876</v>
      </c>
      <c r="D1240" s="3">
        <v>43344</v>
      </c>
      <c r="E1240" s="3">
        <v>43356</v>
      </c>
      <c r="F1240">
        <v>3</v>
      </c>
      <c r="G1240" t="s">
        <v>5327</v>
      </c>
      <c r="H1240" t="s">
        <v>11468</v>
      </c>
    </row>
    <row r="1241" spans="1:8" x14ac:dyDescent="0.3">
      <c r="A1241">
        <v>1513</v>
      </c>
      <c r="B1241">
        <v>327</v>
      </c>
      <c r="C1241">
        <v>877</v>
      </c>
      <c r="D1241" s="3">
        <v>43344</v>
      </c>
      <c r="E1241" s="3">
        <v>43345</v>
      </c>
      <c r="F1241">
        <v>0.5</v>
      </c>
      <c r="G1241" t="s">
        <v>5327</v>
      </c>
      <c r="H1241" t="s">
        <v>11469</v>
      </c>
    </row>
    <row r="1242" spans="1:8" x14ac:dyDescent="0.3">
      <c r="A1242">
        <v>1514</v>
      </c>
      <c r="B1242">
        <v>328</v>
      </c>
      <c r="C1242">
        <v>878</v>
      </c>
      <c r="D1242" s="3">
        <v>43344</v>
      </c>
      <c r="E1242" s="3">
        <v>43351</v>
      </c>
      <c r="F1242">
        <v>3</v>
      </c>
      <c r="G1242" t="s">
        <v>5327</v>
      </c>
      <c r="H1242" t="s">
        <v>11470</v>
      </c>
    </row>
    <row r="1243" spans="1:8" x14ac:dyDescent="0.3">
      <c r="A1243">
        <v>1515</v>
      </c>
      <c r="B1243">
        <v>329</v>
      </c>
      <c r="C1243">
        <v>879</v>
      </c>
      <c r="D1243" s="3">
        <v>43345</v>
      </c>
      <c r="E1243" s="3">
        <v>43345</v>
      </c>
      <c r="F1243">
        <v>0</v>
      </c>
      <c r="G1243" t="s">
        <v>5327</v>
      </c>
      <c r="H1243" t="s">
        <v>11471</v>
      </c>
    </row>
    <row r="1244" spans="1:8" x14ac:dyDescent="0.3">
      <c r="A1244">
        <v>1516</v>
      </c>
      <c r="B1244">
        <v>330</v>
      </c>
      <c r="C1244">
        <v>880</v>
      </c>
      <c r="D1244" s="3">
        <v>43345</v>
      </c>
      <c r="E1244" s="3">
        <v>43355</v>
      </c>
      <c r="F1244">
        <v>3</v>
      </c>
      <c r="G1244" t="s">
        <v>5327</v>
      </c>
      <c r="H1244" t="s">
        <v>11472</v>
      </c>
    </row>
    <row r="1245" spans="1:8" x14ac:dyDescent="0.3">
      <c r="A1245">
        <v>1517</v>
      </c>
      <c r="B1245">
        <v>331</v>
      </c>
      <c r="C1245">
        <v>881</v>
      </c>
      <c r="D1245" s="3">
        <v>43345</v>
      </c>
      <c r="E1245" s="3">
        <v>43352</v>
      </c>
      <c r="F1245">
        <v>3</v>
      </c>
      <c r="G1245" t="s">
        <v>5327</v>
      </c>
      <c r="H1245" t="s">
        <v>11473</v>
      </c>
    </row>
    <row r="1246" spans="1:8" x14ac:dyDescent="0.3">
      <c r="A1246">
        <v>1518</v>
      </c>
      <c r="B1246">
        <v>332</v>
      </c>
      <c r="C1246">
        <v>882</v>
      </c>
      <c r="D1246" s="3">
        <v>43345</v>
      </c>
      <c r="E1246" s="3">
        <v>43351</v>
      </c>
      <c r="F1246">
        <v>3</v>
      </c>
      <c r="G1246" t="s">
        <v>5327</v>
      </c>
      <c r="H1246" t="s">
        <v>11474</v>
      </c>
    </row>
    <row r="1247" spans="1:8" x14ac:dyDescent="0.3">
      <c r="A1247">
        <v>1519</v>
      </c>
      <c r="B1247">
        <v>333</v>
      </c>
      <c r="C1247">
        <v>883</v>
      </c>
      <c r="D1247" s="3">
        <v>43346</v>
      </c>
      <c r="E1247" s="3">
        <v>43353</v>
      </c>
      <c r="F1247">
        <v>3</v>
      </c>
      <c r="G1247" t="s">
        <v>5327</v>
      </c>
      <c r="H1247" t="s">
        <v>11475</v>
      </c>
    </row>
    <row r="1248" spans="1:8" x14ac:dyDescent="0.3">
      <c r="A1248">
        <v>1520</v>
      </c>
      <c r="B1248">
        <v>334</v>
      </c>
      <c r="C1248">
        <v>884</v>
      </c>
      <c r="D1248" s="3">
        <v>43346</v>
      </c>
      <c r="E1248" s="3">
        <v>43356</v>
      </c>
      <c r="F1248">
        <v>3</v>
      </c>
      <c r="G1248" t="s">
        <v>5327</v>
      </c>
      <c r="H1248" t="s">
        <v>11476</v>
      </c>
    </row>
    <row r="1249" spans="1:8" x14ac:dyDescent="0.3">
      <c r="A1249">
        <v>1521</v>
      </c>
      <c r="B1249" s="5">
        <v>334</v>
      </c>
      <c r="C1249">
        <v>915</v>
      </c>
      <c r="D1249" s="3">
        <v>43353</v>
      </c>
      <c r="E1249" s="3">
        <v>43353</v>
      </c>
      <c r="F1249">
        <v>0</v>
      </c>
      <c r="G1249" t="s">
        <v>5327</v>
      </c>
      <c r="H1249" t="s">
        <v>11477</v>
      </c>
    </row>
    <row r="1250" spans="1:8" x14ac:dyDescent="0.3">
      <c r="A1250">
        <v>1522</v>
      </c>
      <c r="B1250">
        <v>335</v>
      </c>
      <c r="C1250">
        <v>885</v>
      </c>
      <c r="D1250" s="3">
        <v>43346</v>
      </c>
      <c r="E1250" s="3">
        <v>43346</v>
      </c>
      <c r="F1250">
        <v>0</v>
      </c>
      <c r="G1250" t="s">
        <v>5327</v>
      </c>
      <c r="H1250" t="s">
        <v>11478</v>
      </c>
    </row>
    <row r="1251" spans="1:8" x14ac:dyDescent="0.3">
      <c r="A1251">
        <v>1523</v>
      </c>
      <c r="B1251">
        <v>336</v>
      </c>
      <c r="C1251">
        <v>886</v>
      </c>
      <c r="D1251" s="3">
        <v>43347</v>
      </c>
      <c r="E1251" s="3">
        <v>43355</v>
      </c>
      <c r="F1251">
        <v>3</v>
      </c>
      <c r="G1251" t="s">
        <v>5327</v>
      </c>
      <c r="H1251" t="s">
        <v>11479</v>
      </c>
    </row>
    <row r="1252" spans="1:8" x14ac:dyDescent="0.3">
      <c r="A1252">
        <v>1524</v>
      </c>
      <c r="B1252">
        <v>337</v>
      </c>
      <c r="C1252">
        <v>887</v>
      </c>
      <c r="D1252" s="3">
        <v>43347</v>
      </c>
      <c r="E1252" s="3">
        <v>43350</v>
      </c>
      <c r="F1252">
        <v>1.5</v>
      </c>
      <c r="G1252" t="s">
        <v>5327</v>
      </c>
      <c r="H1252" t="s">
        <v>11480</v>
      </c>
    </row>
    <row r="1253" spans="1:8" x14ac:dyDescent="0.3">
      <c r="A1253">
        <v>1525</v>
      </c>
      <c r="B1253">
        <v>338</v>
      </c>
      <c r="C1253">
        <v>888</v>
      </c>
      <c r="D1253" s="3">
        <v>43347</v>
      </c>
      <c r="E1253" s="3">
        <v>43347</v>
      </c>
      <c r="F1253">
        <v>0</v>
      </c>
      <c r="G1253" t="s">
        <v>5327</v>
      </c>
      <c r="H1253" t="s">
        <v>11481</v>
      </c>
    </row>
    <row r="1254" spans="1:8" x14ac:dyDescent="0.3">
      <c r="A1254">
        <v>1526</v>
      </c>
      <c r="B1254">
        <v>339</v>
      </c>
      <c r="C1254">
        <v>889</v>
      </c>
      <c r="D1254" s="3">
        <v>43347</v>
      </c>
      <c r="E1254" s="3">
        <v>43361</v>
      </c>
      <c r="F1254">
        <v>3</v>
      </c>
      <c r="G1254" t="s">
        <v>5327</v>
      </c>
      <c r="H1254" t="s">
        <v>11482</v>
      </c>
    </row>
    <row r="1255" spans="1:8" x14ac:dyDescent="0.3">
      <c r="A1255">
        <v>1527</v>
      </c>
      <c r="B1255">
        <v>340</v>
      </c>
      <c r="C1255">
        <v>890</v>
      </c>
      <c r="D1255" s="3">
        <v>43347</v>
      </c>
      <c r="E1255" s="3">
        <v>43347</v>
      </c>
      <c r="F1255">
        <v>0</v>
      </c>
      <c r="G1255" t="s">
        <v>5327</v>
      </c>
      <c r="H1255" t="s">
        <v>11483</v>
      </c>
    </row>
    <row r="1256" spans="1:8" x14ac:dyDescent="0.3">
      <c r="A1256">
        <v>1528</v>
      </c>
      <c r="B1256">
        <v>341</v>
      </c>
      <c r="C1256">
        <v>891</v>
      </c>
      <c r="D1256" s="3">
        <v>43347</v>
      </c>
      <c r="E1256" s="3">
        <v>43350</v>
      </c>
      <c r="F1256">
        <v>1.5</v>
      </c>
      <c r="G1256" t="s">
        <v>5327</v>
      </c>
      <c r="H1256" t="s">
        <v>11484</v>
      </c>
    </row>
    <row r="1257" spans="1:8" x14ac:dyDescent="0.3">
      <c r="A1257">
        <v>1529</v>
      </c>
      <c r="B1257">
        <v>342</v>
      </c>
      <c r="C1257">
        <v>892</v>
      </c>
      <c r="D1257" s="3">
        <v>43347</v>
      </c>
      <c r="E1257" s="3">
        <v>43355</v>
      </c>
      <c r="F1257">
        <v>3</v>
      </c>
      <c r="G1257" t="s">
        <v>5327</v>
      </c>
      <c r="H1257" t="s">
        <v>11485</v>
      </c>
    </row>
    <row r="1258" spans="1:8" x14ac:dyDescent="0.3">
      <c r="A1258">
        <v>1530</v>
      </c>
      <c r="B1258">
        <v>343</v>
      </c>
      <c r="C1258">
        <v>893</v>
      </c>
      <c r="D1258" s="3">
        <v>43348</v>
      </c>
      <c r="E1258" s="3">
        <v>43348</v>
      </c>
      <c r="F1258">
        <v>0</v>
      </c>
      <c r="G1258" t="s">
        <v>5327</v>
      </c>
      <c r="H1258" t="s">
        <v>11486</v>
      </c>
    </row>
    <row r="1259" spans="1:8" x14ac:dyDescent="0.3">
      <c r="A1259">
        <v>1531</v>
      </c>
      <c r="B1259">
        <v>344</v>
      </c>
      <c r="C1259">
        <v>894</v>
      </c>
      <c r="D1259" s="3">
        <v>43348</v>
      </c>
      <c r="E1259" s="3">
        <v>43357</v>
      </c>
      <c r="F1259">
        <v>3</v>
      </c>
      <c r="G1259" t="s">
        <v>5327</v>
      </c>
      <c r="H1259" t="s">
        <v>11487</v>
      </c>
    </row>
    <row r="1260" spans="1:8" x14ac:dyDescent="0.3">
      <c r="A1260">
        <v>1532</v>
      </c>
      <c r="B1260">
        <v>345</v>
      </c>
      <c r="C1260">
        <v>895</v>
      </c>
      <c r="D1260" s="3">
        <v>43348</v>
      </c>
      <c r="E1260" s="3">
        <v>43353</v>
      </c>
      <c r="F1260">
        <v>2.5</v>
      </c>
      <c r="G1260" t="s">
        <v>5327</v>
      </c>
      <c r="H1260" t="s">
        <v>11488</v>
      </c>
    </row>
    <row r="1261" spans="1:8" x14ac:dyDescent="0.3">
      <c r="A1261">
        <v>1533</v>
      </c>
      <c r="B1261">
        <v>346</v>
      </c>
      <c r="C1261">
        <v>896</v>
      </c>
      <c r="D1261" s="3">
        <v>43348</v>
      </c>
      <c r="E1261" s="3">
        <v>43351</v>
      </c>
      <c r="F1261">
        <v>1.5</v>
      </c>
      <c r="G1261" t="s">
        <v>5327</v>
      </c>
      <c r="H1261" t="s">
        <v>11489</v>
      </c>
    </row>
    <row r="1262" spans="1:8" x14ac:dyDescent="0.3">
      <c r="A1262">
        <v>1534</v>
      </c>
      <c r="B1262">
        <v>347</v>
      </c>
      <c r="C1262">
        <v>897</v>
      </c>
      <c r="D1262" s="3">
        <v>43349</v>
      </c>
      <c r="E1262" s="3">
        <v>43352</v>
      </c>
      <c r="F1262">
        <v>1.5</v>
      </c>
      <c r="G1262" t="s">
        <v>5327</v>
      </c>
      <c r="H1262" t="s">
        <v>11490</v>
      </c>
    </row>
    <row r="1263" spans="1:8" x14ac:dyDescent="0.3">
      <c r="A1263">
        <v>1535</v>
      </c>
      <c r="B1263">
        <v>348</v>
      </c>
      <c r="C1263">
        <v>898</v>
      </c>
      <c r="D1263" s="3">
        <v>43349</v>
      </c>
      <c r="E1263" s="3">
        <v>43354</v>
      </c>
      <c r="F1263">
        <v>2.5</v>
      </c>
      <c r="G1263" t="s">
        <v>5327</v>
      </c>
      <c r="H1263" t="s">
        <v>11491</v>
      </c>
    </row>
    <row r="1264" spans="1:8" x14ac:dyDescent="0.3">
      <c r="A1264">
        <v>1536</v>
      </c>
      <c r="B1264">
        <v>349</v>
      </c>
      <c r="C1264">
        <v>899</v>
      </c>
      <c r="D1264" s="3">
        <v>43349</v>
      </c>
      <c r="E1264" s="3">
        <v>43358</v>
      </c>
      <c r="F1264">
        <v>3</v>
      </c>
      <c r="G1264" t="s">
        <v>5327</v>
      </c>
      <c r="H1264" t="s">
        <v>11492</v>
      </c>
    </row>
    <row r="1265" spans="1:8" x14ac:dyDescent="0.3">
      <c r="A1265">
        <v>1537</v>
      </c>
      <c r="B1265">
        <v>350</v>
      </c>
      <c r="C1265">
        <v>900</v>
      </c>
      <c r="D1265" s="3">
        <v>43350</v>
      </c>
      <c r="E1265" s="3">
        <v>43350</v>
      </c>
      <c r="F1265">
        <v>0</v>
      </c>
      <c r="G1265" t="s">
        <v>5327</v>
      </c>
      <c r="H1265" t="s">
        <v>11493</v>
      </c>
    </row>
    <row r="1266" spans="1:8" x14ac:dyDescent="0.3">
      <c r="A1266">
        <v>1</v>
      </c>
      <c r="B1266" s="5">
        <v>1</v>
      </c>
      <c r="C1266">
        <v>1</v>
      </c>
      <c r="D1266" s="3">
        <v>43161</v>
      </c>
      <c r="E1266" s="3">
        <v>43162</v>
      </c>
      <c r="F1266">
        <v>0.5</v>
      </c>
      <c r="G1266" t="s">
        <v>5327</v>
      </c>
      <c r="H1266" t="s">
        <v>5328</v>
      </c>
    </row>
    <row r="1267" spans="1:8" x14ac:dyDescent="0.3">
      <c r="A1267">
        <v>2</v>
      </c>
      <c r="B1267" s="5">
        <v>1</v>
      </c>
      <c r="C1267">
        <v>120</v>
      </c>
      <c r="D1267" s="3">
        <v>43161</v>
      </c>
      <c r="E1267" s="3">
        <v>43161</v>
      </c>
      <c r="F1267">
        <v>0</v>
      </c>
      <c r="G1267" t="s">
        <v>5327</v>
      </c>
      <c r="H1267" t="s">
        <v>5329</v>
      </c>
    </row>
    <row r="1268" spans="1:8" x14ac:dyDescent="0.3">
      <c r="A1268">
        <v>3</v>
      </c>
      <c r="B1268" s="5">
        <v>1</v>
      </c>
      <c r="C1268">
        <v>530</v>
      </c>
      <c r="D1268" s="3">
        <v>43161</v>
      </c>
      <c r="E1268" s="3">
        <v>43161</v>
      </c>
      <c r="F1268">
        <v>0</v>
      </c>
      <c r="G1268" t="s">
        <v>5327</v>
      </c>
      <c r="H1268" t="s">
        <v>5330</v>
      </c>
    </row>
    <row r="1269" spans="1:8" x14ac:dyDescent="0.3">
      <c r="A1269">
        <v>4</v>
      </c>
      <c r="B1269" s="5">
        <v>2</v>
      </c>
      <c r="C1269">
        <v>275</v>
      </c>
      <c r="D1269" s="3">
        <v>43162</v>
      </c>
      <c r="E1269" s="3">
        <v>43167</v>
      </c>
      <c r="F1269">
        <v>2.5</v>
      </c>
      <c r="G1269" t="s">
        <v>5327</v>
      </c>
      <c r="H1269" t="s">
        <v>5331</v>
      </c>
    </row>
    <row r="1270" spans="1:8" x14ac:dyDescent="0.3">
      <c r="A1270">
        <v>5</v>
      </c>
      <c r="B1270" s="5">
        <v>2</v>
      </c>
      <c r="C1270">
        <v>631</v>
      </c>
      <c r="D1270" s="3">
        <v>43163</v>
      </c>
      <c r="E1270" s="3">
        <v>43168</v>
      </c>
      <c r="F1270">
        <v>2.5</v>
      </c>
      <c r="G1270" t="s">
        <v>5327</v>
      </c>
      <c r="H1270" t="s">
        <v>5332</v>
      </c>
    </row>
    <row r="1271" spans="1:8" x14ac:dyDescent="0.3">
      <c r="A1271">
        <v>6</v>
      </c>
      <c r="B1271" s="5">
        <v>2</v>
      </c>
      <c r="C1271">
        <v>686</v>
      </c>
      <c r="D1271" s="3">
        <v>43163</v>
      </c>
      <c r="E1271" s="3">
        <v>43169</v>
      </c>
      <c r="F1271">
        <v>3</v>
      </c>
      <c r="G1271" t="s">
        <v>5327</v>
      </c>
      <c r="H1271" t="s">
        <v>5333</v>
      </c>
    </row>
    <row r="1272" spans="1:8" x14ac:dyDescent="0.3">
      <c r="A1272">
        <v>7</v>
      </c>
      <c r="B1272" s="5">
        <v>3</v>
      </c>
      <c r="C1272">
        <v>494</v>
      </c>
      <c r="D1272" s="3">
        <v>43163</v>
      </c>
      <c r="E1272" s="3">
        <v>43171</v>
      </c>
      <c r="F1272">
        <v>3</v>
      </c>
      <c r="G1272" t="s">
        <v>5327</v>
      </c>
      <c r="H1272" t="s">
        <v>5334</v>
      </c>
    </row>
    <row r="1273" spans="1:8" x14ac:dyDescent="0.3">
      <c r="A1273">
        <v>8</v>
      </c>
      <c r="B1273" s="5">
        <v>3</v>
      </c>
      <c r="C1273">
        <v>526</v>
      </c>
      <c r="D1273" s="3">
        <v>43163</v>
      </c>
      <c r="E1273" s="3">
        <v>43171</v>
      </c>
      <c r="F1273">
        <v>3</v>
      </c>
      <c r="G1273" t="s">
        <v>5327</v>
      </c>
      <c r="H1273" t="s">
        <v>5335</v>
      </c>
    </row>
    <row r="1274" spans="1:8" x14ac:dyDescent="0.3">
      <c r="A1274">
        <v>9</v>
      </c>
      <c r="B1274" s="5">
        <v>3</v>
      </c>
      <c r="C1274">
        <v>568</v>
      </c>
      <c r="D1274" s="3">
        <v>43163</v>
      </c>
      <c r="E1274" s="3">
        <v>43175</v>
      </c>
      <c r="F1274">
        <v>3</v>
      </c>
      <c r="G1274" t="s">
        <v>5327</v>
      </c>
      <c r="H1274" t="s">
        <v>5336</v>
      </c>
    </row>
    <row r="1275" spans="1:8" x14ac:dyDescent="0.3">
      <c r="A1275">
        <v>10</v>
      </c>
      <c r="B1275" s="5">
        <v>4</v>
      </c>
      <c r="C1275">
        <v>162</v>
      </c>
      <c r="D1275" s="3">
        <v>43163</v>
      </c>
      <c r="E1275" s="3">
        <v>43163</v>
      </c>
      <c r="F1275">
        <v>0</v>
      </c>
      <c r="G1275" t="s">
        <v>5327</v>
      </c>
      <c r="H1275" t="s">
        <v>5337</v>
      </c>
    </row>
    <row r="1276" spans="1:8" x14ac:dyDescent="0.3">
      <c r="A1276">
        <v>11</v>
      </c>
      <c r="B1276" s="5">
        <v>4</v>
      </c>
      <c r="C1276">
        <v>422</v>
      </c>
      <c r="D1276" s="3">
        <v>43163</v>
      </c>
      <c r="E1276" s="3">
        <v>43170</v>
      </c>
      <c r="F1276">
        <v>3</v>
      </c>
      <c r="G1276" t="s">
        <v>5327</v>
      </c>
      <c r="H1276" t="s">
        <v>5338</v>
      </c>
    </row>
    <row r="1277" spans="1:8" x14ac:dyDescent="0.3">
      <c r="A1277">
        <v>12</v>
      </c>
      <c r="B1277" s="5">
        <v>4</v>
      </c>
      <c r="C1277">
        <v>551</v>
      </c>
      <c r="D1277" s="3">
        <v>43164</v>
      </c>
      <c r="E1277" s="3">
        <v>43176</v>
      </c>
      <c r="F1277">
        <v>3</v>
      </c>
      <c r="G1277" t="s">
        <v>5327</v>
      </c>
      <c r="H1277" t="s">
        <v>5339</v>
      </c>
    </row>
    <row r="1278" spans="1:8" x14ac:dyDescent="0.3">
      <c r="A1278">
        <v>13</v>
      </c>
      <c r="B1278" s="5">
        <v>5</v>
      </c>
      <c r="C1278">
        <v>287</v>
      </c>
      <c r="D1278" s="3">
        <v>43165</v>
      </c>
      <c r="E1278" s="3">
        <v>43176</v>
      </c>
      <c r="F1278">
        <v>3</v>
      </c>
      <c r="G1278" t="s">
        <v>5327</v>
      </c>
      <c r="H1278" t="s">
        <v>5340</v>
      </c>
    </row>
    <row r="1279" spans="1:8" x14ac:dyDescent="0.3">
      <c r="A1279">
        <v>14</v>
      </c>
      <c r="B1279" s="5">
        <v>5</v>
      </c>
      <c r="C1279">
        <v>638</v>
      </c>
      <c r="D1279" s="3">
        <v>43165</v>
      </c>
      <c r="E1279" s="3">
        <v>43172</v>
      </c>
      <c r="F1279">
        <v>3</v>
      </c>
      <c r="G1279" t="s">
        <v>5327</v>
      </c>
      <c r="H1279" t="s">
        <v>5341</v>
      </c>
    </row>
    <row r="1280" spans="1:8" x14ac:dyDescent="0.3">
      <c r="A1280">
        <v>15</v>
      </c>
      <c r="B1280" s="5">
        <v>5</v>
      </c>
      <c r="C1280">
        <v>721</v>
      </c>
      <c r="D1280" s="3">
        <v>43166</v>
      </c>
      <c r="E1280" s="3">
        <v>43166</v>
      </c>
      <c r="F1280">
        <v>0</v>
      </c>
      <c r="G1280" t="s">
        <v>5327</v>
      </c>
      <c r="H1280" t="s">
        <v>5342</v>
      </c>
    </row>
    <row r="1281" spans="1:8" x14ac:dyDescent="0.3">
      <c r="A1281">
        <v>16</v>
      </c>
      <c r="B1281" s="5">
        <v>6</v>
      </c>
      <c r="C1281">
        <v>588</v>
      </c>
      <c r="D1281" s="3">
        <v>43166</v>
      </c>
      <c r="E1281" s="3">
        <v>43169</v>
      </c>
      <c r="F1281">
        <v>1.5</v>
      </c>
      <c r="G1281" t="s">
        <v>5327</v>
      </c>
      <c r="H1281" t="s">
        <v>5343</v>
      </c>
    </row>
    <row r="1282" spans="1:8" x14ac:dyDescent="0.3">
      <c r="A1282">
        <v>17</v>
      </c>
      <c r="B1282" s="5">
        <v>6</v>
      </c>
      <c r="C1282">
        <v>589</v>
      </c>
      <c r="D1282" s="3">
        <v>43167</v>
      </c>
      <c r="E1282" s="3">
        <v>43175</v>
      </c>
      <c r="F1282">
        <v>3</v>
      </c>
      <c r="G1282" t="s">
        <v>5327</v>
      </c>
      <c r="H1282" t="s">
        <v>5344</v>
      </c>
    </row>
    <row r="1283" spans="1:8" x14ac:dyDescent="0.3">
      <c r="A1283">
        <v>18</v>
      </c>
      <c r="B1283" s="5">
        <v>6</v>
      </c>
      <c r="C1283">
        <v>627</v>
      </c>
      <c r="D1283" s="3">
        <v>43168</v>
      </c>
      <c r="E1283" s="3">
        <v>43174</v>
      </c>
      <c r="F1283">
        <v>3</v>
      </c>
      <c r="G1283" t="s">
        <v>5327</v>
      </c>
      <c r="H1283" t="s">
        <v>5345</v>
      </c>
    </row>
    <row r="1284" spans="1:8" x14ac:dyDescent="0.3">
      <c r="A1284">
        <v>19</v>
      </c>
      <c r="B1284" s="5">
        <v>7</v>
      </c>
      <c r="C1284">
        <v>263</v>
      </c>
      <c r="D1284" s="3">
        <v>43169</v>
      </c>
      <c r="E1284" s="3">
        <v>43171</v>
      </c>
      <c r="F1284">
        <v>1</v>
      </c>
      <c r="G1284" t="s">
        <v>5327</v>
      </c>
      <c r="H1284" t="s">
        <v>5346</v>
      </c>
    </row>
    <row r="1285" spans="1:8" x14ac:dyDescent="0.3">
      <c r="A1285">
        <v>20</v>
      </c>
      <c r="B1285" s="5">
        <v>7</v>
      </c>
      <c r="C1285">
        <v>652</v>
      </c>
      <c r="D1285" s="3">
        <v>43169</v>
      </c>
      <c r="E1285" s="3">
        <v>43174</v>
      </c>
      <c r="F1285">
        <v>2.5</v>
      </c>
      <c r="G1285" t="s">
        <v>5327</v>
      </c>
      <c r="H1285" t="s">
        <v>5347</v>
      </c>
    </row>
    <row r="1286" spans="1:8" x14ac:dyDescent="0.3">
      <c r="A1286">
        <v>21</v>
      </c>
      <c r="B1286" s="5">
        <v>7</v>
      </c>
      <c r="C1286">
        <v>742</v>
      </c>
      <c r="D1286" s="3">
        <v>43169</v>
      </c>
      <c r="E1286" s="3">
        <v>43181</v>
      </c>
      <c r="F1286">
        <v>3</v>
      </c>
      <c r="G1286" t="s">
        <v>5327</v>
      </c>
      <c r="H1286" t="s">
        <v>5348</v>
      </c>
    </row>
    <row r="1287" spans="1:8" x14ac:dyDescent="0.3">
      <c r="A1287">
        <v>22</v>
      </c>
      <c r="B1287" s="5">
        <v>8</v>
      </c>
      <c r="C1287">
        <v>22</v>
      </c>
      <c r="D1287" s="3">
        <v>43169</v>
      </c>
      <c r="E1287" s="3">
        <v>43173</v>
      </c>
      <c r="F1287">
        <v>2</v>
      </c>
      <c r="G1287" t="s">
        <v>5327</v>
      </c>
      <c r="H1287" t="s">
        <v>5349</v>
      </c>
    </row>
    <row r="1288" spans="1:8" x14ac:dyDescent="0.3">
      <c r="A1288">
        <v>23</v>
      </c>
      <c r="B1288" s="5">
        <v>8</v>
      </c>
      <c r="C1288">
        <v>321</v>
      </c>
      <c r="D1288" s="3">
        <v>43170</v>
      </c>
      <c r="E1288" s="3">
        <v>43173</v>
      </c>
      <c r="F1288">
        <v>1.5</v>
      </c>
      <c r="G1288" t="s">
        <v>5327</v>
      </c>
      <c r="H1288" t="s">
        <v>5350</v>
      </c>
    </row>
    <row r="1289" spans="1:8" x14ac:dyDescent="0.3">
      <c r="A1289">
        <v>24</v>
      </c>
      <c r="B1289" s="5">
        <v>8</v>
      </c>
      <c r="C1289">
        <v>792</v>
      </c>
      <c r="D1289" s="3">
        <v>43170</v>
      </c>
      <c r="E1289" s="3">
        <v>43173</v>
      </c>
      <c r="F1289">
        <v>1.5</v>
      </c>
      <c r="G1289" t="s">
        <v>5327</v>
      </c>
      <c r="H1289" t="s">
        <v>5351</v>
      </c>
    </row>
    <row r="1290" spans="1:8" x14ac:dyDescent="0.3">
      <c r="A1290">
        <v>25</v>
      </c>
      <c r="B1290" s="5">
        <v>9</v>
      </c>
      <c r="C1290">
        <v>43</v>
      </c>
      <c r="D1290" s="3">
        <v>43171</v>
      </c>
      <c r="E1290" s="3">
        <v>43181</v>
      </c>
      <c r="F1290">
        <v>3</v>
      </c>
      <c r="G1290" t="s">
        <v>5327</v>
      </c>
      <c r="H1290" t="s">
        <v>5352</v>
      </c>
    </row>
    <row r="1291" spans="1:8" x14ac:dyDescent="0.3">
      <c r="A1291">
        <v>26</v>
      </c>
      <c r="B1291" s="5">
        <v>9</v>
      </c>
      <c r="C1291">
        <v>403</v>
      </c>
      <c r="D1291" s="3">
        <v>43172</v>
      </c>
      <c r="E1291" s="3">
        <v>43180</v>
      </c>
      <c r="F1291">
        <v>3</v>
      </c>
      <c r="G1291" t="s">
        <v>5327</v>
      </c>
      <c r="H1291" t="s">
        <v>5353</v>
      </c>
    </row>
    <row r="1292" spans="1:8" x14ac:dyDescent="0.3">
      <c r="A1292">
        <v>27</v>
      </c>
      <c r="B1292" s="5">
        <v>9</v>
      </c>
      <c r="C1292">
        <v>599</v>
      </c>
      <c r="D1292" s="3">
        <v>43173</v>
      </c>
      <c r="E1292" s="3">
        <v>43176</v>
      </c>
      <c r="F1292">
        <v>1.5</v>
      </c>
      <c r="G1292" t="s">
        <v>5327</v>
      </c>
      <c r="H1292" t="s">
        <v>5354</v>
      </c>
    </row>
    <row r="1293" spans="1:8" x14ac:dyDescent="0.3">
      <c r="A1293">
        <v>28</v>
      </c>
      <c r="B1293" s="5">
        <v>10</v>
      </c>
      <c r="C1293">
        <v>93</v>
      </c>
      <c r="D1293" s="3">
        <v>43174</v>
      </c>
      <c r="E1293" s="3">
        <v>43183</v>
      </c>
      <c r="F1293">
        <v>3</v>
      </c>
      <c r="G1293" t="s">
        <v>5327</v>
      </c>
      <c r="H1293" t="s">
        <v>5355</v>
      </c>
    </row>
    <row r="1294" spans="1:8" x14ac:dyDescent="0.3">
      <c r="A1294">
        <v>29</v>
      </c>
      <c r="B1294" s="5">
        <v>10</v>
      </c>
      <c r="C1294">
        <v>112</v>
      </c>
      <c r="D1294" s="3">
        <v>43174</v>
      </c>
      <c r="E1294" s="3">
        <v>43182</v>
      </c>
      <c r="F1294">
        <v>3</v>
      </c>
      <c r="G1294" t="s">
        <v>5327</v>
      </c>
      <c r="H1294" t="s">
        <v>5356</v>
      </c>
    </row>
    <row r="1295" spans="1:8" x14ac:dyDescent="0.3">
      <c r="A1295">
        <v>30</v>
      </c>
      <c r="B1295" s="5">
        <v>10</v>
      </c>
      <c r="C1295">
        <v>490</v>
      </c>
      <c r="D1295" s="3">
        <v>43174</v>
      </c>
      <c r="E1295" s="3">
        <v>43174</v>
      </c>
      <c r="F1295">
        <v>0</v>
      </c>
      <c r="G1295" t="s">
        <v>5327</v>
      </c>
      <c r="H1295" t="s">
        <v>5357</v>
      </c>
    </row>
    <row r="1296" spans="1:8" x14ac:dyDescent="0.3">
      <c r="A1296">
        <v>31</v>
      </c>
      <c r="B1296" s="5">
        <v>11</v>
      </c>
      <c r="C1296">
        <v>392</v>
      </c>
      <c r="D1296" s="3">
        <v>43174</v>
      </c>
      <c r="E1296" s="3">
        <v>43176</v>
      </c>
      <c r="F1296">
        <v>1</v>
      </c>
      <c r="G1296" t="s">
        <v>5327</v>
      </c>
      <c r="H1296" t="s">
        <v>5358</v>
      </c>
    </row>
    <row r="1297" spans="1:8" x14ac:dyDescent="0.3">
      <c r="A1297">
        <v>32</v>
      </c>
      <c r="B1297" s="5">
        <v>11</v>
      </c>
      <c r="C1297">
        <v>469</v>
      </c>
      <c r="D1297" s="3">
        <v>43175</v>
      </c>
      <c r="E1297" s="3">
        <v>43183</v>
      </c>
      <c r="F1297">
        <v>3</v>
      </c>
      <c r="G1297" t="s">
        <v>5327</v>
      </c>
      <c r="H1297" t="s">
        <v>5359</v>
      </c>
    </row>
    <row r="1298" spans="1:8" x14ac:dyDescent="0.3">
      <c r="A1298">
        <v>33</v>
      </c>
      <c r="B1298" s="5">
        <v>11</v>
      </c>
      <c r="C1298">
        <v>601</v>
      </c>
      <c r="D1298" s="3">
        <v>43176</v>
      </c>
      <c r="E1298" s="3">
        <v>43179</v>
      </c>
      <c r="F1298">
        <v>1.5</v>
      </c>
      <c r="G1298" t="s">
        <v>5327</v>
      </c>
      <c r="H1298" t="s">
        <v>5360</v>
      </c>
    </row>
    <row r="1299" spans="1:8" x14ac:dyDescent="0.3">
      <c r="A1299">
        <v>34</v>
      </c>
      <c r="B1299" s="5">
        <v>12</v>
      </c>
      <c r="C1299">
        <v>239</v>
      </c>
      <c r="D1299" s="3">
        <v>43177</v>
      </c>
      <c r="E1299" s="3">
        <v>43188</v>
      </c>
      <c r="F1299">
        <v>3</v>
      </c>
      <c r="G1299" t="s">
        <v>5327</v>
      </c>
      <c r="H1299" t="s">
        <v>5361</v>
      </c>
    </row>
    <row r="1300" spans="1:8" x14ac:dyDescent="0.3">
      <c r="A1300">
        <v>35</v>
      </c>
      <c r="B1300" s="5">
        <v>12</v>
      </c>
      <c r="C1300">
        <v>576</v>
      </c>
      <c r="D1300" s="3">
        <v>43177</v>
      </c>
      <c r="E1300" s="3">
        <v>43177</v>
      </c>
      <c r="F1300">
        <v>0</v>
      </c>
      <c r="G1300" t="s">
        <v>5327</v>
      </c>
      <c r="H1300" t="s">
        <v>5362</v>
      </c>
    </row>
    <row r="1301" spans="1:8" x14ac:dyDescent="0.3">
      <c r="A1301">
        <v>36</v>
      </c>
      <c r="B1301" s="5">
        <v>12</v>
      </c>
      <c r="C1301">
        <v>788</v>
      </c>
      <c r="D1301" s="3">
        <v>43177</v>
      </c>
      <c r="E1301" s="3">
        <v>43180</v>
      </c>
      <c r="F1301">
        <v>1.5</v>
      </c>
      <c r="G1301" t="s">
        <v>5327</v>
      </c>
      <c r="H1301" t="s">
        <v>5363</v>
      </c>
    </row>
    <row r="1302" spans="1:8" x14ac:dyDescent="0.3">
      <c r="A1302">
        <v>37</v>
      </c>
      <c r="B1302" s="5">
        <v>13</v>
      </c>
      <c r="C1302">
        <v>173</v>
      </c>
      <c r="D1302" s="3">
        <v>43178</v>
      </c>
      <c r="E1302" s="3">
        <v>43189</v>
      </c>
      <c r="F1302">
        <v>3</v>
      </c>
      <c r="G1302" t="s">
        <v>5327</v>
      </c>
      <c r="H1302" t="s">
        <v>5364</v>
      </c>
    </row>
    <row r="1303" spans="1:8" x14ac:dyDescent="0.3">
      <c r="A1303">
        <v>38</v>
      </c>
      <c r="B1303" s="5">
        <v>13</v>
      </c>
      <c r="C1303">
        <v>623</v>
      </c>
      <c r="D1303" s="3">
        <v>43179</v>
      </c>
      <c r="E1303" s="3">
        <v>43183</v>
      </c>
      <c r="F1303">
        <v>2</v>
      </c>
      <c r="G1303" t="s">
        <v>5327</v>
      </c>
      <c r="H1303" t="s">
        <v>5365</v>
      </c>
    </row>
    <row r="1304" spans="1:8" x14ac:dyDescent="0.3">
      <c r="A1304">
        <v>39</v>
      </c>
      <c r="B1304" s="5">
        <v>13</v>
      </c>
      <c r="C1304">
        <v>749</v>
      </c>
      <c r="D1304" s="3">
        <v>43180</v>
      </c>
      <c r="E1304" s="3">
        <v>43186</v>
      </c>
      <c r="F1304">
        <v>3</v>
      </c>
      <c r="G1304" t="s">
        <v>5327</v>
      </c>
      <c r="H1304" t="s">
        <v>5366</v>
      </c>
    </row>
    <row r="1305" spans="1:8" x14ac:dyDescent="0.3">
      <c r="A1305">
        <v>40</v>
      </c>
      <c r="B1305" s="5">
        <v>14</v>
      </c>
      <c r="C1305">
        <v>514</v>
      </c>
      <c r="D1305" s="3">
        <v>43180</v>
      </c>
      <c r="E1305" s="3">
        <v>43190</v>
      </c>
      <c r="F1305">
        <v>3</v>
      </c>
      <c r="G1305" t="s">
        <v>5327</v>
      </c>
      <c r="H1305" t="s">
        <v>5367</v>
      </c>
    </row>
    <row r="1306" spans="1:8" x14ac:dyDescent="0.3">
      <c r="A1306">
        <v>41</v>
      </c>
      <c r="B1306" s="5">
        <v>14</v>
      </c>
      <c r="C1306">
        <v>644</v>
      </c>
      <c r="D1306" s="3">
        <v>43180</v>
      </c>
      <c r="E1306" s="3">
        <v>43184</v>
      </c>
      <c r="F1306">
        <v>2</v>
      </c>
      <c r="G1306" t="s">
        <v>5327</v>
      </c>
      <c r="H1306" t="s">
        <v>5368</v>
      </c>
    </row>
    <row r="1307" spans="1:8" x14ac:dyDescent="0.3">
      <c r="A1307">
        <v>42</v>
      </c>
      <c r="B1307" s="5">
        <v>14</v>
      </c>
      <c r="C1307">
        <v>735</v>
      </c>
      <c r="D1307" s="3">
        <v>43181</v>
      </c>
      <c r="E1307" s="3">
        <v>43181</v>
      </c>
      <c r="F1307">
        <v>0</v>
      </c>
      <c r="G1307" t="s">
        <v>5327</v>
      </c>
      <c r="H1307" t="s">
        <v>5369</v>
      </c>
    </row>
    <row r="1308" spans="1:8" x14ac:dyDescent="0.3">
      <c r="A1308">
        <v>43</v>
      </c>
      <c r="B1308" s="5">
        <v>15</v>
      </c>
      <c r="C1308">
        <v>50</v>
      </c>
      <c r="D1308" s="3">
        <v>43181</v>
      </c>
      <c r="E1308" s="3">
        <v>43186</v>
      </c>
      <c r="F1308">
        <v>2.5</v>
      </c>
      <c r="G1308" t="s">
        <v>5327</v>
      </c>
      <c r="H1308" t="s">
        <v>5370</v>
      </c>
    </row>
    <row r="1309" spans="1:8" x14ac:dyDescent="0.3">
      <c r="A1309">
        <v>44</v>
      </c>
      <c r="B1309" s="5">
        <v>15</v>
      </c>
      <c r="C1309">
        <v>89</v>
      </c>
      <c r="D1309" s="3">
        <v>43182</v>
      </c>
      <c r="E1309" s="3">
        <v>43183</v>
      </c>
      <c r="F1309">
        <v>0.5</v>
      </c>
      <c r="G1309" t="s">
        <v>5327</v>
      </c>
      <c r="H1309" t="s">
        <v>5371</v>
      </c>
    </row>
    <row r="1310" spans="1:8" x14ac:dyDescent="0.3">
      <c r="A1310">
        <v>45</v>
      </c>
      <c r="B1310" s="5">
        <v>15</v>
      </c>
      <c r="C1310">
        <v>414</v>
      </c>
      <c r="D1310" s="3">
        <v>43182</v>
      </c>
      <c r="E1310" s="3">
        <v>43182</v>
      </c>
      <c r="F1310">
        <v>0</v>
      </c>
      <c r="G1310" t="s">
        <v>5327</v>
      </c>
      <c r="H1310" t="s">
        <v>5372</v>
      </c>
    </row>
    <row r="1311" spans="1:8" x14ac:dyDescent="0.3">
      <c r="A1311">
        <v>46</v>
      </c>
      <c r="B1311" s="5">
        <v>16</v>
      </c>
      <c r="C1311">
        <v>140</v>
      </c>
      <c r="D1311" s="3">
        <v>43182</v>
      </c>
      <c r="E1311" s="3">
        <v>43187</v>
      </c>
      <c r="F1311">
        <v>2.5</v>
      </c>
      <c r="G1311" t="s">
        <v>5327</v>
      </c>
      <c r="H1311" t="s">
        <v>5373</v>
      </c>
    </row>
    <row r="1312" spans="1:8" x14ac:dyDescent="0.3">
      <c r="A1312">
        <v>47</v>
      </c>
      <c r="B1312" s="5">
        <v>16</v>
      </c>
      <c r="C1312">
        <v>396</v>
      </c>
      <c r="D1312" s="3">
        <v>43182</v>
      </c>
      <c r="E1312" s="3">
        <v>43194</v>
      </c>
      <c r="F1312">
        <v>3</v>
      </c>
      <c r="G1312" t="s">
        <v>5327</v>
      </c>
      <c r="H1312" t="s">
        <v>5374</v>
      </c>
    </row>
    <row r="1313" spans="1:8" x14ac:dyDescent="0.3">
      <c r="A1313">
        <v>48</v>
      </c>
      <c r="B1313" s="5">
        <v>16</v>
      </c>
      <c r="C1313">
        <v>678</v>
      </c>
      <c r="D1313" s="3">
        <v>43182</v>
      </c>
      <c r="E1313" s="3">
        <v>43191</v>
      </c>
      <c r="F1313">
        <v>3</v>
      </c>
      <c r="G1313" t="s">
        <v>5327</v>
      </c>
      <c r="H1313" t="s">
        <v>5375</v>
      </c>
    </row>
    <row r="1314" spans="1:8" x14ac:dyDescent="0.3">
      <c r="A1314">
        <v>49</v>
      </c>
      <c r="B1314" s="5">
        <v>17</v>
      </c>
      <c r="C1314">
        <v>36</v>
      </c>
      <c r="D1314" s="3">
        <v>43182</v>
      </c>
      <c r="E1314" s="3">
        <v>43191</v>
      </c>
      <c r="F1314">
        <v>3</v>
      </c>
      <c r="G1314" t="s">
        <v>5327</v>
      </c>
      <c r="H1314" t="s">
        <v>5376</v>
      </c>
    </row>
    <row r="1315" spans="1:8" x14ac:dyDescent="0.3">
      <c r="A1315">
        <v>50</v>
      </c>
      <c r="B1315" s="5">
        <v>17</v>
      </c>
      <c r="C1315">
        <v>154</v>
      </c>
      <c r="D1315" s="3">
        <v>43182</v>
      </c>
      <c r="E1315" s="3">
        <v>43187</v>
      </c>
      <c r="F1315">
        <v>2.5</v>
      </c>
      <c r="G1315" t="s">
        <v>5327</v>
      </c>
      <c r="H1315" t="s">
        <v>5377</v>
      </c>
    </row>
    <row r="1316" spans="1:8" x14ac:dyDescent="0.3">
      <c r="A1316">
        <v>51</v>
      </c>
      <c r="B1316" s="5">
        <v>17</v>
      </c>
      <c r="C1316">
        <v>763</v>
      </c>
      <c r="D1316" s="3">
        <v>43183</v>
      </c>
      <c r="E1316" s="3">
        <v>43186</v>
      </c>
      <c r="F1316">
        <v>1.5</v>
      </c>
      <c r="G1316" t="s">
        <v>5327</v>
      </c>
      <c r="H1316" t="s">
        <v>5378</v>
      </c>
    </row>
    <row r="1317" spans="1:8" x14ac:dyDescent="0.3">
      <c r="A1317">
        <v>52</v>
      </c>
      <c r="B1317" s="5">
        <v>18</v>
      </c>
      <c r="C1317">
        <v>433</v>
      </c>
      <c r="D1317" s="3">
        <v>43184</v>
      </c>
      <c r="E1317" s="3">
        <v>43185</v>
      </c>
      <c r="F1317">
        <v>0.5</v>
      </c>
      <c r="G1317" t="s">
        <v>5327</v>
      </c>
      <c r="H1317" t="s">
        <v>5379</v>
      </c>
    </row>
    <row r="1318" spans="1:8" x14ac:dyDescent="0.3">
      <c r="A1318">
        <v>53</v>
      </c>
      <c r="B1318" s="5">
        <v>18</v>
      </c>
      <c r="C1318">
        <v>447</v>
      </c>
      <c r="D1318" s="3">
        <v>43185</v>
      </c>
      <c r="E1318" s="3">
        <v>43191</v>
      </c>
      <c r="F1318">
        <v>3</v>
      </c>
      <c r="G1318" t="s">
        <v>5327</v>
      </c>
      <c r="H1318" t="s">
        <v>5380</v>
      </c>
    </row>
    <row r="1319" spans="1:8" x14ac:dyDescent="0.3">
      <c r="A1319">
        <v>54</v>
      </c>
      <c r="B1319" s="5">
        <v>18</v>
      </c>
      <c r="C1319">
        <v>665</v>
      </c>
      <c r="D1319" s="3">
        <v>43186</v>
      </c>
      <c r="E1319" s="3">
        <v>43186</v>
      </c>
      <c r="F1319">
        <v>0</v>
      </c>
      <c r="G1319" t="s">
        <v>5327</v>
      </c>
      <c r="H1319" t="s">
        <v>5381</v>
      </c>
    </row>
    <row r="1320" spans="1:8" x14ac:dyDescent="0.3">
      <c r="A1320">
        <v>55</v>
      </c>
      <c r="B1320" s="5">
        <v>19</v>
      </c>
      <c r="C1320">
        <v>234</v>
      </c>
      <c r="D1320" s="3">
        <v>43186</v>
      </c>
      <c r="E1320" s="3">
        <v>43186</v>
      </c>
      <c r="F1320">
        <v>0</v>
      </c>
      <c r="G1320" t="s">
        <v>5327</v>
      </c>
      <c r="H1320" t="s">
        <v>5382</v>
      </c>
    </row>
    <row r="1321" spans="1:8" x14ac:dyDescent="0.3">
      <c r="A1321">
        <v>56</v>
      </c>
      <c r="B1321" s="5">
        <v>19</v>
      </c>
      <c r="C1321">
        <v>593</v>
      </c>
      <c r="D1321" s="3">
        <v>43187</v>
      </c>
      <c r="E1321" s="3">
        <v>43200</v>
      </c>
      <c r="F1321">
        <v>3</v>
      </c>
      <c r="G1321" t="s">
        <v>5327</v>
      </c>
      <c r="H1321" t="s">
        <v>5383</v>
      </c>
    </row>
    <row r="1322" spans="1:8" x14ac:dyDescent="0.3">
      <c r="A1322">
        <v>57</v>
      </c>
      <c r="B1322" s="5">
        <v>19</v>
      </c>
      <c r="C1322">
        <v>657</v>
      </c>
      <c r="D1322" s="3">
        <v>43188</v>
      </c>
      <c r="E1322" s="3">
        <v>43197</v>
      </c>
      <c r="F1322">
        <v>3</v>
      </c>
      <c r="G1322" t="s">
        <v>5327</v>
      </c>
      <c r="H1322" t="s">
        <v>5384</v>
      </c>
    </row>
    <row r="1323" spans="1:8" x14ac:dyDescent="0.3">
      <c r="A1323">
        <v>58</v>
      </c>
      <c r="B1323" s="5">
        <v>20</v>
      </c>
      <c r="C1323">
        <v>64</v>
      </c>
      <c r="D1323" s="3">
        <v>43188</v>
      </c>
      <c r="E1323" s="3">
        <v>43195</v>
      </c>
      <c r="F1323">
        <v>3</v>
      </c>
      <c r="G1323" t="s">
        <v>5327</v>
      </c>
      <c r="H1323" t="s">
        <v>5385</v>
      </c>
    </row>
    <row r="1324" spans="1:8" x14ac:dyDescent="0.3">
      <c r="A1324">
        <v>59</v>
      </c>
      <c r="B1324" s="5">
        <v>20</v>
      </c>
      <c r="C1324">
        <v>259</v>
      </c>
      <c r="D1324" s="3">
        <v>43189</v>
      </c>
      <c r="E1324" s="3">
        <v>43200</v>
      </c>
      <c r="F1324">
        <v>3</v>
      </c>
      <c r="G1324" t="s">
        <v>5327</v>
      </c>
      <c r="H1324" t="s">
        <v>5386</v>
      </c>
    </row>
    <row r="1325" spans="1:8" x14ac:dyDescent="0.3">
      <c r="A1325">
        <v>60</v>
      </c>
      <c r="B1325" s="5">
        <v>20</v>
      </c>
      <c r="C1325">
        <v>755</v>
      </c>
      <c r="D1325" s="3">
        <v>43190</v>
      </c>
      <c r="E1325" s="3">
        <v>43190</v>
      </c>
      <c r="F1325">
        <v>0</v>
      </c>
      <c r="G1325" t="s">
        <v>5327</v>
      </c>
      <c r="H1325" t="s">
        <v>5387</v>
      </c>
    </row>
    <row r="1326" spans="1:8" x14ac:dyDescent="0.3">
      <c r="A1326">
        <v>61</v>
      </c>
      <c r="B1326" s="5">
        <v>21</v>
      </c>
      <c r="C1326">
        <v>104</v>
      </c>
      <c r="D1326" s="3">
        <v>43190</v>
      </c>
      <c r="E1326" s="3">
        <v>43204</v>
      </c>
      <c r="F1326">
        <v>3</v>
      </c>
      <c r="G1326" t="s">
        <v>5327</v>
      </c>
      <c r="H1326" t="s">
        <v>5388</v>
      </c>
    </row>
    <row r="1327" spans="1:8" x14ac:dyDescent="0.3">
      <c r="A1327">
        <v>62</v>
      </c>
      <c r="B1327" s="5">
        <v>21</v>
      </c>
      <c r="C1327">
        <v>214</v>
      </c>
      <c r="D1327" s="3">
        <v>43190</v>
      </c>
      <c r="E1327" s="3">
        <v>43198</v>
      </c>
      <c r="F1327">
        <v>3</v>
      </c>
      <c r="G1327" t="s">
        <v>5327</v>
      </c>
      <c r="H1327" t="s">
        <v>5389</v>
      </c>
    </row>
    <row r="1328" spans="1:8" x14ac:dyDescent="0.3">
      <c r="A1328">
        <v>63</v>
      </c>
      <c r="B1328" s="5">
        <v>21</v>
      </c>
      <c r="C1328">
        <v>726</v>
      </c>
      <c r="D1328" s="3">
        <v>43190</v>
      </c>
      <c r="E1328" s="3">
        <v>43193</v>
      </c>
      <c r="F1328">
        <v>1.5</v>
      </c>
      <c r="G1328" t="s">
        <v>5327</v>
      </c>
      <c r="H1328" t="s">
        <v>5390</v>
      </c>
    </row>
    <row r="1329" spans="1:8" x14ac:dyDescent="0.3">
      <c r="A1329">
        <v>64</v>
      </c>
      <c r="B1329" s="5">
        <v>22</v>
      </c>
      <c r="C1329">
        <v>56</v>
      </c>
      <c r="D1329" s="3">
        <v>43190</v>
      </c>
      <c r="E1329" s="3">
        <v>43204</v>
      </c>
      <c r="F1329">
        <v>3</v>
      </c>
      <c r="G1329" t="s">
        <v>5327</v>
      </c>
      <c r="H1329" t="s">
        <v>5391</v>
      </c>
    </row>
    <row r="1330" spans="1:8" x14ac:dyDescent="0.3">
      <c r="A1330">
        <v>65</v>
      </c>
      <c r="B1330" s="5">
        <v>22</v>
      </c>
      <c r="C1330">
        <v>308</v>
      </c>
      <c r="D1330" s="3">
        <v>43190</v>
      </c>
      <c r="E1330" s="3">
        <v>43200</v>
      </c>
      <c r="F1330">
        <v>3</v>
      </c>
      <c r="G1330" t="s">
        <v>5327</v>
      </c>
      <c r="H1330" t="s">
        <v>5392</v>
      </c>
    </row>
    <row r="1331" spans="1:8" x14ac:dyDescent="0.3">
      <c r="A1331">
        <v>66</v>
      </c>
      <c r="B1331" s="5">
        <v>22</v>
      </c>
      <c r="C1331">
        <v>784</v>
      </c>
      <c r="D1331" s="3">
        <v>43190</v>
      </c>
      <c r="E1331" s="3">
        <v>43199</v>
      </c>
      <c r="F1331">
        <v>3</v>
      </c>
      <c r="G1331" t="s">
        <v>5327</v>
      </c>
      <c r="H1331" t="s">
        <v>5393</v>
      </c>
    </row>
    <row r="1332" spans="1:8" x14ac:dyDescent="0.3">
      <c r="A1332">
        <v>67</v>
      </c>
      <c r="B1332" s="5">
        <v>23</v>
      </c>
      <c r="C1332">
        <v>125</v>
      </c>
      <c r="D1332" s="3">
        <v>43191</v>
      </c>
      <c r="E1332" s="3">
        <v>43196</v>
      </c>
      <c r="F1332">
        <v>2.5</v>
      </c>
      <c r="G1332" t="s">
        <v>5327</v>
      </c>
      <c r="H1332" t="s">
        <v>5394</v>
      </c>
    </row>
    <row r="1333" spans="1:8" x14ac:dyDescent="0.3">
      <c r="A1333">
        <v>68</v>
      </c>
      <c r="B1333" s="5">
        <v>23</v>
      </c>
      <c r="C1333">
        <v>363</v>
      </c>
      <c r="D1333" s="3">
        <v>43192</v>
      </c>
      <c r="E1333" s="3">
        <v>43201</v>
      </c>
      <c r="F1333">
        <v>3</v>
      </c>
      <c r="G1333" t="s">
        <v>5327</v>
      </c>
      <c r="H1333" t="s">
        <v>5395</v>
      </c>
    </row>
    <row r="1334" spans="1:8" x14ac:dyDescent="0.3">
      <c r="A1334">
        <v>69</v>
      </c>
      <c r="B1334" s="5">
        <v>23</v>
      </c>
      <c r="C1334">
        <v>482</v>
      </c>
      <c r="D1334" s="3">
        <v>43192</v>
      </c>
      <c r="E1334" s="3">
        <v>43195</v>
      </c>
      <c r="F1334">
        <v>1.5</v>
      </c>
      <c r="G1334" t="s">
        <v>5327</v>
      </c>
      <c r="H1334" t="s">
        <v>5396</v>
      </c>
    </row>
    <row r="1335" spans="1:8" x14ac:dyDescent="0.3">
      <c r="A1335">
        <v>70</v>
      </c>
      <c r="B1335" s="5">
        <v>24</v>
      </c>
      <c r="C1335">
        <v>297</v>
      </c>
      <c r="D1335" s="3">
        <v>43193</v>
      </c>
      <c r="E1335" s="3">
        <v>43193</v>
      </c>
      <c r="F1335">
        <v>0</v>
      </c>
      <c r="G1335" t="s">
        <v>5327</v>
      </c>
      <c r="H1335" t="s">
        <v>5397</v>
      </c>
    </row>
    <row r="1336" spans="1:8" x14ac:dyDescent="0.3">
      <c r="A1336">
        <v>71</v>
      </c>
      <c r="B1336" s="5">
        <v>24</v>
      </c>
      <c r="C1336">
        <v>577</v>
      </c>
      <c r="D1336" s="3">
        <v>43194</v>
      </c>
      <c r="E1336" s="3">
        <v>43196</v>
      </c>
      <c r="F1336">
        <v>1</v>
      </c>
      <c r="G1336" t="s">
        <v>5327</v>
      </c>
      <c r="H1336" t="s">
        <v>5398</v>
      </c>
    </row>
    <row r="1337" spans="1:8" x14ac:dyDescent="0.3">
      <c r="A1337">
        <v>72</v>
      </c>
      <c r="B1337" s="5">
        <v>24</v>
      </c>
      <c r="C1337">
        <v>776</v>
      </c>
      <c r="D1337" s="3">
        <v>43194</v>
      </c>
      <c r="E1337" s="3">
        <v>43206</v>
      </c>
      <c r="F1337">
        <v>3</v>
      </c>
      <c r="G1337" t="s">
        <v>5327</v>
      </c>
      <c r="H1337" t="s">
        <v>5399</v>
      </c>
    </row>
    <row r="1338" spans="1:8" x14ac:dyDescent="0.3">
      <c r="A1338">
        <v>73</v>
      </c>
      <c r="B1338" s="5">
        <v>25</v>
      </c>
      <c r="C1338">
        <v>85</v>
      </c>
      <c r="D1338" s="3">
        <v>43195</v>
      </c>
      <c r="E1338" s="3">
        <v>43205</v>
      </c>
      <c r="F1338">
        <v>3</v>
      </c>
      <c r="G1338" t="s">
        <v>5327</v>
      </c>
      <c r="H1338" t="s">
        <v>5400</v>
      </c>
    </row>
    <row r="1339" spans="1:8" x14ac:dyDescent="0.3">
      <c r="A1339">
        <v>74</v>
      </c>
      <c r="B1339" s="5">
        <v>25</v>
      </c>
      <c r="C1339">
        <v>615</v>
      </c>
      <c r="D1339" s="3">
        <v>43196</v>
      </c>
      <c r="E1339" s="3">
        <v>43196</v>
      </c>
      <c r="F1339">
        <v>0</v>
      </c>
      <c r="G1339" t="s">
        <v>5327</v>
      </c>
      <c r="H1339" t="s">
        <v>5401</v>
      </c>
    </row>
    <row r="1340" spans="1:8" x14ac:dyDescent="0.3">
      <c r="A1340">
        <v>75</v>
      </c>
      <c r="B1340" s="5">
        <v>25</v>
      </c>
      <c r="C1340">
        <v>712</v>
      </c>
      <c r="D1340" s="3">
        <v>43196</v>
      </c>
      <c r="E1340" s="3">
        <v>43196</v>
      </c>
      <c r="F1340">
        <v>0</v>
      </c>
      <c r="G1340" t="s">
        <v>5327</v>
      </c>
      <c r="H1340" t="s">
        <v>5402</v>
      </c>
    </row>
    <row r="1341" spans="1:8" x14ac:dyDescent="0.3">
      <c r="A1341">
        <v>76</v>
      </c>
      <c r="B1341" s="5">
        <v>26</v>
      </c>
      <c r="C1341">
        <v>147</v>
      </c>
      <c r="D1341" s="3">
        <v>43197</v>
      </c>
      <c r="E1341" s="3">
        <v>43209</v>
      </c>
      <c r="F1341">
        <v>3</v>
      </c>
      <c r="G1341" t="s">
        <v>5327</v>
      </c>
      <c r="H1341" t="s">
        <v>5403</v>
      </c>
    </row>
    <row r="1342" spans="1:8" x14ac:dyDescent="0.3">
      <c r="A1342">
        <v>77</v>
      </c>
      <c r="B1342" s="5">
        <v>26</v>
      </c>
      <c r="C1342">
        <v>564</v>
      </c>
      <c r="D1342" s="3">
        <v>43197</v>
      </c>
      <c r="E1342" s="3">
        <v>43200</v>
      </c>
      <c r="F1342">
        <v>1.5</v>
      </c>
      <c r="G1342" t="s">
        <v>5327</v>
      </c>
      <c r="H1342" t="s">
        <v>5404</v>
      </c>
    </row>
    <row r="1343" spans="1:8" x14ac:dyDescent="0.3">
      <c r="A1343">
        <v>78</v>
      </c>
      <c r="B1343" s="5">
        <v>26</v>
      </c>
      <c r="C1343">
        <v>670</v>
      </c>
      <c r="D1343" s="3">
        <v>43197</v>
      </c>
      <c r="E1343" s="3">
        <v>43197</v>
      </c>
      <c r="F1343">
        <v>0</v>
      </c>
      <c r="G1343" t="s">
        <v>5327</v>
      </c>
      <c r="H1343" t="s">
        <v>5405</v>
      </c>
    </row>
    <row r="1344" spans="1:8" x14ac:dyDescent="0.3">
      <c r="A1344">
        <v>79</v>
      </c>
      <c r="B1344" s="5">
        <v>27</v>
      </c>
      <c r="C1344">
        <v>27</v>
      </c>
      <c r="D1344" s="3">
        <v>43198</v>
      </c>
      <c r="E1344" s="3">
        <v>43201</v>
      </c>
      <c r="F1344">
        <v>1.5</v>
      </c>
      <c r="G1344" t="s">
        <v>5327</v>
      </c>
      <c r="H1344" t="s">
        <v>5406</v>
      </c>
    </row>
    <row r="1345" spans="1:8" x14ac:dyDescent="0.3">
      <c r="A1345">
        <v>80</v>
      </c>
      <c r="B1345" s="5">
        <v>27</v>
      </c>
      <c r="C1345">
        <v>291</v>
      </c>
      <c r="D1345" s="3">
        <v>43199</v>
      </c>
      <c r="E1345" s="3">
        <v>43199</v>
      </c>
      <c r="F1345">
        <v>0</v>
      </c>
      <c r="G1345" t="s">
        <v>5327</v>
      </c>
      <c r="H1345" t="s">
        <v>5407</v>
      </c>
    </row>
    <row r="1346" spans="1:8" x14ac:dyDescent="0.3">
      <c r="A1346">
        <v>81</v>
      </c>
      <c r="B1346" s="5">
        <v>27</v>
      </c>
      <c r="C1346">
        <v>397</v>
      </c>
      <c r="D1346" s="3">
        <v>43200</v>
      </c>
      <c r="E1346" s="3">
        <v>43212</v>
      </c>
      <c r="F1346">
        <v>3</v>
      </c>
      <c r="G1346" t="s">
        <v>5327</v>
      </c>
      <c r="H1346" t="s">
        <v>5408</v>
      </c>
    </row>
    <row r="1347" spans="1:8" x14ac:dyDescent="0.3">
      <c r="A1347">
        <v>82</v>
      </c>
      <c r="B1347" s="5">
        <v>28</v>
      </c>
      <c r="C1347">
        <v>103</v>
      </c>
      <c r="D1347" s="3">
        <v>43201</v>
      </c>
      <c r="E1347" s="3">
        <v>43202</v>
      </c>
      <c r="F1347">
        <v>0.5</v>
      </c>
      <c r="G1347" t="s">
        <v>5327</v>
      </c>
      <c r="H1347" t="s">
        <v>5409</v>
      </c>
    </row>
    <row r="1348" spans="1:8" x14ac:dyDescent="0.3">
      <c r="A1348">
        <v>83</v>
      </c>
      <c r="B1348" s="5">
        <v>28</v>
      </c>
      <c r="C1348">
        <v>251</v>
      </c>
      <c r="D1348" s="3">
        <v>43202</v>
      </c>
      <c r="E1348" s="3">
        <v>43215</v>
      </c>
      <c r="F1348">
        <v>3</v>
      </c>
      <c r="G1348" t="s">
        <v>5327</v>
      </c>
      <c r="H1348" t="s">
        <v>5410</v>
      </c>
    </row>
    <row r="1349" spans="1:8" x14ac:dyDescent="0.3">
      <c r="A1349">
        <v>84</v>
      </c>
      <c r="B1349" s="5">
        <v>28</v>
      </c>
      <c r="C1349">
        <v>338</v>
      </c>
      <c r="D1349" s="3">
        <v>43202</v>
      </c>
      <c r="E1349" s="3">
        <v>43214</v>
      </c>
      <c r="F1349">
        <v>3</v>
      </c>
      <c r="G1349" t="s">
        <v>5327</v>
      </c>
      <c r="H1349" t="s">
        <v>5411</v>
      </c>
    </row>
    <row r="1350" spans="1:8" x14ac:dyDescent="0.3">
      <c r="A1350">
        <v>85</v>
      </c>
      <c r="B1350" s="5">
        <v>29</v>
      </c>
      <c r="C1350">
        <v>199</v>
      </c>
      <c r="D1350" s="3">
        <v>43203</v>
      </c>
      <c r="E1350" s="3">
        <v>43213</v>
      </c>
      <c r="F1350">
        <v>3</v>
      </c>
      <c r="G1350" t="s">
        <v>5327</v>
      </c>
      <c r="H1350" t="s">
        <v>5412</v>
      </c>
    </row>
    <row r="1351" spans="1:8" x14ac:dyDescent="0.3">
      <c r="A1351">
        <v>86</v>
      </c>
      <c r="B1351" s="5">
        <v>29</v>
      </c>
      <c r="C1351">
        <v>313</v>
      </c>
      <c r="D1351" s="3">
        <v>43204</v>
      </c>
      <c r="E1351" s="3">
        <v>43212</v>
      </c>
      <c r="F1351">
        <v>3</v>
      </c>
      <c r="G1351" t="s">
        <v>5327</v>
      </c>
      <c r="H1351" t="s">
        <v>5413</v>
      </c>
    </row>
    <row r="1352" spans="1:8" x14ac:dyDescent="0.3">
      <c r="A1352">
        <v>87</v>
      </c>
      <c r="B1352" s="5">
        <v>29</v>
      </c>
      <c r="C1352">
        <v>474</v>
      </c>
      <c r="D1352" s="3">
        <v>43204</v>
      </c>
      <c r="E1352" s="3">
        <v>43207</v>
      </c>
      <c r="F1352">
        <v>1.5</v>
      </c>
      <c r="G1352" t="s">
        <v>5327</v>
      </c>
      <c r="H1352" t="s">
        <v>5414</v>
      </c>
    </row>
    <row r="1353" spans="1:8" x14ac:dyDescent="0.3">
      <c r="A1353">
        <v>88</v>
      </c>
      <c r="B1353" s="5">
        <v>30</v>
      </c>
      <c r="C1353">
        <v>77</v>
      </c>
      <c r="D1353" s="3">
        <v>43205</v>
      </c>
      <c r="E1353" s="3">
        <v>43216</v>
      </c>
      <c r="F1353">
        <v>3</v>
      </c>
      <c r="G1353" t="s">
        <v>5327</v>
      </c>
      <c r="H1353" t="s">
        <v>5415</v>
      </c>
    </row>
    <row r="1354" spans="1:8" x14ac:dyDescent="0.3">
      <c r="A1354">
        <v>89</v>
      </c>
      <c r="B1354" s="5">
        <v>30</v>
      </c>
      <c r="C1354">
        <v>276</v>
      </c>
      <c r="D1354" s="3">
        <v>43205</v>
      </c>
      <c r="E1354" s="3">
        <v>43214</v>
      </c>
      <c r="F1354">
        <v>3</v>
      </c>
      <c r="G1354" t="s">
        <v>5327</v>
      </c>
      <c r="H1354" t="s">
        <v>5416</v>
      </c>
    </row>
    <row r="1355" spans="1:8" x14ac:dyDescent="0.3">
      <c r="A1355">
        <v>90</v>
      </c>
      <c r="B1355" s="5">
        <v>30</v>
      </c>
      <c r="C1355">
        <v>607</v>
      </c>
      <c r="D1355" s="3">
        <v>43206</v>
      </c>
      <c r="E1355" s="3">
        <v>43206</v>
      </c>
      <c r="F1355">
        <v>0</v>
      </c>
      <c r="G1355" t="s">
        <v>5327</v>
      </c>
      <c r="H1355" t="s">
        <v>5417</v>
      </c>
    </row>
    <row r="1356" spans="1:8" x14ac:dyDescent="0.3">
      <c r="A1356">
        <v>91</v>
      </c>
      <c r="B1356" s="5">
        <v>31</v>
      </c>
      <c r="C1356">
        <v>453</v>
      </c>
      <c r="D1356" s="3">
        <v>43207</v>
      </c>
      <c r="E1356" s="3">
        <v>43210</v>
      </c>
      <c r="F1356">
        <v>1.5</v>
      </c>
      <c r="G1356" t="s">
        <v>5327</v>
      </c>
      <c r="H1356" t="s">
        <v>5418</v>
      </c>
    </row>
    <row r="1357" spans="1:8" x14ac:dyDescent="0.3">
      <c r="A1357">
        <v>92</v>
      </c>
      <c r="B1357" s="5">
        <v>31</v>
      </c>
      <c r="C1357">
        <v>495</v>
      </c>
      <c r="D1357" s="3">
        <v>43208</v>
      </c>
      <c r="E1357" s="3">
        <v>43208</v>
      </c>
      <c r="F1357">
        <v>0</v>
      </c>
      <c r="G1357" t="s">
        <v>5327</v>
      </c>
      <c r="H1357" t="s">
        <v>5419</v>
      </c>
    </row>
    <row r="1358" spans="1:8" x14ac:dyDescent="0.3">
      <c r="A1358">
        <v>93</v>
      </c>
      <c r="B1358" s="5">
        <v>31</v>
      </c>
      <c r="C1358">
        <v>768</v>
      </c>
      <c r="D1358" s="3">
        <v>43208</v>
      </c>
      <c r="E1358" s="3">
        <v>43217</v>
      </c>
      <c r="F1358">
        <v>3</v>
      </c>
      <c r="G1358" t="s">
        <v>5327</v>
      </c>
      <c r="H1358" t="s">
        <v>5420</v>
      </c>
    </row>
    <row r="1359" spans="1:8" x14ac:dyDescent="0.3">
      <c r="A1359">
        <v>94</v>
      </c>
      <c r="B1359" s="5">
        <v>32</v>
      </c>
      <c r="C1359">
        <v>417</v>
      </c>
      <c r="D1359" s="3">
        <v>43209</v>
      </c>
      <c r="E1359" s="3">
        <v>43212</v>
      </c>
      <c r="F1359">
        <v>1.5</v>
      </c>
      <c r="G1359" t="s">
        <v>5327</v>
      </c>
      <c r="H1359" t="s">
        <v>5421</v>
      </c>
    </row>
    <row r="1360" spans="1:8" x14ac:dyDescent="0.3">
      <c r="A1360">
        <v>95</v>
      </c>
      <c r="B1360" s="5">
        <v>32</v>
      </c>
      <c r="C1360">
        <v>483</v>
      </c>
      <c r="D1360" s="3">
        <v>43210</v>
      </c>
      <c r="E1360" s="3">
        <v>43210</v>
      </c>
      <c r="F1360">
        <v>0</v>
      </c>
      <c r="G1360" t="s">
        <v>5327</v>
      </c>
      <c r="H1360" t="s">
        <v>5422</v>
      </c>
    </row>
    <row r="1361" spans="1:8" x14ac:dyDescent="0.3">
      <c r="A1361">
        <v>96</v>
      </c>
      <c r="B1361" s="5">
        <v>32</v>
      </c>
      <c r="C1361">
        <v>581</v>
      </c>
      <c r="D1361" s="3">
        <v>43211</v>
      </c>
      <c r="E1361" s="3">
        <v>43217</v>
      </c>
      <c r="F1361">
        <v>3</v>
      </c>
      <c r="G1361" t="s">
        <v>5327</v>
      </c>
      <c r="H1361" t="s">
        <v>5423</v>
      </c>
    </row>
    <row r="1362" spans="1:8" x14ac:dyDescent="0.3">
      <c r="A1362">
        <v>97</v>
      </c>
      <c r="B1362" s="5">
        <v>33</v>
      </c>
      <c r="C1362">
        <v>13</v>
      </c>
      <c r="D1362" s="3">
        <v>43212</v>
      </c>
      <c r="E1362" s="3">
        <v>43213</v>
      </c>
      <c r="F1362">
        <v>0.5</v>
      </c>
      <c r="G1362" t="s">
        <v>5327</v>
      </c>
      <c r="H1362" t="s">
        <v>5424</v>
      </c>
    </row>
    <row r="1363" spans="1:8" x14ac:dyDescent="0.3">
      <c r="A1363">
        <v>98</v>
      </c>
      <c r="B1363" s="5">
        <v>33</v>
      </c>
      <c r="C1363">
        <v>222</v>
      </c>
      <c r="D1363" s="3">
        <v>43212</v>
      </c>
      <c r="E1363" s="3">
        <v>43218</v>
      </c>
      <c r="F1363">
        <v>3</v>
      </c>
      <c r="G1363" t="s">
        <v>5327</v>
      </c>
      <c r="H1363" t="s">
        <v>5425</v>
      </c>
    </row>
    <row r="1364" spans="1:8" x14ac:dyDescent="0.3">
      <c r="A1364">
        <v>99</v>
      </c>
      <c r="B1364" s="5">
        <v>33</v>
      </c>
      <c r="C1364">
        <v>227</v>
      </c>
      <c r="D1364" s="3">
        <v>43213</v>
      </c>
      <c r="E1364" s="3">
        <v>43216</v>
      </c>
      <c r="F1364">
        <v>1.5</v>
      </c>
      <c r="G1364" t="s">
        <v>5327</v>
      </c>
      <c r="H1364" t="s">
        <v>5426</v>
      </c>
    </row>
    <row r="1365" spans="1:8" x14ac:dyDescent="0.3">
      <c r="A1365">
        <v>100</v>
      </c>
      <c r="B1365" s="5">
        <v>34</v>
      </c>
      <c r="C1365">
        <v>200</v>
      </c>
      <c r="D1365" s="3">
        <v>43213</v>
      </c>
      <c r="E1365" s="3">
        <v>43218</v>
      </c>
      <c r="F1365">
        <v>2.5</v>
      </c>
      <c r="G1365" t="s">
        <v>5327</v>
      </c>
      <c r="H1365" t="s">
        <v>5427</v>
      </c>
    </row>
    <row r="1366" spans="1:8" x14ac:dyDescent="0.3">
      <c r="A1366">
        <v>101</v>
      </c>
      <c r="B1366" s="5">
        <v>34</v>
      </c>
      <c r="C1366">
        <v>285</v>
      </c>
      <c r="D1366" s="3">
        <v>43214</v>
      </c>
      <c r="E1366" s="3">
        <v>43214</v>
      </c>
      <c r="F1366">
        <v>0</v>
      </c>
      <c r="G1366" t="s">
        <v>5327</v>
      </c>
      <c r="H1366" t="s">
        <v>5428</v>
      </c>
    </row>
    <row r="1367" spans="1:8" x14ac:dyDescent="0.3">
      <c r="A1367">
        <v>102</v>
      </c>
      <c r="B1367" s="5">
        <v>34</v>
      </c>
      <c r="C1367">
        <v>506</v>
      </c>
      <c r="D1367" s="3">
        <v>43214</v>
      </c>
      <c r="E1367" s="3">
        <v>43226</v>
      </c>
      <c r="F1367">
        <v>3</v>
      </c>
      <c r="G1367" t="s">
        <v>5327</v>
      </c>
      <c r="H1367" t="s">
        <v>5429</v>
      </c>
    </row>
    <row r="1368" spans="1:8" x14ac:dyDescent="0.3">
      <c r="A1368">
        <v>103</v>
      </c>
      <c r="B1368" s="5">
        <v>35</v>
      </c>
      <c r="C1368">
        <v>130</v>
      </c>
      <c r="D1368" s="3">
        <v>43214</v>
      </c>
      <c r="E1368" s="3">
        <v>43224</v>
      </c>
      <c r="F1368">
        <v>3</v>
      </c>
      <c r="G1368" t="s">
        <v>5327</v>
      </c>
      <c r="H1368" t="s">
        <v>5430</v>
      </c>
    </row>
    <row r="1369" spans="1:8" x14ac:dyDescent="0.3">
      <c r="A1369">
        <v>104</v>
      </c>
      <c r="B1369" s="5">
        <v>35</v>
      </c>
      <c r="C1369">
        <v>238</v>
      </c>
      <c r="D1369" s="3">
        <v>43214</v>
      </c>
      <c r="E1369" s="3">
        <v>43216</v>
      </c>
      <c r="F1369">
        <v>1</v>
      </c>
      <c r="G1369" t="s">
        <v>5327</v>
      </c>
      <c r="H1369" t="s">
        <v>5431</v>
      </c>
    </row>
    <row r="1370" spans="1:8" x14ac:dyDescent="0.3">
      <c r="A1370">
        <v>105</v>
      </c>
      <c r="B1370" s="5">
        <v>35</v>
      </c>
      <c r="C1370">
        <v>691</v>
      </c>
      <c r="D1370" s="3">
        <v>43215</v>
      </c>
      <c r="E1370" s="3">
        <v>43215</v>
      </c>
      <c r="F1370">
        <v>0</v>
      </c>
      <c r="G1370" t="s">
        <v>5327</v>
      </c>
      <c r="H1370" t="s">
        <v>5432</v>
      </c>
    </row>
    <row r="1371" spans="1:8" x14ac:dyDescent="0.3">
      <c r="A1371">
        <v>106</v>
      </c>
      <c r="B1371" s="5">
        <v>36</v>
      </c>
      <c r="C1371">
        <v>289</v>
      </c>
      <c r="D1371" s="3">
        <v>43216</v>
      </c>
      <c r="E1371" s="3">
        <v>43220</v>
      </c>
      <c r="F1371">
        <v>2</v>
      </c>
      <c r="G1371" t="s">
        <v>5327</v>
      </c>
      <c r="H1371" t="s">
        <v>5433</v>
      </c>
    </row>
    <row r="1372" spans="1:8" x14ac:dyDescent="0.3">
      <c r="A1372">
        <v>107</v>
      </c>
      <c r="B1372" s="5">
        <v>36</v>
      </c>
      <c r="C1372">
        <v>636</v>
      </c>
      <c r="D1372" s="3">
        <v>43216</v>
      </c>
      <c r="E1372" s="3">
        <v>43228</v>
      </c>
      <c r="F1372">
        <v>3</v>
      </c>
      <c r="G1372" t="s">
        <v>5327</v>
      </c>
      <c r="H1372" t="s">
        <v>5434</v>
      </c>
    </row>
    <row r="1373" spans="1:8" x14ac:dyDescent="0.3">
      <c r="A1373">
        <v>108</v>
      </c>
      <c r="B1373" s="5">
        <v>36</v>
      </c>
      <c r="C1373">
        <v>666</v>
      </c>
      <c r="D1373" s="3">
        <v>43216</v>
      </c>
      <c r="E1373" s="3">
        <v>43219</v>
      </c>
      <c r="F1373">
        <v>1.5</v>
      </c>
      <c r="G1373" t="s">
        <v>5327</v>
      </c>
      <c r="H1373" t="s">
        <v>5435</v>
      </c>
    </row>
    <row r="1374" spans="1:8" x14ac:dyDescent="0.3">
      <c r="A1374">
        <v>109</v>
      </c>
      <c r="B1374" s="5">
        <v>37</v>
      </c>
      <c r="C1374">
        <v>384</v>
      </c>
      <c r="D1374" s="3">
        <v>43216</v>
      </c>
      <c r="E1374" s="3">
        <v>43222</v>
      </c>
      <c r="F1374">
        <v>3</v>
      </c>
      <c r="G1374" t="s">
        <v>5327</v>
      </c>
      <c r="H1374" t="s">
        <v>5436</v>
      </c>
    </row>
    <row r="1375" spans="1:8" x14ac:dyDescent="0.3">
      <c r="A1375">
        <v>110</v>
      </c>
      <c r="B1375" s="5">
        <v>37</v>
      </c>
      <c r="C1375">
        <v>429</v>
      </c>
      <c r="D1375" s="3">
        <v>43217</v>
      </c>
      <c r="E1375" s="3">
        <v>43217</v>
      </c>
      <c r="F1375">
        <v>0</v>
      </c>
      <c r="G1375" t="s">
        <v>5327</v>
      </c>
      <c r="H1375" t="s">
        <v>5437</v>
      </c>
    </row>
    <row r="1376" spans="1:8" x14ac:dyDescent="0.3">
      <c r="A1376">
        <v>111</v>
      </c>
      <c r="B1376" s="5">
        <v>37</v>
      </c>
      <c r="C1376">
        <v>620</v>
      </c>
      <c r="D1376" s="3">
        <v>43217</v>
      </c>
      <c r="E1376" s="3">
        <v>43217</v>
      </c>
      <c r="F1376">
        <v>0</v>
      </c>
      <c r="G1376" t="s">
        <v>5327</v>
      </c>
      <c r="H1376" t="s">
        <v>5438</v>
      </c>
    </row>
    <row r="1377" spans="1:8" x14ac:dyDescent="0.3">
      <c r="A1377">
        <v>112</v>
      </c>
      <c r="B1377" s="5">
        <v>38</v>
      </c>
      <c r="C1377">
        <v>215</v>
      </c>
      <c r="D1377" s="3">
        <v>43218</v>
      </c>
      <c r="E1377" s="3">
        <v>43223</v>
      </c>
      <c r="F1377">
        <v>2.5</v>
      </c>
      <c r="G1377" t="s">
        <v>5327</v>
      </c>
      <c r="H1377" t="s">
        <v>5439</v>
      </c>
    </row>
    <row r="1378" spans="1:8" x14ac:dyDescent="0.3">
      <c r="A1378">
        <v>113</v>
      </c>
      <c r="B1378" s="5">
        <v>38</v>
      </c>
      <c r="C1378">
        <v>376</v>
      </c>
      <c r="D1378" s="3">
        <v>43218</v>
      </c>
      <c r="E1378" s="3">
        <v>43226</v>
      </c>
      <c r="F1378">
        <v>3</v>
      </c>
      <c r="G1378" t="s">
        <v>5327</v>
      </c>
      <c r="H1378" t="s">
        <v>5440</v>
      </c>
    </row>
    <row r="1379" spans="1:8" x14ac:dyDescent="0.3">
      <c r="A1379">
        <v>114</v>
      </c>
      <c r="B1379" s="5">
        <v>38</v>
      </c>
      <c r="C1379">
        <v>464</v>
      </c>
      <c r="D1379" s="3">
        <v>43218</v>
      </c>
      <c r="E1379" s="3">
        <v>43224</v>
      </c>
      <c r="F1379">
        <v>3</v>
      </c>
      <c r="G1379" t="s">
        <v>5327</v>
      </c>
      <c r="H1379" t="s">
        <v>5441</v>
      </c>
    </row>
    <row r="1380" spans="1:8" x14ac:dyDescent="0.3">
      <c r="A1380">
        <v>115</v>
      </c>
      <c r="B1380" s="5">
        <v>39</v>
      </c>
      <c r="C1380">
        <v>69</v>
      </c>
      <c r="D1380" s="3">
        <v>43219</v>
      </c>
      <c r="E1380" s="3">
        <v>43219</v>
      </c>
      <c r="F1380">
        <v>0</v>
      </c>
      <c r="G1380" t="s">
        <v>5327</v>
      </c>
      <c r="H1380" t="s">
        <v>5442</v>
      </c>
    </row>
    <row r="1381" spans="1:8" x14ac:dyDescent="0.3">
      <c r="A1381">
        <v>116</v>
      </c>
      <c r="B1381" s="5">
        <v>39</v>
      </c>
      <c r="C1381">
        <v>372</v>
      </c>
      <c r="D1381" s="3">
        <v>43219</v>
      </c>
      <c r="E1381" s="3">
        <v>43231</v>
      </c>
      <c r="F1381">
        <v>3</v>
      </c>
      <c r="G1381" t="s">
        <v>5327</v>
      </c>
      <c r="H1381" t="s">
        <v>5443</v>
      </c>
    </row>
    <row r="1382" spans="1:8" x14ac:dyDescent="0.3">
      <c r="A1382">
        <v>117</v>
      </c>
      <c r="B1382" s="5">
        <v>39</v>
      </c>
      <c r="C1382">
        <v>432</v>
      </c>
      <c r="D1382" s="3">
        <v>43219</v>
      </c>
      <c r="E1382" s="3">
        <v>43228</v>
      </c>
      <c r="F1382">
        <v>3</v>
      </c>
      <c r="G1382" t="s">
        <v>5327</v>
      </c>
      <c r="H1382" t="s">
        <v>5444</v>
      </c>
    </row>
    <row r="1383" spans="1:8" x14ac:dyDescent="0.3">
      <c r="A1383">
        <v>118</v>
      </c>
      <c r="B1383" s="5">
        <v>40</v>
      </c>
      <c r="C1383">
        <v>487</v>
      </c>
      <c r="D1383" s="3">
        <v>43220</v>
      </c>
      <c r="E1383" s="3">
        <v>43221</v>
      </c>
      <c r="F1383">
        <v>0.5</v>
      </c>
      <c r="G1383" t="s">
        <v>5327</v>
      </c>
      <c r="H1383" t="s">
        <v>5445</v>
      </c>
    </row>
    <row r="1384" spans="1:8" x14ac:dyDescent="0.3">
      <c r="A1384">
        <v>119</v>
      </c>
      <c r="B1384" s="5">
        <v>40</v>
      </c>
      <c r="C1384">
        <v>528</v>
      </c>
      <c r="D1384" s="3">
        <v>43220</v>
      </c>
      <c r="E1384" s="3">
        <v>43232</v>
      </c>
      <c r="F1384">
        <v>3</v>
      </c>
      <c r="G1384" t="s">
        <v>5327</v>
      </c>
      <c r="H1384" t="s">
        <v>5446</v>
      </c>
    </row>
    <row r="1385" spans="1:8" x14ac:dyDescent="0.3">
      <c r="A1385">
        <v>120</v>
      </c>
      <c r="B1385" s="5">
        <v>40</v>
      </c>
      <c r="C1385">
        <v>679</v>
      </c>
      <c r="D1385" s="3">
        <v>43221</v>
      </c>
      <c r="E1385" s="3">
        <v>43221</v>
      </c>
      <c r="F1385">
        <v>0</v>
      </c>
      <c r="G1385" t="s">
        <v>5327</v>
      </c>
      <c r="H1385" t="s">
        <v>5447</v>
      </c>
    </row>
    <row r="1386" spans="1:8" x14ac:dyDescent="0.3">
      <c r="A1386">
        <v>121</v>
      </c>
      <c r="B1386" s="5">
        <v>41</v>
      </c>
      <c r="C1386">
        <v>191</v>
      </c>
      <c r="D1386" s="3">
        <v>43222</v>
      </c>
      <c r="E1386" s="3">
        <v>43233</v>
      </c>
      <c r="F1386">
        <v>3</v>
      </c>
      <c r="G1386" t="s">
        <v>5327</v>
      </c>
      <c r="H1386" t="s">
        <v>5448</v>
      </c>
    </row>
    <row r="1387" spans="1:8" x14ac:dyDescent="0.3">
      <c r="A1387">
        <v>122</v>
      </c>
      <c r="B1387" s="5">
        <v>41</v>
      </c>
      <c r="C1387">
        <v>502</v>
      </c>
      <c r="D1387" s="3">
        <v>43222</v>
      </c>
      <c r="E1387" s="3">
        <v>43236</v>
      </c>
      <c r="F1387">
        <v>3</v>
      </c>
      <c r="G1387" t="s">
        <v>5327</v>
      </c>
      <c r="H1387" t="s">
        <v>5449</v>
      </c>
    </row>
    <row r="1388" spans="1:8" x14ac:dyDescent="0.3">
      <c r="A1388">
        <v>123</v>
      </c>
      <c r="B1388" s="5">
        <v>41</v>
      </c>
      <c r="C1388">
        <v>565</v>
      </c>
      <c r="D1388" s="3">
        <v>43223</v>
      </c>
      <c r="E1388" s="3">
        <v>43223</v>
      </c>
      <c r="F1388">
        <v>0</v>
      </c>
      <c r="G1388" t="s">
        <v>5327</v>
      </c>
      <c r="H1388" t="s">
        <v>5450</v>
      </c>
    </row>
    <row r="1389" spans="1:8" x14ac:dyDescent="0.3">
      <c r="A1389">
        <v>124</v>
      </c>
      <c r="B1389" s="5">
        <v>42</v>
      </c>
      <c r="C1389">
        <v>516</v>
      </c>
      <c r="D1389" s="3">
        <v>43223</v>
      </c>
      <c r="E1389" s="3">
        <v>43232</v>
      </c>
      <c r="F1389">
        <v>3</v>
      </c>
      <c r="G1389" t="s">
        <v>5327</v>
      </c>
      <c r="H1389" t="s">
        <v>5451</v>
      </c>
    </row>
    <row r="1390" spans="1:8" x14ac:dyDescent="0.3">
      <c r="A1390">
        <v>125</v>
      </c>
      <c r="B1390" s="5">
        <v>42</v>
      </c>
      <c r="C1390">
        <v>718</v>
      </c>
      <c r="D1390" s="3">
        <v>43223</v>
      </c>
      <c r="E1390" s="3">
        <v>43228</v>
      </c>
      <c r="F1390">
        <v>2.5</v>
      </c>
      <c r="G1390" t="s">
        <v>5327</v>
      </c>
      <c r="H1390" t="s">
        <v>5452</v>
      </c>
    </row>
    <row r="1391" spans="1:8" x14ac:dyDescent="0.3">
      <c r="A1391">
        <v>126</v>
      </c>
      <c r="B1391" s="5">
        <v>42</v>
      </c>
      <c r="C1391">
        <v>747</v>
      </c>
      <c r="D1391" s="3">
        <v>43224</v>
      </c>
      <c r="E1391" s="3">
        <v>43236</v>
      </c>
      <c r="F1391">
        <v>3</v>
      </c>
      <c r="G1391" t="s">
        <v>5327</v>
      </c>
      <c r="H1391" t="s">
        <v>5453</v>
      </c>
    </row>
    <row r="1392" spans="1:8" x14ac:dyDescent="0.3">
      <c r="A1392">
        <v>127</v>
      </c>
      <c r="B1392" s="5">
        <v>43</v>
      </c>
      <c r="C1392">
        <v>109</v>
      </c>
      <c r="D1392" s="3">
        <v>43225</v>
      </c>
      <c r="E1392" s="3">
        <v>43238</v>
      </c>
      <c r="F1392">
        <v>3</v>
      </c>
      <c r="G1392" t="s">
        <v>5327</v>
      </c>
      <c r="H1392" t="s">
        <v>5454</v>
      </c>
    </row>
    <row r="1393" spans="1:8" x14ac:dyDescent="0.3">
      <c r="A1393">
        <v>128</v>
      </c>
      <c r="B1393" s="5">
        <v>43</v>
      </c>
      <c r="C1393">
        <v>628</v>
      </c>
      <c r="D1393" s="3">
        <v>43225</v>
      </c>
      <c r="E1393" s="3">
        <v>43239</v>
      </c>
      <c r="F1393">
        <v>3</v>
      </c>
      <c r="G1393" t="s">
        <v>5327</v>
      </c>
      <c r="H1393" t="s">
        <v>5455</v>
      </c>
    </row>
    <row r="1394" spans="1:8" x14ac:dyDescent="0.3">
      <c r="A1394">
        <v>129</v>
      </c>
      <c r="B1394" s="5">
        <v>43</v>
      </c>
      <c r="C1394">
        <v>680</v>
      </c>
      <c r="D1394" s="3">
        <v>43225</v>
      </c>
      <c r="E1394" s="3">
        <v>43225</v>
      </c>
      <c r="F1394">
        <v>0</v>
      </c>
      <c r="G1394" t="s">
        <v>5327</v>
      </c>
      <c r="H1394" t="s">
        <v>5456</v>
      </c>
    </row>
    <row r="1395" spans="1:8" x14ac:dyDescent="0.3">
      <c r="A1395">
        <v>130</v>
      </c>
      <c r="B1395" s="5">
        <v>44</v>
      </c>
      <c r="C1395">
        <v>159</v>
      </c>
      <c r="D1395" s="3">
        <v>43226</v>
      </c>
      <c r="E1395" s="3">
        <v>43226</v>
      </c>
      <c r="F1395">
        <v>0</v>
      </c>
      <c r="G1395" t="s">
        <v>5327</v>
      </c>
      <c r="H1395" t="s">
        <v>5457</v>
      </c>
    </row>
    <row r="1396" spans="1:8" x14ac:dyDescent="0.3">
      <c r="A1396">
        <v>131</v>
      </c>
      <c r="B1396" s="5">
        <v>44</v>
      </c>
      <c r="C1396">
        <v>705</v>
      </c>
      <c r="D1396" s="3">
        <v>43227</v>
      </c>
      <c r="E1396" s="3">
        <v>43227</v>
      </c>
      <c r="F1396">
        <v>0</v>
      </c>
      <c r="G1396" t="s">
        <v>5327</v>
      </c>
      <c r="H1396" t="s">
        <v>5458</v>
      </c>
    </row>
    <row r="1397" spans="1:8" x14ac:dyDescent="0.3">
      <c r="A1397">
        <v>132</v>
      </c>
      <c r="B1397" s="5">
        <v>44</v>
      </c>
      <c r="C1397">
        <v>731</v>
      </c>
      <c r="D1397" s="3">
        <v>43228</v>
      </c>
      <c r="E1397" s="3">
        <v>43240</v>
      </c>
      <c r="F1397">
        <v>3</v>
      </c>
      <c r="G1397" t="s">
        <v>5327</v>
      </c>
      <c r="H1397" t="s">
        <v>5459</v>
      </c>
    </row>
    <row r="1398" spans="1:8" x14ac:dyDescent="0.3">
      <c r="A1398">
        <v>133</v>
      </c>
      <c r="B1398" s="5">
        <v>45</v>
      </c>
      <c r="C1398">
        <v>48</v>
      </c>
      <c r="D1398" s="3">
        <v>43228</v>
      </c>
      <c r="E1398" s="3">
        <v>43237</v>
      </c>
      <c r="F1398">
        <v>3</v>
      </c>
      <c r="G1398" t="s">
        <v>5327</v>
      </c>
      <c r="H1398" t="s">
        <v>5460</v>
      </c>
    </row>
    <row r="1399" spans="1:8" x14ac:dyDescent="0.3">
      <c r="A1399">
        <v>134</v>
      </c>
      <c r="B1399" s="5">
        <v>45</v>
      </c>
      <c r="C1399">
        <v>143</v>
      </c>
      <c r="D1399" s="3">
        <v>43229</v>
      </c>
      <c r="E1399" s="3">
        <v>43236</v>
      </c>
      <c r="F1399">
        <v>3</v>
      </c>
      <c r="G1399" t="s">
        <v>5327</v>
      </c>
      <c r="H1399" t="s">
        <v>5461</v>
      </c>
    </row>
    <row r="1400" spans="1:8" x14ac:dyDescent="0.3">
      <c r="A1400">
        <v>135</v>
      </c>
      <c r="B1400" s="5">
        <v>45</v>
      </c>
      <c r="C1400">
        <v>727</v>
      </c>
      <c r="D1400" s="3">
        <v>43230</v>
      </c>
      <c r="E1400" s="3">
        <v>43230</v>
      </c>
      <c r="F1400">
        <v>0</v>
      </c>
      <c r="G1400" t="s">
        <v>5327</v>
      </c>
      <c r="H1400" t="s">
        <v>5462</v>
      </c>
    </row>
    <row r="1401" spans="1:8" x14ac:dyDescent="0.3">
      <c r="A1401">
        <v>136</v>
      </c>
      <c r="B1401" s="5">
        <v>46</v>
      </c>
      <c r="C1401">
        <v>32</v>
      </c>
      <c r="D1401" s="3">
        <v>43230</v>
      </c>
      <c r="E1401" s="3">
        <v>43232</v>
      </c>
      <c r="F1401">
        <v>1</v>
      </c>
      <c r="G1401" t="s">
        <v>5327</v>
      </c>
      <c r="H1401" t="s">
        <v>5463</v>
      </c>
    </row>
    <row r="1402" spans="1:8" x14ac:dyDescent="0.3">
      <c r="A1402">
        <v>137</v>
      </c>
      <c r="B1402" s="5">
        <v>46</v>
      </c>
      <c r="C1402">
        <v>368</v>
      </c>
      <c r="D1402" s="3">
        <v>43230</v>
      </c>
      <c r="E1402" s="3">
        <v>43231</v>
      </c>
      <c r="F1402">
        <v>0.5</v>
      </c>
      <c r="G1402" t="s">
        <v>5327</v>
      </c>
      <c r="H1402" t="s">
        <v>5464</v>
      </c>
    </row>
    <row r="1403" spans="1:8" x14ac:dyDescent="0.3">
      <c r="A1403">
        <v>138</v>
      </c>
      <c r="B1403" s="5">
        <v>46</v>
      </c>
      <c r="C1403">
        <v>456</v>
      </c>
      <c r="D1403" s="3">
        <v>43230</v>
      </c>
      <c r="E1403" s="3">
        <v>43233</v>
      </c>
      <c r="F1403">
        <v>1.5</v>
      </c>
      <c r="G1403" t="s">
        <v>5327</v>
      </c>
      <c r="H1403" t="s">
        <v>5465</v>
      </c>
    </row>
    <row r="1404" spans="1:8" x14ac:dyDescent="0.3">
      <c r="A1404">
        <v>139</v>
      </c>
      <c r="B1404" s="5">
        <v>47</v>
      </c>
      <c r="C1404">
        <v>6</v>
      </c>
      <c r="D1404" s="3">
        <v>43230</v>
      </c>
      <c r="E1404" s="3">
        <v>43239</v>
      </c>
      <c r="F1404">
        <v>3</v>
      </c>
      <c r="G1404" t="s">
        <v>5327</v>
      </c>
      <c r="H1404" t="s">
        <v>5466</v>
      </c>
    </row>
    <row r="1405" spans="1:8" x14ac:dyDescent="0.3">
      <c r="A1405">
        <v>140</v>
      </c>
      <c r="B1405" s="5">
        <v>47</v>
      </c>
      <c r="C1405">
        <v>331</v>
      </c>
      <c r="D1405" s="3">
        <v>43231</v>
      </c>
      <c r="E1405" s="3">
        <v>43236</v>
      </c>
      <c r="F1405">
        <v>2.5</v>
      </c>
      <c r="G1405" t="s">
        <v>5327</v>
      </c>
      <c r="H1405" t="s">
        <v>5467</v>
      </c>
    </row>
    <row r="1406" spans="1:8" x14ac:dyDescent="0.3">
      <c r="A1406">
        <v>141</v>
      </c>
      <c r="B1406" s="5">
        <v>47</v>
      </c>
      <c r="C1406">
        <v>424</v>
      </c>
      <c r="D1406" s="3">
        <v>43231</v>
      </c>
      <c r="E1406" s="3">
        <v>43240</v>
      </c>
      <c r="F1406">
        <v>3</v>
      </c>
      <c r="G1406" t="s">
        <v>5327</v>
      </c>
      <c r="H1406" t="s">
        <v>5468</v>
      </c>
    </row>
    <row r="1407" spans="1:8" x14ac:dyDescent="0.3">
      <c r="A1407">
        <v>142</v>
      </c>
      <c r="B1407" s="5">
        <v>48</v>
      </c>
      <c r="C1407">
        <v>210</v>
      </c>
      <c r="D1407" s="3">
        <v>43231</v>
      </c>
      <c r="E1407" s="3">
        <v>43231</v>
      </c>
      <c r="F1407">
        <v>0</v>
      </c>
      <c r="G1407" t="s">
        <v>5327</v>
      </c>
      <c r="H1407" t="s">
        <v>5469</v>
      </c>
    </row>
    <row r="1408" spans="1:8" x14ac:dyDescent="0.3">
      <c r="A1408">
        <v>143</v>
      </c>
      <c r="B1408" s="5">
        <v>48</v>
      </c>
      <c r="C1408">
        <v>326</v>
      </c>
      <c r="D1408" s="3">
        <v>43231</v>
      </c>
      <c r="E1408" s="3">
        <v>43244</v>
      </c>
      <c r="F1408">
        <v>3</v>
      </c>
      <c r="G1408" t="s">
        <v>5327</v>
      </c>
      <c r="H1408" t="s">
        <v>5470</v>
      </c>
    </row>
    <row r="1409" spans="1:8" x14ac:dyDescent="0.3">
      <c r="A1409">
        <v>144</v>
      </c>
      <c r="B1409" s="5">
        <v>48</v>
      </c>
      <c r="C1409">
        <v>777</v>
      </c>
      <c r="D1409" s="3">
        <v>43232</v>
      </c>
      <c r="E1409" s="3">
        <v>43235</v>
      </c>
      <c r="F1409">
        <v>1.5</v>
      </c>
      <c r="G1409" t="s">
        <v>5327</v>
      </c>
      <c r="H1409" t="s">
        <v>5471</v>
      </c>
    </row>
    <row r="1410" spans="1:8" x14ac:dyDescent="0.3">
      <c r="A1410">
        <v>145</v>
      </c>
      <c r="B1410" s="5">
        <v>49</v>
      </c>
      <c r="C1410">
        <v>507</v>
      </c>
      <c r="D1410" s="3">
        <v>43233</v>
      </c>
      <c r="E1410" s="3">
        <v>43233</v>
      </c>
      <c r="F1410">
        <v>0</v>
      </c>
      <c r="G1410" t="s">
        <v>5327</v>
      </c>
      <c r="H1410" t="s">
        <v>5472</v>
      </c>
    </row>
    <row r="1411" spans="1:8" x14ac:dyDescent="0.3">
      <c r="A1411">
        <v>146</v>
      </c>
      <c r="B1411" s="5">
        <v>49</v>
      </c>
      <c r="C1411">
        <v>523</v>
      </c>
      <c r="D1411" s="3">
        <v>43234</v>
      </c>
      <c r="E1411" s="3">
        <v>43242</v>
      </c>
      <c r="F1411">
        <v>3</v>
      </c>
      <c r="G1411" t="s">
        <v>5327</v>
      </c>
      <c r="H1411" t="s">
        <v>5473</v>
      </c>
    </row>
    <row r="1412" spans="1:8" x14ac:dyDescent="0.3">
      <c r="A1412">
        <v>147</v>
      </c>
      <c r="B1412" s="5">
        <v>49</v>
      </c>
      <c r="C1412">
        <v>641</v>
      </c>
      <c r="D1412" s="3">
        <v>43235</v>
      </c>
      <c r="E1412" s="3">
        <v>43247</v>
      </c>
      <c r="F1412">
        <v>3</v>
      </c>
      <c r="G1412" t="s">
        <v>5327</v>
      </c>
      <c r="H1412" t="s">
        <v>5474</v>
      </c>
    </row>
    <row r="1413" spans="1:8" x14ac:dyDescent="0.3">
      <c r="A1413">
        <v>148</v>
      </c>
      <c r="B1413" s="5">
        <v>50</v>
      </c>
      <c r="C1413">
        <v>355</v>
      </c>
      <c r="D1413" s="3">
        <v>43236</v>
      </c>
      <c r="E1413" s="3">
        <v>43246</v>
      </c>
      <c r="F1413">
        <v>3</v>
      </c>
      <c r="G1413" t="s">
        <v>5327</v>
      </c>
      <c r="H1413" t="s">
        <v>5475</v>
      </c>
    </row>
    <row r="1414" spans="1:8" x14ac:dyDescent="0.3">
      <c r="A1414">
        <v>149</v>
      </c>
      <c r="B1414" s="5">
        <v>50</v>
      </c>
      <c r="C1414">
        <v>358</v>
      </c>
      <c r="D1414" s="3">
        <v>43236</v>
      </c>
      <c r="E1414" s="3">
        <v>43238</v>
      </c>
      <c r="F1414">
        <v>1</v>
      </c>
      <c r="G1414" t="s">
        <v>5327</v>
      </c>
      <c r="H1414" t="s">
        <v>5476</v>
      </c>
    </row>
    <row r="1415" spans="1:8" x14ac:dyDescent="0.3">
      <c r="A1415">
        <v>150</v>
      </c>
      <c r="B1415" s="5">
        <v>50</v>
      </c>
      <c r="C1415">
        <v>533</v>
      </c>
      <c r="D1415" s="3">
        <v>43237</v>
      </c>
      <c r="E1415" s="3">
        <v>43237</v>
      </c>
      <c r="F1415">
        <v>0</v>
      </c>
      <c r="G1415" t="s">
        <v>5327</v>
      </c>
      <c r="H1415" t="s">
        <v>5477</v>
      </c>
    </row>
    <row r="1416" spans="1:8" x14ac:dyDescent="0.3">
      <c r="A1416">
        <v>151</v>
      </c>
      <c r="B1416" s="5">
        <v>51</v>
      </c>
      <c r="C1416">
        <v>19</v>
      </c>
      <c r="D1416" s="3">
        <v>43238</v>
      </c>
      <c r="E1416" s="3">
        <v>43242</v>
      </c>
      <c r="F1416">
        <v>2</v>
      </c>
      <c r="G1416" t="s">
        <v>5327</v>
      </c>
      <c r="H1416" t="s">
        <v>5478</v>
      </c>
    </row>
    <row r="1417" spans="1:8" x14ac:dyDescent="0.3">
      <c r="A1417">
        <v>152</v>
      </c>
      <c r="B1417" s="5">
        <v>51</v>
      </c>
      <c r="C1417">
        <v>252</v>
      </c>
      <c r="D1417" s="3">
        <v>43238</v>
      </c>
      <c r="E1417" s="3">
        <v>43247</v>
      </c>
      <c r="F1417">
        <v>3</v>
      </c>
      <c r="G1417" t="s">
        <v>5327</v>
      </c>
      <c r="H1417" t="s">
        <v>5479</v>
      </c>
    </row>
    <row r="1418" spans="1:8" x14ac:dyDescent="0.3">
      <c r="A1418">
        <v>153</v>
      </c>
      <c r="B1418" s="5">
        <v>51</v>
      </c>
      <c r="C1418">
        <v>277</v>
      </c>
      <c r="D1418" s="3">
        <v>43239</v>
      </c>
      <c r="E1418" s="3">
        <v>43245</v>
      </c>
      <c r="F1418">
        <v>3</v>
      </c>
      <c r="G1418" t="s">
        <v>5327</v>
      </c>
      <c r="H1418" t="s">
        <v>5480</v>
      </c>
    </row>
    <row r="1419" spans="1:8" x14ac:dyDescent="0.3">
      <c r="A1419">
        <v>154</v>
      </c>
      <c r="B1419" s="5">
        <v>52</v>
      </c>
      <c r="C1419">
        <v>336</v>
      </c>
      <c r="D1419" s="3">
        <v>43239</v>
      </c>
      <c r="E1419" s="3">
        <v>43248</v>
      </c>
      <c r="F1419">
        <v>3</v>
      </c>
      <c r="G1419" t="s">
        <v>5327</v>
      </c>
      <c r="H1419" t="s">
        <v>5481</v>
      </c>
    </row>
    <row r="1420" spans="1:8" x14ac:dyDescent="0.3">
      <c r="A1420">
        <v>155</v>
      </c>
      <c r="B1420" s="5">
        <v>52</v>
      </c>
      <c r="C1420">
        <v>401</v>
      </c>
      <c r="D1420" s="3">
        <v>43240</v>
      </c>
      <c r="E1420" s="3">
        <v>43250</v>
      </c>
      <c r="F1420">
        <v>3</v>
      </c>
      <c r="G1420" t="s">
        <v>5327</v>
      </c>
      <c r="H1420" t="s">
        <v>5482</v>
      </c>
    </row>
    <row r="1421" spans="1:8" x14ac:dyDescent="0.3">
      <c r="A1421">
        <v>156</v>
      </c>
      <c r="B1421" s="5">
        <v>52</v>
      </c>
      <c r="C1421">
        <v>789</v>
      </c>
      <c r="D1421" s="3">
        <v>43241</v>
      </c>
      <c r="E1421" s="3">
        <v>43250</v>
      </c>
      <c r="F1421">
        <v>3</v>
      </c>
      <c r="G1421" t="s">
        <v>5327</v>
      </c>
      <c r="H1421" t="s">
        <v>5483</v>
      </c>
    </row>
    <row r="1422" spans="1:8" x14ac:dyDescent="0.3">
      <c r="A1422">
        <v>157</v>
      </c>
      <c r="B1422" s="5">
        <v>53</v>
      </c>
      <c r="C1422">
        <v>170</v>
      </c>
      <c r="D1422" s="3">
        <v>43241</v>
      </c>
      <c r="E1422" s="3">
        <v>43246</v>
      </c>
      <c r="F1422">
        <v>2.5</v>
      </c>
      <c r="G1422" t="s">
        <v>5327</v>
      </c>
      <c r="H1422" t="s">
        <v>5484</v>
      </c>
    </row>
    <row r="1423" spans="1:8" x14ac:dyDescent="0.3">
      <c r="A1423">
        <v>158</v>
      </c>
      <c r="B1423" s="5">
        <v>53</v>
      </c>
      <c r="C1423">
        <v>398</v>
      </c>
      <c r="D1423" s="3">
        <v>43241</v>
      </c>
      <c r="E1423" s="3">
        <v>43245</v>
      </c>
      <c r="F1423">
        <v>2</v>
      </c>
      <c r="G1423" t="s">
        <v>5327</v>
      </c>
      <c r="H1423" t="s">
        <v>5485</v>
      </c>
    </row>
    <row r="1424" spans="1:8" x14ac:dyDescent="0.3">
      <c r="A1424">
        <v>159</v>
      </c>
      <c r="B1424" s="5">
        <v>53</v>
      </c>
      <c r="C1424">
        <v>463</v>
      </c>
      <c r="D1424" s="3">
        <v>43242</v>
      </c>
      <c r="E1424" s="3">
        <v>43254</v>
      </c>
      <c r="F1424">
        <v>3</v>
      </c>
      <c r="G1424" t="s">
        <v>5327</v>
      </c>
      <c r="H1424" t="s">
        <v>5486</v>
      </c>
    </row>
    <row r="1425" spans="1:8" x14ac:dyDescent="0.3">
      <c r="A1425">
        <v>160</v>
      </c>
      <c r="B1425" s="5">
        <v>54</v>
      </c>
      <c r="C1425">
        <v>28</v>
      </c>
      <c r="D1425" s="3">
        <v>43242</v>
      </c>
      <c r="E1425" s="3">
        <v>43252</v>
      </c>
      <c r="F1425">
        <v>3</v>
      </c>
      <c r="G1425" t="s">
        <v>5327</v>
      </c>
      <c r="H1425" t="s">
        <v>5487</v>
      </c>
    </row>
    <row r="1426" spans="1:8" x14ac:dyDescent="0.3">
      <c r="A1426">
        <v>161</v>
      </c>
      <c r="B1426" s="5">
        <v>54</v>
      </c>
      <c r="C1426">
        <v>290</v>
      </c>
      <c r="D1426" s="3">
        <v>43242</v>
      </c>
      <c r="E1426" s="3">
        <v>43252</v>
      </c>
      <c r="F1426">
        <v>3</v>
      </c>
      <c r="G1426" t="s">
        <v>5327</v>
      </c>
      <c r="H1426" t="s">
        <v>5488</v>
      </c>
    </row>
    <row r="1427" spans="1:8" x14ac:dyDescent="0.3">
      <c r="A1427">
        <v>162</v>
      </c>
      <c r="B1427" s="5">
        <v>54</v>
      </c>
      <c r="C1427">
        <v>606</v>
      </c>
      <c r="D1427" s="3">
        <v>43242</v>
      </c>
      <c r="E1427" s="3">
        <v>43254</v>
      </c>
      <c r="F1427">
        <v>3</v>
      </c>
      <c r="G1427" t="s">
        <v>5327</v>
      </c>
      <c r="H1427" t="s">
        <v>5489</v>
      </c>
    </row>
    <row r="1428" spans="1:8" x14ac:dyDescent="0.3">
      <c r="A1428">
        <v>163</v>
      </c>
      <c r="B1428" s="5">
        <v>55</v>
      </c>
      <c r="C1428">
        <v>90</v>
      </c>
      <c r="D1428" s="3">
        <v>43242</v>
      </c>
      <c r="E1428" s="3">
        <v>43242</v>
      </c>
      <c r="F1428">
        <v>0</v>
      </c>
      <c r="G1428" t="s">
        <v>5327</v>
      </c>
      <c r="H1428" t="s">
        <v>5490</v>
      </c>
    </row>
    <row r="1429" spans="1:8" x14ac:dyDescent="0.3">
      <c r="A1429">
        <v>164</v>
      </c>
      <c r="B1429" s="5">
        <v>55</v>
      </c>
      <c r="C1429">
        <v>496</v>
      </c>
      <c r="D1429" s="3">
        <v>43242</v>
      </c>
      <c r="E1429" s="3">
        <v>43256</v>
      </c>
      <c r="F1429">
        <v>3</v>
      </c>
      <c r="G1429" t="s">
        <v>5327</v>
      </c>
      <c r="H1429" t="s">
        <v>5491</v>
      </c>
    </row>
    <row r="1430" spans="1:8" x14ac:dyDescent="0.3">
      <c r="A1430">
        <v>165</v>
      </c>
      <c r="B1430" s="5">
        <v>55</v>
      </c>
      <c r="C1430">
        <v>497</v>
      </c>
      <c r="D1430" s="3">
        <v>43243</v>
      </c>
      <c r="E1430" s="3">
        <v>43243</v>
      </c>
      <c r="F1430">
        <v>0</v>
      </c>
      <c r="G1430" t="s">
        <v>5327</v>
      </c>
      <c r="H1430" t="s">
        <v>5492</v>
      </c>
    </row>
    <row r="1431" spans="1:8" x14ac:dyDescent="0.3">
      <c r="A1431">
        <v>166</v>
      </c>
      <c r="B1431" s="5">
        <v>56</v>
      </c>
      <c r="C1431">
        <v>117</v>
      </c>
      <c r="D1431" s="3">
        <v>43244</v>
      </c>
      <c r="E1431" s="3">
        <v>43256</v>
      </c>
      <c r="F1431">
        <v>3</v>
      </c>
      <c r="G1431" t="s">
        <v>5327</v>
      </c>
      <c r="H1431" t="s">
        <v>5493</v>
      </c>
    </row>
    <row r="1432" spans="1:8" x14ac:dyDescent="0.3">
      <c r="A1432">
        <v>167</v>
      </c>
      <c r="B1432" s="5">
        <v>56</v>
      </c>
      <c r="C1432">
        <v>650</v>
      </c>
      <c r="D1432" s="3">
        <v>43244</v>
      </c>
      <c r="E1432" s="3">
        <v>43254</v>
      </c>
      <c r="F1432">
        <v>3</v>
      </c>
      <c r="G1432" t="s">
        <v>5327</v>
      </c>
      <c r="H1432" t="s">
        <v>5494</v>
      </c>
    </row>
    <row r="1433" spans="1:8" x14ac:dyDescent="0.3">
      <c r="A1433">
        <v>168</v>
      </c>
      <c r="B1433" s="5">
        <v>56</v>
      </c>
      <c r="C1433">
        <v>744</v>
      </c>
      <c r="D1433" s="3">
        <v>43244</v>
      </c>
      <c r="E1433" s="3">
        <v>43256</v>
      </c>
      <c r="F1433">
        <v>3</v>
      </c>
      <c r="G1433" t="s">
        <v>5327</v>
      </c>
      <c r="H1433" t="s">
        <v>5495</v>
      </c>
    </row>
    <row r="1434" spans="1:8" x14ac:dyDescent="0.3">
      <c r="A1434">
        <v>169</v>
      </c>
      <c r="B1434" s="5">
        <v>57</v>
      </c>
      <c r="C1434">
        <v>78</v>
      </c>
      <c r="D1434" s="3">
        <v>43244</v>
      </c>
      <c r="E1434" s="3">
        <v>43256</v>
      </c>
      <c r="F1434">
        <v>3</v>
      </c>
      <c r="G1434" t="s">
        <v>5327</v>
      </c>
      <c r="H1434" t="s">
        <v>5496</v>
      </c>
    </row>
    <row r="1435" spans="1:8" x14ac:dyDescent="0.3">
      <c r="A1435">
        <v>170</v>
      </c>
      <c r="B1435" s="5">
        <v>57</v>
      </c>
      <c r="C1435">
        <v>269</v>
      </c>
      <c r="D1435" s="3">
        <v>43245</v>
      </c>
      <c r="E1435" s="3">
        <v>43255</v>
      </c>
      <c r="F1435">
        <v>3</v>
      </c>
      <c r="G1435" t="s">
        <v>5327</v>
      </c>
      <c r="H1435" t="s">
        <v>5497</v>
      </c>
    </row>
    <row r="1436" spans="1:8" x14ac:dyDescent="0.3">
      <c r="A1436">
        <v>171</v>
      </c>
      <c r="B1436" s="5">
        <v>57</v>
      </c>
      <c r="C1436">
        <v>471</v>
      </c>
      <c r="D1436" s="3">
        <v>43246</v>
      </c>
      <c r="E1436" s="3">
        <v>43252</v>
      </c>
      <c r="F1436">
        <v>3</v>
      </c>
      <c r="G1436" t="s">
        <v>5327</v>
      </c>
      <c r="H1436" t="s">
        <v>5498</v>
      </c>
    </row>
    <row r="1437" spans="1:8" x14ac:dyDescent="0.3">
      <c r="A1437">
        <v>172</v>
      </c>
      <c r="B1437" s="5">
        <v>58</v>
      </c>
      <c r="C1437">
        <v>45</v>
      </c>
      <c r="D1437" s="3">
        <v>43247</v>
      </c>
      <c r="E1437" s="3">
        <v>43247</v>
      </c>
      <c r="F1437">
        <v>0</v>
      </c>
      <c r="G1437" t="s">
        <v>5327</v>
      </c>
      <c r="H1437" t="s">
        <v>5499</v>
      </c>
    </row>
    <row r="1438" spans="1:8" x14ac:dyDescent="0.3">
      <c r="A1438">
        <v>173</v>
      </c>
      <c r="B1438" s="5">
        <v>58</v>
      </c>
      <c r="C1438">
        <v>323</v>
      </c>
      <c r="D1438" s="3">
        <v>43248</v>
      </c>
      <c r="E1438" s="3">
        <v>43252</v>
      </c>
      <c r="F1438">
        <v>2</v>
      </c>
      <c r="G1438" t="s">
        <v>5327</v>
      </c>
      <c r="H1438" t="s">
        <v>5500</v>
      </c>
    </row>
    <row r="1439" spans="1:8" x14ac:dyDescent="0.3">
      <c r="A1439">
        <v>174</v>
      </c>
      <c r="B1439" s="5">
        <v>58</v>
      </c>
      <c r="C1439">
        <v>573</v>
      </c>
      <c r="D1439" s="3">
        <v>43249</v>
      </c>
      <c r="E1439" s="3">
        <v>43261</v>
      </c>
      <c r="F1439">
        <v>3</v>
      </c>
      <c r="G1439" t="s">
        <v>5327</v>
      </c>
      <c r="H1439" t="s">
        <v>5501</v>
      </c>
    </row>
    <row r="1440" spans="1:8" x14ac:dyDescent="0.3">
      <c r="A1440">
        <v>175</v>
      </c>
      <c r="B1440" s="5">
        <v>59</v>
      </c>
      <c r="C1440">
        <v>265</v>
      </c>
      <c r="D1440" s="3">
        <v>43250</v>
      </c>
      <c r="E1440" s="3">
        <v>43260</v>
      </c>
      <c r="F1440">
        <v>3</v>
      </c>
      <c r="G1440" t="s">
        <v>5327</v>
      </c>
      <c r="H1440" t="s">
        <v>5502</v>
      </c>
    </row>
    <row r="1441" spans="1:8" x14ac:dyDescent="0.3">
      <c r="A1441">
        <v>176</v>
      </c>
      <c r="B1441" s="5">
        <v>59</v>
      </c>
      <c r="C1441">
        <v>524</v>
      </c>
      <c r="D1441" s="3">
        <v>43250</v>
      </c>
      <c r="E1441" s="3">
        <v>43254</v>
      </c>
      <c r="F1441">
        <v>2</v>
      </c>
      <c r="G1441" t="s">
        <v>5327</v>
      </c>
      <c r="H1441" t="s">
        <v>5503</v>
      </c>
    </row>
    <row r="1442" spans="1:8" x14ac:dyDescent="0.3">
      <c r="A1442">
        <v>177</v>
      </c>
      <c r="B1442" s="5">
        <v>59</v>
      </c>
      <c r="C1442">
        <v>710</v>
      </c>
      <c r="D1442" s="3">
        <v>43250</v>
      </c>
      <c r="E1442" s="3">
        <v>43250</v>
      </c>
      <c r="F1442">
        <v>0</v>
      </c>
      <c r="G1442" t="s">
        <v>5327</v>
      </c>
      <c r="H1442" t="s">
        <v>5504</v>
      </c>
    </row>
    <row r="1443" spans="1:8" x14ac:dyDescent="0.3">
      <c r="A1443">
        <v>178</v>
      </c>
      <c r="B1443" s="5">
        <v>60</v>
      </c>
      <c r="C1443">
        <v>437</v>
      </c>
      <c r="D1443" s="3">
        <v>43251</v>
      </c>
      <c r="E1443" s="3">
        <v>43262</v>
      </c>
      <c r="F1443">
        <v>3</v>
      </c>
      <c r="G1443" t="s">
        <v>5327</v>
      </c>
      <c r="H1443" t="s">
        <v>5505</v>
      </c>
    </row>
    <row r="1444" spans="1:8" x14ac:dyDescent="0.3">
      <c r="A1444">
        <v>179</v>
      </c>
      <c r="B1444" s="5">
        <v>60</v>
      </c>
      <c r="C1444">
        <v>520</v>
      </c>
      <c r="D1444" s="3">
        <v>43251</v>
      </c>
      <c r="E1444" s="3">
        <v>43256</v>
      </c>
      <c r="F1444">
        <v>2.5</v>
      </c>
      <c r="G1444" t="s">
        <v>5327</v>
      </c>
      <c r="H1444" t="s">
        <v>5506</v>
      </c>
    </row>
    <row r="1445" spans="1:8" x14ac:dyDescent="0.3">
      <c r="A1445">
        <v>180</v>
      </c>
      <c r="B1445" s="5">
        <v>60</v>
      </c>
      <c r="C1445">
        <v>765</v>
      </c>
      <c r="D1445" s="3">
        <v>43252</v>
      </c>
      <c r="E1445" s="3">
        <v>43252</v>
      </c>
      <c r="F1445">
        <v>0</v>
      </c>
      <c r="G1445" t="s">
        <v>5327</v>
      </c>
      <c r="H1445" t="s">
        <v>5507</v>
      </c>
    </row>
    <row r="1446" spans="1:8" x14ac:dyDescent="0.3">
      <c r="A1446">
        <v>181</v>
      </c>
      <c r="B1446" s="5">
        <v>61</v>
      </c>
      <c r="C1446">
        <v>342</v>
      </c>
      <c r="D1446" s="3">
        <v>43252</v>
      </c>
      <c r="E1446" s="3">
        <v>43264</v>
      </c>
      <c r="F1446">
        <v>3</v>
      </c>
      <c r="G1446" t="s">
        <v>5327</v>
      </c>
      <c r="H1446" t="s">
        <v>5508</v>
      </c>
    </row>
    <row r="1447" spans="1:8" x14ac:dyDescent="0.3">
      <c r="A1447">
        <v>182</v>
      </c>
      <c r="B1447" s="5">
        <v>61</v>
      </c>
      <c r="C1447">
        <v>580</v>
      </c>
      <c r="D1447" s="3">
        <v>43252</v>
      </c>
      <c r="E1447" s="3">
        <v>43257</v>
      </c>
      <c r="F1447">
        <v>2.5</v>
      </c>
      <c r="G1447" t="s">
        <v>5327</v>
      </c>
      <c r="H1447" t="s">
        <v>5509</v>
      </c>
    </row>
    <row r="1448" spans="1:8" x14ac:dyDescent="0.3">
      <c r="A1448">
        <v>183</v>
      </c>
      <c r="B1448" s="5">
        <v>61</v>
      </c>
      <c r="C1448">
        <v>752</v>
      </c>
      <c r="D1448" s="3">
        <v>43252</v>
      </c>
      <c r="E1448" s="3">
        <v>43258</v>
      </c>
      <c r="F1448">
        <v>3</v>
      </c>
      <c r="G1448" t="s">
        <v>5327</v>
      </c>
      <c r="H1448" t="s">
        <v>5510</v>
      </c>
    </row>
    <row r="1449" spans="1:8" x14ac:dyDescent="0.3">
      <c r="A1449">
        <v>184</v>
      </c>
      <c r="B1449" s="5">
        <v>62</v>
      </c>
      <c r="C1449">
        <v>11</v>
      </c>
      <c r="D1449" s="3">
        <v>43253</v>
      </c>
      <c r="E1449" s="3">
        <v>43267</v>
      </c>
      <c r="F1449">
        <v>3</v>
      </c>
      <c r="G1449" t="s">
        <v>5327</v>
      </c>
      <c r="H1449" t="s">
        <v>5511</v>
      </c>
    </row>
    <row r="1450" spans="1:8" x14ac:dyDescent="0.3">
      <c r="A1450">
        <v>185</v>
      </c>
      <c r="B1450" s="5">
        <v>62</v>
      </c>
      <c r="C1450">
        <v>552</v>
      </c>
      <c r="D1450" s="3">
        <v>43253</v>
      </c>
      <c r="E1450" s="3">
        <v>43253</v>
      </c>
      <c r="F1450">
        <v>0</v>
      </c>
      <c r="G1450" t="s">
        <v>5327</v>
      </c>
      <c r="H1450" t="s">
        <v>5512</v>
      </c>
    </row>
    <row r="1451" spans="1:8" x14ac:dyDescent="0.3">
      <c r="A1451">
        <v>186</v>
      </c>
      <c r="B1451" s="5">
        <v>62</v>
      </c>
      <c r="C1451">
        <v>717</v>
      </c>
      <c r="D1451" s="3">
        <v>43254</v>
      </c>
      <c r="E1451" s="3">
        <v>43266</v>
      </c>
      <c r="F1451">
        <v>3</v>
      </c>
      <c r="G1451" t="s">
        <v>5327</v>
      </c>
      <c r="H1451" t="s">
        <v>5513</v>
      </c>
    </row>
    <row r="1452" spans="1:8" x14ac:dyDescent="0.3">
      <c r="A1452">
        <v>187</v>
      </c>
      <c r="B1452" s="5">
        <v>63</v>
      </c>
      <c r="C1452">
        <v>66</v>
      </c>
      <c r="D1452" s="3">
        <v>43254</v>
      </c>
      <c r="E1452" s="3">
        <v>43266</v>
      </c>
      <c r="F1452">
        <v>3</v>
      </c>
      <c r="G1452" t="s">
        <v>5327</v>
      </c>
      <c r="H1452" t="s">
        <v>5514</v>
      </c>
    </row>
    <row r="1453" spans="1:8" x14ac:dyDescent="0.3">
      <c r="A1453">
        <v>188</v>
      </c>
      <c r="B1453" s="5">
        <v>63</v>
      </c>
      <c r="C1453">
        <v>448</v>
      </c>
      <c r="D1453" s="3">
        <v>43254</v>
      </c>
      <c r="E1453" s="3">
        <v>43268</v>
      </c>
      <c r="F1453">
        <v>3</v>
      </c>
      <c r="G1453" t="s">
        <v>5327</v>
      </c>
      <c r="H1453" t="s">
        <v>5515</v>
      </c>
    </row>
    <row r="1454" spans="1:8" x14ac:dyDescent="0.3">
      <c r="A1454">
        <v>189</v>
      </c>
      <c r="B1454" s="5">
        <v>63</v>
      </c>
      <c r="C1454">
        <v>609</v>
      </c>
      <c r="D1454" s="3">
        <v>43255</v>
      </c>
      <c r="E1454" s="3">
        <v>43261</v>
      </c>
      <c r="F1454">
        <v>3</v>
      </c>
      <c r="G1454" t="s">
        <v>5327</v>
      </c>
      <c r="H1454" t="s">
        <v>5516</v>
      </c>
    </row>
    <row r="1455" spans="1:8" x14ac:dyDescent="0.3">
      <c r="A1455">
        <v>190</v>
      </c>
      <c r="B1455" s="5">
        <v>64</v>
      </c>
      <c r="C1455">
        <v>18</v>
      </c>
      <c r="D1455" s="3">
        <v>43255</v>
      </c>
      <c r="E1455" s="3">
        <v>43255</v>
      </c>
      <c r="F1455">
        <v>0</v>
      </c>
      <c r="G1455" t="s">
        <v>5327</v>
      </c>
      <c r="H1455" t="s">
        <v>5517</v>
      </c>
    </row>
    <row r="1456" spans="1:8" x14ac:dyDescent="0.3">
      <c r="A1456">
        <v>191</v>
      </c>
      <c r="B1456" s="5">
        <v>64</v>
      </c>
      <c r="C1456">
        <v>138</v>
      </c>
      <c r="D1456" s="3">
        <v>43255</v>
      </c>
      <c r="E1456" s="3">
        <v>43258</v>
      </c>
      <c r="F1456">
        <v>1.5</v>
      </c>
      <c r="G1456" t="s">
        <v>5327</v>
      </c>
      <c r="H1456" t="s">
        <v>5518</v>
      </c>
    </row>
    <row r="1457" spans="1:8" x14ac:dyDescent="0.3">
      <c r="A1457">
        <v>192</v>
      </c>
      <c r="B1457" s="5">
        <v>64</v>
      </c>
      <c r="C1457">
        <v>412</v>
      </c>
      <c r="D1457" s="3">
        <v>43255</v>
      </c>
      <c r="E1457" s="3">
        <v>43264</v>
      </c>
      <c r="F1457">
        <v>3</v>
      </c>
      <c r="G1457" t="s">
        <v>5327</v>
      </c>
      <c r="H1457" t="s">
        <v>5519</v>
      </c>
    </row>
    <row r="1458" spans="1:8" x14ac:dyDescent="0.3">
      <c r="A1458">
        <v>193</v>
      </c>
      <c r="B1458" s="5">
        <v>65</v>
      </c>
      <c r="C1458">
        <v>421</v>
      </c>
      <c r="D1458" s="3">
        <v>43256</v>
      </c>
      <c r="E1458" s="3">
        <v>43269</v>
      </c>
      <c r="F1458">
        <v>3</v>
      </c>
      <c r="G1458" t="s">
        <v>5327</v>
      </c>
      <c r="H1458" t="s">
        <v>5520</v>
      </c>
    </row>
    <row r="1459" spans="1:8" x14ac:dyDescent="0.3">
      <c r="A1459">
        <v>194</v>
      </c>
      <c r="B1459" s="5">
        <v>65</v>
      </c>
      <c r="C1459">
        <v>613</v>
      </c>
      <c r="D1459" s="3">
        <v>43257</v>
      </c>
      <c r="E1459" s="3">
        <v>43259</v>
      </c>
      <c r="F1459">
        <v>1</v>
      </c>
      <c r="G1459" t="s">
        <v>5327</v>
      </c>
      <c r="H1459" t="s">
        <v>5521</v>
      </c>
    </row>
    <row r="1460" spans="1:8" x14ac:dyDescent="0.3">
      <c r="A1460">
        <v>195</v>
      </c>
      <c r="B1460" s="5">
        <v>65</v>
      </c>
      <c r="C1460">
        <v>738</v>
      </c>
      <c r="D1460" s="3">
        <v>43257</v>
      </c>
      <c r="E1460" s="3">
        <v>43257</v>
      </c>
      <c r="F1460">
        <v>0</v>
      </c>
      <c r="G1460" t="s">
        <v>5327</v>
      </c>
      <c r="H1460" t="s">
        <v>5522</v>
      </c>
    </row>
    <row r="1461" spans="1:8" x14ac:dyDescent="0.3">
      <c r="A1461">
        <v>196</v>
      </c>
      <c r="B1461" s="5">
        <v>66</v>
      </c>
      <c r="C1461">
        <v>127</v>
      </c>
      <c r="D1461" s="3">
        <v>43258</v>
      </c>
      <c r="E1461" s="3">
        <v>43265</v>
      </c>
      <c r="F1461">
        <v>3</v>
      </c>
      <c r="G1461" t="s">
        <v>5327</v>
      </c>
      <c r="H1461" t="s">
        <v>5523</v>
      </c>
    </row>
    <row r="1462" spans="1:8" x14ac:dyDescent="0.3">
      <c r="A1462">
        <v>197</v>
      </c>
      <c r="B1462" s="5">
        <v>66</v>
      </c>
      <c r="C1462">
        <v>156</v>
      </c>
      <c r="D1462" s="3">
        <v>43258</v>
      </c>
      <c r="E1462" s="3">
        <v>43270</v>
      </c>
      <c r="F1462">
        <v>3</v>
      </c>
      <c r="G1462" t="s">
        <v>5327</v>
      </c>
      <c r="H1462" t="s">
        <v>5524</v>
      </c>
    </row>
    <row r="1463" spans="1:8" x14ac:dyDescent="0.3">
      <c r="A1463">
        <v>198</v>
      </c>
      <c r="B1463" s="5">
        <v>66</v>
      </c>
      <c r="C1463">
        <v>549</v>
      </c>
      <c r="D1463" s="3">
        <v>43259</v>
      </c>
      <c r="E1463" s="3">
        <v>43271</v>
      </c>
      <c r="F1463">
        <v>3</v>
      </c>
      <c r="G1463" t="s">
        <v>5327</v>
      </c>
      <c r="H1463" t="s">
        <v>5525</v>
      </c>
    </row>
    <row r="1464" spans="1:8" x14ac:dyDescent="0.3">
      <c r="A1464">
        <v>199</v>
      </c>
      <c r="B1464" s="5">
        <v>67</v>
      </c>
      <c r="C1464">
        <v>445</v>
      </c>
      <c r="D1464" s="3">
        <v>43260</v>
      </c>
      <c r="E1464" s="3">
        <v>43270</v>
      </c>
      <c r="F1464">
        <v>3</v>
      </c>
      <c r="G1464" t="s">
        <v>5327</v>
      </c>
      <c r="H1464" t="s">
        <v>5526</v>
      </c>
    </row>
    <row r="1465" spans="1:8" x14ac:dyDescent="0.3">
      <c r="A1465">
        <v>200</v>
      </c>
      <c r="B1465" s="5">
        <v>67</v>
      </c>
      <c r="C1465">
        <v>662</v>
      </c>
      <c r="D1465" s="3">
        <v>43260</v>
      </c>
      <c r="E1465" s="3">
        <v>43270</v>
      </c>
      <c r="F1465">
        <v>3</v>
      </c>
      <c r="G1465" t="s">
        <v>5327</v>
      </c>
      <c r="H1465" t="s">
        <v>5527</v>
      </c>
    </row>
    <row r="1466" spans="1:8" x14ac:dyDescent="0.3">
      <c r="A1466">
        <v>201</v>
      </c>
      <c r="B1466" s="5">
        <v>67</v>
      </c>
      <c r="C1466">
        <v>757</v>
      </c>
      <c r="D1466" s="3">
        <v>43261</v>
      </c>
      <c r="E1466" s="3">
        <v>43273</v>
      </c>
      <c r="F1466">
        <v>3</v>
      </c>
      <c r="G1466" t="s">
        <v>5327</v>
      </c>
      <c r="H1466" t="s">
        <v>5528</v>
      </c>
    </row>
    <row r="1467" spans="1:8" x14ac:dyDescent="0.3">
      <c r="A1467">
        <v>202</v>
      </c>
      <c r="B1467" s="5">
        <v>68</v>
      </c>
      <c r="C1467">
        <v>545</v>
      </c>
      <c r="D1467" s="3">
        <v>43262</v>
      </c>
      <c r="E1467" s="3">
        <v>43267</v>
      </c>
      <c r="F1467">
        <v>2.5</v>
      </c>
      <c r="G1467" t="s">
        <v>5327</v>
      </c>
      <c r="H1467" t="s">
        <v>5529</v>
      </c>
    </row>
    <row r="1468" spans="1:8" x14ac:dyDescent="0.3">
      <c r="A1468">
        <v>203</v>
      </c>
      <c r="B1468" s="5">
        <v>68</v>
      </c>
      <c r="C1468">
        <v>570</v>
      </c>
      <c r="D1468" s="3">
        <v>43262</v>
      </c>
      <c r="E1468" s="3">
        <v>43262</v>
      </c>
      <c r="F1468">
        <v>0</v>
      </c>
      <c r="G1468" t="s">
        <v>5327</v>
      </c>
      <c r="H1468" t="s">
        <v>5530</v>
      </c>
    </row>
    <row r="1469" spans="1:8" x14ac:dyDescent="0.3">
      <c r="A1469">
        <v>204</v>
      </c>
      <c r="B1469" s="5">
        <v>68</v>
      </c>
      <c r="C1469">
        <v>675</v>
      </c>
      <c r="D1469" s="3">
        <v>43263</v>
      </c>
      <c r="E1469" s="3">
        <v>43263</v>
      </c>
      <c r="F1469">
        <v>0</v>
      </c>
      <c r="G1469" t="s">
        <v>5327</v>
      </c>
      <c r="H1469" t="s">
        <v>5531</v>
      </c>
    </row>
    <row r="1470" spans="1:8" x14ac:dyDescent="0.3">
      <c r="A1470">
        <v>205</v>
      </c>
      <c r="B1470" s="5">
        <v>69</v>
      </c>
      <c r="C1470">
        <v>39</v>
      </c>
      <c r="D1470" s="3">
        <v>43264</v>
      </c>
      <c r="E1470" s="3">
        <v>43264</v>
      </c>
      <c r="F1470">
        <v>0</v>
      </c>
      <c r="G1470" t="s">
        <v>5327</v>
      </c>
      <c r="H1470" t="s">
        <v>5532</v>
      </c>
    </row>
    <row r="1471" spans="1:8" x14ac:dyDescent="0.3">
      <c r="A1471">
        <v>206</v>
      </c>
      <c r="B1471" s="5">
        <v>69</v>
      </c>
      <c r="C1471">
        <v>188</v>
      </c>
      <c r="D1471" s="3">
        <v>43264</v>
      </c>
      <c r="E1471" s="3">
        <v>43277</v>
      </c>
      <c r="F1471">
        <v>3</v>
      </c>
      <c r="G1471" t="s">
        <v>5327</v>
      </c>
      <c r="H1471" t="s">
        <v>5533</v>
      </c>
    </row>
    <row r="1472" spans="1:8" x14ac:dyDescent="0.3">
      <c r="A1472">
        <v>207</v>
      </c>
      <c r="B1472" s="5">
        <v>69</v>
      </c>
      <c r="C1472">
        <v>189</v>
      </c>
      <c r="D1472" s="3">
        <v>43265</v>
      </c>
      <c r="E1472" s="3">
        <v>43268</v>
      </c>
      <c r="F1472">
        <v>1.5</v>
      </c>
      <c r="G1472" t="s">
        <v>5327</v>
      </c>
      <c r="H1472" t="s">
        <v>5534</v>
      </c>
    </row>
    <row r="1473" spans="1:8" x14ac:dyDescent="0.3">
      <c r="A1473">
        <v>208</v>
      </c>
      <c r="B1473" s="5">
        <v>70</v>
      </c>
      <c r="C1473">
        <v>217</v>
      </c>
      <c r="D1473" s="3">
        <v>43266</v>
      </c>
      <c r="E1473" s="3">
        <v>43267</v>
      </c>
      <c r="F1473">
        <v>0.5</v>
      </c>
      <c r="G1473" t="s">
        <v>5327</v>
      </c>
      <c r="H1473" t="s">
        <v>5535</v>
      </c>
    </row>
    <row r="1474" spans="1:8" x14ac:dyDescent="0.3">
      <c r="A1474">
        <v>209</v>
      </c>
      <c r="B1474" s="5">
        <v>70</v>
      </c>
      <c r="C1474">
        <v>529</v>
      </c>
      <c r="D1474" s="3">
        <v>43267</v>
      </c>
      <c r="E1474" s="3">
        <v>43278</v>
      </c>
      <c r="F1474">
        <v>3</v>
      </c>
      <c r="G1474" t="s">
        <v>5327</v>
      </c>
      <c r="H1474" t="s">
        <v>5536</v>
      </c>
    </row>
    <row r="1475" spans="1:8" x14ac:dyDescent="0.3">
      <c r="A1475">
        <v>210</v>
      </c>
      <c r="B1475" s="5">
        <v>70</v>
      </c>
      <c r="C1475">
        <v>778</v>
      </c>
      <c r="D1475" s="3">
        <v>43267</v>
      </c>
      <c r="E1475" s="3">
        <v>43267</v>
      </c>
      <c r="F1475">
        <v>0</v>
      </c>
      <c r="G1475" t="s">
        <v>5327</v>
      </c>
      <c r="H1475" t="s">
        <v>5537</v>
      </c>
    </row>
    <row r="1476" spans="1:8" x14ac:dyDescent="0.3">
      <c r="A1476">
        <v>211</v>
      </c>
      <c r="B1476" s="5">
        <v>71</v>
      </c>
      <c r="C1476">
        <v>58</v>
      </c>
      <c r="D1476" s="3">
        <v>43267</v>
      </c>
      <c r="E1476" s="3">
        <v>43280</v>
      </c>
      <c r="F1476">
        <v>3</v>
      </c>
      <c r="G1476" t="s">
        <v>5327</v>
      </c>
      <c r="H1476" t="s">
        <v>5538</v>
      </c>
    </row>
    <row r="1477" spans="1:8" x14ac:dyDescent="0.3">
      <c r="A1477">
        <v>212</v>
      </c>
      <c r="B1477" s="5">
        <v>71</v>
      </c>
      <c r="C1477">
        <v>122</v>
      </c>
      <c r="D1477" s="3">
        <v>43267</v>
      </c>
      <c r="E1477" s="3">
        <v>43271</v>
      </c>
      <c r="F1477">
        <v>2</v>
      </c>
      <c r="G1477" t="s">
        <v>5327</v>
      </c>
      <c r="H1477" t="s">
        <v>5539</v>
      </c>
    </row>
    <row r="1478" spans="1:8" x14ac:dyDescent="0.3">
      <c r="A1478">
        <v>213</v>
      </c>
      <c r="B1478" s="5">
        <v>71</v>
      </c>
      <c r="C1478">
        <v>569</v>
      </c>
      <c r="D1478" s="3">
        <v>43268</v>
      </c>
      <c r="E1478" s="3">
        <v>43280</v>
      </c>
      <c r="F1478">
        <v>3</v>
      </c>
      <c r="G1478" t="s">
        <v>5327</v>
      </c>
      <c r="H1478" t="s">
        <v>5540</v>
      </c>
    </row>
    <row r="1479" spans="1:8" x14ac:dyDescent="0.3">
      <c r="A1479">
        <v>214</v>
      </c>
      <c r="B1479" s="5">
        <v>72</v>
      </c>
      <c r="C1479">
        <v>261</v>
      </c>
      <c r="D1479" s="3">
        <v>43269</v>
      </c>
      <c r="E1479" s="3">
        <v>43278</v>
      </c>
      <c r="F1479">
        <v>3</v>
      </c>
      <c r="G1479" t="s">
        <v>5327</v>
      </c>
      <c r="H1479" t="s">
        <v>5541</v>
      </c>
    </row>
    <row r="1480" spans="1:8" x14ac:dyDescent="0.3">
      <c r="A1480">
        <v>215</v>
      </c>
      <c r="B1480" s="5">
        <v>72</v>
      </c>
      <c r="C1480">
        <v>365</v>
      </c>
      <c r="D1480" s="3">
        <v>43270</v>
      </c>
      <c r="E1480" s="3">
        <v>43280</v>
      </c>
      <c r="F1480">
        <v>3</v>
      </c>
      <c r="G1480" t="s">
        <v>5327</v>
      </c>
      <c r="H1480" t="s">
        <v>5542</v>
      </c>
    </row>
    <row r="1481" spans="1:8" x14ac:dyDescent="0.3">
      <c r="A1481">
        <v>216</v>
      </c>
      <c r="B1481" s="5">
        <v>72</v>
      </c>
      <c r="C1481">
        <v>440</v>
      </c>
      <c r="D1481" s="3">
        <v>43270</v>
      </c>
      <c r="E1481" s="3">
        <v>43270</v>
      </c>
      <c r="F1481">
        <v>0</v>
      </c>
      <c r="G1481" t="s">
        <v>5327</v>
      </c>
      <c r="H1481" t="s">
        <v>5543</v>
      </c>
    </row>
    <row r="1482" spans="1:8" x14ac:dyDescent="0.3">
      <c r="A1482">
        <v>217</v>
      </c>
      <c r="B1482" s="5">
        <v>73</v>
      </c>
      <c r="C1482">
        <v>53</v>
      </c>
      <c r="D1482" s="3">
        <v>43271</v>
      </c>
      <c r="E1482" s="3">
        <v>43282</v>
      </c>
      <c r="F1482">
        <v>3</v>
      </c>
      <c r="G1482" t="s">
        <v>5327</v>
      </c>
      <c r="H1482" t="s">
        <v>5544</v>
      </c>
    </row>
    <row r="1483" spans="1:8" x14ac:dyDescent="0.3">
      <c r="A1483">
        <v>218</v>
      </c>
      <c r="B1483" s="5">
        <v>73</v>
      </c>
      <c r="C1483">
        <v>720</v>
      </c>
      <c r="D1483" s="3">
        <v>43271</v>
      </c>
      <c r="E1483" s="3">
        <v>43271</v>
      </c>
      <c r="F1483">
        <v>0</v>
      </c>
      <c r="G1483" t="s">
        <v>5327</v>
      </c>
      <c r="H1483" t="s">
        <v>5545</v>
      </c>
    </row>
    <row r="1484" spans="1:8" x14ac:dyDescent="0.3">
      <c r="A1484">
        <v>219</v>
      </c>
      <c r="B1484" s="5">
        <v>73</v>
      </c>
      <c r="C1484">
        <v>723</v>
      </c>
      <c r="D1484" s="3">
        <v>43272</v>
      </c>
      <c r="E1484" s="3">
        <v>43284</v>
      </c>
      <c r="F1484">
        <v>3</v>
      </c>
      <c r="G1484" t="s">
        <v>5327</v>
      </c>
      <c r="H1484" t="s">
        <v>5546</v>
      </c>
    </row>
    <row r="1485" spans="1:8" x14ac:dyDescent="0.3">
      <c r="A1485">
        <v>220</v>
      </c>
      <c r="B1485" s="5">
        <v>74</v>
      </c>
      <c r="C1485">
        <v>164</v>
      </c>
      <c r="D1485" s="3">
        <v>43272</v>
      </c>
      <c r="E1485" s="3">
        <v>43277</v>
      </c>
      <c r="F1485">
        <v>2.5</v>
      </c>
      <c r="G1485" t="s">
        <v>5327</v>
      </c>
      <c r="H1485" t="s">
        <v>5547</v>
      </c>
    </row>
    <row r="1486" spans="1:8" x14ac:dyDescent="0.3">
      <c r="A1486">
        <v>221</v>
      </c>
      <c r="B1486" s="5">
        <v>74</v>
      </c>
      <c r="C1486">
        <v>306</v>
      </c>
      <c r="D1486" s="3">
        <v>43272</v>
      </c>
      <c r="E1486" s="3">
        <v>43278</v>
      </c>
      <c r="F1486">
        <v>3</v>
      </c>
      <c r="G1486" t="s">
        <v>5327</v>
      </c>
      <c r="H1486" t="s">
        <v>5548</v>
      </c>
    </row>
    <row r="1487" spans="1:8" x14ac:dyDescent="0.3">
      <c r="A1487">
        <v>222</v>
      </c>
      <c r="B1487" s="5">
        <v>74</v>
      </c>
      <c r="C1487">
        <v>659</v>
      </c>
      <c r="D1487" s="3">
        <v>43273</v>
      </c>
      <c r="E1487" s="3">
        <v>43276</v>
      </c>
      <c r="F1487">
        <v>1.5</v>
      </c>
      <c r="G1487" t="s">
        <v>5327</v>
      </c>
      <c r="H1487" t="s">
        <v>5549</v>
      </c>
    </row>
    <row r="1488" spans="1:8" x14ac:dyDescent="0.3">
      <c r="A1488">
        <v>223</v>
      </c>
      <c r="B1488" s="5">
        <v>75</v>
      </c>
      <c r="C1488">
        <v>150</v>
      </c>
      <c r="D1488" s="3">
        <v>43273</v>
      </c>
      <c r="E1488" s="3">
        <v>43273</v>
      </c>
      <c r="F1488">
        <v>0</v>
      </c>
      <c r="G1488" t="s">
        <v>5327</v>
      </c>
      <c r="H1488" t="s">
        <v>5550</v>
      </c>
    </row>
    <row r="1489" spans="1:8" x14ac:dyDescent="0.3">
      <c r="A1489">
        <v>224</v>
      </c>
      <c r="B1489" s="5">
        <v>75</v>
      </c>
      <c r="C1489">
        <v>278</v>
      </c>
      <c r="D1489" s="3">
        <v>43273</v>
      </c>
      <c r="E1489" s="3">
        <v>43280</v>
      </c>
      <c r="F1489">
        <v>3</v>
      </c>
      <c r="G1489" t="s">
        <v>5327</v>
      </c>
      <c r="H1489" t="s">
        <v>5551</v>
      </c>
    </row>
    <row r="1490" spans="1:8" x14ac:dyDescent="0.3">
      <c r="A1490">
        <v>225</v>
      </c>
      <c r="B1490" s="5">
        <v>75</v>
      </c>
      <c r="C1490">
        <v>504</v>
      </c>
      <c r="D1490" s="3">
        <v>43273</v>
      </c>
      <c r="E1490" s="3">
        <v>43273</v>
      </c>
      <c r="F1490">
        <v>0</v>
      </c>
      <c r="G1490" t="s">
        <v>5327</v>
      </c>
      <c r="H1490" t="s">
        <v>5552</v>
      </c>
    </row>
    <row r="1491" spans="1:8" x14ac:dyDescent="0.3">
      <c r="A1491">
        <v>226</v>
      </c>
      <c r="B1491" s="5">
        <v>76</v>
      </c>
      <c r="C1491">
        <v>400</v>
      </c>
      <c r="D1491" s="3">
        <v>43273</v>
      </c>
      <c r="E1491" s="3">
        <v>43283</v>
      </c>
      <c r="F1491">
        <v>3</v>
      </c>
      <c r="G1491" t="s">
        <v>5327</v>
      </c>
      <c r="H1491" t="s">
        <v>5553</v>
      </c>
    </row>
    <row r="1492" spans="1:8" x14ac:dyDescent="0.3">
      <c r="A1492">
        <v>227</v>
      </c>
      <c r="B1492" s="5">
        <v>76</v>
      </c>
      <c r="C1492">
        <v>592</v>
      </c>
      <c r="D1492" s="3">
        <v>43273</v>
      </c>
      <c r="E1492" s="3">
        <v>43287</v>
      </c>
      <c r="F1492">
        <v>3</v>
      </c>
      <c r="G1492" t="s">
        <v>5327</v>
      </c>
      <c r="H1492" t="s">
        <v>5554</v>
      </c>
    </row>
    <row r="1493" spans="1:8" x14ac:dyDescent="0.3">
      <c r="A1493">
        <v>228</v>
      </c>
      <c r="B1493" s="5">
        <v>76</v>
      </c>
      <c r="C1493">
        <v>773</v>
      </c>
      <c r="D1493" s="3">
        <v>43274</v>
      </c>
      <c r="E1493" s="3">
        <v>43283</v>
      </c>
      <c r="F1493">
        <v>3</v>
      </c>
      <c r="G1493" t="s">
        <v>5327</v>
      </c>
      <c r="H1493" t="s">
        <v>5555</v>
      </c>
    </row>
    <row r="1494" spans="1:8" x14ac:dyDescent="0.3">
      <c r="A1494">
        <v>229</v>
      </c>
      <c r="B1494" s="5">
        <v>77</v>
      </c>
      <c r="C1494">
        <v>203</v>
      </c>
      <c r="D1494" s="3">
        <v>43275</v>
      </c>
      <c r="E1494" s="3">
        <v>43277</v>
      </c>
      <c r="F1494">
        <v>1</v>
      </c>
      <c r="G1494" t="s">
        <v>5327</v>
      </c>
      <c r="H1494" t="s">
        <v>5556</v>
      </c>
    </row>
    <row r="1495" spans="1:8" x14ac:dyDescent="0.3">
      <c r="A1495">
        <v>230</v>
      </c>
      <c r="B1495" s="5">
        <v>77</v>
      </c>
      <c r="C1495">
        <v>503</v>
      </c>
      <c r="D1495" s="3">
        <v>43276</v>
      </c>
      <c r="E1495" s="3">
        <v>43286</v>
      </c>
      <c r="F1495">
        <v>3</v>
      </c>
      <c r="G1495" t="s">
        <v>5327</v>
      </c>
      <c r="H1495" t="s">
        <v>5557</v>
      </c>
    </row>
    <row r="1496" spans="1:8" x14ac:dyDescent="0.3">
      <c r="A1496">
        <v>231</v>
      </c>
      <c r="B1496" s="5">
        <v>77</v>
      </c>
      <c r="C1496">
        <v>685</v>
      </c>
      <c r="D1496" s="3">
        <v>43277</v>
      </c>
      <c r="E1496" s="3">
        <v>43277</v>
      </c>
      <c r="F1496">
        <v>0</v>
      </c>
      <c r="G1496" t="s">
        <v>5327</v>
      </c>
      <c r="H1496" t="s">
        <v>5558</v>
      </c>
    </row>
    <row r="1497" spans="1:8" x14ac:dyDescent="0.3">
      <c r="A1497">
        <v>232</v>
      </c>
      <c r="B1497" s="5">
        <v>78</v>
      </c>
      <c r="C1497">
        <v>361</v>
      </c>
      <c r="D1497" s="3">
        <v>43278</v>
      </c>
      <c r="E1497" s="3">
        <v>43285</v>
      </c>
      <c r="F1497">
        <v>3</v>
      </c>
      <c r="G1497" t="s">
        <v>5327</v>
      </c>
      <c r="H1497" t="s">
        <v>5559</v>
      </c>
    </row>
    <row r="1498" spans="1:8" x14ac:dyDescent="0.3">
      <c r="A1498">
        <v>233</v>
      </c>
      <c r="B1498" s="5">
        <v>78</v>
      </c>
      <c r="C1498">
        <v>476</v>
      </c>
      <c r="D1498" s="3">
        <v>43278</v>
      </c>
      <c r="E1498" s="3">
        <v>43291</v>
      </c>
      <c r="F1498">
        <v>3</v>
      </c>
      <c r="G1498" t="s">
        <v>5327</v>
      </c>
      <c r="H1498" t="s">
        <v>5560</v>
      </c>
    </row>
    <row r="1499" spans="1:8" x14ac:dyDescent="0.3">
      <c r="A1499">
        <v>234</v>
      </c>
      <c r="B1499" s="5">
        <v>78</v>
      </c>
      <c r="C1499">
        <v>693</v>
      </c>
      <c r="D1499" s="3">
        <v>43279</v>
      </c>
      <c r="E1499" s="3">
        <v>43291</v>
      </c>
      <c r="F1499">
        <v>3</v>
      </c>
      <c r="G1499" t="s">
        <v>5327</v>
      </c>
      <c r="H1499" t="s">
        <v>5561</v>
      </c>
    </row>
    <row r="1500" spans="1:8" x14ac:dyDescent="0.3">
      <c r="A1500">
        <v>235</v>
      </c>
      <c r="B1500" s="5">
        <v>79</v>
      </c>
      <c r="C1500">
        <v>24</v>
      </c>
      <c r="D1500" s="3">
        <v>43279</v>
      </c>
      <c r="E1500" s="3">
        <v>43279</v>
      </c>
      <c r="F1500">
        <v>0</v>
      </c>
      <c r="G1500" t="s">
        <v>5327</v>
      </c>
      <c r="H1500" t="s">
        <v>5562</v>
      </c>
    </row>
    <row r="1501" spans="1:8" x14ac:dyDescent="0.3">
      <c r="A1501">
        <v>236</v>
      </c>
      <c r="B1501" s="5">
        <v>79</v>
      </c>
      <c r="C1501">
        <v>667</v>
      </c>
      <c r="D1501" s="3">
        <v>43280</v>
      </c>
      <c r="E1501" s="3">
        <v>43282</v>
      </c>
      <c r="F1501">
        <v>1</v>
      </c>
      <c r="G1501" t="s">
        <v>5327</v>
      </c>
      <c r="H1501" t="s">
        <v>5563</v>
      </c>
    </row>
    <row r="1502" spans="1:8" x14ac:dyDescent="0.3">
      <c r="A1502">
        <v>237</v>
      </c>
      <c r="B1502" s="5">
        <v>79</v>
      </c>
      <c r="C1502">
        <v>780</v>
      </c>
      <c r="D1502" s="3">
        <v>43280</v>
      </c>
      <c r="E1502" s="3">
        <v>43280</v>
      </c>
      <c r="F1502">
        <v>0</v>
      </c>
      <c r="G1502" t="s">
        <v>5327</v>
      </c>
      <c r="H1502" t="s">
        <v>5564</v>
      </c>
    </row>
    <row r="1503" spans="1:8" x14ac:dyDescent="0.3">
      <c r="A1503">
        <v>238</v>
      </c>
      <c r="B1503" s="5">
        <v>80</v>
      </c>
      <c r="C1503">
        <v>266</v>
      </c>
      <c r="D1503" s="3">
        <v>43280</v>
      </c>
      <c r="E1503" s="3">
        <v>43288</v>
      </c>
      <c r="F1503">
        <v>3</v>
      </c>
      <c r="G1503" t="s">
        <v>5327</v>
      </c>
      <c r="H1503" t="s">
        <v>5565</v>
      </c>
    </row>
    <row r="1504" spans="1:8" x14ac:dyDescent="0.3">
      <c r="A1504">
        <v>239</v>
      </c>
      <c r="B1504" s="5">
        <v>80</v>
      </c>
      <c r="C1504">
        <v>654</v>
      </c>
      <c r="D1504" s="3">
        <v>43280</v>
      </c>
      <c r="E1504" s="3">
        <v>43286</v>
      </c>
      <c r="F1504">
        <v>3</v>
      </c>
      <c r="G1504" t="s">
        <v>5327</v>
      </c>
      <c r="H1504" t="s">
        <v>5566</v>
      </c>
    </row>
    <row r="1505" spans="1:8" x14ac:dyDescent="0.3">
      <c r="A1505">
        <v>240</v>
      </c>
      <c r="B1505" s="5">
        <v>80</v>
      </c>
      <c r="C1505">
        <v>770</v>
      </c>
      <c r="D1505" s="3">
        <v>43280</v>
      </c>
      <c r="E1505" s="3">
        <v>43280</v>
      </c>
      <c r="F1505">
        <v>0</v>
      </c>
      <c r="G1505" t="s">
        <v>5327</v>
      </c>
      <c r="H1505" t="s">
        <v>5567</v>
      </c>
    </row>
    <row r="1506" spans="1:8" x14ac:dyDescent="0.3">
      <c r="A1506">
        <v>241</v>
      </c>
      <c r="B1506" s="5">
        <v>81</v>
      </c>
      <c r="C1506">
        <v>21</v>
      </c>
      <c r="D1506" s="3">
        <v>43281</v>
      </c>
      <c r="E1506" s="3">
        <v>43287</v>
      </c>
      <c r="F1506">
        <v>3</v>
      </c>
      <c r="G1506" t="s">
        <v>5327</v>
      </c>
      <c r="H1506" t="s">
        <v>5568</v>
      </c>
    </row>
    <row r="1507" spans="1:8" x14ac:dyDescent="0.3">
      <c r="A1507">
        <v>242</v>
      </c>
      <c r="B1507" s="5">
        <v>81</v>
      </c>
      <c r="C1507">
        <v>177</v>
      </c>
      <c r="D1507" s="3">
        <v>43282</v>
      </c>
      <c r="E1507" s="3">
        <v>43291</v>
      </c>
      <c r="F1507">
        <v>3</v>
      </c>
      <c r="G1507" t="s">
        <v>5327</v>
      </c>
      <c r="H1507" t="s">
        <v>5569</v>
      </c>
    </row>
    <row r="1508" spans="1:8" x14ac:dyDescent="0.3">
      <c r="A1508">
        <v>243</v>
      </c>
      <c r="B1508" s="5">
        <v>81</v>
      </c>
      <c r="C1508">
        <v>472</v>
      </c>
      <c r="D1508" s="3">
        <v>43282</v>
      </c>
      <c r="E1508" s="3">
        <v>43288</v>
      </c>
      <c r="F1508">
        <v>3</v>
      </c>
      <c r="G1508" t="s">
        <v>5327</v>
      </c>
      <c r="H1508" t="s">
        <v>5570</v>
      </c>
    </row>
    <row r="1509" spans="1:8" x14ac:dyDescent="0.3">
      <c r="A1509">
        <v>244</v>
      </c>
      <c r="B1509" s="5">
        <v>82</v>
      </c>
      <c r="C1509">
        <v>71</v>
      </c>
      <c r="D1509" s="3">
        <v>43283</v>
      </c>
      <c r="E1509" s="3">
        <v>43297</v>
      </c>
      <c r="F1509">
        <v>3</v>
      </c>
      <c r="G1509" t="s">
        <v>5327</v>
      </c>
      <c r="H1509" t="s">
        <v>5571</v>
      </c>
    </row>
    <row r="1510" spans="1:8" x14ac:dyDescent="0.3">
      <c r="A1510">
        <v>245</v>
      </c>
      <c r="B1510" s="5">
        <v>82</v>
      </c>
      <c r="C1510">
        <v>74</v>
      </c>
      <c r="D1510" s="3">
        <v>43283</v>
      </c>
      <c r="E1510" s="3">
        <v>43293</v>
      </c>
      <c r="F1510">
        <v>3</v>
      </c>
      <c r="G1510" t="s">
        <v>5327</v>
      </c>
      <c r="H1510" t="s">
        <v>5572</v>
      </c>
    </row>
    <row r="1511" spans="1:8" x14ac:dyDescent="0.3">
      <c r="A1511">
        <v>246</v>
      </c>
      <c r="B1511" s="5">
        <v>82</v>
      </c>
      <c r="C1511">
        <v>79</v>
      </c>
      <c r="D1511" s="3">
        <v>43284</v>
      </c>
      <c r="E1511" s="3">
        <v>43293</v>
      </c>
      <c r="F1511">
        <v>3</v>
      </c>
      <c r="G1511" t="s">
        <v>5327</v>
      </c>
      <c r="H1511" t="s">
        <v>5573</v>
      </c>
    </row>
    <row r="1512" spans="1:8" x14ac:dyDescent="0.3">
      <c r="A1512">
        <v>247</v>
      </c>
      <c r="B1512" s="5">
        <v>83</v>
      </c>
      <c r="C1512">
        <v>175</v>
      </c>
      <c r="D1512" s="3">
        <v>43285</v>
      </c>
      <c r="E1512" s="3">
        <v>43295</v>
      </c>
      <c r="F1512">
        <v>3</v>
      </c>
      <c r="G1512" t="s">
        <v>5327</v>
      </c>
      <c r="H1512" t="s">
        <v>5574</v>
      </c>
    </row>
    <row r="1513" spans="1:8" x14ac:dyDescent="0.3">
      <c r="A1513">
        <v>248</v>
      </c>
      <c r="B1513" s="5">
        <v>83</v>
      </c>
      <c r="C1513">
        <v>492</v>
      </c>
      <c r="D1513" s="3">
        <v>43285</v>
      </c>
      <c r="E1513" s="3">
        <v>43291</v>
      </c>
      <c r="F1513">
        <v>3</v>
      </c>
      <c r="G1513" t="s">
        <v>5327</v>
      </c>
      <c r="H1513" t="s">
        <v>5575</v>
      </c>
    </row>
    <row r="1514" spans="1:8" x14ac:dyDescent="0.3">
      <c r="A1514">
        <v>249</v>
      </c>
      <c r="B1514" s="5">
        <v>83</v>
      </c>
      <c r="C1514">
        <v>544</v>
      </c>
      <c r="D1514" s="3">
        <v>43285</v>
      </c>
      <c r="E1514" s="3">
        <v>43291</v>
      </c>
      <c r="F1514">
        <v>3</v>
      </c>
      <c r="G1514" t="s">
        <v>5327</v>
      </c>
      <c r="H1514" t="s">
        <v>5576</v>
      </c>
    </row>
    <row r="1515" spans="1:8" x14ac:dyDescent="0.3">
      <c r="A1515">
        <v>250</v>
      </c>
      <c r="B1515" s="5">
        <v>84</v>
      </c>
      <c r="C1515">
        <v>132</v>
      </c>
      <c r="D1515" s="3">
        <v>43285</v>
      </c>
      <c r="E1515" s="3">
        <v>43285</v>
      </c>
      <c r="F1515">
        <v>0</v>
      </c>
      <c r="G1515" t="s">
        <v>5327</v>
      </c>
      <c r="H1515" t="s">
        <v>5577</v>
      </c>
    </row>
    <row r="1516" spans="1:8" x14ac:dyDescent="0.3">
      <c r="A1516">
        <v>251</v>
      </c>
      <c r="B1516" s="5">
        <v>84</v>
      </c>
      <c r="C1516">
        <v>360</v>
      </c>
      <c r="D1516" s="3">
        <v>43285</v>
      </c>
      <c r="E1516" s="3">
        <v>43285</v>
      </c>
      <c r="F1516">
        <v>0</v>
      </c>
      <c r="G1516" t="s">
        <v>5327</v>
      </c>
      <c r="H1516" t="s">
        <v>5578</v>
      </c>
    </row>
    <row r="1517" spans="1:8" x14ac:dyDescent="0.3">
      <c r="A1517">
        <v>252</v>
      </c>
      <c r="B1517" s="5">
        <v>84</v>
      </c>
      <c r="C1517">
        <v>766</v>
      </c>
      <c r="D1517" s="3">
        <v>43285</v>
      </c>
      <c r="E1517" s="3">
        <v>43297</v>
      </c>
      <c r="F1517">
        <v>3</v>
      </c>
      <c r="G1517" t="s">
        <v>5327</v>
      </c>
      <c r="H1517" t="s">
        <v>5579</v>
      </c>
    </row>
    <row r="1518" spans="1:8" x14ac:dyDescent="0.3">
      <c r="A1518">
        <v>253</v>
      </c>
      <c r="B1518" s="5">
        <v>85</v>
      </c>
      <c r="C1518">
        <v>101</v>
      </c>
      <c r="D1518" s="3">
        <v>43286</v>
      </c>
      <c r="E1518" s="3">
        <v>43294</v>
      </c>
      <c r="F1518">
        <v>3</v>
      </c>
      <c r="G1518" t="s">
        <v>5327</v>
      </c>
      <c r="H1518" t="s">
        <v>5580</v>
      </c>
    </row>
    <row r="1519" spans="1:8" x14ac:dyDescent="0.3">
      <c r="A1519">
        <v>254</v>
      </c>
      <c r="B1519" s="5">
        <v>85</v>
      </c>
      <c r="C1519">
        <v>579</v>
      </c>
      <c r="D1519" s="3">
        <v>43287</v>
      </c>
      <c r="E1519" s="3">
        <v>43293</v>
      </c>
      <c r="F1519">
        <v>3</v>
      </c>
      <c r="G1519" t="s">
        <v>5327</v>
      </c>
      <c r="H1519" t="s">
        <v>5581</v>
      </c>
    </row>
    <row r="1520" spans="1:8" x14ac:dyDescent="0.3">
      <c r="A1520">
        <v>255</v>
      </c>
      <c r="B1520" s="5">
        <v>85</v>
      </c>
      <c r="C1520">
        <v>701</v>
      </c>
      <c r="D1520" s="3">
        <v>43288</v>
      </c>
      <c r="E1520" s="3">
        <v>43288</v>
      </c>
      <c r="F1520">
        <v>0</v>
      </c>
      <c r="G1520" t="s">
        <v>5327</v>
      </c>
      <c r="H1520" t="s">
        <v>5582</v>
      </c>
    </row>
    <row r="1521" spans="1:8" x14ac:dyDescent="0.3">
      <c r="A1521">
        <v>256</v>
      </c>
      <c r="B1521" s="5">
        <v>86</v>
      </c>
      <c r="C1521">
        <v>237</v>
      </c>
      <c r="D1521" s="3">
        <v>43289</v>
      </c>
      <c r="E1521" s="3">
        <v>43301</v>
      </c>
      <c r="F1521">
        <v>3</v>
      </c>
      <c r="G1521" t="s">
        <v>5327</v>
      </c>
      <c r="H1521" t="s">
        <v>5583</v>
      </c>
    </row>
    <row r="1522" spans="1:8" x14ac:dyDescent="0.3">
      <c r="A1522">
        <v>257</v>
      </c>
      <c r="B1522" s="5">
        <v>86</v>
      </c>
      <c r="C1522">
        <v>622</v>
      </c>
      <c r="D1522" s="3">
        <v>43289</v>
      </c>
      <c r="E1522" s="3">
        <v>43303</v>
      </c>
      <c r="F1522">
        <v>3</v>
      </c>
      <c r="G1522" t="s">
        <v>5327</v>
      </c>
      <c r="H1522" t="s">
        <v>5584</v>
      </c>
    </row>
    <row r="1523" spans="1:8" x14ac:dyDescent="0.3">
      <c r="A1523">
        <v>258</v>
      </c>
      <c r="B1523" s="5">
        <v>86</v>
      </c>
      <c r="C1523">
        <v>625</v>
      </c>
      <c r="D1523" s="3">
        <v>43290</v>
      </c>
      <c r="E1523" s="3">
        <v>43290</v>
      </c>
      <c r="F1523">
        <v>0</v>
      </c>
      <c r="G1523" t="s">
        <v>5327</v>
      </c>
      <c r="H1523" t="s">
        <v>5585</v>
      </c>
    </row>
    <row r="1524" spans="1:8" x14ac:dyDescent="0.3">
      <c r="A1524">
        <v>259</v>
      </c>
      <c r="B1524" s="5">
        <v>87</v>
      </c>
      <c r="C1524">
        <v>2</v>
      </c>
      <c r="D1524" s="3">
        <v>43290</v>
      </c>
      <c r="E1524" s="3">
        <v>43298</v>
      </c>
      <c r="F1524">
        <v>3</v>
      </c>
      <c r="G1524" t="s">
        <v>5327</v>
      </c>
      <c r="H1524" t="s">
        <v>5586</v>
      </c>
    </row>
    <row r="1525" spans="1:8" x14ac:dyDescent="0.3">
      <c r="A1525">
        <v>260</v>
      </c>
      <c r="B1525" s="5">
        <v>87</v>
      </c>
      <c r="C1525">
        <v>67</v>
      </c>
      <c r="D1525" s="3">
        <v>43291</v>
      </c>
      <c r="E1525" s="3">
        <v>43296</v>
      </c>
      <c r="F1525">
        <v>2.5</v>
      </c>
      <c r="G1525" t="s">
        <v>5327</v>
      </c>
      <c r="H1525" t="s">
        <v>5587</v>
      </c>
    </row>
    <row r="1526" spans="1:8" x14ac:dyDescent="0.3">
      <c r="A1526">
        <v>261</v>
      </c>
      <c r="B1526" s="5">
        <v>87</v>
      </c>
      <c r="C1526">
        <v>318</v>
      </c>
      <c r="D1526" s="3">
        <v>43291</v>
      </c>
      <c r="E1526" s="3">
        <v>43294</v>
      </c>
      <c r="F1526">
        <v>1.5</v>
      </c>
      <c r="G1526" t="s">
        <v>5327</v>
      </c>
      <c r="H1526" t="s">
        <v>5588</v>
      </c>
    </row>
    <row r="1527" spans="1:8" x14ac:dyDescent="0.3">
      <c r="A1527">
        <v>262</v>
      </c>
      <c r="B1527" s="5">
        <v>88</v>
      </c>
      <c r="C1527">
        <v>193</v>
      </c>
      <c r="D1527" s="3">
        <v>43292</v>
      </c>
      <c r="E1527" s="3">
        <v>43293</v>
      </c>
      <c r="F1527">
        <v>0.5</v>
      </c>
      <c r="G1527" t="s">
        <v>5327</v>
      </c>
      <c r="H1527" t="s">
        <v>5589</v>
      </c>
    </row>
    <row r="1528" spans="1:8" x14ac:dyDescent="0.3">
      <c r="A1528">
        <v>263</v>
      </c>
      <c r="B1528" s="5">
        <v>88</v>
      </c>
      <c r="C1528">
        <v>224</v>
      </c>
      <c r="D1528" s="3">
        <v>43292</v>
      </c>
      <c r="E1528" s="3">
        <v>43299</v>
      </c>
      <c r="F1528">
        <v>3</v>
      </c>
      <c r="G1528" t="s">
        <v>5327</v>
      </c>
      <c r="H1528" t="s">
        <v>5590</v>
      </c>
    </row>
    <row r="1529" spans="1:8" x14ac:dyDescent="0.3">
      <c r="A1529">
        <v>264</v>
      </c>
      <c r="B1529" s="5">
        <v>88</v>
      </c>
      <c r="C1529">
        <v>273</v>
      </c>
      <c r="D1529" s="3">
        <v>43293</v>
      </c>
      <c r="E1529" s="3">
        <v>43305</v>
      </c>
      <c r="F1529">
        <v>3</v>
      </c>
      <c r="G1529" t="s">
        <v>5327</v>
      </c>
      <c r="H1529" t="s">
        <v>5591</v>
      </c>
    </row>
    <row r="1530" spans="1:8" x14ac:dyDescent="0.3">
      <c r="A1530">
        <v>265</v>
      </c>
      <c r="B1530" s="5">
        <v>89</v>
      </c>
      <c r="C1530">
        <v>81</v>
      </c>
      <c r="D1530" s="3">
        <v>43294</v>
      </c>
      <c r="E1530" s="3">
        <v>43294</v>
      </c>
      <c r="F1530">
        <v>0</v>
      </c>
      <c r="G1530" t="s">
        <v>5327</v>
      </c>
      <c r="H1530" t="s">
        <v>5592</v>
      </c>
    </row>
    <row r="1531" spans="1:8" x14ac:dyDescent="0.3">
      <c r="A1531">
        <v>266</v>
      </c>
      <c r="B1531" s="5">
        <v>89</v>
      </c>
      <c r="C1531">
        <v>399</v>
      </c>
      <c r="D1531" s="3">
        <v>43295</v>
      </c>
      <c r="E1531" s="3">
        <v>43304</v>
      </c>
      <c r="F1531">
        <v>3</v>
      </c>
      <c r="G1531" t="s">
        <v>5327</v>
      </c>
      <c r="H1531" t="s">
        <v>5593</v>
      </c>
    </row>
    <row r="1532" spans="1:8" x14ac:dyDescent="0.3">
      <c r="A1532">
        <v>267</v>
      </c>
      <c r="B1532" s="5">
        <v>89</v>
      </c>
      <c r="C1532">
        <v>681</v>
      </c>
      <c r="D1532" s="3">
        <v>43296</v>
      </c>
      <c r="E1532" s="3">
        <v>43308</v>
      </c>
      <c r="F1532">
        <v>3</v>
      </c>
      <c r="G1532" t="s">
        <v>5327</v>
      </c>
      <c r="H1532" t="s">
        <v>5594</v>
      </c>
    </row>
    <row r="1533" spans="1:8" x14ac:dyDescent="0.3">
      <c r="A1533">
        <v>268</v>
      </c>
      <c r="B1533" s="5">
        <v>90</v>
      </c>
      <c r="C1533">
        <v>128</v>
      </c>
      <c r="D1533" s="3">
        <v>43296</v>
      </c>
      <c r="E1533" s="3">
        <v>43310</v>
      </c>
      <c r="F1533">
        <v>3</v>
      </c>
      <c r="G1533" t="s">
        <v>5327</v>
      </c>
      <c r="H1533" t="s">
        <v>5595</v>
      </c>
    </row>
    <row r="1534" spans="1:8" x14ac:dyDescent="0.3">
      <c r="A1534">
        <v>269</v>
      </c>
      <c r="B1534" s="5">
        <v>90</v>
      </c>
      <c r="C1534">
        <v>221</v>
      </c>
      <c r="D1534" s="3">
        <v>43297</v>
      </c>
      <c r="E1534" s="3">
        <v>43301</v>
      </c>
      <c r="F1534">
        <v>2</v>
      </c>
      <c r="G1534" t="s">
        <v>5327</v>
      </c>
      <c r="H1534" t="s">
        <v>5596</v>
      </c>
    </row>
    <row r="1535" spans="1:8" x14ac:dyDescent="0.3">
      <c r="A1535">
        <v>270</v>
      </c>
      <c r="B1535" s="5">
        <v>90</v>
      </c>
      <c r="C1535">
        <v>521</v>
      </c>
      <c r="D1535" s="3">
        <v>43298</v>
      </c>
      <c r="E1535" s="3">
        <v>43298</v>
      </c>
      <c r="F1535">
        <v>0</v>
      </c>
      <c r="G1535" t="s">
        <v>5327</v>
      </c>
      <c r="H1535" t="s">
        <v>5597</v>
      </c>
    </row>
    <row r="1536" spans="1:8" x14ac:dyDescent="0.3">
      <c r="A1536">
        <v>271</v>
      </c>
      <c r="B1536" s="5">
        <v>91</v>
      </c>
      <c r="C1536">
        <v>208</v>
      </c>
      <c r="D1536" s="3">
        <v>43298</v>
      </c>
      <c r="E1536" s="3">
        <v>43311</v>
      </c>
      <c r="F1536">
        <v>3</v>
      </c>
      <c r="G1536" t="s">
        <v>5327</v>
      </c>
      <c r="H1536" t="s">
        <v>5598</v>
      </c>
    </row>
    <row r="1537" spans="1:8" x14ac:dyDescent="0.3">
      <c r="A1537">
        <v>272</v>
      </c>
      <c r="B1537" s="5">
        <v>91</v>
      </c>
      <c r="C1537">
        <v>229</v>
      </c>
      <c r="D1537" s="3">
        <v>43299</v>
      </c>
      <c r="E1537" s="3">
        <v>43307</v>
      </c>
      <c r="F1537">
        <v>3</v>
      </c>
      <c r="G1537" t="s">
        <v>5327</v>
      </c>
      <c r="H1537" t="s">
        <v>5599</v>
      </c>
    </row>
    <row r="1538" spans="1:8" x14ac:dyDescent="0.3">
      <c r="A1538">
        <v>273</v>
      </c>
      <c r="B1538" s="5">
        <v>91</v>
      </c>
      <c r="C1538">
        <v>634</v>
      </c>
      <c r="D1538" s="3">
        <v>43299</v>
      </c>
      <c r="E1538" s="3">
        <v>43311</v>
      </c>
      <c r="F1538">
        <v>3</v>
      </c>
      <c r="G1538" t="s">
        <v>5327</v>
      </c>
      <c r="H1538" t="s">
        <v>5600</v>
      </c>
    </row>
    <row r="1539" spans="1:8" x14ac:dyDescent="0.3">
      <c r="A1539">
        <v>274</v>
      </c>
      <c r="B1539" s="5">
        <v>92</v>
      </c>
      <c r="C1539">
        <v>310</v>
      </c>
      <c r="D1539" s="3">
        <v>43299</v>
      </c>
      <c r="E1539" s="3">
        <v>43309</v>
      </c>
      <c r="F1539">
        <v>3</v>
      </c>
      <c r="G1539" t="s">
        <v>5327</v>
      </c>
      <c r="H1539" t="s">
        <v>5601</v>
      </c>
    </row>
    <row r="1540" spans="1:8" x14ac:dyDescent="0.3">
      <c r="A1540">
        <v>275</v>
      </c>
      <c r="B1540" s="5">
        <v>92</v>
      </c>
      <c r="C1540">
        <v>596</v>
      </c>
      <c r="D1540" s="3">
        <v>43299</v>
      </c>
      <c r="E1540" s="3">
        <v>43309</v>
      </c>
      <c r="F1540">
        <v>3</v>
      </c>
      <c r="G1540" t="s">
        <v>5327</v>
      </c>
      <c r="H1540" t="s">
        <v>5602</v>
      </c>
    </row>
    <row r="1541" spans="1:8" x14ac:dyDescent="0.3">
      <c r="A1541">
        <v>276</v>
      </c>
      <c r="B1541" s="5">
        <v>92</v>
      </c>
      <c r="C1541">
        <v>683</v>
      </c>
      <c r="D1541" s="3">
        <v>43300</v>
      </c>
      <c r="E1541" s="3">
        <v>43303</v>
      </c>
      <c r="F1541">
        <v>1.5</v>
      </c>
      <c r="G1541" t="s">
        <v>5327</v>
      </c>
      <c r="H1541" t="s">
        <v>5603</v>
      </c>
    </row>
    <row r="1542" spans="1:8" x14ac:dyDescent="0.3">
      <c r="A1542">
        <v>277</v>
      </c>
      <c r="B1542" s="5">
        <v>93</v>
      </c>
      <c r="C1542">
        <v>113</v>
      </c>
      <c r="D1542" s="3">
        <v>43301</v>
      </c>
      <c r="E1542" s="3">
        <v>43312</v>
      </c>
      <c r="F1542">
        <v>3</v>
      </c>
      <c r="G1542" t="s">
        <v>5327</v>
      </c>
      <c r="H1542" t="s">
        <v>5604</v>
      </c>
    </row>
    <row r="1543" spans="1:8" x14ac:dyDescent="0.3">
      <c r="A1543">
        <v>278</v>
      </c>
      <c r="B1543" s="5">
        <v>93</v>
      </c>
      <c r="C1543">
        <v>315</v>
      </c>
      <c r="D1543" s="3">
        <v>43302</v>
      </c>
      <c r="E1543" s="3">
        <v>43302</v>
      </c>
      <c r="F1543">
        <v>0</v>
      </c>
      <c r="G1543" t="s">
        <v>5327</v>
      </c>
      <c r="H1543" t="s">
        <v>5605</v>
      </c>
    </row>
    <row r="1544" spans="1:8" x14ac:dyDescent="0.3">
      <c r="A1544">
        <v>279</v>
      </c>
      <c r="B1544" s="5">
        <v>93</v>
      </c>
      <c r="C1544">
        <v>548</v>
      </c>
      <c r="D1544" s="3">
        <v>43302</v>
      </c>
      <c r="E1544" s="3">
        <v>43314</v>
      </c>
      <c r="F1544">
        <v>3</v>
      </c>
      <c r="G1544" t="s">
        <v>5327</v>
      </c>
      <c r="H1544" t="s">
        <v>5606</v>
      </c>
    </row>
    <row r="1545" spans="1:8" x14ac:dyDescent="0.3">
      <c r="A1545">
        <v>280</v>
      </c>
      <c r="B1545" s="5">
        <v>94</v>
      </c>
      <c r="C1545">
        <v>145</v>
      </c>
      <c r="D1545" s="3">
        <v>43303</v>
      </c>
      <c r="E1545" s="3">
        <v>43313</v>
      </c>
      <c r="F1545">
        <v>3</v>
      </c>
      <c r="G1545" t="s">
        <v>5327</v>
      </c>
      <c r="H1545" t="s">
        <v>5607</v>
      </c>
    </row>
    <row r="1546" spans="1:8" x14ac:dyDescent="0.3">
      <c r="A1546">
        <v>281</v>
      </c>
      <c r="B1546" s="5">
        <v>94</v>
      </c>
      <c r="C1546">
        <v>373</v>
      </c>
      <c r="D1546" s="3">
        <v>43304</v>
      </c>
      <c r="E1546" s="3">
        <v>43312</v>
      </c>
      <c r="F1546">
        <v>3</v>
      </c>
      <c r="G1546" t="s">
        <v>5327</v>
      </c>
      <c r="H1546" t="s">
        <v>5608</v>
      </c>
    </row>
    <row r="1547" spans="1:8" x14ac:dyDescent="0.3">
      <c r="A1547">
        <v>282</v>
      </c>
      <c r="B1547" s="5">
        <v>94</v>
      </c>
      <c r="C1547">
        <v>779</v>
      </c>
      <c r="D1547" s="3">
        <v>43305</v>
      </c>
      <c r="E1547" s="3">
        <v>43308</v>
      </c>
      <c r="F1547">
        <v>1.5</v>
      </c>
      <c r="G1547" t="s">
        <v>5327</v>
      </c>
      <c r="H1547" t="s">
        <v>5609</v>
      </c>
    </row>
    <row r="1548" spans="1:8" x14ac:dyDescent="0.3">
      <c r="A1548">
        <v>283</v>
      </c>
      <c r="B1548" s="5">
        <v>95</v>
      </c>
      <c r="C1548">
        <v>264</v>
      </c>
      <c r="D1548" s="3">
        <v>43305</v>
      </c>
      <c r="E1548" s="3">
        <v>43317</v>
      </c>
      <c r="F1548">
        <v>3</v>
      </c>
      <c r="G1548" t="s">
        <v>5327</v>
      </c>
      <c r="H1548" t="s">
        <v>5610</v>
      </c>
    </row>
    <row r="1549" spans="1:8" x14ac:dyDescent="0.3">
      <c r="A1549">
        <v>284</v>
      </c>
      <c r="B1549" s="5">
        <v>95</v>
      </c>
      <c r="C1549">
        <v>350</v>
      </c>
      <c r="D1549" s="3">
        <v>43305</v>
      </c>
      <c r="E1549" s="3">
        <v>43315</v>
      </c>
      <c r="F1549">
        <v>3</v>
      </c>
      <c r="G1549" t="s">
        <v>5327</v>
      </c>
      <c r="H1549" t="s">
        <v>5611</v>
      </c>
    </row>
    <row r="1550" spans="1:8" x14ac:dyDescent="0.3">
      <c r="A1550">
        <v>285</v>
      </c>
      <c r="B1550" s="5">
        <v>95</v>
      </c>
      <c r="C1550">
        <v>786</v>
      </c>
      <c r="D1550" s="3">
        <v>43305</v>
      </c>
      <c r="E1550" s="3">
        <v>43305</v>
      </c>
      <c r="F1550">
        <v>0</v>
      </c>
      <c r="G1550" t="s">
        <v>5327</v>
      </c>
      <c r="H1550" t="s">
        <v>5612</v>
      </c>
    </row>
    <row r="1551" spans="1:8" x14ac:dyDescent="0.3">
      <c r="A1551">
        <v>286</v>
      </c>
      <c r="B1551" s="5">
        <v>96</v>
      </c>
      <c r="C1551">
        <v>426</v>
      </c>
      <c r="D1551" s="3">
        <v>43305</v>
      </c>
      <c r="E1551" s="3">
        <v>43311</v>
      </c>
      <c r="F1551">
        <v>3</v>
      </c>
      <c r="G1551" t="s">
        <v>5327</v>
      </c>
      <c r="H1551" t="s">
        <v>5613</v>
      </c>
    </row>
    <row r="1552" spans="1:8" x14ac:dyDescent="0.3">
      <c r="A1552">
        <v>287</v>
      </c>
      <c r="B1552" s="5">
        <v>96</v>
      </c>
      <c r="C1552">
        <v>694</v>
      </c>
      <c r="D1552" s="3">
        <v>43305</v>
      </c>
      <c r="E1552" s="3">
        <v>43313</v>
      </c>
      <c r="F1552">
        <v>3</v>
      </c>
      <c r="G1552" t="s">
        <v>5327</v>
      </c>
      <c r="H1552" t="s">
        <v>5614</v>
      </c>
    </row>
    <row r="1553" spans="1:8" x14ac:dyDescent="0.3">
      <c r="A1553">
        <v>288</v>
      </c>
      <c r="B1553" s="5">
        <v>96</v>
      </c>
      <c r="C1553">
        <v>736</v>
      </c>
      <c r="D1553" s="3">
        <v>43305</v>
      </c>
      <c r="E1553" s="3">
        <v>43308</v>
      </c>
      <c r="F1553">
        <v>1.5</v>
      </c>
      <c r="G1553" t="s">
        <v>5327</v>
      </c>
      <c r="H1553" t="s">
        <v>5615</v>
      </c>
    </row>
    <row r="1554" spans="1:8" x14ac:dyDescent="0.3">
      <c r="A1554">
        <v>289</v>
      </c>
      <c r="B1554" s="5">
        <v>97</v>
      </c>
      <c r="C1554">
        <v>80</v>
      </c>
      <c r="D1554" s="3">
        <v>43305</v>
      </c>
      <c r="E1554" s="3">
        <v>43310</v>
      </c>
      <c r="F1554">
        <v>2.5</v>
      </c>
      <c r="G1554" t="s">
        <v>5327</v>
      </c>
      <c r="H1554" t="s">
        <v>5616</v>
      </c>
    </row>
    <row r="1555" spans="1:8" x14ac:dyDescent="0.3">
      <c r="A1555">
        <v>290</v>
      </c>
      <c r="B1555" s="5">
        <v>97</v>
      </c>
      <c r="C1555">
        <v>391</v>
      </c>
      <c r="D1555" s="3">
        <v>43306</v>
      </c>
      <c r="E1555" s="3">
        <v>43311</v>
      </c>
      <c r="F1555">
        <v>2.5</v>
      </c>
      <c r="G1555" t="s">
        <v>5327</v>
      </c>
      <c r="H1555" t="s">
        <v>5617</v>
      </c>
    </row>
    <row r="1556" spans="1:8" x14ac:dyDescent="0.3">
      <c r="A1556">
        <v>291</v>
      </c>
      <c r="B1556" s="5">
        <v>97</v>
      </c>
      <c r="C1556">
        <v>484</v>
      </c>
      <c r="D1556" s="3">
        <v>43306</v>
      </c>
      <c r="E1556" s="3">
        <v>43315</v>
      </c>
      <c r="F1556">
        <v>3</v>
      </c>
      <c r="G1556" t="s">
        <v>5327</v>
      </c>
      <c r="H1556" t="s">
        <v>5618</v>
      </c>
    </row>
    <row r="1557" spans="1:8" x14ac:dyDescent="0.3">
      <c r="A1557">
        <v>292</v>
      </c>
      <c r="B1557" s="5">
        <v>98</v>
      </c>
      <c r="C1557">
        <v>87</v>
      </c>
      <c r="D1557" s="3">
        <v>43307</v>
      </c>
      <c r="E1557" s="3">
        <v>43316</v>
      </c>
      <c r="F1557">
        <v>3</v>
      </c>
      <c r="G1557" t="s">
        <v>5327</v>
      </c>
      <c r="H1557" t="s">
        <v>5619</v>
      </c>
    </row>
    <row r="1558" spans="1:8" x14ac:dyDescent="0.3">
      <c r="A1558">
        <v>293</v>
      </c>
      <c r="B1558" s="5">
        <v>98</v>
      </c>
      <c r="C1558">
        <v>386</v>
      </c>
      <c r="D1558" s="3">
        <v>43307</v>
      </c>
      <c r="E1558" s="3">
        <v>43320</v>
      </c>
      <c r="F1558">
        <v>3</v>
      </c>
      <c r="G1558" t="s">
        <v>5327</v>
      </c>
      <c r="H1558" t="s">
        <v>5620</v>
      </c>
    </row>
    <row r="1559" spans="1:8" x14ac:dyDescent="0.3">
      <c r="A1559">
        <v>294</v>
      </c>
      <c r="B1559" s="5">
        <v>98</v>
      </c>
      <c r="C1559">
        <v>559</v>
      </c>
      <c r="D1559" s="3">
        <v>43308</v>
      </c>
      <c r="E1559" s="3">
        <v>43314</v>
      </c>
      <c r="F1559">
        <v>3</v>
      </c>
      <c r="G1559" t="s">
        <v>5327</v>
      </c>
      <c r="H1559" t="s">
        <v>5621</v>
      </c>
    </row>
    <row r="1560" spans="1:8" x14ac:dyDescent="0.3">
      <c r="A1560">
        <v>295</v>
      </c>
      <c r="B1560" s="5">
        <v>99</v>
      </c>
      <c r="C1560">
        <v>37</v>
      </c>
      <c r="D1560" s="3">
        <v>43309</v>
      </c>
      <c r="E1560" s="3">
        <v>43319</v>
      </c>
      <c r="F1560">
        <v>3</v>
      </c>
      <c r="G1560" t="s">
        <v>5327</v>
      </c>
      <c r="H1560" t="s">
        <v>5622</v>
      </c>
    </row>
    <row r="1561" spans="1:8" x14ac:dyDescent="0.3">
      <c r="A1561">
        <v>296</v>
      </c>
      <c r="B1561" s="5">
        <v>99</v>
      </c>
      <c r="C1561">
        <v>281</v>
      </c>
      <c r="D1561" s="3">
        <v>43310</v>
      </c>
      <c r="E1561" s="3">
        <v>43311</v>
      </c>
      <c r="F1561">
        <v>0.5</v>
      </c>
      <c r="G1561" t="s">
        <v>5327</v>
      </c>
      <c r="H1561" t="s">
        <v>5623</v>
      </c>
    </row>
    <row r="1562" spans="1:8" x14ac:dyDescent="0.3">
      <c r="A1562">
        <v>297</v>
      </c>
      <c r="B1562" s="5">
        <v>99</v>
      </c>
      <c r="C1562">
        <v>505</v>
      </c>
      <c r="D1562" s="3">
        <v>43311</v>
      </c>
      <c r="E1562" s="3">
        <v>43311</v>
      </c>
      <c r="F1562">
        <v>0</v>
      </c>
      <c r="G1562" t="s">
        <v>5327</v>
      </c>
      <c r="H1562" t="s">
        <v>5624</v>
      </c>
    </row>
    <row r="1563" spans="1:8" x14ac:dyDescent="0.3">
      <c r="A1563">
        <v>298</v>
      </c>
      <c r="B1563" s="5">
        <v>100</v>
      </c>
      <c r="C1563">
        <v>204</v>
      </c>
      <c r="D1563" s="3">
        <v>43311</v>
      </c>
      <c r="E1563" s="3">
        <v>43323</v>
      </c>
      <c r="F1563">
        <v>3</v>
      </c>
      <c r="G1563" t="s">
        <v>5327</v>
      </c>
      <c r="H1563" t="s">
        <v>5625</v>
      </c>
    </row>
    <row r="1564" spans="1:8" x14ac:dyDescent="0.3">
      <c r="A1564">
        <v>299</v>
      </c>
      <c r="B1564" s="5">
        <v>100</v>
      </c>
      <c r="C1564">
        <v>408</v>
      </c>
      <c r="D1564" s="3">
        <v>43311</v>
      </c>
      <c r="E1564" s="3">
        <v>43323</v>
      </c>
      <c r="F1564">
        <v>3</v>
      </c>
      <c r="G1564" t="s">
        <v>5327</v>
      </c>
      <c r="H1564" t="s">
        <v>5626</v>
      </c>
    </row>
    <row r="1565" spans="1:8" x14ac:dyDescent="0.3">
      <c r="A1565">
        <v>300</v>
      </c>
      <c r="B1565" s="5">
        <v>100</v>
      </c>
      <c r="C1565">
        <v>543</v>
      </c>
      <c r="D1565" s="3">
        <v>43312</v>
      </c>
      <c r="E1565" s="3">
        <v>43312</v>
      </c>
      <c r="F1565">
        <v>0</v>
      </c>
      <c r="G1565" t="s">
        <v>5327</v>
      </c>
      <c r="H1565" t="s">
        <v>5627</v>
      </c>
    </row>
    <row r="1566" spans="1:8" x14ac:dyDescent="0.3">
      <c r="A1566">
        <v>301</v>
      </c>
      <c r="B1566" s="5">
        <v>101</v>
      </c>
      <c r="C1566">
        <v>253</v>
      </c>
      <c r="D1566" s="3">
        <v>43313</v>
      </c>
      <c r="E1566" s="3">
        <v>43326</v>
      </c>
      <c r="F1566">
        <v>3</v>
      </c>
      <c r="G1566" t="s">
        <v>5327</v>
      </c>
      <c r="H1566" t="s">
        <v>5628</v>
      </c>
    </row>
    <row r="1567" spans="1:8" x14ac:dyDescent="0.3">
      <c r="A1567">
        <v>302</v>
      </c>
      <c r="B1567" s="5">
        <v>101</v>
      </c>
      <c r="C1567">
        <v>431</v>
      </c>
      <c r="D1567" s="3">
        <v>43314</v>
      </c>
      <c r="E1567" s="3">
        <v>43321</v>
      </c>
      <c r="F1567">
        <v>3</v>
      </c>
      <c r="G1567" t="s">
        <v>5327</v>
      </c>
      <c r="H1567" t="s">
        <v>5629</v>
      </c>
    </row>
    <row r="1568" spans="1:8" x14ac:dyDescent="0.3">
      <c r="A1568">
        <v>303</v>
      </c>
      <c r="B1568" s="5">
        <v>101</v>
      </c>
      <c r="C1568">
        <v>536</v>
      </c>
      <c r="D1568" s="3">
        <v>43314</v>
      </c>
      <c r="E1568" s="3">
        <v>43317</v>
      </c>
      <c r="F1568">
        <v>1.5</v>
      </c>
      <c r="G1568" t="s">
        <v>5327</v>
      </c>
      <c r="H1568" t="s">
        <v>5630</v>
      </c>
    </row>
    <row r="1569" spans="1:8" x14ac:dyDescent="0.3">
      <c r="A1569">
        <v>304</v>
      </c>
      <c r="B1569" s="5">
        <v>102</v>
      </c>
      <c r="C1569">
        <v>166</v>
      </c>
      <c r="D1569" s="3">
        <v>43314</v>
      </c>
      <c r="E1569" s="3">
        <v>43318</v>
      </c>
      <c r="F1569">
        <v>2</v>
      </c>
      <c r="G1569" t="s">
        <v>5327</v>
      </c>
      <c r="H1569" t="s">
        <v>5631</v>
      </c>
    </row>
    <row r="1570" spans="1:8" x14ac:dyDescent="0.3">
      <c r="A1570">
        <v>305</v>
      </c>
      <c r="B1570" s="5">
        <v>102</v>
      </c>
      <c r="C1570">
        <v>351</v>
      </c>
      <c r="D1570" s="3">
        <v>43315</v>
      </c>
      <c r="E1570" s="3">
        <v>43315</v>
      </c>
      <c r="F1570">
        <v>0</v>
      </c>
      <c r="G1570" t="s">
        <v>5327</v>
      </c>
      <c r="H1570" t="s">
        <v>5632</v>
      </c>
    </row>
    <row r="1571" spans="1:8" x14ac:dyDescent="0.3">
      <c r="A1571">
        <v>306</v>
      </c>
      <c r="B1571" s="5">
        <v>102</v>
      </c>
      <c r="C1571">
        <v>707</v>
      </c>
      <c r="D1571" s="3">
        <v>43316</v>
      </c>
      <c r="E1571" s="3">
        <v>43328</v>
      </c>
      <c r="F1571">
        <v>3</v>
      </c>
      <c r="G1571" t="s">
        <v>5327</v>
      </c>
      <c r="H1571" t="s">
        <v>5633</v>
      </c>
    </row>
    <row r="1572" spans="1:8" x14ac:dyDescent="0.3">
      <c r="A1572">
        <v>307</v>
      </c>
      <c r="B1572" s="5">
        <v>103</v>
      </c>
      <c r="C1572">
        <v>584</v>
      </c>
      <c r="D1572" s="3">
        <v>43316</v>
      </c>
      <c r="E1572" s="3">
        <v>43324</v>
      </c>
      <c r="F1572">
        <v>3</v>
      </c>
      <c r="G1572" t="s">
        <v>5327</v>
      </c>
      <c r="H1572" t="s">
        <v>5634</v>
      </c>
    </row>
    <row r="1573" spans="1:8" x14ac:dyDescent="0.3">
      <c r="A1573">
        <v>308</v>
      </c>
      <c r="B1573" s="5">
        <v>103</v>
      </c>
      <c r="C1573">
        <v>594</v>
      </c>
      <c r="D1573" s="3">
        <v>43316</v>
      </c>
      <c r="E1573" s="3">
        <v>43328</v>
      </c>
      <c r="F1573">
        <v>3</v>
      </c>
      <c r="G1573" t="s">
        <v>5327</v>
      </c>
      <c r="H1573" t="s">
        <v>5635</v>
      </c>
    </row>
    <row r="1574" spans="1:8" x14ac:dyDescent="0.3">
      <c r="A1574">
        <v>309</v>
      </c>
      <c r="B1574" s="5">
        <v>103</v>
      </c>
      <c r="C1574">
        <v>745</v>
      </c>
      <c r="D1574" s="3">
        <v>43317</v>
      </c>
      <c r="E1574" s="3">
        <v>43317</v>
      </c>
      <c r="F1574">
        <v>0</v>
      </c>
      <c r="G1574" t="s">
        <v>5327</v>
      </c>
      <c r="H1574" t="s">
        <v>5636</v>
      </c>
    </row>
    <row r="1575" spans="1:8" x14ac:dyDescent="0.3">
      <c r="A1575">
        <v>310</v>
      </c>
      <c r="B1575" s="5">
        <v>104</v>
      </c>
      <c r="C1575">
        <v>339</v>
      </c>
      <c r="D1575" s="3">
        <v>43318</v>
      </c>
      <c r="E1575" s="3">
        <v>43318</v>
      </c>
      <c r="F1575">
        <v>0</v>
      </c>
      <c r="G1575" t="s">
        <v>5327</v>
      </c>
      <c r="H1575" t="s">
        <v>5637</v>
      </c>
    </row>
    <row r="1576" spans="1:8" x14ac:dyDescent="0.3">
      <c r="A1576">
        <v>311</v>
      </c>
      <c r="B1576" s="5">
        <v>104</v>
      </c>
      <c r="C1576">
        <v>455</v>
      </c>
      <c r="D1576" s="3">
        <v>43319</v>
      </c>
      <c r="E1576" s="3">
        <v>43329</v>
      </c>
      <c r="F1576">
        <v>3</v>
      </c>
      <c r="G1576" t="s">
        <v>5327</v>
      </c>
      <c r="H1576" t="s">
        <v>5638</v>
      </c>
    </row>
    <row r="1577" spans="1:8" x14ac:dyDescent="0.3">
      <c r="A1577">
        <v>312</v>
      </c>
      <c r="B1577" s="5">
        <v>104</v>
      </c>
      <c r="C1577">
        <v>500</v>
      </c>
      <c r="D1577" s="3">
        <v>43319</v>
      </c>
      <c r="E1577" s="3">
        <v>43319</v>
      </c>
      <c r="F1577">
        <v>0</v>
      </c>
      <c r="G1577" t="s">
        <v>5327</v>
      </c>
      <c r="H1577" t="s">
        <v>5639</v>
      </c>
    </row>
    <row r="1578" spans="1:8" x14ac:dyDescent="0.3">
      <c r="A1578">
        <v>313</v>
      </c>
      <c r="B1578" s="5">
        <v>105</v>
      </c>
      <c r="C1578">
        <v>8</v>
      </c>
      <c r="D1578" s="3">
        <v>43319</v>
      </c>
      <c r="E1578" s="3">
        <v>43333</v>
      </c>
      <c r="F1578">
        <v>3</v>
      </c>
      <c r="G1578" t="s">
        <v>5327</v>
      </c>
      <c r="H1578" t="s">
        <v>5640</v>
      </c>
    </row>
    <row r="1579" spans="1:8" x14ac:dyDescent="0.3">
      <c r="A1579">
        <v>314</v>
      </c>
      <c r="B1579" s="5">
        <v>105</v>
      </c>
      <c r="C1579">
        <v>148</v>
      </c>
      <c r="D1579" s="3">
        <v>43319</v>
      </c>
      <c r="E1579" s="3">
        <v>43321</v>
      </c>
      <c r="F1579">
        <v>1</v>
      </c>
      <c r="G1579" t="s">
        <v>5327</v>
      </c>
      <c r="H1579" t="s">
        <v>5641</v>
      </c>
    </row>
    <row r="1580" spans="1:8" x14ac:dyDescent="0.3">
      <c r="A1580">
        <v>315</v>
      </c>
      <c r="B1580" s="5">
        <v>105</v>
      </c>
      <c r="C1580">
        <v>158</v>
      </c>
      <c r="D1580" s="3">
        <v>43319</v>
      </c>
      <c r="E1580" s="3">
        <v>43319</v>
      </c>
      <c r="F1580">
        <v>0</v>
      </c>
      <c r="G1580" t="s">
        <v>5327</v>
      </c>
      <c r="H1580" t="s">
        <v>5642</v>
      </c>
    </row>
    <row r="1581" spans="1:8" x14ac:dyDescent="0.3">
      <c r="A1581">
        <v>316</v>
      </c>
      <c r="B1581" s="5">
        <v>106</v>
      </c>
      <c r="C1581">
        <v>46</v>
      </c>
      <c r="D1581" s="3">
        <v>43319</v>
      </c>
      <c r="E1581" s="3">
        <v>43320</v>
      </c>
      <c r="F1581">
        <v>0.5</v>
      </c>
      <c r="G1581" t="s">
        <v>5327</v>
      </c>
      <c r="H1581" t="s">
        <v>5643</v>
      </c>
    </row>
    <row r="1582" spans="1:8" x14ac:dyDescent="0.3">
      <c r="A1582">
        <v>317</v>
      </c>
      <c r="B1582" s="5">
        <v>106</v>
      </c>
      <c r="C1582">
        <v>271</v>
      </c>
      <c r="D1582" s="3">
        <v>43320</v>
      </c>
      <c r="E1582" s="3">
        <v>43322</v>
      </c>
      <c r="F1582">
        <v>1</v>
      </c>
      <c r="G1582" t="s">
        <v>5327</v>
      </c>
      <c r="H1582" t="s">
        <v>5644</v>
      </c>
    </row>
    <row r="1583" spans="1:8" x14ac:dyDescent="0.3">
      <c r="A1583">
        <v>318</v>
      </c>
      <c r="B1583" s="5">
        <v>106</v>
      </c>
      <c r="C1583">
        <v>728</v>
      </c>
      <c r="D1583" s="3">
        <v>43320</v>
      </c>
      <c r="E1583" s="3">
        <v>43329</v>
      </c>
      <c r="F1583">
        <v>3</v>
      </c>
      <c r="G1583" t="s">
        <v>5327</v>
      </c>
      <c r="H1583" t="s">
        <v>5645</v>
      </c>
    </row>
    <row r="1584" spans="1:8" x14ac:dyDescent="0.3">
      <c r="A1584">
        <v>319</v>
      </c>
      <c r="B1584" s="5">
        <v>107</v>
      </c>
      <c r="C1584">
        <v>136</v>
      </c>
      <c r="D1584" s="3">
        <v>43320</v>
      </c>
      <c r="E1584" s="3">
        <v>43324</v>
      </c>
      <c r="F1584">
        <v>2</v>
      </c>
      <c r="G1584" t="s">
        <v>5327</v>
      </c>
      <c r="H1584" t="s">
        <v>5646</v>
      </c>
    </row>
    <row r="1585" spans="1:8" x14ac:dyDescent="0.3">
      <c r="A1585">
        <v>320</v>
      </c>
      <c r="B1585" s="5">
        <v>107</v>
      </c>
      <c r="C1585">
        <v>245</v>
      </c>
      <c r="D1585" s="3">
        <v>43321</v>
      </c>
      <c r="E1585" s="3">
        <v>43331</v>
      </c>
      <c r="F1585">
        <v>3</v>
      </c>
      <c r="G1585" t="s">
        <v>5327</v>
      </c>
      <c r="H1585" t="s">
        <v>5647</v>
      </c>
    </row>
    <row r="1586" spans="1:8" x14ac:dyDescent="0.3">
      <c r="A1586">
        <v>321</v>
      </c>
      <c r="B1586" s="5">
        <v>107</v>
      </c>
      <c r="C1586">
        <v>498</v>
      </c>
      <c r="D1586" s="3">
        <v>43321</v>
      </c>
      <c r="E1586" s="3">
        <v>43324</v>
      </c>
      <c r="F1586">
        <v>1.5</v>
      </c>
      <c r="G1586" t="s">
        <v>5327</v>
      </c>
      <c r="H1586" t="s">
        <v>5648</v>
      </c>
    </row>
    <row r="1587" spans="1:8" x14ac:dyDescent="0.3">
      <c r="A1587">
        <v>322</v>
      </c>
      <c r="B1587" s="5">
        <v>108</v>
      </c>
      <c r="C1587">
        <v>307</v>
      </c>
      <c r="D1587" s="3">
        <v>43322</v>
      </c>
      <c r="E1587" s="3">
        <v>43326</v>
      </c>
      <c r="F1587">
        <v>2</v>
      </c>
      <c r="G1587" t="s">
        <v>5327</v>
      </c>
      <c r="H1587" t="s">
        <v>5649</v>
      </c>
    </row>
    <row r="1588" spans="1:8" x14ac:dyDescent="0.3">
      <c r="A1588">
        <v>323</v>
      </c>
      <c r="B1588" s="5">
        <v>108</v>
      </c>
      <c r="C1588">
        <v>461</v>
      </c>
      <c r="D1588" s="3">
        <v>43323</v>
      </c>
      <c r="E1588" s="3">
        <v>43336</v>
      </c>
      <c r="F1588">
        <v>3</v>
      </c>
      <c r="G1588" t="s">
        <v>5327</v>
      </c>
      <c r="H1588" t="s">
        <v>5650</v>
      </c>
    </row>
    <row r="1589" spans="1:8" x14ac:dyDescent="0.3">
      <c r="A1589">
        <v>324</v>
      </c>
      <c r="B1589" s="5">
        <v>108</v>
      </c>
      <c r="C1589">
        <v>465</v>
      </c>
      <c r="D1589" s="3">
        <v>43324</v>
      </c>
      <c r="E1589" s="3">
        <v>43324</v>
      </c>
      <c r="F1589">
        <v>0</v>
      </c>
      <c r="G1589" t="s">
        <v>5327</v>
      </c>
      <c r="H1589" t="s">
        <v>5651</v>
      </c>
    </row>
    <row r="1590" spans="1:8" x14ac:dyDescent="0.3">
      <c r="A1590">
        <v>325</v>
      </c>
      <c r="B1590" s="5">
        <v>109</v>
      </c>
      <c r="C1590">
        <v>29</v>
      </c>
      <c r="D1590" s="3">
        <v>43325</v>
      </c>
      <c r="E1590" s="3">
        <v>43330</v>
      </c>
      <c r="F1590">
        <v>2.5</v>
      </c>
      <c r="G1590" t="s">
        <v>5327</v>
      </c>
      <c r="H1590" t="s">
        <v>5652</v>
      </c>
    </row>
    <row r="1591" spans="1:8" x14ac:dyDescent="0.3">
      <c r="A1591">
        <v>326</v>
      </c>
      <c r="B1591" s="5">
        <v>109</v>
      </c>
      <c r="C1591">
        <v>207</v>
      </c>
      <c r="D1591" s="3">
        <v>43326</v>
      </c>
      <c r="E1591" s="3">
        <v>43338</v>
      </c>
      <c r="F1591">
        <v>3</v>
      </c>
      <c r="G1591" t="s">
        <v>5327</v>
      </c>
      <c r="H1591" t="s">
        <v>5653</v>
      </c>
    </row>
    <row r="1592" spans="1:8" x14ac:dyDescent="0.3">
      <c r="A1592">
        <v>327</v>
      </c>
      <c r="B1592" s="5">
        <v>109</v>
      </c>
      <c r="C1592">
        <v>697</v>
      </c>
      <c r="D1592" s="3">
        <v>43327</v>
      </c>
      <c r="E1592" s="3">
        <v>43336</v>
      </c>
      <c r="F1592">
        <v>3</v>
      </c>
      <c r="G1592" t="s">
        <v>5327</v>
      </c>
      <c r="H1592" t="s">
        <v>5654</v>
      </c>
    </row>
    <row r="1593" spans="1:8" x14ac:dyDescent="0.3">
      <c r="A1593">
        <v>328</v>
      </c>
      <c r="B1593" s="5">
        <v>110</v>
      </c>
      <c r="C1593">
        <v>413</v>
      </c>
      <c r="D1593" s="3">
        <v>43328</v>
      </c>
      <c r="E1593" s="3">
        <v>43342</v>
      </c>
      <c r="F1593">
        <v>3</v>
      </c>
      <c r="G1593" t="s">
        <v>5327</v>
      </c>
      <c r="H1593" t="s">
        <v>5655</v>
      </c>
    </row>
    <row r="1594" spans="1:8" x14ac:dyDescent="0.3">
      <c r="A1594">
        <v>329</v>
      </c>
      <c r="B1594" s="5">
        <v>110</v>
      </c>
      <c r="C1594">
        <v>525</v>
      </c>
      <c r="D1594" s="3">
        <v>43329</v>
      </c>
      <c r="E1594" s="3">
        <v>43329</v>
      </c>
      <c r="F1594">
        <v>0</v>
      </c>
      <c r="G1594" t="s">
        <v>5327</v>
      </c>
      <c r="H1594" t="s">
        <v>5656</v>
      </c>
    </row>
    <row r="1595" spans="1:8" x14ac:dyDescent="0.3">
      <c r="A1595">
        <v>330</v>
      </c>
      <c r="B1595" s="5">
        <v>110</v>
      </c>
      <c r="C1595">
        <v>583</v>
      </c>
      <c r="D1595" s="3">
        <v>43330</v>
      </c>
      <c r="E1595" s="3">
        <v>43330</v>
      </c>
      <c r="F1595">
        <v>0</v>
      </c>
      <c r="G1595" t="s">
        <v>5327</v>
      </c>
      <c r="H1595" t="s">
        <v>5657</v>
      </c>
    </row>
    <row r="1596" spans="1:8" x14ac:dyDescent="0.3">
      <c r="A1596">
        <v>331</v>
      </c>
      <c r="B1596" s="5">
        <v>111</v>
      </c>
      <c r="C1596">
        <v>119</v>
      </c>
      <c r="D1596" s="3">
        <v>43331</v>
      </c>
      <c r="E1596" s="3">
        <v>43345</v>
      </c>
      <c r="F1596">
        <v>3</v>
      </c>
      <c r="G1596" t="s">
        <v>5327</v>
      </c>
      <c r="H1596" t="s">
        <v>5658</v>
      </c>
    </row>
    <row r="1597" spans="1:8" x14ac:dyDescent="0.3">
      <c r="A1597">
        <v>332</v>
      </c>
      <c r="B1597" s="5">
        <v>111</v>
      </c>
      <c r="C1597">
        <v>169</v>
      </c>
      <c r="D1597" s="3">
        <v>43332</v>
      </c>
      <c r="E1597" s="3">
        <v>43340</v>
      </c>
      <c r="F1597">
        <v>3</v>
      </c>
      <c r="G1597" t="s">
        <v>5327</v>
      </c>
      <c r="H1597" t="s">
        <v>5659</v>
      </c>
    </row>
    <row r="1598" spans="1:8" x14ac:dyDescent="0.3">
      <c r="A1598">
        <v>333</v>
      </c>
      <c r="B1598" s="5">
        <v>111</v>
      </c>
      <c r="C1598">
        <v>240</v>
      </c>
      <c r="D1598" s="3">
        <v>43332</v>
      </c>
      <c r="E1598" s="3">
        <v>43332</v>
      </c>
      <c r="F1598">
        <v>0</v>
      </c>
      <c r="G1598" t="s">
        <v>5327</v>
      </c>
      <c r="H1598" t="s">
        <v>5660</v>
      </c>
    </row>
    <row r="1599" spans="1:8" x14ac:dyDescent="0.3">
      <c r="A1599">
        <v>334</v>
      </c>
      <c r="B1599" s="5">
        <v>112</v>
      </c>
      <c r="C1599">
        <v>230</v>
      </c>
      <c r="D1599" s="3">
        <v>43332</v>
      </c>
      <c r="E1599" s="3">
        <v>43337</v>
      </c>
      <c r="F1599">
        <v>2.5</v>
      </c>
      <c r="G1599" t="s">
        <v>5327</v>
      </c>
      <c r="H1599" t="s">
        <v>5661</v>
      </c>
    </row>
    <row r="1600" spans="1:8" x14ac:dyDescent="0.3">
      <c r="A1600">
        <v>335</v>
      </c>
      <c r="B1600" s="5">
        <v>112</v>
      </c>
      <c r="C1600">
        <v>334</v>
      </c>
      <c r="D1600" s="3">
        <v>43332</v>
      </c>
      <c r="E1600" s="3">
        <v>43337</v>
      </c>
      <c r="F1600">
        <v>2.5</v>
      </c>
      <c r="G1600" t="s">
        <v>5327</v>
      </c>
      <c r="H1600" t="s">
        <v>5662</v>
      </c>
    </row>
    <row r="1601" spans="1:8" x14ac:dyDescent="0.3">
      <c r="A1601">
        <v>336</v>
      </c>
      <c r="B1601" s="5">
        <v>112</v>
      </c>
      <c r="C1601">
        <v>611</v>
      </c>
      <c r="D1601" s="3">
        <v>43333</v>
      </c>
      <c r="E1601" s="3">
        <v>43339</v>
      </c>
      <c r="F1601">
        <v>3</v>
      </c>
      <c r="G1601" t="s">
        <v>5327</v>
      </c>
      <c r="H1601" t="s">
        <v>5663</v>
      </c>
    </row>
    <row r="1602" spans="1:8" x14ac:dyDescent="0.3">
      <c r="A1602">
        <v>337</v>
      </c>
      <c r="B1602" s="5">
        <v>113</v>
      </c>
      <c r="C1602">
        <v>531</v>
      </c>
      <c r="D1602" s="3">
        <v>43334</v>
      </c>
      <c r="E1602" s="3">
        <v>43346</v>
      </c>
      <c r="F1602">
        <v>3</v>
      </c>
      <c r="G1602" t="s">
        <v>5327</v>
      </c>
      <c r="H1602" t="s">
        <v>5664</v>
      </c>
    </row>
    <row r="1603" spans="1:8" x14ac:dyDescent="0.3">
      <c r="A1603">
        <v>338</v>
      </c>
      <c r="B1603" s="5">
        <v>113</v>
      </c>
      <c r="C1603">
        <v>616</v>
      </c>
      <c r="D1603" s="3">
        <v>43334</v>
      </c>
      <c r="E1603" s="3">
        <v>43342</v>
      </c>
      <c r="F1603">
        <v>3</v>
      </c>
      <c r="G1603" t="s">
        <v>5327</v>
      </c>
      <c r="H1603" t="s">
        <v>5665</v>
      </c>
    </row>
    <row r="1604" spans="1:8" x14ac:dyDescent="0.3">
      <c r="A1604">
        <v>339</v>
      </c>
      <c r="B1604" s="5">
        <v>113</v>
      </c>
      <c r="C1604">
        <v>682</v>
      </c>
      <c r="D1604" s="3">
        <v>43334</v>
      </c>
      <c r="E1604" s="3">
        <v>43337</v>
      </c>
      <c r="F1604">
        <v>1.5</v>
      </c>
      <c r="G1604" t="s">
        <v>5327</v>
      </c>
      <c r="H1604" t="s">
        <v>5666</v>
      </c>
    </row>
    <row r="1605" spans="1:8" x14ac:dyDescent="0.3">
      <c r="A1605">
        <v>340</v>
      </c>
      <c r="B1605" s="5">
        <v>114</v>
      </c>
      <c r="C1605">
        <v>555</v>
      </c>
      <c r="D1605" s="3">
        <v>43335</v>
      </c>
      <c r="E1605" s="3">
        <v>43335</v>
      </c>
      <c r="F1605">
        <v>0</v>
      </c>
      <c r="G1605" t="s">
        <v>5327</v>
      </c>
      <c r="H1605" t="s">
        <v>5667</v>
      </c>
    </row>
    <row r="1606" spans="1:8" x14ac:dyDescent="0.3">
      <c r="A1606">
        <v>341</v>
      </c>
      <c r="B1606" s="5">
        <v>114</v>
      </c>
      <c r="C1606">
        <v>651</v>
      </c>
      <c r="D1606" s="3">
        <v>43336</v>
      </c>
      <c r="E1606" s="3">
        <v>43342</v>
      </c>
      <c r="F1606">
        <v>3</v>
      </c>
      <c r="G1606" t="s">
        <v>5327</v>
      </c>
      <c r="H1606" t="s">
        <v>5668</v>
      </c>
    </row>
    <row r="1607" spans="1:8" x14ac:dyDescent="0.3">
      <c r="A1607">
        <v>342</v>
      </c>
      <c r="B1607" s="5">
        <v>114</v>
      </c>
      <c r="C1607">
        <v>706</v>
      </c>
      <c r="D1607" s="3">
        <v>43336</v>
      </c>
      <c r="E1607" s="3">
        <v>43348</v>
      </c>
      <c r="F1607">
        <v>3</v>
      </c>
      <c r="G1607" t="s">
        <v>5327</v>
      </c>
      <c r="H1607" t="s">
        <v>5669</v>
      </c>
    </row>
    <row r="1608" spans="1:8" x14ac:dyDescent="0.3">
      <c r="A1608">
        <v>343</v>
      </c>
      <c r="B1608" s="5">
        <v>115</v>
      </c>
      <c r="C1608">
        <v>213</v>
      </c>
      <c r="D1608" s="3">
        <v>43337</v>
      </c>
      <c r="E1608" s="3">
        <v>43346</v>
      </c>
      <c r="F1608">
        <v>3</v>
      </c>
      <c r="G1608" t="s">
        <v>5327</v>
      </c>
      <c r="H1608" t="s">
        <v>5670</v>
      </c>
    </row>
    <row r="1609" spans="1:8" x14ac:dyDescent="0.3">
      <c r="A1609">
        <v>344</v>
      </c>
      <c r="B1609" s="5">
        <v>115</v>
      </c>
      <c r="C1609">
        <v>695</v>
      </c>
      <c r="D1609" s="3">
        <v>43338</v>
      </c>
      <c r="E1609" s="3">
        <v>43348</v>
      </c>
      <c r="F1609">
        <v>3</v>
      </c>
      <c r="G1609" t="s">
        <v>5327</v>
      </c>
      <c r="H1609" t="s">
        <v>5671</v>
      </c>
    </row>
    <row r="1610" spans="1:8" x14ac:dyDescent="0.3">
      <c r="A1610">
        <v>345</v>
      </c>
      <c r="B1610" s="5">
        <v>115</v>
      </c>
      <c r="C1610">
        <v>709</v>
      </c>
      <c r="D1610" s="3">
        <v>43339</v>
      </c>
      <c r="E1610" s="3">
        <v>43339</v>
      </c>
      <c r="F1610">
        <v>0</v>
      </c>
      <c r="G1610" t="s">
        <v>5327</v>
      </c>
      <c r="H1610" t="s">
        <v>5672</v>
      </c>
    </row>
    <row r="1611" spans="1:8" x14ac:dyDescent="0.3">
      <c r="A1611">
        <v>346</v>
      </c>
      <c r="B1611" s="5">
        <v>116</v>
      </c>
      <c r="C1611">
        <v>111</v>
      </c>
      <c r="D1611" s="3">
        <v>43340</v>
      </c>
      <c r="E1611" s="3">
        <v>43346</v>
      </c>
      <c r="F1611">
        <v>3</v>
      </c>
      <c r="G1611" t="s">
        <v>5327</v>
      </c>
      <c r="H1611" t="s">
        <v>5673</v>
      </c>
    </row>
    <row r="1612" spans="1:8" x14ac:dyDescent="0.3">
      <c r="A1612">
        <v>347</v>
      </c>
      <c r="B1612" s="5">
        <v>116</v>
      </c>
      <c r="C1612">
        <v>630</v>
      </c>
      <c r="D1612" s="3">
        <v>43340</v>
      </c>
      <c r="E1612" s="3">
        <v>43340</v>
      </c>
      <c r="F1612">
        <v>0</v>
      </c>
      <c r="G1612" t="s">
        <v>5327</v>
      </c>
      <c r="H1612" t="s">
        <v>5674</v>
      </c>
    </row>
    <row r="1613" spans="1:8" x14ac:dyDescent="0.3">
      <c r="A1613">
        <v>348</v>
      </c>
      <c r="B1613" s="5">
        <v>116</v>
      </c>
      <c r="C1613">
        <v>759</v>
      </c>
      <c r="D1613" s="3">
        <v>43341</v>
      </c>
      <c r="E1613" s="3">
        <v>43353</v>
      </c>
      <c r="F1613">
        <v>3</v>
      </c>
      <c r="G1613" t="s">
        <v>5327</v>
      </c>
      <c r="H1613" t="s">
        <v>5675</v>
      </c>
    </row>
    <row r="1614" spans="1:8" x14ac:dyDescent="0.3">
      <c r="A1614">
        <v>349</v>
      </c>
      <c r="B1614" s="5">
        <v>117</v>
      </c>
      <c r="C1614">
        <v>10</v>
      </c>
      <c r="D1614" s="3">
        <v>43341</v>
      </c>
      <c r="E1614" s="3">
        <v>43351</v>
      </c>
      <c r="F1614">
        <v>3</v>
      </c>
      <c r="G1614" t="s">
        <v>5327</v>
      </c>
      <c r="H1614" t="s">
        <v>5676</v>
      </c>
    </row>
    <row r="1615" spans="1:8" x14ac:dyDescent="0.3">
      <c r="A1615">
        <v>350</v>
      </c>
      <c r="B1615" s="5">
        <v>117</v>
      </c>
      <c r="C1615">
        <v>205</v>
      </c>
      <c r="D1615" s="3">
        <v>43342</v>
      </c>
      <c r="E1615" s="3">
        <v>43347</v>
      </c>
      <c r="F1615">
        <v>2.5</v>
      </c>
      <c r="G1615" t="s">
        <v>5327</v>
      </c>
      <c r="H1615" t="s">
        <v>5677</v>
      </c>
    </row>
    <row r="1616" spans="1:8" x14ac:dyDescent="0.3">
      <c r="A1616">
        <v>351</v>
      </c>
      <c r="B1616" s="5">
        <v>117</v>
      </c>
      <c r="C1616">
        <v>250</v>
      </c>
      <c r="D1616" s="3">
        <v>43342</v>
      </c>
      <c r="E1616" s="3">
        <v>43342</v>
      </c>
      <c r="F1616">
        <v>0</v>
      </c>
      <c r="G1616" t="s">
        <v>5327</v>
      </c>
      <c r="H1616" t="s">
        <v>5678</v>
      </c>
    </row>
    <row r="1617" spans="1:8" x14ac:dyDescent="0.3">
      <c r="A1617">
        <v>352</v>
      </c>
      <c r="B1617" s="5">
        <v>118</v>
      </c>
      <c r="C1617">
        <v>7</v>
      </c>
      <c r="D1617" s="3">
        <v>43343</v>
      </c>
      <c r="E1617" s="3">
        <v>43347</v>
      </c>
      <c r="F1617">
        <v>2</v>
      </c>
      <c r="G1617" t="s">
        <v>5327</v>
      </c>
      <c r="H1617" t="s">
        <v>5679</v>
      </c>
    </row>
    <row r="1618" spans="1:8" x14ac:dyDescent="0.3">
      <c r="A1618">
        <v>353</v>
      </c>
      <c r="B1618" s="5">
        <v>118</v>
      </c>
      <c r="C1618">
        <v>274</v>
      </c>
      <c r="D1618" s="3">
        <v>43343</v>
      </c>
      <c r="E1618" s="3">
        <v>43345</v>
      </c>
      <c r="F1618">
        <v>1</v>
      </c>
      <c r="G1618" t="s">
        <v>5327</v>
      </c>
      <c r="H1618" t="s">
        <v>5680</v>
      </c>
    </row>
    <row r="1619" spans="1:8" x14ac:dyDescent="0.3">
      <c r="A1619">
        <v>354</v>
      </c>
      <c r="B1619" s="5">
        <v>118</v>
      </c>
      <c r="C1619">
        <v>423</v>
      </c>
      <c r="D1619" s="3">
        <v>43344</v>
      </c>
      <c r="E1619" s="3">
        <v>43356</v>
      </c>
      <c r="F1619">
        <v>3</v>
      </c>
      <c r="G1619" t="s">
        <v>5327</v>
      </c>
      <c r="H1619" t="s">
        <v>5681</v>
      </c>
    </row>
    <row r="1620" spans="1:8" x14ac:dyDescent="0.3">
      <c r="A1620">
        <v>355</v>
      </c>
      <c r="B1620" s="5">
        <v>119</v>
      </c>
      <c r="C1620">
        <v>288</v>
      </c>
      <c r="D1620" s="3">
        <v>43344</v>
      </c>
      <c r="E1620" s="3">
        <v>43344</v>
      </c>
      <c r="F1620">
        <v>0</v>
      </c>
      <c r="G1620" t="s">
        <v>5327</v>
      </c>
      <c r="H1620" t="s">
        <v>5682</v>
      </c>
    </row>
    <row r="1621" spans="1:8" x14ac:dyDescent="0.3">
      <c r="A1621">
        <v>356</v>
      </c>
      <c r="B1621" s="5">
        <v>119</v>
      </c>
      <c r="C1621">
        <v>346</v>
      </c>
      <c r="D1621" s="3">
        <v>43344</v>
      </c>
      <c r="E1621" s="3">
        <v>43355</v>
      </c>
      <c r="F1621">
        <v>3</v>
      </c>
      <c r="G1621" t="s">
        <v>5327</v>
      </c>
      <c r="H1621" t="s">
        <v>5683</v>
      </c>
    </row>
    <row r="1622" spans="1:8" x14ac:dyDescent="0.3">
      <c r="A1622">
        <v>357</v>
      </c>
      <c r="B1622" s="5">
        <v>119</v>
      </c>
      <c r="C1622">
        <v>458</v>
      </c>
      <c r="D1622" s="3">
        <v>43344</v>
      </c>
      <c r="E1622" s="3">
        <v>43350</v>
      </c>
      <c r="F1622">
        <v>3</v>
      </c>
      <c r="G1622" t="s">
        <v>5327</v>
      </c>
      <c r="H1622" t="s">
        <v>5684</v>
      </c>
    </row>
    <row r="1623" spans="1:8" x14ac:dyDescent="0.3">
      <c r="A1623">
        <v>358</v>
      </c>
      <c r="B1623" s="5">
        <v>120</v>
      </c>
      <c r="C1623">
        <v>60</v>
      </c>
      <c r="D1623" s="3">
        <v>43344</v>
      </c>
      <c r="E1623" s="3">
        <v>43344</v>
      </c>
      <c r="F1623">
        <v>0</v>
      </c>
      <c r="G1623" t="s">
        <v>5327</v>
      </c>
      <c r="H1623" t="s">
        <v>5685</v>
      </c>
    </row>
    <row r="1624" spans="1:8" x14ac:dyDescent="0.3">
      <c r="A1624">
        <v>359</v>
      </c>
      <c r="B1624" s="5">
        <v>120</v>
      </c>
      <c r="C1624">
        <v>560</v>
      </c>
      <c r="D1624" s="3">
        <v>43344</v>
      </c>
      <c r="E1624" s="3">
        <v>43354</v>
      </c>
      <c r="F1624">
        <v>3</v>
      </c>
      <c r="G1624" t="s">
        <v>5327</v>
      </c>
      <c r="H1624" t="s">
        <v>5686</v>
      </c>
    </row>
    <row r="1625" spans="1:8" x14ac:dyDescent="0.3">
      <c r="A1625">
        <v>360</v>
      </c>
      <c r="B1625" s="5">
        <v>120</v>
      </c>
      <c r="C1625">
        <v>572</v>
      </c>
      <c r="D1625" s="3">
        <v>43344</v>
      </c>
      <c r="E1625" s="3">
        <v>43344</v>
      </c>
      <c r="F1625">
        <v>0</v>
      </c>
      <c r="G1625" t="s">
        <v>5327</v>
      </c>
      <c r="H1625" t="s">
        <v>5687</v>
      </c>
    </row>
    <row r="1626" spans="1:8" x14ac:dyDescent="0.3">
      <c r="A1626">
        <v>361</v>
      </c>
      <c r="B1626" s="5">
        <v>121</v>
      </c>
      <c r="C1626">
        <v>357</v>
      </c>
      <c r="D1626" s="3">
        <v>43345</v>
      </c>
      <c r="E1626" s="3">
        <v>43357</v>
      </c>
      <c r="F1626">
        <v>3</v>
      </c>
      <c r="G1626" t="s">
        <v>5327</v>
      </c>
      <c r="H1626" t="s">
        <v>5688</v>
      </c>
    </row>
    <row r="1627" spans="1:8" x14ac:dyDescent="0.3">
      <c r="A1627">
        <v>362</v>
      </c>
      <c r="B1627" s="5">
        <v>121</v>
      </c>
      <c r="C1627">
        <v>604</v>
      </c>
      <c r="D1627" s="3">
        <v>43345</v>
      </c>
      <c r="E1627" s="3">
        <v>43353</v>
      </c>
      <c r="F1627">
        <v>3</v>
      </c>
      <c r="G1627" t="s">
        <v>5327</v>
      </c>
      <c r="H1627" t="s">
        <v>5689</v>
      </c>
    </row>
    <row r="1628" spans="1:8" x14ac:dyDescent="0.3">
      <c r="A1628">
        <v>363</v>
      </c>
      <c r="B1628" s="5">
        <v>121</v>
      </c>
      <c r="C1628">
        <v>674</v>
      </c>
      <c r="D1628" s="3">
        <v>43345</v>
      </c>
      <c r="E1628" s="3">
        <v>43357</v>
      </c>
      <c r="F1628">
        <v>3</v>
      </c>
      <c r="G1628" t="s">
        <v>5327</v>
      </c>
      <c r="H1628" t="s">
        <v>5690</v>
      </c>
    </row>
    <row r="1629" spans="1:8" x14ac:dyDescent="0.3">
      <c r="A1629">
        <v>364</v>
      </c>
      <c r="B1629" s="5">
        <v>122</v>
      </c>
      <c r="C1629">
        <v>639</v>
      </c>
      <c r="D1629" s="3">
        <v>43346</v>
      </c>
      <c r="E1629" s="3">
        <v>43352</v>
      </c>
      <c r="F1629">
        <v>3</v>
      </c>
      <c r="G1629" t="s">
        <v>5327</v>
      </c>
      <c r="H1629" t="s">
        <v>5691</v>
      </c>
    </row>
    <row r="1630" spans="1:8" x14ac:dyDescent="0.3">
      <c r="A1630">
        <v>365</v>
      </c>
      <c r="B1630" s="5">
        <v>122</v>
      </c>
      <c r="C1630">
        <v>643</v>
      </c>
      <c r="D1630" s="3">
        <v>43347</v>
      </c>
      <c r="E1630" s="3">
        <v>43352</v>
      </c>
      <c r="F1630">
        <v>2.5</v>
      </c>
      <c r="G1630" t="s">
        <v>5327</v>
      </c>
      <c r="H1630" t="s">
        <v>5692</v>
      </c>
    </row>
    <row r="1631" spans="1:8" x14ac:dyDescent="0.3">
      <c r="A1631">
        <v>366</v>
      </c>
      <c r="B1631" s="5">
        <v>122</v>
      </c>
      <c r="C1631">
        <v>722</v>
      </c>
      <c r="D1631" s="3">
        <v>43347</v>
      </c>
      <c r="E1631" s="3">
        <v>43359</v>
      </c>
      <c r="F1631">
        <v>3</v>
      </c>
      <c r="G1631" t="s">
        <v>5327</v>
      </c>
      <c r="H1631" t="s">
        <v>5693</v>
      </c>
    </row>
    <row r="1632" spans="1:8" x14ac:dyDescent="0.3">
      <c r="A1632">
        <v>367</v>
      </c>
      <c r="B1632" s="5">
        <v>123</v>
      </c>
      <c r="C1632">
        <v>121</v>
      </c>
      <c r="D1632" s="3">
        <v>43348</v>
      </c>
      <c r="E1632" s="3">
        <v>43355</v>
      </c>
      <c r="F1632">
        <v>3</v>
      </c>
      <c r="G1632" t="s">
        <v>5327</v>
      </c>
      <c r="H1632" t="s">
        <v>5694</v>
      </c>
    </row>
    <row r="1633" spans="1:8" x14ac:dyDescent="0.3">
      <c r="A1633">
        <v>368</v>
      </c>
      <c r="B1633" s="5">
        <v>123</v>
      </c>
      <c r="C1633">
        <v>167</v>
      </c>
      <c r="D1633" s="3">
        <v>43349</v>
      </c>
      <c r="E1633" s="3">
        <v>43350</v>
      </c>
      <c r="F1633">
        <v>0.5</v>
      </c>
      <c r="G1633" t="s">
        <v>5327</v>
      </c>
      <c r="H1633" t="s">
        <v>5695</v>
      </c>
    </row>
    <row r="1634" spans="1:8" x14ac:dyDescent="0.3">
      <c r="A1634">
        <v>369</v>
      </c>
      <c r="B1634" s="5">
        <v>123</v>
      </c>
      <c r="C1634">
        <v>388</v>
      </c>
      <c r="D1634" s="3">
        <v>43349</v>
      </c>
      <c r="E1634" s="3">
        <v>43361</v>
      </c>
      <c r="F1634">
        <v>3</v>
      </c>
      <c r="G1634" t="s">
        <v>5327</v>
      </c>
      <c r="H1634" t="s">
        <v>5696</v>
      </c>
    </row>
    <row r="1635" spans="1:8" x14ac:dyDescent="0.3">
      <c r="A1635">
        <v>370</v>
      </c>
      <c r="B1635" s="5">
        <v>124</v>
      </c>
      <c r="C1635">
        <v>118</v>
      </c>
      <c r="D1635" s="3">
        <v>43349</v>
      </c>
      <c r="E1635" s="3">
        <v>43359</v>
      </c>
      <c r="F1635">
        <v>3</v>
      </c>
      <c r="G1635" t="s">
        <v>5327</v>
      </c>
      <c r="H1635" t="s">
        <v>5697</v>
      </c>
    </row>
    <row r="1636" spans="1:8" x14ac:dyDescent="0.3">
      <c r="A1636">
        <v>371</v>
      </c>
      <c r="B1636" s="5">
        <v>124</v>
      </c>
      <c r="C1636">
        <v>280</v>
      </c>
      <c r="D1636" s="3">
        <v>43349</v>
      </c>
      <c r="E1636" s="3">
        <v>43354</v>
      </c>
      <c r="F1636">
        <v>2.5</v>
      </c>
      <c r="G1636" t="s">
        <v>5327</v>
      </c>
      <c r="H1636" t="s">
        <v>5698</v>
      </c>
    </row>
    <row r="1637" spans="1:8" x14ac:dyDescent="0.3">
      <c r="A1637">
        <v>372</v>
      </c>
      <c r="B1637" s="5">
        <v>124</v>
      </c>
      <c r="C1637">
        <v>741</v>
      </c>
      <c r="D1637" s="3">
        <v>43350</v>
      </c>
      <c r="E1637" s="3">
        <v>43362</v>
      </c>
      <c r="F1637">
        <v>3</v>
      </c>
      <c r="G1637" t="s">
        <v>5327</v>
      </c>
      <c r="H1637" t="s">
        <v>5699</v>
      </c>
    </row>
    <row r="1638" spans="1:8" x14ac:dyDescent="0.3">
      <c r="A1638">
        <v>373</v>
      </c>
      <c r="B1638" s="5">
        <v>125</v>
      </c>
      <c r="C1638">
        <v>139</v>
      </c>
      <c r="D1638" s="3">
        <v>43351</v>
      </c>
      <c r="E1638" s="3">
        <v>43358</v>
      </c>
      <c r="F1638">
        <v>3</v>
      </c>
      <c r="G1638" t="s">
        <v>5327</v>
      </c>
      <c r="H1638" t="s">
        <v>5700</v>
      </c>
    </row>
    <row r="1639" spans="1:8" x14ac:dyDescent="0.3">
      <c r="A1639">
        <v>374</v>
      </c>
      <c r="B1639" s="5">
        <v>125</v>
      </c>
      <c r="C1639">
        <v>270</v>
      </c>
      <c r="D1639" s="3">
        <v>43351</v>
      </c>
      <c r="E1639" s="3">
        <v>43351</v>
      </c>
      <c r="F1639">
        <v>0</v>
      </c>
      <c r="G1639" t="s">
        <v>5327</v>
      </c>
      <c r="H1639" t="s">
        <v>5701</v>
      </c>
    </row>
    <row r="1640" spans="1:8" x14ac:dyDescent="0.3">
      <c r="A1640">
        <v>375</v>
      </c>
      <c r="B1640" s="5">
        <v>125</v>
      </c>
      <c r="C1640">
        <v>791</v>
      </c>
      <c r="D1640" s="3">
        <v>43352</v>
      </c>
      <c r="E1640" s="3">
        <v>43352</v>
      </c>
      <c r="F1640">
        <v>0</v>
      </c>
      <c r="G1640" t="s">
        <v>5327</v>
      </c>
      <c r="H1640" t="s">
        <v>5702</v>
      </c>
    </row>
    <row r="1641" spans="1:8" x14ac:dyDescent="0.3">
      <c r="A1641">
        <v>376</v>
      </c>
      <c r="B1641" s="5">
        <v>126</v>
      </c>
      <c r="C1641">
        <v>206</v>
      </c>
      <c r="D1641" s="3">
        <v>43352</v>
      </c>
      <c r="E1641" s="3">
        <v>43363</v>
      </c>
      <c r="F1641">
        <v>3</v>
      </c>
      <c r="G1641" t="s">
        <v>5327</v>
      </c>
      <c r="H1641" t="s">
        <v>5703</v>
      </c>
    </row>
    <row r="1642" spans="1:8" x14ac:dyDescent="0.3">
      <c r="A1642">
        <v>377</v>
      </c>
      <c r="B1642" s="5">
        <v>126</v>
      </c>
      <c r="C1642">
        <v>436</v>
      </c>
      <c r="D1642" s="3">
        <v>43352</v>
      </c>
      <c r="E1642" s="3">
        <v>43354</v>
      </c>
      <c r="F1642">
        <v>1</v>
      </c>
      <c r="G1642" t="s">
        <v>5327</v>
      </c>
      <c r="H1642" t="s">
        <v>5704</v>
      </c>
    </row>
    <row r="1643" spans="1:8" x14ac:dyDescent="0.3">
      <c r="A1643">
        <v>378</v>
      </c>
      <c r="B1643" s="5">
        <v>126</v>
      </c>
      <c r="C1643">
        <v>632</v>
      </c>
      <c r="D1643" s="3">
        <v>43352</v>
      </c>
      <c r="E1643" s="3">
        <v>43358</v>
      </c>
      <c r="F1643">
        <v>3</v>
      </c>
      <c r="G1643" t="s">
        <v>5327</v>
      </c>
      <c r="H1643" t="s">
        <v>5705</v>
      </c>
    </row>
    <row r="1644" spans="1:8" x14ac:dyDescent="0.3">
      <c r="A1644">
        <v>379</v>
      </c>
      <c r="B1644" s="5">
        <v>127</v>
      </c>
      <c r="C1644">
        <v>42</v>
      </c>
      <c r="D1644" s="3">
        <v>43352</v>
      </c>
      <c r="E1644" s="3">
        <v>43355</v>
      </c>
      <c r="F1644">
        <v>1.5</v>
      </c>
      <c r="G1644" t="s">
        <v>5327</v>
      </c>
      <c r="H1644" t="s">
        <v>5706</v>
      </c>
    </row>
    <row r="1645" spans="1:8" x14ac:dyDescent="0.3">
      <c r="A1645">
        <v>380</v>
      </c>
      <c r="B1645" s="5">
        <v>127</v>
      </c>
      <c r="C1645">
        <v>335</v>
      </c>
      <c r="D1645" s="3">
        <v>43353</v>
      </c>
      <c r="E1645" s="3">
        <v>43363</v>
      </c>
      <c r="F1645">
        <v>3</v>
      </c>
      <c r="G1645" t="s">
        <v>5327</v>
      </c>
      <c r="H1645" t="s">
        <v>5707</v>
      </c>
    </row>
    <row r="1646" spans="1:8" x14ac:dyDescent="0.3">
      <c r="A1646">
        <v>381</v>
      </c>
      <c r="B1646" s="5">
        <v>127</v>
      </c>
      <c r="C1646">
        <v>468</v>
      </c>
      <c r="D1646" s="3">
        <v>43353</v>
      </c>
      <c r="E1646" s="3">
        <v>43356</v>
      </c>
      <c r="F1646">
        <v>1.5</v>
      </c>
      <c r="G1646" t="s">
        <v>5327</v>
      </c>
      <c r="H1646" t="s">
        <v>5708</v>
      </c>
    </row>
    <row r="1647" spans="1:8" x14ac:dyDescent="0.3">
      <c r="A1647">
        <v>382</v>
      </c>
      <c r="B1647" s="5">
        <v>128</v>
      </c>
      <c r="C1647">
        <v>92</v>
      </c>
      <c r="D1647" s="3">
        <v>43353</v>
      </c>
      <c r="E1647" s="3">
        <v>43367</v>
      </c>
      <c r="F1647">
        <v>3</v>
      </c>
      <c r="G1647" t="s">
        <v>5327</v>
      </c>
      <c r="H1647" t="s">
        <v>5709</v>
      </c>
    </row>
    <row r="1648" spans="1:8" x14ac:dyDescent="0.3">
      <c r="A1648">
        <v>383</v>
      </c>
      <c r="B1648" s="5">
        <v>128</v>
      </c>
      <c r="C1648">
        <v>499</v>
      </c>
      <c r="D1648" s="3">
        <v>43354</v>
      </c>
      <c r="E1648" s="3">
        <v>43356</v>
      </c>
      <c r="F1648">
        <v>1</v>
      </c>
      <c r="G1648" t="s">
        <v>5327</v>
      </c>
      <c r="H1648" t="s">
        <v>5710</v>
      </c>
    </row>
    <row r="1649" spans="1:8" x14ac:dyDescent="0.3">
      <c r="A1649">
        <v>384</v>
      </c>
      <c r="B1649" s="5">
        <v>128</v>
      </c>
      <c r="C1649">
        <v>783</v>
      </c>
      <c r="D1649" s="3">
        <v>43355</v>
      </c>
      <c r="E1649" s="3">
        <v>43367</v>
      </c>
      <c r="F1649">
        <v>3</v>
      </c>
      <c r="G1649" t="s">
        <v>5327</v>
      </c>
      <c r="H1649" t="s">
        <v>5711</v>
      </c>
    </row>
    <row r="1650" spans="1:8" x14ac:dyDescent="0.3">
      <c r="A1650">
        <v>385</v>
      </c>
      <c r="B1650" s="5">
        <v>129</v>
      </c>
      <c r="C1650">
        <v>178</v>
      </c>
      <c r="D1650" s="3">
        <v>43355</v>
      </c>
      <c r="E1650" s="3">
        <v>43365</v>
      </c>
      <c r="F1650">
        <v>3</v>
      </c>
      <c r="G1650" t="s">
        <v>5327</v>
      </c>
      <c r="H1650" t="s">
        <v>5712</v>
      </c>
    </row>
    <row r="1651" spans="1:8" x14ac:dyDescent="0.3">
      <c r="A1651">
        <v>386</v>
      </c>
      <c r="B1651" s="5">
        <v>129</v>
      </c>
      <c r="C1651">
        <v>181</v>
      </c>
      <c r="D1651" s="3">
        <v>43356</v>
      </c>
      <c r="E1651" s="3">
        <v>43367</v>
      </c>
      <c r="F1651">
        <v>3</v>
      </c>
      <c r="G1651" t="s">
        <v>5327</v>
      </c>
      <c r="H1651" t="s">
        <v>5713</v>
      </c>
    </row>
    <row r="1652" spans="1:8" x14ac:dyDescent="0.3">
      <c r="A1652">
        <v>387</v>
      </c>
      <c r="B1652" s="5">
        <v>129</v>
      </c>
      <c r="C1652">
        <v>460</v>
      </c>
      <c r="D1652" s="3">
        <v>43356</v>
      </c>
      <c r="E1652" s="3">
        <v>43356</v>
      </c>
      <c r="F1652">
        <v>0</v>
      </c>
      <c r="G1652" t="s">
        <v>5327</v>
      </c>
      <c r="H1652" t="s">
        <v>5714</v>
      </c>
    </row>
    <row r="1653" spans="1:8" x14ac:dyDescent="0.3">
      <c r="A1653">
        <v>388</v>
      </c>
      <c r="B1653" s="5">
        <v>130</v>
      </c>
      <c r="C1653">
        <v>23</v>
      </c>
      <c r="D1653" s="3">
        <v>43357</v>
      </c>
      <c r="E1653" s="3">
        <v>43371</v>
      </c>
      <c r="F1653">
        <v>3</v>
      </c>
      <c r="G1653" t="s">
        <v>5327</v>
      </c>
      <c r="H1653" t="s">
        <v>5715</v>
      </c>
    </row>
    <row r="1654" spans="1:8" x14ac:dyDescent="0.3">
      <c r="A1654">
        <v>389</v>
      </c>
      <c r="B1654" s="5">
        <v>130</v>
      </c>
      <c r="C1654">
        <v>517</v>
      </c>
      <c r="D1654" s="3">
        <v>43358</v>
      </c>
      <c r="E1654" s="3">
        <v>43366</v>
      </c>
      <c r="F1654">
        <v>3</v>
      </c>
      <c r="G1654" t="s">
        <v>5327</v>
      </c>
      <c r="H1654" t="s">
        <v>5716</v>
      </c>
    </row>
    <row r="1655" spans="1:8" x14ac:dyDescent="0.3">
      <c r="A1655">
        <v>390</v>
      </c>
      <c r="B1655" s="5">
        <v>130</v>
      </c>
      <c r="C1655">
        <v>762</v>
      </c>
      <c r="D1655" s="3">
        <v>43358</v>
      </c>
      <c r="E1655" s="3">
        <v>43358</v>
      </c>
      <c r="F1655">
        <v>0</v>
      </c>
      <c r="G1655" t="s">
        <v>5327</v>
      </c>
      <c r="H1655" t="s">
        <v>5717</v>
      </c>
    </row>
    <row r="1656" spans="1:8" x14ac:dyDescent="0.3">
      <c r="A1656">
        <v>391</v>
      </c>
      <c r="B1656" s="5">
        <v>131</v>
      </c>
      <c r="C1656">
        <v>295</v>
      </c>
      <c r="D1656" s="3">
        <v>43359</v>
      </c>
      <c r="E1656" s="3">
        <v>43369</v>
      </c>
      <c r="F1656">
        <v>3</v>
      </c>
      <c r="G1656" t="s">
        <v>5327</v>
      </c>
      <c r="H1656" t="s">
        <v>5718</v>
      </c>
    </row>
    <row r="1657" spans="1:8" x14ac:dyDescent="0.3">
      <c r="A1657">
        <v>392</v>
      </c>
      <c r="B1657" s="5">
        <v>131</v>
      </c>
      <c r="C1657">
        <v>325</v>
      </c>
      <c r="D1657" s="3">
        <v>43360</v>
      </c>
      <c r="E1657" s="3">
        <v>43365</v>
      </c>
      <c r="F1657">
        <v>2.5</v>
      </c>
      <c r="G1657" t="s">
        <v>5327</v>
      </c>
      <c r="H1657" t="s">
        <v>5719</v>
      </c>
    </row>
    <row r="1658" spans="1:8" x14ac:dyDescent="0.3">
      <c r="A1658">
        <v>393</v>
      </c>
      <c r="B1658" s="5">
        <v>131</v>
      </c>
      <c r="C1658">
        <v>664</v>
      </c>
      <c r="D1658" s="3">
        <v>43360</v>
      </c>
      <c r="E1658" s="3">
        <v>43372</v>
      </c>
      <c r="F1658">
        <v>3</v>
      </c>
      <c r="G1658" t="s">
        <v>5327</v>
      </c>
      <c r="H1658" t="s">
        <v>5720</v>
      </c>
    </row>
    <row r="1659" spans="1:8" x14ac:dyDescent="0.3">
      <c r="A1659">
        <v>394</v>
      </c>
      <c r="B1659" s="5">
        <v>132</v>
      </c>
      <c r="C1659">
        <v>389</v>
      </c>
      <c r="D1659" s="3">
        <v>43361</v>
      </c>
      <c r="E1659" s="3">
        <v>43372</v>
      </c>
      <c r="F1659">
        <v>3</v>
      </c>
      <c r="G1659" t="s">
        <v>5327</v>
      </c>
      <c r="H1659" t="s">
        <v>5721</v>
      </c>
    </row>
    <row r="1660" spans="1:8" x14ac:dyDescent="0.3">
      <c r="A1660">
        <v>395</v>
      </c>
      <c r="B1660" s="5">
        <v>132</v>
      </c>
      <c r="C1660">
        <v>547</v>
      </c>
      <c r="D1660" s="3">
        <v>43362</v>
      </c>
      <c r="E1660" s="3">
        <v>43367</v>
      </c>
      <c r="F1660">
        <v>2.5</v>
      </c>
      <c r="G1660" t="s">
        <v>5327</v>
      </c>
      <c r="H1660" t="s">
        <v>5722</v>
      </c>
    </row>
    <row r="1661" spans="1:8" x14ac:dyDescent="0.3">
      <c r="A1661">
        <v>396</v>
      </c>
      <c r="B1661" s="5">
        <v>132</v>
      </c>
      <c r="C1661">
        <v>793</v>
      </c>
      <c r="D1661" s="3">
        <v>43363</v>
      </c>
      <c r="E1661" s="3">
        <v>43366</v>
      </c>
      <c r="F1661">
        <v>1.5</v>
      </c>
      <c r="G1661" t="s">
        <v>5327</v>
      </c>
      <c r="H1661" t="s">
        <v>5723</v>
      </c>
    </row>
    <row r="1662" spans="1:8" x14ac:dyDescent="0.3">
      <c r="A1662">
        <v>397</v>
      </c>
      <c r="B1662" s="5">
        <v>133</v>
      </c>
      <c r="C1662">
        <v>63</v>
      </c>
      <c r="D1662" s="3">
        <v>43364</v>
      </c>
      <c r="E1662" s="3">
        <v>43370</v>
      </c>
      <c r="F1662">
        <v>3</v>
      </c>
      <c r="G1662" t="s">
        <v>5327</v>
      </c>
      <c r="H1662" t="s">
        <v>5724</v>
      </c>
    </row>
    <row r="1663" spans="1:8" x14ac:dyDescent="0.3">
      <c r="A1663">
        <v>398</v>
      </c>
      <c r="B1663" s="5">
        <v>133</v>
      </c>
      <c r="C1663">
        <v>624</v>
      </c>
      <c r="D1663" s="3">
        <v>43364</v>
      </c>
      <c r="E1663" s="3">
        <v>43376</v>
      </c>
      <c r="F1663">
        <v>3</v>
      </c>
      <c r="G1663" t="s">
        <v>5327</v>
      </c>
      <c r="H1663" t="s">
        <v>5725</v>
      </c>
    </row>
    <row r="1664" spans="1:8" x14ac:dyDescent="0.3">
      <c r="A1664">
        <v>399</v>
      </c>
      <c r="B1664" s="5">
        <v>133</v>
      </c>
      <c r="C1664">
        <v>715</v>
      </c>
      <c r="D1664" s="3">
        <v>43365</v>
      </c>
      <c r="E1664" s="3">
        <v>43365</v>
      </c>
      <c r="F1664">
        <v>0</v>
      </c>
      <c r="G1664" t="s">
        <v>5327</v>
      </c>
      <c r="H1664" t="s">
        <v>5726</v>
      </c>
    </row>
    <row r="1665" spans="1:8" x14ac:dyDescent="0.3">
      <c r="A1665">
        <v>400</v>
      </c>
      <c r="B1665" s="5">
        <v>134</v>
      </c>
      <c r="C1665">
        <v>344</v>
      </c>
      <c r="D1665" s="3">
        <v>43365</v>
      </c>
      <c r="E1665" s="3">
        <v>43370</v>
      </c>
      <c r="F1665">
        <v>2.5</v>
      </c>
      <c r="G1665" t="s">
        <v>5327</v>
      </c>
      <c r="H1665" t="s">
        <v>5727</v>
      </c>
    </row>
    <row r="1666" spans="1:8" x14ac:dyDescent="0.3">
      <c r="A1666">
        <v>401</v>
      </c>
      <c r="B1666" s="5">
        <v>134</v>
      </c>
      <c r="C1666">
        <v>687</v>
      </c>
      <c r="D1666" s="3">
        <v>43366</v>
      </c>
      <c r="E1666" s="3">
        <v>43378</v>
      </c>
      <c r="F1666">
        <v>3</v>
      </c>
      <c r="G1666" t="s">
        <v>5327</v>
      </c>
      <c r="H1666" t="s">
        <v>5728</v>
      </c>
    </row>
    <row r="1667" spans="1:8" x14ac:dyDescent="0.3">
      <c r="A1667">
        <v>402</v>
      </c>
      <c r="B1667" s="5">
        <v>134</v>
      </c>
      <c r="C1667">
        <v>754</v>
      </c>
      <c r="D1667" s="3">
        <v>43366</v>
      </c>
      <c r="E1667" s="3">
        <v>43369</v>
      </c>
      <c r="F1667">
        <v>1.5</v>
      </c>
      <c r="G1667" t="s">
        <v>5327</v>
      </c>
      <c r="H1667" t="s">
        <v>5729</v>
      </c>
    </row>
    <row r="1668" spans="1:8" x14ac:dyDescent="0.3">
      <c r="A1668">
        <v>403</v>
      </c>
      <c r="B1668" s="5">
        <v>135</v>
      </c>
      <c r="C1668">
        <v>94</v>
      </c>
      <c r="D1668" s="3">
        <v>43366</v>
      </c>
      <c r="E1668" s="3">
        <v>43373</v>
      </c>
      <c r="F1668">
        <v>3</v>
      </c>
      <c r="G1668" t="s">
        <v>5327</v>
      </c>
      <c r="H1668" t="s">
        <v>5730</v>
      </c>
    </row>
    <row r="1669" spans="1:8" x14ac:dyDescent="0.3">
      <c r="A1669">
        <v>404</v>
      </c>
      <c r="B1669" s="5">
        <v>135</v>
      </c>
      <c r="C1669">
        <v>352</v>
      </c>
      <c r="D1669" s="3">
        <v>43366</v>
      </c>
      <c r="E1669" s="3">
        <v>43374</v>
      </c>
      <c r="F1669">
        <v>3</v>
      </c>
      <c r="G1669" t="s">
        <v>5327</v>
      </c>
      <c r="H1669" t="s">
        <v>5731</v>
      </c>
    </row>
    <row r="1670" spans="1:8" x14ac:dyDescent="0.3">
      <c r="A1670">
        <v>405</v>
      </c>
      <c r="B1670" s="5">
        <v>135</v>
      </c>
      <c r="C1670">
        <v>354</v>
      </c>
      <c r="D1670" s="3">
        <v>43366</v>
      </c>
      <c r="E1670" s="3">
        <v>43366</v>
      </c>
      <c r="F1670">
        <v>0</v>
      </c>
      <c r="G1670" t="s">
        <v>5327</v>
      </c>
      <c r="H1670" t="s">
        <v>5732</v>
      </c>
    </row>
    <row r="1671" spans="1:8" x14ac:dyDescent="0.3">
      <c r="A1671">
        <v>406</v>
      </c>
      <c r="B1671" s="5">
        <v>136</v>
      </c>
      <c r="C1671">
        <v>16</v>
      </c>
      <c r="D1671" s="3">
        <v>43366</v>
      </c>
      <c r="E1671" s="3">
        <v>43367</v>
      </c>
      <c r="F1671">
        <v>0.5</v>
      </c>
      <c r="G1671" t="s">
        <v>5327</v>
      </c>
      <c r="H1671" t="s">
        <v>5733</v>
      </c>
    </row>
    <row r="1672" spans="1:8" x14ac:dyDescent="0.3">
      <c r="A1672">
        <v>407</v>
      </c>
      <c r="B1672" s="5">
        <v>136</v>
      </c>
      <c r="C1672">
        <v>84</v>
      </c>
      <c r="D1672" s="3">
        <v>43366</v>
      </c>
      <c r="E1672" s="3">
        <v>43369</v>
      </c>
      <c r="F1672">
        <v>1.5</v>
      </c>
      <c r="G1672" t="s">
        <v>5327</v>
      </c>
      <c r="H1672" t="s">
        <v>5734</v>
      </c>
    </row>
    <row r="1673" spans="1:8" x14ac:dyDescent="0.3">
      <c r="A1673">
        <v>408</v>
      </c>
      <c r="B1673" s="5">
        <v>136</v>
      </c>
      <c r="C1673">
        <v>124</v>
      </c>
      <c r="D1673" s="3">
        <v>43366</v>
      </c>
      <c r="E1673" s="3">
        <v>43378</v>
      </c>
      <c r="F1673">
        <v>3</v>
      </c>
      <c r="G1673" t="s">
        <v>5327</v>
      </c>
      <c r="H1673" t="s">
        <v>5735</v>
      </c>
    </row>
    <row r="1674" spans="1:8" x14ac:dyDescent="0.3">
      <c r="A1674">
        <v>409</v>
      </c>
      <c r="B1674" s="5">
        <v>137</v>
      </c>
      <c r="C1674">
        <v>106</v>
      </c>
      <c r="D1674" s="3">
        <v>43366</v>
      </c>
      <c r="E1674" s="3">
        <v>43370</v>
      </c>
      <c r="F1674">
        <v>2</v>
      </c>
      <c r="G1674" t="s">
        <v>5327</v>
      </c>
      <c r="H1674" t="s">
        <v>5736</v>
      </c>
    </row>
    <row r="1675" spans="1:8" x14ac:dyDescent="0.3">
      <c r="A1675">
        <v>410</v>
      </c>
      <c r="B1675" s="5">
        <v>137</v>
      </c>
      <c r="C1675">
        <v>370</v>
      </c>
      <c r="D1675" s="3">
        <v>43366</v>
      </c>
      <c r="E1675" s="3">
        <v>43371</v>
      </c>
      <c r="F1675">
        <v>2.5</v>
      </c>
      <c r="G1675" t="s">
        <v>5327</v>
      </c>
      <c r="H1675" t="s">
        <v>5737</v>
      </c>
    </row>
    <row r="1676" spans="1:8" x14ac:dyDescent="0.3">
      <c r="A1676">
        <v>411</v>
      </c>
      <c r="B1676" s="5">
        <v>137</v>
      </c>
      <c r="C1676">
        <v>491</v>
      </c>
      <c r="D1676" s="3">
        <v>43367</v>
      </c>
      <c r="E1676" s="3">
        <v>43373</v>
      </c>
      <c r="F1676">
        <v>3</v>
      </c>
      <c r="G1676" t="s">
        <v>5327</v>
      </c>
      <c r="H1676" t="s">
        <v>5738</v>
      </c>
    </row>
    <row r="1677" spans="1:8" x14ac:dyDescent="0.3">
      <c r="A1677">
        <v>412</v>
      </c>
      <c r="B1677" s="5">
        <v>138</v>
      </c>
      <c r="C1677">
        <v>171</v>
      </c>
      <c r="D1677" s="3">
        <v>43368</v>
      </c>
      <c r="E1677" s="3">
        <v>43380</v>
      </c>
      <c r="F1677">
        <v>3</v>
      </c>
      <c r="G1677" t="s">
        <v>5327</v>
      </c>
      <c r="H1677" t="s">
        <v>5739</v>
      </c>
    </row>
    <row r="1678" spans="1:8" x14ac:dyDescent="0.3">
      <c r="A1678">
        <v>413</v>
      </c>
      <c r="B1678" s="5">
        <v>138</v>
      </c>
      <c r="C1678">
        <v>327</v>
      </c>
      <c r="D1678" s="3">
        <v>43369</v>
      </c>
      <c r="E1678" s="3">
        <v>43375</v>
      </c>
      <c r="F1678">
        <v>3</v>
      </c>
      <c r="G1678" t="s">
        <v>5327</v>
      </c>
      <c r="H1678" t="s">
        <v>5740</v>
      </c>
    </row>
    <row r="1679" spans="1:8" x14ac:dyDescent="0.3">
      <c r="A1679">
        <v>414</v>
      </c>
      <c r="B1679" s="5">
        <v>138</v>
      </c>
      <c r="C1679">
        <v>541</v>
      </c>
      <c r="D1679" s="3">
        <v>43370</v>
      </c>
      <c r="E1679" s="3">
        <v>43379</v>
      </c>
      <c r="F1679">
        <v>3</v>
      </c>
      <c r="G1679" t="s">
        <v>5327</v>
      </c>
      <c r="H1679" t="s">
        <v>5741</v>
      </c>
    </row>
    <row r="1680" spans="1:8" x14ac:dyDescent="0.3">
      <c r="A1680">
        <v>415</v>
      </c>
      <c r="B1680" s="5">
        <v>139</v>
      </c>
      <c r="C1680">
        <v>153</v>
      </c>
      <c r="D1680" s="3">
        <v>43371</v>
      </c>
      <c r="E1680" s="3">
        <v>43371</v>
      </c>
      <c r="F1680">
        <v>0</v>
      </c>
      <c r="G1680" t="s">
        <v>5327</v>
      </c>
      <c r="H1680" t="s">
        <v>5742</v>
      </c>
    </row>
    <row r="1681" spans="1:8" x14ac:dyDescent="0.3">
      <c r="A1681">
        <v>416</v>
      </c>
      <c r="B1681" s="5">
        <v>139</v>
      </c>
      <c r="C1681">
        <v>442</v>
      </c>
      <c r="D1681" s="3">
        <v>43371</v>
      </c>
      <c r="E1681" s="3">
        <v>43373</v>
      </c>
      <c r="F1681">
        <v>1</v>
      </c>
      <c r="G1681" t="s">
        <v>5327</v>
      </c>
      <c r="H1681" t="s">
        <v>5743</v>
      </c>
    </row>
    <row r="1682" spans="1:8" x14ac:dyDescent="0.3">
      <c r="A1682">
        <v>417</v>
      </c>
      <c r="B1682" s="5">
        <v>139</v>
      </c>
      <c r="C1682">
        <v>785</v>
      </c>
      <c r="D1682" s="3">
        <v>43372</v>
      </c>
      <c r="E1682" s="3">
        <v>43372</v>
      </c>
      <c r="F1682">
        <v>0</v>
      </c>
      <c r="G1682" t="s">
        <v>5327</v>
      </c>
      <c r="H1682" t="s">
        <v>5744</v>
      </c>
    </row>
    <row r="1683" spans="1:8" x14ac:dyDescent="0.3">
      <c r="A1683">
        <v>418</v>
      </c>
      <c r="B1683" s="5">
        <v>140</v>
      </c>
      <c r="C1683">
        <v>260</v>
      </c>
      <c r="D1683" s="3">
        <v>43372</v>
      </c>
      <c r="E1683" s="3">
        <v>43377</v>
      </c>
      <c r="F1683">
        <v>2.5</v>
      </c>
      <c r="G1683" t="s">
        <v>5327</v>
      </c>
      <c r="H1683" t="s">
        <v>5745</v>
      </c>
    </row>
    <row r="1684" spans="1:8" x14ac:dyDescent="0.3">
      <c r="A1684">
        <v>419</v>
      </c>
      <c r="B1684" s="5">
        <v>140</v>
      </c>
      <c r="C1684">
        <v>646</v>
      </c>
      <c r="D1684" s="3">
        <v>43372</v>
      </c>
      <c r="E1684" s="3">
        <v>43386</v>
      </c>
      <c r="F1684">
        <v>3</v>
      </c>
      <c r="G1684" t="s">
        <v>5327</v>
      </c>
      <c r="H1684" t="s">
        <v>5746</v>
      </c>
    </row>
    <row r="1685" spans="1:8" x14ac:dyDescent="0.3">
      <c r="A1685">
        <v>420</v>
      </c>
      <c r="B1685" s="5">
        <v>140</v>
      </c>
      <c r="C1685">
        <v>750</v>
      </c>
      <c r="D1685" s="3">
        <v>43372</v>
      </c>
      <c r="E1685" s="3">
        <v>43372</v>
      </c>
      <c r="F1685">
        <v>0</v>
      </c>
      <c r="G1685" t="s">
        <v>5327</v>
      </c>
      <c r="H1685" t="s">
        <v>5747</v>
      </c>
    </row>
    <row r="1686" spans="1:8" x14ac:dyDescent="0.3">
      <c r="A1686">
        <v>421</v>
      </c>
      <c r="B1686" s="5">
        <v>141</v>
      </c>
      <c r="C1686">
        <v>86</v>
      </c>
      <c r="D1686" s="3">
        <v>43372</v>
      </c>
      <c r="E1686" s="3">
        <v>43383</v>
      </c>
      <c r="F1686">
        <v>3</v>
      </c>
      <c r="G1686" t="s">
        <v>5327</v>
      </c>
      <c r="H1686" t="s">
        <v>5748</v>
      </c>
    </row>
    <row r="1687" spans="1:8" x14ac:dyDescent="0.3">
      <c r="A1687">
        <v>422</v>
      </c>
      <c r="B1687" s="5">
        <v>141</v>
      </c>
      <c r="C1687">
        <v>256</v>
      </c>
      <c r="D1687" s="3">
        <v>43372</v>
      </c>
      <c r="E1687" s="3">
        <v>43374</v>
      </c>
      <c r="F1687">
        <v>1</v>
      </c>
      <c r="G1687" t="s">
        <v>5327</v>
      </c>
      <c r="H1687" t="s">
        <v>5749</v>
      </c>
    </row>
    <row r="1688" spans="1:8" x14ac:dyDescent="0.3">
      <c r="A1688">
        <v>423</v>
      </c>
      <c r="B1688" s="5">
        <v>141</v>
      </c>
      <c r="C1688">
        <v>377</v>
      </c>
      <c r="D1688" s="3">
        <v>43373</v>
      </c>
      <c r="E1688" s="3">
        <v>43379</v>
      </c>
      <c r="F1688">
        <v>3</v>
      </c>
      <c r="G1688" t="s">
        <v>5327</v>
      </c>
      <c r="H1688" t="s">
        <v>5750</v>
      </c>
    </row>
    <row r="1689" spans="1:8" x14ac:dyDescent="0.3">
      <c r="A1689">
        <v>424</v>
      </c>
      <c r="B1689" s="5">
        <v>142</v>
      </c>
      <c r="C1689">
        <v>185</v>
      </c>
      <c r="D1689" s="3">
        <v>43374</v>
      </c>
      <c r="E1689" s="3">
        <v>43379</v>
      </c>
      <c r="F1689">
        <v>2.5</v>
      </c>
      <c r="G1689" t="s">
        <v>5327</v>
      </c>
      <c r="H1689" t="s">
        <v>5751</v>
      </c>
    </row>
    <row r="1690" spans="1:8" x14ac:dyDescent="0.3">
      <c r="A1690">
        <v>425</v>
      </c>
      <c r="B1690" s="5">
        <v>142</v>
      </c>
      <c r="C1690">
        <v>267</v>
      </c>
      <c r="D1690" s="3">
        <v>43375</v>
      </c>
      <c r="E1690" s="3">
        <v>43375</v>
      </c>
      <c r="F1690">
        <v>0</v>
      </c>
      <c r="G1690" t="s">
        <v>5327</v>
      </c>
      <c r="H1690" t="s">
        <v>5752</v>
      </c>
    </row>
    <row r="1691" spans="1:8" x14ac:dyDescent="0.3">
      <c r="A1691">
        <v>426</v>
      </c>
      <c r="B1691" s="5">
        <v>142</v>
      </c>
      <c r="C1691">
        <v>567</v>
      </c>
      <c r="D1691" s="3">
        <v>43376</v>
      </c>
      <c r="E1691" s="3">
        <v>43388</v>
      </c>
      <c r="F1691">
        <v>3</v>
      </c>
      <c r="G1691" t="s">
        <v>5327</v>
      </c>
      <c r="H1691" t="s">
        <v>5753</v>
      </c>
    </row>
    <row r="1692" spans="1:8" x14ac:dyDescent="0.3">
      <c r="A1692">
        <v>427</v>
      </c>
      <c r="B1692" s="5">
        <v>143</v>
      </c>
      <c r="C1692">
        <v>330</v>
      </c>
      <c r="D1692" s="3">
        <v>43376</v>
      </c>
      <c r="E1692" s="3">
        <v>43376</v>
      </c>
      <c r="F1692">
        <v>0</v>
      </c>
      <c r="G1692" t="s">
        <v>5327</v>
      </c>
      <c r="H1692" t="s">
        <v>5754</v>
      </c>
    </row>
    <row r="1693" spans="1:8" x14ac:dyDescent="0.3">
      <c r="A1693">
        <v>428</v>
      </c>
      <c r="B1693" s="5">
        <v>143</v>
      </c>
      <c r="C1693">
        <v>532</v>
      </c>
      <c r="D1693" s="3">
        <v>43376</v>
      </c>
      <c r="E1693" s="3">
        <v>43387</v>
      </c>
      <c r="F1693">
        <v>3</v>
      </c>
      <c r="G1693" t="s">
        <v>5327</v>
      </c>
      <c r="H1693" t="s">
        <v>5755</v>
      </c>
    </row>
    <row r="1694" spans="1:8" x14ac:dyDescent="0.3">
      <c r="A1694">
        <v>429</v>
      </c>
      <c r="B1694" s="5">
        <v>143</v>
      </c>
      <c r="C1694">
        <v>781</v>
      </c>
      <c r="D1694" s="3">
        <v>43377</v>
      </c>
      <c r="E1694" s="3">
        <v>43386</v>
      </c>
      <c r="F1694">
        <v>3</v>
      </c>
      <c r="G1694" t="s">
        <v>5327</v>
      </c>
      <c r="H1694" t="s">
        <v>5756</v>
      </c>
    </row>
    <row r="1695" spans="1:8" x14ac:dyDescent="0.3">
      <c r="A1695">
        <v>430</v>
      </c>
      <c r="B1695" s="5">
        <v>144</v>
      </c>
      <c r="C1695">
        <v>314</v>
      </c>
      <c r="D1695" s="3">
        <v>43377</v>
      </c>
      <c r="E1695" s="3">
        <v>43382</v>
      </c>
      <c r="F1695">
        <v>2.5</v>
      </c>
      <c r="G1695" t="s">
        <v>5327</v>
      </c>
      <c r="H1695" t="s">
        <v>5757</v>
      </c>
    </row>
    <row r="1696" spans="1:8" x14ac:dyDescent="0.3">
      <c r="A1696">
        <v>431</v>
      </c>
      <c r="B1696" s="5">
        <v>144</v>
      </c>
      <c r="C1696">
        <v>341</v>
      </c>
      <c r="D1696" s="3">
        <v>43378</v>
      </c>
      <c r="E1696" s="3">
        <v>43379</v>
      </c>
      <c r="F1696">
        <v>0.5</v>
      </c>
      <c r="G1696" t="s">
        <v>5327</v>
      </c>
      <c r="H1696" t="s">
        <v>5758</v>
      </c>
    </row>
    <row r="1697" spans="1:8" x14ac:dyDescent="0.3">
      <c r="A1697">
        <v>432</v>
      </c>
      <c r="B1697" s="5">
        <v>144</v>
      </c>
      <c r="C1697">
        <v>614</v>
      </c>
      <c r="D1697" s="3">
        <v>43378</v>
      </c>
      <c r="E1697" s="3">
        <v>43381</v>
      </c>
      <c r="F1697">
        <v>1.5</v>
      </c>
      <c r="G1697" t="s">
        <v>5327</v>
      </c>
      <c r="H1697" t="s">
        <v>5759</v>
      </c>
    </row>
    <row r="1698" spans="1:8" x14ac:dyDescent="0.3">
      <c r="A1698">
        <v>433</v>
      </c>
      <c r="B1698" s="5">
        <v>145</v>
      </c>
      <c r="C1698">
        <v>179</v>
      </c>
      <c r="D1698" s="3">
        <v>43379</v>
      </c>
      <c r="E1698" s="3">
        <v>43381</v>
      </c>
      <c r="F1698">
        <v>1</v>
      </c>
      <c r="G1698" t="s">
        <v>5327</v>
      </c>
      <c r="H1698" t="s">
        <v>5760</v>
      </c>
    </row>
    <row r="1699" spans="1:8" x14ac:dyDescent="0.3">
      <c r="A1699">
        <v>434</v>
      </c>
      <c r="B1699" s="5">
        <v>145</v>
      </c>
      <c r="C1699">
        <v>343</v>
      </c>
      <c r="D1699" s="3">
        <v>43380</v>
      </c>
      <c r="E1699" s="3">
        <v>43382</v>
      </c>
      <c r="F1699">
        <v>1</v>
      </c>
      <c r="G1699" t="s">
        <v>5327</v>
      </c>
      <c r="H1699" t="s">
        <v>5761</v>
      </c>
    </row>
    <row r="1700" spans="1:8" x14ac:dyDescent="0.3">
      <c r="A1700">
        <v>435</v>
      </c>
      <c r="B1700" s="5">
        <v>145</v>
      </c>
      <c r="C1700">
        <v>438</v>
      </c>
      <c r="D1700" s="3">
        <v>43380</v>
      </c>
      <c r="E1700" s="3">
        <v>43380</v>
      </c>
      <c r="F1700">
        <v>0</v>
      </c>
      <c r="G1700" t="s">
        <v>5327</v>
      </c>
      <c r="H1700" t="s">
        <v>5762</v>
      </c>
    </row>
    <row r="1701" spans="1:8" x14ac:dyDescent="0.3">
      <c r="A1701">
        <v>436</v>
      </c>
      <c r="B1701" s="5">
        <v>146</v>
      </c>
      <c r="C1701">
        <v>55</v>
      </c>
      <c r="D1701" s="3">
        <v>43381</v>
      </c>
      <c r="E1701" s="3">
        <v>43391</v>
      </c>
      <c r="F1701">
        <v>3</v>
      </c>
      <c r="G1701" t="s">
        <v>5327</v>
      </c>
      <c r="H1701" t="s">
        <v>5763</v>
      </c>
    </row>
    <row r="1702" spans="1:8" x14ac:dyDescent="0.3">
      <c r="A1702">
        <v>437</v>
      </c>
      <c r="B1702" s="5">
        <v>146</v>
      </c>
      <c r="C1702">
        <v>393</v>
      </c>
      <c r="D1702" s="3">
        <v>43382</v>
      </c>
      <c r="E1702" s="3">
        <v>43388</v>
      </c>
      <c r="F1702">
        <v>3</v>
      </c>
      <c r="G1702" t="s">
        <v>5327</v>
      </c>
      <c r="H1702" t="s">
        <v>5764</v>
      </c>
    </row>
    <row r="1703" spans="1:8" x14ac:dyDescent="0.3">
      <c r="A1703">
        <v>438</v>
      </c>
      <c r="B1703" s="5">
        <v>146</v>
      </c>
      <c r="C1703">
        <v>725</v>
      </c>
      <c r="D1703" s="3">
        <v>43383</v>
      </c>
      <c r="E1703" s="3">
        <v>43383</v>
      </c>
      <c r="F1703">
        <v>0</v>
      </c>
      <c r="G1703" t="s">
        <v>5327</v>
      </c>
      <c r="H1703" t="s">
        <v>5765</v>
      </c>
    </row>
    <row r="1704" spans="1:8" x14ac:dyDescent="0.3">
      <c r="A1704">
        <v>439</v>
      </c>
      <c r="B1704" s="5">
        <v>147</v>
      </c>
      <c r="C1704">
        <v>102</v>
      </c>
      <c r="D1704" s="3">
        <v>43383</v>
      </c>
      <c r="E1704" s="3">
        <v>43386</v>
      </c>
      <c r="F1704">
        <v>1.5</v>
      </c>
      <c r="G1704" t="s">
        <v>5327</v>
      </c>
      <c r="H1704" t="s">
        <v>5766</v>
      </c>
    </row>
    <row r="1705" spans="1:8" x14ac:dyDescent="0.3">
      <c r="A1705">
        <v>440</v>
      </c>
      <c r="B1705" s="5">
        <v>147</v>
      </c>
      <c r="C1705">
        <v>415</v>
      </c>
      <c r="D1705" s="3">
        <v>43384</v>
      </c>
      <c r="E1705" s="3">
        <v>43389</v>
      </c>
      <c r="F1705">
        <v>2.5</v>
      </c>
      <c r="G1705" t="s">
        <v>5327</v>
      </c>
      <c r="H1705" t="s">
        <v>5767</v>
      </c>
    </row>
    <row r="1706" spans="1:8" x14ac:dyDescent="0.3">
      <c r="A1706">
        <v>441</v>
      </c>
      <c r="B1706" s="5">
        <v>147</v>
      </c>
      <c r="C1706">
        <v>598</v>
      </c>
      <c r="D1706" s="3">
        <v>43384</v>
      </c>
      <c r="E1706" s="3">
        <v>43387</v>
      </c>
      <c r="F1706">
        <v>1.5</v>
      </c>
      <c r="G1706" t="s">
        <v>5327</v>
      </c>
      <c r="H1706" t="s">
        <v>5768</v>
      </c>
    </row>
    <row r="1707" spans="1:8" x14ac:dyDescent="0.3">
      <c r="A1707">
        <v>442</v>
      </c>
      <c r="B1707" s="5">
        <v>148</v>
      </c>
      <c r="C1707">
        <v>284</v>
      </c>
      <c r="D1707" s="3">
        <v>43384</v>
      </c>
      <c r="E1707" s="3">
        <v>43392</v>
      </c>
      <c r="F1707">
        <v>3</v>
      </c>
      <c r="G1707" t="s">
        <v>5327</v>
      </c>
      <c r="H1707" t="s">
        <v>5769</v>
      </c>
    </row>
    <row r="1708" spans="1:8" x14ac:dyDescent="0.3">
      <c r="A1708">
        <v>443</v>
      </c>
      <c r="B1708" s="5">
        <v>148</v>
      </c>
      <c r="C1708">
        <v>293</v>
      </c>
      <c r="D1708" s="3">
        <v>43385</v>
      </c>
      <c r="E1708" s="3">
        <v>43389</v>
      </c>
      <c r="F1708">
        <v>2</v>
      </c>
      <c r="G1708" t="s">
        <v>5327</v>
      </c>
      <c r="H1708" t="s">
        <v>5770</v>
      </c>
    </row>
    <row r="1709" spans="1:8" x14ac:dyDescent="0.3">
      <c r="A1709">
        <v>444</v>
      </c>
      <c r="B1709" s="5">
        <v>148</v>
      </c>
      <c r="C1709">
        <v>696</v>
      </c>
      <c r="D1709" s="3">
        <v>43385</v>
      </c>
      <c r="E1709" s="3">
        <v>43394</v>
      </c>
      <c r="F1709">
        <v>3</v>
      </c>
      <c r="G1709" t="s">
        <v>5327</v>
      </c>
      <c r="H1709" t="s">
        <v>5771</v>
      </c>
    </row>
    <row r="1710" spans="1:8" x14ac:dyDescent="0.3">
      <c r="A1710">
        <v>445</v>
      </c>
      <c r="B1710" s="5">
        <v>149</v>
      </c>
      <c r="C1710">
        <v>574</v>
      </c>
      <c r="D1710" s="3">
        <v>43385</v>
      </c>
      <c r="E1710" s="3">
        <v>43395</v>
      </c>
      <c r="F1710">
        <v>3</v>
      </c>
      <c r="G1710" t="s">
        <v>5327</v>
      </c>
      <c r="H1710" t="s">
        <v>5772</v>
      </c>
    </row>
    <row r="1711" spans="1:8" x14ac:dyDescent="0.3">
      <c r="A1711">
        <v>446</v>
      </c>
      <c r="B1711" s="5">
        <v>149</v>
      </c>
      <c r="C1711">
        <v>595</v>
      </c>
      <c r="D1711" s="3">
        <v>43386</v>
      </c>
      <c r="E1711" s="3">
        <v>43391</v>
      </c>
      <c r="F1711">
        <v>2.5</v>
      </c>
      <c r="G1711" t="s">
        <v>5327</v>
      </c>
      <c r="H1711" t="s">
        <v>5773</v>
      </c>
    </row>
    <row r="1712" spans="1:8" x14ac:dyDescent="0.3">
      <c r="A1712">
        <v>447</v>
      </c>
      <c r="B1712" s="5">
        <v>149</v>
      </c>
      <c r="C1712">
        <v>775</v>
      </c>
      <c r="D1712" s="3">
        <v>43387</v>
      </c>
      <c r="E1712" s="3">
        <v>43387</v>
      </c>
      <c r="F1712">
        <v>0</v>
      </c>
      <c r="G1712" t="s">
        <v>5327</v>
      </c>
      <c r="H1712" t="s">
        <v>5774</v>
      </c>
    </row>
    <row r="1713" spans="1:8" x14ac:dyDescent="0.3">
      <c r="A1713">
        <v>448</v>
      </c>
      <c r="B1713" s="5">
        <v>150</v>
      </c>
      <c r="C1713">
        <v>539</v>
      </c>
      <c r="D1713" s="3">
        <v>43388</v>
      </c>
      <c r="E1713" s="3">
        <v>43390</v>
      </c>
      <c r="F1713">
        <v>1</v>
      </c>
      <c r="G1713" t="s">
        <v>5327</v>
      </c>
      <c r="H1713" t="s">
        <v>5775</v>
      </c>
    </row>
    <row r="1714" spans="1:8" x14ac:dyDescent="0.3">
      <c r="A1714">
        <v>449</v>
      </c>
      <c r="B1714" s="5">
        <v>150</v>
      </c>
      <c r="C1714">
        <v>633</v>
      </c>
      <c r="D1714" s="3">
        <v>43389</v>
      </c>
      <c r="E1714" s="3">
        <v>43401</v>
      </c>
      <c r="F1714">
        <v>3</v>
      </c>
      <c r="G1714" t="s">
        <v>5327</v>
      </c>
      <c r="H1714" t="s">
        <v>5776</v>
      </c>
    </row>
    <row r="1715" spans="1:8" x14ac:dyDescent="0.3">
      <c r="A1715">
        <v>450</v>
      </c>
      <c r="B1715" s="5">
        <v>150</v>
      </c>
      <c r="C1715">
        <v>671</v>
      </c>
      <c r="D1715" s="3">
        <v>43390</v>
      </c>
      <c r="E1715" s="3">
        <v>43390</v>
      </c>
      <c r="F1715">
        <v>0</v>
      </c>
      <c r="G1715" t="s">
        <v>5327</v>
      </c>
      <c r="H1715" t="s">
        <v>5777</v>
      </c>
    </row>
    <row r="1716" spans="1:8" x14ac:dyDescent="0.3">
      <c r="A1716">
        <v>451</v>
      </c>
      <c r="B1716" s="5">
        <v>151</v>
      </c>
      <c r="C1716">
        <v>180</v>
      </c>
      <c r="D1716" s="3">
        <v>43390</v>
      </c>
      <c r="E1716" s="3">
        <v>43390</v>
      </c>
      <c r="F1716">
        <v>0</v>
      </c>
      <c r="G1716" t="s">
        <v>5327</v>
      </c>
      <c r="H1716" t="s">
        <v>5778</v>
      </c>
    </row>
    <row r="1717" spans="1:8" x14ac:dyDescent="0.3">
      <c r="A1717">
        <v>452</v>
      </c>
      <c r="B1717" s="5">
        <v>151</v>
      </c>
      <c r="C1717">
        <v>656</v>
      </c>
      <c r="D1717" s="3">
        <v>43390</v>
      </c>
      <c r="E1717" s="3">
        <v>43397</v>
      </c>
      <c r="F1717">
        <v>3</v>
      </c>
      <c r="G1717" t="s">
        <v>5327</v>
      </c>
      <c r="H1717" t="s">
        <v>5779</v>
      </c>
    </row>
    <row r="1718" spans="1:8" x14ac:dyDescent="0.3">
      <c r="A1718">
        <v>453</v>
      </c>
      <c r="B1718" s="5">
        <v>151</v>
      </c>
      <c r="C1718">
        <v>797</v>
      </c>
      <c r="D1718" s="3">
        <v>43391</v>
      </c>
      <c r="E1718" s="3">
        <v>43397</v>
      </c>
      <c r="F1718">
        <v>3</v>
      </c>
      <c r="G1718" t="s">
        <v>5327</v>
      </c>
      <c r="H1718" t="s">
        <v>5780</v>
      </c>
    </row>
    <row r="1719" spans="1:8" x14ac:dyDescent="0.3">
      <c r="A1719">
        <v>454</v>
      </c>
      <c r="B1719" s="5">
        <v>152</v>
      </c>
      <c r="C1719">
        <v>26</v>
      </c>
      <c r="D1719" s="3">
        <v>43391</v>
      </c>
      <c r="E1719" s="3">
        <v>43405</v>
      </c>
      <c r="F1719">
        <v>3</v>
      </c>
      <c r="G1719" t="s">
        <v>5327</v>
      </c>
      <c r="H1719" t="s">
        <v>5781</v>
      </c>
    </row>
    <row r="1720" spans="1:8" x14ac:dyDescent="0.3">
      <c r="A1720">
        <v>455</v>
      </c>
      <c r="B1720" s="5">
        <v>152</v>
      </c>
      <c r="C1720">
        <v>597</v>
      </c>
      <c r="D1720" s="3">
        <v>43392</v>
      </c>
      <c r="E1720" s="3">
        <v>43392</v>
      </c>
      <c r="F1720">
        <v>0</v>
      </c>
      <c r="G1720" t="s">
        <v>5327</v>
      </c>
      <c r="H1720" t="s">
        <v>5782</v>
      </c>
    </row>
    <row r="1721" spans="1:8" x14ac:dyDescent="0.3">
      <c r="A1721">
        <v>456</v>
      </c>
      <c r="B1721" s="5">
        <v>152</v>
      </c>
      <c r="C1721">
        <v>669</v>
      </c>
      <c r="D1721" s="3">
        <v>43393</v>
      </c>
      <c r="E1721" s="3">
        <v>43402</v>
      </c>
      <c r="F1721">
        <v>3</v>
      </c>
      <c r="G1721" t="s">
        <v>5327</v>
      </c>
      <c r="H1721" t="s">
        <v>5783</v>
      </c>
    </row>
    <row r="1722" spans="1:8" x14ac:dyDescent="0.3">
      <c r="A1722">
        <v>457</v>
      </c>
      <c r="B1722" s="5">
        <v>153</v>
      </c>
      <c r="C1722">
        <v>98</v>
      </c>
      <c r="D1722" s="3">
        <v>43393</v>
      </c>
      <c r="E1722" s="3">
        <v>43404</v>
      </c>
      <c r="F1722">
        <v>3</v>
      </c>
      <c r="G1722" t="s">
        <v>5327</v>
      </c>
      <c r="H1722" t="s">
        <v>5784</v>
      </c>
    </row>
    <row r="1723" spans="1:8" x14ac:dyDescent="0.3">
      <c r="A1723">
        <v>458</v>
      </c>
      <c r="B1723" s="5">
        <v>153</v>
      </c>
      <c r="C1723">
        <v>137</v>
      </c>
      <c r="D1723" s="3">
        <v>43394</v>
      </c>
      <c r="E1723" s="3">
        <v>43395</v>
      </c>
      <c r="F1723">
        <v>0.5</v>
      </c>
      <c r="G1723" t="s">
        <v>5327</v>
      </c>
      <c r="H1723" t="s">
        <v>5785</v>
      </c>
    </row>
    <row r="1724" spans="1:8" x14ac:dyDescent="0.3">
      <c r="A1724">
        <v>459</v>
      </c>
      <c r="B1724" s="5">
        <v>153</v>
      </c>
      <c r="C1724">
        <v>591</v>
      </c>
      <c r="D1724" s="3">
        <v>43395</v>
      </c>
      <c r="E1724" s="3">
        <v>43404</v>
      </c>
      <c r="F1724">
        <v>3</v>
      </c>
      <c r="G1724" t="s">
        <v>5327</v>
      </c>
      <c r="H1724" t="s">
        <v>5786</v>
      </c>
    </row>
    <row r="1725" spans="1:8" x14ac:dyDescent="0.3">
      <c r="A1725">
        <v>460</v>
      </c>
      <c r="B1725" s="5">
        <v>154</v>
      </c>
      <c r="C1725">
        <v>160</v>
      </c>
      <c r="D1725" s="3">
        <v>43395</v>
      </c>
      <c r="E1725" s="3">
        <v>43405</v>
      </c>
      <c r="F1725">
        <v>3</v>
      </c>
      <c r="G1725" t="s">
        <v>5327</v>
      </c>
      <c r="H1725" t="s">
        <v>5787</v>
      </c>
    </row>
    <row r="1726" spans="1:8" x14ac:dyDescent="0.3">
      <c r="A1726">
        <v>461</v>
      </c>
      <c r="B1726" s="5">
        <v>154</v>
      </c>
      <c r="C1726">
        <v>473</v>
      </c>
      <c r="D1726" s="3">
        <v>43396</v>
      </c>
      <c r="E1726" s="3">
        <v>43409</v>
      </c>
      <c r="F1726">
        <v>3</v>
      </c>
      <c r="G1726" t="s">
        <v>5327</v>
      </c>
      <c r="H1726" t="s">
        <v>5788</v>
      </c>
    </row>
    <row r="1727" spans="1:8" x14ac:dyDescent="0.3">
      <c r="A1727">
        <v>462</v>
      </c>
      <c r="B1727" s="5">
        <v>154</v>
      </c>
      <c r="C1727">
        <v>501</v>
      </c>
      <c r="D1727" s="3">
        <v>43397</v>
      </c>
      <c r="E1727" s="3">
        <v>43409</v>
      </c>
      <c r="F1727">
        <v>3</v>
      </c>
      <c r="G1727" t="s">
        <v>5327</v>
      </c>
      <c r="H1727" t="s">
        <v>5789</v>
      </c>
    </row>
    <row r="1728" spans="1:8" x14ac:dyDescent="0.3">
      <c r="A1728">
        <v>463</v>
      </c>
      <c r="B1728" s="5">
        <v>155</v>
      </c>
      <c r="C1728">
        <v>51</v>
      </c>
      <c r="D1728" s="3">
        <v>43398</v>
      </c>
      <c r="E1728" s="3">
        <v>43401</v>
      </c>
      <c r="F1728">
        <v>1.5</v>
      </c>
      <c r="G1728" t="s">
        <v>5327</v>
      </c>
      <c r="H1728" t="s">
        <v>5790</v>
      </c>
    </row>
    <row r="1729" spans="1:8" x14ac:dyDescent="0.3">
      <c r="A1729">
        <v>464</v>
      </c>
      <c r="B1729" s="5">
        <v>155</v>
      </c>
      <c r="C1729">
        <v>82</v>
      </c>
      <c r="D1729" s="3">
        <v>43398</v>
      </c>
      <c r="E1729" s="3">
        <v>43406</v>
      </c>
      <c r="F1729">
        <v>3</v>
      </c>
      <c r="G1729" t="s">
        <v>5327</v>
      </c>
      <c r="H1729" t="s">
        <v>5791</v>
      </c>
    </row>
    <row r="1730" spans="1:8" x14ac:dyDescent="0.3">
      <c r="A1730">
        <v>465</v>
      </c>
      <c r="B1730" s="5">
        <v>155</v>
      </c>
      <c r="C1730">
        <v>586</v>
      </c>
      <c r="D1730" s="3">
        <v>43398</v>
      </c>
      <c r="E1730" s="3">
        <v>43398</v>
      </c>
      <c r="F1730">
        <v>0</v>
      </c>
      <c r="G1730" t="s">
        <v>5327</v>
      </c>
      <c r="H1730" t="s">
        <v>5792</v>
      </c>
    </row>
    <row r="1731" spans="1:8" x14ac:dyDescent="0.3">
      <c r="A1731">
        <v>466</v>
      </c>
      <c r="B1731" s="5">
        <v>156</v>
      </c>
      <c r="C1731">
        <v>248</v>
      </c>
      <c r="D1731" s="3">
        <v>43398</v>
      </c>
      <c r="E1731" s="3">
        <v>43406</v>
      </c>
      <c r="F1731">
        <v>3</v>
      </c>
      <c r="G1731" t="s">
        <v>5327</v>
      </c>
      <c r="H1731" t="s">
        <v>5793</v>
      </c>
    </row>
    <row r="1732" spans="1:8" x14ac:dyDescent="0.3">
      <c r="A1732">
        <v>467</v>
      </c>
      <c r="B1732" s="5">
        <v>156</v>
      </c>
      <c r="C1732">
        <v>407</v>
      </c>
      <c r="D1732" s="3">
        <v>43399</v>
      </c>
      <c r="E1732" s="3">
        <v>43403</v>
      </c>
      <c r="F1732">
        <v>2</v>
      </c>
      <c r="G1732" t="s">
        <v>5327</v>
      </c>
      <c r="H1732" t="s">
        <v>5794</v>
      </c>
    </row>
    <row r="1733" spans="1:8" x14ac:dyDescent="0.3">
      <c r="A1733">
        <v>468</v>
      </c>
      <c r="B1733" s="5">
        <v>156</v>
      </c>
      <c r="C1733">
        <v>794</v>
      </c>
      <c r="D1733" s="3">
        <v>43399</v>
      </c>
      <c r="E1733" s="3">
        <v>43411</v>
      </c>
      <c r="F1733">
        <v>3</v>
      </c>
      <c r="G1733" t="s">
        <v>5327</v>
      </c>
      <c r="H1733" t="s">
        <v>5795</v>
      </c>
    </row>
    <row r="1734" spans="1:8" x14ac:dyDescent="0.3">
      <c r="A1734">
        <v>469</v>
      </c>
      <c r="B1734" s="5">
        <v>157</v>
      </c>
      <c r="C1734">
        <v>605</v>
      </c>
      <c r="D1734" s="3">
        <v>43400</v>
      </c>
      <c r="E1734" s="3">
        <v>43405</v>
      </c>
      <c r="F1734">
        <v>2.5</v>
      </c>
      <c r="G1734" t="s">
        <v>5327</v>
      </c>
      <c r="H1734" t="s">
        <v>5796</v>
      </c>
    </row>
    <row r="1735" spans="1:8" x14ac:dyDescent="0.3">
      <c r="A1735">
        <v>470</v>
      </c>
      <c r="B1735" s="5">
        <v>157</v>
      </c>
      <c r="C1735">
        <v>619</v>
      </c>
      <c r="D1735" s="3">
        <v>43401</v>
      </c>
      <c r="E1735" s="3">
        <v>43406</v>
      </c>
      <c r="F1735">
        <v>2.5</v>
      </c>
      <c r="G1735" t="s">
        <v>5327</v>
      </c>
      <c r="H1735" t="s">
        <v>5797</v>
      </c>
    </row>
    <row r="1736" spans="1:8" x14ac:dyDescent="0.3">
      <c r="A1736">
        <v>471</v>
      </c>
      <c r="B1736" s="5">
        <v>157</v>
      </c>
      <c r="C1736">
        <v>690</v>
      </c>
      <c r="D1736" s="3">
        <v>43401</v>
      </c>
      <c r="E1736" s="3">
        <v>43401</v>
      </c>
      <c r="F1736">
        <v>0</v>
      </c>
      <c r="G1736" t="s">
        <v>5327</v>
      </c>
      <c r="H1736" t="s">
        <v>5798</v>
      </c>
    </row>
    <row r="1737" spans="1:8" x14ac:dyDescent="0.3">
      <c r="A1737">
        <v>472</v>
      </c>
      <c r="B1737" s="5">
        <v>158</v>
      </c>
      <c r="C1737">
        <v>225</v>
      </c>
      <c r="D1737" s="3">
        <v>43402</v>
      </c>
      <c r="E1737" s="3">
        <v>43402</v>
      </c>
      <c r="F1737">
        <v>0</v>
      </c>
      <c r="G1737" t="s">
        <v>5327</v>
      </c>
      <c r="H1737" t="s">
        <v>5799</v>
      </c>
    </row>
    <row r="1738" spans="1:8" x14ac:dyDescent="0.3">
      <c r="A1738">
        <v>473</v>
      </c>
      <c r="B1738" s="5">
        <v>158</v>
      </c>
      <c r="C1738">
        <v>582</v>
      </c>
      <c r="D1738" s="3">
        <v>43402</v>
      </c>
      <c r="E1738" s="3">
        <v>43408</v>
      </c>
      <c r="F1738">
        <v>3</v>
      </c>
      <c r="G1738" t="s">
        <v>5327</v>
      </c>
      <c r="H1738" t="s">
        <v>5800</v>
      </c>
    </row>
    <row r="1739" spans="1:8" x14ac:dyDescent="0.3">
      <c r="A1739">
        <v>474</v>
      </c>
      <c r="B1739" s="5">
        <v>158</v>
      </c>
      <c r="C1739">
        <v>700</v>
      </c>
      <c r="D1739" s="3">
        <v>43402</v>
      </c>
      <c r="E1739" s="3">
        <v>43402</v>
      </c>
      <c r="F1739">
        <v>0</v>
      </c>
      <c r="G1739" t="s">
        <v>5327</v>
      </c>
      <c r="H1739" t="s">
        <v>5801</v>
      </c>
    </row>
    <row r="1740" spans="1:8" x14ac:dyDescent="0.3">
      <c r="A1740">
        <v>475</v>
      </c>
      <c r="B1740" s="5">
        <v>159</v>
      </c>
      <c r="C1740">
        <v>95</v>
      </c>
      <c r="D1740" s="3">
        <v>43403</v>
      </c>
      <c r="E1740" s="3">
        <v>43408</v>
      </c>
      <c r="F1740">
        <v>2.5</v>
      </c>
      <c r="G1740" t="s">
        <v>5327</v>
      </c>
      <c r="H1740" t="s">
        <v>5802</v>
      </c>
    </row>
    <row r="1741" spans="1:8" x14ac:dyDescent="0.3">
      <c r="A1741">
        <v>476</v>
      </c>
      <c r="B1741" s="5">
        <v>159</v>
      </c>
      <c r="C1741">
        <v>110</v>
      </c>
      <c r="D1741" s="3">
        <v>43403</v>
      </c>
      <c r="E1741" s="3">
        <v>43413</v>
      </c>
      <c r="F1741">
        <v>3</v>
      </c>
      <c r="G1741" t="s">
        <v>5327</v>
      </c>
      <c r="H1741" t="s">
        <v>5803</v>
      </c>
    </row>
    <row r="1742" spans="1:8" x14ac:dyDescent="0.3">
      <c r="A1742">
        <v>477</v>
      </c>
      <c r="B1742" s="5">
        <v>159</v>
      </c>
      <c r="C1742">
        <v>418</v>
      </c>
      <c r="D1742" s="3">
        <v>43403</v>
      </c>
      <c r="E1742" s="3">
        <v>43409</v>
      </c>
      <c r="F1742">
        <v>3</v>
      </c>
      <c r="G1742" t="s">
        <v>5327</v>
      </c>
      <c r="H1742" t="s">
        <v>5804</v>
      </c>
    </row>
    <row r="1743" spans="1:8" x14ac:dyDescent="0.3">
      <c r="A1743">
        <v>478</v>
      </c>
      <c r="B1743" s="5">
        <v>160</v>
      </c>
      <c r="C1743">
        <v>174</v>
      </c>
      <c r="D1743" s="3">
        <v>43403</v>
      </c>
      <c r="E1743" s="3">
        <v>43415</v>
      </c>
      <c r="F1743">
        <v>3</v>
      </c>
      <c r="G1743" t="s">
        <v>5327</v>
      </c>
      <c r="H1743" t="s">
        <v>5805</v>
      </c>
    </row>
    <row r="1744" spans="1:8" x14ac:dyDescent="0.3">
      <c r="A1744">
        <v>479</v>
      </c>
      <c r="B1744" s="5">
        <v>160</v>
      </c>
      <c r="C1744">
        <v>303</v>
      </c>
      <c r="D1744" s="3">
        <v>43404</v>
      </c>
      <c r="E1744" s="3">
        <v>43416</v>
      </c>
      <c r="F1744">
        <v>3</v>
      </c>
      <c r="G1744" t="s">
        <v>5327</v>
      </c>
      <c r="H1744" t="s">
        <v>5806</v>
      </c>
    </row>
    <row r="1745" spans="1:8" x14ac:dyDescent="0.3">
      <c r="A1745">
        <v>480</v>
      </c>
      <c r="B1745" s="5">
        <v>160</v>
      </c>
      <c r="C1745">
        <v>767</v>
      </c>
      <c r="D1745" s="3">
        <v>43405</v>
      </c>
      <c r="E1745" s="3">
        <v>43405</v>
      </c>
      <c r="F1745">
        <v>0</v>
      </c>
      <c r="G1745" t="s">
        <v>5327</v>
      </c>
      <c r="H1745" t="s">
        <v>5807</v>
      </c>
    </row>
    <row r="1746" spans="1:8" x14ac:dyDescent="0.3">
      <c r="A1746">
        <v>481</v>
      </c>
      <c r="B1746" s="5">
        <v>161</v>
      </c>
      <c r="C1746">
        <v>76</v>
      </c>
      <c r="D1746" s="3">
        <v>43405</v>
      </c>
      <c r="E1746" s="3">
        <v>43406</v>
      </c>
      <c r="F1746">
        <v>0.5</v>
      </c>
      <c r="G1746" t="s">
        <v>5327</v>
      </c>
      <c r="H1746" t="s">
        <v>5808</v>
      </c>
    </row>
    <row r="1747" spans="1:8" x14ac:dyDescent="0.3">
      <c r="A1747">
        <v>482</v>
      </c>
      <c r="B1747" s="5">
        <v>161</v>
      </c>
      <c r="C1747">
        <v>219</v>
      </c>
      <c r="D1747" s="3">
        <v>43406</v>
      </c>
      <c r="E1747" s="3">
        <v>43409</v>
      </c>
      <c r="F1747">
        <v>1.5</v>
      </c>
      <c r="G1747" t="s">
        <v>5327</v>
      </c>
      <c r="H1747" t="s">
        <v>5809</v>
      </c>
    </row>
    <row r="1748" spans="1:8" x14ac:dyDescent="0.3">
      <c r="A1748">
        <v>483</v>
      </c>
      <c r="B1748" s="5">
        <v>161</v>
      </c>
      <c r="C1748">
        <v>302</v>
      </c>
      <c r="D1748" s="3">
        <v>43406</v>
      </c>
      <c r="E1748" s="3">
        <v>43412</v>
      </c>
      <c r="F1748">
        <v>3</v>
      </c>
      <c r="G1748" t="s">
        <v>5327</v>
      </c>
      <c r="H1748" t="s">
        <v>5810</v>
      </c>
    </row>
    <row r="1749" spans="1:8" x14ac:dyDescent="0.3">
      <c r="A1749">
        <v>484</v>
      </c>
      <c r="B1749" s="5">
        <v>162</v>
      </c>
      <c r="C1749">
        <v>242</v>
      </c>
      <c r="D1749" s="3">
        <v>43406</v>
      </c>
      <c r="E1749" s="3">
        <v>43414</v>
      </c>
      <c r="F1749">
        <v>3</v>
      </c>
      <c r="G1749" t="s">
        <v>5327</v>
      </c>
      <c r="H1749" t="s">
        <v>5811</v>
      </c>
    </row>
    <row r="1750" spans="1:8" x14ac:dyDescent="0.3">
      <c r="A1750">
        <v>485</v>
      </c>
      <c r="B1750" s="5">
        <v>162</v>
      </c>
      <c r="C1750">
        <v>451</v>
      </c>
      <c r="D1750" s="3">
        <v>43407</v>
      </c>
      <c r="E1750" s="3">
        <v>43412</v>
      </c>
      <c r="F1750">
        <v>2.5</v>
      </c>
      <c r="G1750" t="s">
        <v>5327</v>
      </c>
      <c r="H1750" t="s">
        <v>5812</v>
      </c>
    </row>
    <row r="1751" spans="1:8" x14ac:dyDescent="0.3">
      <c r="A1751">
        <v>486</v>
      </c>
      <c r="B1751" s="5">
        <v>162</v>
      </c>
      <c r="C1751">
        <v>488</v>
      </c>
      <c r="D1751" s="3">
        <v>43407</v>
      </c>
      <c r="E1751" s="3">
        <v>43410</v>
      </c>
      <c r="F1751">
        <v>1.5</v>
      </c>
      <c r="G1751" t="s">
        <v>5327</v>
      </c>
      <c r="H1751" t="s">
        <v>5813</v>
      </c>
    </row>
    <row r="1752" spans="1:8" x14ac:dyDescent="0.3">
      <c r="A1752">
        <v>487</v>
      </c>
      <c r="B1752" s="5">
        <v>163</v>
      </c>
      <c r="C1752">
        <v>68</v>
      </c>
      <c r="D1752" s="3">
        <v>43407</v>
      </c>
      <c r="E1752" s="3">
        <v>43418</v>
      </c>
      <c r="F1752">
        <v>3</v>
      </c>
      <c r="G1752" t="s">
        <v>5327</v>
      </c>
      <c r="H1752" t="s">
        <v>5814</v>
      </c>
    </row>
    <row r="1753" spans="1:8" x14ac:dyDescent="0.3">
      <c r="A1753">
        <v>488</v>
      </c>
      <c r="B1753" s="5">
        <v>163</v>
      </c>
      <c r="C1753">
        <v>320</v>
      </c>
      <c r="D1753" s="3">
        <v>43407</v>
      </c>
      <c r="E1753" s="3">
        <v>43417</v>
      </c>
      <c r="F1753">
        <v>3</v>
      </c>
      <c r="G1753" t="s">
        <v>5327</v>
      </c>
      <c r="H1753" t="s">
        <v>5815</v>
      </c>
    </row>
    <row r="1754" spans="1:8" x14ac:dyDescent="0.3">
      <c r="A1754">
        <v>489</v>
      </c>
      <c r="B1754" s="5">
        <v>163</v>
      </c>
      <c r="C1754">
        <v>663</v>
      </c>
      <c r="D1754" s="3">
        <v>43408</v>
      </c>
      <c r="E1754" s="3">
        <v>43420</v>
      </c>
      <c r="F1754">
        <v>3</v>
      </c>
      <c r="G1754" t="s">
        <v>5327</v>
      </c>
      <c r="H1754" t="s">
        <v>5816</v>
      </c>
    </row>
    <row r="1755" spans="1:8" x14ac:dyDescent="0.3">
      <c r="A1755">
        <v>490</v>
      </c>
      <c r="B1755" s="5">
        <v>164</v>
      </c>
      <c r="C1755">
        <v>232</v>
      </c>
      <c r="D1755" s="3">
        <v>43408</v>
      </c>
      <c r="E1755" s="3">
        <v>43418</v>
      </c>
      <c r="F1755">
        <v>3</v>
      </c>
      <c r="G1755" t="s">
        <v>5327</v>
      </c>
      <c r="H1755" t="s">
        <v>5817</v>
      </c>
    </row>
    <row r="1756" spans="1:8" x14ac:dyDescent="0.3">
      <c r="A1756">
        <v>491</v>
      </c>
      <c r="B1756" s="5">
        <v>164</v>
      </c>
      <c r="C1756">
        <v>602</v>
      </c>
      <c r="D1756" s="3">
        <v>43408</v>
      </c>
      <c r="E1756" s="3">
        <v>43415</v>
      </c>
      <c r="F1756">
        <v>3</v>
      </c>
      <c r="G1756" t="s">
        <v>5327</v>
      </c>
      <c r="H1756" t="s">
        <v>5818</v>
      </c>
    </row>
    <row r="1757" spans="1:8" x14ac:dyDescent="0.3">
      <c r="A1757">
        <v>492</v>
      </c>
      <c r="B1757" s="5">
        <v>164</v>
      </c>
      <c r="C1757">
        <v>711</v>
      </c>
      <c r="D1757" s="3">
        <v>43409</v>
      </c>
      <c r="E1757" s="3">
        <v>43421</v>
      </c>
      <c r="F1757">
        <v>3</v>
      </c>
      <c r="G1757" t="s">
        <v>5327</v>
      </c>
      <c r="H1757" t="s">
        <v>5819</v>
      </c>
    </row>
    <row r="1758" spans="1:8" x14ac:dyDescent="0.3">
      <c r="A1758">
        <v>493</v>
      </c>
      <c r="B1758" s="5">
        <v>165</v>
      </c>
      <c r="C1758">
        <v>108</v>
      </c>
      <c r="D1758" s="3">
        <v>43409</v>
      </c>
      <c r="E1758" s="3">
        <v>43418</v>
      </c>
      <c r="F1758">
        <v>3</v>
      </c>
      <c r="G1758" t="s">
        <v>5327</v>
      </c>
      <c r="H1758" t="s">
        <v>5820</v>
      </c>
    </row>
    <row r="1759" spans="1:8" x14ac:dyDescent="0.3">
      <c r="A1759">
        <v>494</v>
      </c>
      <c r="B1759" s="5">
        <v>165</v>
      </c>
      <c r="C1759">
        <v>231</v>
      </c>
      <c r="D1759" s="3">
        <v>43410</v>
      </c>
      <c r="E1759" s="3">
        <v>43419</v>
      </c>
      <c r="F1759">
        <v>3</v>
      </c>
      <c r="G1759" t="s">
        <v>5327</v>
      </c>
      <c r="H1759" t="s">
        <v>5821</v>
      </c>
    </row>
    <row r="1760" spans="1:8" x14ac:dyDescent="0.3">
      <c r="A1760">
        <v>495</v>
      </c>
      <c r="B1760" s="5">
        <v>165</v>
      </c>
      <c r="C1760">
        <v>590</v>
      </c>
      <c r="D1760" s="3">
        <v>43410</v>
      </c>
      <c r="E1760" s="3">
        <v>43410</v>
      </c>
      <c r="F1760">
        <v>0</v>
      </c>
      <c r="G1760" t="s">
        <v>5327</v>
      </c>
      <c r="H1760" t="s">
        <v>5822</v>
      </c>
    </row>
    <row r="1761" spans="1:8" x14ac:dyDescent="0.3">
      <c r="A1761">
        <v>496</v>
      </c>
      <c r="B1761" s="5">
        <v>166</v>
      </c>
      <c r="C1761">
        <v>12</v>
      </c>
      <c r="D1761" s="3">
        <v>43410</v>
      </c>
      <c r="E1761" s="3">
        <v>43422</v>
      </c>
      <c r="F1761">
        <v>3</v>
      </c>
      <c r="G1761" t="s">
        <v>5327</v>
      </c>
      <c r="H1761" t="s">
        <v>5823</v>
      </c>
    </row>
    <row r="1762" spans="1:8" x14ac:dyDescent="0.3">
      <c r="A1762">
        <v>497</v>
      </c>
      <c r="B1762" s="5">
        <v>166</v>
      </c>
      <c r="C1762">
        <v>129</v>
      </c>
      <c r="D1762" s="3">
        <v>43411</v>
      </c>
      <c r="E1762" s="3">
        <v>43414</v>
      </c>
      <c r="F1762">
        <v>1.5</v>
      </c>
      <c r="G1762" t="s">
        <v>5327</v>
      </c>
      <c r="H1762" t="s">
        <v>5824</v>
      </c>
    </row>
    <row r="1763" spans="1:8" x14ac:dyDescent="0.3">
      <c r="A1763">
        <v>498</v>
      </c>
      <c r="B1763" s="5">
        <v>166</v>
      </c>
      <c r="C1763">
        <v>457</v>
      </c>
      <c r="D1763" s="3">
        <v>43412</v>
      </c>
      <c r="E1763" s="3">
        <v>43418</v>
      </c>
      <c r="F1763">
        <v>3</v>
      </c>
      <c r="G1763" t="s">
        <v>5327</v>
      </c>
      <c r="H1763" t="s">
        <v>5825</v>
      </c>
    </row>
    <row r="1764" spans="1:8" x14ac:dyDescent="0.3">
      <c r="A1764">
        <v>499</v>
      </c>
      <c r="B1764" s="5">
        <v>167</v>
      </c>
      <c r="C1764">
        <v>369</v>
      </c>
      <c r="D1764" s="3">
        <v>43413</v>
      </c>
      <c r="E1764" s="3">
        <v>43419</v>
      </c>
      <c r="F1764">
        <v>3</v>
      </c>
      <c r="G1764" t="s">
        <v>5327</v>
      </c>
      <c r="H1764" t="s">
        <v>5826</v>
      </c>
    </row>
    <row r="1765" spans="1:8" x14ac:dyDescent="0.3">
      <c r="A1765">
        <v>500</v>
      </c>
      <c r="B1765" s="5">
        <v>167</v>
      </c>
      <c r="C1765">
        <v>375</v>
      </c>
      <c r="D1765" s="3">
        <v>43414</v>
      </c>
      <c r="E1765" s="3">
        <v>43414</v>
      </c>
      <c r="F1765">
        <v>0</v>
      </c>
      <c r="G1765" t="s">
        <v>5327</v>
      </c>
      <c r="H1765" t="s">
        <v>5827</v>
      </c>
    </row>
    <row r="1766" spans="1:8" x14ac:dyDescent="0.3">
      <c r="A1766">
        <v>501</v>
      </c>
      <c r="B1766" s="5">
        <v>167</v>
      </c>
      <c r="C1766">
        <v>782</v>
      </c>
      <c r="D1766" s="3">
        <v>43414</v>
      </c>
      <c r="E1766" s="3">
        <v>43426</v>
      </c>
      <c r="F1766">
        <v>3</v>
      </c>
      <c r="G1766" t="s">
        <v>5327</v>
      </c>
      <c r="H1766" t="s">
        <v>5828</v>
      </c>
    </row>
    <row r="1767" spans="1:8" x14ac:dyDescent="0.3">
      <c r="A1767">
        <v>502</v>
      </c>
      <c r="B1767" s="5">
        <v>168</v>
      </c>
      <c r="C1767">
        <v>647</v>
      </c>
      <c r="D1767" s="3">
        <v>43415</v>
      </c>
      <c r="E1767" s="3">
        <v>43429</v>
      </c>
      <c r="F1767">
        <v>3</v>
      </c>
      <c r="G1767" t="s">
        <v>5327</v>
      </c>
      <c r="H1767" t="s">
        <v>5829</v>
      </c>
    </row>
    <row r="1768" spans="1:8" x14ac:dyDescent="0.3">
      <c r="A1768">
        <v>503</v>
      </c>
      <c r="B1768" s="5">
        <v>168</v>
      </c>
      <c r="C1768">
        <v>648</v>
      </c>
      <c r="D1768" s="3">
        <v>43415</v>
      </c>
      <c r="E1768" s="3">
        <v>43424</v>
      </c>
      <c r="F1768">
        <v>3</v>
      </c>
      <c r="G1768" t="s">
        <v>5327</v>
      </c>
      <c r="H1768" t="s">
        <v>5830</v>
      </c>
    </row>
    <row r="1769" spans="1:8" x14ac:dyDescent="0.3">
      <c r="A1769">
        <v>504</v>
      </c>
      <c r="B1769" s="5">
        <v>168</v>
      </c>
      <c r="C1769">
        <v>732</v>
      </c>
      <c r="D1769" s="3">
        <v>43415</v>
      </c>
      <c r="E1769" s="3">
        <v>43418</v>
      </c>
      <c r="F1769">
        <v>1.5</v>
      </c>
      <c r="G1769" t="s">
        <v>5327</v>
      </c>
      <c r="H1769" t="s">
        <v>5831</v>
      </c>
    </row>
    <row r="1770" spans="1:8" x14ac:dyDescent="0.3">
      <c r="A1770">
        <v>505</v>
      </c>
      <c r="B1770" s="5">
        <v>169</v>
      </c>
      <c r="C1770">
        <v>244</v>
      </c>
      <c r="D1770" s="3">
        <v>43415</v>
      </c>
      <c r="E1770" s="3">
        <v>43425</v>
      </c>
      <c r="F1770">
        <v>3</v>
      </c>
      <c r="G1770" t="s">
        <v>5327</v>
      </c>
      <c r="H1770" t="s">
        <v>5832</v>
      </c>
    </row>
    <row r="1771" spans="1:8" x14ac:dyDescent="0.3">
      <c r="A1771">
        <v>506</v>
      </c>
      <c r="B1771" s="5">
        <v>169</v>
      </c>
      <c r="C1771">
        <v>512</v>
      </c>
      <c r="D1771" s="3">
        <v>43415</v>
      </c>
      <c r="E1771" s="3">
        <v>43422</v>
      </c>
      <c r="F1771">
        <v>3</v>
      </c>
      <c r="G1771" t="s">
        <v>5327</v>
      </c>
      <c r="H1771" t="s">
        <v>5833</v>
      </c>
    </row>
    <row r="1772" spans="1:8" x14ac:dyDescent="0.3">
      <c r="A1772">
        <v>507</v>
      </c>
      <c r="B1772" s="5">
        <v>169</v>
      </c>
      <c r="C1772">
        <v>716</v>
      </c>
      <c r="D1772" s="3">
        <v>43415</v>
      </c>
      <c r="E1772" s="3">
        <v>43427</v>
      </c>
      <c r="F1772">
        <v>3</v>
      </c>
      <c r="G1772" t="s">
        <v>5327</v>
      </c>
      <c r="H1772" t="s">
        <v>5834</v>
      </c>
    </row>
    <row r="1773" spans="1:8" x14ac:dyDescent="0.3">
      <c r="A1773">
        <v>508</v>
      </c>
      <c r="B1773" s="5">
        <v>170</v>
      </c>
      <c r="C1773">
        <v>83</v>
      </c>
      <c r="D1773" s="3">
        <v>43416</v>
      </c>
      <c r="E1773" s="3">
        <v>43430</v>
      </c>
      <c r="F1773">
        <v>3</v>
      </c>
      <c r="G1773" t="s">
        <v>5327</v>
      </c>
      <c r="H1773" t="s">
        <v>5835</v>
      </c>
    </row>
    <row r="1774" spans="1:8" x14ac:dyDescent="0.3">
      <c r="A1774">
        <v>509</v>
      </c>
      <c r="B1774" s="5">
        <v>170</v>
      </c>
      <c r="C1774">
        <v>486</v>
      </c>
      <c r="D1774" s="3">
        <v>43416</v>
      </c>
      <c r="E1774" s="3">
        <v>43425</v>
      </c>
      <c r="F1774">
        <v>3</v>
      </c>
      <c r="G1774" t="s">
        <v>5327</v>
      </c>
      <c r="H1774" t="s">
        <v>5836</v>
      </c>
    </row>
    <row r="1775" spans="1:8" x14ac:dyDescent="0.3">
      <c r="A1775">
        <v>510</v>
      </c>
      <c r="B1775" s="5">
        <v>170</v>
      </c>
      <c r="C1775">
        <v>676</v>
      </c>
      <c r="D1775" s="3">
        <v>43416</v>
      </c>
      <c r="E1775" s="3">
        <v>43416</v>
      </c>
      <c r="F1775">
        <v>0</v>
      </c>
      <c r="G1775" t="s">
        <v>5327</v>
      </c>
      <c r="H1775" t="s">
        <v>5837</v>
      </c>
    </row>
    <row r="1776" spans="1:8" x14ac:dyDescent="0.3">
      <c r="A1776">
        <v>511</v>
      </c>
      <c r="B1776" s="5">
        <v>171</v>
      </c>
      <c r="C1776">
        <v>33</v>
      </c>
      <c r="D1776" s="3">
        <v>43417</v>
      </c>
      <c r="E1776" s="3">
        <v>43420</v>
      </c>
      <c r="F1776">
        <v>1.5</v>
      </c>
      <c r="G1776" t="s">
        <v>5327</v>
      </c>
      <c r="H1776" t="s">
        <v>5838</v>
      </c>
    </row>
    <row r="1777" spans="1:8" x14ac:dyDescent="0.3">
      <c r="A1777">
        <v>512</v>
      </c>
      <c r="B1777" s="5">
        <v>171</v>
      </c>
      <c r="C1777">
        <v>300</v>
      </c>
      <c r="D1777" s="3">
        <v>43417</v>
      </c>
      <c r="E1777" s="3">
        <v>43417</v>
      </c>
      <c r="F1777">
        <v>0</v>
      </c>
      <c r="G1777" t="s">
        <v>5327</v>
      </c>
      <c r="H1777" t="s">
        <v>5839</v>
      </c>
    </row>
    <row r="1778" spans="1:8" x14ac:dyDescent="0.3">
      <c r="A1778">
        <v>513</v>
      </c>
      <c r="B1778" s="5">
        <v>171</v>
      </c>
      <c r="C1778">
        <v>381</v>
      </c>
      <c r="D1778" s="3">
        <v>43418</v>
      </c>
      <c r="E1778" s="3">
        <v>43421</v>
      </c>
      <c r="F1778">
        <v>1.5</v>
      </c>
      <c r="G1778" t="s">
        <v>5327</v>
      </c>
      <c r="H1778" t="s">
        <v>5840</v>
      </c>
    </row>
    <row r="1779" spans="1:8" x14ac:dyDescent="0.3">
      <c r="A1779">
        <v>514</v>
      </c>
      <c r="B1779" s="5">
        <v>172</v>
      </c>
      <c r="C1779">
        <v>107</v>
      </c>
      <c r="D1779" s="3">
        <v>43419</v>
      </c>
      <c r="E1779" s="3">
        <v>43427</v>
      </c>
      <c r="F1779">
        <v>3</v>
      </c>
      <c r="G1779" t="s">
        <v>5327</v>
      </c>
      <c r="H1779" t="s">
        <v>5841</v>
      </c>
    </row>
    <row r="1780" spans="1:8" x14ac:dyDescent="0.3">
      <c r="A1780">
        <v>515</v>
      </c>
      <c r="B1780" s="5">
        <v>172</v>
      </c>
      <c r="C1780">
        <v>190</v>
      </c>
      <c r="D1780" s="3">
        <v>43419</v>
      </c>
      <c r="E1780" s="3">
        <v>43424</v>
      </c>
      <c r="F1780">
        <v>2.5</v>
      </c>
      <c r="G1780" t="s">
        <v>5327</v>
      </c>
      <c r="H1780" t="s">
        <v>5842</v>
      </c>
    </row>
    <row r="1781" spans="1:8" x14ac:dyDescent="0.3">
      <c r="A1781">
        <v>516</v>
      </c>
      <c r="B1781" s="5">
        <v>172</v>
      </c>
      <c r="C1781">
        <v>309</v>
      </c>
      <c r="D1781" s="3">
        <v>43420</v>
      </c>
      <c r="E1781" s="3">
        <v>43429</v>
      </c>
      <c r="F1781">
        <v>3</v>
      </c>
      <c r="G1781" t="s">
        <v>5327</v>
      </c>
      <c r="H1781" t="s">
        <v>5843</v>
      </c>
    </row>
    <row r="1782" spans="1:8" x14ac:dyDescent="0.3">
      <c r="A1782">
        <v>517</v>
      </c>
      <c r="B1782" s="5">
        <v>173</v>
      </c>
      <c r="C1782">
        <v>410</v>
      </c>
      <c r="D1782" s="3">
        <v>43420</v>
      </c>
      <c r="E1782" s="3">
        <v>43425</v>
      </c>
      <c r="F1782">
        <v>2.5</v>
      </c>
      <c r="G1782" t="s">
        <v>5327</v>
      </c>
      <c r="H1782" t="s">
        <v>5844</v>
      </c>
    </row>
    <row r="1783" spans="1:8" x14ac:dyDescent="0.3">
      <c r="A1783">
        <v>518</v>
      </c>
      <c r="B1783" s="5">
        <v>173</v>
      </c>
      <c r="C1783">
        <v>546</v>
      </c>
      <c r="D1783" s="3">
        <v>43420</v>
      </c>
      <c r="E1783" s="3">
        <v>43423</v>
      </c>
      <c r="F1783">
        <v>1.5</v>
      </c>
      <c r="G1783" t="s">
        <v>5327</v>
      </c>
      <c r="H1783" t="s">
        <v>5845</v>
      </c>
    </row>
    <row r="1784" spans="1:8" x14ac:dyDescent="0.3">
      <c r="A1784">
        <v>519</v>
      </c>
      <c r="B1784" s="5">
        <v>173</v>
      </c>
      <c r="C1784">
        <v>724</v>
      </c>
      <c r="D1784" s="3">
        <v>43420</v>
      </c>
      <c r="E1784" s="3">
        <v>43426</v>
      </c>
      <c r="F1784">
        <v>3</v>
      </c>
      <c r="G1784" t="s">
        <v>5327</v>
      </c>
      <c r="H1784" t="s">
        <v>5846</v>
      </c>
    </row>
    <row r="1785" spans="1:8" x14ac:dyDescent="0.3">
      <c r="A1785">
        <v>520</v>
      </c>
      <c r="B1785" s="5">
        <v>174</v>
      </c>
      <c r="C1785">
        <v>123</v>
      </c>
      <c r="D1785" s="3">
        <v>43421</v>
      </c>
      <c r="E1785" s="3">
        <v>43421</v>
      </c>
      <c r="F1785">
        <v>0</v>
      </c>
      <c r="G1785" t="s">
        <v>5327</v>
      </c>
      <c r="H1785" t="s">
        <v>5847</v>
      </c>
    </row>
    <row r="1786" spans="1:8" x14ac:dyDescent="0.3">
      <c r="A1786">
        <v>521</v>
      </c>
      <c r="B1786" s="5">
        <v>174</v>
      </c>
      <c r="C1786">
        <v>427</v>
      </c>
      <c r="D1786" s="3">
        <v>43422</v>
      </c>
      <c r="E1786" s="3">
        <v>43424</v>
      </c>
      <c r="F1786">
        <v>1</v>
      </c>
      <c r="G1786" t="s">
        <v>5327</v>
      </c>
      <c r="H1786" t="s">
        <v>5848</v>
      </c>
    </row>
    <row r="1787" spans="1:8" x14ac:dyDescent="0.3">
      <c r="A1787">
        <v>522</v>
      </c>
      <c r="B1787" s="5">
        <v>174</v>
      </c>
      <c r="C1787">
        <v>672</v>
      </c>
      <c r="D1787" s="3">
        <v>43422</v>
      </c>
      <c r="E1787" s="3">
        <v>43431</v>
      </c>
      <c r="F1787">
        <v>3</v>
      </c>
      <c r="G1787" t="s">
        <v>5327</v>
      </c>
      <c r="H1787" t="s">
        <v>5849</v>
      </c>
    </row>
    <row r="1788" spans="1:8" x14ac:dyDescent="0.3">
      <c r="A1788">
        <v>523</v>
      </c>
      <c r="B1788" s="5">
        <v>175</v>
      </c>
      <c r="C1788">
        <v>218</v>
      </c>
      <c r="D1788" s="3">
        <v>43422</v>
      </c>
      <c r="E1788" s="3">
        <v>43436</v>
      </c>
      <c r="F1788">
        <v>3</v>
      </c>
      <c r="G1788" t="s">
        <v>5327</v>
      </c>
      <c r="H1788" t="s">
        <v>5850</v>
      </c>
    </row>
    <row r="1789" spans="1:8" x14ac:dyDescent="0.3">
      <c r="A1789">
        <v>524</v>
      </c>
      <c r="B1789" s="5">
        <v>175</v>
      </c>
      <c r="C1789">
        <v>518</v>
      </c>
      <c r="D1789" s="3">
        <v>43422</v>
      </c>
      <c r="E1789" s="3">
        <v>43429</v>
      </c>
      <c r="F1789">
        <v>3</v>
      </c>
      <c r="G1789" t="s">
        <v>5327</v>
      </c>
      <c r="H1789" t="s">
        <v>5851</v>
      </c>
    </row>
    <row r="1790" spans="1:8" x14ac:dyDescent="0.3">
      <c r="A1790">
        <v>525</v>
      </c>
      <c r="B1790" s="5">
        <v>175</v>
      </c>
      <c r="C1790">
        <v>774</v>
      </c>
      <c r="D1790" s="3">
        <v>43422</v>
      </c>
      <c r="E1790" s="3">
        <v>43422</v>
      </c>
      <c r="F1790">
        <v>0</v>
      </c>
      <c r="G1790" t="s">
        <v>5327</v>
      </c>
      <c r="H1790" t="s">
        <v>5852</v>
      </c>
    </row>
    <row r="1791" spans="1:8" x14ac:dyDescent="0.3">
      <c r="A1791">
        <v>526</v>
      </c>
      <c r="B1791" s="5">
        <v>176</v>
      </c>
      <c r="C1791">
        <v>554</v>
      </c>
      <c r="D1791" s="3">
        <v>43422</v>
      </c>
      <c r="E1791" s="3">
        <v>43436</v>
      </c>
      <c r="F1791">
        <v>3</v>
      </c>
      <c r="G1791" t="s">
        <v>5327</v>
      </c>
      <c r="H1791" t="s">
        <v>5853</v>
      </c>
    </row>
    <row r="1792" spans="1:8" x14ac:dyDescent="0.3">
      <c r="A1792">
        <v>527</v>
      </c>
      <c r="B1792" s="5">
        <v>176</v>
      </c>
      <c r="C1792">
        <v>587</v>
      </c>
      <c r="D1792" s="3">
        <v>43423</v>
      </c>
      <c r="E1792" s="3">
        <v>43427</v>
      </c>
      <c r="F1792">
        <v>2</v>
      </c>
      <c r="G1792" t="s">
        <v>5327</v>
      </c>
      <c r="H1792" t="s">
        <v>5854</v>
      </c>
    </row>
    <row r="1793" spans="1:8" x14ac:dyDescent="0.3">
      <c r="A1793">
        <v>528</v>
      </c>
      <c r="B1793" s="5">
        <v>176</v>
      </c>
      <c r="C1793">
        <v>713</v>
      </c>
      <c r="D1793" s="3">
        <v>43424</v>
      </c>
      <c r="E1793" s="3">
        <v>43433</v>
      </c>
      <c r="F1793">
        <v>3</v>
      </c>
      <c r="G1793" t="s">
        <v>5327</v>
      </c>
      <c r="H1793" t="s">
        <v>5855</v>
      </c>
    </row>
    <row r="1794" spans="1:8" x14ac:dyDescent="0.3">
      <c r="A1794">
        <v>529</v>
      </c>
      <c r="B1794" s="5">
        <v>177</v>
      </c>
      <c r="C1794">
        <v>17</v>
      </c>
      <c r="D1794" s="3">
        <v>43425</v>
      </c>
      <c r="E1794" s="3">
        <v>43433</v>
      </c>
      <c r="F1794">
        <v>3</v>
      </c>
      <c r="G1794" t="s">
        <v>5327</v>
      </c>
      <c r="H1794" t="s">
        <v>5856</v>
      </c>
    </row>
    <row r="1795" spans="1:8" x14ac:dyDescent="0.3">
      <c r="A1795">
        <v>530</v>
      </c>
      <c r="B1795" s="5">
        <v>177</v>
      </c>
      <c r="C1795">
        <v>228</v>
      </c>
      <c r="D1795" s="3">
        <v>43425</v>
      </c>
      <c r="E1795" s="3">
        <v>43425</v>
      </c>
      <c r="F1795">
        <v>0</v>
      </c>
      <c r="G1795" t="s">
        <v>5327</v>
      </c>
      <c r="H1795" t="s">
        <v>5857</v>
      </c>
    </row>
    <row r="1796" spans="1:8" x14ac:dyDescent="0.3">
      <c r="A1796">
        <v>531</v>
      </c>
      <c r="B1796" s="5">
        <v>177</v>
      </c>
      <c r="C1796">
        <v>571</v>
      </c>
      <c r="D1796" s="3">
        <v>43426</v>
      </c>
      <c r="E1796" s="3">
        <v>43432</v>
      </c>
      <c r="F1796">
        <v>3</v>
      </c>
      <c r="G1796" t="s">
        <v>5327</v>
      </c>
      <c r="H1796" t="s">
        <v>5858</v>
      </c>
    </row>
    <row r="1797" spans="1:8" x14ac:dyDescent="0.3">
      <c r="A1797">
        <v>532</v>
      </c>
      <c r="B1797" s="5">
        <v>178</v>
      </c>
      <c r="C1797">
        <v>184</v>
      </c>
      <c r="D1797" s="3">
        <v>43426</v>
      </c>
      <c r="E1797" s="3">
        <v>43439</v>
      </c>
      <c r="F1797">
        <v>3</v>
      </c>
      <c r="G1797" t="s">
        <v>5327</v>
      </c>
      <c r="H1797" t="s">
        <v>5859</v>
      </c>
    </row>
    <row r="1798" spans="1:8" x14ac:dyDescent="0.3">
      <c r="A1798">
        <v>533</v>
      </c>
      <c r="B1798" s="5">
        <v>178</v>
      </c>
      <c r="C1798">
        <v>316</v>
      </c>
      <c r="D1798" s="3">
        <v>43426</v>
      </c>
      <c r="E1798" s="3">
        <v>43434</v>
      </c>
      <c r="F1798">
        <v>3</v>
      </c>
      <c r="G1798" t="s">
        <v>5327</v>
      </c>
      <c r="H1798" t="s">
        <v>5860</v>
      </c>
    </row>
    <row r="1799" spans="1:8" x14ac:dyDescent="0.3">
      <c r="A1799">
        <v>534</v>
      </c>
      <c r="B1799" s="5">
        <v>178</v>
      </c>
      <c r="C1799">
        <v>795</v>
      </c>
      <c r="D1799" s="3">
        <v>43427</v>
      </c>
      <c r="E1799" s="3">
        <v>43427</v>
      </c>
      <c r="F1799">
        <v>0</v>
      </c>
      <c r="G1799" t="s">
        <v>5327</v>
      </c>
      <c r="H1799" t="s">
        <v>5861</v>
      </c>
    </row>
    <row r="1800" spans="1:8" x14ac:dyDescent="0.3">
      <c r="A1800">
        <v>535</v>
      </c>
      <c r="B1800" s="5">
        <v>179</v>
      </c>
      <c r="C1800">
        <v>14</v>
      </c>
      <c r="D1800" s="3">
        <v>43427</v>
      </c>
      <c r="E1800" s="3">
        <v>43432</v>
      </c>
      <c r="F1800">
        <v>2.5</v>
      </c>
      <c r="G1800" t="s">
        <v>5327</v>
      </c>
      <c r="H1800" t="s">
        <v>5862</v>
      </c>
    </row>
    <row r="1801" spans="1:8" x14ac:dyDescent="0.3">
      <c r="A1801">
        <v>536</v>
      </c>
      <c r="B1801" s="5">
        <v>179</v>
      </c>
      <c r="C1801">
        <v>25</v>
      </c>
      <c r="D1801" s="3">
        <v>43428</v>
      </c>
      <c r="E1801" s="3">
        <v>43433</v>
      </c>
      <c r="F1801">
        <v>2.5</v>
      </c>
      <c r="G1801" t="s">
        <v>5327</v>
      </c>
      <c r="H1801" t="s">
        <v>5863</v>
      </c>
    </row>
    <row r="1802" spans="1:8" x14ac:dyDescent="0.3">
      <c r="A1802">
        <v>537</v>
      </c>
      <c r="B1802" s="5">
        <v>179</v>
      </c>
      <c r="C1802">
        <v>730</v>
      </c>
      <c r="D1802" s="3">
        <v>43428</v>
      </c>
      <c r="E1802" s="3">
        <v>43428</v>
      </c>
      <c r="F1802">
        <v>0</v>
      </c>
      <c r="G1802" t="s">
        <v>5327</v>
      </c>
      <c r="H1802" t="s">
        <v>5864</v>
      </c>
    </row>
    <row r="1803" spans="1:8" x14ac:dyDescent="0.3">
      <c r="A1803">
        <v>538</v>
      </c>
      <c r="B1803" s="5">
        <v>180</v>
      </c>
      <c r="C1803">
        <v>292</v>
      </c>
      <c r="D1803" s="3">
        <v>43428</v>
      </c>
      <c r="E1803" s="3">
        <v>43429</v>
      </c>
      <c r="F1803">
        <v>0.5</v>
      </c>
      <c r="G1803" t="s">
        <v>5327</v>
      </c>
      <c r="H1803" t="s">
        <v>5865</v>
      </c>
    </row>
    <row r="1804" spans="1:8" x14ac:dyDescent="0.3">
      <c r="A1804">
        <v>539</v>
      </c>
      <c r="B1804" s="5">
        <v>180</v>
      </c>
      <c r="C1804">
        <v>298</v>
      </c>
      <c r="D1804" s="3">
        <v>43428</v>
      </c>
      <c r="E1804" s="3">
        <v>43430</v>
      </c>
      <c r="F1804">
        <v>1</v>
      </c>
      <c r="G1804" t="s">
        <v>5327</v>
      </c>
      <c r="H1804" t="s">
        <v>5866</v>
      </c>
    </row>
    <row r="1805" spans="1:8" x14ac:dyDescent="0.3">
      <c r="A1805">
        <v>540</v>
      </c>
      <c r="B1805" s="5">
        <v>180</v>
      </c>
      <c r="C1805">
        <v>640</v>
      </c>
      <c r="D1805" s="3">
        <v>43428</v>
      </c>
      <c r="E1805" s="3">
        <v>43428</v>
      </c>
      <c r="F1805">
        <v>0</v>
      </c>
      <c r="G1805" t="s">
        <v>5327</v>
      </c>
      <c r="H1805" t="s">
        <v>5867</v>
      </c>
    </row>
    <row r="1806" spans="1:8" x14ac:dyDescent="0.3">
      <c r="A1806">
        <v>541</v>
      </c>
      <c r="B1806" s="5">
        <v>181</v>
      </c>
      <c r="C1806">
        <v>96</v>
      </c>
      <c r="D1806" s="3">
        <v>43428</v>
      </c>
      <c r="E1806" s="3">
        <v>43434</v>
      </c>
      <c r="F1806">
        <v>3</v>
      </c>
      <c r="G1806" t="s">
        <v>5327</v>
      </c>
      <c r="H1806" t="s">
        <v>5868</v>
      </c>
    </row>
    <row r="1807" spans="1:8" x14ac:dyDescent="0.3">
      <c r="A1807">
        <v>542</v>
      </c>
      <c r="B1807" s="5">
        <v>181</v>
      </c>
      <c r="C1807">
        <v>443</v>
      </c>
      <c r="D1807" s="3">
        <v>43429</v>
      </c>
      <c r="E1807" s="3">
        <v>43430</v>
      </c>
      <c r="F1807">
        <v>0.5</v>
      </c>
      <c r="G1807" t="s">
        <v>5327</v>
      </c>
      <c r="H1807" t="s">
        <v>5869</v>
      </c>
    </row>
    <row r="1808" spans="1:8" x14ac:dyDescent="0.3">
      <c r="A1808">
        <v>543</v>
      </c>
      <c r="B1808" s="5">
        <v>181</v>
      </c>
      <c r="C1808">
        <v>653</v>
      </c>
      <c r="D1808" s="3">
        <v>43430</v>
      </c>
      <c r="E1808" s="3">
        <v>43439</v>
      </c>
      <c r="F1808">
        <v>3</v>
      </c>
      <c r="G1808" t="s">
        <v>5327</v>
      </c>
      <c r="H1808" t="s">
        <v>5870</v>
      </c>
    </row>
    <row r="1809" spans="1:8" x14ac:dyDescent="0.3">
      <c r="A1809">
        <v>544</v>
      </c>
      <c r="B1809" s="5">
        <v>182</v>
      </c>
      <c r="C1809">
        <v>31</v>
      </c>
      <c r="D1809" s="3">
        <v>43431</v>
      </c>
      <c r="E1809" s="3">
        <v>43435</v>
      </c>
      <c r="F1809">
        <v>2</v>
      </c>
      <c r="G1809" t="s">
        <v>5327</v>
      </c>
      <c r="H1809" t="s">
        <v>5871</v>
      </c>
    </row>
    <row r="1810" spans="1:8" x14ac:dyDescent="0.3">
      <c r="A1810">
        <v>545</v>
      </c>
      <c r="B1810" s="5">
        <v>182</v>
      </c>
      <c r="C1810">
        <v>226</v>
      </c>
      <c r="D1810" s="3">
        <v>43431</v>
      </c>
      <c r="E1810" s="3">
        <v>43436</v>
      </c>
      <c r="F1810">
        <v>2.5</v>
      </c>
      <c r="G1810" t="s">
        <v>5327</v>
      </c>
      <c r="H1810" t="s">
        <v>5872</v>
      </c>
    </row>
    <row r="1811" spans="1:8" x14ac:dyDescent="0.3">
      <c r="A1811">
        <v>546</v>
      </c>
      <c r="B1811" s="5">
        <v>182</v>
      </c>
      <c r="C1811">
        <v>626</v>
      </c>
      <c r="D1811" s="3">
        <v>43431</v>
      </c>
      <c r="E1811" s="3">
        <v>43437</v>
      </c>
      <c r="F1811">
        <v>3</v>
      </c>
      <c r="G1811" t="s">
        <v>5327</v>
      </c>
      <c r="H1811" t="s">
        <v>5873</v>
      </c>
    </row>
    <row r="1812" spans="1:8" x14ac:dyDescent="0.3">
      <c r="A1812">
        <v>547</v>
      </c>
      <c r="B1812" s="5">
        <v>183</v>
      </c>
      <c r="C1812">
        <v>75</v>
      </c>
      <c r="D1812" s="3">
        <v>43432</v>
      </c>
      <c r="E1812" s="3">
        <v>43432</v>
      </c>
      <c r="F1812">
        <v>0</v>
      </c>
      <c r="G1812" t="s">
        <v>5327</v>
      </c>
      <c r="H1812" t="s">
        <v>5874</v>
      </c>
    </row>
    <row r="1813" spans="1:8" x14ac:dyDescent="0.3">
      <c r="A1813">
        <v>548</v>
      </c>
      <c r="B1813" s="5">
        <v>183</v>
      </c>
      <c r="C1813">
        <v>304</v>
      </c>
      <c r="D1813" s="3">
        <v>43432</v>
      </c>
      <c r="E1813" s="3">
        <v>43434</v>
      </c>
      <c r="F1813">
        <v>1</v>
      </c>
      <c r="G1813" t="s">
        <v>5327</v>
      </c>
      <c r="H1813" t="s">
        <v>5875</v>
      </c>
    </row>
    <row r="1814" spans="1:8" x14ac:dyDescent="0.3">
      <c r="A1814">
        <v>549</v>
      </c>
      <c r="B1814" s="5">
        <v>183</v>
      </c>
      <c r="C1814">
        <v>603</v>
      </c>
      <c r="D1814" s="3">
        <v>43433</v>
      </c>
      <c r="E1814" s="3">
        <v>43445</v>
      </c>
      <c r="F1814">
        <v>3</v>
      </c>
      <c r="G1814" t="s">
        <v>5327</v>
      </c>
      <c r="H1814" t="s">
        <v>5876</v>
      </c>
    </row>
    <row r="1815" spans="1:8" x14ac:dyDescent="0.3">
      <c r="A1815">
        <v>550</v>
      </c>
      <c r="B1815" s="5">
        <v>184</v>
      </c>
      <c r="C1815">
        <v>356</v>
      </c>
      <c r="D1815" s="3">
        <v>43433</v>
      </c>
      <c r="E1815" s="3">
        <v>43438</v>
      </c>
      <c r="F1815">
        <v>2.5</v>
      </c>
      <c r="G1815" t="s">
        <v>5327</v>
      </c>
      <c r="H1815" t="s">
        <v>5877</v>
      </c>
    </row>
    <row r="1816" spans="1:8" x14ac:dyDescent="0.3">
      <c r="A1816">
        <v>551</v>
      </c>
      <c r="B1816" s="5">
        <v>184</v>
      </c>
      <c r="C1816">
        <v>534</v>
      </c>
      <c r="D1816" s="3">
        <v>43433</v>
      </c>
      <c r="E1816" s="3">
        <v>43442</v>
      </c>
      <c r="F1816">
        <v>3</v>
      </c>
      <c r="G1816" t="s">
        <v>5327</v>
      </c>
      <c r="H1816" t="s">
        <v>5878</v>
      </c>
    </row>
    <row r="1817" spans="1:8" x14ac:dyDescent="0.3">
      <c r="A1817">
        <v>552</v>
      </c>
      <c r="B1817" s="5">
        <v>184</v>
      </c>
      <c r="C1817">
        <v>734</v>
      </c>
      <c r="D1817" s="3">
        <v>43433</v>
      </c>
      <c r="E1817" s="3">
        <v>43436</v>
      </c>
      <c r="F1817">
        <v>1.5</v>
      </c>
      <c r="G1817" t="s">
        <v>5327</v>
      </c>
      <c r="H1817" t="s">
        <v>5879</v>
      </c>
    </row>
    <row r="1818" spans="1:8" x14ac:dyDescent="0.3">
      <c r="A1818">
        <v>553</v>
      </c>
      <c r="B1818" s="5">
        <v>185</v>
      </c>
      <c r="C1818">
        <v>233</v>
      </c>
      <c r="D1818" s="3">
        <v>43434</v>
      </c>
      <c r="E1818" s="3">
        <v>43448</v>
      </c>
      <c r="F1818">
        <v>3</v>
      </c>
      <c r="G1818" t="s">
        <v>5327</v>
      </c>
      <c r="H1818" t="s">
        <v>5880</v>
      </c>
    </row>
    <row r="1819" spans="1:8" x14ac:dyDescent="0.3">
      <c r="A1819">
        <v>554</v>
      </c>
      <c r="B1819" s="5">
        <v>185</v>
      </c>
      <c r="C1819">
        <v>425</v>
      </c>
      <c r="D1819" s="3">
        <v>43435</v>
      </c>
      <c r="E1819" s="3">
        <v>43445</v>
      </c>
      <c r="F1819">
        <v>3</v>
      </c>
      <c r="G1819" t="s">
        <v>5327</v>
      </c>
      <c r="H1819" t="s">
        <v>5881</v>
      </c>
    </row>
    <row r="1820" spans="1:8" x14ac:dyDescent="0.3">
      <c r="A1820">
        <v>555</v>
      </c>
      <c r="B1820" s="5">
        <v>185</v>
      </c>
      <c r="C1820">
        <v>435</v>
      </c>
      <c r="D1820" s="3">
        <v>43436</v>
      </c>
      <c r="E1820" s="3">
        <v>43436</v>
      </c>
      <c r="F1820">
        <v>0</v>
      </c>
      <c r="G1820" t="s">
        <v>5327</v>
      </c>
      <c r="H1820" t="s">
        <v>5882</v>
      </c>
    </row>
    <row r="1821" spans="1:8" x14ac:dyDescent="0.3">
      <c r="A1821">
        <v>556</v>
      </c>
      <c r="B1821" s="5">
        <v>186</v>
      </c>
      <c r="C1821">
        <v>378</v>
      </c>
      <c r="D1821" s="3">
        <v>43436</v>
      </c>
      <c r="E1821" s="3">
        <v>43439</v>
      </c>
      <c r="F1821">
        <v>1.5</v>
      </c>
      <c r="G1821" t="s">
        <v>5327</v>
      </c>
      <c r="H1821" t="s">
        <v>5883</v>
      </c>
    </row>
    <row r="1822" spans="1:8" x14ac:dyDescent="0.3">
      <c r="A1822">
        <v>557</v>
      </c>
      <c r="B1822" s="5">
        <v>186</v>
      </c>
      <c r="C1822">
        <v>493</v>
      </c>
      <c r="D1822" s="3">
        <v>43437</v>
      </c>
      <c r="E1822" s="3">
        <v>43448</v>
      </c>
      <c r="F1822">
        <v>3</v>
      </c>
      <c r="G1822" t="s">
        <v>5327</v>
      </c>
      <c r="H1822" t="s">
        <v>5884</v>
      </c>
    </row>
    <row r="1823" spans="1:8" x14ac:dyDescent="0.3">
      <c r="A1823">
        <v>558</v>
      </c>
      <c r="B1823" s="5">
        <v>186</v>
      </c>
      <c r="C1823">
        <v>751</v>
      </c>
      <c r="D1823" s="3">
        <v>43438</v>
      </c>
      <c r="E1823" s="3">
        <v>43441</v>
      </c>
      <c r="F1823">
        <v>1.5</v>
      </c>
      <c r="G1823" t="s">
        <v>5327</v>
      </c>
      <c r="H1823" t="s">
        <v>5885</v>
      </c>
    </row>
    <row r="1824" spans="1:8" x14ac:dyDescent="0.3">
      <c r="A1824">
        <v>559</v>
      </c>
      <c r="B1824" s="5">
        <v>187</v>
      </c>
      <c r="C1824">
        <v>35</v>
      </c>
      <c r="D1824" s="3">
        <v>43439</v>
      </c>
      <c r="E1824" s="3">
        <v>43444</v>
      </c>
      <c r="F1824">
        <v>2.5</v>
      </c>
      <c r="G1824" t="s">
        <v>5327</v>
      </c>
      <c r="H1824" t="s">
        <v>5886</v>
      </c>
    </row>
    <row r="1825" spans="1:8" x14ac:dyDescent="0.3">
      <c r="A1825">
        <v>560</v>
      </c>
      <c r="B1825" s="5">
        <v>187</v>
      </c>
      <c r="C1825">
        <v>454</v>
      </c>
      <c r="D1825" s="3">
        <v>43439</v>
      </c>
      <c r="E1825" s="3">
        <v>43444</v>
      </c>
      <c r="F1825">
        <v>2.5</v>
      </c>
      <c r="G1825" t="s">
        <v>5327</v>
      </c>
      <c r="H1825" t="s">
        <v>5887</v>
      </c>
    </row>
    <row r="1826" spans="1:8" x14ac:dyDescent="0.3">
      <c r="A1826">
        <v>561</v>
      </c>
      <c r="B1826" s="5">
        <v>187</v>
      </c>
      <c r="C1826">
        <v>556</v>
      </c>
      <c r="D1826" s="3">
        <v>43439</v>
      </c>
      <c r="E1826" s="3">
        <v>43445</v>
      </c>
      <c r="F1826">
        <v>3</v>
      </c>
      <c r="G1826" t="s">
        <v>5327</v>
      </c>
      <c r="H1826" t="s">
        <v>5888</v>
      </c>
    </row>
    <row r="1827" spans="1:8" x14ac:dyDescent="0.3">
      <c r="A1827">
        <v>562</v>
      </c>
      <c r="B1827" s="5">
        <v>188</v>
      </c>
      <c r="C1827">
        <v>216</v>
      </c>
      <c r="D1827" s="3">
        <v>43439</v>
      </c>
      <c r="E1827" s="3">
        <v>43451</v>
      </c>
      <c r="F1827">
        <v>3</v>
      </c>
      <c r="G1827" t="s">
        <v>5327</v>
      </c>
      <c r="H1827" t="s">
        <v>5889</v>
      </c>
    </row>
    <row r="1828" spans="1:8" x14ac:dyDescent="0.3">
      <c r="A1828">
        <v>563</v>
      </c>
      <c r="B1828" s="5">
        <v>188</v>
      </c>
      <c r="C1828">
        <v>698</v>
      </c>
      <c r="D1828" s="3">
        <v>43439</v>
      </c>
      <c r="E1828" s="3">
        <v>43443</v>
      </c>
      <c r="F1828">
        <v>2</v>
      </c>
      <c r="G1828" t="s">
        <v>5327</v>
      </c>
      <c r="H1828" t="s">
        <v>5890</v>
      </c>
    </row>
    <row r="1829" spans="1:8" x14ac:dyDescent="0.3">
      <c r="A1829">
        <v>564</v>
      </c>
      <c r="B1829" s="5">
        <v>188</v>
      </c>
      <c r="C1829">
        <v>787</v>
      </c>
      <c r="D1829" s="3">
        <v>43440</v>
      </c>
      <c r="E1829" s="3">
        <v>43443</v>
      </c>
      <c r="F1829">
        <v>1.5</v>
      </c>
      <c r="G1829" t="s">
        <v>5327</v>
      </c>
      <c r="H1829" t="s">
        <v>5891</v>
      </c>
    </row>
    <row r="1830" spans="1:8" x14ac:dyDescent="0.3">
      <c r="A1830">
        <v>565</v>
      </c>
      <c r="B1830" s="5">
        <v>189</v>
      </c>
      <c r="C1830">
        <v>52</v>
      </c>
      <c r="D1830" s="3">
        <v>43440</v>
      </c>
      <c r="E1830" s="3">
        <v>43450</v>
      </c>
      <c r="F1830">
        <v>3</v>
      </c>
      <c r="G1830" t="s">
        <v>5327</v>
      </c>
      <c r="H1830" t="s">
        <v>5892</v>
      </c>
    </row>
    <row r="1831" spans="1:8" x14ac:dyDescent="0.3">
      <c r="A1831">
        <v>566</v>
      </c>
      <c r="B1831" s="5">
        <v>189</v>
      </c>
      <c r="C1831">
        <v>198</v>
      </c>
      <c r="D1831" s="3">
        <v>43440</v>
      </c>
      <c r="E1831" s="3">
        <v>43443</v>
      </c>
      <c r="F1831">
        <v>1.5</v>
      </c>
      <c r="G1831" t="s">
        <v>5327</v>
      </c>
      <c r="H1831" t="s">
        <v>5893</v>
      </c>
    </row>
    <row r="1832" spans="1:8" x14ac:dyDescent="0.3">
      <c r="A1832">
        <v>567</v>
      </c>
      <c r="B1832" s="5">
        <v>189</v>
      </c>
      <c r="C1832">
        <v>489</v>
      </c>
      <c r="D1832" s="3">
        <v>43441</v>
      </c>
      <c r="E1832" s="3">
        <v>43444</v>
      </c>
      <c r="F1832">
        <v>1.5</v>
      </c>
      <c r="G1832" t="s">
        <v>5327</v>
      </c>
      <c r="H1832" t="s">
        <v>5894</v>
      </c>
    </row>
    <row r="1833" spans="1:8" x14ac:dyDescent="0.3">
      <c r="A1833">
        <v>568</v>
      </c>
      <c r="B1833" s="5">
        <v>190</v>
      </c>
      <c r="C1833">
        <v>88</v>
      </c>
      <c r="D1833" s="3">
        <v>43441</v>
      </c>
      <c r="E1833" s="3">
        <v>43445</v>
      </c>
      <c r="F1833">
        <v>2</v>
      </c>
      <c r="G1833" t="s">
        <v>5327</v>
      </c>
      <c r="H1833" t="s">
        <v>5895</v>
      </c>
    </row>
    <row r="1834" spans="1:8" x14ac:dyDescent="0.3">
      <c r="A1834">
        <v>569</v>
      </c>
      <c r="B1834" s="5">
        <v>190</v>
      </c>
      <c r="C1834">
        <v>142</v>
      </c>
      <c r="D1834" s="3">
        <v>43441</v>
      </c>
      <c r="E1834" s="3">
        <v>43449</v>
      </c>
      <c r="F1834">
        <v>3</v>
      </c>
      <c r="G1834" t="s">
        <v>5327</v>
      </c>
      <c r="H1834" t="s">
        <v>5896</v>
      </c>
    </row>
    <row r="1835" spans="1:8" x14ac:dyDescent="0.3">
      <c r="A1835">
        <v>570</v>
      </c>
      <c r="B1835" s="5">
        <v>190</v>
      </c>
      <c r="C1835">
        <v>163</v>
      </c>
      <c r="D1835" s="3">
        <v>43442</v>
      </c>
      <c r="E1835" s="3">
        <v>43442</v>
      </c>
      <c r="F1835">
        <v>0</v>
      </c>
      <c r="G1835" t="s">
        <v>5327</v>
      </c>
      <c r="H1835" t="s">
        <v>5897</v>
      </c>
    </row>
    <row r="1836" spans="1:8" x14ac:dyDescent="0.3">
      <c r="A1836">
        <v>571</v>
      </c>
      <c r="B1836" s="5">
        <v>191</v>
      </c>
      <c r="C1836">
        <v>359</v>
      </c>
      <c r="D1836" s="3">
        <v>43443</v>
      </c>
      <c r="E1836" s="3">
        <v>43457</v>
      </c>
      <c r="F1836">
        <v>3</v>
      </c>
      <c r="G1836" t="s">
        <v>5327</v>
      </c>
      <c r="H1836" t="s">
        <v>5898</v>
      </c>
    </row>
    <row r="1837" spans="1:8" x14ac:dyDescent="0.3">
      <c r="A1837">
        <v>572</v>
      </c>
      <c r="B1837" s="5">
        <v>191</v>
      </c>
      <c r="C1837">
        <v>430</v>
      </c>
      <c r="D1837" s="3">
        <v>43443</v>
      </c>
      <c r="E1837" s="3">
        <v>43448</v>
      </c>
      <c r="F1837">
        <v>2.5</v>
      </c>
      <c r="G1837" t="s">
        <v>5327</v>
      </c>
      <c r="H1837" t="s">
        <v>5899</v>
      </c>
    </row>
    <row r="1838" spans="1:8" x14ac:dyDescent="0.3">
      <c r="A1838">
        <v>573</v>
      </c>
      <c r="B1838" s="5">
        <v>191</v>
      </c>
      <c r="C1838">
        <v>439</v>
      </c>
      <c r="D1838" s="3">
        <v>43444</v>
      </c>
      <c r="E1838" s="3">
        <v>43456</v>
      </c>
      <c r="F1838">
        <v>3</v>
      </c>
      <c r="G1838" t="s">
        <v>5327</v>
      </c>
      <c r="H1838" t="s">
        <v>5900</v>
      </c>
    </row>
    <row r="1839" spans="1:8" x14ac:dyDescent="0.3">
      <c r="A1839">
        <v>574</v>
      </c>
      <c r="B1839" s="5">
        <v>192</v>
      </c>
      <c r="C1839">
        <v>332</v>
      </c>
      <c r="D1839" s="3">
        <v>43444</v>
      </c>
      <c r="E1839" s="3">
        <v>43452</v>
      </c>
      <c r="F1839">
        <v>3</v>
      </c>
      <c r="G1839" t="s">
        <v>5327</v>
      </c>
      <c r="H1839" t="s">
        <v>5901</v>
      </c>
    </row>
    <row r="1840" spans="1:8" x14ac:dyDescent="0.3">
      <c r="A1840">
        <v>575</v>
      </c>
      <c r="B1840" s="5">
        <v>192</v>
      </c>
      <c r="C1840">
        <v>660</v>
      </c>
      <c r="D1840" s="3">
        <v>43444</v>
      </c>
      <c r="E1840" s="3">
        <v>43444</v>
      </c>
      <c r="F1840">
        <v>0</v>
      </c>
      <c r="G1840" t="s">
        <v>5327</v>
      </c>
      <c r="H1840" t="s">
        <v>5902</v>
      </c>
    </row>
    <row r="1841" spans="1:8" x14ac:dyDescent="0.3">
      <c r="A1841">
        <v>576</v>
      </c>
      <c r="B1841" s="5">
        <v>192</v>
      </c>
      <c r="C1841">
        <v>733</v>
      </c>
      <c r="D1841" s="3">
        <v>43445</v>
      </c>
      <c r="E1841" s="3">
        <v>43448</v>
      </c>
      <c r="F1841">
        <v>1.5</v>
      </c>
      <c r="G1841" t="s">
        <v>5327</v>
      </c>
      <c r="H1841" t="s">
        <v>5903</v>
      </c>
    </row>
    <row r="1842" spans="1:8" x14ac:dyDescent="0.3">
      <c r="A1842">
        <v>577</v>
      </c>
      <c r="B1842" s="5">
        <v>193</v>
      </c>
      <c r="C1842">
        <v>201</v>
      </c>
      <c r="D1842" s="3">
        <v>43446</v>
      </c>
      <c r="E1842" s="3">
        <v>43458</v>
      </c>
      <c r="F1842">
        <v>3</v>
      </c>
      <c r="G1842" t="s">
        <v>5327</v>
      </c>
      <c r="H1842" t="s">
        <v>5904</v>
      </c>
    </row>
    <row r="1843" spans="1:8" x14ac:dyDescent="0.3">
      <c r="A1843">
        <v>578</v>
      </c>
      <c r="B1843" s="5">
        <v>193</v>
      </c>
      <c r="C1843">
        <v>446</v>
      </c>
      <c r="D1843" s="3">
        <v>43446</v>
      </c>
      <c r="E1843" s="3">
        <v>43459</v>
      </c>
      <c r="F1843">
        <v>3</v>
      </c>
      <c r="G1843" t="s">
        <v>5327</v>
      </c>
      <c r="H1843" t="s">
        <v>5905</v>
      </c>
    </row>
    <row r="1844" spans="1:8" x14ac:dyDescent="0.3">
      <c r="A1844">
        <v>579</v>
      </c>
      <c r="B1844" s="5">
        <v>193</v>
      </c>
      <c r="C1844">
        <v>563</v>
      </c>
      <c r="D1844" s="3">
        <v>43447</v>
      </c>
      <c r="E1844" s="3">
        <v>43459</v>
      </c>
      <c r="F1844">
        <v>3</v>
      </c>
      <c r="G1844" t="s">
        <v>5327</v>
      </c>
      <c r="H1844" t="s">
        <v>5906</v>
      </c>
    </row>
    <row r="1845" spans="1:8" x14ac:dyDescent="0.3">
      <c r="A1845">
        <v>580</v>
      </c>
      <c r="B1845" s="5">
        <v>194</v>
      </c>
      <c r="C1845">
        <v>345</v>
      </c>
      <c r="D1845" s="3">
        <v>43448</v>
      </c>
      <c r="E1845" s="3">
        <v>43448</v>
      </c>
      <c r="F1845">
        <v>0</v>
      </c>
      <c r="G1845" t="s">
        <v>5327</v>
      </c>
      <c r="H1845" t="s">
        <v>5907</v>
      </c>
    </row>
    <row r="1846" spans="1:8" x14ac:dyDescent="0.3">
      <c r="A1846">
        <v>581</v>
      </c>
      <c r="B1846" s="5">
        <v>194</v>
      </c>
      <c r="C1846">
        <v>406</v>
      </c>
      <c r="D1846" s="3">
        <v>43448</v>
      </c>
      <c r="E1846" s="3">
        <v>43459</v>
      </c>
      <c r="F1846">
        <v>3</v>
      </c>
      <c r="G1846" t="s">
        <v>5327</v>
      </c>
      <c r="H1846" t="s">
        <v>5908</v>
      </c>
    </row>
    <row r="1847" spans="1:8" x14ac:dyDescent="0.3">
      <c r="A1847">
        <v>582</v>
      </c>
      <c r="B1847" s="5">
        <v>194</v>
      </c>
      <c r="C1847">
        <v>519</v>
      </c>
      <c r="D1847" s="3">
        <v>43449</v>
      </c>
      <c r="E1847" s="3">
        <v>43452</v>
      </c>
      <c r="F1847">
        <v>1.5</v>
      </c>
      <c r="G1847" t="s">
        <v>5327</v>
      </c>
      <c r="H1847" t="s">
        <v>5909</v>
      </c>
    </row>
    <row r="1848" spans="1:8" x14ac:dyDescent="0.3">
      <c r="A1848">
        <v>583</v>
      </c>
      <c r="B1848" s="5">
        <v>195</v>
      </c>
      <c r="C1848">
        <v>34</v>
      </c>
      <c r="D1848" s="3">
        <v>43449</v>
      </c>
      <c r="E1848" s="3">
        <v>43456</v>
      </c>
      <c r="F1848">
        <v>3</v>
      </c>
      <c r="G1848" t="s">
        <v>5327</v>
      </c>
      <c r="H1848" t="s">
        <v>5910</v>
      </c>
    </row>
    <row r="1849" spans="1:8" x14ac:dyDescent="0.3">
      <c r="A1849">
        <v>584</v>
      </c>
      <c r="B1849" s="5">
        <v>195</v>
      </c>
      <c r="C1849">
        <v>186</v>
      </c>
      <c r="D1849" s="3">
        <v>43449</v>
      </c>
      <c r="E1849" s="3">
        <v>43458</v>
      </c>
      <c r="F1849">
        <v>3</v>
      </c>
      <c r="G1849" t="s">
        <v>5327</v>
      </c>
      <c r="H1849" t="s">
        <v>5911</v>
      </c>
    </row>
    <row r="1850" spans="1:8" x14ac:dyDescent="0.3">
      <c r="A1850">
        <v>585</v>
      </c>
      <c r="B1850" s="5">
        <v>195</v>
      </c>
      <c r="C1850">
        <v>299</v>
      </c>
      <c r="D1850" s="3">
        <v>43450</v>
      </c>
      <c r="E1850" s="3">
        <v>43450</v>
      </c>
      <c r="F1850">
        <v>0</v>
      </c>
      <c r="G1850" t="s">
        <v>5327</v>
      </c>
      <c r="H1850" t="s">
        <v>5912</v>
      </c>
    </row>
    <row r="1851" spans="1:8" x14ac:dyDescent="0.3">
      <c r="A1851">
        <v>586</v>
      </c>
      <c r="B1851" s="5">
        <v>196</v>
      </c>
      <c r="C1851">
        <v>146</v>
      </c>
      <c r="D1851" s="3">
        <v>43450</v>
      </c>
      <c r="E1851" s="3">
        <v>43461</v>
      </c>
      <c r="F1851">
        <v>3</v>
      </c>
      <c r="G1851" t="s">
        <v>5327</v>
      </c>
      <c r="H1851" t="s">
        <v>5913</v>
      </c>
    </row>
    <row r="1852" spans="1:8" x14ac:dyDescent="0.3">
      <c r="A1852">
        <v>587</v>
      </c>
      <c r="B1852" s="5">
        <v>196</v>
      </c>
      <c r="C1852">
        <v>340</v>
      </c>
      <c r="D1852" s="3">
        <v>43450</v>
      </c>
      <c r="E1852" s="3">
        <v>43455</v>
      </c>
      <c r="F1852">
        <v>2.5</v>
      </c>
      <c r="G1852" t="s">
        <v>5327</v>
      </c>
      <c r="H1852" t="s">
        <v>5914</v>
      </c>
    </row>
    <row r="1853" spans="1:8" x14ac:dyDescent="0.3">
      <c r="A1853">
        <v>588</v>
      </c>
      <c r="B1853" s="5">
        <v>196</v>
      </c>
      <c r="C1853">
        <v>349</v>
      </c>
      <c r="D1853" s="3">
        <v>43451</v>
      </c>
      <c r="E1853" s="3">
        <v>43463</v>
      </c>
      <c r="F1853">
        <v>3</v>
      </c>
      <c r="G1853" t="s">
        <v>5327</v>
      </c>
      <c r="H1853" t="s">
        <v>5915</v>
      </c>
    </row>
    <row r="1854" spans="1:8" x14ac:dyDescent="0.3">
      <c r="A1854">
        <v>589</v>
      </c>
      <c r="B1854" s="5">
        <v>197</v>
      </c>
      <c r="C1854">
        <v>258</v>
      </c>
      <c r="D1854" s="3">
        <v>43451</v>
      </c>
      <c r="E1854" s="3">
        <v>43463</v>
      </c>
      <c r="F1854">
        <v>3</v>
      </c>
      <c r="G1854" t="s">
        <v>5327</v>
      </c>
      <c r="H1854" t="s">
        <v>5916</v>
      </c>
    </row>
    <row r="1855" spans="1:8" x14ac:dyDescent="0.3">
      <c r="A1855">
        <v>590</v>
      </c>
      <c r="B1855" s="5">
        <v>197</v>
      </c>
      <c r="C1855">
        <v>283</v>
      </c>
      <c r="D1855" s="3">
        <v>43452</v>
      </c>
      <c r="E1855" s="3">
        <v>43457</v>
      </c>
      <c r="F1855">
        <v>2.5</v>
      </c>
      <c r="G1855" t="s">
        <v>5327</v>
      </c>
      <c r="H1855" t="s">
        <v>5917</v>
      </c>
    </row>
    <row r="1856" spans="1:8" x14ac:dyDescent="0.3">
      <c r="A1856">
        <v>591</v>
      </c>
      <c r="B1856" s="5">
        <v>197</v>
      </c>
      <c r="C1856">
        <v>743</v>
      </c>
      <c r="D1856" s="3">
        <v>43453</v>
      </c>
      <c r="E1856" s="3">
        <v>43456</v>
      </c>
      <c r="F1856">
        <v>1.5</v>
      </c>
      <c r="G1856" t="s">
        <v>5327</v>
      </c>
      <c r="H1856" t="s">
        <v>5918</v>
      </c>
    </row>
    <row r="1857" spans="1:8" x14ac:dyDescent="0.3">
      <c r="A1857">
        <v>592</v>
      </c>
      <c r="B1857" s="5">
        <v>198</v>
      </c>
      <c r="C1857">
        <v>328</v>
      </c>
      <c r="D1857" s="3">
        <v>43453</v>
      </c>
      <c r="E1857" s="3">
        <v>43454</v>
      </c>
      <c r="F1857">
        <v>0.5</v>
      </c>
      <c r="G1857" t="s">
        <v>5327</v>
      </c>
      <c r="H1857" t="s">
        <v>5919</v>
      </c>
    </row>
    <row r="1858" spans="1:8" x14ac:dyDescent="0.3">
      <c r="A1858">
        <v>593</v>
      </c>
      <c r="B1858" s="5">
        <v>198</v>
      </c>
      <c r="C1858">
        <v>371</v>
      </c>
      <c r="D1858" s="3">
        <v>43454</v>
      </c>
      <c r="E1858" s="3">
        <v>43467</v>
      </c>
      <c r="F1858">
        <v>3</v>
      </c>
      <c r="G1858" t="s">
        <v>5327</v>
      </c>
      <c r="H1858" t="s">
        <v>5920</v>
      </c>
    </row>
    <row r="1859" spans="1:8" x14ac:dyDescent="0.3">
      <c r="A1859">
        <v>594</v>
      </c>
      <c r="B1859" s="5">
        <v>198</v>
      </c>
      <c r="C1859">
        <v>714</v>
      </c>
      <c r="D1859" s="3">
        <v>43454</v>
      </c>
      <c r="E1859" s="3">
        <v>43460</v>
      </c>
      <c r="F1859">
        <v>3</v>
      </c>
      <c r="G1859" t="s">
        <v>5327</v>
      </c>
      <c r="H1859" t="s">
        <v>5921</v>
      </c>
    </row>
    <row r="1860" spans="1:8" x14ac:dyDescent="0.3">
      <c r="A1860">
        <v>595</v>
      </c>
      <c r="B1860" s="5">
        <v>199</v>
      </c>
      <c r="C1860">
        <v>268</v>
      </c>
      <c r="D1860" s="3">
        <v>43454</v>
      </c>
      <c r="E1860" s="3">
        <v>43464</v>
      </c>
      <c r="F1860">
        <v>3</v>
      </c>
      <c r="G1860" t="s">
        <v>5327</v>
      </c>
      <c r="H1860" t="s">
        <v>5922</v>
      </c>
    </row>
    <row r="1861" spans="1:8" x14ac:dyDescent="0.3">
      <c r="A1861">
        <v>596</v>
      </c>
      <c r="B1861" s="5">
        <v>199</v>
      </c>
      <c r="C1861">
        <v>305</v>
      </c>
      <c r="D1861" s="3">
        <v>43455</v>
      </c>
      <c r="E1861" s="3">
        <v>43465</v>
      </c>
      <c r="F1861">
        <v>3</v>
      </c>
      <c r="G1861" t="s">
        <v>5327</v>
      </c>
      <c r="H1861" t="s">
        <v>5923</v>
      </c>
    </row>
    <row r="1862" spans="1:8" x14ac:dyDescent="0.3">
      <c r="A1862">
        <v>597</v>
      </c>
      <c r="B1862" s="5">
        <v>199</v>
      </c>
      <c r="C1862">
        <v>481</v>
      </c>
      <c r="D1862" s="3">
        <v>43456</v>
      </c>
      <c r="E1862" s="3">
        <v>43468</v>
      </c>
      <c r="F1862">
        <v>3</v>
      </c>
      <c r="G1862" t="s">
        <v>5327</v>
      </c>
      <c r="H1862" t="s">
        <v>5924</v>
      </c>
    </row>
    <row r="1863" spans="1:8" x14ac:dyDescent="0.3">
      <c r="A1863">
        <v>598</v>
      </c>
      <c r="B1863" s="5">
        <v>200</v>
      </c>
      <c r="C1863">
        <v>44</v>
      </c>
      <c r="D1863" s="3">
        <v>43456</v>
      </c>
      <c r="E1863" s="3">
        <v>43458</v>
      </c>
      <c r="F1863">
        <v>1</v>
      </c>
      <c r="G1863" t="s">
        <v>5327</v>
      </c>
      <c r="H1863" t="s">
        <v>5925</v>
      </c>
    </row>
    <row r="1864" spans="1:8" x14ac:dyDescent="0.3">
      <c r="A1864">
        <v>599</v>
      </c>
      <c r="B1864" s="5">
        <v>200</v>
      </c>
      <c r="C1864">
        <v>470</v>
      </c>
      <c r="D1864" s="3">
        <v>43456</v>
      </c>
      <c r="E1864" s="3">
        <v>43466</v>
      </c>
      <c r="F1864">
        <v>3</v>
      </c>
      <c r="G1864" t="s">
        <v>5327</v>
      </c>
      <c r="H1864" t="s">
        <v>5926</v>
      </c>
    </row>
    <row r="1865" spans="1:8" x14ac:dyDescent="0.3">
      <c r="A1865">
        <v>600</v>
      </c>
      <c r="B1865" s="5">
        <v>200</v>
      </c>
      <c r="C1865">
        <v>800</v>
      </c>
      <c r="D1865" s="3">
        <v>43456</v>
      </c>
      <c r="E1865" s="3">
        <v>43456</v>
      </c>
      <c r="F1865">
        <v>0</v>
      </c>
      <c r="G1865" t="s">
        <v>5327</v>
      </c>
      <c r="H1865" t="s">
        <v>5927</v>
      </c>
    </row>
    <row r="1866" spans="1:8" x14ac:dyDescent="0.3">
      <c r="A1866">
        <v>601</v>
      </c>
      <c r="B1866" s="5">
        <v>201</v>
      </c>
      <c r="C1866">
        <v>441</v>
      </c>
      <c r="D1866" s="3">
        <v>43457</v>
      </c>
      <c r="E1866" s="3">
        <v>43463</v>
      </c>
      <c r="F1866">
        <v>3</v>
      </c>
      <c r="G1866" t="s">
        <v>5327</v>
      </c>
      <c r="H1866" t="s">
        <v>5928</v>
      </c>
    </row>
    <row r="1867" spans="1:8" x14ac:dyDescent="0.3">
      <c r="A1867">
        <v>602</v>
      </c>
      <c r="B1867" s="5">
        <v>201</v>
      </c>
      <c r="C1867">
        <v>477</v>
      </c>
      <c r="D1867" s="3">
        <v>43458</v>
      </c>
      <c r="E1867" s="3">
        <v>43467</v>
      </c>
      <c r="F1867">
        <v>3</v>
      </c>
      <c r="G1867" t="s">
        <v>5327</v>
      </c>
      <c r="H1867" t="s">
        <v>5929</v>
      </c>
    </row>
    <row r="1868" spans="1:8" x14ac:dyDescent="0.3">
      <c r="A1868">
        <v>603</v>
      </c>
      <c r="B1868" s="5">
        <v>202</v>
      </c>
      <c r="C1868">
        <v>279</v>
      </c>
      <c r="D1868" s="3">
        <v>43459</v>
      </c>
      <c r="E1868" s="3">
        <v>43471</v>
      </c>
      <c r="F1868">
        <v>3</v>
      </c>
      <c r="G1868" t="s">
        <v>5327</v>
      </c>
      <c r="H1868" t="s">
        <v>5930</v>
      </c>
    </row>
    <row r="1869" spans="1:8" x14ac:dyDescent="0.3">
      <c r="A1869">
        <v>604</v>
      </c>
      <c r="B1869" s="5">
        <v>202</v>
      </c>
      <c r="C1869">
        <v>796</v>
      </c>
      <c r="D1869" s="3">
        <v>43459</v>
      </c>
      <c r="E1869" s="3">
        <v>43463</v>
      </c>
      <c r="F1869">
        <v>2</v>
      </c>
      <c r="G1869" t="s">
        <v>5327</v>
      </c>
      <c r="H1869" t="s">
        <v>5931</v>
      </c>
    </row>
    <row r="1870" spans="1:8" x14ac:dyDescent="0.3">
      <c r="A1870">
        <v>605</v>
      </c>
      <c r="B1870" s="5">
        <v>203</v>
      </c>
      <c r="C1870">
        <v>450</v>
      </c>
      <c r="D1870" s="3">
        <v>43459</v>
      </c>
      <c r="E1870" s="3">
        <v>43459</v>
      </c>
      <c r="F1870">
        <v>0</v>
      </c>
      <c r="G1870" t="s">
        <v>5327</v>
      </c>
      <c r="H1870" t="s">
        <v>5932</v>
      </c>
    </row>
    <row r="1871" spans="1:8" x14ac:dyDescent="0.3">
      <c r="A1871">
        <v>606</v>
      </c>
      <c r="B1871" s="5">
        <v>203</v>
      </c>
      <c r="C1871">
        <v>764</v>
      </c>
      <c r="D1871" s="3">
        <v>43459</v>
      </c>
      <c r="E1871" s="3">
        <v>43468</v>
      </c>
      <c r="F1871">
        <v>3</v>
      </c>
      <c r="G1871" t="s">
        <v>5327</v>
      </c>
      <c r="H1871" t="s">
        <v>5933</v>
      </c>
    </row>
    <row r="1872" spans="1:8" x14ac:dyDescent="0.3">
      <c r="A1872">
        <v>607</v>
      </c>
      <c r="B1872" s="5">
        <v>204</v>
      </c>
      <c r="C1872">
        <v>522</v>
      </c>
      <c r="D1872" s="3">
        <v>43459</v>
      </c>
      <c r="E1872" s="3">
        <v>43468</v>
      </c>
      <c r="F1872">
        <v>3</v>
      </c>
      <c r="G1872" t="s">
        <v>5327</v>
      </c>
      <c r="H1872" t="s">
        <v>5934</v>
      </c>
    </row>
    <row r="1873" spans="1:8" x14ac:dyDescent="0.3">
      <c r="A1873">
        <v>608</v>
      </c>
      <c r="B1873" s="5">
        <v>204</v>
      </c>
      <c r="C1873">
        <v>771</v>
      </c>
      <c r="D1873" s="3">
        <v>43460</v>
      </c>
      <c r="E1873" s="3">
        <v>43463</v>
      </c>
      <c r="F1873">
        <v>1.5</v>
      </c>
      <c r="G1873" t="s">
        <v>5327</v>
      </c>
      <c r="H1873" t="s">
        <v>5935</v>
      </c>
    </row>
    <row r="1874" spans="1:8" x14ac:dyDescent="0.3">
      <c r="A1874">
        <v>609</v>
      </c>
      <c r="B1874" s="5">
        <v>205</v>
      </c>
      <c r="C1874">
        <v>97</v>
      </c>
      <c r="D1874" s="3">
        <v>43461</v>
      </c>
      <c r="E1874" s="3">
        <v>43464</v>
      </c>
      <c r="F1874">
        <v>1.5</v>
      </c>
      <c r="G1874" t="s">
        <v>5327</v>
      </c>
      <c r="H1874" t="s">
        <v>5936</v>
      </c>
    </row>
    <row r="1875" spans="1:8" x14ac:dyDescent="0.3">
      <c r="A1875">
        <v>610</v>
      </c>
      <c r="B1875" s="5">
        <v>205</v>
      </c>
      <c r="C1875">
        <v>362</v>
      </c>
      <c r="D1875" s="3">
        <v>43461</v>
      </c>
      <c r="E1875" s="3">
        <v>43466</v>
      </c>
      <c r="F1875">
        <v>2.5</v>
      </c>
      <c r="G1875" t="s">
        <v>5327</v>
      </c>
      <c r="H1875" t="s">
        <v>5937</v>
      </c>
    </row>
    <row r="1876" spans="1:8" x14ac:dyDescent="0.3">
      <c r="A1876">
        <v>611</v>
      </c>
      <c r="B1876" s="5">
        <v>206</v>
      </c>
      <c r="C1876">
        <v>65</v>
      </c>
      <c r="D1876" s="3">
        <v>43462</v>
      </c>
      <c r="E1876" s="3">
        <v>43472</v>
      </c>
      <c r="F1876">
        <v>3</v>
      </c>
      <c r="G1876" t="s">
        <v>5327</v>
      </c>
      <c r="H1876" t="s">
        <v>5938</v>
      </c>
    </row>
    <row r="1877" spans="1:8" x14ac:dyDescent="0.3">
      <c r="A1877">
        <v>612</v>
      </c>
      <c r="B1877" s="5">
        <v>206</v>
      </c>
      <c r="C1877">
        <v>635</v>
      </c>
      <c r="D1877" s="3">
        <v>43463</v>
      </c>
      <c r="E1877" s="3">
        <v>43463</v>
      </c>
      <c r="F1877">
        <v>0</v>
      </c>
      <c r="G1877" t="s">
        <v>5327</v>
      </c>
      <c r="H1877" t="s">
        <v>5939</v>
      </c>
    </row>
    <row r="1878" spans="1:8" x14ac:dyDescent="0.3">
      <c r="A1878">
        <v>613</v>
      </c>
      <c r="B1878" s="5">
        <v>207</v>
      </c>
      <c r="C1878">
        <v>15</v>
      </c>
      <c r="D1878" s="3">
        <v>43464</v>
      </c>
      <c r="E1878" s="3">
        <v>43464</v>
      </c>
      <c r="F1878">
        <v>0</v>
      </c>
      <c r="G1878" t="s">
        <v>5327</v>
      </c>
      <c r="H1878" t="s">
        <v>5940</v>
      </c>
    </row>
    <row r="1879" spans="1:8" x14ac:dyDescent="0.3">
      <c r="A1879">
        <v>614</v>
      </c>
      <c r="B1879" s="5">
        <v>207</v>
      </c>
      <c r="C1879">
        <v>452</v>
      </c>
      <c r="D1879" s="3">
        <v>43464</v>
      </c>
      <c r="E1879" s="3">
        <v>43477</v>
      </c>
      <c r="F1879">
        <v>3</v>
      </c>
      <c r="G1879" t="s">
        <v>5327</v>
      </c>
      <c r="H1879" t="s">
        <v>5941</v>
      </c>
    </row>
    <row r="1880" spans="1:8" x14ac:dyDescent="0.3">
      <c r="A1880">
        <v>615</v>
      </c>
      <c r="B1880" s="5">
        <v>208</v>
      </c>
      <c r="C1880">
        <v>379</v>
      </c>
      <c r="D1880" s="3">
        <v>43465</v>
      </c>
      <c r="E1880" s="3">
        <v>43465</v>
      </c>
      <c r="F1880">
        <v>0</v>
      </c>
      <c r="G1880" t="s">
        <v>5327</v>
      </c>
      <c r="H1880" t="s">
        <v>5942</v>
      </c>
    </row>
    <row r="1881" spans="1:8" x14ac:dyDescent="0.3">
      <c r="A1881">
        <v>616</v>
      </c>
      <c r="B1881" s="5">
        <v>208</v>
      </c>
      <c r="C1881">
        <v>535</v>
      </c>
      <c r="D1881" s="3">
        <v>43466</v>
      </c>
      <c r="E1881" s="3">
        <v>43476</v>
      </c>
      <c r="F1881">
        <v>3</v>
      </c>
      <c r="G1881" t="s">
        <v>5327</v>
      </c>
      <c r="H1881" t="s">
        <v>5943</v>
      </c>
    </row>
    <row r="1882" spans="1:8" x14ac:dyDescent="0.3">
      <c r="A1882">
        <v>617</v>
      </c>
      <c r="B1882" s="5">
        <v>209</v>
      </c>
      <c r="C1882">
        <v>126</v>
      </c>
      <c r="D1882" s="3">
        <v>43466</v>
      </c>
      <c r="E1882" s="3">
        <v>43478</v>
      </c>
      <c r="F1882">
        <v>3</v>
      </c>
      <c r="G1882" t="s">
        <v>5327</v>
      </c>
      <c r="H1882" t="s">
        <v>5944</v>
      </c>
    </row>
    <row r="1883" spans="1:8" x14ac:dyDescent="0.3">
      <c r="A1883">
        <v>618</v>
      </c>
      <c r="B1883" s="5">
        <v>209</v>
      </c>
      <c r="C1883">
        <v>155</v>
      </c>
      <c r="D1883" s="3">
        <v>43467</v>
      </c>
      <c r="E1883" s="3">
        <v>43467</v>
      </c>
      <c r="F1883">
        <v>0</v>
      </c>
      <c r="G1883" t="s">
        <v>5327</v>
      </c>
      <c r="H1883" t="s">
        <v>5945</v>
      </c>
    </row>
    <row r="1884" spans="1:8" x14ac:dyDescent="0.3">
      <c r="A1884">
        <v>619</v>
      </c>
      <c r="B1884" s="5">
        <v>210</v>
      </c>
      <c r="C1884">
        <v>133</v>
      </c>
      <c r="D1884" s="3">
        <v>43468</v>
      </c>
      <c r="E1884" s="3">
        <v>43475</v>
      </c>
      <c r="F1884">
        <v>3</v>
      </c>
      <c r="G1884" t="s">
        <v>5327</v>
      </c>
      <c r="H1884" t="s">
        <v>5946</v>
      </c>
    </row>
    <row r="1885" spans="1:8" x14ac:dyDescent="0.3">
      <c r="A1885">
        <v>620</v>
      </c>
      <c r="B1885" s="5">
        <v>210</v>
      </c>
      <c r="C1885">
        <v>637</v>
      </c>
      <c r="D1885" s="3">
        <v>43469</v>
      </c>
      <c r="E1885" s="3">
        <v>43474</v>
      </c>
      <c r="F1885">
        <v>2.5</v>
      </c>
      <c r="G1885" t="s">
        <v>5327</v>
      </c>
      <c r="H1885" t="s">
        <v>5947</v>
      </c>
    </row>
    <row r="1886" spans="1:8" x14ac:dyDescent="0.3">
      <c r="A1886">
        <v>621</v>
      </c>
      <c r="B1886" s="5">
        <v>211</v>
      </c>
      <c r="C1886">
        <v>649</v>
      </c>
      <c r="D1886" s="3">
        <v>43470</v>
      </c>
      <c r="E1886" s="3">
        <v>43479</v>
      </c>
      <c r="F1886">
        <v>3</v>
      </c>
      <c r="G1886" t="s">
        <v>5327</v>
      </c>
      <c r="H1886" t="s">
        <v>5948</v>
      </c>
    </row>
    <row r="1887" spans="1:8" x14ac:dyDescent="0.3">
      <c r="A1887">
        <v>622</v>
      </c>
      <c r="B1887" s="5">
        <v>211</v>
      </c>
      <c r="C1887">
        <v>704</v>
      </c>
      <c r="D1887" s="3">
        <v>43470</v>
      </c>
      <c r="E1887" s="3">
        <v>43478</v>
      </c>
      <c r="F1887">
        <v>3</v>
      </c>
      <c r="G1887" t="s">
        <v>5327</v>
      </c>
      <c r="H1887" t="s">
        <v>5949</v>
      </c>
    </row>
    <row r="1888" spans="1:8" x14ac:dyDescent="0.3">
      <c r="A1888">
        <v>623</v>
      </c>
      <c r="B1888" s="5">
        <v>212</v>
      </c>
      <c r="C1888">
        <v>192</v>
      </c>
      <c r="D1888" s="3">
        <v>43470</v>
      </c>
      <c r="E1888" s="3">
        <v>43476</v>
      </c>
      <c r="F1888">
        <v>3</v>
      </c>
      <c r="G1888" t="s">
        <v>5327</v>
      </c>
      <c r="H1888" t="s">
        <v>5950</v>
      </c>
    </row>
    <row r="1889" spans="1:8" x14ac:dyDescent="0.3">
      <c r="A1889">
        <v>624</v>
      </c>
      <c r="B1889" s="5">
        <v>212</v>
      </c>
      <c r="C1889">
        <v>444</v>
      </c>
      <c r="D1889" s="3">
        <v>43470</v>
      </c>
      <c r="E1889" s="3">
        <v>43476</v>
      </c>
      <c r="F1889">
        <v>3</v>
      </c>
      <c r="G1889" t="s">
        <v>5327</v>
      </c>
      <c r="H1889" t="s">
        <v>5951</v>
      </c>
    </row>
    <row r="1890" spans="1:8" x14ac:dyDescent="0.3">
      <c r="A1890">
        <v>625</v>
      </c>
      <c r="B1890" s="5">
        <v>213</v>
      </c>
      <c r="C1890">
        <v>72</v>
      </c>
      <c r="D1890" s="3">
        <v>43470</v>
      </c>
      <c r="E1890" s="3">
        <v>43470</v>
      </c>
      <c r="F1890">
        <v>0</v>
      </c>
      <c r="G1890" t="s">
        <v>5327</v>
      </c>
      <c r="H1890" t="s">
        <v>5952</v>
      </c>
    </row>
    <row r="1891" spans="1:8" x14ac:dyDescent="0.3">
      <c r="A1891">
        <v>626</v>
      </c>
      <c r="B1891" s="5">
        <v>213</v>
      </c>
      <c r="C1891">
        <v>195</v>
      </c>
      <c r="D1891" s="3">
        <v>43471</v>
      </c>
      <c r="E1891" s="3">
        <v>43471</v>
      </c>
      <c r="F1891">
        <v>0</v>
      </c>
      <c r="G1891" t="s">
        <v>5327</v>
      </c>
      <c r="H1891" t="s">
        <v>5953</v>
      </c>
    </row>
    <row r="1892" spans="1:8" x14ac:dyDescent="0.3">
      <c r="A1892">
        <v>627</v>
      </c>
      <c r="B1892" s="5">
        <v>214</v>
      </c>
      <c r="C1892">
        <v>202</v>
      </c>
      <c r="D1892" s="3">
        <v>43471</v>
      </c>
      <c r="E1892" s="3">
        <v>43480</v>
      </c>
      <c r="F1892">
        <v>3</v>
      </c>
      <c r="G1892" t="s">
        <v>5327</v>
      </c>
      <c r="H1892" t="s">
        <v>5954</v>
      </c>
    </row>
    <row r="1893" spans="1:8" x14ac:dyDescent="0.3">
      <c r="A1893">
        <v>628</v>
      </c>
      <c r="B1893" s="5">
        <v>214</v>
      </c>
      <c r="C1893">
        <v>756</v>
      </c>
      <c r="D1893" s="3">
        <v>43471</v>
      </c>
      <c r="E1893" s="3">
        <v>43474</v>
      </c>
      <c r="F1893">
        <v>1.5</v>
      </c>
      <c r="G1893" t="s">
        <v>5327</v>
      </c>
      <c r="H1893" t="s">
        <v>5955</v>
      </c>
    </row>
    <row r="1894" spans="1:8" x14ac:dyDescent="0.3">
      <c r="A1894">
        <v>629</v>
      </c>
      <c r="B1894" s="5">
        <v>215</v>
      </c>
      <c r="C1894">
        <v>187</v>
      </c>
      <c r="D1894" s="3">
        <v>43472</v>
      </c>
      <c r="E1894" s="3">
        <v>43480</v>
      </c>
      <c r="F1894">
        <v>3</v>
      </c>
      <c r="G1894" t="s">
        <v>5327</v>
      </c>
      <c r="H1894" t="s">
        <v>5956</v>
      </c>
    </row>
    <row r="1895" spans="1:8" x14ac:dyDescent="0.3">
      <c r="A1895">
        <v>630</v>
      </c>
      <c r="B1895" s="5">
        <v>215</v>
      </c>
      <c r="C1895">
        <v>658</v>
      </c>
      <c r="D1895" s="3">
        <v>43472</v>
      </c>
      <c r="E1895" s="3">
        <v>43472</v>
      </c>
      <c r="F1895">
        <v>0</v>
      </c>
      <c r="G1895" t="s">
        <v>5327</v>
      </c>
      <c r="H1895" t="s">
        <v>5957</v>
      </c>
    </row>
    <row r="1896" spans="1:8" x14ac:dyDescent="0.3">
      <c r="A1896">
        <v>631</v>
      </c>
      <c r="B1896" s="5">
        <v>216</v>
      </c>
      <c r="C1896">
        <v>194</v>
      </c>
      <c r="D1896" s="3">
        <v>43472</v>
      </c>
      <c r="E1896" s="3">
        <v>43486</v>
      </c>
      <c r="F1896">
        <v>3</v>
      </c>
      <c r="G1896" t="s">
        <v>5327</v>
      </c>
      <c r="H1896" t="s">
        <v>5958</v>
      </c>
    </row>
    <row r="1897" spans="1:8" x14ac:dyDescent="0.3">
      <c r="A1897">
        <v>632</v>
      </c>
      <c r="B1897" s="5">
        <v>216</v>
      </c>
      <c r="C1897">
        <v>661</v>
      </c>
      <c r="D1897" s="3">
        <v>43473</v>
      </c>
      <c r="E1897" s="3">
        <v>43475</v>
      </c>
      <c r="F1897">
        <v>1</v>
      </c>
      <c r="G1897" t="s">
        <v>5327</v>
      </c>
      <c r="H1897" t="s">
        <v>5959</v>
      </c>
    </row>
    <row r="1898" spans="1:8" x14ac:dyDescent="0.3">
      <c r="A1898">
        <v>633</v>
      </c>
      <c r="B1898" s="5">
        <v>217</v>
      </c>
      <c r="C1898">
        <v>5</v>
      </c>
      <c r="D1898" s="3">
        <v>43474</v>
      </c>
      <c r="E1898" s="3">
        <v>43474</v>
      </c>
      <c r="F1898">
        <v>0</v>
      </c>
      <c r="G1898" t="s">
        <v>5327</v>
      </c>
      <c r="H1898" t="s">
        <v>5960</v>
      </c>
    </row>
    <row r="1899" spans="1:8" x14ac:dyDescent="0.3">
      <c r="A1899">
        <v>634</v>
      </c>
      <c r="B1899" s="5">
        <v>217</v>
      </c>
      <c r="C1899">
        <v>380</v>
      </c>
      <c r="D1899" s="3">
        <v>43474</v>
      </c>
      <c r="E1899" s="3">
        <v>43479</v>
      </c>
      <c r="F1899">
        <v>2.5</v>
      </c>
      <c r="G1899" t="s">
        <v>5327</v>
      </c>
      <c r="H1899" t="s">
        <v>5961</v>
      </c>
    </row>
    <row r="1900" spans="1:8" x14ac:dyDescent="0.3">
      <c r="A1900">
        <v>635</v>
      </c>
      <c r="B1900" s="5">
        <v>218</v>
      </c>
      <c r="C1900">
        <v>182</v>
      </c>
      <c r="D1900" s="3">
        <v>43474</v>
      </c>
      <c r="E1900" s="3">
        <v>43484</v>
      </c>
      <c r="F1900">
        <v>3</v>
      </c>
      <c r="G1900" t="s">
        <v>5327</v>
      </c>
      <c r="H1900" t="s">
        <v>5962</v>
      </c>
    </row>
    <row r="1901" spans="1:8" x14ac:dyDescent="0.3">
      <c r="A1901">
        <v>636</v>
      </c>
      <c r="B1901" s="5">
        <v>218</v>
      </c>
      <c r="C1901">
        <v>692</v>
      </c>
      <c r="D1901" s="3">
        <v>43474</v>
      </c>
      <c r="E1901" s="3">
        <v>43486</v>
      </c>
      <c r="F1901">
        <v>3</v>
      </c>
      <c r="G1901" t="s">
        <v>5327</v>
      </c>
      <c r="H1901" t="s">
        <v>5963</v>
      </c>
    </row>
    <row r="1902" spans="1:8" x14ac:dyDescent="0.3">
      <c r="A1902">
        <v>637</v>
      </c>
      <c r="B1902" s="5">
        <v>219</v>
      </c>
      <c r="C1902">
        <v>367</v>
      </c>
      <c r="D1902" s="3">
        <v>43475</v>
      </c>
      <c r="E1902" s="3">
        <v>43479</v>
      </c>
      <c r="F1902">
        <v>2</v>
      </c>
      <c r="G1902" t="s">
        <v>5327</v>
      </c>
      <c r="H1902" t="s">
        <v>5964</v>
      </c>
    </row>
    <row r="1903" spans="1:8" x14ac:dyDescent="0.3">
      <c r="A1903">
        <v>638</v>
      </c>
      <c r="B1903" s="5">
        <v>219</v>
      </c>
      <c r="C1903">
        <v>510</v>
      </c>
      <c r="D1903" s="3">
        <v>43475</v>
      </c>
      <c r="E1903" s="3">
        <v>43475</v>
      </c>
      <c r="F1903">
        <v>0</v>
      </c>
      <c r="G1903" t="s">
        <v>5327</v>
      </c>
      <c r="H1903" t="s">
        <v>5965</v>
      </c>
    </row>
    <row r="1904" spans="1:8" x14ac:dyDescent="0.3">
      <c r="A1904">
        <v>639</v>
      </c>
      <c r="B1904" s="5">
        <v>220</v>
      </c>
      <c r="C1904">
        <v>57</v>
      </c>
      <c r="D1904" s="3">
        <v>43476</v>
      </c>
      <c r="E1904" s="3">
        <v>43479</v>
      </c>
      <c r="F1904">
        <v>1.5</v>
      </c>
      <c r="G1904" t="s">
        <v>5327</v>
      </c>
      <c r="H1904" t="s">
        <v>5966</v>
      </c>
    </row>
    <row r="1905" spans="1:8" x14ac:dyDescent="0.3">
      <c r="A1905">
        <v>640</v>
      </c>
      <c r="B1905" s="5">
        <v>220</v>
      </c>
      <c r="C1905">
        <v>557</v>
      </c>
      <c r="D1905" s="3">
        <v>43477</v>
      </c>
      <c r="E1905" s="3">
        <v>43482</v>
      </c>
      <c r="F1905">
        <v>2.5</v>
      </c>
      <c r="G1905" t="s">
        <v>5327</v>
      </c>
      <c r="H1905" t="s">
        <v>5967</v>
      </c>
    </row>
    <row r="1906" spans="1:8" x14ac:dyDescent="0.3">
      <c r="A1906">
        <v>641</v>
      </c>
      <c r="B1906" s="5">
        <v>221</v>
      </c>
      <c r="C1906">
        <v>296</v>
      </c>
      <c r="D1906" s="3">
        <v>43477</v>
      </c>
      <c r="E1906" s="3">
        <v>43478</v>
      </c>
      <c r="F1906">
        <v>0.5</v>
      </c>
      <c r="G1906" t="s">
        <v>5327</v>
      </c>
      <c r="H1906" t="s">
        <v>5968</v>
      </c>
    </row>
    <row r="1907" spans="1:8" x14ac:dyDescent="0.3">
      <c r="A1907">
        <v>642</v>
      </c>
      <c r="B1907" s="5">
        <v>221</v>
      </c>
      <c r="C1907">
        <v>699</v>
      </c>
      <c r="D1907" s="3">
        <v>43478</v>
      </c>
      <c r="E1907" s="3">
        <v>43481</v>
      </c>
      <c r="F1907">
        <v>1.5</v>
      </c>
      <c r="G1907" t="s">
        <v>5327</v>
      </c>
      <c r="H1907" t="s">
        <v>5969</v>
      </c>
    </row>
    <row r="1908" spans="1:8" x14ac:dyDescent="0.3">
      <c r="A1908">
        <v>643</v>
      </c>
      <c r="B1908" s="5">
        <v>222</v>
      </c>
      <c r="C1908">
        <v>540</v>
      </c>
      <c r="D1908" s="3">
        <v>43478</v>
      </c>
      <c r="E1908" s="3">
        <v>43478</v>
      </c>
      <c r="F1908">
        <v>0</v>
      </c>
      <c r="G1908" t="s">
        <v>5327</v>
      </c>
      <c r="H1908" t="s">
        <v>5970</v>
      </c>
    </row>
    <row r="1909" spans="1:8" x14ac:dyDescent="0.3">
      <c r="A1909">
        <v>644</v>
      </c>
      <c r="B1909" s="5">
        <v>222</v>
      </c>
      <c r="C1909">
        <v>748</v>
      </c>
      <c r="D1909" s="3">
        <v>43478</v>
      </c>
      <c r="E1909" s="3">
        <v>43480</v>
      </c>
      <c r="F1909">
        <v>1</v>
      </c>
      <c r="G1909" t="s">
        <v>5327</v>
      </c>
      <c r="H1909" t="s">
        <v>5971</v>
      </c>
    </row>
    <row r="1910" spans="1:8" x14ac:dyDescent="0.3">
      <c r="A1910">
        <v>645</v>
      </c>
      <c r="B1910" s="5">
        <v>223</v>
      </c>
      <c r="C1910">
        <v>385</v>
      </c>
      <c r="D1910" s="3">
        <v>43479</v>
      </c>
      <c r="E1910" s="3">
        <v>43479</v>
      </c>
      <c r="F1910">
        <v>0</v>
      </c>
      <c r="G1910" t="s">
        <v>5327</v>
      </c>
      <c r="H1910" t="s">
        <v>5972</v>
      </c>
    </row>
    <row r="1911" spans="1:8" x14ac:dyDescent="0.3">
      <c r="A1911">
        <v>646</v>
      </c>
      <c r="B1911" s="5">
        <v>223</v>
      </c>
      <c r="C1911">
        <v>608</v>
      </c>
      <c r="D1911" s="3">
        <v>43479</v>
      </c>
      <c r="E1911" s="3">
        <v>43487</v>
      </c>
      <c r="F1911">
        <v>3</v>
      </c>
      <c r="G1911" t="s">
        <v>5327</v>
      </c>
      <c r="H1911" t="s">
        <v>5973</v>
      </c>
    </row>
    <row r="1912" spans="1:8" x14ac:dyDescent="0.3">
      <c r="A1912">
        <v>647</v>
      </c>
      <c r="B1912" s="5">
        <v>224</v>
      </c>
      <c r="C1912">
        <v>183</v>
      </c>
      <c r="D1912" s="3">
        <v>43480</v>
      </c>
      <c r="E1912" s="3">
        <v>43486</v>
      </c>
      <c r="F1912">
        <v>3</v>
      </c>
      <c r="G1912" t="s">
        <v>5327</v>
      </c>
      <c r="H1912" t="s">
        <v>5974</v>
      </c>
    </row>
    <row r="1913" spans="1:8" x14ac:dyDescent="0.3">
      <c r="A1913">
        <v>648</v>
      </c>
      <c r="B1913" s="5">
        <v>224</v>
      </c>
      <c r="C1913">
        <v>746</v>
      </c>
      <c r="D1913" s="3">
        <v>43480</v>
      </c>
      <c r="E1913" s="3">
        <v>43483</v>
      </c>
      <c r="F1913">
        <v>1.5</v>
      </c>
      <c r="G1913" t="s">
        <v>5327</v>
      </c>
      <c r="H1913" t="s">
        <v>5975</v>
      </c>
    </row>
    <row r="1914" spans="1:8" x14ac:dyDescent="0.3">
      <c r="A1914">
        <v>649</v>
      </c>
      <c r="B1914" s="5">
        <v>225</v>
      </c>
      <c r="C1914">
        <v>255</v>
      </c>
      <c r="D1914" s="3">
        <v>43481</v>
      </c>
      <c r="E1914" s="3">
        <v>43481</v>
      </c>
      <c r="F1914">
        <v>0</v>
      </c>
      <c r="G1914" t="s">
        <v>5327</v>
      </c>
      <c r="H1914" t="s">
        <v>5976</v>
      </c>
    </row>
    <row r="1915" spans="1:8" x14ac:dyDescent="0.3">
      <c r="A1915">
        <v>650</v>
      </c>
      <c r="B1915" s="5">
        <v>225</v>
      </c>
      <c r="C1915">
        <v>478</v>
      </c>
      <c r="D1915" s="3">
        <v>43481</v>
      </c>
      <c r="E1915" s="3">
        <v>43486</v>
      </c>
      <c r="F1915">
        <v>2.5</v>
      </c>
      <c r="G1915" t="s">
        <v>5327</v>
      </c>
      <c r="H1915" t="s">
        <v>5977</v>
      </c>
    </row>
    <row r="1916" spans="1:8" x14ac:dyDescent="0.3">
      <c r="A1916">
        <v>651</v>
      </c>
      <c r="B1916" s="5">
        <v>226</v>
      </c>
      <c r="C1916">
        <v>116</v>
      </c>
      <c r="D1916" s="3">
        <v>43481</v>
      </c>
      <c r="E1916" s="3">
        <v>43487</v>
      </c>
      <c r="F1916">
        <v>3</v>
      </c>
      <c r="G1916" t="s">
        <v>5327</v>
      </c>
      <c r="H1916" t="s">
        <v>5978</v>
      </c>
    </row>
    <row r="1917" spans="1:8" x14ac:dyDescent="0.3">
      <c r="A1917">
        <v>652</v>
      </c>
      <c r="B1917" s="5">
        <v>226</v>
      </c>
      <c r="C1917">
        <v>409</v>
      </c>
      <c r="D1917" s="3">
        <v>43482</v>
      </c>
      <c r="E1917" s="3">
        <v>43495</v>
      </c>
      <c r="F1917">
        <v>3</v>
      </c>
      <c r="G1917" t="s">
        <v>5327</v>
      </c>
      <c r="H1917" t="s">
        <v>5979</v>
      </c>
    </row>
    <row r="1918" spans="1:8" x14ac:dyDescent="0.3">
      <c r="A1918">
        <v>653</v>
      </c>
      <c r="B1918" s="5">
        <v>227</v>
      </c>
      <c r="C1918">
        <v>475</v>
      </c>
      <c r="D1918" s="3">
        <v>43483</v>
      </c>
      <c r="E1918" s="3">
        <v>43488</v>
      </c>
      <c r="F1918">
        <v>2.5</v>
      </c>
      <c r="G1918" t="s">
        <v>5327</v>
      </c>
      <c r="H1918" t="s">
        <v>5980</v>
      </c>
    </row>
    <row r="1919" spans="1:8" x14ac:dyDescent="0.3">
      <c r="A1919">
        <v>654</v>
      </c>
      <c r="B1919" s="5">
        <v>227</v>
      </c>
      <c r="C1919">
        <v>553</v>
      </c>
      <c r="D1919" s="3">
        <v>43484</v>
      </c>
      <c r="E1919" s="3">
        <v>43496</v>
      </c>
      <c r="F1919">
        <v>3</v>
      </c>
      <c r="G1919" t="s">
        <v>5327</v>
      </c>
      <c r="H1919" t="s">
        <v>5981</v>
      </c>
    </row>
    <row r="1920" spans="1:8" x14ac:dyDescent="0.3">
      <c r="A1920">
        <v>655</v>
      </c>
      <c r="B1920" s="5">
        <v>228</v>
      </c>
      <c r="C1920">
        <v>366</v>
      </c>
      <c r="D1920" s="3">
        <v>43484</v>
      </c>
      <c r="E1920" s="3">
        <v>43484</v>
      </c>
      <c r="F1920">
        <v>0</v>
      </c>
      <c r="G1920" t="s">
        <v>5327</v>
      </c>
      <c r="H1920" t="s">
        <v>5982</v>
      </c>
    </row>
    <row r="1921" spans="1:8" x14ac:dyDescent="0.3">
      <c r="A1921">
        <v>656</v>
      </c>
      <c r="B1921" s="5">
        <v>228</v>
      </c>
      <c r="C1921">
        <v>772</v>
      </c>
      <c r="D1921" s="3">
        <v>43484</v>
      </c>
      <c r="E1921" s="3">
        <v>43486</v>
      </c>
      <c r="F1921">
        <v>1</v>
      </c>
      <c r="G1921" t="s">
        <v>5327</v>
      </c>
      <c r="H1921" t="s">
        <v>5983</v>
      </c>
    </row>
    <row r="1922" spans="1:8" x14ac:dyDescent="0.3">
      <c r="A1922">
        <v>657</v>
      </c>
      <c r="B1922" s="5">
        <v>229</v>
      </c>
      <c r="C1922">
        <v>434</v>
      </c>
      <c r="D1922" s="3">
        <v>43484</v>
      </c>
      <c r="E1922" s="3">
        <v>43487</v>
      </c>
      <c r="F1922">
        <v>1.5</v>
      </c>
      <c r="G1922" t="s">
        <v>5327</v>
      </c>
      <c r="H1922" t="s">
        <v>5984</v>
      </c>
    </row>
    <row r="1923" spans="1:8" x14ac:dyDescent="0.3">
      <c r="A1923">
        <v>658</v>
      </c>
      <c r="B1923" s="5">
        <v>229</v>
      </c>
      <c r="C1923">
        <v>629</v>
      </c>
      <c r="D1923" s="3">
        <v>43485</v>
      </c>
      <c r="E1923" s="3">
        <v>43487</v>
      </c>
      <c r="F1923">
        <v>1</v>
      </c>
      <c r="G1923" t="s">
        <v>5327</v>
      </c>
      <c r="H1923" t="s">
        <v>5985</v>
      </c>
    </row>
    <row r="1924" spans="1:8" x14ac:dyDescent="0.3">
      <c r="A1924">
        <v>659</v>
      </c>
      <c r="B1924" s="5">
        <v>230</v>
      </c>
      <c r="C1924">
        <v>621</v>
      </c>
      <c r="D1924" s="3">
        <v>43486</v>
      </c>
      <c r="E1924" s="3">
        <v>43495</v>
      </c>
      <c r="F1924">
        <v>3</v>
      </c>
      <c r="G1924" t="s">
        <v>5327</v>
      </c>
      <c r="H1924" t="s">
        <v>5986</v>
      </c>
    </row>
    <row r="1925" spans="1:8" x14ac:dyDescent="0.3">
      <c r="A1925">
        <v>660</v>
      </c>
      <c r="B1925" s="5">
        <v>230</v>
      </c>
      <c r="C1925">
        <v>739</v>
      </c>
      <c r="D1925" s="3">
        <v>43487</v>
      </c>
      <c r="E1925" s="3">
        <v>43487</v>
      </c>
      <c r="F1925">
        <v>0</v>
      </c>
      <c r="G1925" t="s">
        <v>5327</v>
      </c>
      <c r="H1925" t="s">
        <v>5987</v>
      </c>
    </row>
    <row r="1926" spans="1:8" x14ac:dyDescent="0.3">
      <c r="A1926">
        <v>661</v>
      </c>
      <c r="B1926" s="5">
        <v>231</v>
      </c>
      <c r="C1926">
        <v>49</v>
      </c>
      <c r="D1926" s="3">
        <v>43488</v>
      </c>
      <c r="E1926" s="3">
        <v>43492</v>
      </c>
      <c r="F1926">
        <v>2</v>
      </c>
      <c r="G1926" t="s">
        <v>5327</v>
      </c>
      <c r="H1926" t="s">
        <v>5988</v>
      </c>
    </row>
    <row r="1927" spans="1:8" x14ac:dyDescent="0.3">
      <c r="A1927">
        <v>662</v>
      </c>
      <c r="B1927" s="5">
        <v>231</v>
      </c>
      <c r="C1927">
        <v>272</v>
      </c>
      <c r="D1927" s="3">
        <v>43488</v>
      </c>
      <c r="E1927" s="3">
        <v>43492</v>
      </c>
      <c r="F1927">
        <v>2</v>
      </c>
      <c r="G1927" t="s">
        <v>5327</v>
      </c>
      <c r="H1927" t="s">
        <v>5989</v>
      </c>
    </row>
    <row r="1928" spans="1:8" x14ac:dyDescent="0.3">
      <c r="A1928">
        <v>663</v>
      </c>
      <c r="B1928" s="5">
        <v>232</v>
      </c>
      <c r="C1928">
        <v>420</v>
      </c>
      <c r="D1928" s="3">
        <v>43488</v>
      </c>
      <c r="E1928" s="3">
        <v>43488</v>
      </c>
      <c r="F1928">
        <v>0</v>
      </c>
      <c r="G1928" t="s">
        <v>5327</v>
      </c>
      <c r="H1928" t="s">
        <v>5990</v>
      </c>
    </row>
    <row r="1929" spans="1:8" x14ac:dyDescent="0.3">
      <c r="A1929">
        <v>664</v>
      </c>
      <c r="B1929" s="5">
        <v>232</v>
      </c>
      <c r="C1929">
        <v>719</v>
      </c>
      <c r="D1929" s="3">
        <v>43489</v>
      </c>
      <c r="E1929" s="3">
        <v>43500</v>
      </c>
      <c r="F1929">
        <v>3</v>
      </c>
      <c r="G1929" t="s">
        <v>5327</v>
      </c>
      <c r="H1929" t="s">
        <v>5991</v>
      </c>
    </row>
    <row r="1930" spans="1:8" x14ac:dyDescent="0.3">
      <c r="A1930">
        <v>665</v>
      </c>
      <c r="B1930" s="5">
        <v>233</v>
      </c>
      <c r="C1930">
        <v>40</v>
      </c>
      <c r="D1930" s="3">
        <v>43489</v>
      </c>
      <c r="E1930" s="3">
        <v>43494</v>
      </c>
      <c r="F1930">
        <v>2.5</v>
      </c>
      <c r="G1930" t="s">
        <v>5327</v>
      </c>
      <c r="H1930" t="s">
        <v>5992</v>
      </c>
    </row>
    <row r="1931" spans="1:8" x14ac:dyDescent="0.3">
      <c r="A1931">
        <v>666</v>
      </c>
      <c r="B1931" s="5">
        <v>233</v>
      </c>
      <c r="C1931">
        <v>769</v>
      </c>
      <c r="D1931" s="3">
        <v>43490</v>
      </c>
      <c r="E1931" s="3">
        <v>43499</v>
      </c>
      <c r="F1931">
        <v>3</v>
      </c>
      <c r="G1931" t="s">
        <v>5327</v>
      </c>
      <c r="H1931" t="s">
        <v>5993</v>
      </c>
    </row>
    <row r="1932" spans="1:8" x14ac:dyDescent="0.3">
      <c r="A1932">
        <v>667</v>
      </c>
      <c r="B1932" s="5">
        <v>234</v>
      </c>
      <c r="C1932">
        <v>134</v>
      </c>
      <c r="D1932" s="3">
        <v>43490</v>
      </c>
      <c r="E1932" s="3">
        <v>43498</v>
      </c>
      <c r="F1932">
        <v>3</v>
      </c>
      <c r="G1932" t="s">
        <v>5327</v>
      </c>
      <c r="H1932" t="s">
        <v>5994</v>
      </c>
    </row>
    <row r="1933" spans="1:8" x14ac:dyDescent="0.3">
      <c r="A1933">
        <v>668</v>
      </c>
      <c r="B1933" s="5">
        <v>234</v>
      </c>
      <c r="C1933">
        <v>527</v>
      </c>
      <c r="D1933" s="3">
        <v>43491</v>
      </c>
      <c r="E1933" s="3">
        <v>43492</v>
      </c>
      <c r="F1933">
        <v>0.5</v>
      </c>
      <c r="G1933" t="s">
        <v>5327</v>
      </c>
      <c r="H1933" t="s">
        <v>5995</v>
      </c>
    </row>
    <row r="1934" spans="1:8" x14ac:dyDescent="0.3">
      <c r="A1934">
        <v>669</v>
      </c>
      <c r="B1934" s="5">
        <v>235</v>
      </c>
      <c r="C1934">
        <v>20</v>
      </c>
      <c r="D1934" s="3">
        <v>43491</v>
      </c>
      <c r="E1934" s="3">
        <v>43491</v>
      </c>
      <c r="F1934">
        <v>0</v>
      </c>
      <c r="G1934" t="s">
        <v>5327</v>
      </c>
      <c r="H1934" t="s">
        <v>5996</v>
      </c>
    </row>
    <row r="1935" spans="1:8" x14ac:dyDescent="0.3">
      <c r="A1935">
        <v>670</v>
      </c>
      <c r="B1935" s="5">
        <v>235</v>
      </c>
      <c r="C1935">
        <v>585</v>
      </c>
      <c r="D1935" s="3">
        <v>43492</v>
      </c>
      <c r="E1935" s="3">
        <v>43492</v>
      </c>
      <c r="F1935">
        <v>0</v>
      </c>
      <c r="G1935" t="s">
        <v>5327</v>
      </c>
      <c r="H1935" t="s">
        <v>5997</v>
      </c>
    </row>
    <row r="1936" spans="1:8" x14ac:dyDescent="0.3">
      <c r="A1936">
        <v>671</v>
      </c>
      <c r="B1936" s="5">
        <v>236</v>
      </c>
      <c r="C1936">
        <v>47</v>
      </c>
      <c r="D1936" s="3">
        <v>43493</v>
      </c>
      <c r="E1936" s="3">
        <v>43500</v>
      </c>
      <c r="F1936">
        <v>3</v>
      </c>
      <c r="G1936" t="s">
        <v>5327</v>
      </c>
      <c r="H1936" t="s">
        <v>5998</v>
      </c>
    </row>
    <row r="1937" spans="1:8" x14ac:dyDescent="0.3">
      <c r="A1937">
        <v>672</v>
      </c>
      <c r="B1937" s="5">
        <v>236</v>
      </c>
      <c r="C1937">
        <v>322</v>
      </c>
      <c r="D1937" s="3">
        <v>43493</v>
      </c>
      <c r="E1937" s="3">
        <v>43502</v>
      </c>
      <c r="F1937">
        <v>3</v>
      </c>
      <c r="G1937" t="s">
        <v>5327</v>
      </c>
      <c r="H1937" t="s">
        <v>5999</v>
      </c>
    </row>
    <row r="1938" spans="1:8" x14ac:dyDescent="0.3">
      <c r="A1938">
        <v>673</v>
      </c>
      <c r="B1938" s="5">
        <v>237</v>
      </c>
      <c r="C1938">
        <v>73</v>
      </c>
      <c r="D1938" s="3">
        <v>43494</v>
      </c>
      <c r="E1938" s="3">
        <v>43498</v>
      </c>
      <c r="F1938">
        <v>2</v>
      </c>
      <c r="G1938" t="s">
        <v>5327</v>
      </c>
      <c r="H1938" t="s">
        <v>6000</v>
      </c>
    </row>
    <row r="1939" spans="1:8" x14ac:dyDescent="0.3">
      <c r="A1939">
        <v>674</v>
      </c>
      <c r="B1939" s="5">
        <v>237</v>
      </c>
      <c r="C1939">
        <v>740</v>
      </c>
      <c r="D1939" s="3">
        <v>43494</v>
      </c>
      <c r="E1939" s="3">
        <v>43504</v>
      </c>
      <c r="F1939">
        <v>3</v>
      </c>
      <c r="G1939" t="s">
        <v>5327</v>
      </c>
      <c r="H1939" t="s">
        <v>6001</v>
      </c>
    </row>
    <row r="1940" spans="1:8" x14ac:dyDescent="0.3">
      <c r="A1940">
        <v>675</v>
      </c>
      <c r="B1940" s="5">
        <v>238</v>
      </c>
      <c r="C1940">
        <v>243</v>
      </c>
      <c r="D1940" s="3">
        <v>43495</v>
      </c>
      <c r="E1940" s="3">
        <v>43495</v>
      </c>
      <c r="F1940">
        <v>0</v>
      </c>
      <c r="G1940" t="s">
        <v>5327</v>
      </c>
      <c r="H1940" t="s">
        <v>6002</v>
      </c>
    </row>
    <row r="1941" spans="1:8" x14ac:dyDescent="0.3">
      <c r="A1941">
        <v>676</v>
      </c>
      <c r="B1941" s="5">
        <v>238</v>
      </c>
      <c r="C1941">
        <v>790</v>
      </c>
      <c r="D1941" s="3">
        <v>43495</v>
      </c>
      <c r="E1941" s="3">
        <v>43505</v>
      </c>
      <c r="F1941">
        <v>3</v>
      </c>
      <c r="G1941" t="s">
        <v>5327</v>
      </c>
      <c r="H1941" t="s">
        <v>6003</v>
      </c>
    </row>
    <row r="1942" spans="1:8" x14ac:dyDescent="0.3">
      <c r="A1942">
        <v>677</v>
      </c>
      <c r="B1942" s="5">
        <v>239</v>
      </c>
      <c r="C1942">
        <v>131</v>
      </c>
      <c r="D1942" s="3">
        <v>43496</v>
      </c>
      <c r="E1942" s="3">
        <v>43503</v>
      </c>
      <c r="F1942">
        <v>3</v>
      </c>
      <c r="G1942" t="s">
        <v>5327</v>
      </c>
      <c r="H1942" t="s">
        <v>6004</v>
      </c>
    </row>
    <row r="1943" spans="1:8" x14ac:dyDescent="0.3">
      <c r="A1943">
        <v>678</v>
      </c>
      <c r="B1943" s="5">
        <v>239</v>
      </c>
      <c r="C1943">
        <v>347</v>
      </c>
      <c r="D1943" s="3">
        <v>43497</v>
      </c>
      <c r="E1943" s="3">
        <v>43503</v>
      </c>
      <c r="F1943">
        <v>3</v>
      </c>
      <c r="G1943" t="s">
        <v>5327</v>
      </c>
      <c r="H1943" t="s">
        <v>6005</v>
      </c>
    </row>
    <row r="1944" spans="1:8" x14ac:dyDescent="0.3">
      <c r="A1944">
        <v>679</v>
      </c>
      <c r="B1944" s="5">
        <v>240</v>
      </c>
      <c r="C1944">
        <v>319</v>
      </c>
      <c r="D1944" s="3">
        <v>43498</v>
      </c>
      <c r="E1944" s="3">
        <v>43499</v>
      </c>
      <c r="F1944">
        <v>0.5</v>
      </c>
      <c r="G1944" t="s">
        <v>5327</v>
      </c>
      <c r="H1944" t="s">
        <v>6006</v>
      </c>
    </row>
    <row r="1945" spans="1:8" x14ac:dyDescent="0.3">
      <c r="A1945">
        <v>680</v>
      </c>
      <c r="B1945" s="5">
        <v>240</v>
      </c>
      <c r="C1945">
        <v>760</v>
      </c>
      <c r="D1945" s="3">
        <v>43498</v>
      </c>
      <c r="E1945" s="3">
        <v>43503</v>
      </c>
      <c r="F1945">
        <v>2.5</v>
      </c>
      <c r="G1945" t="s">
        <v>5327</v>
      </c>
      <c r="H1945" t="s">
        <v>6007</v>
      </c>
    </row>
    <row r="1946" spans="1:8" x14ac:dyDescent="0.3">
      <c r="A1946">
        <v>681</v>
      </c>
      <c r="B1946" s="5">
        <v>241</v>
      </c>
      <c r="C1946">
        <v>91</v>
      </c>
      <c r="D1946" s="3">
        <v>43499</v>
      </c>
      <c r="E1946" s="3">
        <v>43505</v>
      </c>
      <c r="F1946">
        <v>3</v>
      </c>
      <c r="G1946" t="s">
        <v>5327</v>
      </c>
      <c r="H1946" t="s">
        <v>6008</v>
      </c>
    </row>
    <row r="1947" spans="1:8" x14ac:dyDescent="0.3">
      <c r="A1947">
        <v>682</v>
      </c>
      <c r="B1947" s="5">
        <v>241</v>
      </c>
      <c r="C1947">
        <v>684</v>
      </c>
      <c r="D1947" s="3">
        <v>43499</v>
      </c>
      <c r="E1947" s="3">
        <v>43502</v>
      </c>
      <c r="F1947">
        <v>1.5</v>
      </c>
      <c r="G1947" t="s">
        <v>5327</v>
      </c>
      <c r="H1947" t="s">
        <v>6009</v>
      </c>
    </row>
    <row r="1948" spans="1:8" x14ac:dyDescent="0.3">
      <c r="A1948">
        <v>683</v>
      </c>
      <c r="B1948" s="5">
        <v>242</v>
      </c>
      <c r="C1948">
        <v>151</v>
      </c>
      <c r="D1948" s="3">
        <v>43500</v>
      </c>
      <c r="E1948" s="3">
        <v>43508</v>
      </c>
      <c r="F1948">
        <v>3</v>
      </c>
      <c r="G1948" t="s">
        <v>5327</v>
      </c>
      <c r="H1948" t="s">
        <v>6010</v>
      </c>
    </row>
    <row r="1949" spans="1:8" x14ac:dyDescent="0.3">
      <c r="A1949">
        <v>684</v>
      </c>
      <c r="B1949" s="5">
        <v>242</v>
      </c>
      <c r="C1949">
        <v>515</v>
      </c>
      <c r="D1949" s="3">
        <v>43501</v>
      </c>
      <c r="E1949" s="3">
        <v>43501</v>
      </c>
      <c r="F1949">
        <v>0</v>
      </c>
      <c r="G1949" t="s">
        <v>5327</v>
      </c>
      <c r="H1949" t="s">
        <v>6011</v>
      </c>
    </row>
    <row r="1950" spans="1:8" x14ac:dyDescent="0.3">
      <c r="A1950">
        <v>685</v>
      </c>
      <c r="B1950" s="5">
        <v>243</v>
      </c>
      <c r="C1950">
        <v>41</v>
      </c>
      <c r="D1950" s="3">
        <v>43502</v>
      </c>
      <c r="E1950" s="3">
        <v>43507</v>
      </c>
      <c r="F1950">
        <v>2.5</v>
      </c>
      <c r="G1950" t="s">
        <v>5327</v>
      </c>
      <c r="H1950" t="s">
        <v>6012</v>
      </c>
    </row>
    <row r="1951" spans="1:8" x14ac:dyDescent="0.3">
      <c r="A1951">
        <v>686</v>
      </c>
      <c r="B1951" s="5">
        <v>243</v>
      </c>
      <c r="C1951">
        <v>428</v>
      </c>
      <c r="D1951" s="3">
        <v>43502</v>
      </c>
      <c r="E1951" s="3">
        <v>43515</v>
      </c>
      <c r="F1951">
        <v>3</v>
      </c>
      <c r="G1951" t="s">
        <v>5327</v>
      </c>
      <c r="H1951" t="s">
        <v>6013</v>
      </c>
    </row>
    <row r="1952" spans="1:8" x14ac:dyDescent="0.3">
      <c r="A1952">
        <v>687</v>
      </c>
      <c r="B1952" s="5">
        <v>244</v>
      </c>
      <c r="C1952">
        <v>168</v>
      </c>
      <c r="D1952" s="3">
        <v>43502</v>
      </c>
      <c r="E1952" s="3">
        <v>43508</v>
      </c>
      <c r="F1952">
        <v>3</v>
      </c>
      <c r="G1952" t="s">
        <v>5327</v>
      </c>
      <c r="H1952" t="s">
        <v>6014</v>
      </c>
    </row>
    <row r="1953" spans="1:8" x14ac:dyDescent="0.3">
      <c r="A1953">
        <v>688</v>
      </c>
      <c r="B1953" s="5">
        <v>244</v>
      </c>
      <c r="C1953">
        <v>236</v>
      </c>
      <c r="D1953" s="3">
        <v>43502</v>
      </c>
      <c r="E1953" s="3">
        <v>43510</v>
      </c>
      <c r="F1953">
        <v>3</v>
      </c>
      <c r="G1953" t="s">
        <v>5327</v>
      </c>
      <c r="H1953" t="s">
        <v>6015</v>
      </c>
    </row>
    <row r="1954" spans="1:8" x14ac:dyDescent="0.3">
      <c r="A1954">
        <v>689</v>
      </c>
      <c r="B1954" s="5">
        <v>245</v>
      </c>
      <c r="C1954">
        <v>70</v>
      </c>
      <c r="D1954" s="3">
        <v>43502</v>
      </c>
      <c r="E1954" s="3">
        <v>43507</v>
      </c>
      <c r="F1954">
        <v>2.5</v>
      </c>
      <c r="G1954" t="s">
        <v>5327</v>
      </c>
      <c r="H1954" t="s">
        <v>6016</v>
      </c>
    </row>
    <row r="1955" spans="1:8" x14ac:dyDescent="0.3">
      <c r="A1955">
        <v>690</v>
      </c>
      <c r="B1955" s="5">
        <v>245</v>
      </c>
      <c r="C1955">
        <v>311</v>
      </c>
      <c r="D1955" s="3">
        <v>43503</v>
      </c>
      <c r="E1955" s="3">
        <v>43503</v>
      </c>
      <c r="F1955">
        <v>0</v>
      </c>
      <c r="G1955" t="s">
        <v>5327</v>
      </c>
      <c r="H1955" t="s">
        <v>6017</v>
      </c>
    </row>
    <row r="1956" spans="1:8" x14ac:dyDescent="0.3">
      <c r="A1956">
        <v>691</v>
      </c>
      <c r="B1956" s="5">
        <v>246</v>
      </c>
      <c r="C1956">
        <v>61</v>
      </c>
      <c r="D1956" s="3">
        <v>43504</v>
      </c>
      <c r="E1956" s="3">
        <v>43505</v>
      </c>
      <c r="F1956">
        <v>0.5</v>
      </c>
      <c r="G1956" t="s">
        <v>5327</v>
      </c>
      <c r="H1956" t="s">
        <v>6018</v>
      </c>
    </row>
    <row r="1957" spans="1:8" x14ac:dyDescent="0.3">
      <c r="A1957">
        <v>692</v>
      </c>
      <c r="B1957" s="5">
        <v>246</v>
      </c>
      <c r="C1957">
        <v>511</v>
      </c>
      <c r="D1957" s="3">
        <v>43505</v>
      </c>
      <c r="E1957" s="3">
        <v>43507</v>
      </c>
      <c r="F1957">
        <v>1</v>
      </c>
      <c r="G1957" t="s">
        <v>5327</v>
      </c>
      <c r="H1957" t="s">
        <v>6019</v>
      </c>
    </row>
    <row r="1958" spans="1:8" x14ac:dyDescent="0.3">
      <c r="A1958">
        <v>693</v>
      </c>
      <c r="B1958" s="5">
        <v>247</v>
      </c>
      <c r="C1958">
        <v>257</v>
      </c>
      <c r="D1958" s="3">
        <v>43506</v>
      </c>
      <c r="E1958" s="3">
        <v>43512</v>
      </c>
      <c r="F1958">
        <v>3</v>
      </c>
      <c r="G1958" t="s">
        <v>5327</v>
      </c>
      <c r="H1958" t="s">
        <v>6020</v>
      </c>
    </row>
    <row r="1959" spans="1:8" x14ac:dyDescent="0.3">
      <c r="A1959">
        <v>694</v>
      </c>
      <c r="B1959" s="5">
        <v>247</v>
      </c>
      <c r="C1959">
        <v>642</v>
      </c>
      <c r="D1959" s="3">
        <v>43506</v>
      </c>
      <c r="E1959" s="3">
        <v>43509</v>
      </c>
      <c r="F1959">
        <v>1.5</v>
      </c>
      <c r="G1959" t="s">
        <v>5327</v>
      </c>
      <c r="H1959" t="s">
        <v>6021</v>
      </c>
    </row>
    <row r="1960" spans="1:8" x14ac:dyDescent="0.3">
      <c r="A1960">
        <v>695</v>
      </c>
      <c r="B1960" s="5">
        <v>248</v>
      </c>
      <c r="C1960">
        <v>317</v>
      </c>
      <c r="D1960" s="3">
        <v>43507</v>
      </c>
      <c r="E1960" s="3">
        <v>43517</v>
      </c>
      <c r="F1960">
        <v>3</v>
      </c>
      <c r="G1960" t="s">
        <v>5327</v>
      </c>
      <c r="H1960" t="s">
        <v>6022</v>
      </c>
    </row>
    <row r="1961" spans="1:8" x14ac:dyDescent="0.3">
      <c r="A1961">
        <v>696</v>
      </c>
      <c r="B1961" s="5">
        <v>248</v>
      </c>
      <c r="C1961">
        <v>459</v>
      </c>
      <c r="D1961" s="3">
        <v>43508</v>
      </c>
      <c r="E1961" s="3">
        <v>43517</v>
      </c>
      <c r="F1961">
        <v>3</v>
      </c>
      <c r="G1961" t="s">
        <v>5327</v>
      </c>
      <c r="H1961" t="s">
        <v>6023</v>
      </c>
    </row>
    <row r="1962" spans="1:8" x14ac:dyDescent="0.3">
      <c r="A1962">
        <v>697</v>
      </c>
      <c r="B1962" s="5">
        <v>249</v>
      </c>
      <c r="C1962">
        <v>152</v>
      </c>
      <c r="D1962" s="3">
        <v>43508</v>
      </c>
      <c r="E1962" s="3">
        <v>43522</v>
      </c>
      <c r="F1962">
        <v>3</v>
      </c>
      <c r="G1962" t="s">
        <v>5327</v>
      </c>
      <c r="H1962" t="s">
        <v>6024</v>
      </c>
    </row>
    <row r="1963" spans="1:8" x14ac:dyDescent="0.3">
      <c r="A1963">
        <v>698</v>
      </c>
      <c r="B1963" s="5">
        <v>249</v>
      </c>
      <c r="C1963">
        <v>223</v>
      </c>
      <c r="D1963" s="3">
        <v>43509</v>
      </c>
      <c r="E1963" s="3">
        <v>43523</v>
      </c>
      <c r="F1963">
        <v>3</v>
      </c>
      <c r="G1963" t="s">
        <v>5327</v>
      </c>
      <c r="H1963" t="s">
        <v>6025</v>
      </c>
    </row>
    <row r="1964" spans="1:8" x14ac:dyDescent="0.3">
      <c r="A1964">
        <v>699</v>
      </c>
      <c r="B1964" s="5">
        <v>250</v>
      </c>
      <c r="C1964">
        <v>294</v>
      </c>
      <c r="D1964" s="3">
        <v>43509</v>
      </c>
      <c r="E1964" s="3">
        <v>43515</v>
      </c>
      <c r="F1964">
        <v>3</v>
      </c>
      <c r="G1964" t="s">
        <v>5327</v>
      </c>
      <c r="H1964" t="s">
        <v>6026</v>
      </c>
    </row>
    <row r="1965" spans="1:8" x14ac:dyDescent="0.3">
      <c r="A1965">
        <v>700</v>
      </c>
      <c r="B1965" s="5">
        <v>250</v>
      </c>
      <c r="C1965">
        <v>479</v>
      </c>
      <c r="D1965" s="3">
        <v>43510</v>
      </c>
      <c r="E1965" s="3">
        <v>43515</v>
      </c>
      <c r="F1965">
        <v>2.5</v>
      </c>
      <c r="G1965" t="s">
        <v>5327</v>
      </c>
      <c r="H1965" t="s">
        <v>6027</v>
      </c>
    </row>
    <row r="1966" spans="1:8" x14ac:dyDescent="0.3">
      <c r="A1966">
        <v>701</v>
      </c>
      <c r="B1966" s="5">
        <v>251</v>
      </c>
      <c r="C1966">
        <v>247</v>
      </c>
      <c r="D1966" s="3">
        <v>43511</v>
      </c>
      <c r="E1966" s="3">
        <v>43513</v>
      </c>
      <c r="F1966">
        <v>1</v>
      </c>
      <c r="G1966" t="s">
        <v>5327</v>
      </c>
      <c r="H1966" t="s">
        <v>6028</v>
      </c>
    </row>
    <row r="1967" spans="1:8" x14ac:dyDescent="0.3">
      <c r="A1967">
        <v>702</v>
      </c>
      <c r="B1967" s="5">
        <v>251</v>
      </c>
      <c r="C1967">
        <v>798</v>
      </c>
      <c r="D1967" s="3">
        <v>43511</v>
      </c>
      <c r="E1967" s="3">
        <v>43517</v>
      </c>
      <c r="F1967">
        <v>3</v>
      </c>
      <c r="G1967" t="s">
        <v>5327</v>
      </c>
      <c r="H1967" t="s">
        <v>6029</v>
      </c>
    </row>
    <row r="1968" spans="1:8" x14ac:dyDescent="0.3">
      <c r="A1968">
        <v>703</v>
      </c>
      <c r="B1968" s="5">
        <v>252</v>
      </c>
      <c r="C1968">
        <v>467</v>
      </c>
      <c r="D1968" s="3">
        <v>43512</v>
      </c>
      <c r="E1968" s="3">
        <v>43523</v>
      </c>
      <c r="F1968">
        <v>3</v>
      </c>
      <c r="G1968" t="s">
        <v>5327</v>
      </c>
      <c r="H1968" t="s">
        <v>6030</v>
      </c>
    </row>
    <row r="1969" spans="1:8" x14ac:dyDescent="0.3">
      <c r="A1969">
        <v>704</v>
      </c>
      <c r="B1969" s="5">
        <v>252</v>
      </c>
      <c r="C1969">
        <v>688</v>
      </c>
      <c r="D1969" s="3">
        <v>43512</v>
      </c>
      <c r="E1969" s="3">
        <v>43514</v>
      </c>
      <c r="F1969">
        <v>1</v>
      </c>
      <c r="G1969" t="s">
        <v>5327</v>
      </c>
      <c r="H1969" t="s">
        <v>6031</v>
      </c>
    </row>
    <row r="1970" spans="1:8" x14ac:dyDescent="0.3">
      <c r="A1970">
        <v>705</v>
      </c>
      <c r="B1970" s="5">
        <v>253</v>
      </c>
      <c r="C1970">
        <v>196</v>
      </c>
      <c r="D1970" s="3">
        <v>43512</v>
      </c>
      <c r="E1970" s="3">
        <v>43512</v>
      </c>
      <c r="F1970">
        <v>0</v>
      </c>
      <c r="G1970" t="s">
        <v>5327</v>
      </c>
      <c r="H1970" t="s">
        <v>6032</v>
      </c>
    </row>
    <row r="1971" spans="1:8" x14ac:dyDescent="0.3">
      <c r="A1971">
        <v>706</v>
      </c>
      <c r="B1971" s="5">
        <v>253</v>
      </c>
      <c r="C1971">
        <v>612</v>
      </c>
      <c r="D1971" s="3">
        <v>43512</v>
      </c>
      <c r="E1971" s="3">
        <v>43524</v>
      </c>
      <c r="F1971">
        <v>3</v>
      </c>
      <c r="G1971" t="s">
        <v>5327</v>
      </c>
      <c r="H1971" t="s">
        <v>6033</v>
      </c>
    </row>
    <row r="1972" spans="1:8" x14ac:dyDescent="0.3">
      <c r="A1972">
        <v>707</v>
      </c>
      <c r="B1972" s="5">
        <v>254</v>
      </c>
      <c r="C1972">
        <v>99</v>
      </c>
      <c r="D1972" s="3">
        <v>43513</v>
      </c>
      <c r="E1972" s="3">
        <v>43516</v>
      </c>
      <c r="F1972">
        <v>1.5</v>
      </c>
      <c r="G1972" t="s">
        <v>5327</v>
      </c>
      <c r="H1972" t="s">
        <v>6034</v>
      </c>
    </row>
    <row r="1973" spans="1:8" x14ac:dyDescent="0.3">
      <c r="A1973">
        <v>708</v>
      </c>
      <c r="B1973" s="5">
        <v>254</v>
      </c>
      <c r="C1973">
        <v>655</v>
      </c>
      <c r="D1973" s="3">
        <v>43514</v>
      </c>
      <c r="E1973" s="3">
        <v>43514</v>
      </c>
      <c r="F1973">
        <v>0</v>
      </c>
      <c r="G1973" t="s">
        <v>5327</v>
      </c>
      <c r="H1973" t="s">
        <v>6035</v>
      </c>
    </row>
    <row r="1974" spans="1:8" x14ac:dyDescent="0.3">
      <c r="A1974">
        <v>709</v>
      </c>
      <c r="B1974" s="5">
        <v>255</v>
      </c>
      <c r="C1974">
        <v>249</v>
      </c>
      <c r="D1974" s="3">
        <v>43515</v>
      </c>
      <c r="E1974" s="3">
        <v>43521</v>
      </c>
      <c r="F1974">
        <v>3</v>
      </c>
      <c r="G1974" t="s">
        <v>5327</v>
      </c>
      <c r="H1974" t="s">
        <v>6036</v>
      </c>
    </row>
    <row r="1975" spans="1:8" x14ac:dyDescent="0.3">
      <c r="A1975">
        <v>710</v>
      </c>
      <c r="B1975" s="5">
        <v>255</v>
      </c>
      <c r="C1975">
        <v>404</v>
      </c>
      <c r="D1975" s="3">
        <v>43515</v>
      </c>
      <c r="E1975" s="3">
        <v>43525</v>
      </c>
      <c r="F1975">
        <v>3</v>
      </c>
      <c r="G1975" t="s">
        <v>5327</v>
      </c>
      <c r="H1975" t="s">
        <v>6037</v>
      </c>
    </row>
    <row r="1976" spans="1:8" x14ac:dyDescent="0.3">
      <c r="A1976">
        <v>711</v>
      </c>
      <c r="B1976" s="5">
        <v>256</v>
      </c>
      <c r="C1976">
        <v>235</v>
      </c>
      <c r="D1976" s="3">
        <v>43516</v>
      </c>
      <c r="E1976" s="3">
        <v>43516</v>
      </c>
      <c r="F1976">
        <v>0</v>
      </c>
      <c r="G1976" t="s">
        <v>5327</v>
      </c>
      <c r="H1976" t="s">
        <v>6038</v>
      </c>
    </row>
    <row r="1977" spans="1:8" x14ac:dyDescent="0.3">
      <c r="A1977">
        <v>712</v>
      </c>
      <c r="B1977" s="5">
        <v>256</v>
      </c>
      <c r="C1977">
        <v>753</v>
      </c>
      <c r="D1977" s="3">
        <v>43517</v>
      </c>
      <c r="E1977" s="3">
        <v>43523</v>
      </c>
      <c r="F1977">
        <v>3</v>
      </c>
      <c r="G1977" t="s">
        <v>5327</v>
      </c>
      <c r="H1977" t="s">
        <v>6039</v>
      </c>
    </row>
    <row r="1978" spans="1:8" x14ac:dyDescent="0.3">
      <c r="A1978">
        <v>713</v>
      </c>
      <c r="B1978" s="5">
        <v>257</v>
      </c>
      <c r="C1978">
        <v>508</v>
      </c>
      <c r="D1978" s="3">
        <v>43517</v>
      </c>
      <c r="E1978" s="3">
        <v>43531</v>
      </c>
      <c r="F1978">
        <v>3</v>
      </c>
      <c r="G1978" t="s">
        <v>5327</v>
      </c>
      <c r="H1978" t="s">
        <v>6040</v>
      </c>
    </row>
    <row r="1979" spans="1:8" x14ac:dyDescent="0.3">
      <c r="A1979">
        <v>714</v>
      </c>
      <c r="B1979" s="5">
        <v>257</v>
      </c>
      <c r="C1979">
        <v>702</v>
      </c>
      <c r="D1979" s="3">
        <v>43517</v>
      </c>
      <c r="E1979" s="3">
        <v>43520</v>
      </c>
      <c r="F1979">
        <v>1.5</v>
      </c>
      <c r="G1979" t="s">
        <v>5327</v>
      </c>
      <c r="H1979" t="s">
        <v>6041</v>
      </c>
    </row>
    <row r="1980" spans="1:8" x14ac:dyDescent="0.3">
      <c r="A1980">
        <v>715</v>
      </c>
      <c r="B1980" s="5">
        <v>258</v>
      </c>
      <c r="C1980">
        <v>561</v>
      </c>
      <c r="D1980" s="3">
        <v>43518</v>
      </c>
      <c r="E1980" s="3">
        <v>43518</v>
      </c>
      <c r="F1980">
        <v>0</v>
      </c>
      <c r="G1980" t="s">
        <v>5327</v>
      </c>
      <c r="H1980" t="s">
        <v>6042</v>
      </c>
    </row>
    <row r="1981" spans="1:8" x14ac:dyDescent="0.3">
      <c r="A1981">
        <v>716</v>
      </c>
      <c r="B1981" s="5">
        <v>258</v>
      </c>
      <c r="C1981">
        <v>703</v>
      </c>
      <c r="D1981" s="3">
        <v>43519</v>
      </c>
      <c r="E1981" s="3">
        <v>43527</v>
      </c>
      <c r="F1981">
        <v>3</v>
      </c>
      <c r="G1981" t="s">
        <v>5327</v>
      </c>
      <c r="H1981" t="s">
        <v>6043</v>
      </c>
    </row>
    <row r="1982" spans="1:8" x14ac:dyDescent="0.3">
      <c r="A1982">
        <v>717</v>
      </c>
      <c r="B1982" s="5">
        <v>259</v>
      </c>
      <c r="C1982">
        <v>54</v>
      </c>
      <c r="D1982" s="3">
        <v>43519</v>
      </c>
      <c r="E1982" s="3">
        <v>43522</v>
      </c>
      <c r="F1982">
        <v>1.5</v>
      </c>
      <c r="G1982" t="s">
        <v>5327</v>
      </c>
      <c r="H1982" t="s">
        <v>6044</v>
      </c>
    </row>
    <row r="1983" spans="1:8" x14ac:dyDescent="0.3">
      <c r="A1983">
        <v>718</v>
      </c>
      <c r="B1983" s="5">
        <v>259</v>
      </c>
      <c r="C1983">
        <v>390</v>
      </c>
      <c r="D1983" s="3">
        <v>43519</v>
      </c>
      <c r="E1983" s="3">
        <v>43519</v>
      </c>
      <c r="F1983">
        <v>0</v>
      </c>
      <c r="G1983" t="s">
        <v>5327</v>
      </c>
      <c r="H1983" t="s">
        <v>6045</v>
      </c>
    </row>
    <row r="1984" spans="1:8" x14ac:dyDescent="0.3">
      <c r="A1984">
        <v>719</v>
      </c>
      <c r="B1984" s="5">
        <v>260</v>
      </c>
      <c r="C1984">
        <v>3</v>
      </c>
      <c r="D1984" s="3">
        <v>43520</v>
      </c>
      <c r="E1984" s="3">
        <v>43532</v>
      </c>
      <c r="F1984">
        <v>3</v>
      </c>
      <c r="G1984" t="s">
        <v>5327</v>
      </c>
      <c r="H1984" t="s">
        <v>6046</v>
      </c>
    </row>
    <row r="1985" spans="1:8" x14ac:dyDescent="0.3">
      <c r="A1985">
        <v>720</v>
      </c>
      <c r="B1985" s="5">
        <v>260</v>
      </c>
      <c r="C1985">
        <v>537</v>
      </c>
      <c r="D1985" s="3">
        <v>43521</v>
      </c>
      <c r="E1985" s="3">
        <v>43521</v>
      </c>
      <c r="F1985">
        <v>0</v>
      </c>
      <c r="G1985" t="s">
        <v>5327</v>
      </c>
      <c r="H1985" t="s">
        <v>6047</v>
      </c>
    </row>
    <row r="1986" spans="1:8" x14ac:dyDescent="0.3">
      <c r="A1986">
        <v>721</v>
      </c>
      <c r="B1986" s="5">
        <v>261</v>
      </c>
      <c r="C1986">
        <v>4</v>
      </c>
      <c r="D1986" s="3">
        <v>43521</v>
      </c>
      <c r="E1986" s="3">
        <v>43525</v>
      </c>
      <c r="F1986">
        <v>2</v>
      </c>
      <c r="G1986" t="s">
        <v>5327</v>
      </c>
      <c r="H1986" t="s">
        <v>6048</v>
      </c>
    </row>
    <row r="1987" spans="1:8" x14ac:dyDescent="0.3">
      <c r="A1987">
        <v>722</v>
      </c>
      <c r="B1987" s="5">
        <v>261</v>
      </c>
      <c r="C1987">
        <v>578</v>
      </c>
      <c r="D1987" s="3">
        <v>43521</v>
      </c>
      <c r="E1987" s="3">
        <v>43522</v>
      </c>
      <c r="F1987">
        <v>0.5</v>
      </c>
      <c r="G1987" t="s">
        <v>5327</v>
      </c>
      <c r="H1987" t="s">
        <v>6049</v>
      </c>
    </row>
    <row r="1988" spans="1:8" x14ac:dyDescent="0.3">
      <c r="A1988">
        <v>723</v>
      </c>
      <c r="B1988" s="5">
        <v>262</v>
      </c>
      <c r="C1988">
        <v>312</v>
      </c>
      <c r="D1988" s="3">
        <v>43521</v>
      </c>
      <c r="E1988" s="3">
        <v>43527</v>
      </c>
      <c r="F1988">
        <v>3</v>
      </c>
      <c r="G1988" t="s">
        <v>5327</v>
      </c>
      <c r="H1988" t="s">
        <v>6050</v>
      </c>
    </row>
    <row r="1989" spans="1:8" x14ac:dyDescent="0.3">
      <c r="A1989">
        <v>724</v>
      </c>
      <c r="B1989" s="5">
        <v>262</v>
      </c>
      <c r="C1989">
        <v>374</v>
      </c>
      <c r="D1989" s="3">
        <v>43521</v>
      </c>
      <c r="E1989" s="3">
        <v>43532</v>
      </c>
      <c r="F1989">
        <v>3</v>
      </c>
      <c r="G1989" t="s">
        <v>5327</v>
      </c>
      <c r="H1989" t="s">
        <v>6051</v>
      </c>
    </row>
    <row r="1990" spans="1:8" x14ac:dyDescent="0.3">
      <c r="A1990">
        <v>725</v>
      </c>
      <c r="B1990" s="5">
        <v>263</v>
      </c>
      <c r="C1990">
        <v>144</v>
      </c>
      <c r="D1990" s="3">
        <v>43521</v>
      </c>
      <c r="E1990" s="3">
        <v>43521</v>
      </c>
      <c r="F1990">
        <v>0</v>
      </c>
      <c r="G1990" t="s">
        <v>5327</v>
      </c>
      <c r="H1990" t="s">
        <v>6052</v>
      </c>
    </row>
    <row r="1991" spans="1:8" x14ac:dyDescent="0.3">
      <c r="A1991">
        <v>726</v>
      </c>
      <c r="B1991" s="5">
        <v>263</v>
      </c>
      <c r="C1991">
        <v>165</v>
      </c>
      <c r="D1991" s="3">
        <v>43522</v>
      </c>
      <c r="E1991" s="3">
        <v>43522</v>
      </c>
      <c r="F1991">
        <v>0</v>
      </c>
      <c r="G1991" t="s">
        <v>5327</v>
      </c>
      <c r="H1991" t="s">
        <v>6053</v>
      </c>
    </row>
    <row r="1992" spans="1:8" x14ac:dyDescent="0.3">
      <c r="A1992">
        <v>727</v>
      </c>
      <c r="B1992" s="5">
        <v>264</v>
      </c>
      <c r="C1992">
        <v>211</v>
      </c>
      <c r="D1992" s="3">
        <v>43523</v>
      </c>
      <c r="E1992" s="3">
        <v>43530</v>
      </c>
      <c r="F1992">
        <v>3</v>
      </c>
      <c r="G1992" t="s">
        <v>5327</v>
      </c>
      <c r="H1992" t="s">
        <v>6054</v>
      </c>
    </row>
    <row r="1993" spans="1:8" x14ac:dyDescent="0.3">
      <c r="A1993">
        <v>728</v>
      </c>
      <c r="B1993" s="5">
        <v>264</v>
      </c>
      <c r="C1993">
        <v>761</v>
      </c>
      <c r="D1993" s="3">
        <v>43524</v>
      </c>
      <c r="E1993" s="3">
        <v>43537</v>
      </c>
      <c r="F1993">
        <v>3</v>
      </c>
      <c r="G1993" t="s">
        <v>5327</v>
      </c>
      <c r="H1993" t="s">
        <v>6055</v>
      </c>
    </row>
    <row r="1994" spans="1:8" x14ac:dyDescent="0.3">
      <c r="A1994">
        <v>729</v>
      </c>
      <c r="B1994" s="5">
        <v>265</v>
      </c>
      <c r="C1994">
        <v>462</v>
      </c>
      <c r="D1994" s="3">
        <v>43524</v>
      </c>
      <c r="E1994" s="3">
        <v>43527</v>
      </c>
      <c r="F1994">
        <v>1.5</v>
      </c>
      <c r="G1994" t="s">
        <v>5327</v>
      </c>
      <c r="H1994" t="s">
        <v>6056</v>
      </c>
    </row>
    <row r="1995" spans="1:8" x14ac:dyDescent="0.3">
      <c r="A1995">
        <v>730</v>
      </c>
      <c r="B1995" s="5">
        <v>265</v>
      </c>
      <c r="C1995">
        <v>668</v>
      </c>
      <c r="D1995" s="3">
        <v>43524</v>
      </c>
      <c r="E1995" s="3">
        <v>43529</v>
      </c>
      <c r="F1995">
        <v>2.5</v>
      </c>
      <c r="G1995" t="s">
        <v>5327</v>
      </c>
      <c r="H1995" t="s">
        <v>6057</v>
      </c>
    </row>
    <row r="1996" spans="1:8" x14ac:dyDescent="0.3">
      <c r="A1996">
        <v>731</v>
      </c>
      <c r="B1996" s="5">
        <v>266</v>
      </c>
      <c r="C1996">
        <v>220</v>
      </c>
      <c r="D1996" s="3">
        <v>43524</v>
      </c>
      <c r="E1996" s="3">
        <v>43529</v>
      </c>
      <c r="F1996">
        <v>2.5</v>
      </c>
      <c r="G1996" t="s">
        <v>5327</v>
      </c>
      <c r="H1996" t="s">
        <v>6058</v>
      </c>
    </row>
    <row r="1997" spans="1:8" x14ac:dyDescent="0.3">
      <c r="A1997">
        <v>732</v>
      </c>
      <c r="B1997" s="5">
        <v>266</v>
      </c>
      <c r="C1997">
        <v>566</v>
      </c>
      <c r="D1997" s="3">
        <v>43524</v>
      </c>
      <c r="E1997" s="3">
        <v>43536</v>
      </c>
      <c r="F1997">
        <v>3</v>
      </c>
      <c r="G1997" t="s">
        <v>5327</v>
      </c>
      <c r="H1997" t="s">
        <v>6059</v>
      </c>
    </row>
    <row r="1998" spans="1:8" x14ac:dyDescent="0.3">
      <c r="A1998">
        <v>733</v>
      </c>
      <c r="B1998" s="5">
        <v>267</v>
      </c>
      <c r="C1998">
        <v>62</v>
      </c>
      <c r="D1998" s="3">
        <v>43524</v>
      </c>
      <c r="E1998" s="3">
        <v>43535</v>
      </c>
      <c r="F1998">
        <v>3</v>
      </c>
      <c r="G1998" t="s">
        <v>5327</v>
      </c>
      <c r="H1998" t="s">
        <v>6060</v>
      </c>
    </row>
    <row r="1999" spans="1:8" x14ac:dyDescent="0.3">
      <c r="A1999">
        <v>734</v>
      </c>
      <c r="B1999" s="5">
        <v>267</v>
      </c>
      <c r="C1999">
        <v>115</v>
      </c>
      <c r="D1999" s="3">
        <v>43525</v>
      </c>
      <c r="E1999" s="3">
        <v>43530</v>
      </c>
      <c r="F1999">
        <v>2.5</v>
      </c>
      <c r="G1999" t="s">
        <v>5327</v>
      </c>
      <c r="H1999" t="s">
        <v>6061</v>
      </c>
    </row>
    <row r="2000" spans="1:8" x14ac:dyDescent="0.3">
      <c r="A2000">
        <v>735</v>
      </c>
      <c r="B2000" s="5">
        <v>268</v>
      </c>
      <c r="C2000">
        <v>135</v>
      </c>
      <c r="D2000" s="3">
        <v>43526</v>
      </c>
      <c r="E2000" s="3">
        <v>43526</v>
      </c>
      <c r="F2000">
        <v>0</v>
      </c>
      <c r="G2000" t="s">
        <v>5327</v>
      </c>
      <c r="H2000" t="s">
        <v>6062</v>
      </c>
    </row>
    <row r="2001" spans="1:8" x14ac:dyDescent="0.3">
      <c r="A2001">
        <v>736</v>
      </c>
      <c r="B2001" s="5">
        <v>268</v>
      </c>
      <c r="C2001">
        <v>562</v>
      </c>
      <c r="D2001" s="3">
        <v>43526</v>
      </c>
      <c r="E2001" s="3">
        <v>43533</v>
      </c>
      <c r="F2001">
        <v>3</v>
      </c>
      <c r="G2001" t="s">
        <v>5327</v>
      </c>
      <c r="H2001" t="s">
        <v>6063</v>
      </c>
    </row>
    <row r="2002" spans="1:8" x14ac:dyDescent="0.3">
      <c r="A2002">
        <v>737</v>
      </c>
      <c r="B2002" s="5">
        <v>269</v>
      </c>
      <c r="C2002">
        <v>114</v>
      </c>
      <c r="D2002" s="3">
        <v>43526</v>
      </c>
      <c r="E2002" s="3">
        <v>43529</v>
      </c>
      <c r="F2002">
        <v>1.5</v>
      </c>
      <c r="G2002" t="s">
        <v>5327</v>
      </c>
      <c r="H2002" t="s">
        <v>6064</v>
      </c>
    </row>
    <row r="2003" spans="1:8" x14ac:dyDescent="0.3">
      <c r="A2003">
        <v>738</v>
      </c>
      <c r="B2003" s="5">
        <v>269</v>
      </c>
      <c r="C2003">
        <v>364</v>
      </c>
      <c r="D2003" s="3">
        <v>43526</v>
      </c>
      <c r="E2003" s="3">
        <v>43538</v>
      </c>
      <c r="F2003">
        <v>3</v>
      </c>
      <c r="G2003" t="s">
        <v>5327</v>
      </c>
      <c r="H2003" t="s">
        <v>6065</v>
      </c>
    </row>
    <row r="2004" spans="1:8" x14ac:dyDescent="0.3">
      <c r="A2004">
        <v>739</v>
      </c>
      <c r="B2004" s="5">
        <v>270</v>
      </c>
      <c r="C2004">
        <v>212</v>
      </c>
      <c r="D2004" s="3">
        <v>43526</v>
      </c>
      <c r="E2004" s="3">
        <v>43534</v>
      </c>
      <c r="F2004">
        <v>3</v>
      </c>
      <c r="G2004" t="s">
        <v>5327</v>
      </c>
      <c r="H2004" t="s">
        <v>6066</v>
      </c>
    </row>
    <row r="2005" spans="1:8" x14ac:dyDescent="0.3">
      <c r="A2005">
        <v>740</v>
      </c>
      <c r="B2005" s="5">
        <v>270</v>
      </c>
      <c r="C2005">
        <v>394</v>
      </c>
      <c r="D2005" s="3">
        <v>43526</v>
      </c>
      <c r="E2005" s="3">
        <v>43531</v>
      </c>
      <c r="F2005">
        <v>2.5</v>
      </c>
      <c r="G2005" t="s">
        <v>5327</v>
      </c>
      <c r="H2005" t="s">
        <v>6067</v>
      </c>
    </row>
    <row r="2006" spans="1:8" x14ac:dyDescent="0.3">
      <c r="A2006">
        <v>741</v>
      </c>
      <c r="B2006" s="5">
        <v>271</v>
      </c>
      <c r="C2006">
        <v>157</v>
      </c>
      <c r="D2006" s="3">
        <v>43527</v>
      </c>
      <c r="E2006" s="3">
        <v>43539</v>
      </c>
      <c r="F2006">
        <v>3</v>
      </c>
      <c r="G2006" t="s">
        <v>5327</v>
      </c>
      <c r="H2006" t="s">
        <v>6068</v>
      </c>
    </row>
    <row r="2007" spans="1:8" x14ac:dyDescent="0.3">
      <c r="A2007">
        <v>742</v>
      </c>
      <c r="B2007" s="5">
        <v>271</v>
      </c>
      <c r="C2007">
        <v>405</v>
      </c>
      <c r="D2007" s="3">
        <v>43528</v>
      </c>
      <c r="E2007" s="3">
        <v>43528</v>
      </c>
      <c r="F2007">
        <v>0</v>
      </c>
      <c r="G2007" t="s">
        <v>5327</v>
      </c>
      <c r="H2007" t="s">
        <v>6069</v>
      </c>
    </row>
    <row r="2008" spans="1:8" x14ac:dyDescent="0.3">
      <c r="A2008">
        <v>743</v>
      </c>
      <c r="B2008" s="5">
        <v>272</v>
      </c>
      <c r="C2008">
        <v>176</v>
      </c>
      <c r="D2008" s="3">
        <v>43528</v>
      </c>
      <c r="E2008" s="3">
        <v>43541</v>
      </c>
      <c r="F2008">
        <v>3</v>
      </c>
      <c r="G2008" t="s">
        <v>5327</v>
      </c>
      <c r="H2008" t="s">
        <v>6070</v>
      </c>
    </row>
    <row r="2009" spans="1:8" x14ac:dyDescent="0.3">
      <c r="A2009">
        <v>744</v>
      </c>
      <c r="B2009" s="5">
        <v>272</v>
      </c>
      <c r="C2009">
        <v>282</v>
      </c>
      <c r="D2009" s="3">
        <v>43528</v>
      </c>
      <c r="E2009" s="3">
        <v>43531</v>
      </c>
      <c r="F2009">
        <v>1.5</v>
      </c>
      <c r="G2009" t="s">
        <v>5327</v>
      </c>
      <c r="H2009" t="s">
        <v>6071</v>
      </c>
    </row>
    <row r="2010" spans="1:8" x14ac:dyDescent="0.3">
      <c r="A2010">
        <v>745</v>
      </c>
      <c r="B2010" s="5">
        <v>273</v>
      </c>
      <c r="C2010">
        <v>241</v>
      </c>
      <c r="D2010" s="3">
        <v>43529</v>
      </c>
      <c r="E2010" s="3">
        <v>43539</v>
      </c>
      <c r="F2010">
        <v>3</v>
      </c>
      <c r="G2010" t="s">
        <v>5327</v>
      </c>
      <c r="H2010" t="s">
        <v>6072</v>
      </c>
    </row>
    <row r="2011" spans="1:8" x14ac:dyDescent="0.3">
      <c r="A2011">
        <v>746</v>
      </c>
      <c r="B2011" s="5">
        <v>273</v>
      </c>
      <c r="C2011">
        <v>395</v>
      </c>
      <c r="D2011" s="3">
        <v>43530</v>
      </c>
      <c r="E2011" s="3">
        <v>43540</v>
      </c>
      <c r="F2011">
        <v>3</v>
      </c>
      <c r="G2011" t="s">
        <v>5327</v>
      </c>
      <c r="H2011" t="s">
        <v>6073</v>
      </c>
    </row>
    <row r="2012" spans="1:8" x14ac:dyDescent="0.3">
      <c r="A2012">
        <v>747</v>
      </c>
      <c r="B2012" s="5">
        <v>274</v>
      </c>
      <c r="C2012">
        <v>329</v>
      </c>
      <c r="D2012" s="3">
        <v>43531</v>
      </c>
      <c r="E2012" s="3">
        <v>43534</v>
      </c>
      <c r="F2012">
        <v>1.5</v>
      </c>
      <c r="G2012" t="s">
        <v>5327</v>
      </c>
      <c r="H2012" t="s">
        <v>6074</v>
      </c>
    </row>
    <row r="2013" spans="1:8" x14ac:dyDescent="0.3">
      <c r="A2013">
        <v>748</v>
      </c>
      <c r="B2013" s="5">
        <v>274</v>
      </c>
      <c r="C2013">
        <v>480</v>
      </c>
      <c r="D2013" s="3">
        <v>43531</v>
      </c>
      <c r="E2013" s="3">
        <v>43531</v>
      </c>
      <c r="F2013">
        <v>0</v>
      </c>
      <c r="G2013" t="s">
        <v>5327</v>
      </c>
      <c r="H2013" t="s">
        <v>6075</v>
      </c>
    </row>
    <row r="2014" spans="1:8" x14ac:dyDescent="0.3">
      <c r="A2014">
        <v>749</v>
      </c>
      <c r="B2014" s="5">
        <v>275</v>
      </c>
      <c r="C2014">
        <v>402</v>
      </c>
      <c r="D2014" s="3">
        <v>43531</v>
      </c>
      <c r="E2014" s="3">
        <v>43534</v>
      </c>
      <c r="F2014">
        <v>1.5</v>
      </c>
      <c r="G2014" t="s">
        <v>5327</v>
      </c>
      <c r="H2014" t="s">
        <v>6076</v>
      </c>
    </row>
    <row r="2015" spans="1:8" x14ac:dyDescent="0.3">
      <c r="A2015">
        <v>750</v>
      </c>
      <c r="B2015" s="5">
        <v>275</v>
      </c>
      <c r="C2015">
        <v>799</v>
      </c>
      <c r="D2015" s="3">
        <v>43532</v>
      </c>
      <c r="E2015" s="3">
        <v>43532</v>
      </c>
      <c r="F2015">
        <v>0</v>
      </c>
      <c r="G2015" t="s">
        <v>5327</v>
      </c>
      <c r="H2015" t="s">
        <v>6077</v>
      </c>
    </row>
    <row r="2016" spans="1:8" x14ac:dyDescent="0.3">
      <c r="A2016">
        <v>751</v>
      </c>
      <c r="B2016" s="5">
        <v>276</v>
      </c>
      <c r="C2016">
        <v>466</v>
      </c>
      <c r="D2016" s="3">
        <v>43532</v>
      </c>
      <c r="E2016" s="3">
        <v>43533</v>
      </c>
      <c r="F2016">
        <v>0.5</v>
      </c>
      <c r="G2016" t="s">
        <v>5327</v>
      </c>
      <c r="H2016" t="s">
        <v>6078</v>
      </c>
    </row>
    <row r="2017" spans="1:8" x14ac:dyDescent="0.3">
      <c r="A2017">
        <v>752</v>
      </c>
      <c r="B2017" s="5">
        <v>276</v>
      </c>
      <c r="C2017">
        <v>689</v>
      </c>
      <c r="D2017" s="3">
        <v>43533</v>
      </c>
      <c r="E2017" s="3">
        <v>43546</v>
      </c>
      <c r="F2017">
        <v>3</v>
      </c>
      <c r="G2017" t="s">
        <v>5327</v>
      </c>
      <c r="H2017" t="s">
        <v>6079</v>
      </c>
    </row>
    <row r="2018" spans="1:8" x14ac:dyDescent="0.3">
      <c r="A2018">
        <v>753</v>
      </c>
      <c r="B2018" s="5">
        <v>277</v>
      </c>
      <c r="C2018">
        <v>197</v>
      </c>
      <c r="D2018" s="3">
        <v>43534</v>
      </c>
      <c r="E2018" s="3">
        <v>43540</v>
      </c>
      <c r="F2018">
        <v>3</v>
      </c>
      <c r="G2018" t="s">
        <v>5327</v>
      </c>
      <c r="H2018" t="s">
        <v>6080</v>
      </c>
    </row>
    <row r="2019" spans="1:8" x14ac:dyDescent="0.3">
      <c r="A2019">
        <v>754</v>
      </c>
      <c r="B2019" s="5">
        <v>277</v>
      </c>
      <c r="C2019">
        <v>353</v>
      </c>
      <c r="D2019" s="3">
        <v>43535</v>
      </c>
      <c r="E2019" s="3">
        <v>43537</v>
      </c>
      <c r="F2019">
        <v>1</v>
      </c>
      <c r="G2019" t="s">
        <v>5327</v>
      </c>
      <c r="H2019" t="s">
        <v>6081</v>
      </c>
    </row>
    <row r="2020" spans="1:8" x14ac:dyDescent="0.3">
      <c r="A2020">
        <v>755</v>
      </c>
      <c r="B2020" s="5">
        <v>278</v>
      </c>
      <c r="C2020">
        <v>100</v>
      </c>
      <c r="D2020" s="3">
        <v>43535</v>
      </c>
      <c r="E2020" s="3">
        <v>43540</v>
      </c>
      <c r="F2020">
        <v>2.5</v>
      </c>
      <c r="G2020" t="s">
        <v>5327</v>
      </c>
      <c r="H2020" t="s">
        <v>6082</v>
      </c>
    </row>
    <row r="2021" spans="1:8" x14ac:dyDescent="0.3">
      <c r="A2021">
        <v>756</v>
      </c>
      <c r="B2021" s="5">
        <v>278</v>
      </c>
      <c r="C2021">
        <v>558</v>
      </c>
      <c r="D2021" s="3">
        <v>43535</v>
      </c>
      <c r="E2021" s="3">
        <v>43538</v>
      </c>
      <c r="F2021">
        <v>1.5</v>
      </c>
      <c r="G2021" t="s">
        <v>5327</v>
      </c>
      <c r="H2021" t="s">
        <v>6083</v>
      </c>
    </row>
    <row r="2022" spans="1:8" x14ac:dyDescent="0.3">
      <c r="A2022">
        <v>757</v>
      </c>
      <c r="B2022" s="5">
        <v>279</v>
      </c>
      <c r="C2022">
        <v>161</v>
      </c>
      <c r="D2022" s="3">
        <v>43536</v>
      </c>
      <c r="E2022" s="3">
        <v>43538</v>
      </c>
      <c r="F2022">
        <v>1</v>
      </c>
      <c r="G2022" t="s">
        <v>5327</v>
      </c>
      <c r="H2022" t="s">
        <v>6084</v>
      </c>
    </row>
    <row r="2023" spans="1:8" x14ac:dyDescent="0.3">
      <c r="A2023">
        <v>758</v>
      </c>
      <c r="B2023" s="5">
        <v>279</v>
      </c>
      <c r="C2023">
        <v>550</v>
      </c>
      <c r="D2023" s="3">
        <v>43536</v>
      </c>
      <c r="E2023" s="3">
        <v>43541</v>
      </c>
      <c r="F2023">
        <v>2.5</v>
      </c>
      <c r="G2023" t="s">
        <v>5327</v>
      </c>
      <c r="H2023" t="s">
        <v>6085</v>
      </c>
    </row>
    <row r="2024" spans="1:8" x14ac:dyDescent="0.3">
      <c r="A2024">
        <v>759</v>
      </c>
      <c r="B2024" s="5">
        <v>280</v>
      </c>
      <c r="C2024">
        <v>286</v>
      </c>
      <c r="D2024" s="3">
        <v>43536</v>
      </c>
      <c r="E2024" s="3">
        <v>43545</v>
      </c>
      <c r="F2024">
        <v>3</v>
      </c>
      <c r="G2024" t="s">
        <v>5327</v>
      </c>
      <c r="H2024" t="s">
        <v>6086</v>
      </c>
    </row>
    <row r="2025" spans="1:8" x14ac:dyDescent="0.3">
      <c r="A2025">
        <v>760</v>
      </c>
      <c r="B2025" s="5">
        <v>280</v>
      </c>
      <c r="C2025">
        <v>301</v>
      </c>
      <c r="D2025" s="3">
        <v>43537</v>
      </c>
      <c r="E2025" s="3">
        <v>43547</v>
      </c>
      <c r="F2025">
        <v>3</v>
      </c>
      <c r="G2025" t="s">
        <v>5327</v>
      </c>
      <c r="H2025" t="s">
        <v>6087</v>
      </c>
    </row>
    <row r="2026" spans="1:8" x14ac:dyDescent="0.3">
      <c r="A2026">
        <v>761</v>
      </c>
      <c r="B2026" s="5">
        <v>281</v>
      </c>
      <c r="C2026">
        <v>382</v>
      </c>
      <c r="D2026" s="3">
        <v>43537</v>
      </c>
      <c r="E2026" s="3">
        <v>43539</v>
      </c>
      <c r="F2026">
        <v>1</v>
      </c>
      <c r="G2026" t="s">
        <v>5327</v>
      </c>
      <c r="H2026" t="s">
        <v>6088</v>
      </c>
    </row>
    <row r="2027" spans="1:8" x14ac:dyDescent="0.3">
      <c r="A2027">
        <v>762</v>
      </c>
      <c r="B2027" s="5">
        <v>281</v>
      </c>
      <c r="C2027">
        <v>538</v>
      </c>
      <c r="D2027" s="3">
        <v>43537</v>
      </c>
      <c r="E2027" s="3">
        <v>43543</v>
      </c>
      <c r="F2027">
        <v>3</v>
      </c>
      <c r="G2027" t="s">
        <v>5327</v>
      </c>
      <c r="H2027" t="s">
        <v>6089</v>
      </c>
    </row>
    <row r="2028" spans="1:8" x14ac:dyDescent="0.3">
      <c r="A2028">
        <v>763</v>
      </c>
      <c r="B2028" s="5">
        <v>282</v>
      </c>
      <c r="C2028">
        <v>333</v>
      </c>
      <c r="D2028" s="3">
        <v>43538</v>
      </c>
      <c r="E2028" s="3">
        <v>43547</v>
      </c>
      <c r="F2028">
        <v>3</v>
      </c>
      <c r="G2028" t="s">
        <v>5327</v>
      </c>
      <c r="H2028" t="s">
        <v>6090</v>
      </c>
    </row>
    <row r="2029" spans="1:8" x14ac:dyDescent="0.3">
      <c r="A2029">
        <v>764</v>
      </c>
      <c r="B2029" s="5">
        <v>282</v>
      </c>
      <c r="C2029">
        <v>737</v>
      </c>
      <c r="D2029" s="3">
        <v>43539</v>
      </c>
      <c r="E2029" s="3">
        <v>43552</v>
      </c>
      <c r="F2029">
        <v>3</v>
      </c>
      <c r="G2029" t="s">
        <v>5327</v>
      </c>
      <c r="H2029" t="s">
        <v>6091</v>
      </c>
    </row>
    <row r="2030" spans="1:8" x14ac:dyDescent="0.3">
      <c r="A2030">
        <v>765</v>
      </c>
      <c r="B2030" s="5">
        <v>283</v>
      </c>
      <c r="C2030">
        <v>416</v>
      </c>
      <c r="D2030" s="3">
        <v>43539</v>
      </c>
      <c r="E2030" s="3">
        <v>43539</v>
      </c>
      <c r="F2030">
        <v>0</v>
      </c>
      <c r="G2030" t="s">
        <v>5327</v>
      </c>
      <c r="H2030" t="s">
        <v>6092</v>
      </c>
    </row>
    <row r="2031" spans="1:8" x14ac:dyDescent="0.3">
      <c r="A2031">
        <v>766</v>
      </c>
      <c r="B2031" s="5">
        <v>283</v>
      </c>
      <c r="C2031">
        <v>449</v>
      </c>
      <c r="D2031" s="3">
        <v>43540</v>
      </c>
      <c r="E2031" s="3">
        <v>43554</v>
      </c>
      <c r="F2031">
        <v>3</v>
      </c>
      <c r="G2031" t="s">
        <v>5327</v>
      </c>
      <c r="H2031" t="s">
        <v>6093</v>
      </c>
    </row>
    <row r="2032" spans="1:8" x14ac:dyDescent="0.3">
      <c r="A2032">
        <v>767</v>
      </c>
      <c r="B2032" s="5">
        <v>284</v>
      </c>
      <c r="C2032">
        <v>575</v>
      </c>
      <c r="D2032" s="3">
        <v>43541</v>
      </c>
      <c r="E2032" s="3">
        <v>43551</v>
      </c>
      <c r="F2032">
        <v>3</v>
      </c>
      <c r="G2032" t="s">
        <v>5327</v>
      </c>
      <c r="H2032" t="s">
        <v>6094</v>
      </c>
    </row>
    <row r="2033" spans="1:8" x14ac:dyDescent="0.3">
      <c r="A2033">
        <v>768</v>
      </c>
      <c r="B2033" s="5">
        <v>284</v>
      </c>
      <c r="C2033">
        <v>617</v>
      </c>
      <c r="D2033" s="3">
        <v>43542</v>
      </c>
      <c r="E2033" s="3">
        <v>43548</v>
      </c>
      <c r="F2033">
        <v>3</v>
      </c>
      <c r="G2033" t="s">
        <v>5327</v>
      </c>
      <c r="H2033" t="s">
        <v>6095</v>
      </c>
    </row>
    <row r="2034" spans="1:8" x14ac:dyDescent="0.3">
      <c r="A2034">
        <v>769</v>
      </c>
      <c r="B2034" s="5">
        <v>285</v>
      </c>
      <c r="C2034">
        <v>38</v>
      </c>
      <c r="D2034" s="3">
        <v>43542</v>
      </c>
      <c r="E2034" s="3">
        <v>43544</v>
      </c>
      <c r="F2034">
        <v>1</v>
      </c>
      <c r="G2034" t="s">
        <v>5327</v>
      </c>
      <c r="H2034" t="s">
        <v>6096</v>
      </c>
    </row>
    <row r="2035" spans="1:8" x14ac:dyDescent="0.3">
      <c r="A2035">
        <v>770</v>
      </c>
      <c r="B2035" s="5">
        <v>285</v>
      </c>
      <c r="C2035">
        <v>172</v>
      </c>
      <c r="D2035" s="3">
        <v>43542</v>
      </c>
      <c r="E2035" s="3">
        <v>43547</v>
      </c>
      <c r="F2035">
        <v>2.5</v>
      </c>
      <c r="G2035" t="s">
        <v>5327</v>
      </c>
      <c r="H2035" t="s">
        <v>6097</v>
      </c>
    </row>
    <row r="2036" spans="1:8" x14ac:dyDescent="0.3">
      <c r="A2036">
        <v>771</v>
      </c>
      <c r="B2036" s="5">
        <v>286</v>
      </c>
      <c r="C2036">
        <v>485</v>
      </c>
      <c r="D2036" s="3">
        <v>43543</v>
      </c>
      <c r="E2036" s="3">
        <v>43543</v>
      </c>
      <c r="F2036">
        <v>0</v>
      </c>
      <c r="G2036" t="s">
        <v>5327</v>
      </c>
      <c r="H2036" t="s">
        <v>6098</v>
      </c>
    </row>
    <row r="2037" spans="1:8" x14ac:dyDescent="0.3">
      <c r="A2037">
        <v>772</v>
      </c>
      <c r="B2037" s="5">
        <v>286</v>
      </c>
      <c r="C2037">
        <v>708</v>
      </c>
      <c r="D2037" s="3">
        <v>43543</v>
      </c>
      <c r="E2037" s="3">
        <v>43549</v>
      </c>
      <c r="F2037">
        <v>3</v>
      </c>
      <c r="G2037" t="s">
        <v>5327</v>
      </c>
      <c r="H2037" t="s">
        <v>6099</v>
      </c>
    </row>
    <row r="2038" spans="1:8" x14ac:dyDescent="0.3">
      <c r="A2038">
        <v>773</v>
      </c>
      <c r="B2038" s="5">
        <v>287</v>
      </c>
      <c r="C2038">
        <v>254</v>
      </c>
      <c r="D2038" s="3">
        <v>43543</v>
      </c>
      <c r="E2038" s="3">
        <v>43550</v>
      </c>
      <c r="F2038">
        <v>3</v>
      </c>
      <c r="G2038" t="s">
        <v>5327</v>
      </c>
      <c r="H2038" t="s">
        <v>6100</v>
      </c>
    </row>
    <row r="2039" spans="1:8" x14ac:dyDescent="0.3">
      <c r="A2039">
        <v>774</v>
      </c>
      <c r="B2039" s="5">
        <v>287</v>
      </c>
      <c r="C2039">
        <v>758</v>
      </c>
      <c r="D2039" s="3">
        <v>43543</v>
      </c>
      <c r="E2039" s="3">
        <v>43555</v>
      </c>
      <c r="F2039">
        <v>3</v>
      </c>
      <c r="G2039" t="s">
        <v>5327</v>
      </c>
      <c r="H2039" t="s">
        <v>6101</v>
      </c>
    </row>
    <row r="2040" spans="1:8" x14ac:dyDescent="0.3">
      <c r="A2040">
        <v>775</v>
      </c>
      <c r="B2040" s="5">
        <v>288</v>
      </c>
      <c r="C2040">
        <v>262</v>
      </c>
      <c r="D2040" s="3">
        <v>43543</v>
      </c>
      <c r="E2040" s="3">
        <v>43553</v>
      </c>
      <c r="F2040">
        <v>3</v>
      </c>
      <c r="G2040" t="s">
        <v>5327</v>
      </c>
      <c r="H2040" t="s">
        <v>6102</v>
      </c>
    </row>
    <row r="2041" spans="1:8" x14ac:dyDescent="0.3">
      <c r="A2041">
        <v>776</v>
      </c>
      <c r="B2041" s="5">
        <v>288</v>
      </c>
      <c r="C2041">
        <v>618</v>
      </c>
      <c r="D2041" s="3">
        <v>43543</v>
      </c>
      <c r="E2041" s="3">
        <v>43546</v>
      </c>
      <c r="F2041">
        <v>1.5</v>
      </c>
      <c r="G2041" t="s">
        <v>5327</v>
      </c>
      <c r="H2041" t="s">
        <v>6103</v>
      </c>
    </row>
    <row r="2042" spans="1:8" x14ac:dyDescent="0.3">
      <c r="A2042">
        <v>777</v>
      </c>
      <c r="B2042" s="5">
        <v>289</v>
      </c>
      <c r="C2042">
        <v>9</v>
      </c>
      <c r="D2042" s="3">
        <v>43544</v>
      </c>
      <c r="E2042" s="3">
        <v>43547</v>
      </c>
      <c r="F2042">
        <v>1.5</v>
      </c>
      <c r="G2042" t="s">
        <v>5327</v>
      </c>
      <c r="H2042" t="s">
        <v>6104</v>
      </c>
    </row>
    <row r="2043" spans="1:8" x14ac:dyDescent="0.3">
      <c r="A2043">
        <v>778</v>
      </c>
      <c r="B2043" s="5">
        <v>289</v>
      </c>
      <c r="C2043">
        <v>513</v>
      </c>
      <c r="D2043" s="3">
        <v>43545</v>
      </c>
      <c r="E2043" s="3">
        <v>43554</v>
      </c>
      <c r="F2043">
        <v>3</v>
      </c>
      <c r="G2043" t="s">
        <v>5327</v>
      </c>
      <c r="H2043" t="s">
        <v>6105</v>
      </c>
    </row>
    <row r="2044" spans="1:8" x14ac:dyDescent="0.3">
      <c r="A2044">
        <v>779</v>
      </c>
      <c r="B2044" s="5">
        <v>290</v>
      </c>
      <c r="C2044">
        <v>59</v>
      </c>
      <c r="D2044" s="3">
        <v>43546</v>
      </c>
      <c r="E2044" s="3">
        <v>43547</v>
      </c>
      <c r="F2044">
        <v>0.5</v>
      </c>
      <c r="G2044" t="s">
        <v>5327</v>
      </c>
      <c r="H2044" t="s">
        <v>6106</v>
      </c>
    </row>
    <row r="2045" spans="1:8" x14ac:dyDescent="0.3">
      <c r="A2045">
        <v>780</v>
      </c>
      <c r="B2045" s="5">
        <v>290</v>
      </c>
      <c r="C2045">
        <v>383</v>
      </c>
      <c r="D2045" s="3">
        <v>43547</v>
      </c>
      <c r="E2045" s="3">
        <v>43547</v>
      </c>
      <c r="F2045">
        <v>0</v>
      </c>
      <c r="G2045" t="s">
        <v>5327</v>
      </c>
      <c r="H2045" t="s">
        <v>6107</v>
      </c>
    </row>
    <row r="2046" spans="1:8" x14ac:dyDescent="0.3">
      <c r="A2046">
        <v>781</v>
      </c>
      <c r="B2046" s="5">
        <v>291</v>
      </c>
      <c r="C2046">
        <v>149</v>
      </c>
      <c r="D2046" s="3">
        <v>43548</v>
      </c>
      <c r="E2046" s="3">
        <v>43562</v>
      </c>
      <c r="F2046">
        <v>3</v>
      </c>
      <c r="G2046" t="s">
        <v>5327</v>
      </c>
      <c r="H2046" t="s">
        <v>6108</v>
      </c>
    </row>
    <row r="2047" spans="1:8" x14ac:dyDescent="0.3">
      <c r="A2047">
        <v>782</v>
      </c>
      <c r="B2047" s="5">
        <v>291</v>
      </c>
      <c r="C2047">
        <v>348</v>
      </c>
      <c r="D2047" s="3">
        <v>43548</v>
      </c>
      <c r="E2047" s="3">
        <v>43554</v>
      </c>
      <c r="F2047">
        <v>3</v>
      </c>
      <c r="G2047" t="s">
        <v>5327</v>
      </c>
      <c r="H2047" t="s">
        <v>6109</v>
      </c>
    </row>
    <row r="2048" spans="1:8" x14ac:dyDescent="0.3">
      <c r="A2048">
        <v>783</v>
      </c>
      <c r="B2048" s="5">
        <v>292</v>
      </c>
      <c r="C2048">
        <v>645</v>
      </c>
      <c r="D2048" s="3">
        <v>43549</v>
      </c>
      <c r="E2048" s="3">
        <v>43549</v>
      </c>
      <c r="F2048">
        <v>0</v>
      </c>
      <c r="G2048" t="s">
        <v>5327</v>
      </c>
      <c r="H2048" t="s">
        <v>6110</v>
      </c>
    </row>
    <row r="2049" spans="1:8" x14ac:dyDescent="0.3">
      <c r="A2049">
        <v>784</v>
      </c>
      <c r="B2049" s="5">
        <v>292</v>
      </c>
      <c r="C2049">
        <v>729</v>
      </c>
      <c r="D2049" s="3">
        <v>43550</v>
      </c>
      <c r="E2049" s="3">
        <v>43556</v>
      </c>
      <c r="F2049">
        <v>3</v>
      </c>
      <c r="G2049" t="s">
        <v>5327</v>
      </c>
      <c r="H2049" t="s">
        <v>6111</v>
      </c>
    </row>
    <row r="2050" spans="1:8" x14ac:dyDescent="0.3">
      <c r="A2050">
        <v>785</v>
      </c>
      <c r="B2050" s="5">
        <v>293</v>
      </c>
      <c r="C2050">
        <v>209</v>
      </c>
      <c r="D2050" s="3">
        <v>43551</v>
      </c>
      <c r="E2050" s="3">
        <v>43561</v>
      </c>
      <c r="F2050">
        <v>3</v>
      </c>
      <c r="G2050" t="s">
        <v>5327</v>
      </c>
      <c r="H2050" t="s">
        <v>6112</v>
      </c>
    </row>
    <row r="2051" spans="1:8" x14ac:dyDescent="0.3">
      <c r="A2051">
        <v>786</v>
      </c>
      <c r="B2051" s="5">
        <v>293</v>
      </c>
      <c r="C2051">
        <v>509</v>
      </c>
      <c r="D2051" s="3">
        <v>43552</v>
      </c>
      <c r="E2051" s="3">
        <v>43561</v>
      </c>
      <c r="F2051">
        <v>3</v>
      </c>
      <c r="G2051" t="s">
        <v>5327</v>
      </c>
      <c r="H2051" t="s">
        <v>6113</v>
      </c>
    </row>
    <row r="2052" spans="1:8" x14ac:dyDescent="0.3">
      <c r="A2052">
        <v>787</v>
      </c>
      <c r="B2052" s="5">
        <v>294</v>
      </c>
      <c r="C2052">
        <v>419</v>
      </c>
      <c r="D2052" s="3">
        <v>43553</v>
      </c>
      <c r="E2052" s="3">
        <v>43561</v>
      </c>
      <c r="F2052">
        <v>3</v>
      </c>
      <c r="G2052" t="s">
        <v>5327</v>
      </c>
      <c r="H2052" t="s">
        <v>6114</v>
      </c>
    </row>
    <row r="2053" spans="1:8" x14ac:dyDescent="0.3">
      <c r="A2053">
        <v>788</v>
      </c>
      <c r="B2053" s="5">
        <v>294</v>
      </c>
      <c r="C2053">
        <v>677</v>
      </c>
      <c r="D2053" s="3">
        <v>43554</v>
      </c>
      <c r="E2053" s="3">
        <v>43555</v>
      </c>
      <c r="F2053">
        <v>0.5</v>
      </c>
      <c r="G2053" t="s">
        <v>5327</v>
      </c>
      <c r="H2053" t="s">
        <v>6115</v>
      </c>
    </row>
    <row r="2054" spans="1:8" x14ac:dyDescent="0.3">
      <c r="A2054">
        <v>789</v>
      </c>
      <c r="B2054" s="5">
        <v>295</v>
      </c>
      <c r="C2054">
        <v>30</v>
      </c>
      <c r="D2054" s="3">
        <v>43554</v>
      </c>
      <c r="E2054" s="3">
        <v>43554</v>
      </c>
      <c r="F2054">
        <v>0</v>
      </c>
      <c r="G2054" t="s">
        <v>5327</v>
      </c>
      <c r="H2054" t="s">
        <v>6116</v>
      </c>
    </row>
    <row r="2055" spans="1:8" x14ac:dyDescent="0.3">
      <c r="A2055">
        <v>790</v>
      </c>
      <c r="B2055" s="5">
        <v>295</v>
      </c>
      <c r="C2055">
        <v>673</v>
      </c>
      <c r="D2055" s="3">
        <v>43555</v>
      </c>
      <c r="E2055" s="3">
        <v>43565</v>
      </c>
      <c r="F2055">
        <v>3</v>
      </c>
      <c r="G2055" t="s">
        <v>5327</v>
      </c>
      <c r="H2055" t="s">
        <v>6117</v>
      </c>
    </row>
    <row r="2056" spans="1:8" x14ac:dyDescent="0.3">
      <c r="A2056">
        <v>791</v>
      </c>
      <c r="B2056" s="5">
        <v>296</v>
      </c>
      <c r="C2056">
        <v>387</v>
      </c>
      <c r="D2056" s="3">
        <v>43556</v>
      </c>
      <c r="E2056" s="3">
        <v>43568</v>
      </c>
      <c r="F2056">
        <v>3</v>
      </c>
      <c r="G2056" t="s">
        <v>5327</v>
      </c>
      <c r="H2056" t="s">
        <v>6118</v>
      </c>
    </row>
    <row r="2057" spans="1:8" x14ac:dyDescent="0.3">
      <c r="A2057">
        <v>792</v>
      </c>
      <c r="B2057" s="5">
        <v>296</v>
      </c>
      <c r="C2057">
        <v>610</v>
      </c>
      <c r="D2057" s="3">
        <v>43556</v>
      </c>
      <c r="E2057" s="3">
        <v>43556</v>
      </c>
      <c r="F2057">
        <v>0</v>
      </c>
      <c r="G2057" t="s">
        <v>5327</v>
      </c>
      <c r="H2057" t="s">
        <v>6119</v>
      </c>
    </row>
    <row r="2058" spans="1:8" x14ac:dyDescent="0.3">
      <c r="A2058">
        <v>793</v>
      </c>
      <c r="B2058" s="5">
        <v>297</v>
      </c>
      <c r="C2058">
        <v>141</v>
      </c>
      <c r="D2058" s="3">
        <v>43557</v>
      </c>
      <c r="E2058" s="3">
        <v>43560</v>
      </c>
      <c r="F2058">
        <v>1.5</v>
      </c>
      <c r="G2058" t="s">
        <v>5327</v>
      </c>
      <c r="H2058" t="s">
        <v>6120</v>
      </c>
    </row>
    <row r="2059" spans="1:8" x14ac:dyDescent="0.3">
      <c r="A2059">
        <v>794</v>
      </c>
      <c r="B2059" s="5">
        <v>297</v>
      </c>
      <c r="C2059">
        <v>542</v>
      </c>
      <c r="D2059" s="3">
        <v>43557</v>
      </c>
      <c r="E2059" s="3">
        <v>43570</v>
      </c>
      <c r="F2059">
        <v>3</v>
      </c>
      <c r="G2059" t="s">
        <v>5327</v>
      </c>
      <c r="H2059" t="s">
        <v>6121</v>
      </c>
    </row>
    <row r="2060" spans="1:8" x14ac:dyDescent="0.3">
      <c r="A2060">
        <v>795</v>
      </c>
      <c r="B2060" s="5">
        <v>298</v>
      </c>
      <c r="C2060">
        <v>105</v>
      </c>
      <c r="D2060" s="3">
        <v>43558</v>
      </c>
      <c r="E2060" s="3">
        <v>43558</v>
      </c>
      <c r="F2060">
        <v>0</v>
      </c>
      <c r="G2060" t="s">
        <v>5327</v>
      </c>
      <c r="H2060" t="s">
        <v>6122</v>
      </c>
    </row>
    <row r="2061" spans="1:8" x14ac:dyDescent="0.3">
      <c r="A2061">
        <v>796</v>
      </c>
      <c r="B2061" s="5">
        <v>298</v>
      </c>
      <c r="C2061">
        <v>324</v>
      </c>
      <c r="D2061" s="3">
        <v>43558</v>
      </c>
      <c r="E2061" s="3">
        <v>43567</v>
      </c>
      <c r="F2061">
        <v>3</v>
      </c>
      <c r="G2061" t="s">
        <v>5327</v>
      </c>
      <c r="H2061" t="s">
        <v>6123</v>
      </c>
    </row>
    <row r="2062" spans="1:8" x14ac:dyDescent="0.3">
      <c r="A2062">
        <v>797</v>
      </c>
      <c r="B2062" s="5">
        <v>299</v>
      </c>
      <c r="C2062">
        <v>246</v>
      </c>
      <c r="D2062" s="3">
        <v>43558</v>
      </c>
      <c r="E2062" s="3">
        <v>43570</v>
      </c>
      <c r="F2062">
        <v>3</v>
      </c>
      <c r="G2062" t="s">
        <v>5327</v>
      </c>
      <c r="H2062" t="s">
        <v>6124</v>
      </c>
    </row>
    <row r="2063" spans="1:8" x14ac:dyDescent="0.3">
      <c r="A2063">
        <v>798</v>
      </c>
      <c r="B2063" s="5">
        <v>299</v>
      </c>
      <c r="C2063">
        <v>411</v>
      </c>
      <c r="D2063" s="3">
        <v>43559</v>
      </c>
      <c r="E2063" s="3">
        <v>43562</v>
      </c>
      <c r="F2063">
        <v>1.5</v>
      </c>
      <c r="G2063" t="s">
        <v>5327</v>
      </c>
      <c r="H2063" t="s">
        <v>6125</v>
      </c>
    </row>
    <row r="2064" spans="1:8" x14ac:dyDescent="0.3">
      <c r="A2064">
        <v>799</v>
      </c>
      <c r="B2064" s="5">
        <v>300</v>
      </c>
      <c r="C2064">
        <v>337</v>
      </c>
      <c r="D2064" s="3">
        <v>43560</v>
      </c>
      <c r="E2064" s="3">
        <v>43573</v>
      </c>
      <c r="F2064">
        <v>3</v>
      </c>
      <c r="G2064" t="s">
        <v>5327</v>
      </c>
      <c r="H2064" t="s">
        <v>6126</v>
      </c>
    </row>
    <row r="2065" spans="1:8" x14ac:dyDescent="0.3">
      <c r="A2065">
        <v>800</v>
      </c>
      <c r="B2065" s="5">
        <v>300</v>
      </c>
      <c r="C2065">
        <v>600</v>
      </c>
      <c r="D2065" s="3">
        <v>43560</v>
      </c>
      <c r="E2065" s="3">
        <v>43560</v>
      </c>
      <c r="F2065">
        <v>0</v>
      </c>
      <c r="G2065" t="s">
        <v>5327</v>
      </c>
      <c r="H2065" t="s">
        <v>6127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topLeftCell="A59" zoomScaleNormal="100" workbookViewId="0">
      <selection activeCell="A129" sqref="A129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14</v>
      </c>
      <c r="B3" t="s">
        <v>15</v>
      </c>
      <c r="C3" t="s">
        <v>4775</v>
      </c>
      <c r="D3" s="9" t="s">
        <v>4776</v>
      </c>
      <c r="E3" s="9" t="s">
        <v>4966</v>
      </c>
      <c r="F3" s="11" t="s">
        <v>4967</v>
      </c>
      <c r="G3" t="s">
        <v>4777</v>
      </c>
      <c r="H3" t="s">
        <v>4778</v>
      </c>
    </row>
    <row r="4" spans="1:21" x14ac:dyDescent="0.3">
      <c r="A4" s="6">
        <v>1</v>
      </c>
      <c r="B4" s="7" t="s">
        <v>4983</v>
      </c>
      <c r="C4" t="s">
        <v>4779</v>
      </c>
      <c r="D4" s="9" t="s">
        <v>4780</v>
      </c>
      <c r="E4" s="9" t="s">
        <v>4968</v>
      </c>
      <c r="F4" s="11">
        <v>2</v>
      </c>
      <c r="G4" t="s">
        <v>4781</v>
      </c>
      <c r="H4" t="s">
        <v>4782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5005</v>
      </c>
      <c r="C5" t="s">
        <v>4783</v>
      </c>
      <c r="D5" s="9">
        <v>10</v>
      </c>
      <c r="E5" s="9" t="s">
        <v>4969</v>
      </c>
      <c r="F5" s="11">
        <v>4</v>
      </c>
      <c r="G5" t="s">
        <v>4781</v>
      </c>
      <c r="H5" t="s">
        <v>4784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5006</v>
      </c>
      <c r="C6" t="s">
        <v>4785</v>
      </c>
      <c r="D6" s="9">
        <v>2</v>
      </c>
      <c r="E6" s="9" t="s">
        <v>4969</v>
      </c>
      <c r="F6" s="11">
        <v>5</v>
      </c>
      <c r="G6" t="s">
        <v>4786</v>
      </c>
      <c r="H6" t="s">
        <v>4787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5006</v>
      </c>
      <c r="C7" t="s">
        <v>4788</v>
      </c>
      <c r="D7" s="9">
        <v>2</v>
      </c>
      <c r="E7" s="9" t="s">
        <v>4969</v>
      </c>
      <c r="F7" s="11">
        <v>5</v>
      </c>
      <c r="G7" t="s">
        <v>4786</v>
      </c>
      <c r="H7" t="s">
        <v>4787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5006</v>
      </c>
      <c r="C8" t="s">
        <v>4789</v>
      </c>
      <c r="D8" s="9">
        <v>2</v>
      </c>
      <c r="E8" s="9" t="s">
        <v>4969</v>
      </c>
      <c r="F8" s="11">
        <v>5</v>
      </c>
      <c r="G8" t="s">
        <v>4786</v>
      </c>
      <c r="H8" t="s">
        <v>4787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4984</v>
      </c>
      <c r="C9" t="s">
        <v>4790</v>
      </c>
      <c r="D9" s="9" t="s">
        <v>4791</v>
      </c>
      <c r="E9" s="9" t="s">
        <v>4970</v>
      </c>
      <c r="F9" s="11">
        <v>7</v>
      </c>
      <c r="G9" t="s">
        <v>4781</v>
      </c>
      <c r="H9" t="s">
        <v>4792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4984</v>
      </c>
      <c r="C10" t="s">
        <v>4793</v>
      </c>
      <c r="D10" t="s">
        <v>4963</v>
      </c>
      <c r="E10" s="9">
        <v>2</v>
      </c>
      <c r="F10" s="11">
        <v>8</v>
      </c>
      <c r="G10" t="s">
        <v>4781</v>
      </c>
      <c r="H10" t="s">
        <v>4792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5043</v>
      </c>
      <c r="C11" t="s">
        <v>4981</v>
      </c>
      <c r="D11" t="s">
        <v>4963</v>
      </c>
      <c r="E11" s="9">
        <v>2</v>
      </c>
      <c r="F11" s="11">
        <v>8</v>
      </c>
      <c r="G11" t="s">
        <v>4781</v>
      </c>
      <c r="H11" t="s">
        <v>4792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4984</v>
      </c>
      <c r="C12" t="s">
        <v>4794</v>
      </c>
      <c r="D12" s="9" t="s">
        <v>4791</v>
      </c>
      <c r="E12" s="9" t="s">
        <v>4970</v>
      </c>
      <c r="F12" s="11">
        <v>3</v>
      </c>
      <c r="G12" t="s">
        <v>4781</v>
      </c>
      <c r="H12" t="s">
        <v>4792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5007</v>
      </c>
      <c r="C13" t="s">
        <v>4795</v>
      </c>
      <c r="D13" s="9" t="s">
        <v>4796</v>
      </c>
      <c r="E13" s="9" t="s">
        <v>4969</v>
      </c>
      <c r="F13" s="11">
        <v>0.5</v>
      </c>
      <c r="G13" t="s">
        <v>4781</v>
      </c>
      <c r="H13" t="s">
        <v>4797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4999</v>
      </c>
      <c r="C14" t="s">
        <v>4798</v>
      </c>
      <c r="D14" s="9">
        <v>24</v>
      </c>
      <c r="E14" s="9" t="s">
        <v>4969</v>
      </c>
      <c r="F14" s="11">
        <v>8</v>
      </c>
      <c r="G14" t="s">
        <v>4781</v>
      </c>
      <c r="H14" t="s">
        <v>4799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4999</v>
      </c>
      <c r="C15" t="s">
        <v>4800</v>
      </c>
      <c r="D15" s="9">
        <v>12</v>
      </c>
      <c r="E15" s="9" t="s">
        <v>4969</v>
      </c>
      <c r="F15" s="11">
        <v>4</v>
      </c>
      <c r="G15" t="s">
        <v>4781</v>
      </c>
      <c r="H15" t="s">
        <v>4797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4999</v>
      </c>
      <c r="C16" t="s">
        <v>4801</v>
      </c>
      <c r="D16" s="9">
        <v>15</v>
      </c>
      <c r="E16" s="9" t="s">
        <v>4969</v>
      </c>
      <c r="F16" s="11">
        <v>4.5</v>
      </c>
      <c r="G16" t="s">
        <v>4781</v>
      </c>
      <c r="H16" t="s">
        <v>4797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4999</v>
      </c>
      <c r="C17" t="s">
        <v>4802</v>
      </c>
      <c r="D17" s="9">
        <v>15</v>
      </c>
      <c r="E17" s="9" t="s">
        <v>4969</v>
      </c>
      <c r="F17" s="11">
        <v>4.5</v>
      </c>
      <c r="G17" t="s">
        <v>4781</v>
      </c>
      <c r="H17" t="s">
        <v>4797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4999</v>
      </c>
      <c r="C18" t="s">
        <v>4803</v>
      </c>
      <c r="D18" s="9">
        <v>15</v>
      </c>
      <c r="E18" s="9" t="s">
        <v>4969</v>
      </c>
      <c r="F18" s="11">
        <v>4.5</v>
      </c>
      <c r="G18" t="s">
        <v>4781</v>
      </c>
      <c r="H18" t="s">
        <v>4804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4999</v>
      </c>
      <c r="C19" t="s">
        <v>4805</v>
      </c>
      <c r="D19" t="s">
        <v>4964</v>
      </c>
      <c r="E19" s="9" t="s">
        <v>4969</v>
      </c>
      <c r="F19" s="11">
        <v>3</v>
      </c>
      <c r="G19" t="s">
        <v>4781</v>
      </c>
      <c r="H19" t="s">
        <v>4806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4999</v>
      </c>
      <c r="C20" t="s">
        <v>4807</v>
      </c>
      <c r="D20" t="s">
        <v>4964</v>
      </c>
      <c r="E20" s="9" t="s">
        <v>4969</v>
      </c>
      <c r="F20" s="11">
        <v>3.5</v>
      </c>
      <c r="G20" t="s">
        <v>4781</v>
      </c>
      <c r="H20" t="s">
        <v>4806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4999</v>
      </c>
      <c r="C21" t="s">
        <v>4808</v>
      </c>
      <c r="D21" t="s">
        <v>4964</v>
      </c>
      <c r="E21" s="9" t="s">
        <v>4969</v>
      </c>
      <c r="F21" s="11">
        <v>6</v>
      </c>
      <c r="G21" t="s">
        <v>4781</v>
      </c>
      <c r="H21" t="s">
        <v>4806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5008</v>
      </c>
      <c r="C22" t="s">
        <v>4809</v>
      </c>
      <c r="D22" s="9">
        <v>8</v>
      </c>
      <c r="E22" s="9" t="s">
        <v>4969</v>
      </c>
      <c r="F22" s="11">
        <v>2</v>
      </c>
      <c r="G22" t="s">
        <v>4781</v>
      </c>
      <c r="H22" t="s">
        <v>4797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4985</v>
      </c>
      <c r="C23" t="s">
        <v>4810</v>
      </c>
      <c r="D23" s="9">
        <v>6</v>
      </c>
      <c r="E23" s="9" t="s">
        <v>4969</v>
      </c>
      <c r="F23" s="11">
        <v>8</v>
      </c>
      <c r="G23" t="s">
        <v>4781</v>
      </c>
      <c r="H23" t="s">
        <v>4811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4985</v>
      </c>
      <c r="C24" t="s">
        <v>4812</v>
      </c>
      <c r="D24" s="9">
        <v>6</v>
      </c>
      <c r="E24" s="9" t="s">
        <v>4969</v>
      </c>
      <c r="F24" s="11">
        <v>4</v>
      </c>
      <c r="G24" t="s">
        <v>4781</v>
      </c>
      <c r="H24" t="s">
        <v>4813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5009</v>
      </c>
      <c r="C25" t="s">
        <v>4814</v>
      </c>
      <c r="D25" s="9">
        <v>12</v>
      </c>
      <c r="E25" s="9" t="s">
        <v>4969</v>
      </c>
      <c r="F25" s="11">
        <v>2</v>
      </c>
      <c r="G25" t="s">
        <v>4781</v>
      </c>
      <c r="H25" t="s">
        <v>4815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5000</v>
      </c>
      <c r="C26" t="s">
        <v>4816</v>
      </c>
      <c r="D26" t="s">
        <v>4964</v>
      </c>
      <c r="E26" s="9" t="s">
        <v>4968</v>
      </c>
      <c r="F26" s="11">
        <v>3</v>
      </c>
      <c r="G26" t="s">
        <v>4781</v>
      </c>
      <c r="H26" t="s">
        <v>4817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5000</v>
      </c>
      <c r="C27" t="s">
        <v>4818</v>
      </c>
      <c r="D27" t="s">
        <v>4964</v>
      </c>
      <c r="E27" s="9" t="s">
        <v>4968</v>
      </c>
      <c r="F27" s="11">
        <v>3</v>
      </c>
      <c r="G27" t="s">
        <v>4781</v>
      </c>
      <c r="H27" t="s">
        <v>4819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5000</v>
      </c>
      <c r="C28" t="s">
        <v>4820</v>
      </c>
      <c r="D28" s="9" t="s">
        <v>4821</v>
      </c>
      <c r="E28" s="9" t="s">
        <v>4968</v>
      </c>
      <c r="F28" s="11">
        <v>7</v>
      </c>
      <c r="G28" t="s">
        <v>4781</v>
      </c>
      <c r="H28" t="s">
        <v>4822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4986</v>
      </c>
      <c r="C29" t="s">
        <v>4823</v>
      </c>
      <c r="D29" s="9" t="s">
        <v>4824</v>
      </c>
      <c r="E29" s="9" t="s">
        <v>4968</v>
      </c>
      <c r="F29" s="11">
        <v>4</v>
      </c>
      <c r="G29" t="s">
        <v>4781</v>
      </c>
      <c r="H29" t="s">
        <v>4825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5010</v>
      </c>
      <c r="C30" t="s">
        <v>4826</v>
      </c>
      <c r="D30" s="9">
        <v>3</v>
      </c>
      <c r="E30" s="9" t="s">
        <v>4969</v>
      </c>
      <c r="F30" s="11">
        <v>2</v>
      </c>
      <c r="G30" t="s">
        <v>4781</v>
      </c>
      <c r="H30" t="s">
        <v>4787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5010</v>
      </c>
      <c r="C31" t="s">
        <v>4827</v>
      </c>
      <c r="D31" s="9">
        <v>3</v>
      </c>
      <c r="E31" s="9" t="s">
        <v>4969</v>
      </c>
      <c r="F31" s="11">
        <v>2</v>
      </c>
      <c r="G31" t="s">
        <v>4781</v>
      </c>
      <c r="H31" t="s">
        <v>4787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5011</v>
      </c>
      <c r="C32" t="s">
        <v>4828</v>
      </c>
      <c r="D32" s="9">
        <v>4</v>
      </c>
      <c r="E32" s="9" t="s">
        <v>4969</v>
      </c>
      <c r="F32" s="11">
        <v>1.5</v>
      </c>
      <c r="G32" t="s">
        <v>4781</v>
      </c>
      <c r="H32" t="s">
        <v>4829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5011</v>
      </c>
      <c r="C33" t="s">
        <v>4830</v>
      </c>
      <c r="D33" s="9">
        <v>3</v>
      </c>
      <c r="E33" s="9" t="s">
        <v>4969</v>
      </c>
      <c r="F33" s="11">
        <v>4</v>
      </c>
      <c r="G33" t="s">
        <v>4781</v>
      </c>
      <c r="H33" t="s">
        <v>4829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5011</v>
      </c>
      <c r="C34" t="s">
        <v>4831</v>
      </c>
      <c r="D34" s="9">
        <v>3</v>
      </c>
      <c r="E34" s="9" t="s">
        <v>4969</v>
      </c>
      <c r="F34" s="11">
        <v>2</v>
      </c>
      <c r="G34" t="s">
        <v>4781</v>
      </c>
      <c r="H34" t="s">
        <v>4829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4987</v>
      </c>
      <c r="C35" t="s">
        <v>4832</v>
      </c>
      <c r="D35" s="9" t="s">
        <v>4833</v>
      </c>
      <c r="E35" s="9" t="s">
        <v>4969</v>
      </c>
      <c r="F35" s="11">
        <v>5</v>
      </c>
      <c r="G35" t="s">
        <v>4781</v>
      </c>
      <c r="H35" t="s">
        <v>4813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5012</v>
      </c>
      <c r="C36" t="s">
        <v>4834</v>
      </c>
      <c r="D36" s="9">
        <v>1</v>
      </c>
      <c r="E36" s="9" t="s">
        <v>4969</v>
      </c>
      <c r="F36" s="11">
        <v>0.8</v>
      </c>
      <c r="G36" t="s">
        <v>4781</v>
      </c>
      <c r="H36" t="s">
        <v>4835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5012</v>
      </c>
      <c r="C37" t="s">
        <v>4836</v>
      </c>
      <c r="D37" s="9">
        <v>1</v>
      </c>
      <c r="E37" s="9" t="s">
        <v>4969</v>
      </c>
      <c r="F37" s="11">
        <v>0.75</v>
      </c>
      <c r="G37" t="s">
        <v>4781</v>
      </c>
      <c r="H37" t="s">
        <v>4835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5012</v>
      </c>
      <c r="C38" t="s">
        <v>4837</v>
      </c>
      <c r="D38" s="9">
        <v>1</v>
      </c>
      <c r="E38" s="9" t="s">
        <v>4969</v>
      </c>
      <c r="F38" s="11">
        <v>1</v>
      </c>
      <c r="G38" t="s">
        <v>4781</v>
      </c>
      <c r="H38" t="s">
        <v>4835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5012</v>
      </c>
      <c r="C39" t="s">
        <v>4976</v>
      </c>
      <c r="D39" s="9">
        <v>1</v>
      </c>
      <c r="E39" s="9" t="s">
        <v>4969</v>
      </c>
      <c r="F39" s="11">
        <v>0.5</v>
      </c>
      <c r="G39" t="s">
        <v>4781</v>
      </c>
      <c r="H39" t="s">
        <v>4835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5012</v>
      </c>
      <c r="C40" t="s">
        <v>4838</v>
      </c>
      <c r="D40" s="9">
        <v>1</v>
      </c>
      <c r="E40" s="9" t="s">
        <v>4969</v>
      </c>
      <c r="F40" s="11">
        <v>0.5</v>
      </c>
      <c r="G40" t="s">
        <v>4781</v>
      </c>
      <c r="H40" t="s">
        <v>4835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5012</v>
      </c>
      <c r="C41" t="s">
        <v>4839</v>
      </c>
      <c r="D41" s="9">
        <v>1</v>
      </c>
      <c r="E41" s="9" t="s">
        <v>4969</v>
      </c>
      <c r="F41" s="11">
        <v>0.5</v>
      </c>
      <c r="G41" t="s">
        <v>4781</v>
      </c>
      <c r="H41" t="s">
        <v>4835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5013</v>
      </c>
      <c r="C42" t="s">
        <v>4840</v>
      </c>
      <c r="D42" s="9">
        <v>15</v>
      </c>
      <c r="E42" s="9" t="s">
        <v>4968</v>
      </c>
      <c r="F42" s="11">
        <v>0.8</v>
      </c>
      <c r="G42" t="s">
        <v>4781</v>
      </c>
      <c r="H42" t="s">
        <v>4841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5013</v>
      </c>
      <c r="C43" t="s">
        <v>4842</v>
      </c>
      <c r="D43" s="9">
        <v>10</v>
      </c>
      <c r="E43" s="9" t="s">
        <v>4968</v>
      </c>
      <c r="F43" s="11">
        <v>1</v>
      </c>
      <c r="G43" t="s">
        <v>4781</v>
      </c>
      <c r="H43" t="s">
        <v>4843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5013</v>
      </c>
      <c r="C44" t="s">
        <v>4844</v>
      </c>
      <c r="D44" s="9">
        <v>20</v>
      </c>
      <c r="E44" s="9" t="s">
        <v>4968</v>
      </c>
      <c r="F44" s="11">
        <v>1.2</v>
      </c>
      <c r="G44" t="s">
        <v>4781</v>
      </c>
      <c r="H44" t="s">
        <v>4843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4988</v>
      </c>
      <c r="C45" t="s">
        <v>4845</v>
      </c>
      <c r="D45" t="s">
        <v>4963</v>
      </c>
      <c r="E45" s="9" t="s">
        <v>4968</v>
      </c>
      <c r="F45" s="11">
        <v>2.4</v>
      </c>
      <c r="G45" t="s">
        <v>4781</v>
      </c>
      <c r="H45" t="s">
        <v>4846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4988</v>
      </c>
      <c r="C46" t="s">
        <v>4847</v>
      </c>
      <c r="D46" t="s">
        <v>4963</v>
      </c>
      <c r="E46" s="9" t="s">
        <v>4968</v>
      </c>
      <c r="F46" s="11">
        <v>2.2999999999999998</v>
      </c>
      <c r="G46" t="s">
        <v>4781</v>
      </c>
      <c r="H46" t="s">
        <v>4848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5001</v>
      </c>
      <c r="C47" t="s">
        <v>4849</v>
      </c>
      <c r="D47" s="9">
        <v>10</v>
      </c>
      <c r="E47" s="9" t="s">
        <v>4969</v>
      </c>
      <c r="F47" s="11">
        <v>4</v>
      </c>
      <c r="G47" t="s">
        <v>4781</v>
      </c>
      <c r="H47" t="s">
        <v>4850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4989</v>
      </c>
      <c r="C48" t="s">
        <v>4851</v>
      </c>
      <c r="D48" t="s">
        <v>4965</v>
      </c>
      <c r="E48" s="9" t="s">
        <v>4968</v>
      </c>
      <c r="F48" s="11">
        <v>2</v>
      </c>
      <c r="G48" t="s">
        <v>4781</v>
      </c>
      <c r="H48" t="s">
        <v>4782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5014</v>
      </c>
      <c r="C49" t="s">
        <v>4852</v>
      </c>
      <c r="D49" s="9">
        <v>2</v>
      </c>
      <c r="E49" s="9" t="s">
        <v>4970</v>
      </c>
      <c r="F49" s="11">
        <v>8</v>
      </c>
      <c r="G49" t="s">
        <v>4781</v>
      </c>
      <c r="H49" t="s">
        <v>4853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5014</v>
      </c>
      <c r="C50" t="s">
        <v>4854</v>
      </c>
      <c r="D50" s="9">
        <v>2</v>
      </c>
      <c r="E50" s="9" t="s">
        <v>4970</v>
      </c>
      <c r="F50" s="11">
        <v>9</v>
      </c>
      <c r="G50" t="s">
        <v>4781</v>
      </c>
      <c r="H50" t="s">
        <v>4855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4990</v>
      </c>
      <c r="C51" t="s">
        <v>4856</v>
      </c>
      <c r="D51" s="9" t="s">
        <v>4821</v>
      </c>
      <c r="E51" s="9" t="s">
        <v>4968</v>
      </c>
      <c r="F51" s="11">
        <v>4.5</v>
      </c>
      <c r="G51" t="s">
        <v>4781</v>
      </c>
      <c r="H51" t="s">
        <v>4822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4990</v>
      </c>
      <c r="C52" t="s">
        <v>4857</v>
      </c>
      <c r="D52" s="9" t="s">
        <v>4791</v>
      </c>
      <c r="E52" s="9" t="s">
        <v>4968</v>
      </c>
      <c r="F52" s="11">
        <v>3.8</v>
      </c>
      <c r="G52" t="s">
        <v>4781</v>
      </c>
      <c r="H52" t="s">
        <v>4858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4990</v>
      </c>
      <c r="C53" t="s">
        <v>4859</v>
      </c>
      <c r="D53" s="9" t="s">
        <v>4964</v>
      </c>
      <c r="E53" s="9" t="s">
        <v>4968</v>
      </c>
      <c r="F53" s="11">
        <v>5.6</v>
      </c>
      <c r="G53" t="s">
        <v>4781</v>
      </c>
      <c r="H53" t="s">
        <v>4792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5015</v>
      </c>
      <c r="C54" t="s">
        <v>4860</v>
      </c>
      <c r="D54" s="9">
        <v>5</v>
      </c>
      <c r="E54" s="9" t="s">
        <v>4969</v>
      </c>
      <c r="F54" s="11">
        <v>2</v>
      </c>
      <c r="G54" t="s">
        <v>4781</v>
      </c>
      <c r="H54" t="s">
        <v>4787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4991</v>
      </c>
      <c r="C55" t="s">
        <v>4861</v>
      </c>
      <c r="D55" s="9">
        <v>4</v>
      </c>
      <c r="E55" s="9" t="s">
        <v>4969</v>
      </c>
      <c r="F55" s="11">
        <v>4</v>
      </c>
      <c r="G55" t="s">
        <v>4781</v>
      </c>
      <c r="H55" t="s">
        <v>4784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4991</v>
      </c>
      <c r="C56" t="s">
        <v>4862</v>
      </c>
      <c r="D56" s="9">
        <v>4</v>
      </c>
      <c r="E56" s="9" t="s">
        <v>4969</v>
      </c>
      <c r="F56" s="11">
        <v>5</v>
      </c>
      <c r="G56" t="s">
        <v>4781</v>
      </c>
      <c r="H56" t="s">
        <v>4797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4991</v>
      </c>
      <c r="C57" t="s">
        <v>4863</v>
      </c>
      <c r="D57" s="9">
        <v>4</v>
      </c>
      <c r="E57" s="9" t="s">
        <v>4969</v>
      </c>
      <c r="F57" s="11">
        <v>5</v>
      </c>
      <c r="G57" t="s">
        <v>4781</v>
      </c>
      <c r="H57" t="s">
        <v>4864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4992</v>
      </c>
      <c r="C58" t="s">
        <v>4865</v>
      </c>
      <c r="D58" s="9" t="s">
        <v>4791</v>
      </c>
      <c r="E58" s="9" t="s">
        <v>4968</v>
      </c>
      <c r="F58" s="11">
        <v>5</v>
      </c>
      <c r="G58" t="s">
        <v>4781</v>
      </c>
      <c r="H58" t="s">
        <v>4792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4993</v>
      </c>
      <c r="C59" t="s">
        <v>4977</v>
      </c>
      <c r="D59" s="9">
        <v>4</v>
      </c>
      <c r="E59" s="9" t="s">
        <v>4969</v>
      </c>
      <c r="F59" s="11">
        <v>7</v>
      </c>
      <c r="G59" t="s">
        <v>4781</v>
      </c>
      <c r="H59" t="s">
        <v>4797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5002</v>
      </c>
      <c r="C60" t="s">
        <v>4866</v>
      </c>
      <c r="D60" s="9" t="s">
        <v>4867</v>
      </c>
      <c r="E60" s="9" t="s">
        <v>4968</v>
      </c>
      <c r="F60" s="11">
        <v>8</v>
      </c>
      <c r="G60" t="s">
        <v>4781</v>
      </c>
      <c r="H60" t="s">
        <v>4868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5002</v>
      </c>
      <c r="C61" t="s">
        <v>4869</v>
      </c>
      <c r="D61" s="9" t="s">
        <v>4867</v>
      </c>
      <c r="E61" s="9" t="s">
        <v>4968</v>
      </c>
      <c r="F61" s="11">
        <v>8</v>
      </c>
      <c r="G61" t="s">
        <v>4781</v>
      </c>
      <c r="H61" t="s">
        <v>4868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4994</v>
      </c>
      <c r="C62" t="s">
        <v>4870</v>
      </c>
      <c r="D62" s="9">
        <v>10</v>
      </c>
      <c r="E62" s="9" t="s">
        <v>4969</v>
      </c>
      <c r="F62" s="11">
        <v>3</v>
      </c>
      <c r="G62" t="s">
        <v>4781</v>
      </c>
      <c r="H62" t="s">
        <v>4871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5016</v>
      </c>
      <c r="C63" t="s">
        <v>4872</v>
      </c>
      <c r="D63" s="9">
        <v>4</v>
      </c>
      <c r="E63" s="9" t="s">
        <v>4969</v>
      </c>
      <c r="F63" s="11">
        <v>0.5</v>
      </c>
      <c r="G63" t="s">
        <v>4781</v>
      </c>
      <c r="H63" t="s">
        <v>4787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5016</v>
      </c>
      <c r="C64" t="s">
        <v>4873</v>
      </c>
      <c r="D64" s="9">
        <v>4</v>
      </c>
      <c r="E64" s="9" t="s">
        <v>4969</v>
      </c>
      <c r="F64" s="11">
        <v>8</v>
      </c>
      <c r="G64" t="s">
        <v>4781</v>
      </c>
      <c r="H64" t="s">
        <v>4787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5017</v>
      </c>
      <c r="C65" t="s">
        <v>4874</v>
      </c>
      <c r="D65" s="9">
        <v>10</v>
      </c>
      <c r="E65" s="9" t="s">
        <v>4969</v>
      </c>
      <c r="F65" s="11">
        <v>4</v>
      </c>
      <c r="G65" t="s">
        <v>4781</v>
      </c>
      <c r="H65" t="s">
        <v>4864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4995</v>
      </c>
      <c r="C66" t="s">
        <v>4875</v>
      </c>
      <c r="D66" s="9" t="s">
        <v>4876</v>
      </c>
      <c r="E66" s="9" t="s">
        <v>4968</v>
      </c>
      <c r="F66" s="11">
        <v>4.5</v>
      </c>
      <c r="G66" t="s">
        <v>4781</v>
      </c>
      <c r="H66" t="s">
        <v>4877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4995</v>
      </c>
      <c r="C67" t="s">
        <v>4878</v>
      </c>
      <c r="D67" s="9" t="s">
        <v>4876</v>
      </c>
      <c r="E67" s="9" t="s">
        <v>4968</v>
      </c>
      <c r="F67" s="11">
        <v>4.5</v>
      </c>
      <c r="G67" t="s">
        <v>4781</v>
      </c>
      <c r="H67" t="s">
        <v>4877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4995</v>
      </c>
      <c r="C68" t="s">
        <v>4879</v>
      </c>
      <c r="D68" s="9">
        <v>6</v>
      </c>
      <c r="E68" s="9" t="s">
        <v>4969</v>
      </c>
      <c r="F68" s="11">
        <v>4.5</v>
      </c>
      <c r="G68" t="s">
        <v>4781</v>
      </c>
      <c r="H68" t="s">
        <v>4877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4995</v>
      </c>
      <c r="C69" t="s">
        <v>4880</v>
      </c>
      <c r="D69" s="9">
        <v>10</v>
      </c>
      <c r="E69" s="9" t="s">
        <v>4969</v>
      </c>
      <c r="F69" s="11">
        <v>3</v>
      </c>
      <c r="G69" t="s">
        <v>4781</v>
      </c>
      <c r="H69" t="s">
        <v>4877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4995</v>
      </c>
      <c r="C70" t="s">
        <v>4881</v>
      </c>
      <c r="D70" s="9">
        <v>10</v>
      </c>
      <c r="E70" s="9" t="s">
        <v>4969</v>
      </c>
      <c r="F70" s="11">
        <v>3.5</v>
      </c>
      <c r="G70" t="s">
        <v>4882</v>
      </c>
      <c r="H70" t="s">
        <v>4877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4995</v>
      </c>
      <c r="C71" t="s">
        <v>4883</v>
      </c>
      <c r="D71" t="s">
        <v>4965</v>
      </c>
      <c r="E71" s="9" t="s">
        <v>4968</v>
      </c>
      <c r="F71" s="11">
        <v>6</v>
      </c>
      <c r="G71" t="s">
        <v>4882</v>
      </c>
      <c r="H71" t="s">
        <v>4884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5003</v>
      </c>
      <c r="C72" t="s">
        <v>4885</v>
      </c>
      <c r="D72" t="s">
        <v>4963</v>
      </c>
      <c r="E72" s="9" t="s">
        <v>4968</v>
      </c>
      <c r="F72" s="11">
        <v>2</v>
      </c>
      <c r="G72" t="s">
        <v>4781</v>
      </c>
      <c r="H72" t="s">
        <v>4886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5003</v>
      </c>
      <c r="C73" t="s">
        <v>4887</v>
      </c>
      <c r="D73" t="s">
        <v>4963</v>
      </c>
      <c r="E73" s="9" t="s">
        <v>4968</v>
      </c>
      <c r="F73" s="11">
        <v>8</v>
      </c>
      <c r="G73" t="s">
        <v>4888</v>
      </c>
      <c r="H73" t="s">
        <v>4889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5003</v>
      </c>
      <c r="C74" t="s">
        <v>4890</v>
      </c>
      <c r="D74" t="s">
        <v>4963</v>
      </c>
      <c r="E74" s="9" t="s">
        <v>4968</v>
      </c>
      <c r="F74" s="11">
        <v>4</v>
      </c>
      <c r="G74" t="s">
        <v>4888</v>
      </c>
      <c r="H74" t="s">
        <v>4891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5003</v>
      </c>
      <c r="C75" t="s">
        <v>4892</v>
      </c>
      <c r="D75" t="s">
        <v>4963</v>
      </c>
      <c r="E75" s="9" t="s">
        <v>4968</v>
      </c>
      <c r="F75" s="11">
        <v>2</v>
      </c>
      <c r="G75" t="s">
        <v>4781</v>
      </c>
      <c r="H75" t="s">
        <v>4893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5003</v>
      </c>
      <c r="C76" t="s">
        <v>4894</v>
      </c>
      <c r="D76" t="s">
        <v>4963</v>
      </c>
      <c r="E76" s="9" t="s">
        <v>4968</v>
      </c>
      <c r="F76" s="11">
        <v>3</v>
      </c>
      <c r="G76" t="s">
        <v>4781</v>
      </c>
      <c r="H76" t="s">
        <v>4895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5018</v>
      </c>
      <c r="C77" t="s">
        <v>4978</v>
      </c>
      <c r="D77" s="9">
        <v>6</v>
      </c>
      <c r="E77" s="9" t="s">
        <v>4969</v>
      </c>
      <c r="F77" s="11">
        <v>3</v>
      </c>
      <c r="G77" t="s">
        <v>4781</v>
      </c>
      <c r="H77" t="s">
        <v>4896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5018</v>
      </c>
      <c r="C78" t="s">
        <v>4979</v>
      </c>
      <c r="D78" s="9">
        <v>6</v>
      </c>
      <c r="E78" s="9" t="s">
        <v>4969</v>
      </c>
      <c r="F78" s="11">
        <v>7</v>
      </c>
      <c r="G78" t="s">
        <v>4781</v>
      </c>
      <c r="H78" t="s">
        <v>4896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5018</v>
      </c>
      <c r="C79" t="s">
        <v>4897</v>
      </c>
      <c r="D79" t="s">
        <v>4965</v>
      </c>
      <c r="E79" s="9" t="s">
        <v>4968</v>
      </c>
      <c r="F79" s="11">
        <v>4</v>
      </c>
      <c r="G79" t="s">
        <v>4781</v>
      </c>
      <c r="H79" t="s">
        <v>4896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5018</v>
      </c>
      <c r="C80" t="s">
        <v>4898</v>
      </c>
      <c r="D80" t="s">
        <v>4965</v>
      </c>
      <c r="E80" s="9" t="s">
        <v>4968</v>
      </c>
      <c r="F80" s="11">
        <v>2</v>
      </c>
      <c r="G80" t="s">
        <v>4781</v>
      </c>
      <c r="H80" t="s">
        <v>4899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4997</v>
      </c>
      <c r="C81" t="s">
        <v>4900</v>
      </c>
      <c r="D81" s="9" t="s">
        <v>4780</v>
      </c>
      <c r="E81" s="9" t="s">
        <v>4968</v>
      </c>
      <c r="F81" s="11">
        <v>2</v>
      </c>
      <c r="G81" t="s">
        <v>4781</v>
      </c>
      <c r="H81" t="s">
        <v>4850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4997</v>
      </c>
      <c r="C82" t="s">
        <v>4901</v>
      </c>
      <c r="D82" s="9" t="s">
        <v>4780</v>
      </c>
      <c r="E82" s="9" t="s">
        <v>4968</v>
      </c>
      <c r="F82" s="11">
        <v>1.5</v>
      </c>
      <c r="G82" t="s">
        <v>4781</v>
      </c>
      <c r="H82" t="s">
        <v>4902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4996</v>
      </c>
      <c r="C83" t="s">
        <v>4980</v>
      </c>
      <c r="D83" t="s">
        <v>4964</v>
      </c>
      <c r="E83" s="9" t="s">
        <v>4968</v>
      </c>
      <c r="F83" s="11">
        <v>4</v>
      </c>
      <c r="G83" t="s">
        <v>4781</v>
      </c>
      <c r="H83" t="s">
        <v>4858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5019</v>
      </c>
      <c r="C84" t="s">
        <v>4903</v>
      </c>
      <c r="D84" s="9">
        <v>3</v>
      </c>
      <c r="E84" s="9" t="s">
        <v>4969</v>
      </c>
      <c r="F84" s="11">
        <v>2</v>
      </c>
      <c r="G84" t="s">
        <v>4888</v>
      </c>
      <c r="H84" t="s">
        <v>4904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5019</v>
      </c>
      <c r="C85" t="s">
        <v>4905</v>
      </c>
      <c r="D85" s="9">
        <v>3</v>
      </c>
      <c r="E85" s="9" t="s">
        <v>4969</v>
      </c>
      <c r="F85" s="11">
        <v>5</v>
      </c>
      <c r="G85" t="s">
        <v>4888</v>
      </c>
      <c r="H85" t="s">
        <v>4904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5019</v>
      </c>
      <c r="C86" t="s">
        <v>4906</v>
      </c>
      <c r="D86" s="9">
        <v>1</v>
      </c>
      <c r="E86" s="9" t="s">
        <v>4969</v>
      </c>
      <c r="F86" s="11">
        <v>0.8</v>
      </c>
      <c r="G86" t="s">
        <v>4888</v>
      </c>
      <c r="H86" t="s">
        <v>4904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5019</v>
      </c>
      <c r="C87" t="s">
        <v>4907</v>
      </c>
      <c r="D87" s="9">
        <v>3</v>
      </c>
      <c r="E87" s="9" t="s">
        <v>4969</v>
      </c>
      <c r="F87" s="11">
        <v>0.75</v>
      </c>
      <c r="G87" t="s">
        <v>4888</v>
      </c>
      <c r="H87" t="s">
        <v>4904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5019</v>
      </c>
      <c r="C88" t="s">
        <v>4908</v>
      </c>
      <c r="D88" s="9">
        <v>3</v>
      </c>
      <c r="E88" s="9" t="s">
        <v>4969</v>
      </c>
      <c r="F88" s="11">
        <v>1</v>
      </c>
      <c r="G88" t="s">
        <v>4888</v>
      </c>
      <c r="H88" t="s">
        <v>4904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5019</v>
      </c>
      <c r="C89" t="s">
        <v>4909</v>
      </c>
      <c r="D89" s="9">
        <v>3</v>
      </c>
      <c r="E89" s="9" t="s">
        <v>4969</v>
      </c>
      <c r="F89" s="11">
        <v>0.5</v>
      </c>
      <c r="G89" t="s">
        <v>4888</v>
      </c>
      <c r="H89" t="s">
        <v>4904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5019</v>
      </c>
      <c r="C90" t="s">
        <v>4910</v>
      </c>
      <c r="D90" s="9">
        <v>1</v>
      </c>
      <c r="E90" s="9" t="s">
        <v>4969</v>
      </c>
      <c r="F90" s="11">
        <v>0.5</v>
      </c>
      <c r="G90" t="s">
        <v>4888</v>
      </c>
      <c r="H90" t="s">
        <v>4904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5019</v>
      </c>
      <c r="C91" t="s">
        <v>4911</v>
      </c>
      <c r="D91" s="9">
        <v>2</v>
      </c>
      <c r="E91" s="9" t="s">
        <v>4969</v>
      </c>
      <c r="F91" s="11">
        <v>0.5</v>
      </c>
      <c r="G91" t="s">
        <v>4888</v>
      </c>
      <c r="H91" t="s">
        <v>4904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5019</v>
      </c>
      <c r="C92" t="s">
        <v>4912</v>
      </c>
      <c r="D92" s="9">
        <v>1</v>
      </c>
      <c r="E92" s="9" t="s">
        <v>4969</v>
      </c>
      <c r="F92" s="11">
        <v>0.8</v>
      </c>
      <c r="G92" t="s">
        <v>4888</v>
      </c>
      <c r="H92" t="s">
        <v>4904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5019</v>
      </c>
      <c r="C93" t="s">
        <v>4913</v>
      </c>
      <c r="D93" s="9">
        <v>5</v>
      </c>
      <c r="E93" s="9" t="s">
        <v>4969</v>
      </c>
      <c r="F93" s="11">
        <v>1</v>
      </c>
      <c r="G93" t="s">
        <v>4882</v>
      </c>
      <c r="H93" t="s">
        <v>4853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5019</v>
      </c>
      <c r="C94" t="s">
        <v>4914</v>
      </c>
      <c r="D94" s="9">
        <v>2</v>
      </c>
      <c r="E94" s="9" t="s">
        <v>4969</v>
      </c>
      <c r="F94" s="11">
        <v>1.2</v>
      </c>
      <c r="G94" t="s">
        <v>4888</v>
      </c>
      <c r="H94" t="s">
        <v>4904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5019</v>
      </c>
      <c r="C95" t="s">
        <v>4915</v>
      </c>
      <c r="D95" s="9">
        <v>2</v>
      </c>
      <c r="E95" s="9" t="s">
        <v>4969</v>
      </c>
      <c r="F95" s="11">
        <v>2.4</v>
      </c>
      <c r="G95" t="s">
        <v>4781</v>
      </c>
      <c r="H95" t="s">
        <v>4853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5019</v>
      </c>
      <c r="C96" t="s">
        <v>4916</v>
      </c>
      <c r="D96" s="9">
        <v>2</v>
      </c>
      <c r="E96" s="9" t="s">
        <v>4969</v>
      </c>
      <c r="F96" s="11">
        <v>2.2999999999999998</v>
      </c>
      <c r="G96" t="s">
        <v>4781</v>
      </c>
      <c r="H96" t="s">
        <v>4853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5019</v>
      </c>
      <c r="C97" t="s">
        <v>4917</v>
      </c>
      <c r="D97" s="9">
        <v>1</v>
      </c>
      <c r="E97" s="9" t="s">
        <v>4969</v>
      </c>
      <c r="F97" s="11">
        <v>4</v>
      </c>
      <c r="G97" t="s">
        <v>4781</v>
      </c>
      <c r="H97" t="s">
        <v>4853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5019</v>
      </c>
      <c r="C98" t="s">
        <v>4918</v>
      </c>
      <c r="D98" s="9">
        <v>1</v>
      </c>
      <c r="E98" s="9" t="s">
        <v>4969</v>
      </c>
      <c r="F98" s="11">
        <v>2</v>
      </c>
      <c r="G98" t="s">
        <v>4781</v>
      </c>
      <c r="H98" t="s">
        <v>4835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5019</v>
      </c>
      <c r="C99" t="s">
        <v>4919</v>
      </c>
      <c r="D99" s="9">
        <v>1</v>
      </c>
      <c r="E99" s="9" t="s">
        <v>4969</v>
      </c>
      <c r="F99" s="11">
        <v>8</v>
      </c>
      <c r="G99" t="s">
        <v>4781</v>
      </c>
      <c r="H99" t="s">
        <v>4835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5019</v>
      </c>
      <c r="C100" t="s">
        <v>4920</v>
      </c>
      <c r="D100" s="9">
        <v>2</v>
      </c>
      <c r="E100" s="9" t="s">
        <v>4969</v>
      </c>
      <c r="F100" s="11">
        <v>9</v>
      </c>
      <c r="G100" t="s">
        <v>4781</v>
      </c>
      <c r="H100" t="s">
        <v>4921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5019</v>
      </c>
      <c r="C101" t="s">
        <v>4922</v>
      </c>
      <c r="D101" s="9">
        <v>2</v>
      </c>
      <c r="E101" s="9" t="s">
        <v>4969</v>
      </c>
      <c r="F101" s="11">
        <v>4.5</v>
      </c>
      <c r="G101" t="s">
        <v>4781</v>
      </c>
      <c r="H101" t="s">
        <v>4853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5020</v>
      </c>
      <c r="C102" t="s">
        <v>4923</v>
      </c>
      <c r="D102" s="9">
        <v>10</v>
      </c>
      <c r="E102" s="9" t="s">
        <v>4969</v>
      </c>
      <c r="F102" s="11">
        <v>3.8</v>
      </c>
      <c r="G102" t="s">
        <v>4781</v>
      </c>
      <c r="H102" t="s">
        <v>4787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5021</v>
      </c>
      <c r="C103" t="s">
        <v>4924</v>
      </c>
      <c r="D103" s="9">
        <v>6</v>
      </c>
      <c r="E103" s="9" t="s">
        <v>4969</v>
      </c>
      <c r="F103" s="11">
        <v>5.6</v>
      </c>
      <c r="G103" t="s">
        <v>4781</v>
      </c>
      <c r="H103" t="s">
        <v>4797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5022</v>
      </c>
      <c r="C104" t="s">
        <v>4925</v>
      </c>
      <c r="D104" s="9">
        <v>2</v>
      </c>
      <c r="E104" s="9" t="s">
        <v>4969</v>
      </c>
      <c r="F104" s="11">
        <v>2</v>
      </c>
      <c r="G104" t="s">
        <v>4781</v>
      </c>
      <c r="H104" t="s">
        <v>4926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5022</v>
      </c>
      <c r="C105" t="s">
        <v>4927</v>
      </c>
      <c r="D105" s="9">
        <v>2</v>
      </c>
      <c r="E105" s="9" t="s">
        <v>4969</v>
      </c>
      <c r="F105" s="11">
        <v>4</v>
      </c>
      <c r="G105" t="s">
        <v>4781</v>
      </c>
      <c r="H105" t="s">
        <v>4926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5023</v>
      </c>
      <c r="C106" t="s">
        <v>4928</v>
      </c>
      <c r="D106" s="9">
        <v>20</v>
      </c>
      <c r="E106" s="9" t="s">
        <v>4968</v>
      </c>
      <c r="F106" s="11">
        <v>5</v>
      </c>
      <c r="G106" t="s">
        <v>4781</v>
      </c>
      <c r="H106" t="s">
        <v>4782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5027</v>
      </c>
      <c r="C107" t="s">
        <v>4929</v>
      </c>
      <c r="D107" s="9">
        <v>6</v>
      </c>
      <c r="E107" s="9" t="s">
        <v>4970</v>
      </c>
      <c r="F107" s="11">
        <v>5</v>
      </c>
      <c r="G107" t="s">
        <v>4882</v>
      </c>
      <c r="H107" t="s">
        <v>4930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5027</v>
      </c>
      <c r="C108" t="s">
        <v>4931</v>
      </c>
      <c r="D108" s="9">
        <v>4</v>
      </c>
      <c r="E108" s="9" t="s">
        <v>4970</v>
      </c>
      <c r="F108" s="11">
        <v>5</v>
      </c>
      <c r="G108" t="s">
        <v>4882</v>
      </c>
      <c r="H108" t="s">
        <v>4930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5027</v>
      </c>
      <c r="C109" t="s">
        <v>4932</v>
      </c>
      <c r="D109" s="9">
        <v>6</v>
      </c>
      <c r="E109" s="9" t="s">
        <v>4970</v>
      </c>
      <c r="F109" s="11">
        <v>7</v>
      </c>
      <c r="G109" t="s">
        <v>4882</v>
      </c>
      <c r="H109" t="s">
        <v>4930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5027</v>
      </c>
      <c r="C110" t="s">
        <v>4933</v>
      </c>
      <c r="D110" s="9">
        <v>6</v>
      </c>
      <c r="E110" s="9" t="s">
        <v>4970</v>
      </c>
      <c r="F110" s="11">
        <v>8</v>
      </c>
      <c r="G110" t="s">
        <v>4882</v>
      </c>
      <c r="H110" t="s">
        <v>4930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5028</v>
      </c>
      <c r="C111" t="s">
        <v>4762</v>
      </c>
      <c r="D111" s="9">
        <v>6</v>
      </c>
      <c r="E111" s="9" t="s">
        <v>4968</v>
      </c>
      <c r="F111" s="11">
        <v>8</v>
      </c>
      <c r="G111" t="s">
        <v>4934</v>
      </c>
      <c r="H111" t="s">
        <v>4843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5029</v>
      </c>
      <c r="C112" t="s">
        <v>4975</v>
      </c>
      <c r="D112" s="9" t="s">
        <v>4935</v>
      </c>
      <c r="E112" s="9" t="s">
        <v>4970</v>
      </c>
      <c r="F112" s="11">
        <v>3</v>
      </c>
      <c r="G112" t="s">
        <v>4781</v>
      </c>
      <c r="H112" t="s">
        <v>4843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5031</v>
      </c>
      <c r="C113" t="s">
        <v>4764</v>
      </c>
      <c r="D113" s="9" t="s">
        <v>4936</v>
      </c>
      <c r="E113" s="9" t="s">
        <v>4970</v>
      </c>
      <c r="F113" s="11">
        <v>0.5</v>
      </c>
      <c r="G113" t="s">
        <v>4781</v>
      </c>
      <c r="H113" t="s">
        <v>4843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5030</v>
      </c>
      <c r="C114" t="s">
        <v>4765</v>
      </c>
      <c r="D114" s="9">
        <v>3</v>
      </c>
      <c r="E114" s="9" t="s">
        <v>4970</v>
      </c>
      <c r="F114" s="11">
        <v>8</v>
      </c>
      <c r="G114" t="s">
        <v>4781</v>
      </c>
      <c r="H114" t="s">
        <v>4850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5032</v>
      </c>
      <c r="C115" t="s">
        <v>4766</v>
      </c>
      <c r="D115" s="9">
        <v>3</v>
      </c>
      <c r="E115" s="9" t="s">
        <v>4970</v>
      </c>
      <c r="F115" s="11">
        <v>4</v>
      </c>
      <c r="G115" t="s">
        <v>4781</v>
      </c>
      <c r="H115" t="s">
        <v>4937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5025</v>
      </c>
      <c r="C116" t="s">
        <v>4938</v>
      </c>
      <c r="D116" s="9">
        <v>8</v>
      </c>
      <c r="E116" s="9" t="s">
        <v>4970</v>
      </c>
      <c r="F116" s="11">
        <v>4.5</v>
      </c>
      <c r="G116" t="s">
        <v>4781</v>
      </c>
      <c r="H116" t="s">
        <v>4939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5041</v>
      </c>
      <c r="C117" t="s">
        <v>4940</v>
      </c>
      <c r="D117" s="9" t="s">
        <v>4941</v>
      </c>
      <c r="E117" s="9" t="s">
        <v>4968</v>
      </c>
      <c r="F117" s="11">
        <v>4.5</v>
      </c>
      <c r="G117" t="s">
        <v>4942</v>
      </c>
      <c r="H117" t="s">
        <v>4943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5041</v>
      </c>
      <c r="C118" t="s">
        <v>4944</v>
      </c>
      <c r="D118" s="9" t="s">
        <v>4941</v>
      </c>
      <c r="E118" s="9" t="s">
        <v>4968</v>
      </c>
      <c r="F118" s="11">
        <v>4.5</v>
      </c>
      <c r="G118" t="s">
        <v>4942</v>
      </c>
      <c r="H118" t="s">
        <v>4945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5041</v>
      </c>
      <c r="C119" t="s">
        <v>4946</v>
      </c>
      <c r="D119" s="9" t="s">
        <v>4947</v>
      </c>
      <c r="E119" s="9" t="s">
        <v>4968</v>
      </c>
      <c r="F119" s="11">
        <v>3</v>
      </c>
      <c r="G119" t="s">
        <v>4942</v>
      </c>
      <c r="H119" t="s">
        <v>4945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5041</v>
      </c>
      <c r="C120" t="s">
        <v>4948</v>
      </c>
      <c r="D120" s="9" t="s">
        <v>4949</v>
      </c>
      <c r="E120" s="9" t="s">
        <v>4968</v>
      </c>
      <c r="F120" s="11">
        <v>3.5</v>
      </c>
      <c r="G120" t="s">
        <v>4942</v>
      </c>
      <c r="H120" t="s">
        <v>4945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5041</v>
      </c>
      <c r="C121" t="s">
        <v>4950</v>
      </c>
      <c r="D121" s="9" t="s">
        <v>4947</v>
      </c>
      <c r="E121" s="9" t="s">
        <v>4968</v>
      </c>
      <c r="F121" s="11">
        <v>6</v>
      </c>
      <c r="G121" t="s">
        <v>4942</v>
      </c>
      <c r="H121" t="s">
        <v>4945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5034</v>
      </c>
      <c r="C122" t="s">
        <v>4951</v>
      </c>
      <c r="D122" s="9" t="s">
        <v>4952</v>
      </c>
      <c r="E122" s="9" t="s">
        <v>4969</v>
      </c>
      <c r="F122" s="11">
        <v>2</v>
      </c>
      <c r="G122" t="s">
        <v>4781</v>
      </c>
      <c r="H122" t="s">
        <v>4841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5035</v>
      </c>
      <c r="C123" t="s">
        <v>4953</v>
      </c>
      <c r="D123" s="9">
        <v>10</v>
      </c>
      <c r="E123" s="9" t="s">
        <v>4968</v>
      </c>
      <c r="F123" s="11">
        <v>8</v>
      </c>
      <c r="G123" t="s">
        <v>4781</v>
      </c>
      <c r="H123" t="s">
        <v>4896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5036</v>
      </c>
      <c r="C124" t="s">
        <v>4954</v>
      </c>
      <c r="D124" s="9" t="s">
        <v>4955</v>
      </c>
      <c r="E124" s="9" t="s">
        <v>4968</v>
      </c>
      <c r="F124" s="11">
        <v>4</v>
      </c>
      <c r="G124" t="s">
        <v>4781</v>
      </c>
      <c r="H124" t="s">
        <v>4841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5042</v>
      </c>
      <c r="C125" t="s">
        <v>4956</v>
      </c>
      <c r="D125" s="9">
        <v>4</v>
      </c>
      <c r="E125" s="9" t="s">
        <v>4968</v>
      </c>
      <c r="F125" s="11">
        <v>2</v>
      </c>
      <c r="G125" t="s">
        <v>4781</v>
      </c>
      <c r="H125" t="s">
        <v>4799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5042</v>
      </c>
      <c r="C126" t="s">
        <v>4957</v>
      </c>
      <c r="D126" s="9">
        <v>4</v>
      </c>
      <c r="E126" s="9" t="s">
        <v>4968</v>
      </c>
      <c r="F126" s="11">
        <v>3</v>
      </c>
      <c r="G126" t="s">
        <v>4781</v>
      </c>
      <c r="H126" t="s">
        <v>4799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5039</v>
      </c>
      <c r="C127" t="s">
        <v>4958</v>
      </c>
      <c r="D127" s="9">
        <v>12</v>
      </c>
      <c r="E127" s="9" t="s">
        <v>4968</v>
      </c>
      <c r="F127" s="11">
        <v>3</v>
      </c>
      <c r="G127" t="s">
        <v>4781</v>
      </c>
      <c r="H127" t="s">
        <v>4959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5037</v>
      </c>
      <c r="C128" t="s">
        <v>4960</v>
      </c>
      <c r="D128" s="9" t="s">
        <v>4955</v>
      </c>
      <c r="E128" s="9" t="s">
        <v>4968</v>
      </c>
      <c r="F128" s="11">
        <v>7</v>
      </c>
      <c r="G128" t="s">
        <v>4781</v>
      </c>
      <c r="H128" t="s">
        <v>4843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5037</v>
      </c>
      <c r="C129" t="s">
        <v>4961</v>
      </c>
      <c r="D129" s="9" t="s">
        <v>4962</v>
      </c>
      <c r="E129" s="9" t="s">
        <v>4968</v>
      </c>
      <c r="F129" s="11">
        <v>4</v>
      </c>
      <c r="G129" t="s">
        <v>4781</v>
      </c>
      <c r="H129" t="s">
        <v>4843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4371"/>
  <sheetViews>
    <sheetView zoomScale="120" zoomScaleNormal="120" zoomScaleSheetLayoutView="50" workbookViewId="0">
      <selection activeCell="D12" sqref="D12"/>
    </sheetView>
  </sheetViews>
  <sheetFormatPr baseColWidth="10" defaultRowHeight="14.4" x14ac:dyDescent="0.3"/>
  <cols>
    <col min="1" max="6" width="21.109375" customWidth="1"/>
    <col min="7" max="7" width="90.332031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13</v>
      </c>
      <c r="B3" t="s">
        <v>5048</v>
      </c>
      <c r="C3" t="s">
        <v>14</v>
      </c>
      <c r="D3" t="s">
        <v>5049</v>
      </c>
      <c r="E3" t="s">
        <v>5050</v>
      </c>
      <c r="F3" t="s">
        <v>4967</v>
      </c>
    </row>
    <row r="4" spans="1:8" x14ac:dyDescent="0.3">
      <c r="A4">
        <v>1538</v>
      </c>
      <c r="B4">
        <v>3844</v>
      </c>
      <c r="C4">
        <f>IF(MOD(A4*B4,127)=0,1,MOD(A4*B4,127))</f>
        <v>95</v>
      </c>
      <c r="D4" t="str">
        <f>IF(MOD(B4,5)=0,LOOKUP(A4,Bestellung!$M$4:$N$528),"")</f>
        <v/>
      </c>
      <c r="E4">
        <f>IF(MOD(A4*B4*C4,12)=0,3,MOD(A4*B4*C4,12))</f>
        <v>4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('1538', '3844', '95', '', '4',  '2.00')</v>
      </c>
    </row>
    <row r="5" spans="1:8" x14ac:dyDescent="0.3">
      <c r="A5">
        <v>1539</v>
      </c>
      <c r="B5">
        <v>3845</v>
      </c>
      <c r="C5">
        <f t="shared" ref="C5:C68" si="0">IF(MOD(A5*B5,127)=0,1,MOD(A5*B5,127))</f>
        <v>17</v>
      </c>
      <c r="D5">
        <f>IF(MOD(B5,5)=0,LOOKUP(A5,Bestellung!$M$4:$N$528),"")</f>
        <v>1</v>
      </c>
      <c r="E5">
        <f t="shared" ref="E5:E68" si="1">IF(MOD(A5*B5*C5,12)=0,3,MOD(A5*B5*C5,12))</f>
        <v>3</v>
      </c>
      <c r="F5" s="10">
        <f>LOOKUP(C5,Produkt!$T$4:$U$129)</f>
        <v>3.5</v>
      </c>
      <c r="G5" t="str">
        <f t="shared" ref="G5:G68" si="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3">" ('"&amp;A5&amp;"', '"&amp;B5&amp;"', '"&amp;C5&amp;"', '"&amp; D5&amp;"', '"&amp;E5&amp;"',  '"&amp; REPLACE(TEXT(F5,"##0,00"),LEN(TEXT(F5,"##0,00"))-2,1,".") &amp;"')"</f>
        <v xml:space="preserve"> ('1539', '3845', '17', '1', '3',  '3.50')</v>
      </c>
    </row>
    <row r="6" spans="1:8" x14ac:dyDescent="0.3">
      <c r="A6">
        <v>1540</v>
      </c>
      <c r="B6">
        <v>3846</v>
      </c>
      <c r="C6">
        <f t="shared" si="0"/>
        <v>68</v>
      </c>
      <c r="D6" t="str">
        <f>IF(MOD(B6,5)=0,LOOKUP(A6,Bestellung!$M$4:$N$528),"")</f>
        <v/>
      </c>
      <c r="E6">
        <f t="shared" si="1"/>
        <v>3</v>
      </c>
      <c r="F6" s="10">
        <f>LOOKUP(C6,Produkt!$T$4:$U$129)</f>
        <v>6</v>
      </c>
      <c r="G6" t="str">
        <f t="shared" si="2"/>
        <v>INSERT INTO [Position] ([BestellungID], [PosID], [ProduktID], [SpezLieferAdrID], [Menge], [Preis]) VALUES</v>
      </c>
      <c r="H6" t="str">
        <f t="shared" si="3"/>
        <v xml:space="preserve"> ('1540', '3846', '68', '', '3',  '6.00')</v>
      </c>
    </row>
    <row r="7" spans="1:8" x14ac:dyDescent="0.3">
      <c r="A7">
        <v>1541</v>
      </c>
      <c r="B7">
        <v>3847</v>
      </c>
      <c r="C7">
        <f t="shared" si="0"/>
        <v>121</v>
      </c>
      <c r="D7" t="str">
        <f>IF(MOD(B7,5)=0,LOOKUP(A7,Bestellung!$M$4:$N$528),"")</f>
        <v/>
      </c>
      <c r="E7">
        <f t="shared" si="1"/>
        <v>11</v>
      </c>
      <c r="F7" s="10">
        <f>LOOKUP(C7,Produkt!$T$4:$U$129)</f>
        <v>4</v>
      </c>
      <c r="G7" t="str">
        <f t="shared" si="2"/>
        <v>INSERT INTO [Position] ([BestellungID], [PosID], [ProduktID], [SpezLieferAdrID], [Menge], [Preis]) VALUES</v>
      </c>
      <c r="H7" t="str">
        <f t="shared" si="3"/>
        <v xml:space="preserve"> ('1541', '3847', '121', '', '11',  '4.00')</v>
      </c>
    </row>
    <row r="8" spans="1:8" x14ac:dyDescent="0.3">
      <c r="A8">
        <v>1542</v>
      </c>
      <c r="B8">
        <v>3848</v>
      </c>
      <c r="C8">
        <f t="shared" si="0"/>
        <v>49</v>
      </c>
      <c r="D8" t="str">
        <f>IF(MOD(B8,5)=0,LOOKUP(A8,Bestellung!$M$4:$N$528),"")</f>
        <v/>
      </c>
      <c r="E8">
        <f t="shared" si="1"/>
        <v>3</v>
      </c>
      <c r="F8" s="10">
        <f>LOOKUP(C8,Produkt!$T$4:$U$129)</f>
        <v>3.8</v>
      </c>
      <c r="G8" t="str">
        <f t="shared" si="2"/>
        <v>INSERT INTO [Position] ([BestellungID], [PosID], [ProduktID], [SpezLieferAdrID], [Menge], [Preis]) VALUES</v>
      </c>
      <c r="H8" t="str">
        <f t="shared" si="3"/>
        <v xml:space="preserve"> ('1542', '3848', '49', '', '3',  '3.80')</v>
      </c>
    </row>
    <row r="9" spans="1:8" x14ac:dyDescent="0.3">
      <c r="A9">
        <v>1543</v>
      </c>
      <c r="B9">
        <v>3849</v>
      </c>
      <c r="C9">
        <f t="shared" si="0"/>
        <v>106</v>
      </c>
      <c r="D9" t="str">
        <f>IF(MOD(B9,5)=0,LOOKUP(A9,Bestellung!$M$4:$N$528),"")</f>
        <v/>
      </c>
      <c r="E9">
        <f t="shared" si="1"/>
        <v>6</v>
      </c>
      <c r="F9" s="10">
        <f>LOOKUP(C9,Produkt!$T$4:$U$129)</f>
        <v>7</v>
      </c>
      <c r="G9" t="str">
        <f t="shared" si="2"/>
        <v>INSERT INTO [Position] ([BestellungID], [PosID], [ProduktID], [SpezLieferAdrID], [Menge], [Preis]) VALUES</v>
      </c>
      <c r="H9" t="str">
        <f t="shared" si="3"/>
        <v xml:space="preserve"> ('1543', '3849', '106', '', '6',  '7.00')</v>
      </c>
    </row>
    <row r="10" spans="1:8" x14ac:dyDescent="0.3">
      <c r="A10">
        <v>1544</v>
      </c>
      <c r="B10">
        <v>3850</v>
      </c>
      <c r="C10">
        <f t="shared" si="0"/>
        <v>38</v>
      </c>
      <c r="D10" t="str">
        <f>IF(MOD(B10,5)=0,LOOKUP(A10,Bestellung!$M$4:$N$528),"")</f>
        <v/>
      </c>
      <c r="E10">
        <f t="shared" si="1"/>
        <v>4</v>
      </c>
      <c r="F10" s="10">
        <f>LOOKUP(C10,Produkt!$T$4:$U$129)</f>
        <v>0.5</v>
      </c>
      <c r="G10" t="str">
        <f t="shared" si="2"/>
        <v>INSERT INTO [Position] ([BestellungID], [PosID], [ProduktID], [SpezLieferAdrID], [Menge], [Preis]) VALUES</v>
      </c>
      <c r="H10" t="str">
        <f t="shared" si="3"/>
        <v xml:space="preserve"> ('1544', '3850', '38', '', '4',  '0.50')</v>
      </c>
    </row>
    <row r="11" spans="1:8" x14ac:dyDescent="0.3">
      <c r="A11">
        <v>1545</v>
      </c>
      <c r="B11">
        <v>3851</v>
      </c>
      <c r="C11">
        <f t="shared" si="0"/>
        <v>99</v>
      </c>
      <c r="D11" t="str">
        <f>IF(MOD(B11,5)=0,LOOKUP(A11,Bestellung!$M$4:$N$528),"")</f>
        <v/>
      </c>
      <c r="E11">
        <f t="shared" si="1"/>
        <v>9</v>
      </c>
      <c r="F11" s="10">
        <f>LOOKUP(C11,Produkt!$T$4:$U$129)</f>
        <v>3.8</v>
      </c>
      <c r="G11" t="str">
        <f t="shared" si="2"/>
        <v>INSERT INTO [Position] ([BestellungID], [PosID], [ProduktID], [SpezLieferAdrID], [Menge], [Preis]) VALUES</v>
      </c>
      <c r="H11" t="str">
        <f t="shared" si="3"/>
        <v xml:space="preserve"> ('1545', '3851', '99', '', '9',  '3.80')</v>
      </c>
    </row>
    <row r="12" spans="1:8" x14ac:dyDescent="0.3">
      <c r="A12">
        <v>1546</v>
      </c>
      <c r="B12">
        <v>3852</v>
      </c>
      <c r="C12">
        <f t="shared" si="0"/>
        <v>35</v>
      </c>
      <c r="D12" t="str">
        <f>IF(MOD(B12,5)=0,LOOKUP(A12,Bestellung!$M$4:$N$528),"")</f>
        <v/>
      </c>
      <c r="E12">
        <f t="shared" si="1"/>
        <v>3</v>
      </c>
      <c r="F12" s="10">
        <f>LOOKUP(C12,Produkt!$T$4:$U$129)</f>
        <v>1</v>
      </c>
      <c r="G12" t="str">
        <f t="shared" si="2"/>
        <v>INSERT INTO [Position] ([BestellungID], [PosID], [ProduktID], [SpezLieferAdrID], [Menge], [Preis]) VALUES</v>
      </c>
      <c r="H12" t="str">
        <f t="shared" si="3"/>
        <v xml:space="preserve"> ('1546', '3852', '35', '', '3',  '1.00')</v>
      </c>
    </row>
    <row r="13" spans="1:8" x14ac:dyDescent="0.3">
      <c r="A13">
        <v>1547</v>
      </c>
      <c r="B13">
        <v>3853</v>
      </c>
      <c r="C13">
        <f t="shared" si="0"/>
        <v>100</v>
      </c>
      <c r="D13" t="str">
        <f>IF(MOD(B13,5)=0,LOOKUP(A13,Bestellung!$M$4:$N$528),"")</f>
        <v/>
      </c>
      <c r="E13">
        <f t="shared" si="1"/>
        <v>8</v>
      </c>
      <c r="F13" s="10">
        <f>LOOKUP(C13,Produkt!$T$4:$U$129)</f>
        <v>5.6</v>
      </c>
      <c r="G13" t="str">
        <f t="shared" si="2"/>
        <v>INSERT INTO [Position] ([BestellungID], [PosID], [ProduktID], [SpezLieferAdrID], [Menge], [Preis]) VALUES</v>
      </c>
      <c r="H13" t="str">
        <f t="shared" si="3"/>
        <v xml:space="preserve"> ('1547', '3853', '100', '', '8',  '5.60')</v>
      </c>
    </row>
    <row r="14" spans="1:8" x14ac:dyDescent="0.3">
      <c r="A14">
        <v>1548</v>
      </c>
      <c r="B14">
        <v>3854</v>
      </c>
      <c r="C14">
        <f t="shared" si="0"/>
        <v>40</v>
      </c>
      <c r="D14" t="str">
        <f>IF(MOD(B14,5)=0,LOOKUP(A14,Bestellung!$M$4:$N$528),"")</f>
        <v/>
      </c>
      <c r="E14">
        <f t="shared" si="1"/>
        <v>3</v>
      </c>
      <c r="F14" s="10">
        <f>LOOKUP(C14,Produkt!$T$4:$U$129)</f>
        <v>1</v>
      </c>
      <c r="G14" t="str">
        <f t="shared" si="2"/>
        <v>INSERT INTO [Position] ([BestellungID], [PosID], [ProduktID], [SpezLieferAdrID], [Menge], [Preis]) VALUES</v>
      </c>
      <c r="H14" t="str">
        <f t="shared" si="3"/>
        <v xml:space="preserve"> ('1548', '3854', '40', '', '3',  '1.00')</v>
      </c>
    </row>
    <row r="15" spans="1:8" x14ac:dyDescent="0.3">
      <c r="A15">
        <v>1549</v>
      </c>
      <c r="B15">
        <v>3855</v>
      </c>
      <c r="C15">
        <f t="shared" si="0"/>
        <v>109</v>
      </c>
      <c r="D15">
        <f>IF(MOD(B15,5)=0,LOOKUP(A15,Bestellung!$M$4:$N$528),"")</f>
        <v>422</v>
      </c>
      <c r="E15">
        <f t="shared" si="1"/>
        <v>3</v>
      </c>
      <c r="F15" s="10">
        <f>LOOKUP(C15,Produkt!$T$4:$U$129)</f>
        <v>3</v>
      </c>
      <c r="G15" t="str">
        <f t="shared" si="2"/>
        <v>INSERT INTO [Position] ([BestellungID], [PosID], [ProduktID], [SpezLieferAdrID], [Menge], [Preis]) VALUES</v>
      </c>
      <c r="H15" t="str">
        <f t="shared" si="3"/>
        <v xml:space="preserve"> ('1549', '3855', '109', '422', '3',  '3.00')</v>
      </c>
    </row>
    <row r="16" spans="1:8" x14ac:dyDescent="0.3">
      <c r="A16">
        <v>1550</v>
      </c>
      <c r="B16">
        <v>3856</v>
      </c>
      <c r="C16">
        <f t="shared" si="0"/>
        <v>53</v>
      </c>
      <c r="D16" t="str">
        <f>IF(MOD(B16,5)=0,LOOKUP(A16,Bestellung!$M$4:$N$528),"")</f>
        <v/>
      </c>
      <c r="E16">
        <f t="shared" si="1"/>
        <v>4</v>
      </c>
      <c r="F16" s="10">
        <f>LOOKUP(C16,Produkt!$T$4:$U$129)</f>
        <v>5</v>
      </c>
      <c r="G16" t="str">
        <f t="shared" si="2"/>
        <v>INSERT INTO [Position] ([BestellungID], [PosID], [ProduktID], [SpezLieferAdrID], [Menge], [Preis]) VALUES</v>
      </c>
      <c r="H16" t="str">
        <f t="shared" si="3"/>
        <v xml:space="preserve"> ('1550', '3856', '53', '', '4',  '5.00')</v>
      </c>
    </row>
    <row r="17" spans="1:8" x14ac:dyDescent="0.3">
      <c r="A17">
        <v>1551</v>
      </c>
      <c r="B17">
        <v>3857</v>
      </c>
      <c r="C17">
        <f t="shared" si="0"/>
        <v>126</v>
      </c>
      <c r="D17" t="str">
        <f>IF(MOD(B17,5)=0,LOOKUP(A17,Bestellung!$M$4:$N$528),"")</f>
        <v/>
      </c>
      <c r="E17">
        <f t="shared" si="1"/>
        <v>6</v>
      </c>
      <c r="F17" s="10">
        <f>LOOKUP(C17,Produkt!$T$4:$U$129)</f>
        <v>4</v>
      </c>
      <c r="G17" t="str">
        <f t="shared" si="2"/>
        <v>INSERT INTO [Position] ([BestellungID], [PosID], [ProduktID], [SpezLieferAdrID], [Menge], [Preis]) VALUES</v>
      </c>
      <c r="H17" t="str">
        <f t="shared" si="3"/>
        <v xml:space="preserve"> ('1551', '3857', '126', '', '6',  '4.00')</v>
      </c>
    </row>
    <row r="18" spans="1:8" x14ac:dyDescent="0.3">
      <c r="A18">
        <v>1552</v>
      </c>
      <c r="B18">
        <v>3858</v>
      </c>
      <c r="C18">
        <f t="shared" si="0"/>
        <v>74</v>
      </c>
      <c r="D18" t="str">
        <f>IF(MOD(B18,5)=0,LOOKUP(A18,Bestellung!$M$4:$N$528),"")</f>
        <v/>
      </c>
      <c r="E18">
        <f t="shared" si="1"/>
        <v>3</v>
      </c>
      <c r="F18" s="10">
        <f>LOOKUP(C18,Produkt!$T$4:$U$129)</f>
        <v>3</v>
      </c>
      <c r="G18" t="str">
        <f t="shared" si="2"/>
        <v>INSERT INTO [Position] ([BestellungID], [PosID], [ProduktID], [SpezLieferAdrID], [Menge], [Preis]) VALUES</v>
      </c>
      <c r="H18" t="str">
        <f t="shared" si="3"/>
        <v xml:space="preserve"> ('1552', '3858', '74', '', '3',  '3.00')</v>
      </c>
    </row>
    <row r="19" spans="1:8" x14ac:dyDescent="0.3">
      <c r="A19">
        <v>1553</v>
      </c>
      <c r="B19">
        <v>3859</v>
      </c>
      <c r="C19">
        <f t="shared" si="0"/>
        <v>24</v>
      </c>
      <c r="D19" t="str">
        <f>IF(MOD(B19,5)=0,LOOKUP(A19,Bestellung!$M$4:$N$528),"")</f>
        <v/>
      </c>
      <c r="E19">
        <f t="shared" si="1"/>
        <v>3</v>
      </c>
      <c r="F19" s="10">
        <f>LOOKUP(C19,Produkt!$T$4:$U$129)</f>
        <v>3</v>
      </c>
      <c r="G19" t="str">
        <f t="shared" si="2"/>
        <v>INSERT INTO [Position] ([BestellungID], [PosID], [ProduktID], [SpezLieferAdrID], [Menge], [Preis]) VALUES</v>
      </c>
      <c r="H19" t="str">
        <f t="shared" si="3"/>
        <v xml:space="preserve"> ('1553', '3859', '24', '', '3',  '3.00')</v>
      </c>
    </row>
    <row r="20" spans="1:8" x14ac:dyDescent="0.3">
      <c r="A20">
        <v>1554</v>
      </c>
      <c r="B20">
        <v>3860</v>
      </c>
      <c r="C20">
        <f t="shared" si="0"/>
        <v>103</v>
      </c>
      <c r="D20">
        <f>IF(MOD(B20,5)=0,LOOKUP(A20,Bestellung!$M$4:$N$528),"")</f>
        <v>588</v>
      </c>
      <c r="E20">
        <f t="shared" si="1"/>
        <v>3</v>
      </c>
      <c r="F20" s="10">
        <f>LOOKUP(C20,Produkt!$T$4:$U$129)</f>
        <v>5</v>
      </c>
      <c r="G20" t="str">
        <f t="shared" si="2"/>
        <v>INSERT INTO [Position] ([BestellungID], [PosID], [ProduktID], [SpezLieferAdrID], [Menge], [Preis]) VALUES</v>
      </c>
      <c r="H20" t="str">
        <f t="shared" si="3"/>
        <v xml:space="preserve"> ('1554', '3860', '103', '588', '3',  '5.00')</v>
      </c>
    </row>
    <row r="21" spans="1:8" x14ac:dyDescent="0.3">
      <c r="A21">
        <v>1555</v>
      </c>
      <c r="B21">
        <v>3861</v>
      </c>
      <c r="C21">
        <f t="shared" si="0"/>
        <v>57</v>
      </c>
      <c r="D21" t="str">
        <f>IF(MOD(B21,5)=0,LOOKUP(A21,Bestellung!$M$4:$N$528),"")</f>
        <v/>
      </c>
      <c r="E21">
        <f t="shared" si="1"/>
        <v>3</v>
      </c>
      <c r="F21" s="10">
        <f>LOOKUP(C21,Produkt!$T$4:$U$129)</f>
        <v>8</v>
      </c>
      <c r="G21" t="str">
        <f t="shared" si="2"/>
        <v>INSERT INTO [Position] ([BestellungID], [PosID], [ProduktID], [SpezLieferAdrID], [Menge], [Preis]) VALUES</v>
      </c>
      <c r="H21" t="str">
        <f t="shared" si="3"/>
        <v xml:space="preserve"> ('1555', '3861', '57', '', '3',  '8.00')</v>
      </c>
    </row>
    <row r="22" spans="1:8" x14ac:dyDescent="0.3">
      <c r="A22">
        <v>1556</v>
      </c>
      <c r="B22">
        <v>3862</v>
      </c>
      <c r="C22">
        <f t="shared" si="0"/>
        <v>13</v>
      </c>
      <c r="D22" t="str">
        <f>IF(MOD(B22,5)=0,LOOKUP(A22,Bestellung!$M$4:$N$528),"")</f>
        <v/>
      </c>
      <c r="E22">
        <f t="shared" si="1"/>
        <v>8</v>
      </c>
      <c r="F22" s="10">
        <f>LOOKUP(C22,Produkt!$T$4:$U$129)</f>
        <v>4.5</v>
      </c>
      <c r="G22" t="str">
        <f t="shared" si="2"/>
        <v>INSERT INTO [Position] ([BestellungID], [PosID], [ProduktID], [SpezLieferAdrID], [Menge], [Preis]) VALUES</v>
      </c>
      <c r="H22" t="str">
        <f t="shared" si="3"/>
        <v xml:space="preserve"> ('1556', '3862', '13', '', '8',  '4.50')</v>
      </c>
    </row>
    <row r="23" spans="1:8" x14ac:dyDescent="0.3">
      <c r="A23">
        <v>1557</v>
      </c>
      <c r="B23">
        <v>3863</v>
      </c>
      <c r="C23">
        <f t="shared" si="0"/>
        <v>98</v>
      </c>
      <c r="D23" t="str">
        <f>IF(MOD(B23,5)=0,LOOKUP(A23,Bestellung!$M$4:$N$528),"")</f>
        <v/>
      </c>
      <c r="E23">
        <f t="shared" si="1"/>
        <v>6</v>
      </c>
      <c r="F23" s="10">
        <f>LOOKUP(C23,Produkt!$T$4:$U$129)</f>
        <v>4.5</v>
      </c>
      <c r="G23" t="str">
        <f t="shared" si="2"/>
        <v>INSERT INTO [Position] ([BestellungID], [PosID], [ProduktID], [SpezLieferAdrID], [Menge], [Preis]) VALUES</v>
      </c>
      <c r="H23" t="str">
        <f t="shared" si="3"/>
        <v xml:space="preserve"> ('1557', '3863', '98', '', '6',  '4.50')</v>
      </c>
    </row>
    <row r="24" spans="1:8" x14ac:dyDescent="0.3">
      <c r="A24">
        <v>1558</v>
      </c>
      <c r="B24">
        <v>3864</v>
      </c>
      <c r="C24">
        <f t="shared" si="0"/>
        <v>58</v>
      </c>
      <c r="D24" t="str">
        <f>IF(MOD(B24,5)=0,LOOKUP(A24,Bestellung!$M$4:$N$528),"")</f>
        <v/>
      </c>
      <c r="E24">
        <f t="shared" si="1"/>
        <v>3</v>
      </c>
      <c r="F24" s="10">
        <f>LOOKUP(C24,Produkt!$T$4:$U$129)</f>
        <v>8</v>
      </c>
      <c r="G24" t="str">
        <f t="shared" si="2"/>
        <v>INSERT INTO [Position] ([BestellungID], [PosID], [ProduktID], [SpezLieferAdrID], [Menge], [Preis]) VALUES</v>
      </c>
      <c r="H24" t="str">
        <f t="shared" si="3"/>
        <v xml:space="preserve"> ('1558', '3864', '58', '', '3',  '8.00')</v>
      </c>
    </row>
    <row r="25" spans="1:8" x14ac:dyDescent="0.3">
      <c r="A25">
        <v>1559</v>
      </c>
      <c r="B25">
        <v>3865</v>
      </c>
      <c r="C25">
        <f t="shared" si="0"/>
        <v>20</v>
      </c>
      <c r="D25" t="str">
        <f>IF(MOD(B25,5)=0,LOOKUP(A25,Bestellung!$M$4:$N$528),"")</f>
        <v/>
      </c>
      <c r="E25">
        <f t="shared" si="1"/>
        <v>4</v>
      </c>
      <c r="F25" s="10">
        <f>LOOKUP(C25,Produkt!$T$4:$U$129)</f>
        <v>8</v>
      </c>
      <c r="G25" t="str">
        <f t="shared" si="2"/>
        <v>INSERT INTO [Position] ([BestellungID], [PosID], [ProduktID], [SpezLieferAdrID], [Menge], [Preis]) VALUES</v>
      </c>
      <c r="H25" t="str">
        <f t="shared" si="3"/>
        <v xml:space="preserve"> ('1559', '3865', '20', '', '4',  '8.00')</v>
      </c>
    </row>
    <row r="26" spans="1:8" x14ac:dyDescent="0.3">
      <c r="A26">
        <v>1560</v>
      </c>
      <c r="B26">
        <v>3866</v>
      </c>
      <c r="C26">
        <f t="shared" si="0"/>
        <v>111</v>
      </c>
      <c r="D26" t="str">
        <f>IF(MOD(B26,5)=0,LOOKUP(A26,Bestellung!$M$4:$N$528),"")</f>
        <v/>
      </c>
      <c r="E26">
        <f t="shared" si="1"/>
        <v>3</v>
      </c>
      <c r="F26" s="10">
        <f>LOOKUP(C26,Produkt!$T$4:$U$129)</f>
        <v>8</v>
      </c>
      <c r="G26" t="str">
        <f t="shared" si="2"/>
        <v>INSERT INTO [Position] ([BestellungID], [PosID], [ProduktID], [SpezLieferAdrID], [Menge], [Preis]) VALUES</v>
      </c>
      <c r="H26" t="str">
        <f t="shared" si="3"/>
        <v xml:space="preserve"> ('1560', '3866', '111', '', '3',  '8.00')</v>
      </c>
    </row>
    <row r="27" spans="1:8" x14ac:dyDescent="0.3">
      <c r="A27">
        <v>1561</v>
      </c>
      <c r="B27">
        <v>3867</v>
      </c>
      <c r="C27">
        <f t="shared" si="0"/>
        <v>77</v>
      </c>
      <c r="D27" t="str">
        <f>IF(MOD(B27,5)=0,LOOKUP(A27,Bestellung!$M$4:$N$528),"")</f>
        <v/>
      </c>
      <c r="E27">
        <f t="shared" si="1"/>
        <v>3</v>
      </c>
      <c r="F27" s="10">
        <f>LOOKUP(C27,Produkt!$T$4:$U$129)</f>
        <v>2</v>
      </c>
      <c r="G27" t="str">
        <f t="shared" si="2"/>
        <v>INSERT INTO [Position] ([BestellungID], [PosID], [ProduktID], [SpezLieferAdrID], [Menge], [Preis]) VALUES</v>
      </c>
      <c r="H27" t="str">
        <f t="shared" si="3"/>
        <v xml:space="preserve"> ('1561', '3867', '77', '', '3',  '2.00')</v>
      </c>
    </row>
    <row r="28" spans="1:8" x14ac:dyDescent="0.3">
      <c r="A28">
        <v>1562</v>
      </c>
      <c r="B28">
        <v>3868</v>
      </c>
      <c r="C28">
        <f t="shared" si="0"/>
        <v>45</v>
      </c>
      <c r="D28" t="str">
        <f>IF(MOD(B28,5)=0,LOOKUP(A28,Bestellung!$M$4:$N$528),"")</f>
        <v/>
      </c>
      <c r="E28">
        <f t="shared" si="1"/>
        <v>3</v>
      </c>
      <c r="F28" s="10">
        <f>LOOKUP(C28,Produkt!$T$4:$U$129)</f>
        <v>2</v>
      </c>
      <c r="G28" t="str">
        <f t="shared" si="2"/>
        <v>INSERT INTO [Position] ([BestellungID], [PosID], [ProduktID], [SpezLieferAdrID], [Menge], [Preis]) VALUES</v>
      </c>
      <c r="H28" t="str">
        <f t="shared" si="3"/>
        <v xml:space="preserve"> ('1562', '3868', '45', '', '3',  '2.00')</v>
      </c>
    </row>
    <row r="29" spans="1:8" x14ac:dyDescent="0.3">
      <c r="A29">
        <v>1563</v>
      </c>
      <c r="B29">
        <v>3869</v>
      </c>
      <c r="C29">
        <f t="shared" si="0"/>
        <v>15</v>
      </c>
      <c r="D29" t="str">
        <f>IF(MOD(B29,5)=0,LOOKUP(A29,Bestellung!$M$4:$N$528),"")</f>
        <v/>
      </c>
      <c r="E29">
        <f t="shared" si="1"/>
        <v>9</v>
      </c>
      <c r="F29" s="10">
        <f>LOOKUP(C29,Produkt!$T$4:$U$129)</f>
        <v>4.5</v>
      </c>
      <c r="G29" t="str">
        <f t="shared" si="2"/>
        <v>INSERT INTO [Position] ([BestellungID], [PosID], [ProduktID], [SpezLieferAdrID], [Menge], [Preis]) VALUES</v>
      </c>
      <c r="H29" t="str">
        <f t="shared" si="3"/>
        <v xml:space="preserve"> ('1563', '3869', '15', '', '9',  '4.50')</v>
      </c>
    </row>
    <row r="30" spans="1:8" x14ac:dyDescent="0.3">
      <c r="A30">
        <v>1564</v>
      </c>
      <c r="B30">
        <v>3870</v>
      </c>
      <c r="C30">
        <f t="shared" si="0"/>
        <v>114</v>
      </c>
      <c r="D30" t="str">
        <f>IF(MOD(B30,5)=0,LOOKUP(A30,Bestellung!$M$4:$N$528),"")</f>
        <v/>
      </c>
      <c r="E30">
        <f t="shared" si="1"/>
        <v>3</v>
      </c>
      <c r="F30" s="10">
        <f>LOOKUP(C30,Produkt!$T$4:$U$129)</f>
        <v>4.5</v>
      </c>
      <c r="G30" t="str">
        <f t="shared" si="2"/>
        <v>INSERT INTO [Position] ([BestellungID], [PosID], [ProduktID], [SpezLieferAdrID], [Menge], [Preis]) VALUES</v>
      </c>
      <c r="H30" t="str">
        <f t="shared" si="3"/>
        <v xml:space="preserve"> ('1564', '3870', '114', '', '3',  '4.50')</v>
      </c>
    </row>
    <row r="31" spans="1:8" x14ac:dyDescent="0.3">
      <c r="A31">
        <v>1565</v>
      </c>
      <c r="B31">
        <v>3871</v>
      </c>
      <c r="C31">
        <f t="shared" si="0"/>
        <v>88</v>
      </c>
      <c r="D31" t="str">
        <f>IF(MOD(B31,5)=0,LOOKUP(A31,Bestellung!$M$4:$N$528),"")</f>
        <v/>
      </c>
      <c r="E31">
        <f t="shared" si="1"/>
        <v>8</v>
      </c>
      <c r="F31" s="10">
        <f>LOOKUP(C31,Produkt!$T$4:$U$129)</f>
        <v>0.5</v>
      </c>
      <c r="G31" t="str">
        <f t="shared" si="2"/>
        <v>INSERT INTO [Position] ([BestellungID], [PosID], [ProduktID], [SpezLieferAdrID], [Menge], [Preis]) VALUES</v>
      </c>
      <c r="H31" t="str">
        <f t="shared" si="3"/>
        <v xml:space="preserve"> ('1565', '3871', '88', '', '8',  '0.50')</v>
      </c>
    </row>
    <row r="32" spans="1:8" x14ac:dyDescent="0.3">
      <c r="A32">
        <v>1566</v>
      </c>
      <c r="B32">
        <v>3872</v>
      </c>
      <c r="C32">
        <f t="shared" si="0"/>
        <v>64</v>
      </c>
      <c r="D32" t="str">
        <f>IF(MOD(B32,5)=0,LOOKUP(A32,Bestellung!$M$4:$N$528),"")</f>
        <v/>
      </c>
      <c r="E32">
        <f t="shared" si="1"/>
        <v>3</v>
      </c>
      <c r="F32" s="10">
        <f>LOOKUP(C32,Produkt!$T$4:$U$129)</f>
        <v>4.5</v>
      </c>
      <c r="G32" t="str">
        <f t="shared" si="2"/>
        <v>INSERT INTO [Position] ([BestellungID], [PosID], [ProduktID], [SpezLieferAdrID], [Menge], [Preis]) VALUES</v>
      </c>
      <c r="H32" t="str">
        <f t="shared" si="3"/>
        <v xml:space="preserve"> ('1566', '3872', '64', '', '3',  '4.50')</v>
      </c>
    </row>
    <row r="33" spans="1:8" x14ac:dyDescent="0.3">
      <c r="A33">
        <v>1567</v>
      </c>
      <c r="B33">
        <v>3873</v>
      </c>
      <c r="C33">
        <f t="shared" si="0"/>
        <v>42</v>
      </c>
      <c r="D33" t="str">
        <f>IF(MOD(B33,5)=0,LOOKUP(A33,Bestellung!$M$4:$N$528),"")</f>
        <v/>
      </c>
      <c r="E33">
        <f t="shared" si="1"/>
        <v>6</v>
      </c>
      <c r="F33" s="10">
        <f>LOOKUP(C33,Produkt!$T$4:$U$129)</f>
        <v>2.4</v>
      </c>
      <c r="G33" t="str">
        <f t="shared" si="2"/>
        <v>INSERT INTO [Position] ([BestellungID], [PosID], [ProduktID], [SpezLieferAdrID], [Menge], [Preis]) VALUES</v>
      </c>
      <c r="H33" t="str">
        <f t="shared" si="3"/>
        <v xml:space="preserve"> ('1567', '3873', '42', '', '6',  '2.40')</v>
      </c>
    </row>
    <row r="34" spans="1:8" x14ac:dyDescent="0.3">
      <c r="A34">
        <v>1568</v>
      </c>
      <c r="B34">
        <v>3874</v>
      </c>
      <c r="C34">
        <f t="shared" si="0"/>
        <v>22</v>
      </c>
      <c r="D34" t="str">
        <f>IF(MOD(B34,5)=0,LOOKUP(A34,Bestellung!$M$4:$N$528),"")</f>
        <v/>
      </c>
      <c r="E34">
        <f t="shared" si="1"/>
        <v>8</v>
      </c>
      <c r="F34" s="10">
        <f>LOOKUP(C34,Produkt!$T$4:$U$129)</f>
        <v>2</v>
      </c>
      <c r="G34" t="str">
        <f t="shared" si="2"/>
        <v>INSERT INTO [Position] ([BestellungID], [PosID], [ProduktID], [SpezLieferAdrID], [Menge], [Preis]) VALUES</v>
      </c>
      <c r="H34" t="str">
        <f t="shared" si="3"/>
        <v xml:space="preserve"> ('1568', '3874', '22', '', '8',  '2.00')</v>
      </c>
    </row>
    <row r="35" spans="1:8" x14ac:dyDescent="0.3">
      <c r="A35">
        <v>1569</v>
      </c>
      <c r="B35">
        <v>3875</v>
      </c>
      <c r="C35">
        <f t="shared" si="0"/>
        <v>4</v>
      </c>
      <c r="D35">
        <f>IF(MOD(B35,5)=0,LOOKUP(A35,Bestellung!$M$4:$N$528),"")</f>
        <v>469</v>
      </c>
      <c r="E35">
        <f t="shared" si="1"/>
        <v>3</v>
      </c>
      <c r="F35" s="10">
        <f>LOOKUP(C35,Produkt!$T$4:$U$129)</f>
        <v>5</v>
      </c>
      <c r="G35" t="str">
        <f t="shared" si="2"/>
        <v>INSERT INTO [Position] ([BestellungID], [PosID], [ProduktID], [SpezLieferAdrID], [Menge], [Preis]) VALUES</v>
      </c>
      <c r="H35" t="str">
        <f t="shared" si="3"/>
        <v xml:space="preserve"> ('1569', '3875', '4', '469', '3',  '5.00')</v>
      </c>
    </row>
    <row r="36" spans="1:8" x14ac:dyDescent="0.3">
      <c r="A36">
        <v>1570</v>
      </c>
      <c r="B36">
        <v>3876</v>
      </c>
      <c r="C36">
        <f t="shared" si="0"/>
        <v>115</v>
      </c>
      <c r="D36" t="str">
        <f>IF(MOD(B36,5)=0,LOOKUP(A36,Bestellung!$M$4:$N$528),"")</f>
        <v/>
      </c>
      <c r="E36">
        <f t="shared" si="1"/>
        <v>3</v>
      </c>
      <c r="F36" s="10">
        <f>LOOKUP(C36,Produkt!$T$4:$U$129)</f>
        <v>4.5</v>
      </c>
      <c r="G36" t="str">
        <f t="shared" si="2"/>
        <v>INSERT INTO [Position] ([BestellungID], [PosID], [ProduktID], [SpezLieferAdrID], [Menge], [Preis]) VALUES</v>
      </c>
      <c r="H36" t="str">
        <f t="shared" si="3"/>
        <v xml:space="preserve"> ('1570', '3876', '115', '', '3',  '4.50')</v>
      </c>
    </row>
    <row r="37" spans="1:8" x14ac:dyDescent="0.3">
      <c r="A37">
        <v>1571</v>
      </c>
      <c r="B37">
        <v>3877</v>
      </c>
      <c r="C37">
        <f t="shared" si="0"/>
        <v>101</v>
      </c>
      <c r="D37" t="str">
        <f>IF(MOD(B37,5)=0,LOOKUP(A37,Bestellung!$M$4:$N$528),"")</f>
        <v/>
      </c>
      <c r="E37">
        <f t="shared" si="1"/>
        <v>7</v>
      </c>
      <c r="F37" s="10">
        <f>LOOKUP(C37,Produkt!$T$4:$U$129)</f>
        <v>2</v>
      </c>
      <c r="G37" t="str">
        <f t="shared" si="2"/>
        <v>INSERT INTO [Position] ([BestellungID], [PosID], [ProduktID], [SpezLieferAdrID], [Menge], [Preis]) VALUES</v>
      </c>
      <c r="H37" t="str">
        <f t="shared" si="3"/>
        <v xml:space="preserve"> ('1571', '3877', '101', '', '7',  '2.00')</v>
      </c>
    </row>
    <row r="38" spans="1:8" x14ac:dyDescent="0.3">
      <c r="A38">
        <v>1572</v>
      </c>
      <c r="B38">
        <v>3878</v>
      </c>
      <c r="C38">
        <f t="shared" si="0"/>
        <v>89</v>
      </c>
      <c r="D38" t="str">
        <f>IF(MOD(B38,5)=0,LOOKUP(A38,Bestellung!$M$4:$N$528),"")</f>
        <v/>
      </c>
      <c r="E38">
        <f t="shared" si="1"/>
        <v>3</v>
      </c>
      <c r="F38" s="10">
        <f>LOOKUP(C38,Produkt!$T$4:$U$129)</f>
        <v>0.8</v>
      </c>
      <c r="G38" t="str">
        <f t="shared" si="2"/>
        <v>INSERT INTO [Position] ([BestellungID], [PosID], [ProduktID], [SpezLieferAdrID], [Menge], [Preis]) VALUES</v>
      </c>
      <c r="H38" t="str">
        <f t="shared" si="3"/>
        <v xml:space="preserve"> ('1572', '3878', '89', '', '3',  '0.80')</v>
      </c>
    </row>
    <row r="39" spans="1:8" x14ac:dyDescent="0.3">
      <c r="A39">
        <v>1573</v>
      </c>
      <c r="B39">
        <v>3879</v>
      </c>
      <c r="C39">
        <f t="shared" si="0"/>
        <v>79</v>
      </c>
      <c r="D39" t="str">
        <f>IF(MOD(B39,5)=0,LOOKUP(A39,Bestellung!$M$4:$N$528),"")</f>
        <v/>
      </c>
      <c r="E39">
        <f t="shared" si="1"/>
        <v>9</v>
      </c>
      <c r="F39" s="10">
        <f>LOOKUP(C39,Produkt!$T$4:$U$129)</f>
        <v>1.5</v>
      </c>
      <c r="G39" t="str">
        <f t="shared" si="2"/>
        <v>INSERT INTO [Position] ([BestellungID], [PosID], [ProduktID], [SpezLieferAdrID], [Menge], [Preis]) VALUES</v>
      </c>
      <c r="H39" t="str">
        <f t="shared" si="3"/>
        <v xml:space="preserve"> ('1573', '3879', '79', '', '9',  '1.50')</v>
      </c>
    </row>
    <row r="40" spans="1:8" x14ac:dyDescent="0.3">
      <c r="A40">
        <v>1574</v>
      </c>
      <c r="B40">
        <v>3880</v>
      </c>
      <c r="C40">
        <f t="shared" si="0"/>
        <v>71</v>
      </c>
      <c r="D40">
        <f>IF(MOD(B40,5)=0,LOOKUP(A40,Bestellung!$M$4:$N$528),"")</f>
        <v>173</v>
      </c>
      <c r="E40">
        <f t="shared" si="1"/>
        <v>4</v>
      </c>
      <c r="F40" s="10">
        <f>LOOKUP(C40,Produkt!$T$4:$U$129)</f>
        <v>4</v>
      </c>
      <c r="G40" t="str">
        <f t="shared" si="2"/>
        <v>INSERT INTO [Position] ([BestellungID], [PosID], [ProduktID], [SpezLieferAdrID], [Menge], [Preis]) VALUES</v>
      </c>
      <c r="H40" t="str">
        <f t="shared" si="3"/>
        <v xml:space="preserve"> ('1574', '3880', '71', '173', '4',  '4.00')</v>
      </c>
    </row>
    <row r="41" spans="1:8" x14ac:dyDescent="0.3">
      <c r="A41">
        <v>1575</v>
      </c>
      <c r="B41">
        <v>3881</v>
      </c>
      <c r="C41">
        <f t="shared" si="0"/>
        <v>65</v>
      </c>
      <c r="D41" t="str">
        <f>IF(MOD(B41,5)=0,LOOKUP(A41,Bestellung!$M$4:$N$528),"")</f>
        <v/>
      </c>
      <c r="E41">
        <f t="shared" si="1"/>
        <v>3</v>
      </c>
      <c r="F41" s="10">
        <f>LOOKUP(C41,Produkt!$T$4:$U$129)</f>
        <v>4.5</v>
      </c>
      <c r="G41" t="str">
        <f t="shared" si="2"/>
        <v>INSERT INTO [Position] ([BestellungID], [PosID], [ProduktID], [SpezLieferAdrID], [Menge], [Preis]) VALUES</v>
      </c>
      <c r="H41" t="str">
        <f t="shared" si="3"/>
        <v xml:space="preserve"> ('1575', '3881', '65', '', '3',  '4.50')</v>
      </c>
    </row>
    <row r="42" spans="1:8" x14ac:dyDescent="0.3">
      <c r="A42">
        <v>1576</v>
      </c>
      <c r="B42">
        <v>3882</v>
      </c>
      <c r="C42">
        <f t="shared" si="0"/>
        <v>61</v>
      </c>
      <c r="D42" t="str">
        <f>IF(MOD(B42,5)=0,LOOKUP(A42,Bestellung!$M$4:$N$528),"")</f>
        <v/>
      </c>
      <c r="E42">
        <f t="shared" si="1"/>
        <v>3</v>
      </c>
      <c r="F42" s="10">
        <f>LOOKUP(C42,Produkt!$T$4:$U$129)</f>
        <v>8</v>
      </c>
      <c r="G42" t="str">
        <f t="shared" si="2"/>
        <v>INSERT INTO [Position] ([BestellungID], [PosID], [ProduktID], [SpezLieferAdrID], [Menge], [Preis]) VALUES</v>
      </c>
      <c r="H42" t="str">
        <f t="shared" si="3"/>
        <v xml:space="preserve"> ('1576', '3882', '61', '', '3',  '8.00')</v>
      </c>
    </row>
    <row r="43" spans="1:8" x14ac:dyDescent="0.3">
      <c r="A43">
        <v>1577</v>
      </c>
      <c r="B43">
        <v>3883</v>
      </c>
      <c r="C43">
        <f t="shared" si="0"/>
        <v>59</v>
      </c>
      <c r="D43" t="str">
        <f>IF(MOD(B43,5)=0,LOOKUP(A43,Bestellung!$M$4:$N$528),"")</f>
        <v/>
      </c>
      <c r="E43">
        <f t="shared" si="1"/>
        <v>1</v>
      </c>
      <c r="F43" s="10">
        <f>LOOKUP(C43,Produkt!$T$4:$U$129)</f>
        <v>3</v>
      </c>
      <c r="G43" t="str">
        <f t="shared" si="2"/>
        <v>INSERT INTO [Position] ([BestellungID], [PosID], [ProduktID], [SpezLieferAdrID], [Menge], [Preis]) VALUES</v>
      </c>
      <c r="H43" t="str">
        <f t="shared" si="3"/>
        <v xml:space="preserve"> ('1577', '3883', '59', '', '1',  '3.00')</v>
      </c>
    </row>
    <row r="44" spans="1:8" x14ac:dyDescent="0.3">
      <c r="A44">
        <v>1578</v>
      </c>
      <c r="B44">
        <v>3884</v>
      </c>
      <c r="C44">
        <f t="shared" si="0"/>
        <v>59</v>
      </c>
      <c r="D44" t="str">
        <f>IF(MOD(B44,5)=0,LOOKUP(A44,Bestellung!$M$4:$N$528),"")</f>
        <v/>
      </c>
      <c r="E44">
        <f t="shared" si="1"/>
        <v>3</v>
      </c>
      <c r="F44" s="10">
        <f>LOOKUP(C44,Produkt!$T$4:$U$129)</f>
        <v>3</v>
      </c>
      <c r="G44" t="str">
        <f t="shared" si="2"/>
        <v>INSERT INTO [Position] ([BestellungID], [PosID], [ProduktID], [SpezLieferAdrID], [Menge], [Preis]) VALUES</v>
      </c>
      <c r="H44" t="str">
        <f t="shared" si="3"/>
        <v xml:space="preserve"> ('1578', '3884', '59', '', '3',  '3.00')</v>
      </c>
    </row>
    <row r="45" spans="1:8" x14ac:dyDescent="0.3">
      <c r="A45">
        <v>1579</v>
      </c>
      <c r="B45">
        <v>3885</v>
      </c>
      <c r="C45">
        <f t="shared" si="0"/>
        <v>61</v>
      </c>
      <c r="D45">
        <f>IF(MOD(B45,5)=0,LOOKUP(A45,Bestellung!$M$4:$N$528),"")</f>
        <v>50</v>
      </c>
      <c r="E45">
        <f t="shared" si="1"/>
        <v>3</v>
      </c>
      <c r="F45" s="10">
        <f>LOOKUP(C45,Produkt!$T$4:$U$129)</f>
        <v>8</v>
      </c>
      <c r="G45" t="str">
        <f t="shared" si="2"/>
        <v>INSERT INTO [Position] ([BestellungID], [PosID], [ProduktID], [SpezLieferAdrID], [Menge], [Preis]) VALUES</v>
      </c>
      <c r="H45" t="str">
        <f t="shared" si="3"/>
        <v xml:space="preserve"> ('1579', '3885', '61', '50', '3',  '8.00')</v>
      </c>
    </row>
    <row r="46" spans="1:8" x14ac:dyDescent="0.3">
      <c r="A46">
        <v>1580</v>
      </c>
      <c r="B46">
        <v>3886</v>
      </c>
      <c r="C46">
        <f t="shared" si="0"/>
        <v>65</v>
      </c>
      <c r="D46" t="str">
        <f>IF(MOD(B46,5)=0,LOOKUP(A46,Bestellung!$M$4:$N$528),"")</f>
        <v/>
      </c>
      <c r="E46">
        <f t="shared" si="1"/>
        <v>4</v>
      </c>
      <c r="F46" s="10">
        <f>LOOKUP(C46,Produkt!$T$4:$U$129)</f>
        <v>4.5</v>
      </c>
      <c r="G46" t="str">
        <f t="shared" si="2"/>
        <v>INSERT INTO [Position] ([BestellungID], [PosID], [ProduktID], [SpezLieferAdrID], [Menge], [Preis]) VALUES</v>
      </c>
      <c r="H46" t="str">
        <f t="shared" si="3"/>
        <v xml:space="preserve"> ('1580', '3886', '65', '', '4',  '4.50')</v>
      </c>
    </row>
    <row r="47" spans="1:8" x14ac:dyDescent="0.3">
      <c r="A47">
        <v>1581</v>
      </c>
      <c r="B47">
        <v>3887</v>
      </c>
      <c r="C47">
        <f t="shared" si="0"/>
        <v>71</v>
      </c>
      <c r="D47" t="str">
        <f>IF(MOD(B47,5)=0,LOOKUP(A47,Bestellung!$M$4:$N$528),"")</f>
        <v/>
      </c>
      <c r="E47">
        <f t="shared" si="1"/>
        <v>9</v>
      </c>
      <c r="F47" s="10">
        <f>LOOKUP(C47,Produkt!$T$4:$U$129)</f>
        <v>4</v>
      </c>
      <c r="G47" t="str">
        <f t="shared" si="2"/>
        <v>INSERT INTO [Position] ([BestellungID], [PosID], [ProduktID], [SpezLieferAdrID], [Menge], [Preis]) VALUES</v>
      </c>
      <c r="H47" t="str">
        <f t="shared" si="3"/>
        <v xml:space="preserve"> ('1581', '3887', '71', '', '9',  '4.00')</v>
      </c>
    </row>
    <row r="48" spans="1:8" x14ac:dyDescent="0.3">
      <c r="A48">
        <v>1582</v>
      </c>
      <c r="B48">
        <v>3888</v>
      </c>
      <c r="C48">
        <f t="shared" si="0"/>
        <v>79</v>
      </c>
      <c r="D48" t="str">
        <f>IF(MOD(B48,5)=0,LOOKUP(A48,Bestellung!$M$4:$N$528),"")</f>
        <v/>
      </c>
      <c r="E48">
        <f t="shared" si="1"/>
        <v>3</v>
      </c>
      <c r="F48" s="10">
        <f>LOOKUP(C48,Produkt!$T$4:$U$129)</f>
        <v>1.5</v>
      </c>
      <c r="G48" t="str">
        <f t="shared" si="2"/>
        <v>INSERT INTO [Position] ([BestellungID], [PosID], [ProduktID], [SpezLieferAdrID], [Menge], [Preis]) VALUES</v>
      </c>
      <c r="H48" t="str">
        <f t="shared" si="3"/>
        <v xml:space="preserve"> ('1582', '3888', '79', '', '3',  '1.50')</v>
      </c>
    </row>
    <row r="49" spans="1:8" x14ac:dyDescent="0.3">
      <c r="A49">
        <v>1583</v>
      </c>
      <c r="B49">
        <v>3889</v>
      </c>
      <c r="C49">
        <f t="shared" si="0"/>
        <v>89</v>
      </c>
      <c r="D49" t="str">
        <f>IF(MOD(B49,5)=0,LOOKUP(A49,Bestellung!$M$4:$N$528),"")</f>
        <v/>
      </c>
      <c r="E49">
        <f t="shared" si="1"/>
        <v>7</v>
      </c>
      <c r="F49" s="10">
        <f>LOOKUP(C49,Produkt!$T$4:$U$129)</f>
        <v>0.8</v>
      </c>
      <c r="G49" t="str">
        <f t="shared" si="2"/>
        <v>INSERT INTO [Position] ([BestellungID], [PosID], [ProduktID], [SpezLieferAdrID], [Menge], [Preis]) VALUES</v>
      </c>
      <c r="H49" t="str">
        <f t="shared" si="3"/>
        <v xml:space="preserve"> ('1583', '3889', '89', '', '7',  '0.80')</v>
      </c>
    </row>
    <row r="50" spans="1:8" x14ac:dyDescent="0.3">
      <c r="A50">
        <v>1584</v>
      </c>
      <c r="B50">
        <v>3890</v>
      </c>
      <c r="C50">
        <f t="shared" si="0"/>
        <v>101</v>
      </c>
      <c r="D50" t="str">
        <f>IF(MOD(B50,5)=0,LOOKUP(A50,Bestellung!$M$4:$N$528),"")</f>
        <v/>
      </c>
      <c r="E50">
        <f t="shared" si="1"/>
        <v>3</v>
      </c>
      <c r="F50" s="10">
        <f>LOOKUP(C50,Produkt!$T$4:$U$129)</f>
        <v>2</v>
      </c>
      <c r="G50" t="str">
        <f t="shared" si="2"/>
        <v>INSERT INTO [Position] ([BestellungID], [PosID], [ProduktID], [SpezLieferAdrID], [Menge], [Preis]) VALUES</v>
      </c>
      <c r="H50" t="str">
        <f t="shared" si="3"/>
        <v xml:space="preserve"> ('1584', '3890', '101', '', '3',  '2.00')</v>
      </c>
    </row>
    <row r="51" spans="1:8" x14ac:dyDescent="0.3">
      <c r="A51">
        <v>1585</v>
      </c>
      <c r="B51">
        <v>3891</v>
      </c>
      <c r="C51">
        <f t="shared" si="0"/>
        <v>115</v>
      </c>
      <c r="D51" t="str">
        <f>IF(MOD(B51,5)=0,LOOKUP(A51,Bestellung!$M$4:$N$528),"")</f>
        <v/>
      </c>
      <c r="E51">
        <f t="shared" si="1"/>
        <v>9</v>
      </c>
      <c r="F51" s="10">
        <f>LOOKUP(C51,Produkt!$T$4:$U$129)</f>
        <v>4.5</v>
      </c>
      <c r="G51" t="str">
        <f t="shared" si="2"/>
        <v>INSERT INTO [Position] ([BestellungID], [PosID], [ProduktID], [SpezLieferAdrID], [Menge], [Preis]) VALUES</v>
      </c>
      <c r="H51" t="str">
        <f t="shared" si="3"/>
        <v xml:space="preserve"> ('1585', '3891', '115', '', '9',  '4.50')</v>
      </c>
    </row>
    <row r="52" spans="1:8" x14ac:dyDescent="0.3">
      <c r="A52">
        <v>1586</v>
      </c>
      <c r="B52">
        <v>3892</v>
      </c>
      <c r="C52">
        <f t="shared" si="0"/>
        <v>4</v>
      </c>
      <c r="D52" t="str">
        <f>IF(MOD(B52,5)=0,LOOKUP(A52,Bestellung!$M$4:$N$528),"")</f>
        <v/>
      </c>
      <c r="E52">
        <f t="shared" si="1"/>
        <v>8</v>
      </c>
      <c r="F52" s="10">
        <f>LOOKUP(C52,Produkt!$T$4:$U$129)</f>
        <v>5</v>
      </c>
      <c r="G52" t="str">
        <f t="shared" si="2"/>
        <v>INSERT INTO [Position] ([BestellungID], [PosID], [ProduktID], [SpezLieferAdrID], [Menge], [Preis]) VALUES</v>
      </c>
      <c r="H52" t="str">
        <f t="shared" si="3"/>
        <v xml:space="preserve"> ('1586', '3892', '4', '', '8',  '5.00')</v>
      </c>
    </row>
    <row r="53" spans="1:8" x14ac:dyDescent="0.3">
      <c r="A53">
        <v>1587</v>
      </c>
      <c r="B53">
        <v>3893</v>
      </c>
      <c r="C53">
        <f t="shared" si="0"/>
        <v>22</v>
      </c>
      <c r="D53" t="str">
        <f>IF(MOD(B53,5)=0,LOOKUP(A53,Bestellung!$M$4:$N$528),"")</f>
        <v/>
      </c>
      <c r="E53">
        <f t="shared" si="1"/>
        <v>6</v>
      </c>
      <c r="F53" s="10">
        <f>LOOKUP(C53,Produkt!$T$4:$U$129)</f>
        <v>2</v>
      </c>
      <c r="G53" t="str">
        <f t="shared" si="2"/>
        <v>INSERT INTO [Position] ([BestellungID], [PosID], [ProduktID], [SpezLieferAdrID], [Menge], [Preis]) VALUES</v>
      </c>
      <c r="H53" t="str">
        <f t="shared" si="3"/>
        <v xml:space="preserve"> ('1587', '3893', '22', '', '6',  '2.00')</v>
      </c>
    </row>
    <row r="54" spans="1:8" x14ac:dyDescent="0.3">
      <c r="A54">
        <v>1588</v>
      </c>
      <c r="B54">
        <v>3894</v>
      </c>
      <c r="C54">
        <f t="shared" si="0"/>
        <v>42</v>
      </c>
      <c r="D54" t="str">
        <f>IF(MOD(B54,5)=0,LOOKUP(A54,Bestellung!$M$4:$N$528),"")</f>
        <v/>
      </c>
      <c r="E54">
        <f t="shared" si="1"/>
        <v>3</v>
      </c>
      <c r="F54" s="10">
        <f>LOOKUP(C54,Produkt!$T$4:$U$129)</f>
        <v>2.4</v>
      </c>
      <c r="G54" t="str">
        <f t="shared" si="2"/>
        <v>INSERT INTO [Position] ([BestellungID], [PosID], [ProduktID], [SpezLieferAdrID], [Menge], [Preis]) VALUES</v>
      </c>
      <c r="H54" t="str">
        <f t="shared" si="3"/>
        <v xml:space="preserve"> ('1588', '3894', '42', '', '3',  '2.40')</v>
      </c>
    </row>
    <row r="55" spans="1:8" x14ac:dyDescent="0.3">
      <c r="A55">
        <v>1589</v>
      </c>
      <c r="B55">
        <v>3895</v>
      </c>
      <c r="C55">
        <f t="shared" si="0"/>
        <v>64</v>
      </c>
      <c r="D55">
        <f>IF(MOD(B55,5)=0,LOOKUP(A55,Bestellung!$M$4:$N$528),"")</f>
        <v>447</v>
      </c>
      <c r="E55">
        <f t="shared" si="1"/>
        <v>8</v>
      </c>
      <c r="F55" s="10">
        <f>LOOKUP(C55,Produkt!$T$4:$U$129)</f>
        <v>4.5</v>
      </c>
      <c r="G55" t="str">
        <f t="shared" si="2"/>
        <v>INSERT INTO [Position] ([BestellungID], [PosID], [ProduktID], [SpezLieferAdrID], [Menge], [Preis]) VALUES</v>
      </c>
      <c r="H55" t="str">
        <f t="shared" si="3"/>
        <v xml:space="preserve"> ('1589', '3895', '64', '447', '8',  '4.50')</v>
      </c>
    </row>
    <row r="56" spans="1:8" x14ac:dyDescent="0.3">
      <c r="A56">
        <v>1590</v>
      </c>
      <c r="B56">
        <v>3896</v>
      </c>
      <c r="C56">
        <f t="shared" si="0"/>
        <v>88</v>
      </c>
      <c r="D56" t="str">
        <f>IF(MOD(B56,5)=0,LOOKUP(A56,Bestellung!$M$4:$N$528),"")</f>
        <v/>
      </c>
      <c r="E56">
        <f t="shared" si="1"/>
        <v>3</v>
      </c>
      <c r="F56" s="10">
        <f>LOOKUP(C56,Produkt!$T$4:$U$129)</f>
        <v>0.5</v>
      </c>
      <c r="G56" t="str">
        <f t="shared" si="2"/>
        <v>INSERT INTO [Position] ([BestellungID], [PosID], [ProduktID], [SpezLieferAdrID], [Menge], [Preis]) VALUES</v>
      </c>
      <c r="H56" t="str">
        <f t="shared" si="3"/>
        <v xml:space="preserve"> ('1590', '3896', '88', '', '3',  '0.50')</v>
      </c>
    </row>
    <row r="57" spans="1:8" x14ac:dyDescent="0.3">
      <c r="A57">
        <v>1591</v>
      </c>
      <c r="B57">
        <v>3897</v>
      </c>
      <c r="C57">
        <f t="shared" si="0"/>
        <v>114</v>
      </c>
      <c r="D57" t="str">
        <f>IF(MOD(B57,5)=0,LOOKUP(A57,Bestellung!$M$4:$N$528),"")</f>
        <v/>
      </c>
      <c r="E57">
        <f t="shared" si="1"/>
        <v>6</v>
      </c>
      <c r="F57" s="10">
        <f>LOOKUP(C57,Produkt!$T$4:$U$129)</f>
        <v>4.5</v>
      </c>
      <c r="G57" t="str">
        <f t="shared" si="2"/>
        <v>INSERT INTO [Position] ([BestellungID], [PosID], [ProduktID], [SpezLieferAdrID], [Menge], [Preis]) VALUES</v>
      </c>
      <c r="H57" t="str">
        <f t="shared" si="3"/>
        <v xml:space="preserve"> ('1591', '3897', '114', '', '6',  '4.50')</v>
      </c>
    </row>
    <row r="58" spans="1:8" x14ac:dyDescent="0.3">
      <c r="A58">
        <v>1592</v>
      </c>
      <c r="B58">
        <v>3898</v>
      </c>
      <c r="C58">
        <f t="shared" si="0"/>
        <v>15</v>
      </c>
      <c r="D58" t="str">
        <f>IF(MOD(B58,5)=0,LOOKUP(A58,Bestellung!$M$4:$N$528),"")</f>
        <v/>
      </c>
      <c r="E58">
        <f t="shared" si="1"/>
        <v>3</v>
      </c>
      <c r="F58" s="10">
        <f>LOOKUP(C58,Produkt!$T$4:$U$129)</f>
        <v>4.5</v>
      </c>
      <c r="G58" t="str">
        <f t="shared" si="2"/>
        <v>INSERT INTO [Position] ([BestellungID], [PosID], [ProduktID], [SpezLieferAdrID], [Menge], [Preis]) VALUES</v>
      </c>
      <c r="H58" t="str">
        <f t="shared" si="3"/>
        <v xml:space="preserve"> ('1592', '3898', '15', '', '3',  '4.50')</v>
      </c>
    </row>
    <row r="59" spans="1:8" x14ac:dyDescent="0.3">
      <c r="A59">
        <v>1593</v>
      </c>
      <c r="B59">
        <v>3899</v>
      </c>
      <c r="C59">
        <f t="shared" si="0"/>
        <v>45</v>
      </c>
      <c r="D59" t="str">
        <f>IF(MOD(B59,5)=0,LOOKUP(A59,Bestellung!$M$4:$N$528),"")</f>
        <v/>
      </c>
      <c r="E59">
        <f t="shared" si="1"/>
        <v>3</v>
      </c>
      <c r="F59" s="10">
        <f>LOOKUP(C59,Produkt!$T$4:$U$129)</f>
        <v>2</v>
      </c>
      <c r="G59" t="str">
        <f t="shared" si="2"/>
        <v>INSERT INTO [Position] ([BestellungID], [PosID], [ProduktID], [SpezLieferAdrID], [Menge], [Preis]) VALUES</v>
      </c>
      <c r="H59" t="str">
        <f t="shared" si="3"/>
        <v xml:space="preserve"> ('1593', '3899', '45', '', '3',  '2.00')</v>
      </c>
    </row>
    <row r="60" spans="1:8" x14ac:dyDescent="0.3">
      <c r="A60">
        <v>1594</v>
      </c>
      <c r="B60">
        <v>3900</v>
      </c>
      <c r="C60">
        <f t="shared" si="0"/>
        <v>77</v>
      </c>
      <c r="D60">
        <f>IF(MOD(B60,5)=0,LOOKUP(A60,Bestellung!$M$4:$N$528),"")</f>
        <v>259</v>
      </c>
      <c r="E60">
        <f t="shared" si="1"/>
        <v>3</v>
      </c>
      <c r="F60" s="10">
        <f>LOOKUP(C60,Produkt!$T$4:$U$129)</f>
        <v>2</v>
      </c>
      <c r="G60" t="str">
        <f t="shared" si="2"/>
        <v>INSERT INTO [Position] ([BestellungID], [PosID], [ProduktID], [SpezLieferAdrID], [Menge], [Preis]) VALUES</v>
      </c>
      <c r="H60" t="str">
        <f t="shared" si="3"/>
        <v xml:space="preserve"> ('1594', '3900', '77', '259', '3',  '2.00')</v>
      </c>
    </row>
    <row r="61" spans="1:8" x14ac:dyDescent="0.3">
      <c r="A61">
        <v>1595</v>
      </c>
      <c r="B61">
        <v>3901</v>
      </c>
      <c r="C61">
        <f t="shared" si="0"/>
        <v>111</v>
      </c>
      <c r="D61" t="str">
        <f>IF(MOD(B61,5)=0,LOOKUP(A61,Bestellung!$M$4:$N$528),"")</f>
        <v/>
      </c>
      <c r="E61">
        <f t="shared" si="1"/>
        <v>9</v>
      </c>
      <c r="F61" s="10">
        <f>LOOKUP(C61,Produkt!$T$4:$U$129)</f>
        <v>8</v>
      </c>
      <c r="G61" t="str">
        <f t="shared" si="2"/>
        <v>INSERT INTO [Position] ([BestellungID], [PosID], [ProduktID], [SpezLieferAdrID], [Menge], [Preis]) VALUES</v>
      </c>
      <c r="H61" t="str">
        <f t="shared" si="3"/>
        <v xml:space="preserve"> ('1595', '3901', '111', '', '9',  '8.00')</v>
      </c>
    </row>
    <row r="62" spans="1:8" x14ac:dyDescent="0.3">
      <c r="A62">
        <v>1596</v>
      </c>
      <c r="B62">
        <v>3902</v>
      </c>
      <c r="C62">
        <f t="shared" si="0"/>
        <v>20</v>
      </c>
      <c r="D62" t="str">
        <f>IF(MOD(B62,5)=0,LOOKUP(A62,Bestellung!$M$4:$N$528),"")</f>
        <v/>
      </c>
      <c r="E62">
        <f t="shared" si="1"/>
        <v>3</v>
      </c>
      <c r="F62" s="10">
        <f>LOOKUP(C62,Produkt!$T$4:$U$129)</f>
        <v>8</v>
      </c>
      <c r="G62" t="str">
        <f t="shared" si="2"/>
        <v>INSERT INTO [Position] ([BestellungID], [PosID], [ProduktID], [SpezLieferAdrID], [Menge], [Preis]) VALUES</v>
      </c>
      <c r="H62" t="str">
        <f t="shared" si="3"/>
        <v xml:space="preserve"> ('1596', '3902', '20', '', '3',  '8.00')</v>
      </c>
    </row>
    <row r="63" spans="1:8" x14ac:dyDescent="0.3">
      <c r="A63">
        <v>1597</v>
      </c>
      <c r="B63">
        <v>3903</v>
      </c>
      <c r="C63">
        <f t="shared" si="0"/>
        <v>58</v>
      </c>
      <c r="D63" t="str">
        <f>IF(MOD(B63,5)=0,LOOKUP(A63,Bestellung!$M$4:$N$528),"")</f>
        <v/>
      </c>
      <c r="E63">
        <f t="shared" si="1"/>
        <v>6</v>
      </c>
      <c r="F63" s="10">
        <f>LOOKUP(C63,Produkt!$T$4:$U$129)</f>
        <v>8</v>
      </c>
      <c r="G63" t="str">
        <f t="shared" si="2"/>
        <v>INSERT INTO [Position] ([BestellungID], [PosID], [ProduktID], [SpezLieferAdrID], [Menge], [Preis]) VALUES</v>
      </c>
      <c r="H63" t="str">
        <f t="shared" si="3"/>
        <v xml:space="preserve"> ('1597', '3903', '58', '', '6',  '8.00')</v>
      </c>
    </row>
    <row r="64" spans="1:8" x14ac:dyDescent="0.3">
      <c r="A64">
        <v>1598</v>
      </c>
      <c r="B64">
        <v>3904</v>
      </c>
      <c r="C64">
        <f t="shared" si="0"/>
        <v>98</v>
      </c>
      <c r="D64" t="str">
        <f>IF(MOD(B64,5)=0,LOOKUP(A64,Bestellung!$M$4:$N$528),"")</f>
        <v/>
      </c>
      <c r="E64">
        <f t="shared" si="1"/>
        <v>4</v>
      </c>
      <c r="F64" s="10">
        <f>LOOKUP(C64,Produkt!$T$4:$U$129)</f>
        <v>4.5</v>
      </c>
      <c r="G64" t="str">
        <f t="shared" si="2"/>
        <v>INSERT INTO [Position] ([BestellungID], [PosID], [ProduktID], [SpezLieferAdrID], [Menge], [Preis]) VALUES</v>
      </c>
      <c r="H64" t="str">
        <f t="shared" si="3"/>
        <v xml:space="preserve"> ('1598', '3904', '98', '', '4',  '4.50')</v>
      </c>
    </row>
    <row r="65" spans="1:8" x14ac:dyDescent="0.3">
      <c r="A65">
        <v>1599</v>
      </c>
      <c r="B65">
        <v>3905</v>
      </c>
      <c r="C65">
        <f t="shared" si="0"/>
        <v>13</v>
      </c>
      <c r="D65">
        <f>IF(MOD(B65,5)=0,LOOKUP(A65,Bestellung!$M$4:$N$528),"")</f>
        <v>56</v>
      </c>
      <c r="E65">
        <f t="shared" si="1"/>
        <v>3</v>
      </c>
      <c r="F65" s="10">
        <f>LOOKUP(C65,Produkt!$T$4:$U$129)</f>
        <v>4.5</v>
      </c>
      <c r="G65" t="str">
        <f t="shared" si="2"/>
        <v>INSERT INTO [Position] ([BestellungID], [PosID], [ProduktID], [SpezLieferAdrID], [Menge], [Preis]) VALUES</v>
      </c>
      <c r="H65" t="str">
        <f t="shared" si="3"/>
        <v xml:space="preserve"> ('1599', '3905', '13', '56', '3',  '4.50')</v>
      </c>
    </row>
    <row r="66" spans="1:8" x14ac:dyDescent="0.3">
      <c r="A66">
        <v>1600</v>
      </c>
      <c r="B66">
        <v>3906</v>
      </c>
      <c r="C66">
        <f t="shared" si="0"/>
        <v>57</v>
      </c>
      <c r="D66" t="str">
        <f>IF(MOD(B66,5)=0,LOOKUP(A66,Bestellung!$M$4:$N$528),"")</f>
        <v/>
      </c>
      <c r="E66">
        <f t="shared" si="1"/>
        <v>3</v>
      </c>
      <c r="F66" s="10">
        <f>LOOKUP(C66,Produkt!$T$4:$U$129)</f>
        <v>8</v>
      </c>
      <c r="G66" t="str">
        <f t="shared" si="2"/>
        <v>INSERT INTO [Position] ([BestellungID], [PosID], [ProduktID], [SpezLieferAdrID], [Menge], [Preis]) VALUES</v>
      </c>
      <c r="H66" t="str">
        <f t="shared" si="3"/>
        <v xml:space="preserve"> ('1600', '3906', '57', '', '3',  '8.00')</v>
      </c>
    </row>
    <row r="67" spans="1:8" x14ac:dyDescent="0.3">
      <c r="A67">
        <v>1601</v>
      </c>
      <c r="B67">
        <v>3907</v>
      </c>
      <c r="C67">
        <f t="shared" si="0"/>
        <v>103</v>
      </c>
      <c r="D67" t="str">
        <f>IF(MOD(B67,5)=0,LOOKUP(A67,Bestellung!$M$4:$N$528),"")</f>
        <v/>
      </c>
      <c r="E67">
        <f t="shared" si="1"/>
        <v>5</v>
      </c>
      <c r="F67" s="10">
        <f>LOOKUP(C67,Produkt!$T$4:$U$129)</f>
        <v>5</v>
      </c>
      <c r="G67" t="str">
        <f t="shared" si="2"/>
        <v>INSERT INTO [Position] ([BestellungID], [PosID], [ProduktID], [SpezLieferAdrID], [Menge], [Preis]) VALUES</v>
      </c>
      <c r="H67" t="str">
        <f t="shared" si="3"/>
        <v xml:space="preserve"> ('1601', '3907', '103', '', '5',  '5.00')</v>
      </c>
    </row>
    <row r="68" spans="1:8" x14ac:dyDescent="0.3">
      <c r="A68">
        <v>1602</v>
      </c>
      <c r="B68">
        <v>3908</v>
      </c>
      <c r="C68">
        <f t="shared" si="0"/>
        <v>24</v>
      </c>
      <c r="D68" t="str">
        <f>IF(MOD(B68,5)=0,LOOKUP(A68,Bestellung!$M$4:$N$528),"")</f>
        <v/>
      </c>
      <c r="E68">
        <f t="shared" si="1"/>
        <v>3</v>
      </c>
      <c r="F68" s="10">
        <f>LOOKUP(C68,Produkt!$T$4:$U$129)</f>
        <v>3</v>
      </c>
      <c r="G68" t="str">
        <f t="shared" si="2"/>
        <v>INSERT INTO [Position] ([BestellungID], [PosID], [ProduktID], [SpezLieferAdrID], [Menge], [Preis]) VALUES</v>
      </c>
      <c r="H68" t="str">
        <f t="shared" si="3"/>
        <v xml:space="preserve"> ('1602', '3908', '24', '', '3',  '3.00')</v>
      </c>
    </row>
    <row r="69" spans="1:8" x14ac:dyDescent="0.3">
      <c r="A69">
        <v>1603</v>
      </c>
      <c r="B69">
        <v>3909</v>
      </c>
      <c r="C69">
        <f t="shared" ref="C69:C132" si="4">IF(MOD(A69*B69,127)=0,1,MOD(A69*B69,127))</f>
        <v>74</v>
      </c>
      <c r="D69" t="str">
        <f>IF(MOD(B69,5)=0,LOOKUP(A69,Bestellung!$M$4:$N$528),"")</f>
        <v/>
      </c>
      <c r="E69">
        <f t="shared" ref="E69:E132" si="5">IF(MOD(A69*B69*C69,12)=0,3,MOD(A69*B69*C69,12))</f>
        <v>6</v>
      </c>
      <c r="F69" s="10">
        <f>LOOKUP(C69,Produkt!$T$4:$U$129)</f>
        <v>3</v>
      </c>
      <c r="G69" t="str">
        <f t="shared" ref="G69:G132" si="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7">" ('"&amp;A69&amp;"', '"&amp;B69&amp;"', '"&amp;C69&amp;"', '"&amp; D69&amp;"', '"&amp;E69&amp;"',  '"&amp; REPLACE(TEXT(F69,"##0,00"),LEN(TEXT(F69,"##0,00"))-2,1,".") &amp;"')"</f>
        <v xml:space="preserve"> ('1603', '3909', '74', '', '6',  '3.00')</v>
      </c>
    </row>
    <row r="70" spans="1:8" x14ac:dyDescent="0.3">
      <c r="A70">
        <v>1604</v>
      </c>
      <c r="B70">
        <v>3910</v>
      </c>
      <c r="C70">
        <f t="shared" si="4"/>
        <v>126</v>
      </c>
      <c r="D70">
        <f>IF(MOD(B70,5)=0,LOOKUP(A70,Bestellung!$M$4:$N$528),"")</f>
        <v>482</v>
      </c>
      <c r="E70">
        <f t="shared" si="5"/>
        <v>3</v>
      </c>
      <c r="F70" s="10">
        <f>LOOKUP(C70,Produkt!$T$4:$U$129)</f>
        <v>4</v>
      </c>
      <c r="G70" t="str">
        <f t="shared" si="6"/>
        <v>INSERT INTO [Position] ([BestellungID], [PosID], [ProduktID], [SpezLieferAdrID], [Menge], [Preis]) VALUES</v>
      </c>
      <c r="H70" t="str">
        <f t="shared" si="7"/>
        <v xml:space="preserve"> ('1604', '3910', '126', '482', '3',  '4.00')</v>
      </c>
    </row>
    <row r="71" spans="1:8" x14ac:dyDescent="0.3">
      <c r="A71">
        <v>1605</v>
      </c>
      <c r="B71">
        <v>3911</v>
      </c>
      <c r="C71">
        <f t="shared" si="4"/>
        <v>53</v>
      </c>
      <c r="D71" t="str">
        <f>IF(MOD(B71,5)=0,LOOKUP(A71,Bestellung!$M$4:$N$528),"")</f>
        <v/>
      </c>
      <c r="E71">
        <f t="shared" si="5"/>
        <v>3</v>
      </c>
      <c r="F71" s="10">
        <f>LOOKUP(C71,Produkt!$T$4:$U$129)</f>
        <v>5</v>
      </c>
      <c r="G71" t="str">
        <f t="shared" si="6"/>
        <v>INSERT INTO [Position] ([BestellungID], [PosID], [ProduktID], [SpezLieferAdrID], [Menge], [Preis]) VALUES</v>
      </c>
      <c r="H71" t="str">
        <f t="shared" si="7"/>
        <v xml:space="preserve"> ('1605', '3911', '53', '', '3',  '5.00')</v>
      </c>
    </row>
    <row r="72" spans="1:8" x14ac:dyDescent="0.3">
      <c r="A72">
        <v>1606</v>
      </c>
      <c r="B72">
        <v>3912</v>
      </c>
      <c r="C72">
        <f t="shared" si="4"/>
        <v>109</v>
      </c>
      <c r="D72" t="str">
        <f>IF(MOD(B72,5)=0,LOOKUP(A72,Bestellung!$M$4:$N$528),"")</f>
        <v/>
      </c>
      <c r="E72">
        <f t="shared" si="5"/>
        <v>3</v>
      </c>
      <c r="F72" s="10">
        <f>LOOKUP(C72,Produkt!$T$4:$U$129)</f>
        <v>3</v>
      </c>
      <c r="G72" t="str">
        <f t="shared" si="6"/>
        <v>INSERT INTO [Position] ([BestellungID], [PosID], [ProduktID], [SpezLieferAdrID], [Menge], [Preis]) VALUES</v>
      </c>
      <c r="H72" t="str">
        <f t="shared" si="7"/>
        <v xml:space="preserve"> ('1606', '3912', '109', '', '3',  '3.00')</v>
      </c>
    </row>
    <row r="73" spans="1:8" x14ac:dyDescent="0.3">
      <c r="A73">
        <v>1607</v>
      </c>
      <c r="B73">
        <v>3913</v>
      </c>
      <c r="C73">
        <f t="shared" si="4"/>
        <v>40</v>
      </c>
      <c r="D73" t="str">
        <f>IF(MOD(B73,5)=0,LOOKUP(A73,Bestellung!$M$4:$N$528),"")</f>
        <v/>
      </c>
      <c r="E73">
        <f t="shared" si="5"/>
        <v>8</v>
      </c>
      <c r="F73" s="10">
        <f>LOOKUP(C73,Produkt!$T$4:$U$129)</f>
        <v>1</v>
      </c>
      <c r="G73" t="str">
        <f t="shared" si="6"/>
        <v>INSERT INTO [Position] ([BestellungID], [PosID], [ProduktID], [SpezLieferAdrID], [Menge], [Preis]) VALUES</v>
      </c>
      <c r="H73" t="str">
        <f t="shared" si="7"/>
        <v xml:space="preserve"> ('1607', '3913', '40', '', '8',  '1.00')</v>
      </c>
    </row>
    <row r="74" spans="1:8" x14ac:dyDescent="0.3">
      <c r="A74">
        <v>1608</v>
      </c>
      <c r="B74">
        <v>3914</v>
      </c>
      <c r="C74">
        <f t="shared" si="4"/>
        <v>100</v>
      </c>
      <c r="D74" t="str">
        <f>IF(MOD(B74,5)=0,LOOKUP(A74,Bestellung!$M$4:$N$528),"")</f>
        <v/>
      </c>
      <c r="E74">
        <f t="shared" si="5"/>
        <v>3</v>
      </c>
      <c r="F74" s="10">
        <f>LOOKUP(C74,Produkt!$T$4:$U$129)</f>
        <v>5.6</v>
      </c>
      <c r="G74" t="str">
        <f t="shared" si="6"/>
        <v>INSERT INTO [Position] ([BestellungID], [PosID], [ProduktID], [SpezLieferAdrID], [Menge], [Preis]) VALUES</v>
      </c>
      <c r="H74" t="str">
        <f t="shared" si="7"/>
        <v xml:space="preserve"> ('1608', '3914', '100', '', '3',  '5.60')</v>
      </c>
    </row>
    <row r="75" spans="1:8" x14ac:dyDescent="0.3">
      <c r="A75">
        <v>1609</v>
      </c>
      <c r="B75">
        <v>3915</v>
      </c>
      <c r="C75">
        <f t="shared" si="4"/>
        <v>35</v>
      </c>
      <c r="D75">
        <f>IF(MOD(B75,5)=0,LOOKUP(A75,Bestellung!$M$4:$N$528),"")</f>
        <v>85</v>
      </c>
      <c r="E75">
        <f t="shared" si="5"/>
        <v>9</v>
      </c>
      <c r="F75" s="10">
        <f>LOOKUP(C75,Produkt!$T$4:$U$129)</f>
        <v>1</v>
      </c>
      <c r="G75" t="str">
        <f t="shared" si="6"/>
        <v>INSERT INTO [Position] ([BestellungID], [PosID], [ProduktID], [SpezLieferAdrID], [Menge], [Preis]) VALUES</v>
      </c>
      <c r="H75" t="str">
        <f t="shared" si="7"/>
        <v xml:space="preserve"> ('1609', '3915', '35', '85', '9',  '1.00')</v>
      </c>
    </row>
    <row r="76" spans="1:8" x14ac:dyDescent="0.3">
      <c r="A76">
        <v>1610</v>
      </c>
      <c r="B76">
        <v>3916</v>
      </c>
      <c r="C76">
        <f t="shared" si="4"/>
        <v>99</v>
      </c>
      <c r="D76" t="str">
        <f>IF(MOD(B76,5)=0,LOOKUP(A76,Bestellung!$M$4:$N$528),"")</f>
        <v/>
      </c>
      <c r="E76">
        <f t="shared" si="5"/>
        <v>3</v>
      </c>
      <c r="F76" s="10">
        <f>LOOKUP(C76,Produkt!$T$4:$U$129)</f>
        <v>3.8</v>
      </c>
      <c r="G76" t="str">
        <f t="shared" si="6"/>
        <v>INSERT INTO [Position] ([BestellungID], [PosID], [ProduktID], [SpezLieferAdrID], [Menge], [Preis]) VALUES</v>
      </c>
      <c r="H76" t="str">
        <f t="shared" si="7"/>
        <v xml:space="preserve"> ('1610', '3916', '99', '', '3',  '3.80')</v>
      </c>
    </row>
    <row r="77" spans="1:8" x14ac:dyDescent="0.3">
      <c r="A77">
        <v>1611</v>
      </c>
      <c r="B77">
        <v>3917</v>
      </c>
      <c r="C77">
        <f t="shared" si="4"/>
        <v>38</v>
      </c>
      <c r="D77" t="str">
        <f>IF(MOD(B77,5)=0,LOOKUP(A77,Bestellung!$M$4:$N$528),"")</f>
        <v/>
      </c>
      <c r="E77">
        <f t="shared" si="5"/>
        <v>6</v>
      </c>
      <c r="F77" s="10">
        <f>LOOKUP(C77,Produkt!$T$4:$U$129)</f>
        <v>0.5</v>
      </c>
      <c r="G77" t="str">
        <f t="shared" si="6"/>
        <v>INSERT INTO [Position] ([BestellungID], [PosID], [ProduktID], [SpezLieferAdrID], [Menge], [Preis]) VALUES</v>
      </c>
      <c r="H77" t="str">
        <f t="shared" si="7"/>
        <v xml:space="preserve"> ('1611', '3917', '38', '', '6',  '0.50')</v>
      </c>
    </row>
    <row r="78" spans="1:8" x14ac:dyDescent="0.3">
      <c r="A78">
        <v>1612</v>
      </c>
      <c r="B78">
        <v>3918</v>
      </c>
      <c r="C78">
        <f t="shared" si="4"/>
        <v>106</v>
      </c>
      <c r="D78" t="str">
        <f>IF(MOD(B78,5)=0,LOOKUP(A78,Bestellung!$M$4:$N$528),"")</f>
        <v/>
      </c>
      <c r="E78">
        <f t="shared" si="5"/>
        <v>3</v>
      </c>
      <c r="F78" s="10">
        <f>LOOKUP(C78,Produkt!$T$4:$U$129)</f>
        <v>7</v>
      </c>
      <c r="G78" t="str">
        <f t="shared" si="6"/>
        <v>INSERT INTO [Position] ([BestellungID], [PosID], [ProduktID], [SpezLieferAdrID], [Menge], [Preis]) VALUES</v>
      </c>
      <c r="H78" t="str">
        <f t="shared" si="7"/>
        <v xml:space="preserve"> ('1612', '3918', '106', '', '3',  '7.00')</v>
      </c>
    </row>
    <row r="79" spans="1:8" x14ac:dyDescent="0.3">
      <c r="A79">
        <v>1613</v>
      </c>
      <c r="B79">
        <v>3919</v>
      </c>
      <c r="C79">
        <f t="shared" si="4"/>
        <v>49</v>
      </c>
      <c r="D79" t="str">
        <f>IF(MOD(B79,5)=0,LOOKUP(A79,Bestellung!$M$4:$N$528),"")</f>
        <v/>
      </c>
      <c r="E79">
        <f t="shared" si="5"/>
        <v>11</v>
      </c>
      <c r="F79" s="10">
        <f>LOOKUP(C79,Produkt!$T$4:$U$129)</f>
        <v>3.8</v>
      </c>
      <c r="G79" t="str">
        <f t="shared" si="6"/>
        <v>INSERT INTO [Position] ([BestellungID], [PosID], [ProduktID], [SpezLieferAdrID], [Menge], [Preis]) VALUES</v>
      </c>
      <c r="H79" t="str">
        <f t="shared" si="7"/>
        <v xml:space="preserve"> ('1613', '3919', '49', '', '11',  '3.80')</v>
      </c>
    </row>
    <row r="80" spans="1:8" x14ac:dyDescent="0.3">
      <c r="A80">
        <v>1614</v>
      </c>
      <c r="B80">
        <v>3920</v>
      </c>
      <c r="C80">
        <f t="shared" si="4"/>
        <v>121</v>
      </c>
      <c r="D80" t="str">
        <f>IF(MOD(B80,5)=0,LOOKUP(A80,Bestellung!$M$4:$N$528),"")</f>
        <v/>
      </c>
      <c r="E80">
        <f t="shared" si="5"/>
        <v>3</v>
      </c>
      <c r="F80" s="10">
        <f>LOOKUP(C80,Produkt!$T$4:$U$129)</f>
        <v>4</v>
      </c>
      <c r="G80" t="str">
        <f t="shared" si="6"/>
        <v>INSERT INTO [Position] ([BestellungID], [PosID], [ProduktID], [SpezLieferAdrID], [Menge], [Preis]) VALUES</v>
      </c>
      <c r="H80" t="str">
        <f t="shared" si="7"/>
        <v xml:space="preserve"> ('1614', '3920', '121', '', '3',  '4.00')</v>
      </c>
    </row>
    <row r="81" spans="1:8" x14ac:dyDescent="0.3">
      <c r="A81">
        <v>1615</v>
      </c>
      <c r="B81">
        <v>3921</v>
      </c>
      <c r="C81">
        <f t="shared" si="4"/>
        <v>68</v>
      </c>
      <c r="D81" t="str">
        <f>IF(MOD(B81,5)=0,LOOKUP(A81,Bestellung!$M$4:$N$528),"")</f>
        <v/>
      </c>
      <c r="E81">
        <f t="shared" si="5"/>
        <v>3</v>
      </c>
      <c r="F81" s="10">
        <f>LOOKUP(C81,Produkt!$T$4:$U$129)</f>
        <v>6</v>
      </c>
      <c r="G81" t="str">
        <f t="shared" si="6"/>
        <v>INSERT INTO [Position] ([BestellungID], [PosID], [ProduktID], [SpezLieferAdrID], [Menge], [Preis]) VALUES</v>
      </c>
      <c r="H81" t="str">
        <f t="shared" si="7"/>
        <v xml:space="preserve"> ('1615', '3921', '68', '', '3',  '6.00')</v>
      </c>
    </row>
    <row r="82" spans="1:8" x14ac:dyDescent="0.3">
      <c r="A82">
        <v>1616</v>
      </c>
      <c r="B82">
        <v>3922</v>
      </c>
      <c r="C82">
        <f t="shared" si="4"/>
        <v>17</v>
      </c>
      <c r="D82" t="str">
        <f>IF(MOD(B82,5)=0,LOOKUP(A82,Bestellung!$M$4:$N$528),"")</f>
        <v/>
      </c>
      <c r="E82">
        <f t="shared" si="5"/>
        <v>4</v>
      </c>
      <c r="F82" s="10">
        <f>LOOKUP(C82,Produkt!$T$4:$U$129)</f>
        <v>3.5</v>
      </c>
      <c r="G82" t="str">
        <f t="shared" si="6"/>
        <v>INSERT INTO [Position] ([BestellungID], [PosID], [ProduktID], [SpezLieferAdrID], [Menge], [Preis]) VALUES</v>
      </c>
      <c r="H82" t="str">
        <f t="shared" si="7"/>
        <v xml:space="preserve"> ('1616', '3922', '17', '', '4',  '3.50')</v>
      </c>
    </row>
    <row r="83" spans="1:8" x14ac:dyDescent="0.3">
      <c r="A83">
        <v>1617</v>
      </c>
      <c r="B83">
        <v>3923</v>
      </c>
      <c r="C83">
        <f t="shared" si="4"/>
        <v>95</v>
      </c>
      <c r="D83" t="str">
        <f>IF(MOD(B83,5)=0,LOOKUP(A83,Bestellung!$M$4:$N$528),"")</f>
        <v/>
      </c>
      <c r="E83">
        <f t="shared" si="5"/>
        <v>9</v>
      </c>
      <c r="F83" s="10">
        <f>LOOKUP(C83,Produkt!$T$4:$U$129)</f>
        <v>2</v>
      </c>
      <c r="G83" t="str">
        <f t="shared" si="6"/>
        <v>INSERT INTO [Position] ([BestellungID], [PosID], [ProduktID], [SpezLieferAdrID], [Menge], [Preis]) VALUES</v>
      </c>
      <c r="H83" t="str">
        <f t="shared" si="7"/>
        <v xml:space="preserve"> ('1617', '3923', '95', '', '9',  '2.00')</v>
      </c>
    </row>
    <row r="84" spans="1:8" x14ac:dyDescent="0.3">
      <c r="A84">
        <v>1618</v>
      </c>
      <c r="B84">
        <v>3924</v>
      </c>
      <c r="C84">
        <f t="shared" si="4"/>
        <v>48</v>
      </c>
      <c r="D84" t="str">
        <f>IF(MOD(B84,5)=0,LOOKUP(A84,Bestellung!$M$4:$N$528),"")</f>
        <v/>
      </c>
      <c r="E84">
        <f t="shared" si="5"/>
        <v>3</v>
      </c>
      <c r="F84" s="10">
        <f>LOOKUP(C84,Produkt!$T$4:$U$129)</f>
        <v>4.5</v>
      </c>
      <c r="G84" t="str">
        <f t="shared" si="6"/>
        <v>INSERT INTO [Position] ([BestellungID], [PosID], [ProduktID], [SpezLieferAdrID], [Menge], [Preis]) VALUES</v>
      </c>
      <c r="H84" t="str">
        <f t="shared" si="7"/>
        <v xml:space="preserve"> ('1618', '3924', '48', '', '3',  '4.50')</v>
      </c>
    </row>
    <row r="85" spans="1:8" x14ac:dyDescent="0.3">
      <c r="A85">
        <v>1619</v>
      </c>
      <c r="B85">
        <v>3925</v>
      </c>
      <c r="C85">
        <f t="shared" si="4"/>
        <v>3</v>
      </c>
      <c r="D85">
        <f>IF(MOD(B85,5)=0,LOOKUP(A85,Bestellung!$M$4:$N$528),"")</f>
        <v>251</v>
      </c>
      <c r="E85">
        <f t="shared" si="5"/>
        <v>9</v>
      </c>
      <c r="F85" s="10">
        <f>LOOKUP(C85,Produkt!$T$4:$U$129)</f>
        <v>5</v>
      </c>
      <c r="G85" t="str">
        <f t="shared" si="6"/>
        <v>INSERT INTO [Position] ([BestellungID], [PosID], [ProduktID], [SpezLieferAdrID], [Menge], [Preis]) VALUES</v>
      </c>
      <c r="H85" t="str">
        <f t="shared" si="7"/>
        <v xml:space="preserve"> ('1619', '3925', '3', '251', '9',  '5.00')</v>
      </c>
    </row>
    <row r="86" spans="1:8" x14ac:dyDescent="0.3">
      <c r="A86">
        <v>1620</v>
      </c>
      <c r="B86">
        <v>3926</v>
      </c>
      <c r="C86">
        <f t="shared" si="4"/>
        <v>87</v>
      </c>
      <c r="D86" t="str">
        <f>IF(MOD(B86,5)=0,LOOKUP(A86,Bestellung!$M$4:$N$528),"")</f>
        <v/>
      </c>
      <c r="E86">
        <f t="shared" si="5"/>
        <v>3</v>
      </c>
      <c r="F86" s="10">
        <f>LOOKUP(C86,Produkt!$T$4:$U$129)</f>
        <v>0.5</v>
      </c>
      <c r="G86" t="str">
        <f t="shared" si="6"/>
        <v>INSERT INTO [Position] ([BestellungID], [PosID], [ProduktID], [SpezLieferAdrID], [Menge], [Preis]) VALUES</v>
      </c>
      <c r="H86" t="str">
        <f t="shared" si="7"/>
        <v xml:space="preserve"> ('1620', '3926', '87', '', '3',  '0.50')</v>
      </c>
    </row>
    <row r="87" spans="1:8" x14ac:dyDescent="0.3">
      <c r="A87">
        <v>1621</v>
      </c>
      <c r="B87">
        <v>3927</v>
      </c>
      <c r="C87">
        <f t="shared" si="4"/>
        <v>46</v>
      </c>
      <c r="D87" t="str">
        <f>IF(MOD(B87,5)=0,LOOKUP(A87,Bestellung!$M$4:$N$528),"")</f>
        <v/>
      </c>
      <c r="E87">
        <f t="shared" si="5"/>
        <v>6</v>
      </c>
      <c r="F87" s="10">
        <f>LOOKUP(C87,Produkt!$T$4:$U$129)</f>
        <v>8</v>
      </c>
      <c r="G87" t="str">
        <f t="shared" si="6"/>
        <v>INSERT INTO [Position] ([BestellungID], [PosID], [ProduktID], [SpezLieferAdrID], [Menge], [Preis]) VALUES</v>
      </c>
      <c r="H87" t="str">
        <f t="shared" si="7"/>
        <v xml:space="preserve"> ('1621', '3927', '46', '', '6',  '8.00')</v>
      </c>
    </row>
    <row r="88" spans="1:8" x14ac:dyDescent="0.3">
      <c r="A88">
        <v>1622</v>
      </c>
      <c r="B88">
        <v>3928</v>
      </c>
      <c r="C88">
        <f t="shared" si="4"/>
        <v>7</v>
      </c>
      <c r="D88" t="str">
        <f>IF(MOD(B88,5)=0,LOOKUP(A88,Bestellung!$M$4:$N$528),"")</f>
        <v/>
      </c>
      <c r="E88">
        <f t="shared" si="5"/>
        <v>8</v>
      </c>
      <c r="F88" s="10">
        <f>LOOKUP(C88,Produkt!$T$4:$U$129)</f>
        <v>8</v>
      </c>
      <c r="G88" t="str">
        <f t="shared" si="6"/>
        <v>INSERT INTO [Position] ([BestellungID], [PosID], [ProduktID], [SpezLieferAdrID], [Menge], [Preis]) VALUES</v>
      </c>
      <c r="H88" t="str">
        <f t="shared" si="7"/>
        <v xml:space="preserve"> ('1622', '3928', '7', '', '8',  '8.00')</v>
      </c>
    </row>
    <row r="89" spans="1:8" x14ac:dyDescent="0.3">
      <c r="A89">
        <v>1623</v>
      </c>
      <c r="B89">
        <v>3929</v>
      </c>
      <c r="C89">
        <f t="shared" si="4"/>
        <v>97</v>
      </c>
      <c r="D89" t="str">
        <f>IF(MOD(B89,5)=0,LOOKUP(A89,Bestellung!$M$4:$N$528),"")</f>
        <v/>
      </c>
      <c r="E89">
        <f t="shared" si="5"/>
        <v>3</v>
      </c>
      <c r="F89" s="10">
        <f>LOOKUP(C89,Produkt!$T$4:$U$129)</f>
        <v>9</v>
      </c>
      <c r="G89" t="str">
        <f t="shared" si="6"/>
        <v>INSERT INTO [Position] ([BestellungID], [PosID], [ProduktID], [SpezLieferAdrID], [Menge], [Preis]) VALUES</v>
      </c>
      <c r="H89" t="str">
        <f t="shared" si="7"/>
        <v xml:space="preserve"> ('1623', '3929', '97', '', '3',  '9.00')</v>
      </c>
    </row>
    <row r="90" spans="1:8" x14ac:dyDescent="0.3">
      <c r="A90">
        <v>1624</v>
      </c>
      <c r="B90">
        <v>3930</v>
      </c>
      <c r="C90">
        <f t="shared" si="4"/>
        <v>62</v>
      </c>
      <c r="D90">
        <f>IF(MOD(B90,5)=0,LOOKUP(A90,Bestellung!$M$4:$N$528),"")</f>
        <v>77</v>
      </c>
      <c r="E90">
        <f t="shared" si="5"/>
        <v>3</v>
      </c>
      <c r="F90" s="10">
        <f>LOOKUP(C90,Produkt!$T$4:$U$129)</f>
        <v>4</v>
      </c>
      <c r="G90" t="str">
        <f t="shared" si="6"/>
        <v>INSERT INTO [Position] ([BestellungID], [PosID], [ProduktID], [SpezLieferAdrID], [Menge], [Preis]) VALUES</v>
      </c>
      <c r="H90" t="str">
        <f t="shared" si="7"/>
        <v xml:space="preserve"> ('1624', '3930', '62', '77', '3',  '4.00')</v>
      </c>
    </row>
    <row r="91" spans="1:8" x14ac:dyDescent="0.3">
      <c r="A91">
        <v>1625</v>
      </c>
      <c r="B91">
        <v>3931</v>
      </c>
      <c r="C91">
        <f t="shared" si="4"/>
        <v>29</v>
      </c>
      <c r="D91" t="str">
        <f>IF(MOD(B91,5)=0,LOOKUP(A91,Bestellung!$M$4:$N$528),"")</f>
        <v/>
      </c>
      <c r="E91">
        <f t="shared" si="5"/>
        <v>7</v>
      </c>
      <c r="F91" s="10">
        <f>LOOKUP(C91,Produkt!$T$4:$U$129)</f>
        <v>1.5</v>
      </c>
      <c r="G91" t="str">
        <f t="shared" si="6"/>
        <v>INSERT INTO [Position] ([BestellungID], [PosID], [ProduktID], [SpezLieferAdrID], [Menge], [Preis]) VALUES</v>
      </c>
      <c r="H91" t="str">
        <f t="shared" si="7"/>
        <v xml:space="preserve"> ('1625', '3931', '29', '', '7',  '1.50')</v>
      </c>
    </row>
    <row r="92" spans="1:8" x14ac:dyDescent="0.3">
      <c r="A92">
        <v>1626</v>
      </c>
      <c r="B92">
        <v>3932</v>
      </c>
      <c r="C92">
        <f t="shared" si="4"/>
        <v>125</v>
      </c>
      <c r="D92" t="str">
        <f>IF(MOD(B92,5)=0,LOOKUP(A92,Bestellung!$M$4:$N$528),"")</f>
        <v/>
      </c>
      <c r="E92">
        <f t="shared" si="5"/>
        <v>3</v>
      </c>
      <c r="F92" s="10">
        <f>LOOKUP(C92,Produkt!$T$4:$U$129)</f>
        <v>7</v>
      </c>
      <c r="G92" t="str">
        <f t="shared" si="6"/>
        <v>INSERT INTO [Position] ([BestellungID], [PosID], [ProduktID], [SpezLieferAdrID], [Menge], [Preis]) VALUES</v>
      </c>
      <c r="H92" t="str">
        <f t="shared" si="7"/>
        <v xml:space="preserve"> ('1626', '3932', '125', '', '3',  '7.00')</v>
      </c>
    </row>
    <row r="93" spans="1:8" x14ac:dyDescent="0.3">
      <c r="A93">
        <v>1627</v>
      </c>
      <c r="B93">
        <v>3933</v>
      </c>
      <c r="C93">
        <f t="shared" si="4"/>
        <v>96</v>
      </c>
      <c r="D93" t="str">
        <f>IF(MOD(B93,5)=0,LOOKUP(A93,Bestellung!$M$4:$N$528),"")</f>
        <v/>
      </c>
      <c r="E93">
        <f t="shared" si="5"/>
        <v>3</v>
      </c>
      <c r="F93" s="10">
        <f>LOOKUP(C93,Produkt!$T$4:$U$129)</f>
        <v>8</v>
      </c>
      <c r="G93" t="str">
        <f t="shared" si="6"/>
        <v>INSERT INTO [Position] ([BestellungID], [PosID], [ProduktID], [SpezLieferAdrID], [Menge], [Preis]) VALUES</v>
      </c>
      <c r="H93" t="str">
        <f t="shared" si="7"/>
        <v xml:space="preserve"> ('1627', '3933', '96', '', '3',  '8.00')</v>
      </c>
    </row>
    <row r="94" spans="1:8" x14ac:dyDescent="0.3">
      <c r="A94">
        <v>1628</v>
      </c>
      <c r="B94">
        <v>3934</v>
      </c>
      <c r="C94">
        <f t="shared" si="4"/>
        <v>69</v>
      </c>
      <c r="D94" t="str">
        <f>IF(MOD(B94,5)=0,LOOKUP(A94,Bestellung!$M$4:$N$528),"")</f>
        <v/>
      </c>
      <c r="E94">
        <f t="shared" si="5"/>
        <v>3</v>
      </c>
      <c r="F94" s="10">
        <f>LOOKUP(C94,Produkt!$T$4:$U$129)</f>
        <v>2</v>
      </c>
      <c r="G94" t="str">
        <f t="shared" si="6"/>
        <v>INSERT INTO [Position] ([BestellungID], [PosID], [ProduktID], [SpezLieferAdrID], [Menge], [Preis]) VALUES</v>
      </c>
      <c r="H94" t="str">
        <f t="shared" si="7"/>
        <v xml:space="preserve"> ('1628', '3934', '69', '', '3',  '2.00')</v>
      </c>
    </row>
    <row r="95" spans="1:8" x14ac:dyDescent="0.3">
      <c r="A95">
        <v>1629</v>
      </c>
      <c r="B95">
        <v>3935</v>
      </c>
      <c r="C95">
        <f t="shared" si="4"/>
        <v>44</v>
      </c>
      <c r="D95" t="str">
        <f>IF(MOD(B95,5)=0,LOOKUP(A95,Bestellung!$M$4:$N$528),"")</f>
        <v/>
      </c>
      <c r="E95">
        <f t="shared" si="5"/>
        <v>3</v>
      </c>
      <c r="F95" s="10">
        <f>LOOKUP(C95,Produkt!$T$4:$U$129)</f>
        <v>4</v>
      </c>
      <c r="G95" t="str">
        <f t="shared" si="6"/>
        <v>INSERT INTO [Position] ([BestellungID], [PosID], [ProduktID], [SpezLieferAdrID], [Menge], [Preis]) VALUES</v>
      </c>
      <c r="H95" t="str">
        <f t="shared" si="7"/>
        <v xml:space="preserve"> ('1629', '3935', '44', '', '3',  '4.00')</v>
      </c>
    </row>
    <row r="96" spans="1:8" x14ac:dyDescent="0.3">
      <c r="A96">
        <v>1630</v>
      </c>
      <c r="B96">
        <v>3936</v>
      </c>
      <c r="C96">
        <f t="shared" si="4"/>
        <v>21</v>
      </c>
      <c r="D96" t="str">
        <f>IF(MOD(B96,5)=0,LOOKUP(A96,Bestellung!$M$4:$N$528),"")</f>
        <v/>
      </c>
      <c r="E96">
        <f t="shared" si="5"/>
        <v>3</v>
      </c>
      <c r="F96" s="10">
        <f>LOOKUP(C96,Produkt!$T$4:$U$129)</f>
        <v>4</v>
      </c>
      <c r="G96" t="str">
        <f t="shared" si="6"/>
        <v>INSERT INTO [Position] ([BestellungID], [PosID], [ProduktID], [SpezLieferAdrID], [Menge], [Preis]) VALUES</v>
      </c>
      <c r="H96" t="str">
        <f t="shared" si="7"/>
        <v xml:space="preserve"> ('1630', '3936', '21', '', '3',  '4.00')</v>
      </c>
    </row>
    <row r="97" spans="1:8" x14ac:dyDescent="0.3">
      <c r="A97">
        <v>1631</v>
      </c>
      <c r="B97">
        <v>3937</v>
      </c>
      <c r="C97">
        <f t="shared" si="4"/>
        <v>1</v>
      </c>
      <c r="D97" t="str">
        <f>IF(MOD(B97,5)=0,LOOKUP(A97,Bestellung!$M$4:$N$528),"")</f>
        <v/>
      </c>
      <c r="E97">
        <f t="shared" si="5"/>
        <v>11</v>
      </c>
      <c r="F97" s="10">
        <f>LOOKUP(C97,Produkt!$T$4:$U$129)</f>
        <v>2</v>
      </c>
      <c r="G97" t="str">
        <f t="shared" si="6"/>
        <v>INSERT INTO [Position] ([BestellungID], [PosID], [ProduktID], [SpezLieferAdrID], [Menge], [Preis]) VALUES</v>
      </c>
      <c r="H97" t="str">
        <f t="shared" si="7"/>
        <v xml:space="preserve"> ('1631', '3937', '1', '', '11',  '2.00')</v>
      </c>
    </row>
    <row r="98" spans="1:8" x14ac:dyDescent="0.3">
      <c r="A98">
        <v>1632</v>
      </c>
      <c r="B98">
        <v>3938</v>
      </c>
      <c r="C98">
        <f t="shared" si="4"/>
        <v>108</v>
      </c>
      <c r="D98" t="str">
        <f>IF(MOD(B98,5)=0,LOOKUP(A98,Bestellung!$M$4:$N$528),"")</f>
        <v/>
      </c>
      <c r="E98">
        <f t="shared" si="5"/>
        <v>3</v>
      </c>
      <c r="F98" s="10">
        <f>LOOKUP(C98,Produkt!$T$4:$U$129)</f>
        <v>8</v>
      </c>
      <c r="G98" t="str">
        <f t="shared" si="6"/>
        <v>INSERT INTO [Position] ([BestellungID], [PosID], [ProduktID], [SpezLieferAdrID], [Menge], [Preis]) VALUES</v>
      </c>
      <c r="H98" t="str">
        <f t="shared" si="7"/>
        <v xml:space="preserve"> ('1632', '3938', '108', '', '3',  '8.00')</v>
      </c>
    </row>
    <row r="99" spans="1:8" x14ac:dyDescent="0.3">
      <c r="A99">
        <v>1633</v>
      </c>
      <c r="B99">
        <v>3939</v>
      </c>
      <c r="C99">
        <f t="shared" si="4"/>
        <v>91</v>
      </c>
      <c r="D99" t="str">
        <f>IF(MOD(B99,5)=0,LOOKUP(A99,Bestellung!$M$4:$N$528),"")</f>
        <v/>
      </c>
      <c r="E99">
        <f t="shared" si="5"/>
        <v>9</v>
      </c>
      <c r="F99" s="10">
        <f>LOOKUP(C99,Produkt!$T$4:$U$129)</f>
        <v>1.2</v>
      </c>
      <c r="G99" t="str">
        <f t="shared" si="6"/>
        <v>INSERT INTO [Position] ([BestellungID], [PosID], [ProduktID], [SpezLieferAdrID], [Menge], [Preis]) VALUES</v>
      </c>
      <c r="H99" t="str">
        <f t="shared" si="7"/>
        <v xml:space="preserve"> ('1633', '3939', '91', '', '9',  '1.20')</v>
      </c>
    </row>
    <row r="100" spans="1:8" x14ac:dyDescent="0.3">
      <c r="A100">
        <v>1634</v>
      </c>
      <c r="B100">
        <v>3940</v>
      </c>
      <c r="C100">
        <f t="shared" si="4"/>
        <v>76</v>
      </c>
      <c r="D100">
        <f>IF(MOD(B100,5)=0,LOOKUP(A100,Bestellung!$M$4:$N$528),"")</f>
        <v>523</v>
      </c>
      <c r="E100">
        <f t="shared" si="5"/>
        <v>8</v>
      </c>
      <c r="F100" s="10">
        <f>LOOKUP(C100,Produkt!$T$4:$U$129)</f>
        <v>4</v>
      </c>
      <c r="G100" t="str">
        <f t="shared" si="6"/>
        <v>INSERT INTO [Position] ([BestellungID], [PosID], [ProduktID], [SpezLieferAdrID], [Menge], [Preis]) VALUES</v>
      </c>
      <c r="H100" t="str">
        <f t="shared" si="7"/>
        <v xml:space="preserve"> ('1634', '3940', '76', '523', '8',  '4.00')</v>
      </c>
    </row>
    <row r="101" spans="1:8" x14ac:dyDescent="0.3">
      <c r="A101">
        <v>1635</v>
      </c>
      <c r="B101">
        <v>3941</v>
      </c>
      <c r="C101">
        <f t="shared" si="4"/>
        <v>63</v>
      </c>
      <c r="D101" t="str">
        <f>IF(MOD(B101,5)=0,LOOKUP(A101,Bestellung!$M$4:$N$528),"")</f>
        <v/>
      </c>
      <c r="E101">
        <f t="shared" si="5"/>
        <v>9</v>
      </c>
      <c r="F101" s="10">
        <f>LOOKUP(C101,Produkt!$T$4:$U$129)</f>
        <v>4.5</v>
      </c>
      <c r="G101" t="str">
        <f t="shared" si="6"/>
        <v>INSERT INTO [Position] ([BestellungID], [PosID], [ProduktID], [SpezLieferAdrID], [Menge], [Preis]) VALUES</v>
      </c>
      <c r="H101" t="str">
        <f t="shared" si="7"/>
        <v xml:space="preserve"> ('1635', '3941', '63', '', '9',  '4.50')</v>
      </c>
    </row>
    <row r="102" spans="1:8" x14ac:dyDescent="0.3">
      <c r="A102">
        <v>1636</v>
      </c>
      <c r="B102">
        <v>3942</v>
      </c>
      <c r="C102">
        <f t="shared" si="4"/>
        <v>52</v>
      </c>
      <c r="D102" t="str">
        <f>IF(MOD(B102,5)=0,LOOKUP(A102,Bestellung!$M$4:$N$528),"")</f>
        <v/>
      </c>
      <c r="E102">
        <f t="shared" si="5"/>
        <v>3</v>
      </c>
      <c r="F102" s="10">
        <f>LOOKUP(C102,Produkt!$T$4:$U$129)</f>
        <v>4</v>
      </c>
      <c r="G102" t="str">
        <f t="shared" si="6"/>
        <v>INSERT INTO [Position] ([BestellungID], [PosID], [ProduktID], [SpezLieferAdrID], [Menge], [Preis]) VALUES</v>
      </c>
      <c r="H102" t="str">
        <f t="shared" si="7"/>
        <v xml:space="preserve"> ('1636', '3942', '52', '', '3',  '4.00')</v>
      </c>
    </row>
    <row r="103" spans="1:8" x14ac:dyDescent="0.3">
      <c r="A103">
        <v>1637</v>
      </c>
      <c r="B103">
        <v>3943</v>
      </c>
      <c r="C103">
        <f t="shared" si="4"/>
        <v>43</v>
      </c>
      <c r="D103" t="str">
        <f>IF(MOD(B103,5)=0,LOOKUP(A103,Bestellung!$M$4:$N$528),"")</f>
        <v/>
      </c>
      <c r="E103">
        <f t="shared" si="5"/>
        <v>5</v>
      </c>
      <c r="F103" s="10">
        <f>LOOKUP(C103,Produkt!$T$4:$U$129)</f>
        <v>2.2999999999999998</v>
      </c>
      <c r="G103" t="str">
        <f t="shared" si="6"/>
        <v>INSERT INTO [Position] ([BestellungID], [PosID], [ProduktID], [SpezLieferAdrID], [Menge], [Preis]) VALUES</v>
      </c>
      <c r="H103" t="str">
        <f t="shared" si="7"/>
        <v xml:space="preserve"> ('1637', '3943', '43', '', '5',  '2.30')</v>
      </c>
    </row>
    <row r="104" spans="1:8" x14ac:dyDescent="0.3">
      <c r="A104">
        <v>1638</v>
      </c>
      <c r="B104">
        <v>3944</v>
      </c>
      <c r="C104">
        <f t="shared" si="4"/>
        <v>36</v>
      </c>
      <c r="D104" t="str">
        <f>IF(MOD(B104,5)=0,LOOKUP(A104,Bestellung!$M$4:$N$528),"")</f>
        <v/>
      </c>
      <c r="E104">
        <f t="shared" si="5"/>
        <v>3</v>
      </c>
      <c r="F104" s="10">
        <f>LOOKUP(C104,Produkt!$T$4:$U$129)</f>
        <v>0.5</v>
      </c>
      <c r="G104" t="str">
        <f t="shared" si="6"/>
        <v>INSERT INTO [Position] ([BestellungID], [PosID], [ProduktID], [SpezLieferAdrID], [Menge], [Preis]) VALUES</v>
      </c>
      <c r="H104" t="str">
        <f t="shared" si="7"/>
        <v xml:space="preserve"> ('1638', '3944', '36', '', '3',  '0.50')</v>
      </c>
    </row>
    <row r="105" spans="1:8" x14ac:dyDescent="0.3">
      <c r="A105">
        <v>1639</v>
      </c>
      <c r="B105">
        <v>3945</v>
      </c>
      <c r="C105">
        <f t="shared" si="4"/>
        <v>31</v>
      </c>
      <c r="D105">
        <f>IF(MOD(B105,5)=0,LOOKUP(A105,Bestellung!$M$4:$N$528),"")</f>
        <v>19</v>
      </c>
      <c r="E105">
        <f t="shared" si="5"/>
        <v>9</v>
      </c>
      <c r="F105" s="10">
        <f>LOOKUP(C105,Produkt!$T$4:$U$129)</f>
        <v>2</v>
      </c>
      <c r="G105" t="str">
        <f t="shared" si="6"/>
        <v>INSERT INTO [Position] ([BestellungID], [PosID], [ProduktID], [SpezLieferAdrID], [Menge], [Preis]) VALUES</v>
      </c>
      <c r="H105" t="str">
        <f t="shared" si="7"/>
        <v xml:space="preserve"> ('1639', '3945', '31', '19', '9',  '2.00')</v>
      </c>
    </row>
    <row r="106" spans="1:8" x14ac:dyDescent="0.3">
      <c r="A106">
        <v>1640</v>
      </c>
      <c r="B106">
        <v>3946</v>
      </c>
      <c r="C106">
        <f t="shared" si="4"/>
        <v>28</v>
      </c>
      <c r="D106" t="str">
        <f>IF(MOD(B106,5)=0,LOOKUP(A106,Bestellung!$M$4:$N$528),"")</f>
        <v/>
      </c>
      <c r="E106">
        <f t="shared" si="5"/>
        <v>8</v>
      </c>
      <c r="F106" s="10">
        <f>LOOKUP(C106,Produkt!$T$4:$U$129)</f>
        <v>2</v>
      </c>
      <c r="G106" t="str">
        <f t="shared" si="6"/>
        <v>INSERT INTO [Position] ([BestellungID], [PosID], [ProduktID], [SpezLieferAdrID], [Menge], [Preis]) VALUES</v>
      </c>
      <c r="H106" t="str">
        <f t="shared" si="7"/>
        <v xml:space="preserve"> ('1640', '3946', '28', '', '8',  '2.00')</v>
      </c>
    </row>
    <row r="107" spans="1:8" x14ac:dyDescent="0.3">
      <c r="A107">
        <v>1641</v>
      </c>
      <c r="B107">
        <v>3947</v>
      </c>
      <c r="C107">
        <f t="shared" si="4"/>
        <v>27</v>
      </c>
      <c r="D107" t="str">
        <f>IF(MOD(B107,5)=0,LOOKUP(A107,Bestellung!$M$4:$N$528),"")</f>
        <v/>
      </c>
      <c r="E107">
        <f t="shared" si="5"/>
        <v>9</v>
      </c>
      <c r="F107" s="10">
        <f>LOOKUP(C107,Produkt!$T$4:$U$129)</f>
        <v>2</v>
      </c>
      <c r="G107" t="str">
        <f t="shared" si="6"/>
        <v>INSERT INTO [Position] ([BestellungID], [PosID], [ProduktID], [SpezLieferAdrID], [Menge], [Preis]) VALUES</v>
      </c>
      <c r="H107" t="str">
        <f t="shared" si="7"/>
        <v xml:space="preserve"> ('1641', '3947', '27', '', '9',  '2.00')</v>
      </c>
    </row>
    <row r="108" spans="1:8" x14ac:dyDescent="0.3">
      <c r="A108">
        <v>1642</v>
      </c>
      <c r="B108">
        <v>3948</v>
      </c>
      <c r="C108">
        <f t="shared" si="4"/>
        <v>28</v>
      </c>
      <c r="D108" t="str">
        <f>IF(MOD(B108,5)=0,LOOKUP(A108,Bestellung!$M$4:$N$528),"")</f>
        <v/>
      </c>
      <c r="E108">
        <f t="shared" si="5"/>
        <v>3</v>
      </c>
      <c r="F108" s="10">
        <f>LOOKUP(C108,Produkt!$T$4:$U$129)</f>
        <v>2</v>
      </c>
      <c r="G108" t="str">
        <f t="shared" si="6"/>
        <v>INSERT INTO [Position] ([BestellungID], [PosID], [ProduktID], [SpezLieferAdrID], [Menge], [Preis]) VALUES</v>
      </c>
      <c r="H108" t="str">
        <f t="shared" si="7"/>
        <v xml:space="preserve"> ('1642', '3948', '28', '', '3',  '2.00')</v>
      </c>
    </row>
    <row r="109" spans="1:8" x14ac:dyDescent="0.3">
      <c r="A109">
        <v>1643</v>
      </c>
      <c r="B109">
        <v>3949</v>
      </c>
      <c r="C109">
        <f t="shared" si="4"/>
        <v>31</v>
      </c>
      <c r="D109" t="str">
        <f>IF(MOD(B109,5)=0,LOOKUP(A109,Bestellung!$M$4:$N$528),"")</f>
        <v/>
      </c>
      <c r="E109">
        <f t="shared" si="5"/>
        <v>5</v>
      </c>
      <c r="F109" s="10">
        <f>LOOKUP(C109,Produkt!$T$4:$U$129)</f>
        <v>2</v>
      </c>
      <c r="G109" t="str">
        <f t="shared" si="6"/>
        <v>INSERT INTO [Position] ([BestellungID], [PosID], [ProduktID], [SpezLieferAdrID], [Menge], [Preis]) VALUES</v>
      </c>
      <c r="H109" t="str">
        <f t="shared" si="7"/>
        <v xml:space="preserve"> ('1643', '3949', '31', '', '5',  '2.00')</v>
      </c>
    </row>
    <row r="110" spans="1:8" x14ac:dyDescent="0.3">
      <c r="A110">
        <v>1644</v>
      </c>
      <c r="B110">
        <v>3950</v>
      </c>
      <c r="C110">
        <f t="shared" si="4"/>
        <v>36</v>
      </c>
      <c r="D110" t="str">
        <f>IF(MOD(B110,5)=0,LOOKUP(A110,Bestellung!$M$4:$N$528),"")</f>
        <v/>
      </c>
      <c r="E110">
        <f t="shared" si="5"/>
        <v>3</v>
      </c>
      <c r="F110" s="10">
        <f>LOOKUP(C110,Produkt!$T$4:$U$129)</f>
        <v>0.5</v>
      </c>
      <c r="G110" t="str">
        <f t="shared" si="6"/>
        <v>INSERT INTO [Position] ([BestellungID], [PosID], [ProduktID], [SpezLieferAdrID], [Menge], [Preis]) VALUES</v>
      </c>
      <c r="H110" t="str">
        <f t="shared" si="7"/>
        <v xml:space="preserve"> ('1644', '3950', '36', '', '3',  '0.50')</v>
      </c>
    </row>
    <row r="111" spans="1:8" x14ac:dyDescent="0.3">
      <c r="A111">
        <v>1645</v>
      </c>
      <c r="B111">
        <v>3951</v>
      </c>
      <c r="C111">
        <f t="shared" si="4"/>
        <v>43</v>
      </c>
      <c r="D111" t="str">
        <f>IF(MOD(B111,5)=0,LOOKUP(A111,Bestellung!$M$4:$N$528),"")</f>
        <v/>
      </c>
      <c r="E111">
        <f t="shared" si="5"/>
        <v>9</v>
      </c>
      <c r="F111" s="10">
        <f>LOOKUP(C111,Produkt!$T$4:$U$129)</f>
        <v>2.2999999999999998</v>
      </c>
      <c r="G111" t="str">
        <f t="shared" si="6"/>
        <v>INSERT INTO [Position] ([BestellungID], [PosID], [ProduktID], [SpezLieferAdrID], [Menge], [Preis]) VALUES</v>
      </c>
      <c r="H111" t="str">
        <f t="shared" si="7"/>
        <v xml:space="preserve"> ('1645', '3951', '43', '', '9',  '2.30')</v>
      </c>
    </row>
    <row r="112" spans="1:8" x14ac:dyDescent="0.3">
      <c r="A112">
        <v>1646</v>
      </c>
      <c r="B112">
        <v>3952</v>
      </c>
      <c r="C112">
        <f t="shared" si="4"/>
        <v>52</v>
      </c>
      <c r="D112" t="str">
        <f>IF(MOD(B112,5)=0,LOOKUP(A112,Bestellung!$M$4:$N$528),"")</f>
        <v/>
      </c>
      <c r="E112">
        <f t="shared" si="5"/>
        <v>8</v>
      </c>
      <c r="F112" s="10">
        <f>LOOKUP(C112,Produkt!$T$4:$U$129)</f>
        <v>4</v>
      </c>
      <c r="G112" t="str">
        <f t="shared" si="6"/>
        <v>INSERT INTO [Position] ([BestellungID], [PosID], [ProduktID], [SpezLieferAdrID], [Menge], [Preis]) VALUES</v>
      </c>
      <c r="H112" t="str">
        <f t="shared" si="7"/>
        <v xml:space="preserve"> ('1646', '3952', '52', '', '8',  '4.00')</v>
      </c>
    </row>
    <row r="113" spans="1:8" x14ac:dyDescent="0.3">
      <c r="A113">
        <v>1647</v>
      </c>
      <c r="B113">
        <v>3953</v>
      </c>
      <c r="C113">
        <f t="shared" si="4"/>
        <v>63</v>
      </c>
      <c r="D113" t="str">
        <f>IF(MOD(B113,5)=0,LOOKUP(A113,Bestellung!$M$4:$N$528),"")</f>
        <v/>
      </c>
      <c r="E113">
        <f t="shared" si="5"/>
        <v>9</v>
      </c>
      <c r="F113" s="10">
        <f>LOOKUP(C113,Produkt!$T$4:$U$129)</f>
        <v>4.5</v>
      </c>
      <c r="G113" t="str">
        <f t="shared" si="6"/>
        <v>INSERT INTO [Position] ([BestellungID], [PosID], [ProduktID], [SpezLieferAdrID], [Menge], [Preis]) VALUES</v>
      </c>
      <c r="H113" t="str">
        <f t="shared" si="7"/>
        <v xml:space="preserve"> ('1647', '3953', '63', '', '9',  '4.50')</v>
      </c>
    </row>
    <row r="114" spans="1:8" x14ac:dyDescent="0.3">
      <c r="A114">
        <v>1648</v>
      </c>
      <c r="B114">
        <v>3954</v>
      </c>
      <c r="C114">
        <f t="shared" si="4"/>
        <v>76</v>
      </c>
      <c r="D114" t="str">
        <f>IF(MOD(B114,5)=0,LOOKUP(A114,Bestellung!$M$4:$N$528),"")</f>
        <v/>
      </c>
      <c r="E114">
        <f t="shared" si="5"/>
        <v>3</v>
      </c>
      <c r="F114" s="10">
        <f>LOOKUP(C114,Produkt!$T$4:$U$129)</f>
        <v>4</v>
      </c>
      <c r="G114" t="str">
        <f t="shared" si="6"/>
        <v>INSERT INTO [Position] ([BestellungID], [PosID], [ProduktID], [SpezLieferAdrID], [Menge], [Preis]) VALUES</v>
      </c>
      <c r="H114" t="str">
        <f t="shared" si="7"/>
        <v xml:space="preserve"> ('1648', '3954', '76', '', '3',  '4.00')</v>
      </c>
    </row>
    <row r="115" spans="1:8" x14ac:dyDescent="0.3">
      <c r="A115">
        <v>1649</v>
      </c>
      <c r="B115">
        <v>3955</v>
      </c>
      <c r="C115">
        <f t="shared" si="4"/>
        <v>91</v>
      </c>
      <c r="D115">
        <f>IF(MOD(B115,5)=0,LOOKUP(A115,Bestellung!$M$4:$N$528),"")</f>
        <v>290</v>
      </c>
      <c r="E115">
        <f t="shared" si="5"/>
        <v>5</v>
      </c>
      <c r="F115" s="10">
        <f>LOOKUP(C115,Produkt!$T$4:$U$129)</f>
        <v>1.2</v>
      </c>
      <c r="G115" t="str">
        <f t="shared" si="6"/>
        <v>INSERT INTO [Position] ([BestellungID], [PosID], [ProduktID], [SpezLieferAdrID], [Menge], [Preis]) VALUES</v>
      </c>
      <c r="H115" t="str">
        <f t="shared" si="7"/>
        <v xml:space="preserve"> ('1649', '3955', '91', '290', '5',  '1.20')</v>
      </c>
    </row>
    <row r="116" spans="1:8" x14ac:dyDescent="0.3">
      <c r="A116">
        <v>1650</v>
      </c>
      <c r="B116">
        <v>3956</v>
      </c>
      <c r="C116">
        <f t="shared" si="4"/>
        <v>108</v>
      </c>
      <c r="D116" t="str">
        <f>IF(MOD(B116,5)=0,LOOKUP(A116,Bestellung!$M$4:$N$528),"")</f>
        <v/>
      </c>
      <c r="E116">
        <f t="shared" si="5"/>
        <v>3</v>
      </c>
      <c r="F116" s="10">
        <f>LOOKUP(C116,Produkt!$T$4:$U$129)</f>
        <v>8</v>
      </c>
      <c r="G116" t="str">
        <f t="shared" si="6"/>
        <v>INSERT INTO [Position] ([BestellungID], [PosID], [ProduktID], [SpezLieferAdrID], [Menge], [Preis]) VALUES</v>
      </c>
      <c r="H116" t="str">
        <f t="shared" si="7"/>
        <v xml:space="preserve"> ('1650', '3956', '108', '', '3',  '8.00')</v>
      </c>
    </row>
    <row r="117" spans="1:8" x14ac:dyDescent="0.3">
      <c r="A117">
        <v>1651</v>
      </c>
      <c r="B117">
        <v>3957</v>
      </c>
      <c r="C117">
        <f t="shared" si="4"/>
        <v>1</v>
      </c>
      <c r="D117" t="str">
        <f>IF(MOD(B117,5)=0,LOOKUP(A117,Bestellung!$M$4:$N$528),"")</f>
        <v/>
      </c>
      <c r="E117">
        <f t="shared" si="5"/>
        <v>3</v>
      </c>
      <c r="F117" s="10">
        <f>LOOKUP(C117,Produkt!$T$4:$U$129)</f>
        <v>2</v>
      </c>
      <c r="G117" t="str">
        <f t="shared" si="6"/>
        <v>INSERT INTO [Position] ([BestellungID], [PosID], [ProduktID], [SpezLieferAdrID], [Menge], [Preis]) VALUES</v>
      </c>
      <c r="H117" t="str">
        <f t="shared" si="7"/>
        <v xml:space="preserve"> ('1651', '3957', '1', '', '3',  '2.00')</v>
      </c>
    </row>
    <row r="118" spans="1:8" x14ac:dyDescent="0.3">
      <c r="A118">
        <v>1652</v>
      </c>
      <c r="B118">
        <v>3958</v>
      </c>
      <c r="C118">
        <f t="shared" si="4"/>
        <v>21</v>
      </c>
      <c r="D118" t="str">
        <f>IF(MOD(B118,5)=0,LOOKUP(A118,Bestellung!$M$4:$N$528),"")</f>
        <v/>
      </c>
      <c r="E118">
        <f t="shared" si="5"/>
        <v>3</v>
      </c>
      <c r="F118" s="10">
        <f>LOOKUP(C118,Produkt!$T$4:$U$129)</f>
        <v>4</v>
      </c>
      <c r="G118" t="str">
        <f t="shared" si="6"/>
        <v>INSERT INTO [Position] ([BestellungID], [PosID], [ProduktID], [SpezLieferAdrID], [Menge], [Preis]) VALUES</v>
      </c>
      <c r="H118" t="str">
        <f t="shared" si="7"/>
        <v xml:space="preserve"> ('1652', '3958', '21', '', '3',  '4.00')</v>
      </c>
    </row>
    <row r="119" spans="1:8" x14ac:dyDescent="0.3">
      <c r="A119">
        <v>1653</v>
      </c>
      <c r="B119">
        <v>3959</v>
      </c>
      <c r="C119">
        <f t="shared" si="4"/>
        <v>44</v>
      </c>
      <c r="D119" t="str">
        <f>IF(MOD(B119,5)=0,LOOKUP(A119,Bestellung!$M$4:$N$528),"")</f>
        <v/>
      </c>
      <c r="E119">
        <f t="shared" si="5"/>
        <v>3</v>
      </c>
      <c r="F119" s="10">
        <f>LOOKUP(C119,Produkt!$T$4:$U$129)</f>
        <v>4</v>
      </c>
      <c r="G119" t="str">
        <f t="shared" si="6"/>
        <v>INSERT INTO [Position] ([BestellungID], [PosID], [ProduktID], [SpezLieferAdrID], [Menge], [Preis]) VALUES</v>
      </c>
      <c r="H119" t="str">
        <f t="shared" si="7"/>
        <v xml:space="preserve"> ('1653', '3959', '44', '', '3',  '4.00')</v>
      </c>
    </row>
    <row r="120" spans="1:8" x14ac:dyDescent="0.3">
      <c r="A120">
        <v>1654</v>
      </c>
      <c r="B120">
        <v>3960</v>
      </c>
      <c r="C120">
        <f t="shared" si="4"/>
        <v>69</v>
      </c>
      <c r="D120">
        <f>IF(MOD(B120,5)=0,LOOKUP(A120,Bestellung!$M$4:$N$528),"")</f>
        <v>169</v>
      </c>
      <c r="E120">
        <f t="shared" si="5"/>
        <v>3</v>
      </c>
      <c r="F120" s="10">
        <f>LOOKUP(C120,Produkt!$T$4:$U$129)</f>
        <v>2</v>
      </c>
      <c r="G120" t="str">
        <f t="shared" si="6"/>
        <v>INSERT INTO [Position] ([BestellungID], [PosID], [ProduktID], [SpezLieferAdrID], [Menge], [Preis]) VALUES</v>
      </c>
      <c r="H120" t="str">
        <f t="shared" si="7"/>
        <v xml:space="preserve"> ('1654', '3960', '69', '169', '3',  '2.00')</v>
      </c>
    </row>
    <row r="121" spans="1:8" x14ac:dyDescent="0.3">
      <c r="A121">
        <v>1655</v>
      </c>
      <c r="B121">
        <v>3961</v>
      </c>
      <c r="C121">
        <f t="shared" si="4"/>
        <v>96</v>
      </c>
      <c r="D121" t="str">
        <f>IF(MOD(B121,5)=0,LOOKUP(A121,Bestellung!$M$4:$N$528),"")</f>
        <v/>
      </c>
      <c r="E121">
        <f t="shared" si="5"/>
        <v>3</v>
      </c>
      <c r="F121" s="10">
        <f>LOOKUP(C121,Produkt!$T$4:$U$129)</f>
        <v>8</v>
      </c>
      <c r="G121" t="str">
        <f t="shared" si="6"/>
        <v>INSERT INTO [Position] ([BestellungID], [PosID], [ProduktID], [SpezLieferAdrID], [Menge], [Preis]) VALUES</v>
      </c>
      <c r="H121" t="str">
        <f t="shared" si="7"/>
        <v xml:space="preserve"> ('1655', '3961', '96', '', '3',  '8.00')</v>
      </c>
    </row>
    <row r="122" spans="1:8" x14ac:dyDescent="0.3">
      <c r="A122">
        <v>1656</v>
      </c>
      <c r="B122">
        <v>3962</v>
      </c>
      <c r="C122">
        <f t="shared" si="4"/>
        <v>125</v>
      </c>
      <c r="D122" t="str">
        <f>IF(MOD(B122,5)=0,LOOKUP(A122,Bestellung!$M$4:$N$528),"")</f>
        <v/>
      </c>
      <c r="E122">
        <f t="shared" si="5"/>
        <v>3</v>
      </c>
      <c r="F122" s="10">
        <f>LOOKUP(C122,Produkt!$T$4:$U$129)</f>
        <v>7</v>
      </c>
      <c r="G122" t="str">
        <f t="shared" si="6"/>
        <v>INSERT INTO [Position] ([BestellungID], [PosID], [ProduktID], [SpezLieferAdrID], [Menge], [Preis]) VALUES</v>
      </c>
      <c r="H122" t="str">
        <f t="shared" si="7"/>
        <v xml:space="preserve"> ('1656', '3962', '125', '', '3',  '7.00')</v>
      </c>
    </row>
    <row r="123" spans="1:8" x14ac:dyDescent="0.3">
      <c r="A123">
        <v>1657</v>
      </c>
      <c r="B123">
        <v>3963</v>
      </c>
      <c r="C123">
        <f t="shared" si="4"/>
        <v>29</v>
      </c>
      <c r="D123" t="str">
        <f>IF(MOD(B123,5)=0,LOOKUP(A123,Bestellung!$M$4:$N$528),"")</f>
        <v/>
      </c>
      <c r="E123">
        <f t="shared" si="5"/>
        <v>3</v>
      </c>
      <c r="F123" s="10">
        <f>LOOKUP(C123,Produkt!$T$4:$U$129)</f>
        <v>1.5</v>
      </c>
      <c r="G123" t="str">
        <f t="shared" si="6"/>
        <v>INSERT INTO [Position] ([BestellungID], [PosID], [ProduktID], [SpezLieferAdrID], [Menge], [Preis]) VALUES</v>
      </c>
      <c r="H123" t="str">
        <f t="shared" si="7"/>
        <v xml:space="preserve"> ('1657', '3963', '29', '', '3',  '1.50')</v>
      </c>
    </row>
    <row r="124" spans="1:8" x14ac:dyDescent="0.3">
      <c r="A124">
        <v>1658</v>
      </c>
      <c r="B124">
        <v>3964</v>
      </c>
      <c r="C124">
        <f t="shared" si="4"/>
        <v>62</v>
      </c>
      <c r="D124" t="str">
        <f>IF(MOD(B124,5)=0,LOOKUP(A124,Bestellung!$M$4:$N$528),"")</f>
        <v/>
      </c>
      <c r="E124">
        <f t="shared" si="5"/>
        <v>4</v>
      </c>
      <c r="F124" s="10">
        <f>LOOKUP(C124,Produkt!$T$4:$U$129)</f>
        <v>4</v>
      </c>
      <c r="G124" t="str">
        <f t="shared" si="6"/>
        <v>INSERT INTO [Position] ([BestellungID], [PosID], [ProduktID], [SpezLieferAdrID], [Menge], [Preis]) VALUES</v>
      </c>
      <c r="H124" t="str">
        <f t="shared" si="7"/>
        <v xml:space="preserve"> ('1658', '3964', '62', '', '4',  '4.00')</v>
      </c>
    </row>
    <row r="125" spans="1:8" x14ac:dyDescent="0.3">
      <c r="A125">
        <v>1659</v>
      </c>
      <c r="B125">
        <v>3965</v>
      </c>
      <c r="C125">
        <f t="shared" si="4"/>
        <v>97</v>
      </c>
      <c r="D125">
        <f>IF(MOD(B125,5)=0,LOOKUP(A125,Bestellung!$M$4:$N$528),"")</f>
        <v>616</v>
      </c>
      <c r="E125">
        <f t="shared" si="5"/>
        <v>3</v>
      </c>
      <c r="F125" s="10">
        <f>LOOKUP(C125,Produkt!$T$4:$U$129)</f>
        <v>9</v>
      </c>
      <c r="G125" t="str">
        <f t="shared" si="6"/>
        <v>INSERT INTO [Position] ([BestellungID], [PosID], [ProduktID], [SpezLieferAdrID], [Menge], [Preis]) VALUES</v>
      </c>
      <c r="H125" t="str">
        <f t="shared" si="7"/>
        <v xml:space="preserve"> ('1659', '3965', '97', '616', '3',  '9.00')</v>
      </c>
    </row>
    <row r="126" spans="1:8" x14ac:dyDescent="0.3">
      <c r="A126">
        <v>1660</v>
      </c>
      <c r="B126">
        <v>3966</v>
      </c>
      <c r="C126">
        <f t="shared" si="4"/>
        <v>7</v>
      </c>
      <c r="D126" t="str">
        <f>IF(MOD(B126,5)=0,LOOKUP(A126,Bestellung!$M$4:$N$528),"")</f>
        <v/>
      </c>
      <c r="E126">
        <f t="shared" si="5"/>
        <v>3</v>
      </c>
      <c r="F126" s="10">
        <f>LOOKUP(C126,Produkt!$T$4:$U$129)</f>
        <v>8</v>
      </c>
      <c r="G126" t="str">
        <f t="shared" si="6"/>
        <v>INSERT INTO [Position] ([BestellungID], [PosID], [ProduktID], [SpezLieferAdrID], [Menge], [Preis]) VALUES</v>
      </c>
      <c r="H126" t="str">
        <f t="shared" si="7"/>
        <v xml:space="preserve"> ('1660', '3966', '7', '', '3',  '8.00')</v>
      </c>
    </row>
    <row r="127" spans="1:8" x14ac:dyDescent="0.3">
      <c r="A127">
        <v>1661</v>
      </c>
      <c r="B127">
        <v>3967</v>
      </c>
      <c r="C127">
        <f t="shared" si="4"/>
        <v>46</v>
      </c>
      <c r="D127" t="str">
        <f>IF(MOD(B127,5)=0,LOOKUP(A127,Bestellung!$M$4:$N$528),"")</f>
        <v/>
      </c>
      <c r="E127">
        <f t="shared" si="5"/>
        <v>2</v>
      </c>
      <c r="F127" s="10">
        <f>LOOKUP(C127,Produkt!$T$4:$U$129)</f>
        <v>8</v>
      </c>
      <c r="G127" t="str">
        <f t="shared" si="6"/>
        <v>INSERT INTO [Position] ([BestellungID], [PosID], [ProduktID], [SpezLieferAdrID], [Menge], [Preis]) VALUES</v>
      </c>
      <c r="H127" t="str">
        <f t="shared" si="7"/>
        <v xml:space="preserve"> ('1661', '3967', '46', '', '2',  '8.00')</v>
      </c>
    </row>
    <row r="128" spans="1:8" x14ac:dyDescent="0.3">
      <c r="A128">
        <v>1662</v>
      </c>
      <c r="B128">
        <v>3968</v>
      </c>
      <c r="C128">
        <f t="shared" si="4"/>
        <v>87</v>
      </c>
      <c r="D128" t="str">
        <f>IF(MOD(B128,5)=0,LOOKUP(A128,Bestellung!$M$4:$N$528),"")</f>
        <v/>
      </c>
      <c r="E128">
        <f t="shared" si="5"/>
        <v>3</v>
      </c>
      <c r="F128" s="10">
        <f>LOOKUP(C128,Produkt!$T$4:$U$129)</f>
        <v>0.5</v>
      </c>
      <c r="G128" t="str">
        <f t="shared" si="6"/>
        <v>INSERT INTO [Position] ([BestellungID], [PosID], [ProduktID], [SpezLieferAdrID], [Menge], [Preis]) VALUES</v>
      </c>
      <c r="H128" t="str">
        <f t="shared" si="7"/>
        <v xml:space="preserve"> ('1662', '3968', '87', '', '3',  '0.50')</v>
      </c>
    </row>
    <row r="129" spans="1:8" x14ac:dyDescent="0.3">
      <c r="A129">
        <v>1663</v>
      </c>
      <c r="B129">
        <v>3969</v>
      </c>
      <c r="C129">
        <f t="shared" si="4"/>
        <v>3</v>
      </c>
      <c r="D129" t="str">
        <f>IF(MOD(B129,5)=0,LOOKUP(A129,Bestellung!$M$4:$N$528),"")</f>
        <v/>
      </c>
      <c r="E129">
        <f t="shared" si="5"/>
        <v>9</v>
      </c>
      <c r="F129" s="10">
        <f>LOOKUP(C129,Produkt!$T$4:$U$129)</f>
        <v>5</v>
      </c>
      <c r="G129" t="str">
        <f t="shared" si="6"/>
        <v>INSERT INTO [Position] ([BestellungID], [PosID], [ProduktID], [SpezLieferAdrID], [Menge], [Preis]) VALUES</v>
      </c>
      <c r="H129" t="str">
        <f t="shared" si="7"/>
        <v xml:space="preserve"> ('1663', '3969', '3', '', '9',  '5.00')</v>
      </c>
    </row>
    <row r="130" spans="1:8" x14ac:dyDescent="0.3">
      <c r="A130">
        <v>1664</v>
      </c>
      <c r="B130">
        <v>3970</v>
      </c>
      <c r="C130">
        <f t="shared" si="4"/>
        <v>48</v>
      </c>
      <c r="D130">
        <f>IF(MOD(B130,5)=0,LOOKUP(A130,Bestellung!$M$4:$N$528),"")</f>
        <v>357</v>
      </c>
      <c r="E130">
        <f t="shared" si="5"/>
        <v>3</v>
      </c>
      <c r="F130" s="10">
        <f>LOOKUP(C130,Produkt!$T$4:$U$129)</f>
        <v>4.5</v>
      </c>
      <c r="G130" t="str">
        <f t="shared" si="6"/>
        <v>INSERT INTO [Position] ([BestellungID], [PosID], [ProduktID], [SpezLieferAdrID], [Menge], [Preis]) VALUES</v>
      </c>
      <c r="H130" t="str">
        <f t="shared" si="7"/>
        <v xml:space="preserve"> ('1664', '3970', '48', '357', '3',  '4.50')</v>
      </c>
    </row>
    <row r="131" spans="1:8" x14ac:dyDescent="0.3">
      <c r="A131">
        <v>1665</v>
      </c>
      <c r="B131">
        <v>3971</v>
      </c>
      <c r="C131">
        <f t="shared" si="4"/>
        <v>95</v>
      </c>
      <c r="D131" t="str">
        <f>IF(MOD(B131,5)=0,LOOKUP(A131,Bestellung!$M$4:$N$528),"")</f>
        <v/>
      </c>
      <c r="E131">
        <f t="shared" si="5"/>
        <v>9</v>
      </c>
      <c r="F131" s="10">
        <f>LOOKUP(C131,Produkt!$T$4:$U$129)</f>
        <v>2</v>
      </c>
      <c r="G131" t="str">
        <f t="shared" si="6"/>
        <v>INSERT INTO [Position] ([BestellungID], [PosID], [ProduktID], [SpezLieferAdrID], [Menge], [Preis]) VALUES</v>
      </c>
      <c r="H131" t="str">
        <f t="shared" si="7"/>
        <v xml:space="preserve"> ('1665', '3971', '95', '', '9',  '2.00')</v>
      </c>
    </row>
    <row r="132" spans="1:8" x14ac:dyDescent="0.3">
      <c r="A132">
        <v>1666</v>
      </c>
      <c r="B132">
        <v>3972</v>
      </c>
      <c r="C132">
        <f t="shared" si="4"/>
        <v>17</v>
      </c>
      <c r="D132" t="str">
        <f>IF(MOD(B132,5)=0,LOOKUP(A132,Bestellung!$M$4:$N$528),"")</f>
        <v/>
      </c>
      <c r="E132">
        <f t="shared" si="5"/>
        <v>3</v>
      </c>
      <c r="F132" s="10">
        <f>LOOKUP(C132,Produkt!$T$4:$U$129)</f>
        <v>3.5</v>
      </c>
      <c r="G132" t="str">
        <f t="shared" si="6"/>
        <v>INSERT INTO [Position] ([BestellungID], [PosID], [ProduktID], [SpezLieferAdrID], [Menge], [Preis]) VALUES</v>
      </c>
      <c r="H132" t="str">
        <f t="shared" si="7"/>
        <v xml:space="preserve"> ('1666', '3972', '17', '', '3',  '3.50')</v>
      </c>
    </row>
    <row r="133" spans="1:8" x14ac:dyDescent="0.3">
      <c r="A133">
        <v>1667</v>
      </c>
      <c r="B133">
        <v>3973</v>
      </c>
      <c r="C133">
        <f t="shared" ref="C133:C196" si="8">IF(MOD(A133*B133,127)=0,1,MOD(A133*B133,127))</f>
        <v>68</v>
      </c>
      <c r="D133" t="str">
        <f>IF(MOD(B133,5)=0,LOOKUP(A133,Bestellung!$M$4:$N$528),"")</f>
        <v/>
      </c>
      <c r="E133">
        <f t="shared" ref="E133:E196" si="9">IF(MOD(A133*B133*C133,12)=0,3,MOD(A133*B133*C133,12))</f>
        <v>4</v>
      </c>
      <c r="F133" s="10">
        <f>LOOKUP(C133,Produkt!$T$4:$U$129)</f>
        <v>6</v>
      </c>
      <c r="G133" t="str">
        <f t="shared" ref="G133:G196" si="1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1">" ('"&amp;A133&amp;"', '"&amp;B133&amp;"', '"&amp;C133&amp;"', '"&amp; D133&amp;"', '"&amp;E133&amp;"',  '"&amp; REPLACE(TEXT(F133,"##0,00"),LEN(TEXT(F133,"##0,00"))-2,1,".") &amp;"')"</f>
        <v xml:space="preserve"> ('1667', '3973', '68', '', '4',  '6.00')</v>
      </c>
    </row>
    <row r="134" spans="1:8" x14ac:dyDescent="0.3">
      <c r="A134">
        <v>1668</v>
      </c>
      <c r="B134">
        <v>3974</v>
      </c>
      <c r="C134">
        <f t="shared" si="8"/>
        <v>121</v>
      </c>
      <c r="D134" t="str">
        <f>IF(MOD(B134,5)=0,LOOKUP(A134,Bestellung!$M$4:$N$528),"")</f>
        <v/>
      </c>
      <c r="E134">
        <f t="shared" si="9"/>
        <v>3</v>
      </c>
      <c r="F134" s="10">
        <f>LOOKUP(C134,Produkt!$T$4:$U$129)</f>
        <v>4</v>
      </c>
      <c r="G134" t="str">
        <f t="shared" si="10"/>
        <v>INSERT INTO [Position] ([BestellungID], [PosID], [ProduktID], [SpezLieferAdrID], [Menge], [Preis]) VALUES</v>
      </c>
      <c r="H134" t="str">
        <f t="shared" si="11"/>
        <v xml:space="preserve"> ('1668', '3974', '121', '', '3',  '4.00')</v>
      </c>
    </row>
    <row r="135" spans="1:8" x14ac:dyDescent="0.3">
      <c r="A135">
        <v>1669</v>
      </c>
      <c r="B135">
        <v>3975</v>
      </c>
      <c r="C135">
        <f t="shared" si="8"/>
        <v>49</v>
      </c>
      <c r="D135" t="str">
        <f>IF(MOD(B135,5)=0,LOOKUP(A135,Bestellung!$M$4:$N$528),"")</f>
        <v/>
      </c>
      <c r="E135">
        <f t="shared" si="9"/>
        <v>3</v>
      </c>
      <c r="F135" s="10">
        <f>LOOKUP(C135,Produkt!$T$4:$U$129)</f>
        <v>3.8</v>
      </c>
      <c r="G135" t="str">
        <f t="shared" si="10"/>
        <v>INSERT INTO [Position] ([BestellungID], [PosID], [ProduktID], [SpezLieferAdrID], [Menge], [Preis]) VALUES</v>
      </c>
      <c r="H135" t="str">
        <f t="shared" si="11"/>
        <v xml:space="preserve"> ('1669', '3975', '49', '', '3',  '3.80')</v>
      </c>
    </row>
    <row r="136" spans="1:8" x14ac:dyDescent="0.3">
      <c r="A136">
        <v>1670</v>
      </c>
      <c r="B136">
        <v>3976</v>
      </c>
      <c r="C136">
        <f t="shared" si="8"/>
        <v>106</v>
      </c>
      <c r="D136" t="str">
        <f>IF(MOD(B136,5)=0,LOOKUP(A136,Bestellung!$M$4:$N$528),"")</f>
        <v/>
      </c>
      <c r="E136">
        <f t="shared" si="9"/>
        <v>8</v>
      </c>
      <c r="F136" s="10">
        <f>LOOKUP(C136,Produkt!$T$4:$U$129)</f>
        <v>7</v>
      </c>
      <c r="G136" t="str">
        <f t="shared" si="10"/>
        <v>INSERT INTO [Position] ([BestellungID], [PosID], [ProduktID], [SpezLieferAdrID], [Menge], [Preis]) VALUES</v>
      </c>
      <c r="H136" t="str">
        <f t="shared" si="11"/>
        <v xml:space="preserve"> ('1670', '3976', '106', '', '8',  '7.00')</v>
      </c>
    </row>
    <row r="137" spans="1:8" x14ac:dyDescent="0.3">
      <c r="A137">
        <v>1671</v>
      </c>
      <c r="B137">
        <v>3977</v>
      </c>
      <c r="C137">
        <f t="shared" si="8"/>
        <v>38</v>
      </c>
      <c r="D137" t="str">
        <f>IF(MOD(B137,5)=0,LOOKUP(A137,Bestellung!$M$4:$N$528),"")</f>
        <v/>
      </c>
      <c r="E137">
        <f t="shared" si="9"/>
        <v>6</v>
      </c>
      <c r="F137" s="10">
        <f>LOOKUP(C137,Produkt!$T$4:$U$129)</f>
        <v>0.5</v>
      </c>
      <c r="G137" t="str">
        <f t="shared" si="10"/>
        <v>INSERT INTO [Position] ([BestellungID], [PosID], [ProduktID], [SpezLieferAdrID], [Menge], [Preis]) VALUES</v>
      </c>
      <c r="H137" t="str">
        <f t="shared" si="11"/>
        <v xml:space="preserve"> ('1671', '3977', '38', '', '6',  '0.50')</v>
      </c>
    </row>
    <row r="138" spans="1:8" x14ac:dyDescent="0.3">
      <c r="A138">
        <v>1672</v>
      </c>
      <c r="B138">
        <v>3978</v>
      </c>
      <c r="C138">
        <f t="shared" si="8"/>
        <v>99</v>
      </c>
      <c r="D138" t="str">
        <f>IF(MOD(B138,5)=0,LOOKUP(A138,Bestellung!$M$4:$N$528),"")</f>
        <v/>
      </c>
      <c r="E138">
        <f t="shared" si="9"/>
        <v>3</v>
      </c>
      <c r="F138" s="10">
        <f>LOOKUP(C138,Produkt!$T$4:$U$129)</f>
        <v>3.8</v>
      </c>
      <c r="G138" t="str">
        <f t="shared" si="10"/>
        <v>INSERT INTO [Position] ([BestellungID], [PosID], [ProduktID], [SpezLieferAdrID], [Menge], [Preis]) VALUES</v>
      </c>
      <c r="H138" t="str">
        <f t="shared" si="11"/>
        <v xml:space="preserve"> ('1672', '3978', '99', '', '3',  '3.80')</v>
      </c>
    </row>
    <row r="139" spans="1:8" x14ac:dyDescent="0.3">
      <c r="A139">
        <v>1673</v>
      </c>
      <c r="B139">
        <v>3979</v>
      </c>
      <c r="C139">
        <f t="shared" si="8"/>
        <v>35</v>
      </c>
      <c r="D139" t="str">
        <f>IF(MOD(B139,5)=0,LOOKUP(A139,Bestellung!$M$4:$N$528),"")</f>
        <v/>
      </c>
      <c r="E139">
        <f t="shared" si="9"/>
        <v>1</v>
      </c>
      <c r="F139" s="10">
        <f>LOOKUP(C139,Produkt!$T$4:$U$129)</f>
        <v>1</v>
      </c>
      <c r="G139" t="str">
        <f t="shared" si="10"/>
        <v>INSERT INTO [Position] ([BestellungID], [PosID], [ProduktID], [SpezLieferAdrID], [Menge], [Preis]) VALUES</v>
      </c>
      <c r="H139" t="str">
        <f t="shared" si="11"/>
        <v xml:space="preserve"> ('1673', '3979', '35', '', '1',  '1.00')</v>
      </c>
    </row>
    <row r="140" spans="1:8" x14ac:dyDescent="0.3">
      <c r="A140">
        <v>1674</v>
      </c>
      <c r="B140">
        <v>3980</v>
      </c>
      <c r="C140">
        <f t="shared" si="8"/>
        <v>100</v>
      </c>
      <c r="D140">
        <f>IF(MOD(B140,5)=0,LOOKUP(A140,Bestellung!$M$4:$N$528),"")</f>
        <v>280</v>
      </c>
      <c r="E140">
        <f t="shared" si="9"/>
        <v>3</v>
      </c>
      <c r="F140" s="10">
        <f>LOOKUP(C140,Produkt!$T$4:$U$129)</f>
        <v>5.6</v>
      </c>
      <c r="G140" t="str">
        <f t="shared" si="10"/>
        <v>INSERT INTO [Position] ([BestellungID], [PosID], [ProduktID], [SpezLieferAdrID], [Menge], [Preis]) VALUES</v>
      </c>
      <c r="H140" t="str">
        <f t="shared" si="11"/>
        <v xml:space="preserve"> ('1674', '3980', '100', '280', '3',  '5.60')</v>
      </c>
    </row>
    <row r="141" spans="1:8" x14ac:dyDescent="0.3">
      <c r="A141">
        <v>1675</v>
      </c>
      <c r="B141">
        <v>3981</v>
      </c>
      <c r="C141">
        <f t="shared" si="8"/>
        <v>40</v>
      </c>
      <c r="D141" t="str">
        <f>IF(MOD(B141,5)=0,LOOKUP(A141,Bestellung!$M$4:$N$528),"")</f>
        <v/>
      </c>
      <c r="E141">
        <f t="shared" si="9"/>
        <v>3</v>
      </c>
      <c r="F141" s="10">
        <f>LOOKUP(C141,Produkt!$T$4:$U$129)</f>
        <v>1</v>
      </c>
      <c r="G141" t="str">
        <f t="shared" si="10"/>
        <v>INSERT INTO [Position] ([BestellungID], [PosID], [ProduktID], [SpezLieferAdrID], [Menge], [Preis]) VALUES</v>
      </c>
      <c r="H141" t="str">
        <f t="shared" si="11"/>
        <v xml:space="preserve"> ('1675', '3981', '40', '', '3',  '1.00')</v>
      </c>
    </row>
    <row r="142" spans="1:8" x14ac:dyDescent="0.3">
      <c r="A142">
        <v>1676</v>
      </c>
      <c r="B142">
        <v>3982</v>
      </c>
      <c r="C142">
        <f t="shared" si="8"/>
        <v>109</v>
      </c>
      <c r="D142" t="str">
        <f>IF(MOD(B142,5)=0,LOOKUP(A142,Bestellung!$M$4:$N$528),"")</f>
        <v/>
      </c>
      <c r="E142">
        <f t="shared" si="9"/>
        <v>8</v>
      </c>
      <c r="F142" s="10">
        <f>LOOKUP(C142,Produkt!$T$4:$U$129)</f>
        <v>3</v>
      </c>
      <c r="G142" t="str">
        <f t="shared" si="10"/>
        <v>INSERT INTO [Position] ([BestellungID], [PosID], [ProduktID], [SpezLieferAdrID], [Menge], [Preis]) VALUES</v>
      </c>
      <c r="H142" t="str">
        <f t="shared" si="11"/>
        <v xml:space="preserve"> ('1676', '3982', '109', '', '8',  '3.00')</v>
      </c>
    </row>
    <row r="143" spans="1:8" x14ac:dyDescent="0.3">
      <c r="A143">
        <v>1677</v>
      </c>
      <c r="B143">
        <v>3983</v>
      </c>
      <c r="C143">
        <f t="shared" si="8"/>
        <v>53</v>
      </c>
      <c r="D143" t="str">
        <f>IF(MOD(B143,5)=0,LOOKUP(A143,Bestellung!$M$4:$N$528),"")</f>
        <v/>
      </c>
      <c r="E143">
        <f t="shared" si="9"/>
        <v>3</v>
      </c>
      <c r="F143" s="10">
        <f>LOOKUP(C143,Produkt!$T$4:$U$129)</f>
        <v>5</v>
      </c>
      <c r="G143" t="str">
        <f t="shared" si="10"/>
        <v>INSERT INTO [Position] ([BestellungID], [PosID], [ProduktID], [SpezLieferAdrID], [Menge], [Preis]) VALUES</v>
      </c>
      <c r="H143" t="str">
        <f t="shared" si="11"/>
        <v xml:space="preserve"> ('1677', '3983', '53', '', '3',  '5.00')</v>
      </c>
    </row>
    <row r="144" spans="1:8" x14ac:dyDescent="0.3">
      <c r="A144">
        <v>1678</v>
      </c>
      <c r="B144">
        <v>3984</v>
      </c>
      <c r="C144">
        <f t="shared" si="8"/>
        <v>126</v>
      </c>
      <c r="D144" t="str">
        <f>IF(MOD(B144,5)=0,LOOKUP(A144,Bestellung!$M$4:$N$528),"")</f>
        <v/>
      </c>
      <c r="E144">
        <f t="shared" si="9"/>
        <v>3</v>
      </c>
      <c r="F144" s="10">
        <f>LOOKUP(C144,Produkt!$T$4:$U$129)</f>
        <v>4</v>
      </c>
      <c r="G144" t="str">
        <f t="shared" si="10"/>
        <v>INSERT INTO [Position] ([BestellungID], [PosID], [ProduktID], [SpezLieferAdrID], [Menge], [Preis]) VALUES</v>
      </c>
      <c r="H144" t="str">
        <f t="shared" si="11"/>
        <v xml:space="preserve"> ('1678', '3984', '126', '', '3',  '4.00')</v>
      </c>
    </row>
    <row r="145" spans="1:8" x14ac:dyDescent="0.3">
      <c r="A145">
        <v>1679</v>
      </c>
      <c r="B145">
        <v>3985</v>
      </c>
      <c r="C145">
        <f t="shared" si="8"/>
        <v>74</v>
      </c>
      <c r="D145">
        <f>IF(MOD(B145,5)=0,LOOKUP(A145,Bestellung!$M$4:$N$528),"")</f>
        <v>206</v>
      </c>
      <c r="E145">
        <f t="shared" si="9"/>
        <v>10</v>
      </c>
      <c r="F145" s="10">
        <f>LOOKUP(C145,Produkt!$T$4:$U$129)</f>
        <v>3</v>
      </c>
      <c r="G145" t="str">
        <f t="shared" si="10"/>
        <v>INSERT INTO [Position] ([BestellungID], [PosID], [ProduktID], [SpezLieferAdrID], [Menge], [Preis]) VALUES</v>
      </c>
      <c r="H145" t="str">
        <f t="shared" si="11"/>
        <v xml:space="preserve"> ('1679', '3985', '74', '206', '10',  '3.00')</v>
      </c>
    </row>
    <row r="146" spans="1:8" x14ac:dyDescent="0.3">
      <c r="A146">
        <v>1680</v>
      </c>
      <c r="B146">
        <v>3986</v>
      </c>
      <c r="C146">
        <f t="shared" si="8"/>
        <v>24</v>
      </c>
      <c r="D146" t="str">
        <f>IF(MOD(B146,5)=0,LOOKUP(A146,Bestellung!$M$4:$N$528),"")</f>
        <v/>
      </c>
      <c r="E146">
        <f t="shared" si="9"/>
        <v>3</v>
      </c>
      <c r="F146" s="10">
        <f>LOOKUP(C146,Produkt!$T$4:$U$129)</f>
        <v>3</v>
      </c>
      <c r="G146" t="str">
        <f t="shared" si="10"/>
        <v>INSERT INTO [Position] ([BestellungID], [PosID], [ProduktID], [SpezLieferAdrID], [Menge], [Preis]) VALUES</v>
      </c>
      <c r="H146" t="str">
        <f t="shared" si="11"/>
        <v xml:space="preserve"> ('1680', '3986', '24', '', '3',  '3.00')</v>
      </c>
    </row>
    <row r="147" spans="1:8" x14ac:dyDescent="0.3">
      <c r="A147">
        <v>1681</v>
      </c>
      <c r="B147">
        <v>3987</v>
      </c>
      <c r="C147">
        <f t="shared" si="8"/>
        <v>103</v>
      </c>
      <c r="D147" t="str">
        <f>IF(MOD(B147,5)=0,LOOKUP(A147,Bestellung!$M$4:$N$528),"")</f>
        <v/>
      </c>
      <c r="E147">
        <f t="shared" si="9"/>
        <v>9</v>
      </c>
      <c r="F147" s="10">
        <f>LOOKUP(C147,Produkt!$T$4:$U$129)</f>
        <v>5</v>
      </c>
      <c r="G147" t="str">
        <f t="shared" si="10"/>
        <v>INSERT INTO [Position] ([BestellungID], [PosID], [ProduktID], [SpezLieferAdrID], [Menge], [Preis]) VALUES</v>
      </c>
      <c r="H147" t="str">
        <f t="shared" si="11"/>
        <v xml:space="preserve"> ('1681', '3987', '103', '', '9',  '5.00')</v>
      </c>
    </row>
    <row r="148" spans="1:8" x14ac:dyDescent="0.3">
      <c r="A148">
        <v>1682</v>
      </c>
      <c r="B148">
        <v>3988</v>
      </c>
      <c r="C148">
        <f t="shared" si="8"/>
        <v>57</v>
      </c>
      <c r="D148" t="str">
        <f>IF(MOD(B148,5)=0,LOOKUP(A148,Bestellung!$M$4:$N$528),"")</f>
        <v/>
      </c>
      <c r="E148">
        <f t="shared" si="9"/>
        <v>3</v>
      </c>
      <c r="F148" s="10">
        <f>LOOKUP(C148,Produkt!$T$4:$U$129)</f>
        <v>8</v>
      </c>
      <c r="G148" t="str">
        <f t="shared" si="10"/>
        <v>INSERT INTO [Position] ([BestellungID], [PosID], [ProduktID], [SpezLieferAdrID], [Menge], [Preis]) VALUES</v>
      </c>
      <c r="H148" t="str">
        <f t="shared" si="11"/>
        <v xml:space="preserve"> ('1682', '3988', '57', '', '3',  '8.00')</v>
      </c>
    </row>
    <row r="149" spans="1:8" x14ac:dyDescent="0.3">
      <c r="A149">
        <v>1683</v>
      </c>
      <c r="B149">
        <v>3989</v>
      </c>
      <c r="C149">
        <f t="shared" si="8"/>
        <v>13</v>
      </c>
      <c r="D149" t="str">
        <f>IF(MOD(B149,5)=0,LOOKUP(A149,Bestellung!$M$4:$N$528),"")</f>
        <v/>
      </c>
      <c r="E149">
        <f t="shared" si="9"/>
        <v>3</v>
      </c>
      <c r="F149" s="10">
        <f>LOOKUP(C149,Produkt!$T$4:$U$129)</f>
        <v>4.5</v>
      </c>
      <c r="G149" t="str">
        <f t="shared" si="10"/>
        <v>INSERT INTO [Position] ([BestellungID], [PosID], [ProduktID], [SpezLieferAdrID], [Menge], [Preis]) VALUES</v>
      </c>
      <c r="H149" t="str">
        <f t="shared" si="11"/>
        <v xml:space="preserve"> ('1683', '3989', '13', '', '3',  '4.50')</v>
      </c>
    </row>
    <row r="150" spans="1:8" x14ac:dyDescent="0.3">
      <c r="A150">
        <v>1684</v>
      </c>
      <c r="B150">
        <v>3990</v>
      </c>
      <c r="C150">
        <f t="shared" si="8"/>
        <v>98</v>
      </c>
      <c r="D150" t="str">
        <f>IF(MOD(B150,5)=0,LOOKUP(A150,Bestellung!$M$4:$N$528),"")</f>
        <v/>
      </c>
      <c r="E150">
        <f t="shared" si="9"/>
        <v>3</v>
      </c>
      <c r="F150" s="10">
        <f>LOOKUP(C150,Produkt!$T$4:$U$129)</f>
        <v>4.5</v>
      </c>
      <c r="G150" t="str">
        <f t="shared" si="10"/>
        <v>INSERT INTO [Position] ([BestellungID], [PosID], [ProduktID], [SpezLieferAdrID], [Menge], [Preis]) VALUES</v>
      </c>
      <c r="H150" t="str">
        <f t="shared" si="11"/>
        <v xml:space="preserve"> ('1684', '3990', '98', '', '3',  '4.50')</v>
      </c>
    </row>
    <row r="151" spans="1:8" x14ac:dyDescent="0.3">
      <c r="A151">
        <v>1685</v>
      </c>
      <c r="B151">
        <v>3991</v>
      </c>
      <c r="C151">
        <f t="shared" si="8"/>
        <v>58</v>
      </c>
      <c r="D151" t="str">
        <f>IF(MOD(B151,5)=0,LOOKUP(A151,Bestellung!$M$4:$N$528),"")</f>
        <v/>
      </c>
      <c r="E151">
        <f t="shared" si="9"/>
        <v>2</v>
      </c>
      <c r="F151" s="10">
        <f>LOOKUP(C151,Produkt!$T$4:$U$129)</f>
        <v>8</v>
      </c>
      <c r="G151" t="str">
        <f t="shared" si="10"/>
        <v>INSERT INTO [Position] ([BestellungID], [PosID], [ProduktID], [SpezLieferAdrID], [Menge], [Preis]) VALUES</v>
      </c>
      <c r="H151" t="str">
        <f t="shared" si="11"/>
        <v xml:space="preserve"> ('1685', '3991', '58', '', '2',  '8.00')</v>
      </c>
    </row>
    <row r="152" spans="1:8" x14ac:dyDescent="0.3">
      <c r="A152">
        <v>1686</v>
      </c>
      <c r="B152">
        <v>3992</v>
      </c>
      <c r="C152">
        <f t="shared" si="8"/>
        <v>20</v>
      </c>
      <c r="D152" t="str">
        <f>IF(MOD(B152,5)=0,LOOKUP(A152,Bestellung!$M$4:$N$528),"")</f>
        <v/>
      </c>
      <c r="E152">
        <f t="shared" si="9"/>
        <v>3</v>
      </c>
      <c r="F152" s="10">
        <f>LOOKUP(C152,Produkt!$T$4:$U$129)</f>
        <v>8</v>
      </c>
      <c r="G152" t="str">
        <f t="shared" si="10"/>
        <v>INSERT INTO [Position] ([BestellungID], [PosID], [ProduktID], [SpezLieferAdrID], [Menge], [Preis]) VALUES</v>
      </c>
      <c r="H152" t="str">
        <f t="shared" si="11"/>
        <v xml:space="preserve"> ('1686', '3992', '20', '', '3',  '8.00')</v>
      </c>
    </row>
    <row r="153" spans="1:8" x14ac:dyDescent="0.3">
      <c r="A153">
        <v>1687</v>
      </c>
      <c r="B153">
        <v>3993</v>
      </c>
      <c r="C153">
        <f t="shared" si="8"/>
        <v>111</v>
      </c>
      <c r="D153" t="str">
        <f>IF(MOD(B153,5)=0,LOOKUP(A153,Bestellung!$M$4:$N$528),"")</f>
        <v/>
      </c>
      <c r="E153">
        <f t="shared" si="9"/>
        <v>9</v>
      </c>
      <c r="F153" s="10">
        <f>LOOKUP(C153,Produkt!$T$4:$U$129)</f>
        <v>8</v>
      </c>
      <c r="G153" t="str">
        <f t="shared" si="10"/>
        <v>INSERT INTO [Position] ([BestellungID], [PosID], [ProduktID], [SpezLieferAdrID], [Menge], [Preis]) VALUES</v>
      </c>
      <c r="H153" t="str">
        <f t="shared" si="11"/>
        <v xml:space="preserve"> ('1687', '3993', '111', '', '9',  '8.00')</v>
      </c>
    </row>
    <row r="154" spans="1:8" x14ac:dyDescent="0.3">
      <c r="A154">
        <v>1688</v>
      </c>
      <c r="B154">
        <v>3994</v>
      </c>
      <c r="C154">
        <f t="shared" si="8"/>
        <v>77</v>
      </c>
      <c r="D154" t="str">
        <f>IF(MOD(B154,5)=0,LOOKUP(A154,Bestellung!$M$4:$N$528),"")</f>
        <v/>
      </c>
      <c r="E154">
        <f t="shared" si="9"/>
        <v>4</v>
      </c>
      <c r="F154" s="10">
        <f>LOOKUP(C154,Produkt!$T$4:$U$129)</f>
        <v>2</v>
      </c>
      <c r="G154" t="str">
        <f t="shared" si="10"/>
        <v>INSERT INTO [Position] ([BestellungID], [PosID], [ProduktID], [SpezLieferAdrID], [Menge], [Preis]) VALUES</v>
      </c>
      <c r="H154" t="str">
        <f t="shared" si="11"/>
        <v xml:space="preserve"> ('1688', '3994', '77', '', '4',  '2.00')</v>
      </c>
    </row>
    <row r="155" spans="1:8" x14ac:dyDescent="0.3">
      <c r="A155">
        <v>1689</v>
      </c>
      <c r="B155">
        <v>3995</v>
      </c>
      <c r="C155">
        <f t="shared" si="8"/>
        <v>45</v>
      </c>
      <c r="D155" t="str">
        <f>IF(MOD(B155,5)=0,LOOKUP(A155,Bestellung!$M$4:$N$528),"")</f>
        <v/>
      </c>
      <c r="E155">
        <f t="shared" si="9"/>
        <v>3</v>
      </c>
      <c r="F155" s="10">
        <f>LOOKUP(C155,Produkt!$T$4:$U$129)</f>
        <v>2</v>
      </c>
      <c r="G155" t="str">
        <f t="shared" si="10"/>
        <v>INSERT INTO [Position] ([BestellungID], [PosID], [ProduktID], [SpezLieferAdrID], [Menge], [Preis]) VALUES</v>
      </c>
      <c r="H155" t="str">
        <f t="shared" si="11"/>
        <v xml:space="preserve"> ('1689', '3995', '45', '', '3',  '2.00')</v>
      </c>
    </row>
    <row r="156" spans="1:8" x14ac:dyDescent="0.3">
      <c r="A156">
        <v>1690</v>
      </c>
      <c r="B156">
        <v>3996</v>
      </c>
      <c r="C156">
        <f t="shared" si="8"/>
        <v>15</v>
      </c>
      <c r="D156" t="str">
        <f>IF(MOD(B156,5)=0,LOOKUP(A156,Bestellung!$M$4:$N$528),"")</f>
        <v/>
      </c>
      <c r="E156">
        <f t="shared" si="9"/>
        <v>3</v>
      </c>
      <c r="F156" s="10">
        <f>LOOKUP(C156,Produkt!$T$4:$U$129)</f>
        <v>4.5</v>
      </c>
      <c r="G156" t="str">
        <f t="shared" si="10"/>
        <v>INSERT INTO [Position] ([BestellungID], [PosID], [ProduktID], [SpezLieferAdrID], [Menge], [Preis]) VALUES</v>
      </c>
      <c r="H156" t="str">
        <f t="shared" si="11"/>
        <v xml:space="preserve"> ('1690', '3996', '15', '', '3',  '4.50')</v>
      </c>
    </row>
    <row r="157" spans="1:8" x14ac:dyDescent="0.3">
      <c r="A157">
        <v>1691</v>
      </c>
      <c r="B157">
        <v>3997</v>
      </c>
      <c r="C157">
        <f t="shared" si="8"/>
        <v>114</v>
      </c>
      <c r="D157" t="str">
        <f>IF(MOD(B157,5)=0,LOOKUP(A157,Bestellung!$M$4:$N$528),"")</f>
        <v/>
      </c>
      <c r="E157">
        <f t="shared" si="9"/>
        <v>6</v>
      </c>
      <c r="F157" s="10">
        <f>LOOKUP(C157,Produkt!$T$4:$U$129)</f>
        <v>4.5</v>
      </c>
      <c r="G157" t="str">
        <f t="shared" si="10"/>
        <v>INSERT INTO [Position] ([BestellungID], [PosID], [ProduktID], [SpezLieferAdrID], [Menge], [Preis]) VALUES</v>
      </c>
      <c r="H157" t="str">
        <f t="shared" si="11"/>
        <v xml:space="preserve"> ('1691', '3997', '114', '', '6',  '4.50')</v>
      </c>
    </row>
    <row r="158" spans="1:8" x14ac:dyDescent="0.3">
      <c r="A158">
        <v>1692</v>
      </c>
      <c r="B158">
        <v>3998</v>
      </c>
      <c r="C158">
        <f t="shared" si="8"/>
        <v>88</v>
      </c>
      <c r="D158" t="str">
        <f>IF(MOD(B158,5)=0,LOOKUP(A158,Bestellung!$M$4:$N$528),"")</f>
        <v/>
      </c>
      <c r="E158">
        <f t="shared" si="9"/>
        <v>3</v>
      </c>
      <c r="F158" s="10">
        <f>LOOKUP(C158,Produkt!$T$4:$U$129)</f>
        <v>0.5</v>
      </c>
      <c r="G158" t="str">
        <f t="shared" si="10"/>
        <v>INSERT INTO [Position] ([BestellungID], [PosID], [ProduktID], [SpezLieferAdrID], [Menge], [Preis]) VALUES</v>
      </c>
      <c r="H158" t="str">
        <f t="shared" si="11"/>
        <v xml:space="preserve"> ('1692', '3998', '88', '', '3',  '0.50')</v>
      </c>
    </row>
    <row r="159" spans="1:8" x14ac:dyDescent="0.3">
      <c r="A159">
        <v>1693</v>
      </c>
      <c r="B159">
        <v>3999</v>
      </c>
      <c r="C159">
        <f t="shared" si="8"/>
        <v>64</v>
      </c>
      <c r="D159" t="str">
        <f>IF(MOD(B159,5)=0,LOOKUP(A159,Bestellung!$M$4:$N$528),"")</f>
        <v/>
      </c>
      <c r="E159">
        <f t="shared" si="9"/>
        <v>3</v>
      </c>
      <c r="F159" s="10">
        <f>LOOKUP(C159,Produkt!$T$4:$U$129)</f>
        <v>4.5</v>
      </c>
      <c r="G159" t="str">
        <f t="shared" si="10"/>
        <v>INSERT INTO [Position] ([BestellungID], [PosID], [ProduktID], [SpezLieferAdrID], [Menge], [Preis]) VALUES</v>
      </c>
      <c r="H159" t="str">
        <f t="shared" si="11"/>
        <v xml:space="preserve"> ('1693', '3999', '64', '', '3',  '4.50')</v>
      </c>
    </row>
    <row r="160" spans="1:8" x14ac:dyDescent="0.3">
      <c r="A160">
        <v>1694</v>
      </c>
      <c r="B160">
        <v>4000</v>
      </c>
      <c r="C160">
        <f t="shared" si="8"/>
        <v>42</v>
      </c>
      <c r="D160" t="str">
        <f>IF(MOD(B160,5)=0,LOOKUP(A160,Bestellung!$M$4:$N$528),"")</f>
        <v/>
      </c>
      <c r="E160">
        <f t="shared" si="9"/>
        <v>3</v>
      </c>
      <c r="F160" s="10">
        <f>LOOKUP(C160,Produkt!$T$4:$U$129)</f>
        <v>2.4</v>
      </c>
      <c r="G160" t="str">
        <f t="shared" si="10"/>
        <v>INSERT INTO [Position] ([BestellungID], [PosID], [ProduktID], [SpezLieferAdrID], [Menge], [Preis]) VALUES</v>
      </c>
      <c r="H160" t="str">
        <f t="shared" si="11"/>
        <v xml:space="preserve"> ('1694', '4000', '42', '', '3',  '2.40')</v>
      </c>
    </row>
    <row r="161" spans="1:8" x14ac:dyDescent="0.3">
      <c r="A161">
        <v>1695</v>
      </c>
      <c r="B161">
        <v>4001</v>
      </c>
      <c r="C161">
        <f t="shared" si="8"/>
        <v>22</v>
      </c>
      <c r="D161" t="str">
        <f>IF(MOD(B161,5)=0,LOOKUP(A161,Bestellung!$M$4:$N$528),"")</f>
        <v/>
      </c>
      <c r="E161">
        <f t="shared" si="9"/>
        <v>6</v>
      </c>
      <c r="F161" s="10">
        <f>LOOKUP(C161,Produkt!$T$4:$U$129)</f>
        <v>2</v>
      </c>
      <c r="G161" t="str">
        <f t="shared" si="10"/>
        <v>INSERT INTO [Position] ([BestellungID], [PosID], [ProduktID], [SpezLieferAdrID], [Menge], [Preis]) VALUES</v>
      </c>
      <c r="H161" t="str">
        <f t="shared" si="11"/>
        <v xml:space="preserve"> ('1695', '4001', '22', '', '6',  '2.00')</v>
      </c>
    </row>
    <row r="162" spans="1:8" x14ac:dyDescent="0.3">
      <c r="A162">
        <v>1696</v>
      </c>
      <c r="B162">
        <v>4002</v>
      </c>
      <c r="C162">
        <f t="shared" si="8"/>
        <v>4</v>
      </c>
      <c r="D162" t="str">
        <f>IF(MOD(B162,5)=0,LOOKUP(A162,Bestellung!$M$4:$N$528),"")</f>
        <v/>
      </c>
      <c r="E162">
        <f t="shared" si="9"/>
        <v>3</v>
      </c>
      <c r="F162" s="10">
        <f>LOOKUP(C162,Produkt!$T$4:$U$129)</f>
        <v>5</v>
      </c>
      <c r="G162" t="str">
        <f t="shared" si="10"/>
        <v>INSERT INTO [Position] ([BestellungID], [PosID], [ProduktID], [SpezLieferAdrID], [Menge], [Preis]) VALUES</v>
      </c>
      <c r="H162" t="str">
        <f t="shared" si="11"/>
        <v xml:space="preserve"> ('1696', '4002', '4', '', '3',  '5.00')</v>
      </c>
    </row>
    <row r="163" spans="1:8" x14ac:dyDescent="0.3">
      <c r="A163">
        <v>1697</v>
      </c>
      <c r="B163">
        <v>4003</v>
      </c>
      <c r="C163">
        <f t="shared" si="8"/>
        <v>115</v>
      </c>
      <c r="D163" t="str">
        <f>IF(MOD(B163,5)=0,LOOKUP(A163,Bestellung!$M$4:$N$528),"")</f>
        <v/>
      </c>
      <c r="E163">
        <f t="shared" si="9"/>
        <v>5</v>
      </c>
      <c r="F163" s="10">
        <f>LOOKUP(C163,Produkt!$T$4:$U$129)</f>
        <v>4.5</v>
      </c>
      <c r="G163" t="str">
        <f t="shared" si="10"/>
        <v>INSERT INTO [Position] ([BestellungID], [PosID], [ProduktID], [SpezLieferAdrID], [Menge], [Preis]) VALUES</v>
      </c>
      <c r="H163" t="str">
        <f t="shared" si="11"/>
        <v xml:space="preserve"> ('1697', '4003', '115', '', '5',  '4.50')</v>
      </c>
    </row>
    <row r="164" spans="1:8" x14ac:dyDescent="0.3">
      <c r="A164">
        <v>1698</v>
      </c>
      <c r="B164">
        <v>4004</v>
      </c>
      <c r="C164">
        <f t="shared" si="8"/>
        <v>101</v>
      </c>
      <c r="D164" t="str">
        <f>IF(MOD(B164,5)=0,LOOKUP(A164,Bestellung!$M$4:$N$528),"")</f>
        <v/>
      </c>
      <c r="E164">
        <f t="shared" si="9"/>
        <v>3</v>
      </c>
      <c r="F164" s="10">
        <f>LOOKUP(C164,Produkt!$T$4:$U$129)</f>
        <v>2</v>
      </c>
      <c r="G164" t="str">
        <f t="shared" si="10"/>
        <v>INSERT INTO [Position] ([BestellungID], [PosID], [ProduktID], [SpezLieferAdrID], [Menge], [Preis]) VALUES</v>
      </c>
      <c r="H164" t="str">
        <f t="shared" si="11"/>
        <v xml:space="preserve"> ('1698', '4004', '101', '', '3',  '2.00')</v>
      </c>
    </row>
    <row r="165" spans="1:8" x14ac:dyDescent="0.3">
      <c r="A165">
        <v>1699</v>
      </c>
      <c r="B165">
        <v>4005</v>
      </c>
      <c r="C165">
        <f t="shared" si="8"/>
        <v>89</v>
      </c>
      <c r="D165">
        <f>IF(MOD(B165,5)=0,LOOKUP(A165,Bestellung!$M$4:$N$528),"")</f>
        <v>343</v>
      </c>
      <c r="E165">
        <f t="shared" si="9"/>
        <v>3</v>
      </c>
      <c r="F165" s="10">
        <f>LOOKUP(C165,Produkt!$T$4:$U$129)</f>
        <v>0.8</v>
      </c>
      <c r="G165" t="str">
        <f t="shared" si="10"/>
        <v>INSERT INTO [Position] ([BestellungID], [PosID], [ProduktID], [SpezLieferAdrID], [Menge], [Preis]) VALUES</v>
      </c>
      <c r="H165" t="str">
        <f t="shared" si="11"/>
        <v xml:space="preserve"> ('1699', '4005', '89', '343', '3',  '0.80')</v>
      </c>
    </row>
    <row r="166" spans="1:8" x14ac:dyDescent="0.3">
      <c r="A166">
        <v>1700</v>
      </c>
      <c r="B166">
        <v>4006</v>
      </c>
      <c r="C166">
        <f t="shared" si="8"/>
        <v>79</v>
      </c>
      <c r="D166" t="str">
        <f>IF(MOD(B166,5)=0,LOOKUP(A166,Bestellung!$M$4:$N$528),"")</f>
        <v/>
      </c>
      <c r="E166">
        <f t="shared" si="9"/>
        <v>8</v>
      </c>
      <c r="F166" s="10">
        <f>LOOKUP(C166,Produkt!$T$4:$U$129)</f>
        <v>1.5</v>
      </c>
      <c r="G166" t="str">
        <f t="shared" si="10"/>
        <v>INSERT INTO [Position] ([BestellungID], [PosID], [ProduktID], [SpezLieferAdrID], [Menge], [Preis]) VALUES</v>
      </c>
      <c r="H166" t="str">
        <f t="shared" si="11"/>
        <v xml:space="preserve"> ('1700', '4006', '79', '', '8',  '1.50')</v>
      </c>
    </row>
    <row r="167" spans="1:8" x14ac:dyDescent="0.3">
      <c r="A167">
        <v>1701</v>
      </c>
      <c r="B167">
        <v>4007</v>
      </c>
      <c r="C167">
        <f t="shared" si="8"/>
        <v>71</v>
      </c>
      <c r="D167" t="str">
        <f>IF(MOD(B167,5)=0,LOOKUP(A167,Bestellung!$M$4:$N$528),"")</f>
        <v/>
      </c>
      <c r="E167">
        <f t="shared" si="9"/>
        <v>9</v>
      </c>
      <c r="F167" s="10">
        <f>LOOKUP(C167,Produkt!$T$4:$U$129)</f>
        <v>4</v>
      </c>
      <c r="G167" t="str">
        <f t="shared" si="10"/>
        <v>INSERT INTO [Position] ([BestellungID], [PosID], [ProduktID], [SpezLieferAdrID], [Menge], [Preis]) VALUES</v>
      </c>
      <c r="H167" t="str">
        <f t="shared" si="11"/>
        <v xml:space="preserve"> ('1701', '4007', '71', '', '9',  '4.00')</v>
      </c>
    </row>
    <row r="168" spans="1:8" x14ac:dyDescent="0.3">
      <c r="A168">
        <v>1702</v>
      </c>
      <c r="B168">
        <v>4008</v>
      </c>
      <c r="C168">
        <f t="shared" si="8"/>
        <v>65</v>
      </c>
      <c r="D168" t="str">
        <f>IF(MOD(B168,5)=0,LOOKUP(A168,Bestellung!$M$4:$N$528),"")</f>
        <v/>
      </c>
      <c r="E168">
        <f t="shared" si="9"/>
        <v>3</v>
      </c>
      <c r="F168" s="10">
        <f>LOOKUP(C168,Produkt!$T$4:$U$129)</f>
        <v>4.5</v>
      </c>
      <c r="G168" t="str">
        <f t="shared" si="10"/>
        <v>INSERT INTO [Position] ([BestellungID], [PosID], [ProduktID], [SpezLieferAdrID], [Menge], [Preis]) VALUES</v>
      </c>
      <c r="H168" t="str">
        <f t="shared" si="11"/>
        <v xml:space="preserve"> ('1702', '4008', '65', '', '3',  '4.50')</v>
      </c>
    </row>
    <row r="169" spans="1:8" x14ac:dyDescent="0.3">
      <c r="A169">
        <v>1703</v>
      </c>
      <c r="B169">
        <v>4009</v>
      </c>
      <c r="C169">
        <f t="shared" si="8"/>
        <v>61</v>
      </c>
      <c r="D169" t="str">
        <f>IF(MOD(B169,5)=0,LOOKUP(A169,Bestellung!$M$4:$N$528),"")</f>
        <v/>
      </c>
      <c r="E169">
        <f t="shared" si="9"/>
        <v>11</v>
      </c>
      <c r="F169" s="10">
        <f>LOOKUP(C169,Produkt!$T$4:$U$129)</f>
        <v>8</v>
      </c>
      <c r="G169" t="str">
        <f t="shared" si="10"/>
        <v>INSERT INTO [Position] ([BestellungID], [PosID], [ProduktID], [SpezLieferAdrID], [Menge], [Preis]) VALUES</v>
      </c>
      <c r="H169" t="str">
        <f t="shared" si="11"/>
        <v xml:space="preserve"> ('1703', '4009', '61', '', '11',  '8.00')</v>
      </c>
    </row>
    <row r="170" spans="1:8" x14ac:dyDescent="0.3">
      <c r="A170">
        <v>1704</v>
      </c>
      <c r="B170">
        <v>4010</v>
      </c>
      <c r="C170">
        <f t="shared" si="8"/>
        <v>59</v>
      </c>
      <c r="D170">
        <f>IF(MOD(B170,5)=0,LOOKUP(A170,Bestellung!$M$4:$N$528),"")</f>
        <v>102</v>
      </c>
      <c r="E170">
        <f t="shared" si="9"/>
        <v>3</v>
      </c>
      <c r="F170" s="10">
        <f>LOOKUP(C170,Produkt!$T$4:$U$129)</f>
        <v>3</v>
      </c>
      <c r="G170" t="str">
        <f t="shared" si="10"/>
        <v>INSERT INTO [Position] ([BestellungID], [PosID], [ProduktID], [SpezLieferAdrID], [Menge], [Preis]) VALUES</v>
      </c>
      <c r="H170" t="str">
        <f t="shared" si="11"/>
        <v xml:space="preserve"> ('1704', '4010', '59', '102', '3',  '3.00')</v>
      </c>
    </row>
    <row r="171" spans="1:8" x14ac:dyDescent="0.3">
      <c r="A171">
        <v>1705</v>
      </c>
      <c r="B171">
        <v>4011</v>
      </c>
      <c r="C171">
        <f t="shared" si="8"/>
        <v>59</v>
      </c>
      <c r="D171" t="str">
        <f>IF(MOD(B171,5)=0,LOOKUP(A171,Bestellung!$M$4:$N$528),"")</f>
        <v/>
      </c>
      <c r="E171">
        <f t="shared" si="9"/>
        <v>9</v>
      </c>
      <c r="F171" s="10">
        <f>LOOKUP(C171,Produkt!$T$4:$U$129)</f>
        <v>3</v>
      </c>
      <c r="G171" t="str">
        <f t="shared" si="10"/>
        <v>INSERT INTO [Position] ([BestellungID], [PosID], [ProduktID], [SpezLieferAdrID], [Menge], [Preis]) VALUES</v>
      </c>
      <c r="H171" t="str">
        <f t="shared" si="11"/>
        <v xml:space="preserve"> ('1705', '4011', '59', '', '9',  '3.00')</v>
      </c>
    </row>
    <row r="172" spans="1:8" x14ac:dyDescent="0.3">
      <c r="A172">
        <v>1706</v>
      </c>
      <c r="B172">
        <v>4012</v>
      </c>
      <c r="C172">
        <f t="shared" si="8"/>
        <v>61</v>
      </c>
      <c r="D172" t="str">
        <f>IF(MOD(B172,5)=0,LOOKUP(A172,Bestellung!$M$4:$N$528),"")</f>
        <v/>
      </c>
      <c r="E172">
        <f t="shared" si="9"/>
        <v>8</v>
      </c>
      <c r="F172" s="10">
        <f>LOOKUP(C172,Produkt!$T$4:$U$129)</f>
        <v>8</v>
      </c>
      <c r="G172" t="str">
        <f t="shared" si="10"/>
        <v>INSERT INTO [Position] ([BestellungID], [PosID], [ProduktID], [SpezLieferAdrID], [Menge], [Preis]) VALUES</v>
      </c>
      <c r="H172" t="str">
        <f t="shared" si="11"/>
        <v xml:space="preserve"> ('1706', '4012', '61', '', '8',  '8.00')</v>
      </c>
    </row>
    <row r="173" spans="1:8" x14ac:dyDescent="0.3">
      <c r="A173">
        <v>1707</v>
      </c>
      <c r="B173">
        <v>4013</v>
      </c>
      <c r="C173">
        <f t="shared" si="8"/>
        <v>65</v>
      </c>
      <c r="D173" t="str">
        <f>IF(MOD(B173,5)=0,LOOKUP(A173,Bestellung!$M$4:$N$528),"")</f>
        <v/>
      </c>
      <c r="E173">
        <f t="shared" si="9"/>
        <v>3</v>
      </c>
      <c r="F173" s="10">
        <f>LOOKUP(C173,Produkt!$T$4:$U$129)</f>
        <v>4.5</v>
      </c>
      <c r="G173" t="str">
        <f t="shared" si="10"/>
        <v>INSERT INTO [Position] ([BestellungID], [PosID], [ProduktID], [SpezLieferAdrID], [Menge], [Preis]) VALUES</v>
      </c>
      <c r="H173" t="str">
        <f t="shared" si="11"/>
        <v xml:space="preserve"> ('1707', '4013', '65', '', '3',  '4.50')</v>
      </c>
    </row>
    <row r="174" spans="1:8" x14ac:dyDescent="0.3">
      <c r="A174">
        <v>1708</v>
      </c>
      <c r="B174">
        <v>4014</v>
      </c>
      <c r="C174">
        <f t="shared" si="8"/>
        <v>71</v>
      </c>
      <c r="D174" t="str">
        <f>IF(MOD(B174,5)=0,LOOKUP(A174,Bestellung!$M$4:$N$528),"")</f>
        <v/>
      </c>
      <c r="E174">
        <f t="shared" si="9"/>
        <v>3</v>
      </c>
      <c r="F174" s="10">
        <f>LOOKUP(C174,Produkt!$T$4:$U$129)</f>
        <v>4</v>
      </c>
      <c r="G174" t="str">
        <f t="shared" si="10"/>
        <v>INSERT INTO [Position] ([BestellungID], [PosID], [ProduktID], [SpezLieferAdrID], [Menge], [Preis]) VALUES</v>
      </c>
      <c r="H174" t="str">
        <f t="shared" si="11"/>
        <v xml:space="preserve"> ('1708', '4014', '71', '', '3',  '4.00')</v>
      </c>
    </row>
    <row r="175" spans="1:8" x14ac:dyDescent="0.3">
      <c r="A175">
        <v>1709</v>
      </c>
      <c r="B175">
        <v>4015</v>
      </c>
      <c r="C175">
        <f t="shared" si="8"/>
        <v>79</v>
      </c>
      <c r="D175" t="str">
        <f>IF(MOD(B175,5)=0,LOOKUP(A175,Bestellung!$M$4:$N$528),"")</f>
        <v/>
      </c>
      <c r="E175">
        <f t="shared" si="9"/>
        <v>5</v>
      </c>
      <c r="F175" s="10">
        <f>LOOKUP(C175,Produkt!$T$4:$U$129)</f>
        <v>1.5</v>
      </c>
      <c r="G175" t="str">
        <f t="shared" si="10"/>
        <v>INSERT INTO [Position] ([BestellungID], [PosID], [ProduktID], [SpezLieferAdrID], [Menge], [Preis]) VALUES</v>
      </c>
      <c r="H175" t="str">
        <f t="shared" si="11"/>
        <v xml:space="preserve"> ('1709', '4015', '79', '', '5',  '1.50')</v>
      </c>
    </row>
    <row r="176" spans="1:8" x14ac:dyDescent="0.3">
      <c r="A176">
        <v>1710</v>
      </c>
      <c r="B176">
        <v>4016</v>
      </c>
      <c r="C176">
        <f t="shared" si="8"/>
        <v>89</v>
      </c>
      <c r="D176" t="str">
        <f>IF(MOD(B176,5)=0,LOOKUP(A176,Bestellung!$M$4:$N$528),"")</f>
        <v/>
      </c>
      <c r="E176">
        <f t="shared" si="9"/>
        <v>3</v>
      </c>
      <c r="F176" s="10">
        <f>LOOKUP(C176,Produkt!$T$4:$U$129)</f>
        <v>0.8</v>
      </c>
      <c r="G176" t="str">
        <f t="shared" si="10"/>
        <v>INSERT INTO [Position] ([BestellungID], [PosID], [ProduktID], [SpezLieferAdrID], [Menge], [Preis]) VALUES</v>
      </c>
      <c r="H176" t="str">
        <f t="shared" si="11"/>
        <v xml:space="preserve"> ('1710', '4016', '89', '', '3',  '0.80')</v>
      </c>
    </row>
    <row r="177" spans="1:8" x14ac:dyDescent="0.3">
      <c r="A177">
        <v>1711</v>
      </c>
      <c r="B177">
        <v>4017</v>
      </c>
      <c r="C177">
        <f t="shared" si="8"/>
        <v>101</v>
      </c>
      <c r="D177" t="str">
        <f>IF(MOD(B177,5)=0,LOOKUP(A177,Bestellung!$M$4:$N$528),"")</f>
        <v/>
      </c>
      <c r="E177">
        <f t="shared" si="9"/>
        <v>3</v>
      </c>
      <c r="F177" s="10">
        <f>LOOKUP(C177,Produkt!$T$4:$U$129)</f>
        <v>2</v>
      </c>
      <c r="G177" t="str">
        <f t="shared" si="10"/>
        <v>INSERT INTO [Position] ([BestellungID], [PosID], [ProduktID], [SpezLieferAdrID], [Menge], [Preis]) VALUES</v>
      </c>
      <c r="H177" t="str">
        <f t="shared" si="11"/>
        <v xml:space="preserve"> ('1711', '4017', '101', '', '3',  '2.00')</v>
      </c>
    </row>
    <row r="178" spans="1:8" x14ac:dyDescent="0.3">
      <c r="A178">
        <v>1712</v>
      </c>
      <c r="B178">
        <v>4018</v>
      </c>
      <c r="C178">
        <f t="shared" si="8"/>
        <v>115</v>
      </c>
      <c r="D178" t="str">
        <f>IF(MOD(B178,5)=0,LOOKUP(A178,Bestellung!$M$4:$N$528),"")</f>
        <v/>
      </c>
      <c r="E178">
        <f t="shared" si="9"/>
        <v>8</v>
      </c>
      <c r="F178" s="10">
        <f>LOOKUP(C178,Produkt!$T$4:$U$129)</f>
        <v>4.5</v>
      </c>
      <c r="G178" t="str">
        <f t="shared" si="10"/>
        <v>INSERT INTO [Position] ([BestellungID], [PosID], [ProduktID], [SpezLieferAdrID], [Menge], [Preis]) VALUES</v>
      </c>
      <c r="H178" t="str">
        <f t="shared" si="11"/>
        <v xml:space="preserve"> ('1712', '4018', '115', '', '8',  '4.50')</v>
      </c>
    </row>
    <row r="179" spans="1:8" x14ac:dyDescent="0.3">
      <c r="A179">
        <v>1713</v>
      </c>
      <c r="B179">
        <v>4019</v>
      </c>
      <c r="C179">
        <f t="shared" si="8"/>
        <v>4</v>
      </c>
      <c r="D179" t="str">
        <f>IF(MOD(B179,5)=0,LOOKUP(A179,Bestellung!$M$4:$N$528),"")</f>
        <v/>
      </c>
      <c r="E179">
        <f t="shared" si="9"/>
        <v>3</v>
      </c>
      <c r="F179" s="10">
        <f>LOOKUP(C179,Produkt!$T$4:$U$129)</f>
        <v>5</v>
      </c>
      <c r="G179" t="str">
        <f t="shared" si="10"/>
        <v>INSERT INTO [Position] ([BestellungID], [PosID], [ProduktID], [SpezLieferAdrID], [Menge], [Preis]) VALUES</v>
      </c>
      <c r="H179" t="str">
        <f t="shared" si="11"/>
        <v xml:space="preserve"> ('1713', '4019', '4', '', '3',  '5.00')</v>
      </c>
    </row>
    <row r="180" spans="1:8" x14ac:dyDescent="0.3">
      <c r="A180">
        <v>1714</v>
      </c>
      <c r="B180">
        <v>4020</v>
      </c>
      <c r="C180">
        <f t="shared" si="8"/>
        <v>22</v>
      </c>
      <c r="D180">
        <f>IF(MOD(B180,5)=0,LOOKUP(A180,Bestellung!$M$4:$N$528),"")</f>
        <v>633</v>
      </c>
      <c r="E180">
        <f t="shared" si="9"/>
        <v>3</v>
      </c>
      <c r="F180" s="10">
        <f>LOOKUP(C180,Produkt!$T$4:$U$129)</f>
        <v>2</v>
      </c>
      <c r="G180" t="str">
        <f t="shared" si="10"/>
        <v>INSERT INTO [Position] ([BestellungID], [PosID], [ProduktID], [SpezLieferAdrID], [Menge], [Preis]) VALUES</v>
      </c>
      <c r="H180" t="str">
        <f t="shared" si="11"/>
        <v xml:space="preserve"> ('1714', '4020', '22', '633', '3',  '2.00')</v>
      </c>
    </row>
    <row r="181" spans="1:8" x14ac:dyDescent="0.3">
      <c r="A181">
        <v>1715</v>
      </c>
      <c r="B181">
        <v>4021</v>
      </c>
      <c r="C181">
        <f t="shared" si="8"/>
        <v>42</v>
      </c>
      <c r="D181" t="str">
        <f>IF(MOD(B181,5)=0,LOOKUP(A181,Bestellung!$M$4:$N$528),"")</f>
        <v/>
      </c>
      <c r="E181">
        <f t="shared" si="9"/>
        <v>6</v>
      </c>
      <c r="F181" s="10">
        <f>LOOKUP(C181,Produkt!$T$4:$U$129)</f>
        <v>2.4</v>
      </c>
      <c r="G181" t="str">
        <f t="shared" si="10"/>
        <v>INSERT INTO [Position] ([BestellungID], [PosID], [ProduktID], [SpezLieferAdrID], [Menge], [Preis]) VALUES</v>
      </c>
      <c r="H181" t="str">
        <f t="shared" si="11"/>
        <v xml:space="preserve"> ('1715', '4021', '42', '', '6',  '2.40')</v>
      </c>
    </row>
    <row r="182" spans="1:8" x14ac:dyDescent="0.3">
      <c r="A182">
        <v>1716</v>
      </c>
      <c r="B182">
        <v>4022</v>
      </c>
      <c r="C182">
        <f t="shared" si="8"/>
        <v>64</v>
      </c>
      <c r="D182" t="str">
        <f>IF(MOD(B182,5)=0,LOOKUP(A182,Bestellung!$M$4:$N$528),"")</f>
        <v/>
      </c>
      <c r="E182">
        <f t="shared" si="9"/>
        <v>3</v>
      </c>
      <c r="F182" s="10">
        <f>LOOKUP(C182,Produkt!$T$4:$U$129)</f>
        <v>4.5</v>
      </c>
      <c r="G182" t="str">
        <f t="shared" si="10"/>
        <v>INSERT INTO [Position] ([BestellungID], [PosID], [ProduktID], [SpezLieferAdrID], [Menge], [Preis]) VALUES</v>
      </c>
      <c r="H182" t="str">
        <f t="shared" si="11"/>
        <v xml:space="preserve"> ('1716', '4022', '64', '', '3',  '4.50')</v>
      </c>
    </row>
    <row r="183" spans="1:8" x14ac:dyDescent="0.3">
      <c r="A183">
        <v>1717</v>
      </c>
      <c r="B183">
        <v>4023</v>
      </c>
      <c r="C183">
        <f t="shared" si="8"/>
        <v>88</v>
      </c>
      <c r="D183" t="str">
        <f>IF(MOD(B183,5)=0,LOOKUP(A183,Bestellung!$M$4:$N$528),"")</f>
        <v/>
      </c>
      <c r="E183">
        <f t="shared" si="9"/>
        <v>3</v>
      </c>
      <c r="F183" s="10">
        <f>LOOKUP(C183,Produkt!$T$4:$U$129)</f>
        <v>0.5</v>
      </c>
      <c r="G183" t="str">
        <f t="shared" si="10"/>
        <v>INSERT INTO [Position] ([BestellungID], [PosID], [ProduktID], [SpezLieferAdrID], [Menge], [Preis]) VALUES</v>
      </c>
      <c r="H183" t="str">
        <f t="shared" si="11"/>
        <v xml:space="preserve"> ('1717', '4023', '88', '', '3',  '0.50')</v>
      </c>
    </row>
    <row r="184" spans="1:8" x14ac:dyDescent="0.3">
      <c r="A184">
        <v>1718</v>
      </c>
      <c r="B184">
        <v>4024</v>
      </c>
      <c r="C184">
        <f t="shared" si="8"/>
        <v>114</v>
      </c>
      <c r="D184" t="str">
        <f>IF(MOD(B184,5)=0,LOOKUP(A184,Bestellung!$M$4:$N$528),"")</f>
        <v/>
      </c>
      <c r="E184">
        <f t="shared" si="9"/>
        <v>3</v>
      </c>
      <c r="F184" s="10">
        <f>LOOKUP(C184,Produkt!$T$4:$U$129)</f>
        <v>4.5</v>
      </c>
      <c r="G184" t="str">
        <f t="shared" si="10"/>
        <v>INSERT INTO [Position] ([BestellungID], [PosID], [ProduktID], [SpezLieferAdrID], [Menge], [Preis]) VALUES</v>
      </c>
      <c r="H184" t="str">
        <f t="shared" si="11"/>
        <v xml:space="preserve"> ('1718', '4024', '114', '', '3',  '4.50')</v>
      </c>
    </row>
    <row r="185" spans="1:8" x14ac:dyDescent="0.3">
      <c r="A185">
        <v>1719</v>
      </c>
      <c r="B185">
        <v>4025</v>
      </c>
      <c r="C185">
        <f t="shared" si="8"/>
        <v>15</v>
      </c>
      <c r="D185">
        <f>IF(MOD(B185,5)=0,LOOKUP(A185,Bestellung!$M$4:$N$528),"")</f>
        <v>26</v>
      </c>
      <c r="E185">
        <f t="shared" si="9"/>
        <v>9</v>
      </c>
      <c r="F185" s="10">
        <f>LOOKUP(C185,Produkt!$T$4:$U$129)</f>
        <v>4.5</v>
      </c>
      <c r="G185" t="str">
        <f t="shared" si="10"/>
        <v>INSERT INTO [Position] ([BestellungID], [PosID], [ProduktID], [SpezLieferAdrID], [Menge], [Preis]) VALUES</v>
      </c>
      <c r="H185" t="str">
        <f t="shared" si="11"/>
        <v xml:space="preserve"> ('1719', '4025', '15', '26', '9',  '4.50')</v>
      </c>
    </row>
    <row r="186" spans="1:8" x14ac:dyDescent="0.3">
      <c r="A186">
        <v>1720</v>
      </c>
      <c r="B186">
        <v>4026</v>
      </c>
      <c r="C186">
        <f t="shared" si="8"/>
        <v>45</v>
      </c>
      <c r="D186" t="str">
        <f>IF(MOD(B186,5)=0,LOOKUP(A186,Bestellung!$M$4:$N$528),"")</f>
        <v/>
      </c>
      <c r="E186">
        <f t="shared" si="9"/>
        <v>3</v>
      </c>
      <c r="F186" s="10">
        <f>LOOKUP(C186,Produkt!$T$4:$U$129)</f>
        <v>2</v>
      </c>
      <c r="G186" t="str">
        <f t="shared" si="10"/>
        <v>INSERT INTO [Position] ([BestellungID], [PosID], [ProduktID], [SpezLieferAdrID], [Menge], [Preis]) VALUES</v>
      </c>
      <c r="H186" t="str">
        <f t="shared" si="11"/>
        <v xml:space="preserve"> ('1720', '4026', '45', '', '3',  '2.00')</v>
      </c>
    </row>
    <row r="187" spans="1:8" x14ac:dyDescent="0.3">
      <c r="A187">
        <v>1721</v>
      </c>
      <c r="B187">
        <v>4027</v>
      </c>
      <c r="C187">
        <f t="shared" si="8"/>
        <v>77</v>
      </c>
      <c r="D187" t="str">
        <f>IF(MOD(B187,5)=0,LOOKUP(A187,Bestellung!$M$4:$N$528),"")</f>
        <v/>
      </c>
      <c r="E187">
        <f t="shared" si="9"/>
        <v>7</v>
      </c>
      <c r="F187" s="10">
        <f>LOOKUP(C187,Produkt!$T$4:$U$129)</f>
        <v>2</v>
      </c>
      <c r="G187" t="str">
        <f t="shared" si="10"/>
        <v>INSERT INTO [Position] ([BestellungID], [PosID], [ProduktID], [SpezLieferAdrID], [Menge], [Preis]) VALUES</v>
      </c>
      <c r="H187" t="str">
        <f t="shared" si="11"/>
        <v xml:space="preserve"> ('1721', '4027', '77', '', '7',  '2.00')</v>
      </c>
    </row>
    <row r="188" spans="1:8" x14ac:dyDescent="0.3">
      <c r="A188">
        <v>1722</v>
      </c>
      <c r="B188">
        <v>4028</v>
      </c>
      <c r="C188">
        <f t="shared" si="8"/>
        <v>111</v>
      </c>
      <c r="D188" t="str">
        <f>IF(MOD(B188,5)=0,LOOKUP(A188,Bestellung!$M$4:$N$528),"")</f>
        <v/>
      </c>
      <c r="E188">
        <f t="shared" si="9"/>
        <v>3</v>
      </c>
      <c r="F188" s="10">
        <f>LOOKUP(C188,Produkt!$T$4:$U$129)</f>
        <v>8</v>
      </c>
      <c r="G188" t="str">
        <f t="shared" si="10"/>
        <v>INSERT INTO [Position] ([BestellungID], [PosID], [ProduktID], [SpezLieferAdrID], [Menge], [Preis]) VALUES</v>
      </c>
      <c r="H188" t="str">
        <f t="shared" si="11"/>
        <v xml:space="preserve"> ('1722', '4028', '111', '', '3',  '8.00')</v>
      </c>
    </row>
    <row r="189" spans="1:8" x14ac:dyDescent="0.3">
      <c r="A189">
        <v>1723</v>
      </c>
      <c r="B189">
        <v>4029</v>
      </c>
      <c r="C189">
        <f t="shared" si="8"/>
        <v>20</v>
      </c>
      <c r="D189" t="str">
        <f>IF(MOD(B189,5)=0,LOOKUP(A189,Bestellung!$M$4:$N$528),"")</f>
        <v/>
      </c>
      <c r="E189">
        <f t="shared" si="9"/>
        <v>3</v>
      </c>
      <c r="F189" s="10">
        <f>LOOKUP(C189,Produkt!$T$4:$U$129)</f>
        <v>8</v>
      </c>
      <c r="G189" t="str">
        <f t="shared" si="10"/>
        <v>INSERT INTO [Position] ([BestellungID], [PosID], [ProduktID], [SpezLieferAdrID], [Menge], [Preis]) VALUES</v>
      </c>
      <c r="H189" t="str">
        <f t="shared" si="11"/>
        <v xml:space="preserve"> ('1723', '4029', '20', '', '3',  '8.00')</v>
      </c>
    </row>
    <row r="190" spans="1:8" x14ac:dyDescent="0.3">
      <c r="A190">
        <v>1724</v>
      </c>
      <c r="B190">
        <v>4030</v>
      </c>
      <c r="C190">
        <f t="shared" si="8"/>
        <v>58</v>
      </c>
      <c r="D190" t="str">
        <f>IF(MOD(B190,5)=0,LOOKUP(A190,Bestellung!$M$4:$N$528),"")</f>
        <v/>
      </c>
      <c r="E190">
        <f t="shared" si="9"/>
        <v>8</v>
      </c>
      <c r="F190" s="10">
        <f>LOOKUP(C190,Produkt!$T$4:$U$129)</f>
        <v>8</v>
      </c>
      <c r="G190" t="str">
        <f t="shared" si="10"/>
        <v>INSERT INTO [Position] ([BestellungID], [PosID], [ProduktID], [SpezLieferAdrID], [Menge], [Preis]) VALUES</v>
      </c>
      <c r="H190" t="str">
        <f t="shared" si="11"/>
        <v xml:space="preserve"> ('1724', '4030', '58', '', '8',  '8.00')</v>
      </c>
    </row>
    <row r="191" spans="1:8" x14ac:dyDescent="0.3">
      <c r="A191">
        <v>1725</v>
      </c>
      <c r="B191">
        <v>4031</v>
      </c>
      <c r="C191">
        <f t="shared" si="8"/>
        <v>98</v>
      </c>
      <c r="D191" t="str">
        <f>IF(MOD(B191,5)=0,LOOKUP(A191,Bestellung!$M$4:$N$528),"")</f>
        <v/>
      </c>
      <c r="E191">
        <f t="shared" si="9"/>
        <v>6</v>
      </c>
      <c r="F191" s="10">
        <f>LOOKUP(C191,Produkt!$T$4:$U$129)</f>
        <v>4.5</v>
      </c>
      <c r="G191" t="str">
        <f t="shared" si="10"/>
        <v>INSERT INTO [Position] ([BestellungID], [PosID], [ProduktID], [SpezLieferAdrID], [Menge], [Preis]) VALUES</v>
      </c>
      <c r="H191" t="str">
        <f t="shared" si="11"/>
        <v xml:space="preserve"> ('1725', '4031', '98', '', '6',  '4.50')</v>
      </c>
    </row>
    <row r="192" spans="1:8" x14ac:dyDescent="0.3">
      <c r="A192">
        <v>1726</v>
      </c>
      <c r="B192">
        <v>4032</v>
      </c>
      <c r="C192">
        <f t="shared" si="8"/>
        <v>13</v>
      </c>
      <c r="D192" t="str">
        <f>IF(MOD(B192,5)=0,LOOKUP(A192,Bestellung!$M$4:$N$528),"")</f>
        <v/>
      </c>
      <c r="E192">
        <f t="shared" si="9"/>
        <v>3</v>
      </c>
      <c r="F192" s="10">
        <f>LOOKUP(C192,Produkt!$T$4:$U$129)</f>
        <v>4.5</v>
      </c>
      <c r="G192" t="str">
        <f t="shared" si="10"/>
        <v>INSERT INTO [Position] ([BestellungID], [PosID], [ProduktID], [SpezLieferAdrID], [Menge], [Preis]) VALUES</v>
      </c>
      <c r="H192" t="str">
        <f t="shared" si="11"/>
        <v xml:space="preserve"> ('1726', '4032', '13', '', '3',  '4.50')</v>
      </c>
    </row>
    <row r="193" spans="1:8" x14ac:dyDescent="0.3">
      <c r="A193">
        <v>1727</v>
      </c>
      <c r="B193">
        <v>4033</v>
      </c>
      <c r="C193">
        <f t="shared" si="8"/>
        <v>57</v>
      </c>
      <c r="D193" t="str">
        <f>IF(MOD(B193,5)=0,LOOKUP(A193,Bestellung!$M$4:$N$528),"")</f>
        <v/>
      </c>
      <c r="E193">
        <f t="shared" si="9"/>
        <v>3</v>
      </c>
      <c r="F193" s="10">
        <f>LOOKUP(C193,Produkt!$T$4:$U$129)</f>
        <v>8</v>
      </c>
      <c r="G193" t="str">
        <f t="shared" si="10"/>
        <v>INSERT INTO [Position] ([BestellungID], [PosID], [ProduktID], [SpezLieferAdrID], [Menge], [Preis]) VALUES</v>
      </c>
      <c r="H193" t="str">
        <f t="shared" si="11"/>
        <v xml:space="preserve"> ('1727', '4033', '57', '', '3',  '8.00')</v>
      </c>
    </row>
    <row r="194" spans="1:8" x14ac:dyDescent="0.3">
      <c r="A194">
        <v>1728</v>
      </c>
      <c r="B194">
        <v>4034</v>
      </c>
      <c r="C194">
        <f t="shared" si="8"/>
        <v>103</v>
      </c>
      <c r="D194" t="str">
        <f>IF(MOD(B194,5)=0,LOOKUP(A194,Bestellung!$M$4:$N$528),"")</f>
        <v/>
      </c>
      <c r="E194">
        <f t="shared" si="9"/>
        <v>3</v>
      </c>
      <c r="F194" s="10">
        <f>LOOKUP(C194,Produkt!$T$4:$U$129)</f>
        <v>5</v>
      </c>
      <c r="G194" t="str">
        <f t="shared" si="10"/>
        <v>INSERT INTO [Position] ([BestellungID], [PosID], [ProduktID], [SpezLieferAdrID], [Menge], [Preis]) VALUES</v>
      </c>
      <c r="H194" t="str">
        <f t="shared" si="11"/>
        <v xml:space="preserve"> ('1728', '4034', '103', '', '3',  '5.00')</v>
      </c>
    </row>
    <row r="195" spans="1:8" x14ac:dyDescent="0.3">
      <c r="A195">
        <v>1729</v>
      </c>
      <c r="B195">
        <v>4035</v>
      </c>
      <c r="C195">
        <f t="shared" si="8"/>
        <v>24</v>
      </c>
      <c r="D195">
        <f>IF(MOD(B195,5)=0,LOOKUP(A195,Bestellung!$M$4:$N$528),"")</f>
        <v>82</v>
      </c>
      <c r="E195">
        <f t="shared" si="9"/>
        <v>3</v>
      </c>
      <c r="F195" s="10">
        <f>LOOKUP(C195,Produkt!$T$4:$U$129)</f>
        <v>3</v>
      </c>
      <c r="G195" t="str">
        <f t="shared" si="10"/>
        <v>INSERT INTO [Position] ([BestellungID], [PosID], [ProduktID], [SpezLieferAdrID], [Menge], [Preis]) VALUES</v>
      </c>
      <c r="H195" t="str">
        <f t="shared" si="11"/>
        <v xml:space="preserve"> ('1729', '4035', '24', '82', '3',  '3.00')</v>
      </c>
    </row>
    <row r="196" spans="1:8" x14ac:dyDescent="0.3">
      <c r="A196">
        <v>1730</v>
      </c>
      <c r="B196">
        <v>4036</v>
      </c>
      <c r="C196">
        <f t="shared" si="8"/>
        <v>74</v>
      </c>
      <c r="D196" t="str">
        <f>IF(MOD(B196,5)=0,LOOKUP(A196,Bestellung!$M$4:$N$528),"")</f>
        <v/>
      </c>
      <c r="E196">
        <f t="shared" si="9"/>
        <v>4</v>
      </c>
      <c r="F196" s="10">
        <f>LOOKUP(C196,Produkt!$T$4:$U$129)</f>
        <v>3</v>
      </c>
      <c r="G196" t="str">
        <f t="shared" si="10"/>
        <v>INSERT INTO [Position] ([BestellungID], [PosID], [ProduktID], [SpezLieferAdrID], [Menge], [Preis]) VALUES</v>
      </c>
      <c r="H196" t="str">
        <f t="shared" si="11"/>
        <v xml:space="preserve"> ('1730', '4036', '74', '', '4',  '3.00')</v>
      </c>
    </row>
    <row r="197" spans="1:8" x14ac:dyDescent="0.3">
      <c r="A197">
        <v>1731</v>
      </c>
      <c r="B197">
        <v>4037</v>
      </c>
      <c r="C197">
        <f t="shared" ref="C197:C260" si="12">IF(MOD(A197*B197,127)=0,1,MOD(A197*B197,127))</f>
        <v>126</v>
      </c>
      <c r="D197" t="str">
        <f>IF(MOD(B197,5)=0,LOOKUP(A197,Bestellung!$M$4:$N$528),"")</f>
        <v/>
      </c>
      <c r="E197">
        <f t="shared" ref="E197:E260" si="13">IF(MOD(A197*B197*C197,12)=0,3,MOD(A197*B197*C197,12))</f>
        <v>6</v>
      </c>
      <c r="F197" s="10">
        <f>LOOKUP(C197,Produkt!$T$4:$U$129)</f>
        <v>4</v>
      </c>
      <c r="G197" t="str">
        <f t="shared" ref="G197:G260" si="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5">" ('"&amp;A197&amp;"', '"&amp;B197&amp;"', '"&amp;C197&amp;"', '"&amp; D197&amp;"', '"&amp;E197&amp;"',  '"&amp; REPLACE(TEXT(F197,"##0,00"),LEN(TEXT(F197,"##0,00"))-2,1,".") &amp;"')"</f>
        <v xml:space="preserve"> ('1731', '4037', '126', '', '6',  '4.00')</v>
      </c>
    </row>
    <row r="198" spans="1:8" x14ac:dyDescent="0.3">
      <c r="A198">
        <v>1732</v>
      </c>
      <c r="B198">
        <v>4038</v>
      </c>
      <c r="C198">
        <f t="shared" si="12"/>
        <v>53</v>
      </c>
      <c r="D198" t="str">
        <f>IF(MOD(B198,5)=0,LOOKUP(A198,Bestellung!$M$4:$N$528),"")</f>
        <v/>
      </c>
      <c r="E198">
        <f t="shared" si="13"/>
        <v>3</v>
      </c>
      <c r="F198" s="10">
        <f>LOOKUP(C198,Produkt!$T$4:$U$129)</f>
        <v>5</v>
      </c>
      <c r="G198" t="str">
        <f t="shared" si="14"/>
        <v>INSERT INTO [Position] ([BestellungID], [PosID], [ProduktID], [SpezLieferAdrID], [Menge], [Preis]) VALUES</v>
      </c>
      <c r="H198" t="str">
        <f t="shared" si="15"/>
        <v xml:space="preserve"> ('1732', '4038', '53', '', '3',  '5.00')</v>
      </c>
    </row>
    <row r="199" spans="1:8" x14ac:dyDescent="0.3">
      <c r="A199">
        <v>1733</v>
      </c>
      <c r="B199">
        <v>4039</v>
      </c>
      <c r="C199">
        <f t="shared" si="12"/>
        <v>109</v>
      </c>
      <c r="D199" t="str">
        <f>IF(MOD(B199,5)=0,LOOKUP(A199,Bestellung!$M$4:$N$528),"")</f>
        <v/>
      </c>
      <c r="E199">
        <f t="shared" si="13"/>
        <v>11</v>
      </c>
      <c r="F199" s="10">
        <f>LOOKUP(C199,Produkt!$T$4:$U$129)</f>
        <v>3</v>
      </c>
      <c r="G199" t="str">
        <f t="shared" si="14"/>
        <v>INSERT INTO [Position] ([BestellungID], [PosID], [ProduktID], [SpezLieferAdrID], [Menge], [Preis]) VALUES</v>
      </c>
      <c r="H199" t="str">
        <f t="shared" si="15"/>
        <v xml:space="preserve"> ('1733', '4039', '109', '', '11',  '3.00')</v>
      </c>
    </row>
    <row r="200" spans="1:8" x14ac:dyDescent="0.3">
      <c r="A200">
        <v>1734</v>
      </c>
      <c r="B200">
        <v>4040</v>
      </c>
      <c r="C200">
        <f t="shared" si="12"/>
        <v>40</v>
      </c>
      <c r="D200">
        <f>IF(MOD(B200,5)=0,LOOKUP(A200,Bestellung!$M$4:$N$528),"")</f>
        <v>605</v>
      </c>
      <c r="E200">
        <f t="shared" si="13"/>
        <v>3</v>
      </c>
      <c r="F200" s="10">
        <f>LOOKUP(C200,Produkt!$T$4:$U$129)</f>
        <v>1</v>
      </c>
      <c r="G200" t="str">
        <f t="shared" si="14"/>
        <v>INSERT INTO [Position] ([BestellungID], [PosID], [ProduktID], [SpezLieferAdrID], [Menge], [Preis]) VALUES</v>
      </c>
      <c r="H200" t="str">
        <f t="shared" si="15"/>
        <v xml:space="preserve"> ('1734', '4040', '40', '605', '3',  '1.00')</v>
      </c>
    </row>
    <row r="201" spans="1:8" x14ac:dyDescent="0.3">
      <c r="A201">
        <v>1735</v>
      </c>
      <c r="B201">
        <v>4041</v>
      </c>
      <c r="C201">
        <f t="shared" si="12"/>
        <v>100</v>
      </c>
      <c r="D201" t="str">
        <f>IF(MOD(B201,5)=0,LOOKUP(A201,Bestellung!$M$4:$N$528),"")</f>
        <v/>
      </c>
      <c r="E201">
        <f t="shared" si="13"/>
        <v>3</v>
      </c>
      <c r="F201" s="10">
        <f>LOOKUP(C201,Produkt!$T$4:$U$129)</f>
        <v>5.6</v>
      </c>
      <c r="G201" t="str">
        <f t="shared" si="14"/>
        <v>INSERT INTO [Position] ([BestellungID], [PosID], [ProduktID], [SpezLieferAdrID], [Menge], [Preis]) VALUES</v>
      </c>
      <c r="H201" t="str">
        <f t="shared" si="15"/>
        <v xml:space="preserve"> ('1735', '4041', '100', '', '3',  '5.60')</v>
      </c>
    </row>
    <row r="202" spans="1:8" x14ac:dyDescent="0.3">
      <c r="A202">
        <v>1736</v>
      </c>
      <c r="B202">
        <v>4042</v>
      </c>
      <c r="C202">
        <f t="shared" si="12"/>
        <v>35</v>
      </c>
      <c r="D202" t="str">
        <f>IF(MOD(B202,5)=0,LOOKUP(A202,Bestellung!$M$4:$N$528),"")</f>
        <v/>
      </c>
      <c r="E202">
        <f t="shared" si="13"/>
        <v>4</v>
      </c>
      <c r="F202" s="10">
        <f>LOOKUP(C202,Produkt!$T$4:$U$129)</f>
        <v>1</v>
      </c>
      <c r="G202" t="str">
        <f t="shared" si="14"/>
        <v>INSERT INTO [Position] ([BestellungID], [PosID], [ProduktID], [SpezLieferAdrID], [Menge], [Preis]) VALUES</v>
      </c>
      <c r="H202" t="str">
        <f t="shared" si="15"/>
        <v xml:space="preserve"> ('1736', '4042', '35', '', '4',  '1.00')</v>
      </c>
    </row>
    <row r="203" spans="1:8" x14ac:dyDescent="0.3">
      <c r="A203">
        <v>1737</v>
      </c>
      <c r="B203">
        <v>4043</v>
      </c>
      <c r="C203">
        <f t="shared" si="12"/>
        <v>99</v>
      </c>
      <c r="D203" t="str">
        <f>IF(MOD(B203,5)=0,LOOKUP(A203,Bestellung!$M$4:$N$528),"")</f>
        <v/>
      </c>
      <c r="E203">
        <f t="shared" si="13"/>
        <v>9</v>
      </c>
      <c r="F203" s="10">
        <f>LOOKUP(C203,Produkt!$T$4:$U$129)</f>
        <v>3.8</v>
      </c>
      <c r="G203" t="str">
        <f t="shared" si="14"/>
        <v>INSERT INTO [Position] ([BestellungID], [PosID], [ProduktID], [SpezLieferAdrID], [Menge], [Preis]) VALUES</v>
      </c>
      <c r="H203" t="str">
        <f t="shared" si="15"/>
        <v xml:space="preserve"> ('1737', '4043', '99', '', '9',  '3.80')</v>
      </c>
    </row>
    <row r="204" spans="1:8" x14ac:dyDescent="0.3">
      <c r="A204">
        <v>1738</v>
      </c>
      <c r="B204">
        <v>4044</v>
      </c>
      <c r="C204">
        <f t="shared" si="12"/>
        <v>38</v>
      </c>
      <c r="D204" t="str">
        <f>IF(MOD(B204,5)=0,LOOKUP(A204,Bestellung!$M$4:$N$528),"")</f>
        <v/>
      </c>
      <c r="E204">
        <f t="shared" si="13"/>
        <v>3</v>
      </c>
      <c r="F204" s="10">
        <f>LOOKUP(C204,Produkt!$T$4:$U$129)</f>
        <v>0.5</v>
      </c>
      <c r="G204" t="str">
        <f t="shared" si="14"/>
        <v>INSERT INTO [Position] ([BestellungID], [PosID], [ProduktID], [SpezLieferAdrID], [Menge], [Preis]) VALUES</v>
      </c>
      <c r="H204" t="str">
        <f t="shared" si="15"/>
        <v xml:space="preserve"> ('1738', '4044', '38', '', '3',  '0.50')</v>
      </c>
    </row>
    <row r="205" spans="1:8" x14ac:dyDescent="0.3">
      <c r="A205">
        <v>1739</v>
      </c>
      <c r="B205">
        <v>4045</v>
      </c>
      <c r="C205">
        <f t="shared" si="12"/>
        <v>106</v>
      </c>
      <c r="D205">
        <f>IF(MOD(B205,5)=0,LOOKUP(A205,Bestellung!$M$4:$N$528),"")</f>
        <v>700</v>
      </c>
      <c r="E205">
        <f t="shared" si="13"/>
        <v>2</v>
      </c>
      <c r="F205" s="10">
        <f>LOOKUP(C205,Produkt!$T$4:$U$129)</f>
        <v>7</v>
      </c>
      <c r="G205" t="str">
        <f t="shared" si="14"/>
        <v>INSERT INTO [Position] ([BestellungID], [PosID], [ProduktID], [SpezLieferAdrID], [Menge], [Preis]) VALUES</v>
      </c>
      <c r="H205" t="str">
        <f t="shared" si="15"/>
        <v xml:space="preserve"> ('1739', '4045', '106', '700', '2',  '7.00')</v>
      </c>
    </row>
    <row r="206" spans="1:8" x14ac:dyDescent="0.3">
      <c r="A206">
        <v>1740</v>
      </c>
      <c r="B206">
        <v>4046</v>
      </c>
      <c r="C206">
        <f t="shared" si="12"/>
        <v>49</v>
      </c>
      <c r="D206" t="str">
        <f>IF(MOD(B206,5)=0,LOOKUP(A206,Bestellung!$M$4:$N$528),"")</f>
        <v/>
      </c>
      <c r="E206">
        <f t="shared" si="13"/>
        <v>3</v>
      </c>
      <c r="F206" s="10">
        <f>LOOKUP(C206,Produkt!$T$4:$U$129)</f>
        <v>3.8</v>
      </c>
      <c r="G206" t="str">
        <f t="shared" si="14"/>
        <v>INSERT INTO [Position] ([BestellungID], [PosID], [ProduktID], [SpezLieferAdrID], [Menge], [Preis]) VALUES</v>
      </c>
      <c r="H206" t="str">
        <f t="shared" si="15"/>
        <v xml:space="preserve"> ('1740', '4046', '49', '', '3',  '3.80')</v>
      </c>
    </row>
    <row r="207" spans="1:8" x14ac:dyDescent="0.3">
      <c r="A207">
        <v>1741</v>
      </c>
      <c r="B207">
        <v>4047</v>
      </c>
      <c r="C207">
        <f t="shared" si="12"/>
        <v>121</v>
      </c>
      <c r="D207" t="str">
        <f>IF(MOD(B207,5)=0,LOOKUP(A207,Bestellung!$M$4:$N$528),"")</f>
        <v/>
      </c>
      <c r="E207">
        <f t="shared" si="13"/>
        <v>3</v>
      </c>
      <c r="F207" s="10">
        <f>LOOKUP(C207,Produkt!$T$4:$U$129)</f>
        <v>4</v>
      </c>
      <c r="G207" t="str">
        <f t="shared" si="14"/>
        <v>INSERT INTO [Position] ([BestellungID], [PosID], [ProduktID], [SpezLieferAdrID], [Menge], [Preis]) VALUES</v>
      </c>
      <c r="H207" t="str">
        <f t="shared" si="15"/>
        <v xml:space="preserve"> ('1741', '4047', '121', '', '3',  '4.00')</v>
      </c>
    </row>
    <row r="208" spans="1:8" x14ac:dyDescent="0.3">
      <c r="A208">
        <v>1742</v>
      </c>
      <c r="B208">
        <v>4048</v>
      </c>
      <c r="C208">
        <f t="shared" si="12"/>
        <v>68</v>
      </c>
      <c r="D208" t="str">
        <f>IF(MOD(B208,5)=0,LOOKUP(A208,Bestellung!$M$4:$N$528),"")</f>
        <v/>
      </c>
      <c r="E208">
        <f t="shared" si="13"/>
        <v>4</v>
      </c>
      <c r="F208" s="10">
        <f>LOOKUP(C208,Produkt!$T$4:$U$129)</f>
        <v>6</v>
      </c>
      <c r="G208" t="str">
        <f t="shared" si="14"/>
        <v>INSERT INTO [Position] ([BestellungID], [PosID], [ProduktID], [SpezLieferAdrID], [Menge], [Preis]) VALUES</v>
      </c>
      <c r="H208" t="str">
        <f t="shared" si="15"/>
        <v xml:space="preserve"> ('1742', '4048', '68', '', '4',  '6.00')</v>
      </c>
    </row>
    <row r="209" spans="1:8" x14ac:dyDescent="0.3">
      <c r="A209">
        <v>1743</v>
      </c>
      <c r="B209">
        <v>4049</v>
      </c>
      <c r="C209">
        <f t="shared" si="12"/>
        <v>17</v>
      </c>
      <c r="D209" t="str">
        <f>IF(MOD(B209,5)=0,LOOKUP(A209,Bestellung!$M$4:$N$528),"")</f>
        <v/>
      </c>
      <c r="E209">
        <f t="shared" si="13"/>
        <v>3</v>
      </c>
      <c r="F209" s="10">
        <f>LOOKUP(C209,Produkt!$T$4:$U$129)</f>
        <v>3.5</v>
      </c>
      <c r="G209" t="str">
        <f t="shared" si="14"/>
        <v>INSERT INTO [Position] ([BestellungID], [PosID], [ProduktID], [SpezLieferAdrID], [Menge], [Preis]) VALUES</v>
      </c>
      <c r="H209" t="str">
        <f t="shared" si="15"/>
        <v xml:space="preserve"> ('1743', '4049', '17', '', '3',  '3.50')</v>
      </c>
    </row>
    <row r="210" spans="1:8" x14ac:dyDescent="0.3">
      <c r="A210">
        <v>1744</v>
      </c>
      <c r="B210">
        <v>4050</v>
      </c>
      <c r="C210">
        <f t="shared" si="12"/>
        <v>95</v>
      </c>
      <c r="D210">
        <f>IF(MOD(B210,5)=0,LOOKUP(A210,Bestellung!$M$4:$N$528),"")</f>
        <v>174</v>
      </c>
      <c r="E210">
        <f t="shared" si="13"/>
        <v>3</v>
      </c>
      <c r="F210" s="10">
        <f>LOOKUP(C210,Produkt!$T$4:$U$129)</f>
        <v>2</v>
      </c>
      <c r="G210" t="str">
        <f t="shared" si="14"/>
        <v>INSERT INTO [Position] ([BestellungID], [PosID], [ProduktID], [SpezLieferAdrID], [Menge], [Preis]) VALUES</v>
      </c>
      <c r="H210" t="str">
        <f t="shared" si="15"/>
        <v xml:space="preserve"> ('1744', '4050', '95', '174', '3',  '2.00')</v>
      </c>
    </row>
    <row r="211" spans="1:8" x14ac:dyDescent="0.3">
      <c r="A211">
        <v>1745</v>
      </c>
      <c r="B211">
        <v>4051</v>
      </c>
      <c r="C211">
        <f t="shared" si="12"/>
        <v>48</v>
      </c>
      <c r="D211" t="str">
        <f>IF(MOD(B211,5)=0,LOOKUP(A211,Bestellung!$M$4:$N$528),"")</f>
        <v/>
      </c>
      <c r="E211">
        <f t="shared" si="13"/>
        <v>3</v>
      </c>
      <c r="F211" s="10">
        <f>LOOKUP(C211,Produkt!$T$4:$U$129)</f>
        <v>4.5</v>
      </c>
      <c r="G211" t="str">
        <f t="shared" si="14"/>
        <v>INSERT INTO [Position] ([BestellungID], [PosID], [ProduktID], [SpezLieferAdrID], [Menge], [Preis]) VALUES</v>
      </c>
      <c r="H211" t="str">
        <f t="shared" si="15"/>
        <v xml:space="preserve"> ('1745', '4051', '48', '', '3',  '4.50')</v>
      </c>
    </row>
    <row r="212" spans="1:8" x14ac:dyDescent="0.3">
      <c r="A212">
        <v>1746</v>
      </c>
      <c r="B212">
        <v>4052</v>
      </c>
      <c r="C212">
        <f t="shared" si="12"/>
        <v>3</v>
      </c>
      <c r="D212" t="str">
        <f>IF(MOD(B212,5)=0,LOOKUP(A212,Bestellung!$M$4:$N$528),"")</f>
        <v/>
      </c>
      <c r="E212">
        <f t="shared" si="13"/>
        <v>3</v>
      </c>
      <c r="F212" s="10">
        <f>LOOKUP(C212,Produkt!$T$4:$U$129)</f>
        <v>5</v>
      </c>
      <c r="G212" t="str">
        <f t="shared" si="14"/>
        <v>INSERT INTO [Position] ([BestellungID], [PosID], [ProduktID], [SpezLieferAdrID], [Menge], [Preis]) VALUES</v>
      </c>
      <c r="H212" t="str">
        <f t="shared" si="15"/>
        <v xml:space="preserve"> ('1746', '4052', '3', '', '3',  '5.00')</v>
      </c>
    </row>
    <row r="213" spans="1:8" x14ac:dyDescent="0.3">
      <c r="A213">
        <v>1747</v>
      </c>
      <c r="B213">
        <v>4053</v>
      </c>
      <c r="C213">
        <f t="shared" si="12"/>
        <v>87</v>
      </c>
      <c r="D213" t="str">
        <f>IF(MOD(B213,5)=0,LOOKUP(A213,Bestellung!$M$4:$N$528),"")</f>
        <v/>
      </c>
      <c r="E213">
        <f t="shared" si="13"/>
        <v>9</v>
      </c>
      <c r="F213" s="10">
        <f>LOOKUP(C213,Produkt!$T$4:$U$129)</f>
        <v>0.5</v>
      </c>
      <c r="G213" t="str">
        <f t="shared" si="14"/>
        <v>INSERT INTO [Position] ([BestellungID], [PosID], [ProduktID], [SpezLieferAdrID], [Menge], [Preis]) VALUES</v>
      </c>
      <c r="H213" t="str">
        <f t="shared" si="15"/>
        <v xml:space="preserve"> ('1747', '4053', '87', '', '9',  '0.50')</v>
      </c>
    </row>
    <row r="214" spans="1:8" x14ac:dyDescent="0.3">
      <c r="A214">
        <v>1748</v>
      </c>
      <c r="B214">
        <v>4054</v>
      </c>
      <c r="C214">
        <f t="shared" si="12"/>
        <v>46</v>
      </c>
      <c r="D214" t="str">
        <f>IF(MOD(B214,5)=0,LOOKUP(A214,Bestellung!$M$4:$N$528),"")</f>
        <v/>
      </c>
      <c r="E214">
        <f t="shared" si="13"/>
        <v>8</v>
      </c>
      <c r="F214" s="10">
        <f>LOOKUP(C214,Produkt!$T$4:$U$129)</f>
        <v>8</v>
      </c>
      <c r="G214" t="str">
        <f t="shared" si="14"/>
        <v>INSERT INTO [Position] ([BestellungID], [PosID], [ProduktID], [SpezLieferAdrID], [Menge], [Preis]) VALUES</v>
      </c>
      <c r="H214" t="str">
        <f t="shared" si="15"/>
        <v xml:space="preserve"> ('1748', '4054', '46', '', '8',  '8.00')</v>
      </c>
    </row>
    <row r="215" spans="1:8" x14ac:dyDescent="0.3">
      <c r="A215">
        <v>1749</v>
      </c>
      <c r="B215">
        <v>4055</v>
      </c>
      <c r="C215">
        <f t="shared" si="12"/>
        <v>7</v>
      </c>
      <c r="D215" t="str">
        <f>IF(MOD(B215,5)=0,LOOKUP(A215,Bestellung!$M$4:$N$528),"")</f>
        <v/>
      </c>
      <c r="E215">
        <f t="shared" si="13"/>
        <v>9</v>
      </c>
      <c r="F215" s="10">
        <f>LOOKUP(C215,Produkt!$T$4:$U$129)</f>
        <v>8</v>
      </c>
      <c r="G215" t="str">
        <f t="shared" si="14"/>
        <v>INSERT INTO [Position] ([BestellungID], [PosID], [ProduktID], [SpezLieferAdrID], [Menge], [Preis]) VALUES</v>
      </c>
      <c r="H215" t="str">
        <f t="shared" si="15"/>
        <v xml:space="preserve"> ('1749', '4055', '7', '', '9',  '8.00')</v>
      </c>
    </row>
    <row r="216" spans="1:8" x14ac:dyDescent="0.3">
      <c r="A216">
        <v>1750</v>
      </c>
      <c r="B216">
        <v>4056</v>
      </c>
      <c r="C216">
        <f t="shared" si="12"/>
        <v>97</v>
      </c>
      <c r="D216" t="str">
        <f>IF(MOD(B216,5)=0,LOOKUP(A216,Bestellung!$M$4:$N$528),"")</f>
        <v/>
      </c>
      <c r="E216">
        <f t="shared" si="13"/>
        <v>3</v>
      </c>
      <c r="F216" s="10">
        <f>LOOKUP(C216,Produkt!$T$4:$U$129)</f>
        <v>9</v>
      </c>
      <c r="G216" t="str">
        <f t="shared" si="14"/>
        <v>INSERT INTO [Position] ([BestellungID], [PosID], [ProduktID], [SpezLieferAdrID], [Menge], [Preis]) VALUES</v>
      </c>
      <c r="H216" t="str">
        <f t="shared" si="15"/>
        <v xml:space="preserve"> ('1750', '4056', '97', '', '3',  '9.00')</v>
      </c>
    </row>
    <row r="217" spans="1:8" x14ac:dyDescent="0.3">
      <c r="A217">
        <v>1751</v>
      </c>
      <c r="B217">
        <v>4057</v>
      </c>
      <c r="C217">
        <f t="shared" si="12"/>
        <v>62</v>
      </c>
      <c r="D217" t="str">
        <f>IF(MOD(B217,5)=0,LOOKUP(A217,Bestellung!$M$4:$N$528),"")</f>
        <v/>
      </c>
      <c r="E217">
        <f t="shared" si="13"/>
        <v>10</v>
      </c>
      <c r="F217" s="10">
        <f>LOOKUP(C217,Produkt!$T$4:$U$129)</f>
        <v>4</v>
      </c>
      <c r="G217" t="str">
        <f t="shared" si="14"/>
        <v>INSERT INTO [Position] ([BestellungID], [PosID], [ProduktID], [SpezLieferAdrID], [Menge], [Preis]) VALUES</v>
      </c>
      <c r="H217" t="str">
        <f t="shared" si="15"/>
        <v xml:space="preserve"> ('1751', '4057', '62', '', '10',  '4.00')</v>
      </c>
    </row>
    <row r="218" spans="1:8" x14ac:dyDescent="0.3">
      <c r="A218">
        <v>1752</v>
      </c>
      <c r="B218">
        <v>4058</v>
      </c>
      <c r="C218">
        <f t="shared" si="12"/>
        <v>29</v>
      </c>
      <c r="D218" t="str">
        <f>IF(MOD(B218,5)=0,LOOKUP(A218,Bestellung!$M$4:$N$528),"")</f>
        <v/>
      </c>
      <c r="E218">
        <f t="shared" si="13"/>
        <v>3</v>
      </c>
      <c r="F218" s="10">
        <f>LOOKUP(C218,Produkt!$T$4:$U$129)</f>
        <v>1.5</v>
      </c>
      <c r="G218" t="str">
        <f t="shared" si="14"/>
        <v>INSERT INTO [Position] ([BestellungID], [PosID], [ProduktID], [SpezLieferAdrID], [Menge], [Preis]) VALUES</v>
      </c>
      <c r="H218" t="str">
        <f t="shared" si="15"/>
        <v xml:space="preserve"> ('1752', '4058', '29', '', '3',  '1.50')</v>
      </c>
    </row>
    <row r="219" spans="1:8" x14ac:dyDescent="0.3">
      <c r="A219">
        <v>1753</v>
      </c>
      <c r="B219">
        <v>4059</v>
      </c>
      <c r="C219">
        <f t="shared" si="12"/>
        <v>125</v>
      </c>
      <c r="D219" t="str">
        <f>IF(MOD(B219,5)=0,LOOKUP(A219,Bestellung!$M$4:$N$528),"")</f>
        <v/>
      </c>
      <c r="E219">
        <f t="shared" si="13"/>
        <v>3</v>
      </c>
      <c r="F219" s="10">
        <f>LOOKUP(C219,Produkt!$T$4:$U$129)</f>
        <v>7</v>
      </c>
      <c r="G219" t="str">
        <f t="shared" si="14"/>
        <v>INSERT INTO [Position] ([BestellungID], [PosID], [ProduktID], [SpezLieferAdrID], [Menge], [Preis]) VALUES</v>
      </c>
      <c r="H219" t="str">
        <f t="shared" si="15"/>
        <v xml:space="preserve"> ('1753', '4059', '125', '', '3',  '7.00')</v>
      </c>
    </row>
    <row r="220" spans="1:8" x14ac:dyDescent="0.3">
      <c r="A220">
        <v>1754</v>
      </c>
      <c r="B220">
        <v>4060</v>
      </c>
      <c r="C220">
        <f t="shared" si="12"/>
        <v>96</v>
      </c>
      <c r="D220">
        <f>IF(MOD(B220,5)=0,LOOKUP(A220,Bestellung!$M$4:$N$528),"")</f>
        <v>320</v>
      </c>
      <c r="E220">
        <f t="shared" si="13"/>
        <v>3</v>
      </c>
      <c r="F220" s="10">
        <f>LOOKUP(C220,Produkt!$T$4:$U$129)</f>
        <v>8</v>
      </c>
      <c r="G220" t="str">
        <f t="shared" si="14"/>
        <v>INSERT INTO [Position] ([BestellungID], [PosID], [ProduktID], [SpezLieferAdrID], [Menge], [Preis]) VALUES</v>
      </c>
      <c r="H220" t="str">
        <f t="shared" si="15"/>
        <v xml:space="preserve"> ('1754', '4060', '96', '320', '3',  '8.00')</v>
      </c>
    </row>
    <row r="221" spans="1:8" x14ac:dyDescent="0.3">
      <c r="A221">
        <v>1755</v>
      </c>
      <c r="B221">
        <v>4061</v>
      </c>
      <c r="C221">
        <f t="shared" si="12"/>
        <v>69</v>
      </c>
      <c r="D221" t="str">
        <f>IF(MOD(B221,5)=0,LOOKUP(A221,Bestellung!$M$4:$N$528),"")</f>
        <v/>
      </c>
      <c r="E221">
        <f t="shared" si="13"/>
        <v>3</v>
      </c>
      <c r="F221" s="10">
        <f>LOOKUP(C221,Produkt!$T$4:$U$129)</f>
        <v>2</v>
      </c>
      <c r="G221" t="str">
        <f t="shared" si="14"/>
        <v>INSERT INTO [Position] ([BestellungID], [PosID], [ProduktID], [SpezLieferAdrID], [Menge], [Preis]) VALUES</v>
      </c>
      <c r="H221" t="str">
        <f t="shared" si="15"/>
        <v xml:space="preserve"> ('1755', '4061', '69', '', '3',  '2.00')</v>
      </c>
    </row>
    <row r="222" spans="1:8" x14ac:dyDescent="0.3">
      <c r="A222">
        <v>1756</v>
      </c>
      <c r="B222">
        <v>4062</v>
      </c>
      <c r="C222">
        <f t="shared" si="12"/>
        <v>44</v>
      </c>
      <c r="D222" t="str">
        <f>IF(MOD(B222,5)=0,LOOKUP(A222,Bestellung!$M$4:$N$528),"")</f>
        <v/>
      </c>
      <c r="E222">
        <f t="shared" si="13"/>
        <v>3</v>
      </c>
      <c r="F222" s="10">
        <f>LOOKUP(C222,Produkt!$T$4:$U$129)</f>
        <v>4</v>
      </c>
      <c r="G222" t="str">
        <f t="shared" si="14"/>
        <v>INSERT INTO [Position] ([BestellungID], [PosID], [ProduktID], [SpezLieferAdrID], [Menge], [Preis]) VALUES</v>
      </c>
      <c r="H222" t="str">
        <f t="shared" si="15"/>
        <v xml:space="preserve"> ('1756', '4062', '44', '', '3',  '4.00')</v>
      </c>
    </row>
    <row r="223" spans="1:8" x14ac:dyDescent="0.3">
      <c r="A223">
        <v>1757</v>
      </c>
      <c r="B223">
        <v>4063</v>
      </c>
      <c r="C223">
        <f t="shared" si="12"/>
        <v>21</v>
      </c>
      <c r="D223" t="str">
        <f>IF(MOD(B223,5)=0,LOOKUP(A223,Bestellung!$M$4:$N$528),"")</f>
        <v/>
      </c>
      <c r="E223">
        <f t="shared" si="13"/>
        <v>3</v>
      </c>
      <c r="F223" s="10">
        <f>LOOKUP(C223,Produkt!$T$4:$U$129)</f>
        <v>4</v>
      </c>
      <c r="G223" t="str">
        <f t="shared" si="14"/>
        <v>INSERT INTO [Position] ([BestellungID], [PosID], [ProduktID], [SpezLieferAdrID], [Menge], [Preis]) VALUES</v>
      </c>
      <c r="H223" t="str">
        <f t="shared" si="15"/>
        <v xml:space="preserve"> ('1757', '4063', '21', '', '3',  '4.00')</v>
      </c>
    </row>
    <row r="224" spans="1:8" x14ac:dyDescent="0.3">
      <c r="A224">
        <v>1758</v>
      </c>
      <c r="B224">
        <v>4064</v>
      </c>
      <c r="C224">
        <f t="shared" si="12"/>
        <v>1</v>
      </c>
      <c r="D224" t="str">
        <f>IF(MOD(B224,5)=0,LOOKUP(A224,Bestellung!$M$4:$N$528),"")</f>
        <v/>
      </c>
      <c r="E224">
        <f t="shared" si="13"/>
        <v>3</v>
      </c>
      <c r="F224" s="10">
        <f>LOOKUP(C224,Produkt!$T$4:$U$129)</f>
        <v>2</v>
      </c>
      <c r="G224" t="str">
        <f t="shared" si="14"/>
        <v>INSERT INTO [Position] ([BestellungID], [PosID], [ProduktID], [SpezLieferAdrID], [Menge], [Preis]) VALUES</v>
      </c>
      <c r="H224" t="str">
        <f t="shared" si="15"/>
        <v xml:space="preserve"> ('1758', '4064', '1', '', '3',  '2.00')</v>
      </c>
    </row>
    <row r="225" spans="1:8" x14ac:dyDescent="0.3">
      <c r="A225">
        <v>1759</v>
      </c>
      <c r="B225">
        <v>4065</v>
      </c>
      <c r="C225">
        <f t="shared" si="12"/>
        <v>108</v>
      </c>
      <c r="D225">
        <f>IF(MOD(B225,5)=0,LOOKUP(A225,Bestellung!$M$4:$N$528),"")</f>
        <v>108</v>
      </c>
      <c r="E225">
        <f t="shared" si="13"/>
        <v>3</v>
      </c>
      <c r="F225" s="10">
        <f>LOOKUP(C225,Produkt!$T$4:$U$129)</f>
        <v>8</v>
      </c>
      <c r="G225" t="str">
        <f t="shared" si="14"/>
        <v>INSERT INTO [Position] ([BestellungID], [PosID], [ProduktID], [SpezLieferAdrID], [Menge], [Preis]) VALUES</v>
      </c>
      <c r="H225" t="str">
        <f t="shared" si="15"/>
        <v xml:space="preserve"> ('1759', '4065', '108', '108', '3',  '8.00')</v>
      </c>
    </row>
    <row r="226" spans="1:8" x14ac:dyDescent="0.3">
      <c r="A226">
        <v>1760</v>
      </c>
      <c r="B226">
        <v>4066</v>
      </c>
      <c r="C226">
        <f t="shared" si="12"/>
        <v>91</v>
      </c>
      <c r="D226" t="str">
        <f>IF(MOD(B226,5)=0,LOOKUP(A226,Bestellung!$M$4:$N$528),"")</f>
        <v/>
      </c>
      <c r="E226">
        <f t="shared" si="13"/>
        <v>8</v>
      </c>
      <c r="F226" s="10">
        <f>LOOKUP(C226,Produkt!$T$4:$U$129)</f>
        <v>1.2</v>
      </c>
      <c r="G226" t="str">
        <f t="shared" si="14"/>
        <v>INSERT INTO [Position] ([BestellungID], [PosID], [ProduktID], [SpezLieferAdrID], [Menge], [Preis]) VALUES</v>
      </c>
      <c r="H226" t="str">
        <f t="shared" si="15"/>
        <v xml:space="preserve"> ('1760', '4066', '91', '', '8',  '1.20')</v>
      </c>
    </row>
    <row r="227" spans="1:8" x14ac:dyDescent="0.3">
      <c r="A227">
        <v>1761</v>
      </c>
      <c r="B227">
        <v>4067</v>
      </c>
      <c r="C227">
        <f t="shared" si="12"/>
        <v>76</v>
      </c>
      <c r="D227" t="str">
        <f>IF(MOD(B227,5)=0,LOOKUP(A227,Bestellung!$M$4:$N$528),"")</f>
        <v/>
      </c>
      <c r="E227">
        <f t="shared" si="13"/>
        <v>3</v>
      </c>
      <c r="F227" s="10">
        <f>LOOKUP(C227,Produkt!$T$4:$U$129)</f>
        <v>4</v>
      </c>
      <c r="G227" t="str">
        <f t="shared" si="14"/>
        <v>INSERT INTO [Position] ([BestellungID], [PosID], [ProduktID], [SpezLieferAdrID], [Menge], [Preis]) VALUES</v>
      </c>
      <c r="H227" t="str">
        <f t="shared" si="15"/>
        <v xml:space="preserve"> ('1761', '4067', '76', '', '3',  '4.00')</v>
      </c>
    </row>
    <row r="228" spans="1:8" x14ac:dyDescent="0.3">
      <c r="A228">
        <v>1762</v>
      </c>
      <c r="B228">
        <v>4068</v>
      </c>
      <c r="C228">
        <f t="shared" si="12"/>
        <v>63</v>
      </c>
      <c r="D228" t="str">
        <f>IF(MOD(B228,5)=0,LOOKUP(A228,Bestellung!$M$4:$N$528),"")</f>
        <v/>
      </c>
      <c r="E228">
        <f t="shared" si="13"/>
        <v>3</v>
      </c>
      <c r="F228" s="10">
        <f>LOOKUP(C228,Produkt!$T$4:$U$129)</f>
        <v>4.5</v>
      </c>
      <c r="G228" t="str">
        <f t="shared" si="14"/>
        <v>INSERT INTO [Position] ([BestellungID], [PosID], [ProduktID], [SpezLieferAdrID], [Menge], [Preis]) VALUES</v>
      </c>
      <c r="H228" t="str">
        <f t="shared" si="15"/>
        <v xml:space="preserve"> ('1762', '4068', '63', '', '3',  '4.50')</v>
      </c>
    </row>
    <row r="229" spans="1:8" x14ac:dyDescent="0.3">
      <c r="A229">
        <v>1763</v>
      </c>
      <c r="B229">
        <v>4069</v>
      </c>
      <c r="C229">
        <f t="shared" si="12"/>
        <v>52</v>
      </c>
      <c r="D229" t="str">
        <f>IF(MOD(B229,5)=0,LOOKUP(A229,Bestellung!$M$4:$N$528),"")</f>
        <v/>
      </c>
      <c r="E229">
        <f t="shared" si="13"/>
        <v>8</v>
      </c>
      <c r="F229" s="10">
        <f>LOOKUP(C229,Produkt!$T$4:$U$129)</f>
        <v>4</v>
      </c>
      <c r="G229" t="str">
        <f t="shared" si="14"/>
        <v>INSERT INTO [Position] ([BestellungID], [PosID], [ProduktID], [SpezLieferAdrID], [Menge], [Preis]) VALUES</v>
      </c>
      <c r="H229" t="str">
        <f t="shared" si="15"/>
        <v xml:space="preserve"> ('1763', '4069', '52', '', '8',  '4.00')</v>
      </c>
    </row>
    <row r="230" spans="1:8" x14ac:dyDescent="0.3">
      <c r="A230">
        <v>1764</v>
      </c>
      <c r="B230">
        <v>4070</v>
      </c>
      <c r="C230">
        <f t="shared" si="12"/>
        <v>43</v>
      </c>
      <c r="D230" t="str">
        <f>IF(MOD(B230,5)=0,LOOKUP(A230,Bestellung!$M$4:$N$528),"")</f>
        <v/>
      </c>
      <c r="E230">
        <f t="shared" si="13"/>
        <v>3</v>
      </c>
      <c r="F230" s="10">
        <f>LOOKUP(C230,Produkt!$T$4:$U$129)</f>
        <v>2.2999999999999998</v>
      </c>
      <c r="G230" t="str">
        <f t="shared" si="14"/>
        <v>INSERT INTO [Position] ([BestellungID], [PosID], [ProduktID], [SpezLieferAdrID], [Menge], [Preis]) VALUES</v>
      </c>
      <c r="H230" t="str">
        <f t="shared" si="15"/>
        <v xml:space="preserve"> ('1764', '4070', '43', '', '3',  '2.30')</v>
      </c>
    </row>
    <row r="231" spans="1:8" x14ac:dyDescent="0.3">
      <c r="A231">
        <v>1765</v>
      </c>
      <c r="B231">
        <v>4071</v>
      </c>
      <c r="C231">
        <f t="shared" si="12"/>
        <v>36</v>
      </c>
      <c r="D231" t="str">
        <f>IF(MOD(B231,5)=0,LOOKUP(A231,Bestellung!$M$4:$N$528),"")</f>
        <v/>
      </c>
      <c r="E231">
        <f t="shared" si="13"/>
        <v>3</v>
      </c>
      <c r="F231" s="10">
        <f>LOOKUP(C231,Produkt!$T$4:$U$129)</f>
        <v>0.5</v>
      </c>
      <c r="G231" t="str">
        <f t="shared" si="14"/>
        <v>INSERT INTO [Position] ([BestellungID], [PosID], [ProduktID], [SpezLieferAdrID], [Menge], [Preis]) VALUES</v>
      </c>
      <c r="H231" t="str">
        <f t="shared" si="15"/>
        <v xml:space="preserve"> ('1765', '4071', '36', '', '3',  '0.50')</v>
      </c>
    </row>
    <row r="232" spans="1:8" x14ac:dyDescent="0.3">
      <c r="A232">
        <v>1766</v>
      </c>
      <c r="B232">
        <v>4072</v>
      </c>
      <c r="C232">
        <f t="shared" si="12"/>
        <v>31</v>
      </c>
      <c r="D232" t="str">
        <f>IF(MOD(B232,5)=0,LOOKUP(A232,Bestellung!$M$4:$N$528),"")</f>
        <v/>
      </c>
      <c r="E232">
        <f t="shared" si="13"/>
        <v>8</v>
      </c>
      <c r="F232" s="10">
        <f>LOOKUP(C232,Produkt!$T$4:$U$129)</f>
        <v>2</v>
      </c>
      <c r="G232" t="str">
        <f t="shared" si="14"/>
        <v>INSERT INTO [Position] ([BestellungID], [PosID], [ProduktID], [SpezLieferAdrID], [Menge], [Preis]) VALUES</v>
      </c>
      <c r="H232" t="str">
        <f t="shared" si="15"/>
        <v xml:space="preserve"> ('1766', '4072', '31', '', '8',  '2.00')</v>
      </c>
    </row>
    <row r="233" spans="1:8" x14ac:dyDescent="0.3">
      <c r="A233">
        <v>1767</v>
      </c>
      <c r="B233">
        <v>4073</v>
      </c>
      <c r="C233">
        <f t="shared" si="12"/>
        <v>28</v>
      </c>
      <c r="D233" t="str">
        <f>IF(MOD(B233,5)=0,LOOKUP(A233,Bestellung!$M$4:$N$528),"")</f>
        <v/>
      </c>
      <c r="E233">
        <f t="shared" si="13"/>
        <v>3</v>
      </c>
      <c r="F233" s="10">
        <f>LOOKUP(C233,Produkt!$T$4:$U$129)</f>
        <v>2</v>
      </c>
      <c r="G233" t="str">
        <f t="shared" si="14"/>
        <v>INSERT INTO [Position] ([BestellungID], [PosID], [ProduktID], [SpezLieferAdrID], [Menge], [Preis]) VALUES</v>
      </c>
      <c r="H233" t="str">
        <f t="shared" si="15"/>
        <v xml:space="preserve"> ('1767', '4073', '28', '', '3',  '2.00')</v>
      </c>
    </row>
    <row r="234" spans="1:8" x14ac:dyDescent="0.3">
      <c r="A234">
        <v>1768</v>
      </c>
      <c r="B234">
        <v>4074</v>
      </c>
      <c r="C234">
        <f t="shared" si="12"/>
        <v>27</v>
      </c>
      <c r="D234" t="str">
        <f>IF(MOD(B234,5)=0,LOOKUP(A234,Bestellung!$M$4:$N$528),"")</f>
        <v/>
      </c>
      <c r="E234">
        <f t="shared" si="13"/>
        <v>3</v>
      </c>
      <c r="F234" s="10">
        <f>LOOKUP(C234,Produkt!$T$4:$U$129)</f>
        <v>2</v>
      </c>
      <c r="G234" t="str">
        <f t="shared" si="14"/>
        <v>INSERT INTO [Position] ([BestellungID], [PosID], [ProduktID], [SpezLieferAdrID], [Menge], [Preis]) VALUES</v>
      </c>
      <c r="H234" t="str">
        <f t="shared" si="15"/>
        <v xml:space="preserve"> ('1768', '4074', '27', '', '3',  '2.00')</v>
      </c>
    </row>
    <row r="235" spans="1:8" x14ac:dyDescent="0.3">
      <c r="A235">
        <v>1769</v>
      </c>
      <c r="B235">
        <v>4075</v>
      </c>
      <c r="C235">
        <f t="shared" si="12"/>
        <v>28</v>
      </c>
      <c r="D235">
        <f>IF(MOD(B235,5)=0,LOOKUP(A235,Bestellung!$M$4:$N$528),"")</f>
        <v>648</v>
      </c>
      <c r="E235">
        <f t="shared" si="13"/>
        <v>8</v>
      </c>
      <c r="F235" s="10">
        <f>LOOKUP(C235,Produkt!$T$4:$U$129)</f>
        <v>2</v>
      </c>
      <c r="G235" t="str">
        <f t="shared" si="14"/>
        <v>INSERT INTO [Position] ([BestellungID], [PosID], [ProduktID], [SpezLieferAdrID], [Menge], [Preis]) VALUES</v>
      </c>
      <c r="H235" t="str">
        <f t="shared" si="15"/>
        <v xml:space="preserve"> ('1769', '4075', '28', '648', '8',  '2.00')</v>
      </c>
    </row>
    <row r="236" spans="1:8" x14ac:dyDescent="0.3">
      <c r="A236">
        <v>1770</v>
      </c>
      <c r="B236">
        <v>4076</v>
      </c>
      <c r="C236">
        <f t="shared" si="12"/>
        <v>31</v>
      </c>
      <c r="D236" t="str">
        <f>IF(MOD(B236,5)=0,LOOKUP(A236,Bestellung!$M$4:$N$528),"")</f>
        <v/>
      </c>
      <c r="E236">
        <f t="shared" si="13"/>
        <v>3</v>
      </c>
      <c r="F236" s="10">
        <f>LOOKUP(C236,Produkt!$T$4:$U$129)</f>
        <v>2</v>
      </c>
      <c r="G236" t="str">
        <f t="shared" si="14"/>
        <v>INSERT INTO [Position] ([BestellungID], [PosID], [ProduktID], [SpezLieferAdrID], [Menge], [Preis]) VALUES</v>
      </c>
      <c r="H236" t="str">
        <f t="shared" si="15"/>
        <v xml:space="preserve"> ('1770', '4076', '31', '', '3',  '2.00')</v>
      </c>
    </row>
    <row r="237" spans="1:8" x14ac:dyDescent="0.3">
      <c r="A237">
        <v>1771</v>
      </c>
      <c r="B237">
        <v>4077</v>
      </c>
      <c r="C237">
        <f t="shared" si="12"/>
        <v>36</v>
      </c>
      <c r="D237" t="str">
        <f>IF(MOD(B237,5)=0,LOOKUP(A237,Bestellung!$M$4:$N$528),"")</f>
        <v/>
      </c>
      <c r="E237">
        <f t="shared" si="13"/>
        <v>3</v>
      </c>
      <c r="F237" s="10">
        <f>LOOKUP(C237,Produkt!$T$4:$U$129)</f>
        <v>0.5</v>
      </c>
      <c r="G237" t="str">
        <f t="shared" si="14"/>
        <v>INSERT INTO [Position] ([BestellungID], [PosID], [ProduktID], [SpezLieferAdrID], [Menge], [Preis]) VALUES</v>
      </c>
      <c r="H237" t="str">
        <f t="shared" si="15"/>
        <v xml:space="preserve"> ('1771', '4077', '36', '', '3',  '0.50')</v>
      </c>
    </row>
    <row r="238" spans="1:8" x14ac:dyDescent="0.3">
      <c r="A238">
        <v>1772</v>
      </c>
      <c r="B238">
        <v>4078</v>
      </c>
      <c r="C238">
        <f t="shared" si="12"/>
        <v>43</v>
      </c>
      <c r="D238" t="str">
        <f>IF(MOD(B238,5)=0,LOOKUP(A238,Bestellung!$M$4:$N$528),"")</f>
        <v/>
      </c>
      <c r="E238">
        <f t="shared" si="13"/>
        <v>8</v>
      </c>
      <c r="F238" s="10">
        <f>LOOKUP(C238,Produkt!$T$4:$U$129)</f>
        <v>2.2999999999999998</v>
      </c>
      <c r="G238" t="str">
        <f t="shared" si="14"/>
        <v>INSERT INTO [Position] ([BestellungID], [PosID], [ProduktID], [SpezLieferAdrID], [Menge], [Preis]) VALUES</v>
      </c>
      <c r="H238" t="str">
        <f t="shared" si="15"/>
        <v xml:space="preserve"> ('1772', '4078', '43', '', '8',  '2.30')</v>
      </c>
    </row>
    <row r="239" spans="1:8" x14ac:dyDescent="0.3">
      <c r="A239">
        <v>1773</v>
      </c>
      <c r="B239">
        <v>4079</v>
      </c>
      <c r="C239">
        <f t="shared" si="12"/>
        <v>52</v>
      </c>
      <c r="D239" t="str">
        <f>IF(MOD(B239,5)=0,LOOKUP(A239,Bestellung!$M$4:$N$528),"")</f>
        <v/>
      </c>
      <c r="E239">
        <f t="shared" si="13"/>
        <v>3</v>
      </c>
      <c r="F239" s="10">
        <f>LOOKUP(C239,Produkt!$T$4:$U$129)</f>
        <v>4</v>
      </c>
      <c r="G239" t="str">
        <f t="shared" si="14"/>
        <v>INSERT INTO [Position] ([BestellungID], [PosID], [ProduktID], [SpezLieferAdrID], [Menge], [Preis]) VALUES</v>
      </c>
      <c r="H239" t="str">
        <f t="shared" si="15"/>
        <v xml:space="preserve"> ('1773', '4079', '52', '', '3',  '4.00')</v>
      </c>
    </row>
    <row r="240" spans="1:8" x14ac:dyDescent="0.3">
      <c r="A240">
        <v>1774</v>
      </c>
      <c r="B240">
        <v>4080</v>
      </c>
      <c r="C240">
        <f t="shared" si="12"/>
        <v>63</v>
      </c>
      <c r="D240">
        <f>IF(MOD(B240,5)=0,LOOKUP(A240,Bestellung!$M$4:$N$528),"")</f>
        <v>83</v>
      </c>
      <c r="E240">
        <f t="shared" si="13"/>
        <v>3</v>
      </c>
      <c r="F240" s="10">
        <f>LOOKUP(C240,Produkt!$T$4:$U$129)</f>
        <v>4.5</v>
      </c>
      <c r="G240" t="str">
        <f t="shared" si="14"/>
        <v>INSERT INTO [Position] ([BestellungID], [PosID], [ProduktID], [SpezLieferAdrID], [Menge], [Preis]) VALUES</v>
      </c>
      <c r="H240" t="str">
        <f t="shared" si="15"/>
        <v xml:space="preserve"> ('1774', '4080', '63', '83', '3',  '4.50')</v>
      </c>
    </row>
    <row r="241" spans="1:8" x14ac:dyDescent="0.3">
      <c r="A241">
        <v>1775</v>
      </c>
      <c r="B241">
        <v>4081</v>
      </c>
      <c r="C241">
        <f t="shared" si="12"/>
        <v>76</v>
      </c>
      <c r="D241" t="str">
        <f>IF(MOD(B241,5)=0,LOOKUP(A241,Bestellung!$M$4:$N$528),"")</f>
        <v/>
      </c>
      <c r="E241">
        <f t="shared" si="13"/>
        <v>8</v>
      </c>
      <c r="F241" s="10">
        <f>LOOKUP(C241,Produkt!$T$4:$U$129)</f>
        <v>4</v>
      </c>
      <c r="G241" t="str">
        <f t="shared" si="14"/>
        <v>INSERT INTO [Position] ([BestellungID], [PosID], [ProduktID], [SpezLieferAdrID], [Menge], [Preis]) VALUES</v>
      </c>
      <c r="H241" t="str">
        <f t="shared" si="15"/>
        <v xml:space="preserve"> ('1775', '4081', '76', '', '8',  '4.00')</v>
      </c>
    </row>
    <row r="242" spans="1:8" x14ac:dyDescent="0.3">
      <c r="A242">
        <v>1776</v>
      </c>
      <c r="B242">
        <v>4082</v>
      </c>
      <c r="C242">
        <f t="shared" si="12"/>
        <v>91</v>
      </c>
      <c r="D242" t="str">
        <f>IF(MOD(B242,5)=0,LOOKUP(A242,Bestellung!$M$4:$N$528),"")</f>
        <v/>
      </c>
      <c r="E242">
        <f t="shared" si="13"/>
        <v>3</v>
      </c>
      <c r="F242" s="10">
        <f>LOOKUP(C242,Produkt!$T$4:$U$129)</f>
        <v>1.2</v>
      </c>
      <c r="G242" t="str">
        <f t="shared" si="14"/>
        <v>INSERT INTO [Position] ([BestellungID], [PosID], [ProduktID], [SpezLieferAdrID], [Menge], [Preis]) VALUES</v>
      </c>
      <c r="H242" t="str">
        <f t="shared" si="15"/>
        <v xml:space="preserve"> ('1776', '4082', '91', '', '3',  '1.20')</v>
      </c>
    </row>
    <row r="243" spans="1:8" x14ac:dyDescent="0.3">
      <c r="A243">
        <v>1777</v>
      </c>
      <c r="B243">
        <v>4083</v>
      </c>
      <c r="C243">
        <f t="shared" si="12"/>
        <v>108</v>
      </c>
      <c r="D243" t="str">
        <f>IF(MOD(B243,5)=0,LOOKUP(A243,Bestellung!$M$4:$N$528),"")</f>
        <v/>
      </c>
      <c r="E243">
        <f t="shared" si="13"/>
        <v>3</v>
      </c>
      <c r="F243" s="10">
        <f>LOOKUP(C243,Produkt!$T$4:$U$129)</f>
        <v>8</v>
      </c>
      <c r="G243" t="str">
        <f t="shared" si="14"/>
        <v>INSERT INTO [Position] ([BestellungID], [PosID], [ProduktID], [SpezLieferAdrID], [Menge], [Preis]) VALUES</v>
      </c>
      <c r="H243" t="str">
        <f t="shared" si="15"/>
        <v xml:space="preserve"> ('1777', '4083', '108', '', '3',  '8.00')</v>
      </c>
    </row>
    <row r="244" spans="1:8" x14ac:dyDescent="0.3">
      <c r="A244">
        <v>1778</v>
      </c>
      <c r="B244">
        <v>4084</v>
      </c>
      <c r="C244">
        <f t="shared" si="12"/>
        <v>1</v>
      </c>
      <c r="D244" t="str">
        <f>IF(MOD(B244,5)=0,LOOKUP(A244,Bestellung!$M$4:$N$528),"")</f>
        <v/>
      </c>
      <c r="E244">
        <f t="shared" si="13"/>
        <v>8</v>
      </c>
      <c r="F244" s="10">
        <f>LOOKUP(C244,Produkt!$T$4:$U$129)</f>
        <v>2</v>
      </c>
      <c r="G244" t="str">
        <f t="shared" si="14"/>
        <v>INSERT INTO [Position] ([BestellungID], [PosID], [ProduktID], [SpezLieferAdrID], [Menge], [Preis]) VALUES</v>
      </c>
      <c r="H244" t="str">
        <f t="shared" si="15"/>
        <v xml:space="preserve"> ('1778', '4084', '1', '', '8',  '2.00')</v>
      </c>
    </row>
    <row r="245" spans="1:8" x14ac:dyDescent="0.3">
      <c r="A245">
        <v>1779</v>
      </c>
      <c r="B245">
        <v>4085</v>
      </c>
      <c r="C245">
        <f t="shared" si="12"/>
        <v>21</v>
      </c>
      <c r="D245" t="str">
        <f>IF(MOD(B245,5)=0,LOOKUP(A245,Bestellung!$M$4:$N$528),"")</f>
        <v/>
      </c>
      <c r="E245">
        <f t="shared" si="13"/>
        <v>3</v>
      </c>
      <c r="F245" s="10">
        <f>LOOKUP(C245,Produkt!$T$4:$U$129)</f>
        <v>4</v>
      </c>
      <c r="G245" t="str">
        <f t="shared" si="14"/>
        <v>INSERT INTO [Position] ([BestellungID], [PosID], [ProduktID], [SpezLieferAdrID], [Menge], [Preis]) VALUES</v>
      </c>
      <c r="H245" t="str">
        <f t="shared" si="15"/>
        <v xml:space="preserve"> ('1779', '4085', '21', '', '3',  '4.00')</v>
      </c>
    </row>
    <row r="246" spans="1:8" x14ac:dyDescent="0.3">
      <c r="A246">
        <v>1780</v>
      </c>
      <c r="B246">
        <v>4086</v>
      </c>
      <c r="C246">
        <f t="shared" si="12"/>
        <v>44</v>
      </c>
      <c r="D246" t="str">
        <f>IF(MOD(B246,5)=0,LOOKUP(A246,Bestellung!$M$4:$N$528),"")</f>
        <v/>
      </c>
      <c r="E246">
        <f t="shared" si="13"/>
        <v>3</v>
      </c>
      <c r="F246" s="10">
        <f>LOOKUP(C246,Produkt!$T$4:$U$129)</f>
        <v>4</v>
      </c>
      <c r="G246" t="str">
        <f t="shared" si="14"/>
        <v>INSERT INTO [Position] ([BestellungID], [PosID], [ProduktID], [SpezLieferAdrID], [Menge], [Preis]) VALUES</v>
      </c>
      <c r="H246" t="str">
        <f t="shared" si="15"/>
        <v xml:space="preserve"> ('1780', '4086', '44', '', '3',  '4.00')</v>
      </c>
    </row>
    <row r="247" spans="1:8" x14ac:dyDescent="0.3">
      <c r="A247">
        <v>1781</v>
      </c>
      <c r="B247">
        <v>4087</v>
      </c>
      <c r="C247">
        <f t="shared" si="12"/>
        <v>69</v>
      </c>
      <c r="D247" t="str">
        <f>IF(MOD(B247,5)=0,LOOKUP(A247,Bestellung!$M$4:$N$528),"")</f>
        <v/>
      </c>
      <c r="E247">
        <f t="shared" si="13"/>
        <v>3</v>
      </c>
      <c r="F247" s="10">
        <f>LOOKUP(C247,Produkt!$T$4:$U$129)</f>
        <v>2</v>
      </c>
      <c r="G247" t="str">
        <f t="shared" si="14"/>
        <v>INSERT INTO [Position] ([BestellungID], [PosID], [ProduktID], [SpezLieferAdrID], [Menge], [Preis]) VALUES</v>
      </c>
      <c r="H247" t="str">
        <f t="shared" si="15"/>
        <v xml:space="preserve"> ('1781', '4087', '69', '', '3',  '2.00')</v>
      </c>
    </row>
    <row r="248" spans="1:8" x14ac:dyDescent="0.3">
      <c r="A248">
        <v>1782</v>
      </c>
      <c r="B248">
        <v>4088</v>
      </c>
      <c r="C248">
        <f t="shared" si="12"/>
        <v>96</v>
      </c>
      <c r="D248" t="str">
        <f>IF(MOD(B248,5)=0,LOOKUP(A248,Bestellung!$M$4:$N$528),"")</f>
        <v/>
      </c>
      <c r="E248">
        <f t="shared" si="13"/>
        <v>3</v>
      </c>
      <c r="F248" s="10">
        <f>LOOKUP(C248,Produkt!$T$4:$U$129)</f>
        <v>8</v>
      </c>
      <c r="G248" t="str">
        <f t="shared" si="14"/>
        <v>INSERT INTO [Position] ([BestellungID], [PosID], [ProduktID], [SpezLieferAdrID], [Menge], [Preis]) VALUES</v>
      </c>
      <c r="H248" t="str">
        <f t="shared" si="15"/>
        <v xml:space="preserve"> ('1782', '4088', '96', '', '3',  '8.00')</v>
      </c>
    </row>
    <row r="249" spans="1:8" x14ac:dyDescent="0.3">
      <c r="A249">
        <v>1783</v>
      </c>
      <c r="B249">
        <v>4089</v>
      </c>
      <c r="C249">
        <f t="shared" si="12"/>
        <v>125</v>
      </c>
      <c r="D249" t="str">
        <f>IF(MOD(B249,5)=0,LOOKUP(A249,Bestellung!$M$4:$N$528),"")</f>
        <v/>
      </c>
      <c r="E249">
        <f t="shared" si="13"/>
        <v>3</v>
      </c>
      <c r="F249" s="10">
        <f>LOOKUP(C249,Produkt!$T$4:$U$129)</f>
        <v>7</v>
      </c>
      <c r="G249" t="str">
        <f t="shared" si="14"/>
        <v>INSERT INTO [Position] ([BestellungID], [PosID], [ProduktID], [SpezLieferAdrID], [Menge], [Preis]) VALUES</v>
      </c>
      <c r="H249" t="str">
        <f t="shared" si="15"/>
        <v xml:space="preserve"> ('1783', '4089', '125', '', '3',  '7.00')</v>
      </c>
    </row>
    <row r="250" spans="1:8" x14ac:dyDescent="0.3">
      <c r="A250">
        <v>1784</v>
      </c>
      <c r="B250">
        <v>4090</v>
      </c>
      <c r="C250">
        <f t="shared" si="12"/>
        <v>29</v>
      </c>
      <c r="D250">
        <f>IF(MOD(B250,5)=0,LOOKUP(A250,Bestellung!$M$4:$N$528),"")</f>
        <v>546</v>
      </c>
      <c r="E250">
        <f t="shared" si="13"/>
        <v>4</v>
      </c>
      <c r="F250" s="10">
        <f>LOOKUP(C250,Produkt!$T$4:$U$129)</f>
        <v>1.5</v>
      </c>
      <c r="G250" t="str">
        <f t="shared" si="14"/>
        <v>INSERT INTO [Position] ([BestellungID], [PosID], [ProduktID], [SpezLieferAdrID], [Menge], [Preis]) VALUES</v>
      </c>
      <c r="H250" t="str">
        <f t="shared" si="15"/>
        <v xml:space="preserve"> ('1784', '4090', '29', '546', '4',  '1.50')</v>
      </c>
    </row>
    <row r="251" spans="1:8" x14ac:dyDescent="0.3">
      <c r="A251">
        <v>1785</v>
      </c>
      <c r="B251">
        <v>4091</v>
      </c>
      <c r="C251">
        <f t="shared" si="12"/>
        <v>62</v>
      </c>
      <c r="D251" t="str">
        <f>IF(MOD(B251,5)=0,LOOKUP(A251,Bestellung!$M$4:$N$528),"")</f>
        <v/>
      </c>
      <c r="E251">
        <f t="shared" si="13"/>
        <v>6</v>
      </c>
      <c r="F251" s="10">
        <f>LOOKUP(C251,Produkt!$T$4:$U$129)</f>
        <v>4</v>
      </c>
      <c r="G251" t="str">
        <f t="shared" si="14"/>
        <v>INSERT INTO [Position] ([BestellungID], [PosID], [ProduktID], [SpezLieferAdrID], [Menge], [Preis]) VALUES</v>
      </c>
      <c r="H251" t="str">
        <f t="shared" si="15"/>
        <v xml:space="preserve"> ('1785', '4091', '62', '', '6',  '4.00')</v>
      </c>
    </row>
    <row r="252" spans="1:8" x14ac:dyDescent="0.3">
      <c r="A252">
        <v>1786</v>
      </c>
      <c r="B252">
        <v>4092</v>
      </c>
      <c r="C252">
        <f t="shared" si="12"/>
        <v>97</v>
      </c>
      <c r="D252" t="str">
        <f>IF(MOD(B252,5)=0,LOOKUP(A252,Bestellung!$M$4:$N$528),"")</f>
        <v/>
      </c>
      <c r="E252">
        <f t="shared" si="13"/>
        <v>3</v>
      </c>
      <c r="F252" s="10">
        <f>LOOKUP(C252,Produkt!$T$4:$U$129)</f>
        <v>9</v>
      </c>
      <c r="G252" t="str">
        <f t="shared" si="14"/>
        <v>INSERT INTO [Position] ([BestellungID], [PosID], [ProduktID], [SpezLieferAdrID], [Menge], [Preis]) VALUES</v>
      </c>
      <c r="H252" t="str">
        <f t="shared" si="15"/>
        <v xml:space="preserve"> ('1786', '4092', '97', '', '3',  '9.00')</v>
      </c>
    </row>
    <row r="253" spans="1:8" x14ac:dyDescent="0.3">
      <c r="A253">
        <v>1787</v>
      </c>
      <c r="B253">
        <v>4093</v>
      </c>
      <c r="C253">
        <f t="shared" si="12"/>
        <v>7</v>
      </c>
      <c r="D253" t="str">
        <f>IF(MOD(B253,5)=0,LOOKUP(A253,Bestellung!$M$4:$N$528),"")</f>
        <v/>
      </c>
      <c r="E253">
        <f t="shared" si="13"/>
        <v>5</v>
      </c>
      <c r="F253" s="10">
        <f>LOOKUP(C253,Produkt!$T$4:$U$129)</f>
        <v>8</v>
      </c>
      <c r="G253" t="str">
        <f t="shared" si="14"/>
        <v>INSERT INTO [Position] ([BestellungID], [PosID], [ProduktID], [SpezLieferAdrID], [Menge], [Preis]) VALUES</v>
      </c>
      <c r="H253" t="str">
        <f t="shared" si="15"/>
        <v xml:space="preserve"> ('1787', '4093', '7', '', '5',  '8.00')</v>
      </c>
    </row>
    <row r="254" spans="1:8" x14ac:dyDescent="0.3">
      <c r="A254">
        <v>1788</v>
      </c>
      <c r="B254">
        <v>4094</v>
      </c>
      <c r="C254">
        <f t="shared" si="12"/>
        <v>46</v>
      </c>
      <c r="D254" t="str">
        <f>IF(MOD(B254,5)=0,LOOKUP(A254,Bestellung!$M$4:$N$528),"")</f>
        <v/>
      </c>
      <c r="E254">
        <f t="shared" si="13"/>
        <v>3</v>
      </c>
      <c r="F254" s="10">
        <f>LOOKUP(C254,Produkt!$T$4:$U$129)</f>
        <v>8</v>
      </c>
      <c r="G254" t="str">
        <f t="shared" si="14"/>
        <v>INSERT INTO [Position] ([BestellungID], [PosID], [ProduktID], [SpezLieferAdrID], [Menge], [Preis]) VALUES</v>
      </c>
      <c r="H254" t="str">
        <f t="shared" si="15"/>
        <v xml:space="preserve"> ('1788', '4094', '46', '', '3',  '8.00')</v>
      </c>
    </row>
    <row r="255" spans="1:8" x14ac:dyDescent="0.3">
      <c r="A255">
        <v>1789</v>
      </c>
      <c r="B255">
        <v>4095</v>
      </c>
      <c r="C255">
        <f t="shared" si="12"/>
        <v>87</v>
      </c>
      <c r="D255">
        <f>IF(MOD(B255,5)=0,LOOKUP(A255,Bestellung!$M$4:$N$528),"")</f>
        <v>698</v>
      </c>
      <c r="E255">
        <f t="shared" si="13"/>
        <v>9</v>
      </c>
      <c r="F255" s="10">
        <f>LOOKUP(C255,Produkt!$T$4:$U$129)</f>
        <v>0.5</v>
      </c>
      <c r="G255" t="str">
        <f t="shared" si="14"/>
        <v>INSERT INTO [Position] ([BestellungID], [PosID], [ProduktID], [SpezLieferAdrID], [Menge], [Preis]) VALUES</v>
      </c>
      <c r="H255" t="str">
        <f t="shared" si="15"/>
        <v xml:space="preserve"> ('1789', '4095', '87', '698', '9',  '0.50')</v>
      </c>
    </row>
    <row r="256" spans="1:8" x14ac:dyDescent="0.3">
      <c r="A256">
        <v>1790</v>
      </c>
      <c r="B256">
        <v>4096</v>
      </c>
      <c r="C256">
        <f t="shared" si="12"/>
        <v>3</v>
      </c>
      <c r="D256" t="str">
        <f>IF(MOD(B256,5)=0,LOOKUP(A256,Bestellung!$M$4:$N$528),"")</f>
        <v/>
      </c>
      <c r="E256">
        <f t="shared" si="13"/>
        <v>3</v>
      </c>
      <c r="F256" s="10">
        <f>LOOKUP(C256,Produkt!$T$4:$U$129)</f>
        <v>5</v>
      </c>
      <c r="G256" t="str">
        <f t="shared" si="14"/>
        <v>INSERT INTO [Position] ([BestellungID], [PosID], [ProduktID], [SpezLieferAdrID], [Menge], [Preis]) VALUES</v>
      </c>
      <c r="H256" t="str">
        <f t="shared" si="15"/>
        <v xml:space="preserve"> ('1790', '4096', '3', '', '3',  '5.00')</v>
      </c>
    </row>
    <row r="257" spans="1:8" x14ac:dyDescent="0.3">
      <c r="A257">
        <v>1791</v>
      </c>
      <c r="B257">
        <v>4097</v>
      </c>
      <c r="C257">
        <f t="shared" si="12"/>
        <v>48</v>
      </c>
      <c r="D257" t="str">
        <f>IF(MOD(B257,5)=0,LOOKUP(A257,Bestellung!$M$4:$N$528),"")</f>
        <v/>
      </c>
      <c r="E257">
        <f t="shared" si="13"/>
        <v>3</v>
      </c>
      <c r="F257" s="10">
        <f>LOOKUP(C257,Produkt!$T$4:$U$129)</f>
        <v>4.5</v>
      </c>
      <c r="G257" t="str">
        <f t="shared" si="14"/>
        <v>INSERT INTO [Position] ([BestellungID], [PosID], [ProduktID], [SpezLieferAdrID], [Menge], [Preis]) VALUES</v>
      </c>
      <c r="H257" t="str">
        <f t="shared" si="15"/>
        <v xml:space="preserve"> ('1791', '4097', '48', '', '3',  '4.50')</v>
      </c>
    </row>
    <row r="258" spans="1:8" x14ac:dyDescent="0.3">
      <c r="A258">
        <v>1792</v>
      </c>
      <c r="B258">
        <v>4098</v>
      </c>
      <c r="C258">
        <f t="shared" si="12"/>
        <v>95</v>
      </c>
      <c r="D258" t="str">
        <f>IF(MOD(B258,5)=0,LOOKUP(A258,Bestellung!$M$4:$N$528),"")</f>
        <v/>
      </c>
      <c r="E258">
        <f t="shared" si="13"/>
        <v>3</v>
      </c>
      <c r="F258" s="10">
        <f>LOOKUP(C258,Produkt!$T$4:$U$129)</f>
        <v>2</v>
      </c>
      <c r="G258" t="str">
        <f t="shared" si="14"/>
        <v>INSERT INTO [Position] ([BestellungID], [PosID], [ProduktID], [SpezLieferAdrID], [Menge], [Preis]) VALUES</v>
      </c>
      <c r="H258" t="str">
        <f t="shared" si="15"/>
        <v xml:space="preserve"> ('1792', '4098', '95', '', '3',  '2.00')</v>
      </c>
    </row>
    <row r="259" spans="1:8" x14ac:dyDescent="0.3">
      <c r="A259">
        <v>1793</v>
      </c>
      <c r="B259">
        <v>4099</v>
      </c>
      <c r="C259">
        <f t="shared" si="12"/>
        <v>17</v>
      </c>
      <c r="D259" t="str">
        <f>IF(MOD(B259,5)=0,LOOKUP(A259,Bestellung!$M$4:$N$528),"")</f>
        <v/>
      </c>
      <c r="E259">
        <f t="shared" si="13"/>
        <v>7</v>
      </c>
      <c r="F259" s="10">
        <f>LOOKUP(C259,Produkt!$T$4:$U$129)</f>
        <v>3.5</v>
      </c>
      <c r="G259" t="str">
        <f t="shared" si="14"/>
        <v>INSERT INTO [Position] ([BestellungID], [PosID], [ProduktID], [SpezLieferAdrID], [Menge], [Preis]) VALUES</v>
      </c>
      <c r="H259" t="str">
        <f t="shared" si="15"/>
        <v xml:space="preserve"> ('1793', '4099', '17', '', '7',  '3.50')</v>
      </c>
    </row>
    <row r="260" spans="1:8" x14ac:dyDescent="0.3">
      <c r="A260">
        <v>1794</v>
      </c>
      <c r="B260">
        <v>4100</v>
      </c>
      <c r="C260">
        <f t="shared" si="12"/>
        <v>68</v>
      </c>
      <c r="D260">
        <f>IF(MOD(B260,5)=0,LOOKUP(A260,Bestellung!$M$4:$N$528),"")</f>
        <v>88</v>
      </c>
      <c r="E260">
        <f t="shared" si="13"/>
        <v>3</v>
      </c>
      <c r="F260" s="10">
        <f>LOOKUP(C260,Produkt!$T$4:$U$129)</f>
        <v>6</v>
      </c>
      <c r="G260" t="str">
        <f t="shared" si="14"/>
        <v>INSERT INTO [Position] ([BestellungID], [PosID], [ProduktID], [SpezLieferAdrID], [Menge], [Preis]) VALUES</v>
      </c>
      <c r="H260" t="str">
        <f t="shared" si="15"/>
        <v xml:space="preserve"> ('1794', '4100', '68', '88', '3',  '6.00')</v>
      </c>
    </row>
    <row r="261" spans="1:8" x14ac:dyDescent="0.3">
      <c r="A261">
        <v>1795</v>
      </c>
      <c r="B261">
        <v>4101</v>
      </c>
      <c r="C261">
        <f t="shared" ref="C261:C324" si="16">IF(MOD(A261*B261,127)=0,1,MOD(A261*B261,127))</f>
        <v>121</v>
      </c>
      <c r="D261" t="str">
        <f>IF(MOD(B261,5)=0,LOOKUP(A261,Bestellung!$M$4:$N$528),"")</f>
        <v/>
      </c>
      <c r="E261">
        <f t="shared" ref="E261:E324" si="17">IF(MOD(A261*B261*C261,12)=0,3,MOD(A261*B261*C261,12))</f>
        <v>3</v>
      </c>
      <c r="F261" s="10">
        <f>LOOKUP(C261,Produkt!$T$4:$U$129)</f>
        <v>4</v>
      </c>
      <c r="G261" t="str">
        <f t="shared" ref="G261:G324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19">" ('"&amp;A261&amp;"', '"&amp;B261&amp;"', '"&amp;C261&amp;"', '"&amp; D261&amp;"', '"&amp;E261&amp;"',  '"&amp; REPLACE(TEXT(F261,"##0,00"),LEN(TEXT(F261,"##0,00"))-2,1,".") &amp;"')"</f>
        <v xml:space="preserve"> ('1795', '4101', '121', '', '3',  '4.00')</v>
      </c>
    </row>
    <row r="262" spans="1:8" x14ac:dyDescent="0.3">
      <c r="A262">
        <v>1796</v>
      </c>
      <c r="B262">
        <v>4102</v>
      </c>
      <c r="C262">
        <f t="shared" si="16"/>
        <v>49</v>
      </c>
      <c r="D262" t="str">
        <f>IF(MOD(B262,5)=0,LOOKUP(A262,Bestellung!$M$4:$N$528),"")</f>
        <v/>
      </c>
      <c r="E262">
        <f t="shared" si="17"/>
        <v>8</v>
      </c>
      <c r="F262" s="10">
        <f>LOOKUP(C262,Produkt!$T$4:$U$129)</f>
        <v>3.8</v>
      </c>
      <c r="G262" t="str">
        <f t="shared" si="18"/>
        <v>INSERT INTO [Position] ([BestellungID], [PosID], [ProduktID], [SpezLieferAdrID], [Menge], [Preis]) VALUES</v>
      </c>
      <c r="H262" t="str">
        <f t="shared" si="19"/>
        <v xml:space="preserve"> ('1796', '4102', '49', '', '8',  '3.80')</v>
      </c>
    </row>
    <row r="263" spans="1:8" x14ac:dyDescent="0.3">
      <c r="A263">
        <v>1797</v>
      </c>
      <c r="B263">
        <v>4103</v>
      </c>
      <c r="C263">
        <f t="shared" si="16"/>
        <v>106</v>
      </c>
      <c r="D263" t="str">
        <f>IF(MOD(B263,5)=0,LOOKUP(A263,Bestellung!$M$4:$N$528),"")</f>
        <v/>
      </c>
      <c r="E263">
        <f t="shared" si="17"/>
        <v>6</v>
      </c>
      <c r="F263" s="10">
        <f>LOOKUP(C263,Produkt!$T$4:$U$129)</f>
        <v>7</v>
      </c>
      <c r="G263" t="str">
        <f t="shared" si="18"/>
        <v>INSERT INTO [Position] ([BestellungID], [PosID], [ProduktID], [SpezLieferAdrID], [Menge], [Preis]) VALUES</v>
      </c>
      <c r="H263" t="str">
        <f t="shared" si="19"/>
        <v xml:space="preserve"> ('1797', '4103', '106', '', '6',  '7.00')</v>
      </c>
    </row>
    <row r="264" spans="1:8" x14ac:dyDescent="0.3">
      <c r="A264">
        <v>1798</v>
      </c>
      <c r="B264">
        <v>4104</v>
      </c>
      <c r="C264">
        <f t="shared" si="16"/>
        <v>38</v>
      </c>
      <c r="D264" t="str">
        <f>IF(MOD(B264,5)=0,LOOKUP(A264,Bestellung!$M$4:$N$528),"")</f>
        <v/>
      </c>
      <c r="E264">
        <f t="shared" si="17"/>
        <v>3</v>
      </c>
      <c r="F264" s="10">
        <f>LOOKUP(C264,Produkt!$T$4:$U$129)</f>
        <v>0.5</v>
      </c>
      <c r="G264" t="str">
        <f t="shared" si="18"/>
        <v>INSERT INTO [Position] ([BestellungID], [PosID], [ProduktID], [SpezLieferAdrID], [Menge], [Preis]) VALUES</v>
      </c>
      <c r="H264" t="str">
        <f t="shared" si="19"/>
        <v xml:space="preserve"> ('1798', '4104', '38', '', '3',  '0.50')</v>
      </c>
    </row>
    <row r="265" spans="1:8" x14ac:dyDescent="0.3">
      <c r="A265">
        <v>1799</v>
      </c>
      <c r="B265">
        <v>4105</v>
      </c>
      <c r="C265">
        <f t="shared" si="16"/>
        <v>99</v>
      </c>
      <c r="D265" t="str">
        <f>IF(MOD(B265,5)=0,LOOKUP(A265,Bestellung!$M$4:$N$528),"")</f>
        <v/>
      </c>
      <c r="E265">
        <f t="shared" si="17"/>
        <v>9</v>
      </c>
      <c r="F265" s="10">
        <f>LOOKUP(C265,Produkt!$T$4:$U$129)</f>
        <v>3.8</v>
      </c>
      <c r="G265" t="str">
        <f t="shared" si="18"/>
        <v>INSERT INTO [Position] ([BestellungID], [PosID], [ProduktID], [SpezLieferAdrID], [Menge], [Preis]) VALUES</v>
      </c>
      <c r="H265" t="str">
        <f t="shared" si="19"/>
        <v xml:space="preserve"> ('1799', '4105', '99', '', '9',  '3.80')</v>
      </c>
    </row>
    <row r="266" spans="1:8" x14ac:dyDescent="0.3">
      <c r="A266">
        <v>1800</v>
      </c>
      <c r="B266">
        <v>4106</v>
      </c>
      <c r="C266">
        <f t="shared" si="16"/>
        <v>35</v>
      </c>
      <c r="D266" t="str">
        <f>IF(MOD(B266,5)=0,LOOKUP(A266,Bestellung!$M$4:$N$528),"")</f>
        <v/>
      </c>
      <c r="E266">
        <f t="shared" si="17"/>
        <v>3</v>
      </c>
      <c r="F266" s="10">
        <f>LOOKUP(C266,Produkt!$T$4:$U$129)</f>
        <v>1</v>
      </c>
      <c r="G266" t="str">
        <f t="shared" si="18"/>
        <v>INSERT INTO [Position] ([BestellungID], [PosID], [ProduktID], [SpezLieferAdrID], [Menge], [Preis]) VALUES</v>
      </c>
      <c r="H266" t="str">
        <f t="shared" si="19"/>
        <v xml:space="preserve"> ('1800', '4106', '35', '', '3',  '1.00')</v>
      </c>
    </row>
    <row r="267" spans="1:8" x14ac:dyDescent="0.3">
      <c r="A267">
        <v>1801</v>
      </c>
      <c r="B267">
        <v>4107</v>
      </c>
      <c r="C267">
        <f t="shared" si="16"/>
        <v>100</v>
      </c>
      <c r="D267" t="str">
        <f>IF(MOD(B267,5)=0,LOOKUP(A267,Bestellung!$M$4:$N$528),"")</f>
        <v/>
      </c>
      <c r="E267">
        <f t="shared" si="17"/>
        <v>3</v>
      </c>
      <c r="F267" s="10">
        <f>LOOKUP(C267,Produkt!$T$4:$U$129)</f>
        <v>5.6</v>
      </c>
      <c r="G267" t="str">
        <f t="shared" si="18"/>
        <v>INSERT INTO [Position] ([BestellungID], [PosID], [ProduktID], [SpezLieferAdrID], [Menge], [Preis]) VALUES</v>
      </c>
      <c r="H267" t="str">
        <f t="shared" si="19"/>
        <v xml:space="preserve"> ('1801', '4107', '100', '', '3',  '5.60')</v>
      </c>
    </row>
    <row r="268" spans="1:8" x14ac:dyDescent="0.3">
      <c r="A268">
        <v>1802</v>
      </c>
      <c r="B268">
        <v>4108</v>
      </c>
      <c r="C268">
        <f t="shared" si="16"/>
        <v>40</v>
      </c>
      <c r="D268" t="str">
        <f>IF(MOD(B268,5)=0,LOOKUP(A268,Bestellung!$M$4:$N$528),"")</f>
        <v/>
      </c>
      <c r="E268">
        <f t="shared" si="17"/>
        <v>8</v>
      </c>
      <c r="F268" s="10">
        <f>LOOKUP(C268,Produkt!$T$4:$U$129)</f>
        <v>1</v>
      </c>
      <c r="G268" t="str">
        <f t="shared" si="18"/>
        <v>INSERT INTO [Position] ([BestellungID], [PosID], [ProduktID], [SpezLieferAdrID], [Menge], [Preis]) VALUES</v>
      </c>
      <c r="H268" t="str">
        <f t="shared" si="19"/>
        <v xml:space="preserve"> ('1802', '4108', '40', '', '8',  '1.00')</v>
      </c>
    </row>
    <row r="269" spans="1:8" x14ac:dyDescent="0.3">
      <c r="A269">
        <v>1803</v>
      </c>
      <c r="B269">
        <v>4109</v>
      </c>
      <c r="C269">
        <f t="shared" si="16"/>
        <v>109</v>
      </c>
      <c r="D269" t="str">
        <f>IF(MOD(B269,5)=0,LOOKUP(A269,Bestellung!$M$4:$N$528),"")</f>
        <v/>
      </c>
      <c r="E269">
        <f t="shared" si="17"/>
        <v>3</v>
      </c>
      <c r="F269" s="10">
        <f>LOOKUP(C269,Produkt!$T$4:$U$129)</f>
        <v>3</v>
      </c>
      <c r="G269" t="str">
        <f t="shared" si="18"/>
        <v>INSERT INTO [Position] ([BestellungID], [PosID], [ProduktID], [SpezLieferAdrID], [Menge], [Preis]) VALUES</v>
      </c>
      <c r="H269" t="str">
        <f t="shared" si="19"/>
        <v xml:space="preserve"> ('1803', '4109', '109', '', '3',  '3.00')</v>
      </c>
    </row>
    <row r="270" spans="1:8" x14ac:dyDescent="0.3">
      <c r="A270">
        <v>1804</v>
      </c>
      <c r="B270">
        <v>4110</v>
      </c>
      <c r="C270">
        <f t="shared" si="16"/>
        <v>53</v>
      </c>
      <c r="D270">
        <f>IF(MOD(B270,5)=0,LOOKUP(A270,Bestellung!$M$4:$N$528),"")</f>
        <v>446</v>
      </c>
      <c r="E270">
        <f t="shared" si="17"/>
        <v>3</v>
      </c>
      <c r="F270" s="10">
        <f>LOOKUP(C270,Produkt!$T$4:$U$129)</f>
        <v>5</v>
      </c>
      <c r="G270" t="str">
        <f t="shared" si="18"/>
        <v>INSERT INTO [Position] ([BestellungID], [PosID], [ProduktID], [SpezLieferAdrID], [Menge], [Preis]) VALUES</v>
      </c>
      <c r="H270" t="str">
        <f t="shared" si="19"/>
        <v xml:space="preserve"> ('1804', '4110', '53', '446', '3',  '5.00')</v>
      </c>
    </row>
    <row r="271" spans="1:8" x14ac:dyDescent="0.3">
      <c r="A271">
        <v>1805</v>
      </c>
      <c r="B271">
        <v>4111</v>
      </c>
      <c r="C271">
        <f t="shared" si="16"/>
        <v>126</v>
      </c>
      <c r="D271" t="str">
        <f>IF(MOD(B271,5)=0,LOOKUP(A271,Bestellung!$M$4:$N$528),"")</f>
        <v/>
      </c>
      <c r="E271">
        <f t="shared" si="17"/>
        <v>6</v>
      </c>
      <c r="F271" s="10">
        <f>LOOKUP(C271,Produkt!$T$4:$U$129)</f>
        <v>4</v>
      </c>
      <c r="G271" t="str">
        <f t="shared" si="18"/>
        <v>INSERT INTO [Position] ([BestellungID], [PosID], [ProduktID], [SpezLieferAdrID], [Menge], [Preis]) VALUES</v>
      </c>
      <c r="H271" t="str">
        <f t="shared" si="19"/>
        <v xml:space="preserve"> ('1805', '4111', '126', '', '6',  '4.00')</v>
      </c>
    </row>
    <row r="272" spans="1:8" x14ac:dyDescent="0.3">
      <c r="A272">
        <v>1806</v>
      </c>
      <c r="B272">
        <v>4112</v>
      </c>
      <c r="C272">
        <f t="shared" si="16"/>
        <v>74</v>
      </c>
      <c r="D272" t="str">
        <f>IF(MOD(B272,5)=0,LOOKUP(A272,Bestellung!$M$4:$N$528),"")</f>
        <v/>
      </c>
      <c r="E272">
        <f t="shared" si="17"/>
        <v>3</v>
      </c>
      <c r="F272" s="10">
        <f>LOOKUP(C272,Produkt!$T$4:$U$129)</f>
        <v>3</v>
      </c>
      <c r="G272" t="str">
        <f t="shared" si="18"/>
        <v>INSERT INTO [Position] ([BestellungID], [PosID], [ProduktID], [SpezLieferAdrID], [Menge], [Preis]) VALUES</v>
      </c>
      <c r="H272" t="str">
        <f t="shared" si="19"/>
        <v xml:space="preserve"> ('1806', '4112', '74', '', '3',  '3.00')</v>
      </c>
    </row>
    <row r="273" spans="1:8" x14ac:dyDescent="0.3">
      <c r="A273">
        <v>1807</v>
      </c>
      <c r="B273">
        <v>4113</v>
      </c>
      <c r="C273">
        <f t="shared" si="16"/>
        <v>24</v>
      </c>
      <c r="D273" t="str">
        <f>IF(MOD(B273,5)=0,LOOKUP(A273,Bestellung!$M$4:$N$528),"")</f>
        <v/>
      </c>
      <c r="E273">
        <f t="shared" si="17"/>
        <v>3</v>
      </c>
      <c r="F273" s="10">
        <f>LOOKUP(C273,Produkt!$T$4:$U$129)</f>
        <v>3</v>
      </c>
      <c r="G273" t="str">
        <f t="shared" si="18"/>
        <v>INSERT INTO [Position] ([BestellungID], [PosID], [ProduktID], [SpezLieferAdrID], [Menge], [Preis]) VALUES</v>
      </c>
      <c r="H273" t="str">
        <f t="shared" si="19"/>
        <v xml:space="preserve"> ('1807', '4113', '24', '', '3',  '3.00')</v>
      </c>
    </row>
    <row r="274" spans="1:8" x14ac:dyDescent="0.3">
      <c r="A274">
        <v>1808</v>
      </c>
      <c r="B274">
        <v>4114</v>
      </c>
      <c r="C274">
        <f t="shared" si="16"/>
        <v>103</v>
      </c>
      <c r="D274" t="str">
        <f>IF(MOD(B274,5)=0,LOOKUP(A274,Bestellung!$M$4:$N$528),"")</f>
        <v/>
      </c>
      <c r="E274">
        <f t="shared" si="17"/>
        <v>8</v>
      </c>
      <c r="F274" s="10">
        <f>LOOKUP(C274,Produkt!$T$4:$U$129)</f>
        <v>5</v>
      </c>
      <c r="G274" t="str">
        <f t="shared" si="18"/>
        <v>INSERT INTO [Position] ([BestellungID], [PosID], [ProduktID], [SpezLieferAdrID], [Menge], [Preis]) VALUES</v>
      </c>
      <c r="H274" t="str">
        <f t="shared" si="19"/>
        <v xml:space="preserve"> ('1808', '4114', '103', '', '8',  '5.00')</v>
      </c>
    </row>
    <row r="275" spans="1:8" x14ac:dyDescent="0.3">
      <c r="A275">
        <v>1809</v>
      </c>
      <c r="B275">
        <v>4115</v>
      </c>
      <c r="C275">
        <f t="shared" si="16"/>
        <v>57</v>
      </c>
      <c r="D275">
        <f>IF(MOD(B275,5)=0,LOOKUP(A275,Bestellung!$M$4:$N$528),"")</f>
        <v>34</v>
      </c>
      <c r="E275">
        <f t="shared" si="17"/>
        <v>3</v>
      </c>
      <c r="F275" s="10">
        <f>LOOKUP(C275,Produkt!$T$4:$U$129)</f>
        <v>8</v>
      </c>
      <c r="G275" t="str">
        <f t="shared" si="18"/>
        <v>INSERT INTO [Position] ([BestellungID], [PosID], [ProduktID], [SpezLieferAdrID], [Menge], [Preis]) VALUES</v>
      </c>
      <c r="H275" t="str">
        <f t="shared" si="19"/>
        <v xml:space="preserve"> ('1809', '4115', '57', '34', '3',  '8.00')</v>
      </c>
    </row>
    <row r="276" spans="1:8" x14ac:dyDescent="0.3">
      <c r="A276">
        <v>1810</v>
      </c>
      <c r="B276">
        <v>4116</v>
      </c>
      <c r="C276">
        <f t="shared" si="16"/>
        <v>13</v>
      </c>
      <c r="D276" t="str">
        <f>IF(MOD(B276,5)=0,LOOKUP(A276,Bestellung!$M$4:$N$528),"")</f>
        <v/>
      </c>
      <c r="E276">
        <f t="shared" si="17"/>
        <v>3</v>
      </c>
      <c r="F276" s="10">
        <f>LOOKUP(C276,Produkt!$T$4:$U$129)</f>
        <v>4.5</v>
      </c>
      <c r="G276" t="str">
        <f t="shared" si="18"/>
        <v>INSERT INTO [Position] ([BestellungID], [PosID], [ProduktID], [SpezLieferAdrID], [Menge], [Preis]) VALUES</v>
      </c>
      <c r="H276" t="str">
        <f t="shared" si="19"/>
        <v xml:space="preserve"> ('1810', '4116', '13', '', '3',  '4.50')</v>
      </c>
    </row>
    <row r="277" spans="1:8" x14ac:dyDescent="0.3">
      <c r="A277">
        <v>1811</v>
      </c>
      <c r="B277">
        <v>4117</v>
      </c>
      <c r="C277">
        <f t="shared" si="16"/>
        <v>98</v>
      </c>
      <c r="D277" t="str">
        <f>IF(MOD(B277,5)=0,LOOKUP(A277,Bestellung!$M$4:$N$528),"")</f>
        <v/>
      </c>
      <c r="E277">
        <f t="shared" si="17"/>
        <v>10</v>
      </c>
      <c r="F277" s="10">
        <f>LOOKUP(C277,Produkt!$T$4:$U$129)</f>
        <v>4.5</v>
      </c>
      <c r="G277" t="str">
        <f t="shared" si="18"/>
        <v>INSERT INTO [Position] ([BestellungID], [PosID], [ProduktID], [SpezLieferAdrID], [Menge], [Preis]) VALUES</v>
      </c>
      <c r="H277" t="str">
        <f t="shared" si="19"/>
        <v xml:space="preserve"> ('1811', '4117', '98', '', '10',  '4.50')</v>
      </c>
    </row>
    <row r="278" spans="1:8" x14ac:dyDescent="0.3">
      <c r="A278">
        <v>1812</v>
      </c>
      <c r="B278">
        <v>4118</v>
      </c>
      <c r="C278">
        <f t="shared" si="16"/>
        <v>58</v>
      </c>
      <c r="D278" t="str">
        <f>IF(MOD(B278,5)=0,LOOKUP(A278,Bestellung!$M$4:$N$528),"")</f>
        <v/>
      </c>
      <c r="E278">
        <f t="shared" si="17"/>
        <v>3</v>
      </c>
      <c r="F278" s="10">
        <f>LOOKUP(C278,Produkt!$T$4:$U$129)</f>
        <v>8</v>
      </c>
      <c r="G278" t="str">
        <f t="shared" si="18"/>
        <v>INSERT INTO [Position] ([BestellungID], [PosID], [ProduktID], [SpezLieferAdrID], [Menge], [Preis]) VALUES</v>
      </c>
      <c r="H278" t="str">
        <f t="shared" si="19"/>
        <v xml:space="preserve"> ('1812', '4118', '58', '', '3',  '8.00')</v>
      </c>
    </row>
    <row r="279" spans="1:8" x14ac:dyDescent="0.3">
      <c r="A279">
        <v>1813</v>
      </c>
      <c r="B279">
        <v>4119</v>
      </c>
      <c r="C279">
        <f t="shared" si="16"/>
        <v>20</v>
      </c>
      <c r="D279" t="str">
        <f>IF(MOD(B279,5)=0,LOOKUP(A279,Bestellung!$M$4:$N$528),"")</f>
        <v/>
      </c>
      <c r="E279">
        <f t="shared" si="17"/>
        <v>3</v>
      </c>
      <c r="F279" s="10">
        <f>LOOKUP(C279,Produkt!$T$4:$U$129)</f>
        <v>8</v>
      </c>
      <c r="G279" t="str">
        <f t="shared" si="18"/>
        <v>INSERT INTO [Position] ([BestellungID], [PosID], [ProduktID], [SpezLieferAdrID], [Menge], [Preis]) VALUES</v>
      </c>
      <c r="H279" t="str">
        <f t="shared" si="19"/>
        <v xml:space="preserve"> ('1813', '4119', '20', '', '3',  '8.00')</v>
      </c>
    </row>
    <row r="280" spans="1:8" x14ac:dyDescent="0.3">
      <c r="A280">
        <v>1814</v>
      </c>
      <c r="B280">
        <v>4120</v>
      </c>
      <c r="C280">
        <f t="shared" si="16"/>
        <v>111</v>
      </c>
      <c r="D280" t="str">
        <f>IF(MOD(B280,5)=0,LOOKUP(A280,Bestellung!$M$4:$N$528),"")</f>
        <v/>
      </c>
      <c r="E280">
        <f t="shared" si="17"/>
        <v>3</v>
      </c>
      <c r="F280" s="10">
        <f>LOOKUP(C280,Produkt!$T$4:$U$129)</f>
        <v>8</v>
      </c>
      <c r="G280" t="str">
        <f t="shared" si="18"/>
        <v>INSERT INTO [Position] ([BestellungID], [PosID], [ProduktID], [SpezLieferAdrID], [Menge], [Preis]) VALUES</v>
      </c>
      <c r="H280" t="str">
        <f t="shared" si="19"/>
        <v xml:space="preserve"> ('1814', '4120', '111', '', '3',  '8.00')</v>
      </c>
    </row>
    <row r="281" spans="1:8" x14ac:dyDescent="0.3">
      <c r="A281">
        <v>1815</v>
      </c>
      <c r="B281">
        <v>4121</v>
      </c>
      <c r="C281">
        <f t="shared" si="16"/>
        <v>77</v>
      </c>
      <c r="D281" t="str">
        <f>IF(MOD(B281,5)=0,LOOKUP(A281,Bestellung!$M$4:$N$528),"")</f>
        <v/>
      </c>
      <c r="E281">
        <f t="shared" si="17"/>
        <v>3</v>
      </c>
      <c r="F281" s="10">
        <f>LOOKUP(C281,Produkt!$T$4:$U$129)</f>
        <v>2</v>
      </c>
      <c r="G281" t="str">
        <f t="shared" si="18"/>
        <v>INSERT INTO [Position] ([BestellungID], [PosID], [ProduktID], [SpezLieferAdrID], [Menge], [Preis]) VALUES</v>
      </c>
      <c r="H281" t="str">
        <f t="shared" si="19"/>
        <v xml:space="preserve"> ('1815', '4121', '77', '', '3',  '2.00')</v>
      </c>
    </row>
    <row r="282" spans="1:8" x14ac:dyDescent="0.3">
      <c r="A282">
        <v>1816</v>
      </c>
      <c r="B282">
        <v>4122</v>
      </c>
      <c r="C282">
        <f t="shared" si="16"/>
        <v>45</v>
      </c>
      <c r="D282" t="str">
        <f>IF(MOD(B282,5)=0,LOOKUP(A282,Bestellung!$M$4:$N$528),"")</f>
        <v/>
      </c>
      <c r="E282">
        <f t="shared" si="17"/>
        <v>3</v>
      </c>
      <c r="F282" s="10">
        <f>LOOKUP(C282,Produkt!$T$4:$U$129)</f>
        <v>2</v>
      </c>
      <c r="G282" t="str">
        <f t="shared" si="18"/>
        <v>INSERT INTO [Position] ([BestellungID], [PosID], [ProduktID], [SpezLieferAdrID], [Menge], [Preis]) VALUES</v>
      </c>
      <c r="H282" t="str">
        <f t="shared" si="19"/>
        <v xml:space="preserve"> ('1816', '4122', '45', '', '3',  '2.00')</v>
      </c>
    </row>
    <row r="283" spans="1:8" x14ac:dyDescent="0.3">
      <c r="A283">
        <v>1817</v>
      </c>
      <c r="B283">
        <v>4123</v>
      </c>
      <c r="C283">
        <f t="shared" si="16"/>
        <v>15</v>
      </c>
      <c r="D283" t="str">
        <f>IF(MOD(B283,5)=0,LOOKUP(A283,Bestellung!$M$4:$N$528),"")</f>
        <v/>
      </c>
      <c r="E283">
        <f t="shared" si="17"/>
        <v>9</v>
      </c>
      <c r="F283" s="10">
        <f>LOOKUP(C283,Produkt!$T$4:$U$129)</f>
        <v>4.5</v>
      </c>
      <c r="G283" t="str">
        <f t="shared" si="18"/>
        <v>INSERT INTO [Position] ([BestellungID], [PosID], [ProduktID], [SpezLieferAdrID], [Menge], [Preis]) VALUES</v>
      </c>
      <c r="H283" t="str">
        <f t="shared" si="19"/>
        <v xml:space="preserve"> ('1817', '4123', '15', '', '9',  '4.50')</v>
      </c>
    </row>
    <row r="284" spans="1:8" x14ac:dyDescent="0.3">
      <c r="A284">
        <v>1818</v>
      </c>
      <c r="B284">
        <v>4124</v>
      </c>
      <c r="C284">
        <f t="shared" si="16"/>
        <v>114</v>
      </c>
      <c r="D284" t="str">
        <f>IF(MOD(B284,5)=0,LOOKUP(A284,Bestellung!$M$4:$N$528),"")</f>
        <v/>
      </c>
      <c r="E284">
        <f t="shared" si="17"/>
        <v>3</v>
      </c>
      <c r="F284" s="10">
        <f>LOOKUP(C284,Produkt!$T$4:$U$129)</f>
        <v>4.5</v>
      </c>
      <c r="G284" t="str">
        <f t="shared" si="18"/>
        <v>INSERT INTO [Position] ([BestellungID], [PosID], [ProduktID], [SpezLieferAdrID], [Menge], [Preis]) VALUES</v>
      </c>
      <c r="H284" t="str">
        <f t="shared" si="19"/>
        <v xml:space="preserve"> ('1818', '4124', '114', '', '3',  '4.50')</v>
      </c>
    </row>
    <row r="285" spans="1:8" x14ac:dyDescent="0.3">
      <c r="A285">
        <v>1819</v>
      </c>
      <c r="B285">
        <v>4125</v>
      </c>
      <c r="C285">
        <f t="shared" si="16"/>
        <v>88</v>
      </c>
      <c r="D285">
        <f>IF(MOD(B285,5)=0,LOOKUP(A285,Bestellung!$M$4:$N$528),"")</f>
        <v>371</v>
      </c>
      <c r="E285">
        <f t="shared" si="17"/>
        <v>3</v>
      </c>
      <c r="F285" s="10">
        <f>LOOKUP(C285,Produkt!$T$4:$U$129)</f>
        <v>0.5</v>
      </c>
      <c r="G285" t="str">
        <f t="shared" si="18"/>
        <v>INSERT INTO [Position] ([BestellungID], [PosID], [ProduktID], [SpezLieferAdrID], [Menge], [Preis]) VALUES</v>
      </c>
      <c r="H285" t="str">
        <f t="shared" si="19"/>
        <v xml:space="preserve"> ('1819', '4125', '88', '371', '3',  '0.50')</v>
      </c>
    </row>
    <row r="286" spans="1:8" x14ac:dyDescent="0.3">
      <c r="A286">
        <v>1820</v>
      </c>
      <c r="B286">
        <v>4126</v>
      </c>
      <c r="C286">
        <f t="shared" si="16"/>
        <v>64</v>
      </c>
      <c r="D286" t="str">
        <f>IF(MOD(B286,5)=0,LOOKUP(A286,Bestellung!$M$4:$N$528),"")</f>
        <v/>
      </c>
      <c r="E286">
        <f t="shared" si="17"/>
        <v>8</v>
      </c>
      <c r="F286" s="10">
        <f>LOOKUP(C286,Produkt!$T$4:$U$129)</f>
        <v>4.5</v>
      </c>
      <c r="G286" t="str">
        <f t="shared" si="18"/>
        <v>INSERT INTO [Position] ([BestellungID], [PosID], [ProduktID], [SpezLieferAdrID], [Menge], [Preis]) VALUES</v>
      </c>
      <c r="H286" t="str">
        <f t="shared" si="19"/>
        <v xml:space="preserve"> ('1820', '4126', '64', '', '8',  '4.50')</v>
      </c>
    </row>
    <row r="287" spans="1:8" x14ac:dyDescent="0.3">
      <c r="A287">
        <v>1821</v>
      </c>
      <c r="B287">
        <v>4127</v>
      </c>
      <c r="C287">
        <f t="shared" si="16"/>
        <v>42</v>
      </c>
      <c r="D287" t="str">
        <f>IF(MOD(B287,5)=0,LOOKUP(A287,Bestellung!$M$4:$N$528),"")</f>
        <v/>
      </c>
      <c r="E287">
        <f t="shared" si="17"/>
        <v>6</v>
      </c>
      <c r="F287" s="10">
        <f>LOOKUP(C287,Produkt!$T$4:$U$129)</f>
        <v>2.4</v>
      </c>
      <c r="G287" t="str">
        <f t="shared" si="18"/>
        <v>INSERT INTO [Position] ([BestellungID], [PosID], [ProduktID], [SpezLieferAdrID], [Menge], [Preis]) VALUES</v>
      </c>
      <c r="H287" t="str">
        <f t="shared" si="19"/>
        <v xml:space="preserve"> ('1821', '4127', '42', '', '6',  '2.40')</v>
      </c>
    </row>
    <row r="288" spans="1:8" x14ac:dyDescent="0.3">
      <c r="A288">
        <v>1822</v>
      </c>
      <c r="B288">
        <v>4128</v>
      </c>
      <c r="C288">
        <f t="shared" si="16"/>
        <v>22</v>
      </c>
      <c r="D288" t="str">
        <f>IF(MOD(B288,5)=0,LOOKUP(A288,Bestellung!$M$4:$N$528),"")</f>
        <v/>
      </c>
      <c r="E288">
        <f t="shared" si="17"/>
        <v>3</v>
      </c>
      <c r="F288" s="10">
        <f>LOOKUP(C288,Produkt!$T$4:$U$129)</f>
        <v>2</v>
      </c>
      <c r="G288" t="str">
        <f t="shared" si="18"/>
        <v>INSERT INTO [Position] ([BestellungID], [PosID], [ProduktID], [SpezLieferAdrID], [Menge], [Preis]) VALUES</v>
      </c>
      <c r="H288" t="str">
        <f t="shared" si="19"/>
        <v xml:space="preserve"> ('1822', '4128', '22', '', '3',  '2.00')</v>
      </c>
    </row>
    <row r="289" spans="1:8" x14ac:dyDescent="0.3">
      <c r="A289">
        <v>1823</v>
      </c>
      <c r="B289">
        <v>4129</v>
      </c>
      <c r="C289">
        <f t="shared" si="16"/>
        <v>4</v>
      </c>
      <c r="D289" t="str">
        <f>IF(MOD(B289,5)=0,LOOKUP(A289,Bestellung!$M$4:$N$528),"")</f>
        <v/>
      </c>
      <c r="E289">
        <f t="shared" si="17"/>
        <v>8</v>
      </c>
      <c r="F289" s="10">
        <f>LOOKUP(C289,Produkt!$T$4:$U$129)</f>
        <v>5</v>
      </c>
      <c r="G289" t="str">
        <f t="shared" si="18"/>
        <v>INSERT INTO [Position] ([BestellungID], [PosID], [ProduktID], [SpezLieferAdrID], [Menge], [Preis]) VALUES</v>
      </c>
      <c r="H289" t="str">
        <f t="shared" si="19"/>
        <v xml:space="preserve"> ('1823', '4129', '4', '', '8',  '5.00')</v>
      </c>
    </row>
    <row r="290" spans="1:8" x14ac:dyDescent="0.3">
      <c r="A290">
        <v>1824</v>
      </c>
      <c r="B290">
        <v>4130</v>
      </c>
      <c r="C290">
        <f t="shared" si="16"/>
        <v>115</v>
      </c>
      <c r="D290">
        <f>IF(MOD(B290,5)=0,LOOKUP(A290,Bestellung!$M$4:$N$528),"")</f>
        <v>44</v>
      </c>
      <c r="E290">
        <f t="shared" si="17"/>
        <v>3</v>
      </c>
      <c r="F290" s="10">
        <f>LOOKUP(C290,Produkt!$T$4:$U$129)</f>
        <v>4.5</v>
      </c>
      <c r="G290" t="str">
        <f t="shared" si="18"/>
        <v>INSERT INTO [Position] ([BestellungID], [PosID], [ProduktID], [SpezLieferAdrID], [Menge], [Preis]) VALUES</v>
      </c>
      <c r="H290" t="str">
        <f t="shared" si="19"/>
        <v xml:space="preserve"> ('1824', '4130', '115', '44', '3',  '4.50')</v>
      </c>
    </row>
    <row r="291" spans="1:8" x14ac:dyDescent="0.3">
      <c r="A291">
        <v>1825</v>
      </c>
      <c r="B291">
        <v>4131</v>
      </c>
      <c r="C291">
        <f t="shared" si="16"/>
        <v>101</v>
      </c>
      <c r="D291" t="str">
        <f>IF(MOD(B291,5)=0,LOOKUP(A291,Bestellung!$M$4:$N$528),"")</f>
        <v/>
      </c>
      <c r="E291">
        <f t="shared" si="17"/>
        <v>3</v>
      </c>
      <c r="F291" s="10">
        <f>LOOKUP(C291,Produkt!$T$4:$U$129)</f>
        <v>2</v>
      </c>
      <c r="G291" t="str">
        <f t="shared" si="18"/>
        <v>INSERT INTO [Position] ([BestellungID], [PosID], [ProduktID], [SpezLieferAdrID], [Menge], [Preis]) VALUES</v>
      </c>
      <c r="H291" t="str">
        <f t="shared" si="19"/>
        <v xml:space="preserve"> ('1825', '4131', '101', '', '3',  '2.00')</v>
      </c>
    </row>
    <row r="292" spans="1:8" x14ac:dyDescent="0.3">
      <c r="A292">
        <v>1826</v>
      </c>
      <c r="B292">
        <v>4132</v>
      </c>
      <c r="C292">
        <f t="shared" si="16"/>
        <v>89</v>
      </c>
      <c r="D292" t="str">
        <f>IF(MOD(B292,5)=0,LOOKUP(A292,Bestellung!$M$4:$N$528),"")</f>
        <v/>
      </c>
      <c r="E292">
        <f t="shared" si="17"/>
        <v>4</v>
      </c>
      <c r="F292" s="10">
        <f>LOOKUP(C292,Produkt!$T$4:$U$129)</f>
        <v>0.8</v>
      </c>
      <c r="G292" t="str">
        <f t="shared" si="18"/>
        <v>INSERT INTO [Position] ([BestellungID], [PosID], [ProduktID], [SpezLieferAdrID], [Menge], [Preis]) VALUES</v>
      </c>
      <c r="H292" t="str">
        <f t="shared" si="19"/>
        <v xml:space="preserve"> ('1826', '4132', '89', '', '4',  '0.80')</v>
      </c>
    </row>
    <row r="293" spans="1:8" x14ac:dyDescent="0.3">
      <c r="A293">
        <v>1827</v>
      </c>
      <c r="B293">
        <v>4133</v>
      </c>
      <c r="C293">
        <f t="shared" si="16"/>
        <v>79</v>
      </c>
      <c r="D293" t="str">
        <f>IF(MOD(B293,5)=0,LOOKUP(A293,Bestellung!$M$4:$N$528),"")</f>
        <v/>
      </c>
      <c r="E293">
        <f t="shared" si="17"/>
        <v>9</v>
      </c>
      <c r="F293" s="10">
        <f>LOOKUP(C293,Produkt!$T$4:$U$129)</f>
        <v>1.5</v>
      </c>
      <c r="G293" t="str">
        <f t="shared" si="18"/>
        <v>INSERT INTO [Position] ([BestellungID], [PosID], [ProduktID], [SpezLieferAdrID], [Menge], [Preis]) VALUES</v>
      </c>
      <c r="H293" t="str">
        <f t="shared" si="19"/>
        <v xml:space="preserve"> ('1827', '4133', '79', '', '9',  '1.50')</v>
      </c>
    </row>
    <row r="294" spans="1:8" x14ac:dyDescent="0.3">
      <c r="A294">
        <v>1828</v>
      </c>
      <c r="B294">
        <v>4134</v>
      </c>
      <c r="C294">
        <f t="shared" si="16"/>
        <v>71</v>
      </c>
      <c r="D294" t="str">
        <f>IF(MOD(B294,5)=0,LOOKUP(A294,Bestellung!$M$4:$N$528),"")</f>
        <v/>
      </c>
      <c r="E294">
        <f t="shared" si="17"/>
        <v>3</v>
      </c>
      <c r="F294" s="10">
        <f>LOOKUP(C294,Produkt!$T$4:$U$129)</f>
        <v>4</v>
      </c>
      <c r="G294" t="str">
        <f t="shared" si="18"/>
        <v>INSERT INTO [Position] ([BestellungID], [PosID], [ProduktID], [SpezLieferAdrID], [Menge], [Preis]) VALUES</v>
      </c>
      <c r="H294" t="str">
        <f t="shared" si="19"/>
        <v xml:space="preserve"> ('1828', '4134', '71', '', '3',  '4.00')</v>
      </c>
    </row>
    <row r="295" spans="1:8" x14ac:dyDescent="0.3">
      <c r="A295">
        <v>1829</v>
      </c>
      <c r="B295">
        <v>4135</v>
      </c>
      <c r="C295">
        <f t="shared" si="16"/>
        <v>65</v>
      </c>
      <c r="D295">
        <f>IF(MOD(B295,5)=0,LOOKUP(A295,Bestellung!$M$4:$N$528),"")</f>
        <v>279</v>
      </c>
      <c r="E295">
        <f t="shared" si="17"/>
        <v>7</v>
      </c>
      <c r="F295" s="10">
        <f>LOOKUP(C295,Produkt!$T$4:$U$129)</f>
        <v>4.5</v>
      </c>
      <c r="G295" t="str">
        <f t="shared" si="18"/>
        <v>INSERT INTO [Position] ([BestellungID], [PosID], [ProduktID], [SpezLieferAdrID], [Menge], [Preis]) VALUES</v>
      </c>
      <c r="H295" t="str">
        <f t="shared" si="19"/>
        <v xml:space="preserve"> ('1829', '4135', '65', '279', '7',  '4.50')</v>
      </c>
    </row>
    <row r="296" spans="1:8" x14ac:dyDescent="0.3">
      <c r="A296">
        <v>1830</v>
      </c>
      <c r="B296">
        <v>4136</v>
      </c>
      <c r="C296">
        <f t="shared" si="16"/>
        <v>61</v>
      </c>
      <c r="D296" t="str">
        <f>IF(MOD(B296,5)=0,LOOKUP(A296,Bestellung!$M$4:$N$528),"")</f>
        <v/>
      </c>
      <c r="E296">
        <f t="shared" si="17"/>
        <v>3</v>
      </c>
      <c r="F296" s="10">
        <f>LOOKUP(C296,Produkt!$T$4:$U$129)</f>
        <v>8</v>
      </c>
      <c r="G296" t="str">
        <f t="shared" si="18"/>
        <v>INSERT INTO [Position] ([BestellungID], [PosID], [ProduktID], [SpezLieferAdrID], [Menge], [Preis]) VALUES</v>
      </c>
      <c r="H296" t="str">
        <f t="shared" si="19"/>
        <v xml:space="preserve"> ('1830', '4136', '61', '', '3',  '8.00')</v>
      </c>
    </row>
    <row r="297" spans="1:8" x14ac:dyDescent="0.3">
      <c r="A297">
        <v>1831</v>
      </c>
      <c r="B297">
        <v>4137</v>
      </c>
      <c r="C297">
        <f t="shared" si="16"/>
        <v>59</v>
      </c>
      <c r="D297" t="str">
        <f>IF(MOD(B297,5)=0,LOOKUP(A297,Bestellung!$M$4:$N$528),"")</f>
        <v/>
      </c>
      <c r="E297">
        <f t="shared" si="17"/>
        <v>9</v>
      </c>
      <c r="F297" s="10">
        <f>LOOKUP(C297,Produkt!$T$4:$U$129)</f>
        <v>3</v>
      </c>
      <c r="G297" t="str">
        <f t="shared" si="18"/>
        <v>INSERT INTO [Position] ([BestellungID], [PosID], [ProduktID], [SpezLieferAdrID], [Menge], [Preis]) VALUES</v>
      </c>
      <c r="H297" t="str">
        <f t="shared" si="19"/>
        <v xml:space="preserve"> ('1831', '4137', '59', '', '9',  '3.00')</v>
      </c>
    </row>
    <row r="298" spans="1:8" x14ac:dyDescent="0.3">
      <c r="A298">
        <v>1832</v>
      </c>
      <c r="B298">
        <v>4138</v>
      </c>
      <c r="C298">
        <f t="shared" si="16"/>
        <v>59</v>
      </c>
      <c r="D298" t="str">
        <f>IF(MOD(B298,5)=0,LOOKUP(A298,Bestellung!$M$4:$N$528),"")</f>
        <v/>
      </c>
      <c r="E298">
        <f t="shared" si="17"/>
        <v>4</v>
      </c>
      <c r="F298" s="10">
        <f>LOOKUP(C298,Produkt!$T$4:$U$129)</f>
        <v>3</v>
      </c>
      <c r="G298" t="str">
        <f t="shared" si="18"/>
        <v>INSERT INTO [Position] ([BestellungID], [PosID], [ProduktID], [SpezLieferAdrID], [Menge], [Preis]) VALUES</v>
      </c>
      <c r="H298" t="str">
        <f t="shared" si="19"/>
        <v xml:space="preserve"> ('1832', '4138', '59', '', '4',  '3.00')</v>
      </c>
    </row>
    <row r="299" spans="1:8" x14ac:dyDescent="0.3">
      <c r="A299">
        <v>1833</v>
      </c>
      <c r="B299">
        <v>4139</v>
      </c>
      <c r="C299">
        <f t="shared" si="16"/>
        <v>61</v>
      </c>
      <c r="D299" t="str">
        <f>IF(MOD(B299,5)=0,LOOKUP(A299,Bestellung!$M$4:$N$528),"")</f>
        <v/>
      </c>
      <c r="E299">
        <f t="shared" si="17"/>
        <v>3</v>
      </c>
      <c r="F299" s="10">
        <f>LOOKUP(C299,Produkt!$T$4:$U$129)</f>
        <v>8</v>
      </c>
      <c r="G299" t="str">
        <f t="shared" si="18"/>
        <v>INSERT INTO [Position] ([BestellungID], [PosID], [ProduktID], [SpezLieferAdrID], [Menge], [Preis]) VALUES</v>
      </c>
      <c r="H299" t="str">
        <f t="shared" si="19"/>
        <v xml:space="preserve"> ('1833', '4139', '61', '', '3',  '8.00')</v>
      </c>
    </row>
    <row r="300" spans="1:8" x14ac:dyDescent="0.3">
      <c r="A300">
        <v>1834</v>
      </c>
      <c r="B300">
        <v>4140</v>
      </c>
      <c r="C300">
        <f t="shared" si="16"/>
        <v>65</v>
      </c>
      <c r="D300">
        <f>IF(MOD(B300,5)=0,LOOKUP(A300,Bestellung!$M$4:$N$528),"")</f>
        <v>522</v>
      </c>
      <c r="E300">
        <f t="shared" si="17"/>
        <v>3</v>
      </c>
      <c r="F300" s="10">
        <f>LOOKUP(C300,Produkt!$T$4:$U$129)</f>
        <v>4.5</v>
      </c>
      <c r="G300" t="str">
        <f t="shared" si="18"/>
        <v>INSERT INTO [Position] ([BestellungID], [PosID], [ProduktID], [SpezLieferAdrID], [Menge], [Preis]) VALUES</v>
      </c>
      <c r="H300" t="str">
        <f t="shared" si="19"/>
        <v xml:space="preserve"> ('1834', '4140', '65', '522', '3',  '4.50')</v>
      </c>
    </row>
    <row r="301" spans="1:8" x14ac:dyDescent="0.3">
      <c r="A301">
        <v>1835</v>
      </c>
      <c r="B301">
        <v>4141</v>
      </c>
      <c r="C301">
        <f t="shared" si="16"/>
        <v>71</v>
      </c>
      <c r="D301" t="str">
        <f>IF(MOD(B301,5)=0,LOOKUP(A301,Bestellung!$M$4:$N$528),"")</f>
        <v/>
      </c>
      <c r="E301">
        <f t="shared" si="17"/>
        <v>1</v>
      </c>
      <c r="F301" s="10">
        <f>LOOKUP(C301,Produkt!$T$4:$U$129)</f>
        <v>4</v>
      </c>
      <c r="G301" t="str">
        <f t="shared" si="18"/>
        <v>INSERT INTO [Position] ([BestellungID], [PosID], [ProduktID], [SpezLieferAdrID], [Menge], [Preis]) VALUES</v>
      </c>
      <c r="H301" t="str">
        <f t="shared" si="19"/>
        <v xml:space="preserve"> ('1835', '4141', '71', '', '1',  '4.00')</v>
      </c>
    </row>
    <row r="302" spans="1:8" x14ac:dyDescent="0.3">
      <c r="A302">
        <v>1836</v>
      </c>
      <c r="B302">
        <v>4142</v>
      </c>
      <c r="C302">
        <f t="shared" si="16"/>
        <v>79</v>
      </c>
      <c r="D302" t="str">
        <f>IF(MOD(B302,5)=0,LOOKUP(A302,Bestellung!$M$4:$N$528),"")</f>
        <v/>
      </c>
      <c r="E302">
        <f t="shared" si="17"/>
        <v>3</v>
      </c>
      <c r="F302" s="10">
        <f>LOOKUP(C302,Produkt!$T$4:$U$129)</f>
        <v>1.5</v>
      </c>
      <c r="G302" t="str">
        <f t="shared" si="18"/>
        <v>INSERT INTO [Position] ([BestellungID], [PosID], [ProduktID], [SpezLieferAdrID], [Menge], [Preis]) VALUES</v>
      </c>
      <c r="H302" t="str">
        <f t="shared" si="19"/>
        <v xml:space="preserve"> ('1836', '4142', '79', '', '3',  '1.50')</v>
      </c>
    </row>
    <row r="303" spans="1:8" x14ac:dyDescent="0.3">
      <c r="A303">
        <v>1837</v>
      </c>
      <c r="B303">
        <v>4143</v>
      </c>
      <c r="C303">
        <f t="shared" si="16"/>
        <v>89</v>
      </c>
      <c r="D303" t="str">
        <f>IF(MOD(B303,5)=0,LOOKUP(A303,Bestellung!$M$4:$N$528),"")</f>
        <v/>
      </c>
      <c r="E303">
        <f t="shared" si="17"/>
        <v>3</v>
      </c>
      <c r="F303" s="10">
        <f>LOOKUP(C303,Produkt!$T$4:$U$129)</f>
        <v>0.8</v>
      </c>
      <c r="G303" t="str">
        <f t="shared" si="18"/>
        <v>INSERT INTO [Position] ([BestellungID], [PosID], [ProduktID], [SpezLieferAdrID], [Menge], [Preis]) VALUES</v>
      </c>
      <c r="H303" t="str">
        <f t="shared" si="19"/>
        <v xml:space="preserve"> ('1837', '4143', '89', '', '3',  '0.80')</v>
      </c>
    </row>
    <row r="304" spans="1:8" x14ac:dyDescent="0.3">
      <c r="A304">
        <v>1838</v>
      </c>
      <c r="B304">
        <v>4144</v>
      </c>
      <c r="C304">
        <f t="shared" si="16"/>
        <v>101</v>
      </c>
      <c r="D304" t="str">
        <f>IF(MOD(B304,5)=0,LOOKUP(A304,Bestellung!$M$4:$N$528),"")</f>
        <v/>
      </c>
      <c r="E304">
        <f t="shared" si="17"/>
        <v>4</v>
      </c>
      <c r="F304" s="10">
        <f>LOOKUP(C304,Produkt!$T$4:$U$129)</f>
        <v>2</v>
      </c>
      <c r="G304" t="str">
        <f t="shared" si="18"/>
        <v>INSERT INTO [Position] ([BestellungID], [PosID], [ProduktID], [SpezLieferAdrID], [Menge], [Preis]) VALUES</v>
      </c>
      <c r="H304" t="str">
        <f t="shared" si="19"/>
        <v xml:space="preserve"> ('1838', '4144', '101', '', '4',  '2.00')</v>
      </c>
    </row>
    <row r="305" spans="1:8" x14ac:dyDescent="0.3">
      <c r="A305">
        <v>1839</v>
      </c>
      <c r="B305">
        <v>4145</v>
      </c>
      <c r="C305">
        <f t="shared" si="16"/>
        <v>115</v>
      </c>
      <c r="D305" t="str">
        <f>IF(MOD(B305,5)=0,LOOKUP(A305,Bestellung!$M$4:$N$528),"")</f>
        <v/>
      </c>
      <c r="E305">
        <f t="shared" si="17"/>
        <v>9</v>
      </c>
      <c r="F305" s="10">
        <f>LOOKUP(C305,Produkt!$T$4:$U$129)</f>
        <v>4.5</v>
      </c>
      <c r="G305" t="str">
        <f t="shared" si="18"/>
        <v>INSERT INTO [Position] ([BestellungID], [PosID], [ProduktID], [SpezLieferAdrID], [Menge], [Preis]) VALUES</v>
      </c>
      <c r="H305" t="str">
        <f t="shared" si="19"/>
        <v xml:space="preserve"> ('1839', '4145', '115', '', '9',  '4.50')</v>
      </c>
    </row>
    <row r="306" spans="1:8" x14ac:dyDescent="0.3">
      <c r="A306">
        <v>1840</v>
      </c>
      <c r="B306">
        <v>4146</v>
      </c>
      <c r="C306">
        <f t="shared" si="16"/>
        <v>4</v>
      </c>
      <c r="D306" t="str">
        <f>IF(MOD(B306,5)=0,LOOKUP(A306,Bestellung!$M$4:$N$528),"")</f>
        <v/>
      </c>
      <c r="E306">
        <f t="shared" si="17"/>
        <v>3</v>
      </c>
      <c r="F306" s="10">
        <f>LOOKUP(C306,Produkt!$T$4:$U$129)</f>
        <v>5</v>
      </c>
      <c r="G306" t="str">
        <f t="shared" si="18"/>
        <v>INSERT INTO [Position] ([BestellungID], [PosID], [ProduktID], [SpezLieferAdrID], [Menge], [Preis]) VALUES</v>
      </c>
      <c r="H306" t="str">
        <f t="shared" si="19"/>
        <v xml:space="preserve"> ('1840', '4146', '4', '', '3',  '5.00')</v>
      </c>
    </row>
    <row r="307" spans="1:8" x14ac:dyDescent="0.3">
      <c r="A307">
        <v>1841</v>
      </c>
      <c r="B307">
        <v>4147</v>
      </c>
      <c r="C307">
        <f t="shared" si="16"/>
        <v>22</v>
      </c>
      <c r="D307" t="str">
        <f>IF(MOD(B307,5)=0,LOOKUP(A307,Bestellung!$M$4:$N$528),"")</f>
        <v/>
      </c>
      <c r="E307">
        <f t="shared" si="17"/>
        <v>2</v>
      </c>
      <c r="F307" s="10">
        <f>LOOKUP(C307,Produkt!$T$4:$U$129)</f>
        <v>2</v>
      </c>
      <c r="G307" t="str">
        <f t="shared" si="18"/>
        <v>INSERT INTO [Position] ([BestellungID], [PosID], [ProduktID], [SpezLieferAdrID], [Menge], [Preis]) VALUES</v>
      </c>
      <c r="H307" t="str">
        <f t="shared" si="19"/>
        <v xml:space="preserve"> ('1841', '4147', '22', '', '2',  '2.00')</v>
      </c>
    </row>
    <row r="308" spans="1:8" x14ac:dyDescent="0.3">
      <c r="A308">
        <v>1842</v>
      </c>
      <c r="B308">
        <v>4148</v>
      </c>
      <c r="C308">
        <f t="shared" si="16"/>
        <v>42</v>
      </c>
      <c r="D308" t="str">
        <f>IF(MOD(B308,5)=0,LOOKUP(A308,Bestellung!$M$4:$N$528),"")</f>
        <v/>
      </c>
      <c r="E308">
        <f t="shared" si="17"/>
        <v>3</v>
      </c>
      <c r="F308" s="10">
        <f>LOOKUP(C308,Produkt!$T$4:$U$129)</f>
        <v>2.4</v>
      </c>
      <c r="G308" t="str">
        <f t="shared" si="18"/>
        <v>INSERT INTO [Position] ([BestellungID], [PosID], [ProduktID], [SpezLieferAdrID], [Menge], [Preis]) VALUES</v>
      </c>
      <c r="H308" t="str">
        <f t="shared" si="19"/>
        <v xml:space="preserve"> ('1842', '4148', '42', '', '3',  '2.40')</v>
      </c>
    </row>
    <row r="309" spans="1:8" x14ac:dyDescent="0.3">
      <c r="A309">
        <v>1843</v>
      </c>
      <c r="B309">
        <v>4149</v>
      </c>
      <c r="C309">
        <f t="shared" si="16"/>
        <v>64</v>
      </c>
      <c r="D309" t="str">
        <f>IF(MOD(B309,5)=0,LOOKUP(A309,Bestellung!$M$4:$N$528),"")</f>
        <v/>
      </c>
      <c r="E309">
        <f t="shared" si="17"/>
        <v>3</v>
      </c>
      <c r="F309" s="10">
        <f>LOOKUP(C309,Produkt!$T$4:$U$129)</f>
        <v>4.5</v>
      </c>
      <c r="G309" t="str">
        <f t="shared" si="18"/>
        <v>INSERT INTO [Position] ([BestellungID], [PosID], [ProduktID], [SpezLieferAdrID], [Menge], [Preis]) VALUES</v>
      </c>
      <c r="H309" t="str">
        <f t="shared" si="19"/>
        <v xml:space="preserve"> ('1843', '4149', '64', '', '3',  '4.50')</v>
      </c>
    </row>
    <row r="310" spans="1:8" x14ac:dyDescent="0.3">
      <c r="A310">
        <v>1844</v>
      </c>
      <c r="B310">
        <v>4150</v>
      </c>
      <c r="C310">
        <f t="shared" si="16"/>
        <v>88</v>
      </c>
      <c r="D310">
        <f>IF(MOD(B310,5)=0,LOOKUP(A310,Bestellung!$M$4:$N$528),"")</f>
        <v>126</v>
      </c>
      <c r="E310">
        <f t="shared" si="17"/>
        <v>8</v>
      </c>
      <c r="F310" s="10">
        <f>LOOKUP(C310,Produkt!$T$4:$U$129)</f>
        <v>0.5</v>
      </c>
      <c r="G310" t="str">
        <f t="shared" si="18"/>
        <v>INSERT INTO [Position] ([BestellungID], [PosID], [ProduktID], [SpezLieferAdrID], [Menge], [Preis]) VALUES</v>
      </c>
      <c r="H310" t="str">
        <f t="shared" si="19"/>
        <v xml:space="preserve"> ('1844', '4150', '88', '126', '8',  '0.50')</v>
      </c>
    </row>
    <row r="311" spans="1:8" x14ac:dyDescent="0.3">
      <c r="A311">
        <v>1845</v>
      </c>
      <c r="B311">
        <v>4151</v>
      </c>
      <c r="C311">
        <f t="shared" si="16"/>
        <v>114</v>
      </c>
      <c r="D311" t="str">
        <f>IF(MOD(B311,5)=0,LOOKUP(A311,Bestellung!$M$4:$N$528),"")</f>
        <v/>
      </c>
      <c r="E311">
        <f t="shared" si="17"/>
        <v>6</v>
      </c>
      <c r="F311" s="10">
        <f>LOOKUP(C311,Produkt!$T$4:$U$129)</f>
        <v>4.5</v>
      </c>
      <c r="G311" t="str">
        <f t="shared" si="18"/>
        <v>INSERT INTO [Position] ([BestellungID], [PosID], [ProduktID], [SpezLieferAdrID], [Menge], [Preis]) VALUES</v>
      </c>
      <c r="H311" t="str">
        <f t="shared" si="19"/>
        <v xml:space="preserve"> ('1845', '4151', '114', '', '6',  '4.50')</v>
      </c>
    </row>
    <row r="312" spans="1:8" x14ac:dyDescent="0.3">
      <c r="A312">
        <v>1846</v>
      </c>
      <c r="B312">
        <v>4152</v>
      </c>
      <c r="C312">
        <f t="shared" si="16"/>
        <v>15</v>
      </c>
      <c r="D312" t="str">
        <f>IF(MOD(B312,5)=0,LOOKUP(A312,Bestellung!$M$4:$N$528),"")</f>
        <v/>
      </c>
      <c r="E312">
        <f t="shared" si="17"/>
        <v>3</v>
      </c>
      <c r="F312" s="10">
        <f>LOOKUP(C312,Produkt!$T$4:$U$129)</f>
        <v>4.5</v>
      </c>
      <c r="G312" t="str">
        <f t="shared" si="18"/>
        <v>INSERT INTO [Position] ([BestellungID], [PosID], [ProduktID], [SpezLieferAdrID], [Menge], [Preis]) VALUES</v>
      </c>
      <c r="H312" t="str">
        <f t="shared" si="19"/>
        <v xml:space="preserve"> ('1846', '4152', '15', '', '3',  '4.50')</v>
      </c>
    </row>
    <row r="313" spans="1:8" x14ac:dyDescent="0.3">
      <c r="A313">
        <v>1847</v>
      </c>
      <c r="B313">
        <v>4153</v>
      </c>
      <c r="C313">
        <f t="shared" si="16"/>
        <v>45</v>
      </c>
      <c r="D313" t="str">
        <f>IF(MOD(B313,5)=0,LOOKUP(A313,Bestellung!$M$4:$N$528),"")</f>
        <v/>
      </c>
      <c r="E313">
        <f t="shared" si="17"/>
        <v>3</v>
      </c>
      <c r="F313" s="10">
        <f>LOOKUP(C313,Produkt!$T$4:$U$129)</f>
        <v>2</v>
      </c>
      <c r="G313" t="str">
        <f t="shared" si="18"/>
        <v>INSERT INTO [Position] ([BestellungID], [PosID], [ProduktID], [SpezLieferAdrID], [Menge], [Preis]) VALUES</v>
      </c>
      <c r="H313" t="str">
        <f t="shared" si="19"/>
        <v xml:space="preserve"> ('1847', '4153', '45', '', '3',  '2.00')</v>
      </c>
    </row>
    <row r="314" spans="1:8" x14ac:dyDescent="0.3">
      <c r="A314">
        <v>1848</v>
      </c>
      <c r="B314">
        <v>4154</v>
      </c>
      <c r="C314">
        <f t="shared" si="16"/>
        <v>77</v>
      </c>
      <c r="D314" t="str">
        <f>IF(MOD(B314,5)=0,LOOKUP(A314,Bestellung!$M$4:$N$528),"")</f>
        <v/>
      </c>
      <c r="E314">
        <f t="shared" si="17"/>
        <v>3</v>
      </c>
      <c r="F314" s="10">
        <f>LOOKUP(C314,Produkt!$T$4:$U$129)</f>
        <v>2</v>
      </c>
      <c r="G314" t="str">
        <f t="shared" si="18"/>
        <v>INSERT INTO [Position] ([BestellungID], [PosID], [ProduktID], [SpezLieferAdrID], [Menge], [Preis]) VALUES</v>
      </c>
      <c r="H314" t="str">
        <f t="shared" si="19"/>
        <v xml:space="preserve"> ('1848', '4154', '77', '', '3',  '2.00')</v>
      </c>
    </row>
    <row r="315" spans="1:8" x14ac:dyDescent="0.3">
      <c r="A315">
        <v>1849</v>
      </c>
      <c r="B315">
        <v>4155</v>
      </c>
      <c r="C315">
        <f t="shared" si="16"/>
        <v>111</v>
      </c>
      <c r="D315" t="str">
        <f>IF(MOD(B315,5)=0,LOOKUP(A315,Bestellung!$M$4:$N$528),"")</f>
        <v/>
      </c>
      <c r="E315">
        <f t="shared" si="17"/>
        <v>9</v>
      </c>
      <c r="F315" s="10">
        <f>LOOKUP(C315,Produkt!$T$4:$U$129)</f>
        <v>8</v>
      </c>
      <c r="G315" t="str">
        <f t="shared" si="18"/>
        <v>INSERT INTO [Position] ([BestellungID], [PosID], [ProduktID], [SpezLieferAdrID], [Menge], [Preis]) VALUES</v>
      </c>
      <c r="H315" t="str">
        <f t="shared" si="19"/>
        <v xml:space="preserve"> ('1849', '4155', '111', '', '9',  '8.00')</v>
      </c>
    </row>
    <row r="316" spans="1:8" x14ac:dyDescent="0.3">
      <c r="A316">
        <v>1850</v>
      </c>
      <c r="B316">
        <v>4156</v>
      </c>
      <c r="C316">
        <f t="shared" si="16"/>
        <v>20</v>
      </c>
      <c r="D316" t="str">
        <f>IF(MOD(B316,5)=0,LOOKUP(A316,Bestellung!$M$4:$N$528),"")</f>
        <v/>
      </c>
      <c r="E316">
        <f t="shared" si="17"/>
        <v>4</v>
      </c>
      <c r="F316" s="10">
        <f>LOOKUP(C316,Produkt!$T$4:$U$129)</f>
        <v>8</v>
      </c>
      <c r="G316" t="str">
        <f t="shared" si="18"/>
        <v>INSERT INTO [Position] ([BestellungID], [PosID], [ProduktID], [SpezLieferAdrID], [Menge], [Preis]) VALUES</v>
      </c>
      <c r="H316" t="str">
        <f t="shared" si="19"/>
        <v xml:space="preserve"> ('1850', '4156', '20', '', '4',  '8.00')</v>
      </c>
    </row>
    <row r="317" spans="1:8" x14ac:dyDescent="0.3">
      <c r="A317">
        <v>1851</v>
      </c>
      <c r="B317">
        <v>4157</v>
      </c>
      <c r="C317">
        <f t="shared" si="16"/>
        <v>58</v>
      </c>
      <c r="D317" t="str">
        <f>IF(MOD(B317,5)=0,LOOKUP(A317,Bestellung!$M$4:$N$528),"")</f>
        <v/>
      </c>
      <c r="E317">
        <f t="shared" si="17"/>
        <v>6</v>
      </c>
      <c r="F317" s="10">
        <f>LOOKUP(C317,Produkt!$T$4:$U$129)</f>
        <v>8</v>
      </c>
      <c r="G317" t="str">
        <f t="shared" si="18"/>
        <v>INSERT INTO [Position] ([BestellungID], [PosID], [ProduktID], [SpezLieferAdrID], [Menge], [Preis]) VALUES</v>
      </c>
      <c r="H317" t="str">
        <f t="shared" si="19"/>
        <v xml:space="preserve"> ('1851', '4157', '58', '', '6',  '8.00')</v>
      </c>
    </row>
    <row r="318" spans="1:8" x14ac:dyDescent="0.3">
      <c r="A318">
        <v>1852</v>
      </c>
      <c r="B318">
        <v>4158</v>
      </c>
      <c r="C318">
        <f t="shared" si="16"/>
        <v>98</v>
      </c>
      <c r="D318" t="str">
        <f>IF(MOD(B318,5)=0,LOOKUP(A318,Bestellung!$M$4:$N$528),"")</f>
        <v/>
      </c>
      <c r="E318">
        <f t="shared" si="17"/>
        <v>3</v>
      </c>
      <c r="F318" s="10">
        <f>LOOKUP(C318,Produkt!$T$4:$U$129)</f>
        <v>4.5</v>
      </c>
      <c r="G318" t="str">
        <f t="shared" si="18"/>
        <v>INSERT INTO [Position] ([BestellungID], [PosID], [ProduktID], [SpezLieferAdrID], [Menge], [Preis]) VALUES</v>
      </c>
      <c r="H318" t="str">
        <f t="shared" si="19"/>
        <v xml:space="preserve"> ('1852', '4158', '98', '', '3',  '4.50')</v>
      </c>
    </row>
    <row r="319" spans="1:8" x14ac:dyDescent="0.3">
      <c r="A319">
        <v>1853</v>
      </c>
      <c r="B319">
        <v>4159</v>
      </c>
      <c r="C319">
        <f t="shared" si="16"/>
        <v>13</v>
      </c>
      <c r="D319" t="str">
        <f>IF(MOD(B319,5)=0,LOOKUP(A319,Bestellung!$M$4:$N$528),"")</f>
        <v/>
      </c>
      <c r="E319">
        <f t="shared" si="17"/>
        <v>11</v>
      </c>
      <c r="F319" s="10">
        <f>LOOKUP(C319,Produkt!$T$4:$U$129)</f>
        <v>4.5</v>
      </c>
      <c r="G319" t="str">
        <f t="shared" si="18"/>
        <v>INSERT INTO [Position] ([BestellungID], [PosID], [ProduktID], [SpezLieferAdrID], [Menge], [Preis]) VALUES</v>
      </c>
      <c r="H319" t="str">
        <f t="shared" si="19"/>
        <v xml:space="preserve"> ('1853', '4159', '13', '', '11',  '4.50')</v>
      </c>
    </row>
    <row r="320" spans="1:8" x14ac:dyDescent="0.3">
      <c r="A320">
        <v>1854</v>
      </c>
      <c r="B320">
        <v>4160</v>
      </c>
      <c r="C320">
        <f t="shared" si="16"/>
        <v>57</v>
      </c>
      <c r="D320">
        <f>IF(MOD(B320,5)=0,LOOKUP(A320,Bestellung!$M$4:$N$528),"")</f>
        <v>202</v>
      </c>
      <c r="E320">
        <f t="shared" si="17"/>
        <v>3</v>
      </c>
      <c r="F320" s="10">
        <f>LOOKUP(C320,Produkt!$T$4:$U$129)</f>
        <v>8</v>
      </c>
      <c r="G320" t="str">
        <f t="shared" si="18"/>
        <v>INSERT INTO [Position] ([BestellungID], [PosID], [ProduktID], [SpezLieferAdrID], [Menge], [Preis]) VALUES</v>
      </c>
      <c r="H320" t="str">
        <f t="shared" si="19"/>
        <v xml:space="preserve"> ('1854', '4160', '57', '202', '3',  '8.00')</v>
      </c>
    </row>
    <row r="321" spans="1:8" x14ac:dyDescent="0.3">
      <c r="A321">
        <v>1855</v>
      </c>
      <c r="B321">
        <v>4161</v>
      </c>
      <c r="C321">
        <f t="shared" si="16"/>
        <v>103</v>
      </c>
      <c r="D321" t="str">
        <f>IF(MOD(B321,5)=0,LOOKUP(A321,Bestellung!$M$4:$N$528),"")</f>
        <v/>
      </c>
      <c r="E321">
        <f t="shared" si="17"/>
        <v>9</v>
      </c>
      <c r="F321" s="10">
        <f>LOOKUP(C321,Produkt!$T$4:$U$129)</f>
        <v>5</v>
      </c>
      <c r="G321" t="str">
        <f t="shared" si="18"/>
        <v>INSERT INTO [Position] ([BestellungID], [PosID], [ProduktID], [SpezLieferAdrID], [Menge], [Preis]) VALUES</v>
      </c>
      <c r="H321" t="str">
        <f t="shared" si="19"/>
        <v xml:space="preserve"> ('1855', '4161', '103', '', '9',  '5.00')</v>
      </c>
    </row>
    <row r="322" spans="1:8" x14ac:dyDescent="0.3">
      <c r="A322">
        <v>1856</v>
      </c>
      <c r="B322">
        <v>4162</v>
      </c>
      <c r="C322">
        <f t="shared" si="16"/>
        <v>24</v>
      </c>
      <c r="D322" t="str">
        <f>IF(MOD(B322,5)=0,LOOKUP(A322,Bestellung!$M$4:$N$528),"")</f>
        <v/>
      </c>
      <c r="E322">
        <f t="shared" si="17"/>
        <v>3</v>
      </c>
      <c r="F322" s="10">
        <f>LOOKUP(C322,Produkt!$T$4:$U$129)</f>
        <v>3</v>
      </c>
      <c r="G322" t="str">
        <f t="shared" si="18"/>
        <v>INSERT INTO [Position] ([BestellungID], [PosID], [ProduktID], [SpezLieferAdrID], [Menge], [Preis]) VALUES</v>
      </c>
      <c r="H322" t="str">
        <f t="shared" si="19"/>
        <v xml:space="preserve"> ('1856', '4162', '24', '', '3',  '3.00')</v>
      </c>
    </row>
    <row r="323" spans="1:8" x14ac:dyDescent="0.3">
      <c r="A323">
        <v>1857</v>
      </c>
      <c r="B323">
        <v>4163</v>
      </c>
      <c r="C323">
        <f t="shared" si="16"/>
        <v>74</v>
      </c>
      <c r="D323" t="str">
        <f>IF(MOD(B323,5)=0,LOOKUP(A323,Bestellung!$M$4:$N$528),"")</f>
        <v/>
      </c>
      <c r="E323">
        <f t="shared" si="17"/>
        <v>6</v>
      </c>
      <c r="F323" s="10">
        <f>LOOKUP(C323,Produkt!$T$4:$U$129)</f>
        <v>3</v>
      </c>
      <c r="G323" t="str">
        <f t="shared" si="18"/>
        <v>INSERT INTO [Position] ([BestellungID], [PosID], [ProduktID], [SpezLieferAdrID], [Menge], [Preis]) VALUES</v>
      </c>
      <c r="H323" t="str">
        <f t="shared" si="19"/>
        <v xml:space="preserve"> ('1857', '4163', '74', '', '6',  '3.00')</v>
      </c>
    </row>
    <row r="324" spans="1:8" x14ac:dyDescent="0.3">
      <c r="A324">
        <v>1858</v>
      </c>
      <c r="B324">
        <v>4164</v>
      </c>
      <c r="C324">
        <f t="shared" si="16"/>
        <v>126</v>
      </c>
      <c r="D324" t="str">
        <f>IF(MOD(B324,5)=0,LOOKUP(A324,Bestellung!$M$4:$N$528),"")</f>
        <v/>
      </c>
      <c r="E324">
        <f t="shared" si="17"/>
        <v>3</v>
      </c>
      <c r="F324" s="10">
        <f>LOOKUP(C324,Produkt!$T$4:$U$129)</f>
        <v>4</v>
      </c>
      <c r="G324" t="str">
        <f t="shared" si="18"/>
        <v>INSERT INTO [Position] ([BestellungID], [PosID], [ProduktID], [SpezLieferAdrID], [Menge], [Preis]) VALUES</v>
      </c>
      <c r="H324" t="str">
        <f t="shared" si="19"/>
        <v xml:space="preserve"> ('1858', '4164', '126', '', '3',  '4.00')</v>
      </c>
    </row>
    <row r="325" spans="1:8" x14ac:dyDescent="0.3">
      <c r="A325">
        <v>1859</v>
      </c>
      <c r="B325">
        <v>4165</v>
      </c>
      <c r="C325">
        <f t="shared" ref="C325:C388" si="20">IF(MOD(A325*B325,127)=0,1,MOD(A325*B325,127))</f>
        <v>53</v>
      </c>
      <c r="D325" t="str">
        <f>IF(MOD(B325,5)=0,LOOKUP(A325,Bestellung!$M$4:$N$528),"")</f>
        <v/>
      </c>
      <c r="E325">
        <f t="shared" ref="E325:E388" si="21">IF(MOD(A325*B325*C325,12)=0,3,MOD(A325*B325*C325,12))</f>
        <v>7</v>
      </c>
      <c r="F325" s="10">
        <f>LOOKUP(C325,Produkt!$T$4:$U$129)</f>
        <v>5</v>
      </c>
      <c r="G325" t="str">
        <f t="shared" ref="G325:G388" si="2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3">" ('"&amp;A325&amp;"', '"&amp;B325&amp;"', '"&amp;C325&amp;"', '"&amp; D325&amp;"', '"&amp;E325&amp;"',  '"&amp; REPLACE(TEXT(F325,"##0,00"),LEN(TEXT(F325,"##0,00"))-2,1,".") &amp;"')"</f>
        <v xml:space="preserve"> ('1859', '4165', '53', '', '7',  '5.00')</v>
      </c>
    </row>
    <row r="326" spans="1:8" x14ac:dyDescent="0.3">
      <c r="A326">
        <v>1860</v>
      </c>
      <c r="B326">
        <v>4166</v>
      </c>
      <c r="C326">
        <f t="shared" si="20"/>
        <v>109</v>
      </c>
      <c r="D326" t="str">
        <f>IF(MOD(B326,5)=0,LOOKUP(A326,Bestellung!$M$4:$N$528),"")</f>
        <v/>
      </c>
      <c r="E326">
        <f t="shared" si="21"/>
        <v>3</v>
      </c>
      <c r="F326" s="10">
        <f>LOOKUP(C326,Produkt!$T$4:$U$129)</f>
        <v>3</v>
      </c>
      <c r="G326" t="str">
        <f t="shared" si="22"/>
        <v>INSERT INTO [Position] ([BestellungID], [PosID], [ProduktID], [SpezLieferAdrID], [Menge], [Preis]) VALUES</v>
      </c>
      <c r="H326" t="str">
        <f t="shared" si="23"/>
        <v xml:space="preserve"> ('1860', '4166', '109', '', '3',  '3.00')</v>
      </c>
    </row>
    <row r="327" spans="1:8" x14ac:dyDescent="0.3">
      <c r="A327">
        <v>1861</v>
      </c>
      <c r="B327">
        <v>4167</v>
      </c>
      <c r="C327">
        <f t="shared" si="20"/>
        <v>40</v>
      </c>
      <c r="D327" t="str">
        <f>IF(MOD(B327,5)=0,LOOKUP(A327,Bestellung!$M$4:$N$528),"")</f>
        <v/>
      </c>
      <c r="E327">
        <f t="shared" si="21"/>
        <v>3</v>
      </c>
      <c r="F327" s="10">
        <f>LOOKUP(C327,Produkt!$T$4:$U$129)</f>
        <v>1</v>
      </c>
      <c r="G327" t="str">
        <f t="shared" si="22"/>
        <v>INSERT INTO [Position] ([BestellungID], [PosID], [ProduktID], [SpezLieferAdrID], [Menge], [Preis]) VALUES</v>
      </c>
      <c r="H327" t="str">
        <f t="shared" si="23"/>
        <v xml:space="preserve"> ('1861', '4167', '40', '', '3',  '1.00')</v>
      </c>
    </row>
    <row r="328" spans="1:8" x14ac:dyDescent="0.3">
      <c r="A328">
        <v>1862</v>
      </c>
      <c r="B328">
        <v>4168</v>
      </c>
      <c r="C328">
        <f t="shared" si="20"/>
        <v>100</v>
      </c>
      <c r="D328" t="str">
        <f>IF(MOD(B328,5)=0,LOOKUP(A328,Bestellung!$M$4:$N$528),"")</f>
        <v/>
      </c>
      <c r="E328">
        <f t="shared" si="21"/>
        <v>8</v>
      </c>
      <c r="F328" s="10">
        <f>LOOKUP(C328,Produkt!$T$4:$U$129)</f>
        <v>5.6</v>
      </c>
      <c r="G328" t="str">
        <f t="shared" si="22"/>
        <v>INSERT INTO [Position] ([BestellungID], [PosID], [ProduktID], [SpezLieferAdrID], [Menge], [Preis]) VALUES</v>
      </c>
      <c r="H328" t="str">
        <f t="shared" si="23"/>
        <v xml:space="preserve"> ('1862', '4168', '100', '', '8',  '5.60')</v>
      </c>
    </row>
    <row r="329" spans="1:8" x14ac:dyDescent="0.3">
      <c r="A329">
        <v>1863</v>
      </c>
      <c r="B329">
        <v>4169</v>
      </c>
      <c r="C329">
        <f t="shared" si="20"/>
        <v>35</v>
      </c>
      <c r="D329" t="str">
        <f>IF(MOD(B329,5)=0,LOOKUP(A329,Bestellung!$M$4:$N$528),"")</f>
        <v/>
      </c>
      <c r="E329">
        <f t="shared" si="21"/>
        <v>9</v>
      </c>
      <c r="F329" s="10">
        <f>LOOKUP(C329,Produkt!$T$4:$U$129)</f>
        <v>1</v>
      </c>
      <c r="G329" t="str">
        <f t="shared" si="22"/>
        <v>INSERT INTO [Position] ([BestellungID], [PosID], [ProduktID], [SpezLieferAdrID], [Menge], [Preis]) VALUES</v>
      </c>
      <c r="H329" t="str">
        <f t="shared" si="23"/>
        <v xml:space="preserve"> ('1863', '4169', '35', '', '9',  '1.00')</v>
      </c>
    </row>
    <row r="330" spans="1:8" x14ac:dyDescent="0.3">
      <c r="A330">
        <v>1864</v>
      </c>
      <c r="B330">
        <v>4170</v>
      </c>
      <c r="C330">
        <f t="shared" si="20"/>
        <v>99</v>
      </c>
      <c r="D330">
        <f>IF(MOD(B330,5)=0,LOOKUP(A330,Bestellung!$M$4:$N$528),"")</f>
        <v>367</v>
      </c>
      <c r="E330">
        <f t="shared" si="21"/>
        <v>3</v>
      </c>
      <c r="F330" s="10">
        <f>LOOKUP(C330,Produkt!$T$4:$U$129)</f>
        <v>3.8</v>
      </c>
      <c r="G330" t="str">
        <f t="shared" si="22"/>
        <v>INSERT INTO [Position] ([BestellungID], [PosID], [ProduktID], [SpezLieferAdrID], [Menge], [Preis]) VALUES</v>
      </c>
      <c r="H330" t="str">
        <f t="shared" si="23"/>
        <v xml:space="preserve"> ('1864', '4170', '99', '367', '3',  '3.80')</v>
      </c>
    </row>
    <row r="331" spans="1:8" x14ac:dyDescent="0.3">
      <c r="A331">
        <v>1865</v>
      </c>
      <c r="B331">
        <v>4171</v>
      </c>
      <c r="C331">
        <f t="shared" si="20"/>
        <v>38</v>
      </c>
      <c r="D331" t="str">
        <f>IF(MOD(B331,5)=0,LOOKUP(A331,Bestellung!$M$4:$N$528),"")</f>
        <v/>
      </c>
      <c r="E331">
        <f t="shared" si="21"/>
        <v>10</v>
      </c>
      <c r="F331" s="10">
        <f>LOOKUP(C331,Produkt!$T$4:$U$129)</f>
        <v>0.5</v>
      </c>
      <c r="G331" t="str">
        <f t="shared" si="22"/>
        <v>INSERT INTO [Position] ([BestellungID], [PosID], [ProduktID], [SpezLieferAdrID], [Menge], [Preis]) VALUES</v>
      </c>
      <c r="H331" t="str">
        <f t="shared" si="23"/>
        <v xml:space="preserve"> ('1865', '4171', '38', '', '10',  '0.50')</v>
      </c>
    </row>
    <row r="332" spans="1:8" x14ac:dyDescent="0.3">
      <c r="A332">
        <v>1866</v>
      </c>
      <c r="B332">
        <v>4172</v>
      </c>
      <c r="C332">
        <f t="shared" si="20"/>
        <v>106</v>
      </c>
      <c r="D332" t="str">
        <f>IF(MOD(B332,5)=0,LOOKUP(A332,Bestellung!$M$4:$N$528),"")</f>
        <v/>
      </c>
      <c r="E332">
        <f t="shared" si="21"/>
        <v>3</v>
      </c>
      <c r="F332" s="10">
        <f>LOOKUP(C332,Produkt!$T$4:$U$129)</f>
        <v>7</v>
      </c>
      <c r="G332" t="str">
        <f t="shared" si="22"/>
        <v>INSERT INTO [Position] ([BestellungID], [PosID], [ProduktID], [SpezLieferAdrID], [Menge], [Preis]) VALUES</v>
      </c>
      <c r="H332" t="str">
        <f t="shared" si="23"/>
        <v xml:space="preserve"> ('1866', '4172', '106', '', '3',  '7.00')</v>
      </c>
    </row>
    <row r="333" spans="1:8" x14ac:dyDescent="0.3">
      <c r="A333">
        <v>1867</v>
      </c>
      <c r="B333">
        <v>4173</v>
      </c>
      <c r="C333">
        <f t="shared" si="20"/>
        <v>49</v>
      </c>
      <c r="D333" t="str">
        <f>IF(MOD(B333,5)=0,LOOKUP(A333,Bestellung!$M$4:$N$528),"")</f>
        <v/>
      </c>
      <c r="E333">
        <f t="shared" si="21"/>
        <v>3</v>
      </c>
      <c r="F333" s="10">
        <f>LOOKUP(C333,Produkt!$T$4:$U$129)</f>
        <v>3.8</v>
      </c>
      <c r="G333" t="str">
        <f t="shared" si="22"/>
        <v>INSERT INTO [Position] ([BestellungID], [PosID], [ProduktID], [SpezLieferAdrID], [Menge], [Preis]) VALUES</v>
      </c>
      <c r="H333" t="str">
        <f t="shared" si="23"/>
        <v xml:space="preserve"> ('1867', '4173', '49', '', '3',  '3.80')</v>
      </c>
    </row>
    <row r="334" spans="1:8" x14ac:dyDescent="0.3">
      <c r="A334">
        <v>1868</v>
      </c>
      <c r="B334">
        <v>4174</v>
      </c>
      <c r="C334">
        <f t="shared" si="20"/>
        <v>121</v>
      </c>
      <c r="D334" t="str">
        <f>IF(MOD(B334,5)=0,LOOKUP(A334,Bestellung!$M$4:$N$528),"")</f>
        <v/>
      </c>
      <c r="E334">
        <f t="shared" si="21"/>
        <v>8</v>
      </c>
      <c r="F334" s="10">
        <f>LOOKUP(C334,Produkt!$T$4:$U$129)</f>
        <v>4</v>
      </c>
      <c r="G334" t="str">
        <f t="shared" si="22"/>
        <v>INSERT INTO [Position] ([BestellungID], [PosID], [ProduktID], [SpezLieferAdrID], [Menge], [Preis]) VALUES</v>
      </c>
      <c r="H334" t="str">
        <f t="shared" si="23"/>
        <v xml:space="preserve"> ('1868', '4174', '121', '', '8',  '4.00')</v>
      </c>
    </row>
    <row r="335" spans="1:8" x14ac:dyDescent="0.3">
      <c r="A335">
        <v>1869</v>
      </c>
      <c r="B335">
        <v>4175</v>
      </c>
      <c r="C335">
        <f t="shared" si="20"/>
        <v>68</v>
      </c>
      <c r="D335" t="str">
        <f>IF(MOD(B335,5)=0,LOOKUP(A335,Bestellung!$M$4:$N$528),"")</f>
        <v/>
      </c>
      <c r="E335">
        <f t="shared" si="21"/>
        <v>3</v>
      </c>
      <c r="F335" s="10">
        <f>LOOKUP(C335,Produkt!$T$4:$U$129)</f>
        <v>6</v>
      </c>
      <c r="G335" t="str">
        <f t="shared" si="22"/>
        <v>INSERT INTO [Position] ([BestellungID], [PosID], [ProduktID], [SpezLieferAdrID], [Menge], [Preis]) VALUES</v>
      </c>
      <c r="H335" t="str">
        <f t="shared" si="23"/>
        <v xml:space="preserve"> ('1869', '4175', '68', '', '3',  '6.00')</v>
      </c>
    </row>
    <row r="336" spans="1:8" x14ac:dyDescent="0.3">
      <c r="A336">
        <v>1870</v>
      </c>
      <c r="B336">
        <v>4176</v>
      </c>
      <c r="C336">
        <f t="shared" si="20"/>
        <v>17</v>
      </c>
      <c r="D336" t="str">
        <f>IF(MOD(B336,5)=0,LOOKUP(A336,Bestellung!$M$4:$N$528),"")</f>
        <v/>
      </c>
      <c r="E336">
        <f t="shared" si="21"/>
        <v>3</v>
      </c>
      <c r="F336" s="10">
        <f>LOOKUP(C336,Produkt!$T$4:$U$129)</f>
        <v>3.5</v>
      </c>
      <c r="G336" t="str">
        <f t="shared" si="22"/>
        <v>INSERT INTO [Position] ([BestellungID], [PosID], [ProduktID], [SpezLieferAdrID], [Menge], [Preis]) VALUES</v>
      </c>
      <c r="H336" t="str">
        <f t="shared" si="23"/>
        <v xml:space="preserve"> ('1870', '4176', '17', '', '3',  '3.50')</v>
      </c>
    </row>
    <row r="337" spans="1:8" x14ac:dyDescent="0.3">
      <c r="A337">
        <v>1871</v>
      </c>
      <c r="B337">
        <v>4177</v>
      </c>
      <c r="C337">
        <f t="shared" si="20"/>
        <v>95</v>
      </c>
      <c r="D337" t="str">
        <f>IF(MOD(B337,5)=0,LOOKUP(A337,Bestellung!$M$4:$N$528),"")</f>
        <v/>
      </c>
      <c r="E337">
        <f t="shared" si="21"/>
        <v>1</v>
      </c>
      <c r="F337" s="10">
        <f>LOOKUP(C337,Produkt!$T$4:$U$129)</f>
        <v>2</v>
      </c>
      <c r="G337" t="str">
        <f t="shared" si="22"/>
        <v>INSERT INTO [Position] ([BestellungID], [PosID], [ProduktID], [SpezLieferAdrID], [Menge], [Preis]) VALUES</v>
      </c>
      <c r="H337" t="str">
        <f t="shared" si="23"/>
        <v xml:space="preserve"> ('1871', '4177', '95', '', '1',  '2.00')</v>
      </c>
    </row>
    <row r="338" spans="1:8" x14ac:dyDescent="0.3">
      <c r="A338">
        <v>1872</v>
      </c>
      <c r="B338">
        <v>4178</v>
      </c>
      <c r="C338">
        <f t="shared" si="20"/>
        <v>48</v>
      </c>
      <c r="D338" t="str">
        <f>IF(MOD(B338,5)=0,LOOKUP(A338,Bestellung!$M$4:$N$528),"")</f>
        <v/>
      </c>
      <c r="E338">
        <f t="shared" si="21"/>
        <v>3</v>
      </c>
      <c r="F338" s="10">
        <f>LOOKUP(C338,Produkt!$T$4:$U$129)</f>
        <v>4.5</v>
      </c>
      <c r="G338" t="str">
        <f t="shared" si="22"/>
        <v>INSERT INTO [Position] ([BestellungID], [PosID], [ProduktID], [SpezLieferAdrID], [Menge], [Preis]) VALUES</v>
      </c>
      <c r="H338" t="str">
        <f t="shared" si="23"/>
        <v xml:space="preserve"> ('1872', '4178', '48', '', '3',  '4.50')</v>
      </c>
    </row>
    <row r="339" spans="1:8" x14ac:dyDescent="0.3">
      <c r="A339">
        <v>1873</v>
      </c>
      <c r="B339">
        <v>4179</v>
      </c>
      <c r="C339">
        <f t="shared" si="20"/>
        <v>3</v>
      </c>
      <c r="D339" t="str">
        <f>IF(MOD(B339,5)=0,LOOKUP(A339,Bestellung!$M$4:$N$528),"")</f>
        <v/>
      </c>
      <c r="E339">
        <f t="shared" si="21"/>
        <v>9</v>
      </c>
      <c r="F339" s="10">
        <f>LOOKUP(C339,Produkt!$T$4:$U$129)</f>
        <v>5</v>
      </c>
      <c r="G339" t="str">
        <f t="shared" si="22"/>
        <v>INSERT INTO [Position] ([BestellungID], [PosID], [ProduktID], [SpezLieferAdrID], [Menge], [Preis]) VALUES</v>
      </c>
      <c r="H339" t="str">
        <f t="shared" si="23"/>
        <v xml:space="preserve"> ('1873', '4179', '3', '', '9',  '5.00')</v>
      </c>
    </row>
    <row r="340" spans="1:8" x14ac:dyDescent="0.3">
      <c r="A340">
        <v>1874</v>
      </c>
      <c r="B340">
        <v>4180</v>
      </c>
      <c r="C340">
        <f t="shared" si="20"/>
        <v>87</v>
      </c>
      <c r="D340">
        <f>IF(MOD(B340,5)=0,LOOKUP(A340,Bestellung!$M$4:$N$528),"")</f>
        <v>183</v>
      </c>
      <c r="E340">
        <f t="shared" si="21"/>
        <v>3</v>
      </c>
      <c r="F340" s="10">
        <f>LOOKUP(C340,Produkt!$T$4:$U$129)</f>
        <v>0.5</v>
      </c>
      <c r="G340" t="str">
        <f t="shared" si="22"/>
        <v>INSERT INTO [Position] ([BestellungID], [PosID], [ProduktID], [SpezLieferAdrID], [Menge], [Preis]) VALUES</v>
      </c>
      <c r="H340" t="str">
        <f t="shared" si="23"/>
        <v xml:space="preserve"> ('1874', '4180', '87', '183', '3',  '0.50')</v>
      </c>
    </row>
    <row r="341" spans="1:8" x14ac:dyDescent="0.3">
      <c r="A341">
        <v>1875</v>
      </c>
      <c r="B341">
        <v>4181</v>
      </c>
      <c r="C341">
        <f t="shared" si="20"/>
        <v>46</v>
      </c>
      <c r="D341" t="str">
        <f>IF(MOD(B341,5)=0,LOOKUP(A341,Bestellung!$M$4:$N$528),"")</f>
        <v/>
      </c>
      <c r="E341">
        <f t="shared" si="21"/>
        <v>6</v>
      </c>
      <c r="F341" s="10">
        <f>LOOKUP(C341,Produkt!$T$4:$U$129)</f>
        <v>8</v>
      </c>
      <c r="G341" t="str">
        <f t="shared" si="22"/>
        <v>INSERT INTO [Position] ([BestellungID], [PosID], [ProduktID], [SpezLieferAdrID], [Menge], [Preis]) VALUES</v>
      </c>
      <c r="H341" t="str">
        <f t="shared" si="23"/>
        <v xml:space="preserve"> ('1875', '4181', '46', '', '6',  '8.00')</v>
      </c>
    </row>
    <row r="342" spans="1:8" x14ac:dyDescent="0.3">
      <c r="A342">
        <v>1876</v>
      </c>
      <c r="B342">
        <v>4182</v>
      </c>
      <c r="C342">
        <f t="shared" si="20"/>
        <v>7</v>
      </c>
      <c r="D342" t="str">
        <f>IF(MOD(B342,5)=0,LOOKUP(A342,Bestellung!$M$4:$N$528),"")</f>
        <v/>
      </c>
      <c r="E342">
        <f t="shared" si="21"/>
        <v>3</v>
      </c>
      <c r="F342" s="10">
        <f>LOOKUP(C342,Produkt!$T$4:$U$129)</f>
        <v>8</v>
      </c>
      <c r="G342" t="str">
        <f t="shared" si="22"/>
        <v>INSERT INTO [Position] ([BestellungID], [PosID], [ProduktID], [SpezLieferAdrID], [Menge], [Preis]) VALUES</v>
      </c>
      <c r="H342" t="str">
        <f t="shared" si="23"/>
        <v xml:space="preserve"> ('1876', '4182', '7', '', '3',  '8.00')</v>
      </c>
    </row>
    <row r="343" spans="1:8" x14ac:dyDescent="0.3">
      <c r="A343">
        <v>1877</v>
      </c>
      <c r="B343">
        <v>4183</v>
      </c>
      <c r="C343">
        <f t="shared" si="20"/>
        <v>97</v>
      </c>
      <c r="D343" t="str">
        <f>IF(MOD(B343,5)=0,LOOKUP(A343,Bestellung!$M$4:$N$528),"")</f>
        <v/>
      </c>
      <c r="E343">
        <f t="shared" si="21"/>
        <v>11</v>
      </c>
      <c r="F343" s="10">
        <f>LOOKUP(C343,Produkt!$T$4:$U$129)</f>
        <v>9</v>
      </c>
      <c r="G343" t="str">
        <f t="shared" si="22"/>
        <v>INSERT INTO [Position] ([BestellungID], [PosID], [ProduktID], [SpezLieferAdrID], [Menge], [Preis]) VALUES</v>
      </c>
      <c r="H343" t="str">
        <f t="shared" si="23"/>
        <v xml:space="preserve"> ('1877', '4183', '97', '', '11',  '9.00')</v>
      </c>
    </row>
    <row r="344" spans="1:8" x14ac:dyDescent="0.3">
      <c r="A344">
        <v>1878</v>
      </c>
      <c r="B344">
        <v>4184</v>
      </c>
      <c r="C344">
        <f t="shared" si="20"/>
        <v>62</v>
      </c>
      <c r="D344" t="str">
        <f>IF(MOD(B344,5)=0,LOOKUP(A344,Bestellung!$M$4:$N$528),"")</f>
        <v/>
      </c>
      <c r="E344">
        <f t="shared" si="21"/>
        <v>3</v>
      </c>
      <c r="F344" s="10">
        <f>LOOKUP(C344,Produkt!$T$4:$U$129)</f>
        <v>4</v>
      </c>
      <c r="G344" t="str">
        <f t="shared" si="22"/>
        <v>INSERT INTO [Position] ([BestellungID], [PosID], [ProduktID], [SpezLieferAdrID], [Menge], [Preis]) VALUES</v>
      </c>
      <c r="H344" t="str">
        <f t="shared" si="23"/>
        <v xml:space="preserve"> ('1878', '4184', '62', '', '3',  '4.00')</v>
      </c>
    </row>
    <row r="345" spans="1:8" x14ac:dyDescent="0.3">
      <c r="A345">
        <v>1879</v>
      </c>
      <c r="B345">
        <v>4185</v>
      </c>
      <c r="C345">
        <f t="shared" si="20"/>
        <v>29</v>
      </c>
      <c r="D345" t="str">
        <f>IF(MOD(B345,5)=0,LOOKUP(A345,Bestellung!$M$4:$N$528),"")</f>
        <v/>
      </c>
      <c r="E345">
        <f t="shared" si="21"/>
        <v>3</v>
      </c>
      <c r="F345" s="10">
        <f>LOOKUP(C345,Produkt!$T$4:$U$129)</f>
        <v>1.5</v>
      </c>
      <c r="G345" t="str">
        <f t="shared" si="22"/>
        <v>INSERT INTO [Position] ([BestellungID], [PosID], [ProduktID], [SpezLieferAdrID], [Menge], [Preis]) VALUES</v>
      </c>
      <c r="H345" t="str">
        <f t="shared" si="23"/>
        <v xml:space="preserve"> ('1879', '4185', '29', '', '3',  '1.50')</v>
      </c>
    </row>
    <row r="346" spans="1:8" x14ac:dyDescent="0.3">
      <c r="A346">
        <v>1880</v>
      </c>
      <c r="B346">
        <v>4186</v>
      </c>
      <c r="C346">
        <f t="shared" si="20"/>
        <v>125</v>
      </c>
      <c r="D346" t="str">
        <f>IF(MOD(B346,5)=0,LOOKUP(A346,Bestellung!$M$4:$N$528),"")</f>
        <v/>
      </c>
      <c r="E346">
        <f t="shared" si="21"/>
        <v>4</v>
      </c>
      <c r="F346" s="10">
        <f>LOOKUP(C346,Produkt!$T$4:$U$129)</f>
        <v>7</v>
      </c>
      <c r="G346" t="str">
        <f t="shared" si="22"/>
        <v>INSERT INTO [Position] ([BestellungID], [PosID], [ProduktID], [SpezLieferAdrID], [Menge], [Preis]) VALUES</v>
      </c>
      <c r="H346" t="str">
        <f t="shared" si="23"/>
        <v xml:space="preserve"> ('1880', '4186', '125', '', '4',  '7.00')</v>
      </c>
    </row>
    <row r="347" spans="1:8" x14ac:dyDescent="0.3">
      <c r="A347">
        <v>1881</v>
      </c>
      <c r="B347">
        <v>4187</v>
      </c>
      <c r="C347">
        <f t="shared" si="20"/>
        <v>96</v>
      </c>
      <c r="D347" t="str">
        <f>IF(MOD(B347,5)=0,LOOKUP(A347,Bestellung!$M$4:$N$528),"")</f>
        <v/>
      </c>
      <c r="E347">
        <f t="shared" si="21"/>
        <v>3</v>
      </c>
      <c r="F347" s="10">
        <f>LOOKUP(C347,Produkt!$T$4:$U$129)</f>
        <v>8</v>
      </c>
      <c r="G347" t="str">
        <f t="shared" si="22"/>
        <v>INSERT INTO [Position] ([BestellungID], [PosID], [ProduktID], [SpezLieferAdrID], [Menge], [Preis]) VALUES</v>
      </c>
      <c r="H347" t="str">
        <f t="shared" si="23"/>
        <v xml:space="preserve"> ('1881', '4187', '96', '', '3',  '8.00')</v>
      </c>
    </row>
    <row r="348" spans="1:8" x14ac:dyDescent="0.3">
      <c r="A348">
        <v>1882</v>
      </c>
      <c r="B348">
        <v>4188</v>
      </c>
      <c r="C348">
        <f t="shared" si="20"/>
        <v>69</v>
      </c>
      <c r="D348" t="str">
        <f>IF(MOD(B348,5)=0,LOOKUP(A348,Bestellung!$M$4:$N$528),"")</f>
        <v/>
      </c>
      <c r="E348">
        <f t="shared" si="21"/>
        <v>3</v>
      </c>
      <c r="F348" s="10">
        <f>LOOKUP(C348,Produkt!$T$4:$U$129)</f>
        <v>2</v>
      </c>
      <c r="G348" t="str">
        <f t="shared" si="22"/>
        <v>INSERT INTO [Position] ([BestellungID], [PosID], [ProduktID], [SpezLieferAdrID], [Menge], [Preis]) VALUES</v>
      </c>
      <c r="H348" t="str">
        <f t="shared" si="23"/>
        <v xml:space="preserve"> ('1882', '4188', '69', '', '3',  '2.00')</v>
      </c>
    </row>
    <row r="349" spans="1:8" x14ac:dyDescent="0.3">
      <c r="A349">
        <v>1883</v>
      </c>
      <c r="B349">
        <v>4189</v>
      </c>
      <c r="C349">
        <f t="shared" si="20"/>
        <v>44</v>
      </c>
      <c r="D349" t="str">
        <f>IF(MOD(B349,5)=0,LOOKUP(A349,Bestellung!$M$4:$N$528),"")</f>
        <v/>
      </c>
      <c r="E349">
        <f t="shared" si="21"/>
        <v>4</v>
      </c>
      <c r="F349" s="10">
        <f>LOOKUP(C349,Produkt!$T$4:$U$129)</f>
        <v>4</v>
      </c>
      <c r="G349" t="str">
        <f t="shared" si="22"/>
        <v>INSERT INTO [Position] ([BestellungID], [PosID], [ProduktID], [SpezLieferAdrID], [Menge], [Preis]) VALUES</v>
      </c>
      <c r="H349" t="str">
        <f t="shared" si="23"/>
        <v xml:space="preserve"> ('1883', '4189', '44', '', '4',  '4.00')</v>
      </c>
    </row>
    <row r="350" spans="1:8" x14ac:dyDescent="0.3">
      <c r="A350">
        <v>1884</v>
      </c>
      <c r="B350">
        <v>4190</v>
      </c>
      <c r="C350">
        <f t="shared" si="20"/>
        <v>21</v>
      </c>
      <c r="D350">
        <f>IF(MOD(B350,5)=0,LOOKUP(A350,Bestellung!$M$4:$N$528),"")</f>
        <v>235</v>
      </c>
      <c r="E350">
        <f t="shared" si="21"/>
        <v>3</v>
      </c>
      <c r="F350" s="10">
        <f>LOOKUP(C350,Produkt!$T$4:$U$129)</f>
        <v>4</v>
      </c>
      <c r="G350" t="str">
        <f t="shared" si="22"/>
        <v>INSERT INTO [Position] ([BestellungID], [PosID], [ProduktID], [SpezLieferAdrID], [Menge], [Preis]) VALUES</v>
      </c>
      <c r="H350" t="str">
        <f t="shared" si="23"/>
        <v xml:space="preserve"> ('1884', '4190', '21', '235', '3',  '4.00')</v>
      </c>
    </row>
    <row r="351" spans="1:8" x14ac:dyDescent="0.3">
      <c r="A351">
        <v>1885</v>
      </c>
      <c r="B351">
        <v>4191</v>
      </c>
      <c r="C351">
        <f t="shared" si="20"/>
        <v>1</v>
      </c>
      <c r="D351" t="str">
        <f>IF(MOD(B351,5)=0,LOOKUP(A351,Bestellung!$M$4:$N$528),"")</f>
        <v/>
      </c>
      <c r="E351">
        <f t="shared" si="21"/>
        <v>3</v>
      </c>
      <c r="F351" s="10">
        <f>LOOKUP(C351,Produkt!$T$4:$U$129)</f>
        <v>2</v>
      </c>
      <c r="G351" t="str">
        <f t="shared" si="22"/>
        <v>INSERT INTO [Position] ([BestellungID], [PosID], [ProduktID], [SpezLieferAdrID], [Menge], [Preis]) VALUES</v>
      </c>
      <c r="H351" t="str">
        <f t="shared" si="23"/>
        <v xml:space="preserve"> ('1885', '4191', '1', '', '3',  '2.00')</v>
      </c>
    </row>
    <row r="352" spans="1:8" x14ac:dyDescent="0.3">
      <c r="A352">
        <v>1886</v>
      </c>
      <c r="B352">
        <v>4192</v>
      </c>
      <c r="C352">
        <f t="shared" si="20"/>
        <v>108</v>
      </c>
      <c r="D352" t="str">
        <f>IF(MOD(B352,5)=0,LOOKUP(A352,Bestellung!$M$4:$N$528),"")</f>
        <v/>
      </c>
      <c r="E352">
        <f t="shared" si="21"/>
        <v>3</v>
      </c>
      <c r="F352" s="10">
        <f>LOOKUP(C352,Produkt!$T$4:$U$129)</f>
        <v>8</v>
      </c>
      <c r="G352" t="str">
        <f t="shared" si="22"/>
        <v>INSERT INTO [Position] ([BestellungID], [PosID], [ProduktID], [SpezLieferAdrID], [Menge], [Preis]) VALUES</v>
      </c>
      <c r="H352" t="str">
        <f t="shared" si="23"/>
        <v xml:space="preserve"> ('1886', '4192', '108', '', '3',  '8.00')</v>
      </c>
    </row>
    <row r="353" spans="1:8" x14ac:dyDescent="0.3">
      <c r="A353">
        <v>1887</v>
      </c>
      <c r="B353">
        <v>4193</v>
      </c>
      <c r="C353">
        <f t="shared" si="20"/>
        <v>91</v>
      </c>
      <c r="D353" t="str">
        <f>IF(MOD(B353,5)=0,LOOKUP(A353,Bestellung!$M$4:$N$528),"")</f>
        <v/>
      </c>
      <c r="E353">
        <f t="shared" si="21"/>
        <v>9</v>
      </c>
      <c r="F353" s="10">
        <f>LOOKUP(C353,Produkt!$T$4:$U$129)</f>
        <v>1.2</v>
      </c>
      <c r="G353" t="str">
        <f t="shared" si="22"/>
        <v>INSERT INTO [Position] ([BestellungID], [PosID], [ProduktID], [SpezLieferAdrID], [Menge], [Preis]) VALUES</v>
      </c>
      <c r="H353" t="str">
        <f t="shared" si="23"/>
        <v xml:space="preserve"> ('1887', '4193', '91', '', '9',  '1.20')</v>
      </c>
    </row>
    <row r="354" spans="1:8" x14ac:dyDescent="0.3">
      <c r="A354">
        <v>1888</v>
      </c>
      <c r="B354">
        <v>4194</v>
      </c>
      <c r="C354">
        <f t="shared" si="20"/>
        <v>76</v>
      </c>
      <c r="D354" t="str">
        <f>IF(MOD(B354,5)=0,LOOKUP(A354,Bestellung!$M$4:$N$528),"")</f>
        <v/>
      </c>
      <c r="E354">
        <f t="shared" si="21"/>
        <v>3</v>
      </c>
      <c r="F354" s="10">
        <f>LOOKUP(C354,Produkt!$T$4:$U$129)</f>
        <v>4</v>
      </c>
      <c r="G354" t="str">
        <f t="shared" si="22"/>
        <v>INSERT INTO [Position] ([BestellungID], [PosID], [ProduktID], [SpezLieferAdrID], [Menge], [Preis]) VALUES</v>
      </c>
      <c r="H354" t="str">
        <f t="shared" si="23"/>
        <v xml:space="preserve"> ('1888', '4194', '76', '', '3',  '4.00')</v>
      </c>
    </row>
    <row r="355" spans="1:8" x14ac:dyDescent="0.3">
      <c r="A355">
        <v>1889</v>
      </c>
      <c r="B355">
        <v>4195</v>
      </c>
      <c r="C355">
        <f t="shared" si="20"/>
        <v>63</v>
      </c>
      <c r="D355" t="str">
        <f>IF(MOD(B355,5)=0,LOOKUP(A355,Bestellung!$M$4:$N$528),"")</f>
        <v/>
      </c>
      <c r="E355">
        <f t="shared" si="21"/>
        <v>9</v>
      </c>
      <c r="F355" s="10">
        <f>LOOKUP(C355,Produkt!$T$4:$U$129)</f>
        <v>4.5</v>
      </c>
      <c r="G355" t="str">
        <f t="shared" si="22"/>
        <v>INSERT INTO [Position] ([BestellungID], [PosID], [ProduktID], [SpezLieferAdrID], [Menge], [Preis]) VALUES</v>
      </c>
      <c r="H355" t="str">
        <f t="shared" si="23"/>
        <v xml:space="preserve"> ('1889', '4195', '63', '', '9',  '4.50')</v>
      </c>
    </row>
    <row r="356" spans="1:8" x14ac:dyDescent="0.3">
      <c r="A356">
        <v>1890</v>
      </c>
      <c r="B356">
        <v>4196</v>
      </c>
      <c r="C356">
        <f t="shared" si="20"/>
        <v>52</v>
      </c>
      <c r="D356" t="str">
        <f>IF(MOD(B356,5)=0,LOOKUP(A356,Bestellung!$M$4:$N$528),"")</f>
        <v/>
      </c>
      <c r="E356">
        <f t="shared" si="21"/>
        <v>3</v>
      </c>
      <c r="F356" s="10">
        <f>LOOKUP(C356,Produkt!$T$4:$U$129)</f>
        <v>4</v>
      </c>
      <c r="G356" t="str">
        <f t="shared" si="22"/>
        <v>INSERT INTO [Position] ([BestellungID], [PosID], [ProduktID], [SpezLieferAdrID], [Menge], [Preis]) VALUES</v>
      </c>
      <c r="H356" t="str">
        <f t="shared" si="23"/>
        <v xml:space="preserve"> ('1890', '4196', '52', '', '3',  '4.00')</v>
      </c>
    </row>
    <row r="357" spans="1:8" x14ac:dyDescent="0.3">
      <c r="A357">
        <v>1891</v>
      </c>
      <c r="B357">
        <v>4197</v>
      </c>
      <c r="C357">
        <f t="shared" si="20"/>
        <v>43</v>
      </c>
      <c r="D357" t="str">
        <f>IF(MOD(B357,5)=0,LOOKUP(A357,Bestellung!$M$4:$N$528),"")</f>
        <v/>
      </c>
      <c r="E357">
        <f t="shared" si="21"/>
        <v>9</v>
      </c>
      <c r="F357" s="10">
        <f>LOOKUP(C357,Produkt!$T$4:$U$129)</f>
        <v>2.2999999999999998</v>
      </c>
      <c r="G357" t="str">
        <f t="shared" si="22"/>
        <v>INSERT INTO [Position] ([BestellungID], [PosID], [ProduktID], [SpezLieferAdrID], [Menge], [Preis]) VALUES</v>
      </c>
      <c r="H357" t="str">
        <f t="shared" si="23"/>
        <v xml:space="preserve"> ('1891', '4197', '43', '', '9',  '2.30')</v>
      </c>
    </row>
    <row r="358" spans="1:8" x14ac:dyDescent="0.3">
      <c r="A358">
        <v>1892</v>
      </c>
      <c r="B358">
        <v>4198</v>
      </c>
      <c r="C358">
        <f t="shared" si="20"/>
        <v>36</v>
      </c>
      <c r="D358" t="str">
        <f>IF(MOD(B358,5)=0,LOOKUP(A358,Bestellung!$M$4:$N$528),"")</f>
        <v/>
      </c>
      <c r="E358">
        <f t="shared" si="21"/>
        <v>3</v>
      </c>
      <c r="F358" s="10">
        <f>LOOKUP(C358,Produkt!$T$4:$U$129)</f>
        <v>0.5</v>
      </c>
      <c r="G358" t="str">
        <f t="shared" si="22"/>
        <v>INSERT INTO [Position] ([BestellungID], [PosID], [ProduktID], [SpezLieferAdrID], [Menge], [Preis]) VALUES</v>
      </c>
      <c r="H358" t="str">
        <f t="shared" si="23"/>
        <v xml:space="preserve"> ('1892', '4198', '36', '', '3',  '0.50')</v>
      </c>
    </row>
    <row r="359" spans="1:8" x14ac:dyDescent="0.3">
      <c r="A359">
        <v>1893</v>
      </c>
      <c r="B359">
        <v>4199</v>
      </c>
      <c r="C359">
        <f t="shared" si="20"/>
        <v>31</v>
      </c>
      <c r="D359" t="str">
        <f>IF(MOD(B359,5)=0,LOOKUP(A359,Bestellung!$M$4:$N$528),"")</f>
        <v/>
      </c>
      <c r="E359">
        <f t="shared" si="21"/>
        <v>9</v>
      </c>
      <c r="F359" s="10">
        <f>LOOKUP(C359,Produkt!$T$4:$U$129)</f>
        <v>2</v>
      </c>
      <c r="G359" t="str">
        <f t="shared" si="22"/>
        <v>INSERT INTO [Position] ([BestellungID], [PosID], [ProduktID], [SpezLieferAdrID], [Menge], [Preis]) VALUES</v>
      </c>
      <c r="H359" t="str">
        <f t="shared" si="23"/>
        <v xml:space="preserve"> ('1893', '4199', '31', '', '9',  '2.00')</v>
      </c>
    </row>
    <row r="360" spans="1:8" x14ac:dyDescent="0.3">
      <c r="A360">
        <v>1894</v>
      </c>
      <c r="B360">
        <v>4200</v>
      </c>
      <c r="C360">
        <f t="shared" si="20"/>
        <v>28</v>
      </c>
      <c r="D360">
        <f>IF(MOD(B360,5)=0,LOOKUP(A360,Bestellung!$M$4:$N$528),"")</f>
        <v>4</v>
      </c>
      <c r="E360">
        <f t="shared" si="21"/>
        <v>3</v>
      </c>
      <c r="F360" s="10">
        <f>LOOKUP(C360,Produkt!$T$4:$U$129)</f>
        <v>2</v>
      </c>
      <c r="G360" t="str">
        <f t="shared" si="22"/>
        <v>INSERT INTO [Position] ([BestellungID], [PosID], [ProduktID], [SpezLieferAdrID], [Menge], [Preis]) VALUES</v>
      </c>
      <c r="H360" t="str">
        <f t="shared" si="23"/>
        <v xml:space="preserve"> ('1894', '4200', '28', '4', '3',  '2.00')</v>
      </c>
    </row>
    <row r="361" spans="1:8" x14ac:dyDescent="0.3">
      <c r="A361">
        <v>1895</v>
      </c>
      <c r="B361">
        <v>4201</v>
      </c>
      <c r="C361">
        <f t="shared" si="20"/>
        <v>27</v>
      </c>
      <c r="D361" t="str">
        <f>IF(MOD(B361,5)=0,LOOKUP(A361,Bestellung!$M$4:$N$528),"")</f>
        <v/>
      </c>
      <c r="E361">
        <f t="shared" si="21"/>
        <v>9</v>
      </c>
      <c r="F361" s="10">
        <f>LOOKUP(C361,Produkt!$T$4:$U$129)</f>
        <v>2</v>
      </c>
      <c r="G361" t="str">
        <f t="shared" si="22"/>
        <v>INSERT INTO [Position] ([BestellungID], [PosID], [ProduktID], [SpezLieferAdrID], [Menge], [Preis]) VALUES</v>
      </c>
      <c r="H361" t="str">
        <f t="shared" si="23"/>
        <v xml:space="preserve"> ('1895', '4201', '27', '', '9',  '2.00')</v>
      </c>
    </row>
    <row r="362" spans="1:8" x14ac:dyDescent="0.3">
      <c r="A362">
        <v>1896</v>
      </c>
      <c r="B362">
        <v>4202</v>
      </c>
      <c r="C362">
        <f t="shared" si="20"/>
        <v>28</v>
      </c>
      <c r="D362" t="str">
        <f>IF(MOD(B362,5)=0,LOOKUP(A362,Bestellung!$M$4:$N$528),"")</f>
        <v/>
      </c>
      <c r="E362">
        <f t="shared" si="21"/>
        <v>3</v>
      </c>
      <c r="F362" s="10">
        <f>LOOKUP(C362,Produkt!$T$4:$U$129)</f>
        <v>2</v>
      </c>
      <c r="G362" t="str">
        <f t="shared" si="22"/>
        <v>INSERT INTO [Position] ([BestellungID], [PosID], [ProduktID], [SpezLieferAdrID], [Menge], [Preis]) VALUES</v>
      </c>
      <c r="H362" t="str">
        <f t="shared" si="23"/>
        <v xml:space="preserve"> ('1896', '4202', '28', '', '3',  '2.00')</v>
      </c>
    </row>
    <row r="363" spans="1:8" x14ac:dyDescent="0.3">
      <c r="A363">
        <v>1897</v>
      </c>
      <c r="B363">
        <v>4203</v>
      </c>
      <c r="C363">
        <f t="shared" si="20"/>
        <v>31</v>
      </c>
      <c r="D363" t="str">
        <f>IF(MOD(B363,5)=0,LOOKUP(A363,Bestellung!$M$4:$N$528),"")</f>
        <v/>
      </c>
      <c r="E363">
        <f t="shared" si="21"/>
        <v>9</v>
      </c>
      <c r="F363" s="10">
        <f>LOOKUP(C363,Produkt!$T$4:$U$129)</f>
        <v>2</v>
      </c>
      <c r="G363" t="str">
        <f t="shared" si="22"/>
        <v>INSERT INTO [Position] ([BestellungID], [PosID], [ProduktID], [SpezLieferAdrID], [Menge], [Preis]) VALUES</v>
      </c>
      <c r="H363" t="str">
        <f t="shared" si="23"/>
        <v xml:space="preserve"> ('1897', '4203', '31', '', '9',  '2.00')</v>
      </c>
    </row>
    <row r="364" spans="1:8" x14ac:dyDescent="0.3">
      <c r="A364">
        <v>1898</v>
      </c>
      <c r="B364">
        <v>4204</v>
      </c>
      <c r="C364">
        <f t="shared" si="20"/>
        <v>36</v>
      </c>
      <c r="D364" t="str">
        <f>IF(MOD(B364,5)=0,LOOKUP(A364,Bestellung!$M$4:$N$528),"")</f>
        <v/>
      </c>
      <c r="E364">
        <f t="shared" si="21"/>
        <v>3</v>
      </c>
      <c r="F364" s="10">
        <f>LOOKUP(C364,Produkt!$T$4:$U$129)</f>
        <v>0.5</v>
      </c>
      <c r="G364" t="str">
        <f t="shared" si="22"/>
        <v>INSERT INTO [Position] ([BestellungID], [PosID], [ProduktID], [SpezLieferAdrID], [Menge], [Preis]) VALUES</v>
      </c>
      <c r="H364" t="str">
        <f t="shared" si="23"/>
        <v xml:space="preserve"> ('1898', '4204', '36', '', '3',  '0.50')</v>
      </c>
    </row>
    <row r="365" spans="1:8" x14ac:dyDescent="0.3">
      <c r="A365">
        <v>1899</v>
      </c>
      <c r="B365">
        <v>4205</v>
      </c>
      <c r="C365">
        <f t="shared" si="20"/>
        <v>43</v>
      </c>
      <c r="D365" t="str">
        <f>IF(MOD(B365,5)=0,LOOKUP(A365,Bestellung!$M$4:$N$528),"")</f>
        <v/>
      </c>
      <c r="E365">
        <f t="shared" si="21"/>
        <v>9</v>
      </c>
      <c r="F365" s="10">
        <f>LOOKUP(C365,Produkt!$T$4:$U$129)</f>
        <v>2.2999999999999998</v>
      </c>
      <c r="G365" t="str">
        <f t="shared" si="22"/>
        <v>INSERT INTO [Position] ([BestellungID], [PosID], [ProduktID], [SpezLieferAdrID], [Menge], [Preis]) VALUES</v>
      </c>
      <c r="H365" t="str">
        <f t="shared" si="23"/>
        <v xml:space="preserve"> ('1899', '4205', '43', '', '9',  '2.30')</v>
      </c>
    </row>
    <row r="366" spans="1:8" x14ac:dyDescent="0.3">
      <c r="A366">
        <v>1900</v>
      </c>
      <c r="B366">
        <v>4206</v>
      </c>
      <c r="C366">
        <f t="shared" si="20"/>
        <v>52</v>
      </c>
      <c r="D366" t="str">
        <f>IF(MOD(B366,5)=0,LOOKUP(A366,Bestellung!$M$4:$N$528),"")</f>
        <v/>
      </c>
      <c r="E366">
        <f t="shared" si="21"/>
        <v>3</v>
      </c>
      <c r="F366" s="10">
        <f>LOOKUP(C366,Produkt!$T$4:$U$129)</f>
        <v>4</v>
      </c>
      <c r="G366" t="str">
        <f t="shared" si="22"/>
        <v>INSERT INTO [Position] ([BestellungID], [PosID], [ProduktID], [SpezLieferAdrID], [Menge], [Preis]) VALUES</v>
      </c>
      <c r="H366" t="str">
        <f t="shared" si="23"/>
        <v xml:space="preserve"> ('1900', '4206', '52', '', '3',  '4.00')</v>
      </c>
    </row>
    <row r="367" spans="1:8" x14ac:dyDescent="0.3">
      <c r="A367">
        <v>1901</v>
      </c>
      <c r="B367">
        <v>4207</v>
      </c>
      <c r="C367">
        <f t="shared" si="20"/>
        <v>63</v>
      </c>
      <c r="D367" t="str">
        <f>IF(MOD(B367,5)=0,LOOKUP(A367,Bestellung!$M$4:$N$528),"")</f>
        <v/>
      </c>
      <c r="E367">
        <f t="shared" si="21"/>
        <v>9</v>
      </c>
      <c r="F367" s="10">
        <f>LOOKUP(C367,Produkt!$T$4:$U$129)</f>
        <v>4.5</v>
      </c>
      <c r="G367" t="str">
        <f t="shared" si="22"/>
        <v>INSERT INTO [Position] ([BestellungID], [PosID], [ProduktID], [SpezLieferAdrID], [Menge], [Preis]) VALUES</v>
      </c>
      <c r="H367" t="str">
        <f t="shared" si="23"/>
        <v xml:space="preserve"> ('1901', '4207', '63', '', '9',  '4.50')</v>
      </c>
    </row>
    <row r="368" spans="1:8" x14ac:dyDescent="0.3">
      <c r="A368">
        <v>1902</v>
      </c>
      <c r="B368">
        <v>4208</v>
      </c>
      <c r="C368">
        <f t="shared" si="20"/>
        <v>76</v>
      </c>
      <c r="D368" t="str">
        <f>IF(MOD(B368,5)=0,LOOKUP(A368,Bestellung!$M$4:$N$528),"")</f>
        <v/>
      </c>
      <c r="E368">
        <f t="shared" si="21"/>
        <v>3</v>
      </c>
      <c r="F368" s="10">
        <f>LOOKUP(C368,Produkt!$T$4:$U$129)</f>
        <v>4</v>
      </c>
      <c r="G368" t="str">
        <f t="shared" si="22"/>
        <v>INSERT INTO [Position] ([BestellungID], [PosID], [ProduktID], [SpezLieferAdrID], [Menge], [Preis]) VALUES</v>
      </c>
      <c r="H368" t="str">
        <f t="shared" si="23"/>
        <v xml:space="preserve"> ('1902', '4208', '76', '', '3',  '4.00')</v>
      </c>
    </row>
    <row r="369" spans="1:8" x14ac:dyDescent="0.3">
      <c r="A369">
        <v>1903</v>
      </c>
      <c r="B369">
        <v>4209</v>
      </c>
      <c r="C369">
        <f t="shared" si="20"/>
        <v>91</v>
      </c>
      <c r="D369" t="str">
        <f>IF(MOD(B369,5)=0,LOOKUP(A369,Bestellung!$M$4:$N$528),"")</f>
        <v/>
      </c>
      <c r="E369">
        <f t="shared" si="21"/>
        <v>9</v>
      </c>
      <c r="F369" s="10">
        <f>LOOKUP(C369,Produkt!$T$4:$U$129)</f>
        <v>1.2</v>
      </c>
      <c r="G369" t="str">
        <f t="shared" si="22"/>
        <v>INSERT INTO [Position] ([BestellungID], [PosID], [ProduktID], [SpezLieferAdrID], [Menge], [Preis]) VALUES</v>
      </c>
      <c r="H369" t="str">
        <f t="shared" si="23"/>
        <v xml:space="preserve"> ('1903', '4209', '91', '', '9',  '1.20')</v>
      </c>
    </row>
    <row r="370" spans="1:8" x14ac:dyDescent="0.3">
      <c r="A370">
        <v>1904</v>
      </c>
      <c r="B370">
        <v>4210</v>
      </c>
      <c r="C370">
        <f t="shared" si="20"/>
        <v>108</v>
      </c>
      <c r="D370">
        <f>IF(MOD(B370,5)=0,LOOKUP(A370,Bestellung!$M$4:$N$528),"")</f>
        <v>220</v>
      </c>
      <c r="E370">
        <f t="shared" si="21"/>
        <v>3</v>
      </c>
      <c r="F370" s="10">
        <f>LOOKUP(C370,Produkt!$T$4:$U$129)</f>
        <v>8</v>
      </c>
      <c r="G370" t="str">
        <f t="shared" si="22"/>
        <v>INSERT INTO [Position] ([BestellungID], [PosID], [ProduktID], [SpezLieferAdrID], [Menge], [Preis]) VALUES</v>
      </c>
      <c r="H370" t="str">
        <f t="shared" si="23"/>
        <v xml:space="preserve"> ('1904', '4210', '108', '220', '3',  '8.00')</v>
      </c>
    </row>
    <row r="371" spans="1:8" x14ac:dyDescent="0.3">
      <c r="A371">
        <v>1905</v>
      </c>
      <c r="B371">
        <v>4211</v>
      </c>
      <c r="C371">
        <f t="shared" si="20"/>
        <v>1</v>
      </c>
      <c r="D371" t="str">
        <f>IF(MOD(B371,5)=0,LOOKUP(A371,Bestellung!$M$4:$N$528),"")</f>
        <v/>
      </c>
      <c r="E371">
        <f t="shared" si="21"/>
        <v>3</v>
      </c>
      <c r="F371" s="10">
        <f>LOOKUP(C371,Produkt!$T$4:$U$129)</f>
        <v>2</v>
      </c>
      <c r="G371" t="str">
        <f t="shared" si="22"/>
        <v>INSERT INTO [Position] ([BestellungID], [PosID], [ProduktID], [SpezLieferAdrID], [Menge], [Preis]) VALUES</v>
      </c>
      <c r="H371" t="str">
        <f t="shared" si="23"/>
        <v xml:space="preserve"> ('1905', '4211', '1', '', '3',  '2.00')</v>
      </c>
    </row>
    <row r="372" spans="1:8" x14ac:dyDescent="0.3">
      <c r="A372">
        <v>1906</v>
      </c>
      <c r="B372">
        <v>4212</v>
      </c>
      <c r="C372">
        <f t="shared" si="20"/>
        <v>21</v>
      </c>
      <c r="D372" t="str">
        <f>IF(MOD(B372,5)=0,LOOKUP(A372,Bestellung!$M$4:$N$528),"")</f>
        <v/>
      </c>
      <c r="E372">
        <f t="shared" si="21"/>
        <v>3</v>
      </c>
      <c r="F372" s="10">
        <f>LOOKUP(C372,Produkt!$T$4:$U$129)</f>
        <v>4</v>
      </c>
      <c r="G372" t="str">
        <f t="shared" si="22"/>
        <v>INSERT INTO [Position] ([BestellungID], [PosID], [ProduktID], [SpezLieferAdrID], [Menge], [Preis]) VALUES</v>
      </c>
      <c r="H372" t="str">
        <f t="shared" si="23"/>
        <v xml:space="preserve"> ('1906', '4212', '21', '', '3',  '4.00')</v>
      </c>
    </row>
    <row r="373" spans="1:8" x14ac:dyDescent="0.3">
      <c r="A373">
        <v>1907</v>
      </c>
      <c r="B373">
        <v>4213</v>
      </c>
      <c r="C373">
        <f t="shared" si="20"/>
        <v>44</v>
      </c>
      <c r="D373" t="str">
        <f>IF(MOD(B373,5)=0,LOOKUP(A373,Bestellung!$M$4:$N$528),"")</f>
        <v/>
      </c>
      <c r="E373">
        <f t="shared" si="21"/>
        <v>4</v>
      </c>
      <c r="F373" s="10">
        <f>LOOKUP(C373,Produkt!$T$4:$U$129)</f>
        <v>4</v>
      </c>
      <c r="G373" t="str">
        <f t="shared" si="22"/>
        <v>INSERT INTO [Position] ([BestellungID], [PosID], [ProduktID], [SpezLieferAdrID], [Menge], [Preis]) VALUES</v>
      </c>
      <c r="H373" t="str">
        <f t="shared" si="23"/>
        <v xml:space="preserve"> ('1907', '4213', '44', '', '4',  '4.00')</v>
      </c>
    </row>
    <row r="374" spans="1:8" x14ac:dyDescent="0.3">
      <c r="A374">
        <v>1908</v>
      </c>
      <c r="B374">
        <v>4214</v>
      </c>
      <c r="C374">
        <f t="shared" si="20"/>
        <v>69</v>
      </c>
      <c r="D374" t="str">
        <f>IF(MOD(B374,5)=0,LOOKUP(A374,Bestellung!$M$4:$N$528),"")</f>
        <v/>
      </c>
      <c r="E374">
        <f t="shared" si="21"/>
        <v>3</v>
      </c>
      <c r="F374" s="10">
        <f>LOOKUP(C374,Produkt!$T$4:$U$129)</f>
        <v>2</v>
      </c>
      <c r="G374" t="str">
        <f t="shared" si="22"/>
        <v>INSERT INTO [Position] ([BestellungID], [PosID], [ProduktID], [SpezLieferAdrID], [Menge], [Preis]) VALUES</v>
      </c>
      <c r="H374" t="str">
        <f t="shared" si="23"/>
        <v xml:space="preserve"> ('1908', '4214', '69', '', '3',  '2.00')</v>
      </c>
    </row>
    <row r="375" spans="1:8" x14ac:dyDescent="0.3">
      <c r="A375">
        <v>1909</v>
      </c>
      <c r="B375">
        <v>4215</v>
      </c>
      <c r="C375">
        <f t="shared" si="20"/>
        <v>96</v>
      </c>
      <c r="D375" t="str">
        <f>IF(MOD(B375,5)=0,LOOKUP(A375,Bestellung!$M$4:$N$528),"")</f>
        <v/>
      </c>
      <c r="E375">
        <f t="shared" si="21"/>
        <v>3</v>
      </c>
      <c r="F375" s="10">
        <f>LOOKUP(C375,Produkt!$T$4:$U$129)</f>
        <v>8</v>
      </c>
      <c r="G375" t="str">
        <f t="shared" si="22"/>
        <v>INSERT INTO [Position] ([BestellungID], [PosID], [ProduktID], [SpezLieferAdrID], [Menge], [Preis]) VALUES</v>
      </c>
      <c r="H375" t="str">
        <f t="shared" si="23"/>
        <v xml:space="preserve"> ('1909', '4215', '96', '', '3',  '8.00')</v>
      </c>
    </row>
    <row r="376" spans="1:8" x14ac:dyDescent="0.3">
      <c r="A376">
        <v>1910</v>
      </c>
      <c r="B376">
        <v>4216</v>
      </c>
      <c r="C376">
        <f t="shared" si="20"/>
        <v>125</v>
      </c>
      <c r="D376" t="str">
        <f>IF(MOD(B376,5)=0,LOOKUP(A376,Bestellung!$M$4:$N$528),"")</f>
        <v/>
      </c>
      <c r="E376">
        <f t="shared" si="21"/>
        <v>4</v>
      </c>
      <c r="F376" s="10">
        <f>LOOKUP(C376,Produkt!$T$4:$U$129)</f>
        <v>7</v>
      </c>
      <c r="G376" t="str">
        <f t="shared" si="22"/>
        <v>INSERT INTO [Position] ([BestellungID], [PosID], [ProduktID], [SpezLieferAdrID], [Menge], [Preis]) VALUES</v>
      </c>
      <c r="H376" t="str">
        <f t="shared" si="23"/>
        <v xml:space="preserve"> ('1910', '4216', '125', '', '4',  '7.00')</v>
      </c>
    </row>
    <row r="377" spans="1:8" x14ac:dyDescent="0.3">
      <c r="A377">
        <v>1911</v>
      </c>
      <c r="B377">
        <v>4217</v>
      </c>
      <c r="C377">
        <f t="shared" si="20"/>
        <v>29</v>
      </c>
      <c r="D377" t="str">
        <f>IF(MOD(B377,5)=0,LOOKUP(A377,Bestellung!$M$4:$N$528),"")</f>
        <v/>
      </c>
      <c r="E377">
        <f t="shared" si="21"/>
        <v>3</v>
      </c>
      <c r="F377" s="10">
        <f>LOOKUP(C377,Produkt!$T$4:$U$129)</f>
        <v>1.5</v>
      </c>
      <c r="G377" t="str">
        <f t="shared" si="22"/>
        <v>INSERT INTO [Position] ([BestellungID], [PosID], [ProduktID], [SpezLieferAdrID], [Menge], [Preis]) VALUES</v>
      </c>
      <c r="H377" t="str">
        <f t="shared" si="23"/>
        <v xml:space="preserve"> ('1911', '4217', '29', '', '3',  '1.50')</v>
      </c>
    </row>
    <row r="378" spans="1:8" x14ac:dyDescent="0.3">
      <c r="A378">
        <v>1912</v>
      </c>
      <c r="B378">
        <v>4218</v>
      </c>
      <c r="C378">
        <f t="shared" si="20"/>
        <v>62</v>
      </c>
      <c r="D378" t="str">
        <f>IF(MOD(B378,5)=0,LOOKUP(A378,Bestellung!$M$4:$N$528),"")</f>
        <v/>
      </c>
      <c r="E378">
        <f t="shared" si="21"/>
        <v>3</v>
      </c>
      <c r="F378" s="10">
        <f>LOOKUP(C378,Produkt!$T$4:$U$129)</f>
        <v>4</v>
      </c>
      <c r="G378" t="str">
        <f t="shared" si="22"/>
        <v>INSERT INTO [Position] ([BestellungID], [PosID], [ProduktID], [SpezLieferAdrID], [Menge], [Preis]) VALUES</v>
      </c>
      <c r="H378" t="str">
        <f t="shared" si="23"/>
        <v xml:space="preserve"> ('1912', '4218', '62', '', '3',  '4.00')</v>
      </c>
    </row>
    <row r="379" spans="1:8" x14ac:dyDescent="0.3">
      <c r="A379">
        <v>1913</v>
      </c>
      <c r="B379">
        <v>4219</v>
      </c>
      <c r="C379">
        <f t="shared" si="20"/>
        <v>97</v>
      </c>
      <c r="D379" t="str">
        <f>IF(MOD(B379,5)=0,LOOKUP(A379,Bestellung!$M$4:$N$528),"")</f>
        <v/>
      </c>
      <c r="E379">
        <f t="shared" si="21"/>
        <v>11</v>
      </c>
      <c r="F379" s="10">
        <f>LOOKUP(C379,Produkt!$T$4:$U$129)</f>
        <v>9</v>
      </c>
      <c r="G379" t="str">
        <f t="shared" si="22"/>
        <v>INSERT INTO [Position] ([BestellungID], [PosID], [ProduktID], [SpezLieferAdrID], [Menge], [Preis]) VALUES</v>
      </c>
      <c r="H379" t="str">
        <f t="shared" si="23"/>
        <v xml:space="preserve"> ('1913', '4219', '97', '', '11',  '9.00')</v>
      </c>
    </row>
    <row r="380" spans="1:8" x14ac:dyDescent="0.3">
      <c r="A380">
        <v>1914</v>
      </c>
      <c r="B380">
        <v>4220</v>
      </c>
      <c r="C380">
        <f t="shared" si="20"/>
        <v>7</v>
      </c>
      <c r="D380" t="str">
        <f>IF(MOD(B380,5)=0,LOOKUP(A380,Bestellung!$M$4:$N$528),"")</f>
        <v/>
      </c>
      <c r="E380">
        <f t="shared" si="21"/>
        <v>3</v>
      </c>
      <c r="F380" s="10">
        <f>LOOKUP(C380,Produkt!$T$4:$U$129)</f>
        <v>8</v>
      </c>
      <c r="G380" t="str">
        <f t="shared" si="22"/>
        <v>INSERT INTO [Position] ([BestellungID], [PosID], [ProduktID], [SpezLieferAdrID], [Menge], [Preis]) VALUES</v>
      </c>
      <c r="H380" t="str">
        <f t="shared" si="23"/>
        <v xml:space="preserve"> ('1914', '4220', '7', '', '3',  '8.00')</v>
      </c>
    </row>
    <row r="381" spans="1:8" x14ac:dyDescent="0.3">
      <c r="A381">
        <v>1915</v>
      </c>
      <c r="B381">
        <v>4221</v>
      </c>
      <c r="C381">
        <f t="shared" si="20"/>
        <v>46</v>
      </c>
      <c r="D381" t="str">
        <f>IF(MOD(B381,5)=0,LOOKUP(A381,Bestellung!$M$4:$N$528),"")</f>
        <v/>
      </c>
      <c r="E381">
        <f t="shared" si="21"/>
        <v>6</v>
      </c>
      <c r="F381" s="10">
        <f>LOOKUP(C381,Produkt!$T$4:$U$129)</f>
        <v>8</v>
      </c>
      <c r="G381" t="str">
        <f t="shared" si="22"/>
        <v>INSERT INTO [Position] ([BestellungID], [PosID], [ProduktID], [SpezLieferAdrID], [Menge], [Preis]) VALUES</v>
      </c>
      <c r="H381" t="str">
        <f t="shared" si="23"/>
        <v xml:space="preserve"> ('1915', '4221', '46', '', '6',  '8.00')</v>
      </c>
    </row>
    <row r="382" spans="1:8" x14ac:dyDescent="0.3">
      <c r="A382">
        <v>1916</v>
      </c>
      <c r="B382">
        <v>4222</v>
      </c>
      <c r="C382">
        <f t="shared" si="20"/>
        <v>87</v>
      </c>
      <c r="D382" t="str">
        <f>IF(MOD(B382,5)=0,LOOKUP(A382,Bestellung!$M$4:$N$528),"")</f>
        <v/>
      </c>
      <c r="E382">
        <f t="shared" si="21"/>
        <v>3</v>
      </c>
      <c r="F382" s="10">
        <f>LOOKUP(C382,Produkt!$T$4:$U$129)</f>
        <v>0.5</v>
      </c>
      <c r="G382" t="str">
        <f t="shared" si="22"/>
        <v>INSERT INTO [Position] ([BestellungID], [PosID], [ProduktID], [SpezLieferAdrID], [Menge], [Preis]) VALUES</v>
      </c>
      <c r="H382" t="str">
        <f t="shared" si="23"/>
        <v xml:space="preserve"> ('1916', '4222', '87', '', '3',  '0.50')</v>
      </c>
    </row>
    <row r="383" spans="1:8" x14ac:dyDescent="0.3">
      <c r="A383">
        <v>1917</v>
      </c>
      <c r="B383">
        <v>4223</v>
      </c>
      <c r="C383">
        <f t="shared" si="20"/>
        <v>3</v>
      </c>
      <c r="D383" t="str">
        <f>IF(MOD(B383,5)=0,LOOKUP(A383,Bestellung!$M$4:$N$528),"")</f>
        <v/>
      </c>
      <c r="E383">
        <f t="shared" si="21"/>
        <v>9</v>
      </c>
      <c r="F383" s="10">
        <f>LOOKUP(C383,Produkt!$T$4:$U$129)</f>
        <v>5</v>
      </c>
      <c r="G383" t="str">
        <f t="shared" si="22"/>
        <v>INSERT INTO [Position] ([BestellungID], [PosID], [ProduktID], [SpezLieferAdrID], [Menge], [Preis]) VALUES</v>
      </c>
      <c r="H383" t="str">
        <f t="shared" si="23"/>
        <v xml:space="preserve"> ('1917', '4223', '3', '', '9',  '5.00')</v>
      </c>
    </row>
    <row r="384" spans="1:8" x14ac:dyDescent="0.3">
      <c r="A384">
        <v>1918</v>
      </c>
      <c r="B384">
        <v>4224</v>
      </c>
      <c r="C384">
        <f t="shared" si="20"/>
        <v>48</v>
      </c>
      <c r="D384" t="str">
        <f>IF(MOD(B384,5)=0,LOOKUP(A384,Bestellung!$M$4:$N$528),"")</f>
        <v/>
      </c>
      <c r="E384">
        <f t="shared" si="21"/>
        <v>3</v>
      </c>
      <c r="F384" s="10">
        <f>LOOKUP(C384,Produkt!$T$4:$U$129)</f>
        <v>4.5</v>
      </c>
      <c r="G384" t="str">
        <f t="shared" si="22"/>
        <v>INSERT INTO [Position] ([BestellungID], [PosID], [ProduktID], [SpezLieferAdrID], [Menge], [Preis]) VALUES</v>
      </c>
      <c r="H384" t="str">
        <f t="shared" si="23"/>
        <v xml:space="preserve"> ('1918', '4224', '48', '', '3',  '4.50')</v>
      </c>
    </row>
    <row r="385" spans="1:8" x14ac:dyDescent="0.3">
      <c r="A385">
        <v>1919</v>
      </c>
      <c r="B385">
        <v>4225</v>
      </c>
      <c r="C385">
        <f t="shared" si="20"/>
        <v>95</v>
      </c>
      <c r="D385" t="str">
        <f>IF(MOD(B385,5)=0,LOOKUP(A385,Bestellung!$M$4:$N$528),"")</f>
        <v/>
      </c>
      <c r="E385">
        <f t="shared" si="21"/>
        <v>1</v>
      </c>
      <c r="F385" s="10">
        <f>LOOKUP(C385,Produkt!$T$4:$U$129)</f>
        <v>2</v>
      </c>
      <c r="G385" t="str">
        <f t="shared" si="22"/>
        <v>INSERT INTO [Position] ([BestellungID], [PosID], [ProduktID], [SpezLieferAdrID], [Menge], [Preis]) VALUES</v>
      </c>
      <c r="H385" t="str">
        <f t="shared" si="23"/>
        <v xml:space="preserve"> ('1919', '4225', '95', '', '1',  '2.00')</v>
      </c>
    </row>
    <row r="386" spans="1:8" x14ac:dyDescent="0.3">
      <c r="A386">
        <v>1920</v>
      </c>
      <c r="B386">
        <v>4226</v>
      </c>
      <c r="C386">
        <f t="shared" si="20"/>
        <v>17</v>
      </c>
      <c r="D386" t="str">
        <f>IF(MOD(B386,5)=0,LOOKUP(A386,Bestellung!$M$4:$N$528),"")</f>
        <v/>
      </c>
      <c r="E386">
        <f t="shared" si="21"/>
        <v>3</v>
      </c>
      <c r="F386" s="10">
        <f>LOOKUP(C386,Produkt!$T$4:$U$129)</f>
        <v>3.5</v>
      </c>
      <c r="G386" t="str">
        <f t="shared" si="22"/>
        <v>INSERT INTO [Position] ([BestellungID], [PosID], [ProduktID], [SpezLieferAdrID], [Menge], [Preis]) VALUES</v>
      </c>
      <c r="H386" t="str">
        <f t="shared" si="23"/>
        <v xml:space="preserve"> ('1920', '4226', '17', '', '3',  '3.50')</v>
      </c>
    </row>
    <row r="387" spans="1:8" x14ac:dyDescent="0.3">
      <c r="A387">
        <v>1921</v>
      </c>
      <c r="B387">
        <v>4227</v>
      </c>
      <c r="C387">
        <f t="shared" si="20"/>
        <v>68</v>
      </c>
      <c r="D387" t="str">
        <f>IF(MOD(B387,5)=0,LOOKUP(A387,Bestellung!$M$4:$N$528),"")</f>
        <v/>
      </c>
      <c r="E387">
        <f t="shared" si="21"/>
        <v>3</v>
      </c>
      <c r="F387" s="10">
        <f>LOOKUP(C387,Produkt!$T$4:$U$129)</f>
        <v>6</v>
      </c>
      <c r="G387" t="str">
        <f t="shared" si="22"/>
        <v>INSERT INTO [Position] ([BestellungID], [PosID], [ProduktID], [SpezLieferAdrID], [Menge], [Preis]) VALUES</v>
      </c>
      <c r="H387" t="str">
        <f t="shared" si="23"/>
        <v xml:space="preserve"> ('1921', '4227', '68', '', '3',  '6.00')</v>
      </c>
    </row>
    <row r="388" spans="1:8" x14ac:dyDescent="0.3">
      <c r="A388">
        <v>1922</v>
      </c>
      <c r="B388">
        <v>4228</v>
      </c>
      <c r="C388">
        <f t="shared" si="20"/>
        <v>121</v>
      </c>
      <c r="D388" t="str">
        <f>IF(MOD(B388,5)=0,LOOKUP(A388,Bestellung!$M$4:$N$528),"")</f>
        <v/>
      </c>
      <c r="E388">
        <f t="shared" si="21"/>
        <v>8</v>
      </c>
      <c r="F388" s="10">
        <f>LOOKUP(C388,Produkt!$T$4:$U$129)</f>
        <v>4</v>
      </c>
      <c r="G388" t="str">
        <f t="shared" si="22"/>
        <v>INSERT INTO [Position] ([BestellungID], [PosID], [ProduktID], [SpezLieferAdrID], [Menge], [Preis]) VALUES</v>
      </c>
      <c r="H388" t="str">
        <f t="shared" si="23"/>
        <v xml:space="preserve"> ('1922', '4228', '121', '', '8',  '4.00')</v>
      </c>
    </row>
    <row r="389" spans="1:8" x14ac:dyDescent="0.3">
      <c r="A389">
        <v>1923</v>
      </c>
      <c r="B389">
        <v>4229</v>
      </c>
      <c r="C389">
        <f t="shared" ref="C389:C452" si="24">IF(MOD(A389*B389,127)=0,1,MOD(A389*B389,127))</f>
        <v>49</v>
      </c>
      <c r="D389" t="str">
        <f>IF(MOD(B389,5)=0,LOOKUP(A389,Bestellung!$M$4:$N$528),"")</f>
        <v/>
      </c>
      <c r="E389">
        <f t="shared" ref="E389:E452" si="25">IF(MOD(A389*B389*C389,12)=0,3,MOD(A389*B389*C389,12))</f>
        <v>3</v>
      </c>
      <c r="F389" s="10">
        <f>LOOKUP(C389,Produkt!$T$4:$U$129)</f>
        <v>3.8</v>
      </c>
      <c r="G389" t="str">
        <f t="shared" ref="G389:G452" si="2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27">" ('"&amp;A389&amp;"', '"&amp;B389&amp;"', '"&amp;C389&amp;"', '"&amp; D389&amp;"', '"&amp;E389&amp;"',  '"&amp; REPLACE(TEXT(F389,"##0,00"),LEN(TEXT(F389,"##0,00"))-2,1,".") &amp;"')"</f>
        <v xml:space="preserve"> ('1923', '4229', '49', '', '3',  '3.80')</v>
      </c>
    </row>
    <row r="390" spans="1:8" x14ac:dyDescent="0.3">
      <c r="A390">
        <v>1924</v>
      </c>
      <c r="B390">
        <v>4230</v>
      </c>
      <c r="C390">
        <f t="shared" si="24"/>
        <v>106</v>
      </c>
      <c r="D390" t="str">
        <f>IF(MOD(B390,5)=0,LOOKUP(A390,Bestellung!$M$4:$N$528),"")</f>
        <v/>
      </c>
      <c r="E390">
        <f t="shared" si="25"/>
        <v>3</v>
      </c>
      <c r="F390" s="10">
        <f>LOOKUP(C390,Produkt!$T$4:$U$129)</f>
        <v>7</v>
      </c>
      <c r="G390" t="str">
        <f t="shared" si="26"/>
        <v>INSERT INTO [Position] ([BestellungID], [PosID], [ProduktID], [SpezLieferAdrID], [Menge], [Preis]) VALUES</v>
      </c>
      <c r="H390" t="str">
        <f t="shared" si="27"/>
        <v xml:space="preserve"> ('1924', '4230', '106', '', '3',  '7.00')</v>
      </c>
    </row>
    <row r="391" spans="1:8" x14ac:dyDescent="0.3">
      <c r="A391">
        <v>1925</v>
      </c>
      <c r="B391">
        <v>4231</v>
      </c>
      <c r="C391">
        <f t="shared" si="24"/>
        <v>38</v>
      </c>
      <c r="D391" t="str">
        <f>IF(MOD(B391,5)=0,LOOKUP(A391,Bestellung!$M$4:$N$528),"")</f>
        <v/>
      </c>
      <c r="E391">
        <f t="shared" si="25"/>
        <v>10</v>
      </c>
      <c r="F391" s="10">
        <f>LOOKUP(C391,Produkt!$T$4:$U$129)</f>
        <v>0.5</v>
      </c>
      <c r="G391" t="str">
        <f t="shared" si="26"/>
        <v>INSERT INTO [Position] ([BestellungID], [PosID], [ProduktID], [SpezLieferAdrID], [Menge], [Preis]) VALUES</v>
      </c>
      <c r="H391" t="str">
        <f t="shared" si="27"/>
        <v xml:space="preserve"> ('1925', '4231', '38', '', '10',  '0.50')</v>
      </c>
    </row>
    <row r="392" spans="1:8" x14ac:dyDescent="0.3">
      <c r="A392">
        <v>1926</v>
      </c>
      <c r="B392">
        <v>4232</v>
      </c>
      <c r="C392">
        <f t="shared" si="24"/>
        <v>99</v>
      </c>
      <c r="D392" t="str">
        <f>IF(MOD(B392,5)=0,LOOKUP(A392,Bestellung!$M$4:$N$528),"")</f>
        <v/>
      </c>
      <c r="E392">
        <f t="shared" si="25"/>
        <v>3</v>
      </c>
      <c r="F392" s="10">
        <f>LOOKUP(C392,Produkt!$T$4:$U$129)</f>
        <v>3.8</v>
      </c>
      <c r="G392" t="str">
        <f t="shared" si="26"/>
        <v>INSERT INTO [Position] ([BestellungID], [PosID], [ProduktID], [SpezLieferAdrID], [Menge], [Preis]) VALUES</v>
      </c>
      <c r="H392" t="str">
        <f t="shared" si="27"/>
        <v xml:space="preserve"> ('1926', '4232', '99', '', '3',  '3.80')</v>
      </c>
    </row>
    <row r="393" spans="1:8" x14ac:dyDescent="0.3">
      <c r="A393">
        <v>1927</v>
      </c>
      <c r="B393">
        <v>4233</v>
      </c>
      <c r="C393">
        <f t="shared" si="24"/>
        <v>35</v>
      </c>
      <c r="D393" t="str">
        <f>IF(MOD(B393,5)=0,LOOKUP(A393,Bestellung!$M$4:$N$528),"")</f>
        <v/>
      </c>
      <c r="E393">
        <f t="shared" si="25"/>
        <v>9</v>
      </c>
      <c r="F393" s="10">
        <f>LOOKUP(C393,Produkt!$T$4:$U$129)</f>
        <v>1</v>
      </c>
      <c r="G393" t="str">
        <f t="shared" si="26"/>
        <v>INSERT INTO [Position] ([BestellungID], [PosID], [ProduktID], [SpezLieferAdrID], [Menge], [Preis]) VALUES</v>
      </c>
      <c r="H393" t="str">
        <f t="shared" si="27"/>
        <v xml:space="preserve"> ('1927', '4233', '35', '', '9',  '1.00')</v>
      </c>
    </row>
    <row r="394" spans="1:8" x14ac:dyDescent="0.3">
      <c r="A394">
        <v>1928</v>
      </c>
      <c r="B394">
        <v>4234</v>
      </c>
      <c r="C394">
        <f t="shared" si="24"/>
        <v>100</v>
      </c>
      <c r="D394" t="str">
        <f>IF(MOD(B394,5)=0,LOOKUP(A394,Bestellung!$M$4:$N$528),"")</f>
        <v/>
      </c>
      <c r="E394">
        <f t="shared" si="25"/>
        <v>8</v>
      </c>
      <c r="F394" s="10">
        <f>LOOKUP(C394,Produkt!$T$4:$U$129)</f>
        <v>5.6</v>
      </c>
      <c r="G394" t="str">
        <f t="shared" si="26"/>
        <v>INSERT INTO [Position] ([BestellungID], [PosID], [ProduktID], [SpezLieferAdrID], [Menge], [Preis]) VALUES</v>
      </c>
      <c r="H394" t="str">
        <f t="shared" si="27"/>
        <v xml:space="preserve"> ('1928', '4234', '100', '', '8',  '5.60')</v>
      </c>
    </row>
    <row r="395" spans="1:8" x14ac:dyDescent="0.3">
      <c r="A395">
        <v>1929</v>
      </c>
      <c r="B395">
        <v>4235</v>
      </c>
      <c r="C395">
        <f t="shared" si="24"/>
        <v>40</v>
      </c>
      <c r="D395" t="str">
        <f>IF(MOD(B395,5)=0,LOOKUP(A395,Bestellung!$M$4:$N$528),"")</f>
        <v/>
      </c>
      <c r="E395">
        <f t="shared" si="25"/>
        <v>3</v>
      </c>
      <c r="F395" s="10">
        <f>LOOKUP(C395,Produkt!$T$4:$U$129)</f>
        <v>1</v>
      </c>
      <c r="G395" t="str">
        <f t="shared" si="26"/>
        <v>INSERT INTO [Position] ([BestellungID], [PosID], [ProduktID], [SpezLieferAdrID], [Menge], [Preis]) VALUES</v>
      </c>
      <c r="H395" t="str">
        <f t="shared" si="27"/>
        <v xml:space="preserve"> ('1929', '4235', '40', '', '3',  '1.00')</v>
      </c>
    </row>
    <row r="396" spans="1:8" x14ac:dyDescent="0.3">
      <c r="A396">
        <v>1930</v>
      </c>
      <c r="B396">
        <v>4236</v>
      </c>
      <c r="C396">
        <f t="shared" si="24"/>
        <v>109</v>
      </c>
      <c r="D396" t="str">
        <f>IF(MOD(B396,5)=0,LOOKUP(A396,Bestellung!$M$4:$N$528),"")</f>
        <v/>
      </c>
      <c r="E396">
        <f t="shared" si="25"/>
        <v>3</v>
      </c>
      <c r="F396" s="10">
        <f>LOOKUP(C396,Produkt!$T$4:$U$129)</f>
        <v>3</v>
      </c>
      <c r="G396" t="str">
        <f t="shared" si="26"/>
        <v>INSERT INTO [Position] ([BestellungID], [PosID], [ProduktID], [SpezLieferAdrID], [Menge], [Preis]) VALUES</v>
      </c>
      <c r="H396" t="str">
        <f t="shared" si="27"/>
        <v xml:space="preserve"> ('1930', '4236', '109', '', '3',  '3.00')</v>
      </c>
    </row>
    <row r="397" spans="1:8" x14ac:dyDescent="0.3">
      <c r="A397">
        <v>1931</v>
      </c>
      <c r="B397">
        <v>4237</v>
      </c>
      <c r="C397">
        <f t="shared" si="24"/>
        <v>53</v>
      </c>
      <c r="D397" t="str">
        <f>IF(MOD(B397,5)=0,LOOKUP(A397,Bestellung!$M$4:$N$528),"")</f>
        <v/>
      </c>
      <c r="E397">
        <f t="shared" si="25"/>
        <v>7</v>
      </c>
      <c r="F397" s="10">
        <f>LOOKUP(C397,Produkt!$T$4:$U$129)</f>
        <v>5</v>
      </c>
      <c r="G397" t="str">
        <f t="shared" si="26"/>
        <v>INSERT INTO [Position] ([BestellungID], [PosID], [ProduktID], [SpezLieferAdrID], [Menge], [Preis]) VALUES</v>
      </c>
      <c r="H397" t="str">
        <f t="shared" si="27"/>
        <v xml:space="preserve"> ('1931', '4237', '53', '', '7',  '5.00')</v>
      </c>
    </row>
    <row r="398" spans="1:8" x14ac:dyDescent="0.3">
      <c r="A398">
        <v>1932</v>
      </c>
      <c r="B398">
        <v>4238</v>
      </c>
      <c r="C398">
        <f t="shared" si="24"/>
        <v>126</v>
      </c>
      <c r="D398" t="str">
        <f>IF(MOD(B398,5)=0,LOOKUP(A398,Bestellung!$M$4:$N$528),"")</f>
        <v/>
      </c>
      <c r="E398">
        <f t="shared" si="25"/>
        <v>3</v>
      </c>
      <c r="F398" s="10">
        <f>LOOKUP(C398,Produkt!$T$4:$U$129)</f>
        <v>4</v>
      </c>
      <c r="G398" t="str">
        <f t="shared" si="26"/>
        <v>INSERT INTO [Position] ([BestellungID], [PosID], [ProduktID], [SpezLieferAdrID], [Menge], [Preis]) VALUES</v>
      </c>
      <c r="H398" t="str">
        <f t="shared" si="27"/>
        <v xml:space="preserve"> ('1932', '4238', '126', '', '3',  '4.00')</v>
      </c>
    </row>
    <row r="399" spans="1:8" x14ac:dyDescent="0.3">
      <c r="A399">
        <v>1933</v>
      </c>
      <c r="B399">
        <v>4239</v>
      </c>
      <c r="C399">
        <f t="shared" si="24"/>
        <v>74</v>
      </c>
      <c r="D399" t="str">
        <f>IF(MOD(B399,5)=0,LOOKUP(A399,Bestellung!$M$4:$N$528),"")</f>
        <v/>
      </c>
      <c r="E399">
        <f t="shared" si="25"/>
        <v>6</v>
      </c>
      <c r="F399" s="10">
        <f>LOOKUP(C399,Produkt!$T$4:$U$129)</f>
        <v>3</v>
      </c>
      <c r="G399" t="str">
        <f t="shared" si="26"/>
        <v>INSERT INTO [Position] ([BestellungID], [PosID], [ProduktID], [SpezLieferAdrID], [Menge], [Preis]) VALUES</v>
      </c>
      <c r="H399" t="str">
        <f t="shared" si="27"/>
        <v xml:space="preserve"> ('1933', '4239', '74', '', '6',  '3.00')</v>
      </c>
    </row>
    <row r="400" spans="1:8" x14ac:dyDescent="0.3">
      <c r="A400">
        <v>1934</v>
      </c>
      <c r="B400">
        <v>4240</v>
      </c>
      <c r="C400">
        <f t="shared" si="24"/>
        <v>24</v>
      </c>
      <c r="D400">
        <f>IF(MOD(B400,5)=0,LOOKUP(A400,Bestellung!$M$4:$N$528),"")</f>
        <v>843</v>
      </c>
      <c r="E400">
        <f t="shared" si="25"/>
        <v>3</v>
      </c>
      <c r="F400" s="10">
        <f>LOOKUP(C400,Produkt!$T$4:$U$129)</f>
        <v>3</v>
      </c>
      <c r="G400" t="str">
        <f t="shared" si="26"/>
        <v>INSERT INTO [Position] ([BestellungID], [PosID], [ProduktID], [SpezLieferAdrID], [Menge], [Preis]) VALUES</v>
      </c>
      <c r="H400" t="str">
        <f t="shared" si="27"/>
        <v xml:space="preserve"> ('1934', '4240', '24', '843', '3',  '3.00')</v>
      </c>
    </row>
    <row r="401" spans="1:8" x14ac:dyDescent="0.3">
      <c r="A401">
        <v>1935</v>
      </c>
      <c r="B401">
        <v>4241</v>
      </c>
      <c r="C401">
        <f t="shared" si="24"/>
        <v>103</v>
      </c>
      <c r="D401" t="str">
        <f>IF(MOD(B401,5)=0,LOOKUP(A401,Bestellung!$M$4:$N$528),"")</f>
        <v/>
      </c>
      <c r="E401">
        <f t="shared" si="25"/>
        <v>9</v>
      </c>
      <c r="F401" s="10">
        <f>LOOKUP(C401,Produkt!$T$4:$U$129)</f>
        <v>5</v>
      </c>
      <c r="G401" t="str">
        <f t="shared" si="26"/>
        <v>INSERT INTO [Position] ([BestellungID], [PosID], [ProduktID], [SpezLieferAdrID], [Menge], [Preis]) VALUES</v>
      </c>
      <c r="H401" t="str">
        <f t="shared" si="27"/>
        <v xml:space="preserve"> ('1935', '4241', '103', '', '9',  '5.00')</v>
      </c>
    </row>
    <row r="402" spans="1:8" x14ac:dyDescent="0.3">
      <c r="A402">
        <v>1936</v>
      </c>
      <c r="B402">
        <v>4242</v>
      </c>
      <c r="C402">
        <f t="shared" si="24"/>
        <v>57</v>
      </c>
      <c r="D402" t="str">
        <f>IF(MOD(B402,5)=0,LOOKUP(A402,Bestellung!$M$4:$N$528),"")</f>
        <v/>
      </c>
      <c r="E402">
        <f t="shared" si="25"/>
        <v>3</v>
      </c>
      <c r="F402" s="10">
        <f>LOOKUP(C402,Produkt!$T$4:$U$129)</f>
        <v>8</v>
      </c>
      <c r="G402" t="str">
        <f t="shared" si="26"/>
        <v>INSERT INTO [Position] ([BestellungID], [PosID], [ProduktID], [SpezLieferAdrID], [Menge], [Preis]) VALUES</v>
      </c>
      <c r="H402" t="str">
        <f t="shared" si="27"/>
        <v xml:space="preserve"> ('1936', '4242', '57', '', '3',  '8.00')</v>
      </c>
    </row>
    <row r="403" spans="1:8" x14ac:dyDescent="0.3">
      <c r="A403">
        <v>1937</v>
      </c>
      <c r="B403">
        <v>4243</v>
      </c>
      <c r="C403">
        <f t="shared" si="24"/>
        <v>13</v>
      </c>
      <c r="D403" t="str">
        <f>IF(MOD(B403,5)=0,LOOKUP(A403,Bestellung!$M$4:$N$528),"")</f>
        <v/>
      </c>
      <c r="E403">
        <f t="shared" si="25"/>
        <v>11</v>
      </c>
      <c r="F403" s="10">
        <f>LOOKUP(C403,Produkt!$T$4:$U$129)</f>
        <v>4.5</v>
      </c>
      <c r="G403" t="str">
        <f t="shared" si="26"/>
        <v>INSERT INTO [Position] ([BestellungID], [PosID], [ProduktID], [SpezLieferAdrID], [Menge], [Preis]) VALUES</v>
      </c>
      <c r="H403" t="str">
        <f t="shared" si="27"/>
        <v xml:space="preserve"> ('1937', '4243', '13', '', '11',  '4.50')</v>
      </c>
    </row>
    <row r="404" spans="1:8" x14ac:dyDescent="0.3">
      <c r="A404">
        <v>1938</v>
      </c>
      <c r="B404">
        <v>4244</v>
      </c>
      <c r="C404">
        <f t="shared" si="24"/>
        <v>98</v>
      </c>
      <c r="D404" t="str">
        <f>IF(MOD(B404,5)=0,LOOKUP(A404,Bestellung!$M$4:$N$528),"")</f>
        <v/>
      </c>
      <c r="E404">
        <f t="shared" si="25"/>
        <v>3</v>
      </c>
      <c r="F404" s="10">
        <f>LOOKUP(C404,Produkt!$T$4:$U$129)</f>
        <v>4.5</v>
      </c>
      <c r="G404" t="str">
        <f t="shared" si="26"/>
        <v>INSERT INTO [Position] ([BestellungID], [PosID], [ProduktID], [SpezLieferAdrID], [Menge], [Preis]) VALUES</v>
      </c>
      <c r="H404" t="str">
        <f t="shared" si="27"/>
        <v xml:space="preserve"> ('1938', '4244', '98', '', '3',  '4.50')</v>
      </c>
    </row>
    <row r="405" spans="1:8" x14ac:dyDescent="0.3">
      <c r="A405">
        <v>1939</v>
      </c>
      <c r="B405">
        <v>4245</v>
      </c>
      <c r="C405">
        <f t="shared" si="24"/>
        <v>58</v>
      </c>
      <c r="D405" t="str">
        <f>IF(MOD(B405,5)=0,LOOKUP(A405,Bestellung!$M$4:$N$528),"")</f>
        <v/>
      </c>
      <c r="E405">
        <f t="shared" si="25"/>
        <v>6</v>
      </c>
      <c r="F405" s="10">
        <f>LOOKUP(C405,Produkt!$T$4:$U$129)</f>
        <v>8</v>
      </c>
      <c r="G405" t="str">
        <f t="shared" si="26"/>
        <v>INSERT INTO [Position] ([BestellungID], [PosID], [ProduktID], [SpezLieferAdrID], [Menge], [Preis]) VALUES</v>
      </c>
      <c r="H405" t="str">
        <f t="shared" si="27"/>
        <v xml:space="preserve"> ('1939', '4245', '58', '', '6',  '8.00')</v>
      </c>
    </row>
    <row r="406" spans="1:8" x14ac:dyDescent="0.3">
      <c r="A406">
        <v>1940</v>
      </c>
      <c r="B406">
        <v>4246</v>
      </c>
      <c r="C406">
        <f t="shared" si="24"/>
        <v>20</v>
      </c>
      <c r="D406" t="str">
        <f>IF(MOD(B406,5)=0,LOOKUP(A406,Bestellung!$M$4:$N$528),"")</f>
        <v/>
      </c>
      <c r="E406">
        <f t="shared" si="25"/>
        <v>4</v>
      </c>
      <c r="F406" s="10">
        <f>LOOKUP(C406,Produkt!$T$4:$U$129)</f>
        <v>8</v>
      </c>
      <c r="G406" t="str">
        <f t="shared" si="26"/>
        <v>INSERT INTO [Position] ([BestellungID], [PosID], [ProduktID], [SpezLieferAdrID], [Menge], [Preis]) VALUES</v>
      </c>
      <c r="H406" t="str">
        <f t="shared" si="27"/>
        <v xml:space="preserve"> ('1940', '4246', '20', '', '4',  '8.00')</v>
      </c>
    </row>
    <row r="407" spans="1:8" x14ac:dyDescent="0.3">
      <c r="A407">
        <v>1941</v>
      </c>
      <c r="B407">
        <v>4247</v>
      </c>
      <c r="C407">
        <f t="shared" si="24"/>
        <v>111</v>
      </c>
      <c r="D407" t="str">
        <f>IF(MOD(B407,5)=0,LOOKUP(A407,Bestellung!$M$4:$N$528),"")</f>
        <v/>
      </c>
      <c r="E407">
        <f t="shared" si="25"/>
        <v>9</v>
      </c>
      <c r="F407" s="10">
        <f>LOOKUP(C407,Produkt!$T$4:$U$129)</f>
        <v>8</v>
      </c>
      <c r="G407" t="str">
        <f t="shared" si="26"/>
        <v>INSERT INTO [Position] ([BestellungID], [PosID], [ProduktID], [SpezLieferAdrID], [Menge], [Preis]) VALUES</v>
      </c>
      <c r="H407" t="str">
        <f t="shared" si="27"/>
        <v xml:space="preserve"> ('1941', '4247', '111', '', '9',  '8.00')</v>
      </c>
    </row>
    <row r="408" spans="1:8" x14ac:dyDescent="0.3">
      <c r="A408">
        <v>1942</v>
      </c>
      <c r="B408">
        <v>4248</v>
      </c>
      <c r="C408">
        <f t="shared" si="24"/>
        <v>77</v>
      </c>
      <c r="D408" t="str">
        <f>IF(MOD(B408,5)=0,LOOKUP(A408,Bestellung!$M$4:$N$528),"")</f>
        <v/>
      </c>
      <c r="E408">
        <f t="shared" si="25"/>
        <v>3</v>
      </c>
      <c r="F408" s="10">
        <f>LOOKUP(C408,Produkt!$T$4:$U$129)</f>
        <v>2</v>
      </c>
      <c r="G408" t="str">
        <f t="shared" si="26"/>
        <v>INSERT INTO [Position] ([BestellungID], [PosID], [ProduktID], [SpezLieferAdrID], [Menge], [Preis]) VALUES</v>
      </c>
      <c r="H408" t="str">
        <f t="shared" si="27"/>
        <v xml:space="preserve"> ('1942', '4248', '77', '', '3',  '2.00')</v>
      </c>
    </row>
    <row r="409" spans="1:8" x14ac:dyDescent="0.3">
      <c r="A409">
        <v>1943</v>
      </c>
      <c r="B409">
        <v>4249</v>
      </c>
      <c r="C409">
        <f t="shared" si="24"/>
        <v>45</v>
      </c>
      <c r="D409" t="str">
        <f>IF(MOD(B409,5)=0,LOOKUP(A409,Bestellung!$M$4:$N$528),"")</f>
        <v/>
      </c>
      <c r="E409">
        <f t="shared" si="25"/>
        <v>3</v>
      </c>
      <c r="F409" s="10">
        <f>LOOKUP(C409,Produkt!$T$4:$U$129)</f>
        <v>2</v>
      </c>
      <c r="G409" t="str">
        <f t="shared" si="26"/>
        <v>INSERT INTO [Position] ([BestellungID], [PosID], [ProduktID], [SpezLieferAdrID], [Menge], [Preis]) VALUES</v>
      </c>
      <c r="H409" t="str">
        <f t="shared" si="27"/>
        <v xml:space="preserve"> ('1943', '4249', '45', '', '3',  '2.00')</v>
      </c>
    </row>
    <row r="410" spans="1:8" x14ac:dyDescent="0.3">
      <c r="A410">
        <v>1944</v>
      </c>
      <c r="B410">
        <v>4250</v>
      </c>
      <c r="C410">
        <f t="shared" si="24"/>
        <v>15</v>
      </c>
      <c r="D410">
        <f>IF(MOD(B410,5)=0,LOOKUP(A410,Bestellung!$M$4:$N$528),"")</f>
        <v>848</v>
      </c>
      <c r="E410">
        <f t="shared" si="25"/>
        <v>3</v>
      </c>
      <c r="F410" s="10">
        <f>LOOKUP(C410,Produkt!$T$4:$U$129)</f>
        <v>4.5</v>
      </c>
      <c r="G410" t="str">
        <f t="shared" si="26"/>
        <v>INSERT INTO [Position] ([BestellungID], [PosID], [ProduktID], [SpezLieferAdrID], [Menge], [Preis]) VALUES</v>
      </c>
      <c r="H410" t="str">
        <f t="shared" si="27"/>
        <v xml:space="preserve"> ('1944', '4250', '15', '848', '3',  '4.50')</v>
      </c>
    </row>
    <row r="411" spans="1:8" x14ac:dyDescent="0.3">
      <c r="A411">
        <v>1945</v>
      </c>
      <c r="B411">
        <v>4251</v>
      </c>
      <c r="C411">
        <f t="shared" si="24"/>
        <v>114</v>
      </c>
      <c r="D411" t="str">
        <f>IF(MOD(B411,5)=0,LOOKUP(A411,Bestellung!$M$4:$N$528),"")</f>
        <v/>
      </c>
      <c r="E411">
        <f t="shared" si="25"/>
        <v>6</v>
      </c>
      <c r="F411" s="10">
        <f>LOOKUP(C411,Produkt!$T$4:$U$129)</f>
        <v>4.5</v>
      </c>
      <c r="G411" t="str">
        <f t="shared" si="26"/>
        <v>INSERT INTO [Position] ([BestellungID], [PosID], [ProduktID], [SpezLieferAdrID], [Menge], [Preis]) VALUES</v>
      </c>
      <c r="H411" t="str">
        <f t="shared" si="27"/>
        <v xml:space="preserve"> ('1945', '4251', '114', '', '6',  '4.50')</v>
      </c>
    </row>
    <row r="412" spans="1:8" x14ac:dyDescent="0.3">
      <c r="A412">
        <v>1946</v>
      </c>
      <c r="B412">
        <v>4252</v>
      </c>
      <c r="C412">
        <f t="shared" si="24"/>
        <v>88</v>
      </c>
      <c r="D412" t="str">
        <f>IF(MOD(B412,5)=0,LOOKUP(A412,Bestellung!$M$4:$N$528),"")</f>
        <v/>
      </c>
      <c r="E412">
        <f t="shared" si="25"/>
        <v>8</v>
      </c>
      <c r="F412" s="10">
        <f>LOOKUP(C412,Produkt!$T$4:$U$129)</f>
        <v>0.5</v>
      </c>
      <c r="G412" t="str">
        <f t="shared" si="26"/>
        <v>INSERT INTO [Position] ([BestellungID], [PosID], [ProduktID], [SpezLieferAdrID], [Menge], [Preis]) VALUES</v>
      </c>
      <c r="H412" t="str">
        <f t="shared" si="27"/>
        <v xml:space="preserve"> ('1946', '4252', '88', '', '8',  '0.50')</v>
      </c>
    </row>
    <row r="413" spans="1:8" x14ac:dyDescent="0.3">
      <c r="A413">
        <v>1947</v>
      </c>
      <c r="B413">
        <v>4253</v>
      </c>
      <c r="C413">
        <f t="shared" si="24"/>
        <v>64</v>
      </c>
      <c r="D413" t="str">
        <f>IF(MOD(B413,5)=0,LOOKUP(A413,Bestellung!$M$4:$N$528),"")</f>
        <v/>
      </c>
      <c r="E413">
        <f t="shared" si="25"/>
        <v>3</v>
      </c>
      <c r="F413" s="10">
        <f>LOOKUP(C413,Produkt!$T$4:$U$129)</f>
        <v>4.5</v>
      </c>
      <c r="G413" t="str">
        <f t="shared" si="26"/>
        <v>INSERT INTO [Position] ([BestellungID], [PosID], [ProduktID], [SpezLieferAdrID], [Menge], [Preis]) VALUES</v>
      </c>
      <c r="H413" t="str">
        <f t="shared" si="27"/>
        <v xml:space="preserve"> ('1947', '4253', '64', '', '3',  '4.50')</v>
      </c>
    </row>
    <row r="414" spans="1:8" x14ac:dyDescent="0.3">
      <c r="A414">
        <v>1948</v>
      </c>
      <c r="B414">
        <v>4254</v>
      </c>
      <c r="C414">
        <f t="shared" si="24"/>
        <v>42</v>
      </c>
      <c r="D414" t="str">
        <f>IF(MOD(B414,5)=0,LOOKUP(A414,Bestellung!$M$4:$N$528),"")</f>
        <v/>
      </c>
      <c r="E414">
        <f t="shared" si="25"/>
        <v>3</v>
      </c>
      <c r="F414" s="10">
        <f>LOOKUP(C414,Produkt!$T$4:$U$129)</f>
        <v>2.4</v>
      </c>
      <c r="G414" t="str">
        <f t="shared" si="26"/>
        <v>INSERT INTO [Position] ([BestellungID], [PosID], [ProduktID], [SpezLieferAdrID], [Menge], [Preis]) VALUES</v>
      </c>
      <c r="H414" t="str">
        <f t="shared" si="27"/>
        <v xml:space="preserve"> ('1948', '4254', '42', '', '3',  '2.40')</v>
      </c>
    </row>
    <row r="415" spans="1:8" x14ac:dyDescent="0.3">
      <c r="A415">
        <v>1949</v>
      </c>
      <c r="B415">
        <v>4255</v>
      </c>
      <c r="C415">
        <f t="shared" si="24"/>
        <v>22</v>
      </c>
      <c r="D415" t="str">
        <f>IF(MOD(B415,5)=0,LOOKUP(A415,Bestellung!$M$4:$N$528),"")</f>
        <v/>
      </c>
      <c r="E415">
        <f t="shared" si="25"/>
        <v>2</v>
      </c>
      <c r="F415" s="10">
        <f>LOOKUP(C415,Produkt!$T$4:$U$129)</f>
        <v>2</v>
      </c>
      <c r="G415" t="str">
        <f t="shared" si="26"/>
        <v>INSERT INTO [Position] ([BestellungID], [PosID], [ProduktID], [SpezLieferAdrID], [Menge], [Preis]) VALUES</v>
      </c>
      <c r="H415" t="str">
        <f t="shared" si="27"/>
        <v xml:space="preserve"> ('1949', '4255', '22', '', '2',  '2.00')</v>
      </c>
    </row>
    <row r="416" spans="1:8" x14ac:dyDescent="0.3">
      <c r="A416">
        <v>1950</v>
      </c>
      <c r="B416">
        <v>4256</v>
      </c>
      <c r="C416">
        <f t="shared" si="24"/>
        <v>4</v>
      </c>
      <c r="D416" t="str">
        <f>IF(MOD(B416,5)=0,LOOKUP(A416,Bestellung!$M$4:$N$528),"")</f>
        <v/>
      </c>
      <c r="E416">
        <f t="shared" si="25"/>
        <v>3</v>
      </c>
      <c r="F416" s="10">
        <f>LOOKUP(C416,Produkt!$T$4:$U$129)</f>
        <v>5</v>
      </c>
      <c r="G416" t="str">
        <f t="shared" si="26"/>
        <v>INSERT INTO [Position] ([BestellungID], [PosID], [ProduktID], [SpezLieferAdrID], [Menge], [Preis]) VALUES</v>
      </c>
      <c r="H416" t="str">
        <f t="shared" si="27"/>
        <v xml:space="preserve"> ('1950', '4256', '4', '', '3',  '5.00')</v>
      </c>
    </row>
    <row r="417" spans="1:8" x14ac:dyDescent="0.3">
      <c r="A417">
        <v>1951</v>
      </c>
      <c r="B417">
        <v>4257</v>
      </c>
      <c r="C417">
        <f t="shared" si="24"/>
        <v>115</v>
      </c>
      <c r="D417" t="str">
        <f>IF(MOD(B417,5)=0,LOOKUP(A417,Bestellung!$M$4:$N$528),"")</f>
        <v/>
      </c>
      <c r="E417">
        <f t="shared" si="25"/>
        <v>9</v>
      </c>
      <c r="F417" s="10">
        <f>LOOKUP(C417,Produkt!$T$4:$U$129)</f>
        <v>4.5</v>
      </c>
      <c r="G417" t="str">
        <f t="shared" si="26"/>
        <v>INSERT INTO [Position] ([BestellungID], [PosID], [ProduktID], [SpezLieferAdrID], [Menge], [Preis]) VALUES</v>
      </c>
      <c r="H417" t="str">
        <f t="shared" si="27"/>
        <v xml:space="preserve"> ('1951', '4257', '115', '', '9',  '4.50')</v>
      </c>
    </row>
    <row r="418" spans="1:8" x14ac:dyDescent="0.3">
      <c r="A418">
        <v>1952</v>
      </c>
      <c r="B418">
        <v>4258</v>
      </c>
      <c r="C418">
        <f t="shared" si="24"/>
        <v>101</v>
      </c>
      <c r="D418" t="str">
        <f>IF(MOD(B418,5)=0,LOOKUP(A418,Bestellung!$M$4:$N$528),"")</f>
        <v/>
      </c>
      <c r="E418">
        <f t="shared" si="25"/>
        <v>4</v>
      </c>
      <c r="F418" s="10">
        <f>LOOKUP(C418,Produkt!$T$4:$U$129)</f>
        <v>2</v>
      </c>
      <c r="G418" t="str">
        <f t="shared" si="26"/>
        <v>INSERT INTO [Position] ([BestellungID], [PosID], [ProduktID], [SpezLieferAdrID], [Menge], [Preis]) VALUES</v>
      </c>
      <c r="H418" t="str">
        <f t="shared" si="27"/>
        <v xml:space="preserve"> ('1952', '4258', '101', '', '4',  '2.00')</v>
      </c>
    </row>
    <row r="419" spans="1:8" x14ac:dyDescent="0.3">
      <c r="A419">
        <v>1953</v>
      </c>
      <c r="B419">
        <v>4259</v>
      </c>
      <c r="C419">
        <f t="shared" si="24"/>
        <v>89</v>
      </c>
      <c r="D419" t="str">
        <f>IF(MOD(B419,5)=0,LOOKUP(A419,Bestellung!$M$4:$N$528),"")</f>
        <v/>
      </c>
      <c r="E419">
        <f t="shared" si="25"/>
        <v>3</v>
      </c>
      <c r="F419" s="10">
        <f>LOOKUP(C419,Produkt!$T$4:$U$129)</f>
        <v>0.8</v>
      </c>
      <c r="G419" t="str">
        <f t="shared" si="26"/>
        <v>INSERT INTO [Position] ([BestellungID], [PosID], [ProduktID], [SpezLieferAdrID], [Menge], [Preis]) VALUES</v>
      </c>
      <c r="H419" t="str">
        <f t="shared" si="27"/>
        <v xml:space="preserve"> ('1953', '4259', '89', '', '3',  '0.80')</v>
      </c>
    </row>
    <row r="420" spans="1:8" x14ac:dyDescent="0.3">
      <c r="A420">
        <v>1954</v>
      </c>
      <c r="B420">
        <v>4260</v>
      </c>
      <c r="C420">
        <f t="shared" si="24"/>
        <v>79</v>
      </c>
      <c r="D420">
        <f>IF(MOD(B420,5)=0,LOOKUP(A420,Bestellung!$M$4:$N$528),"")</f>
        <v>918</v>
      </c>
      <c r="E420">
        <f t="shared" si="25"/>
        <v>3</v>
      </c>
      <c r="F420" s="10">
        <f>LOOKUP(C420,Produkt!$T$4:$U$129)</f>
        <v>1.5</v>
      </c>
      <c r="G420" t="str">
        <f t="shared" si="26"/>
        <v>INSERT INTO [Position] ([BestellungID], [PosID], [ProduktID], [SpezLieferAdrID], [Menge], [Preis]) VALUES</v>
      </c>
      <c r="H420" t="str">
        <f t="shared" si="27"/>
        <v xml:space="preserve"> ('1954', '4260', '79', '918', '3',  '1.50')</v>
      </c>
    </row>
    <row r="421" spans="1:8" x14ac:dyDescent="0.3">
      <c r="A421">
        <v>1955</v>
      </c>
      <c r="B421">
        <v>4261</v>
      </c>
      <c r="C421">
        <f t="shared" si="24"/>
        <v>71</v>
      </c>
      <c r="D421" t="str">
        <f>IF(MOD(B421,5)=0,LOOKUP(A421,Bestellung!$M$4:$N$528),"")</f>
        <v/>
      </c>
      <c r="E421">
        <f t="shared" si="25"/>
        <v>1</v>
      </c>
      <c r="F421" s="10">
        <f>LOOKUP(C421,Produkt!$T$4:$U$129)</f>
        <v>4</v>
      </c>
      <c r="G421" t="str">
        <f t="shared" si="26"/>
        <v>INSERT INTO [Position] ([BestellungID], [PosID], [ProduktID], [SpezLieferAdrID], [Menge], [Preis]) VALUES</v>
      </c>
      <c r="H421" t="str">
        <f t="shared" si="27"/>
        <v xml:space="preserve"> ('1955', '4261', '71', '', '1',  '4.00')</v>
      </c>
    </row>
    <row r="422" spans="1:8" x14ac:dyDescent="0.3">
      <c r="A422">
        <v>1956</v>
      </c>
      <c r="B422">
        <v>4262</v>
      </c>
      <c r="C422">
        <f t="shared" si="24"/>
        <v>65</v>
      </c>
      <c r="D422" t="str">
        <f>IF(MOD(B422,5)=0,LOOKUP(A422,Bestellung!$M$4:$N$528),"")</f>
        <v/>
      </c>
      <c r="E422">
        <f t="shared" si="25"/>
        <v>3</v>
      </c>
      <c r="F422" s="10">
        <f>LOOKUP(C422,Produkt!$T$4:$U$129)</f>
        <v>4.5</v>
      </c>
      <c r="G422" t="str">
        <f t="shared" si="26"/>
        <v>INSERT INTO [Position] ([BestellungID], [PosID], [ProduktID], [SpezLieferAdrID], [Menge], [Preis]) VALUES</v>
      </c>
      <c r="H422" t="str">
        <f t="shared" si="27"/>
        <v xml:space="preserve"> ('1956', '4262', '65', '', '3',  '4.50')</v>
      </c>
    </row>
    <row r="423" spans="1:8" x14ac:dyDescent="0.3">
      <c r="A423">
        <v>1957</v>
      </c>
      <c r="B423">
        <v>4263</v>
      </c>
      <c r="C423">
        <f t="shared" si="24"/>
        <v>61</v>
      </c>
      <c r="D423" t="str">
        <f>IF(MOD(B423,5)=0,LOOKUP(A423,Bestellung!$M$4:$N$528),"")</f>
        <v/>
      </c>
      <c r="E423">
        <f t="shared" si="25"/>
        <v>3</v>
      </c>
      <c r="F423" s="10">
        <f>LOOKUP(C423,Produkt!$T$4:$U$129)</f>
        <v>8</v>
      </c>
      <c r="G423" t="str">
        <f t="shared" si="26"/>
        <v>INSERT INTO [Position] ([BestellungID], [PosID], [ProduktID], [SpezLieferAdrID], [Menge], [Preis]) VALUES</v>
      </c>
      <c r="H423" t="str">
        <f t="shared" si="27"/>
        <v xml:space="preserve"> ('1957', '4263', '61', '', '3',  '8.00')</v>
      </c>
    </row>
    <row r="424" spans="1:8" x14ac:dyDescent="0.3">
      <c r="A424">
        <v>1958</v>
      </c>
      <c r="B424">
        <v>4264</v>
      </c>
      <c r="C424">
        <f t="shared" si="24"/>
        <v>59</v>
      </c>
      <c r="D424" t="str">
        <f>IF(MOD(B424,5)=0,LOOKUP(A424,Bestellung!$M$4:$N$528),"")</f>
        <v/>
      </c>
      <c r="E424">
        <f t="shared" si="25"/>
        <v>4</v>
      </c>
      <c r="F424" s="10">
        <f>LOOKUP(C424,Produkt!$T$4:$U$129)</f>
        <v>3</v>
      </c>
      <c r="G424" t="str">
        <f t="shared" si="26"/>
        <v>INSERT INTO [Position] ([BestellungID], [PosID], [ProduktID], [SpezLieferAdrID], [Menge], [Preis]) VALUES</v>
      </c>
      <c r="H424" t="str">
        <f t="shared" si="27"/>
        <v xml:space="preserve"> ('1958', '4264', '59', '', '4',  '3.00')</v>
      </c>
    </row>
    <row r="425" spans="1:8" x14ac:dyDescent="0.3">
      <c r="A425">
        <v>1959</v>
      </c>
      <c r="B425">
        <v>4265</v>
      </c>
      <c r="C425">
        <f t="shared" si="24"/>
        <v>59</v>
      </c>
      <c r="D425" t="str">
        <f>IF(MOD(B425,5)=0,LOOKUP(A425,Bestellung!$M$4:$N$528),"")</f>
        <v/>
      </c>
      <c r="E425">
        <f t="shared" si="25"/>
        <v>9</v>
      </c>
      <c r="F425" s="10">
        <f>LOOKUP(C425,Produkt!$T$4:$U$129)</f>
        <v>3</v>
      </c>
      <c r="G425" t="str">
        <f t="shared" si="26"/>
        <v>INSERT INTO [Position] ([BestellungID], [PosID], [ProduktID], [SpezLieferAdrID], [Menge], [Preis]) VALUES</v>
      </c>
      <c r="H425" t="str">
        <f t="shared" si="27"/>
        <v xml:space="preserve"> ('1959', '4265', '59', '', '9',  '3.00')</v>
      </c>
    </row>
    <row r="426" spans="1:8" x14ac:dyDescent="0.3">
      <c r="A426">
        <v>1960</v>
      </c>
      <c r="B426">
        <v>4266</v>
      </c>
      <c r="C426">
        <f t="shared" si="24"/>
        <v>61</v>
      </c>
      <c r="D426" t="str">
        <f>IF(MOD(B426,5)=0,LOOKUP(A426,Bestellung!$M$4:$N$528),"")</f>
        <v/>
      </c>
      <c r="E426">
        <f t="shared" si="25"/>
        <v>3</v>
      </c>
      <c r="F426" s="10">
        <f>LOOKUP(C426,Produkt!$T$4:$U$129)</f>
        <v>8</v>
      </c>
      <c r="G426" t="str">
        <f t="shared" si="26"/>
        <v>INSERT INTO [Position] ([BestellungID], [PosID], [ProduktID], [SpezLieferAdrID], [Menge], [Preis]) VALUES</v>
      </c>
      <c r="H426" t="str">
        <f t="shared" si="27"/>
        <v xml:space="preserve"> ('1960', '4266', '61', '', '3',  '8.00')</v>
      </c>
    </row>
    <row r="427" spans="1:8" x14ac:dyDescent="0.3">
      <c r="A427">
        <v>1961</v>
      </c>
      <c r="B427">
        <v>4267</v>
      </c>
      <c r="C427">
        <f t="shared" si="24"/>
        <v>65</v>
      </c>
      <c r="D427" t="str">
        <f>IF(MOD(B427,5)=0,LOOKUP(A427,Bestellung!$M$4:$N$528),"")</f>
        <v/>
      </c>
      <c r="E427">
        <f t="shared" si="25"/>
        <v>7</v>
      </c>
      <c r="F427" s="10">
        <f>LOOKUP(C427,Produkt!$T$4:$U$129)</f>
        <v>4.5</v>
      </c>
      <c r="G427" t="str">
        <f t="shared" si="26"/>
        <v>INSERT INTO [Position] ([BestellungID], [PosID], [ProduktID], [SpezLieferAdrID], [Menge], [Preis]) VALUES</v>
      </c>
      <c r="H427" t="str">
        <f t="shared" si="27"/>
        <v xml:space="preserve"> ('1961', '4267', '65', '', '7',  '4.50')</v>
      </c>
    </row>
    <row r="428" spans="1:8" x14ac:dyDescent="0.3">
      <c r="A428">
        <v>1962</v>
      </c>
      <c r="B428">
        <v>4268</v>
      </c>
      <c r="C428">
        <f t="shared" si="24"/>
        <v>71</v>
      </c>
      <c r="D428" t="str">
        <f>IF(MOD(B428,5)=0,LOOKUP(A428,Bestellung!$M$4:$N$528),"")</f>
        <v/>
      </c>
      <c r="E428">
        <f t="shared" si="25"/>
        <v>3</v>
      </c>
      <c r="F428" s="10">
        <f>LOOKUP(C428,Produkt!$T$4:$U$129)</f>
        <v>4</v>
      </c>
      <c r="G428" t="str">
        <f t="shared" si="26"/>
        <v>INSERT INTO [Position] ([BestellungID], [PosID], [ProduktID], [SpezLieferAdrID], [Menge], [Preis]) VALUES</v>
      </c>
      <c r="H428" t="str">
        <f t="shared" si="27"/>
        <v xml:space="preserve"> ('1962', '4268', '71', '', '3',  '4.00')</v>
      </c>
    </row>
    <row r="429" spans="1:8" x14ac:dyDescent="0.3">
      <c r="A429">
        <v>1963</v>
      </c>
      <c r="B429">
        <v>4269</v>
      </c>
      <c r="C429">
        <f t="shared" si="24"/>
        <v>79</v>
      </c>
      <c r="D429" t="str">
        <f>IF(MOD(B429,5)=0,LOOKUP(A429,Bestellung!$M$4:$N$528),"")</f>
        <v/>
      </c>
      <c r="E429">
        <f t="shared" si="25"/>
        <v>9</v>
      </c>
      <c r="F429" s="10">
        <f>LOOKUP(C429,Produkt!$T$4:$U$129)</f>
        <v>1.5</v>
      </c>
      <c r="G429" t="str">
        <f t="shared" si="26"/>
        <v>INSERT INTO [Position] ([BestellungID], [PosID], [ProduktID], [SpezLieferAdrID], [Menge], [Preis]) VALUES</v>
      </c>
      <c r="H429" t="str">
        <f t="shared" si="27"/>
        <v xml:space="preserve"> ('1963', '4269', '79', '', '9',  '1.50')</v>
      </c>
    </row>
    <row r="430" spans="1:8" x14ac:dyDescent="0.3">
      <c r="A430">
        <v>1964</v>
      </c>
      <c r="B430">
        <v>4270</v>
      </c>
      <c r="C430">
        <f t="shared" si="24"/>
        <v>89</v>
      </c>
      <c r="D430">
        <f>IF(MOD(B430,5)=0,LOOKUP(A430,Bestellung!$M$4:$N$528),"")</f>
        <v>923</v>
      </c>
      <c r="E430">
        <f t="shared" si="25"/>
        <v>4</v>
      </c>
      <c r="F430" s="10">
        <f>LOOKUP(C430,Produkt!$T$4:$U$129)</f>
        <v>0.8</v>
      </c>
      <c r="G430" t="str">
        <f t="shared" si="26"/>
        <v>INSERT INTO [Position] ([BestellungID], [PosID], [ProduktID], [SpezLieferAdrID], [Menge], [Preis]) VALUES</v>
      </c>
      <c r="H430" t="str">
        <f t="shared" si="27"/>
        <v xml:space="preserve"> ('1964', '4270', '89', '923', '4',  '0.80')</v>
      </c>
    </row>
    <row r="431" spans="1:8" x14ac:dyDescent="0.3">
      <c r="A431">
        <v>1965</v>
      </c>
      <c r="B431">
        <v>4271</v>
      </c>
      <c r="C431">
        <f t="shared" si="24"/>
        <v>101</v>
      </c>
      <c r="D431" t="str">
        <f>IF(MOD(B431,5)=0,LOOKUP(A431,Bestellung!$M$4:$N$528),"")</f>
        <v/>
      </c>
      <c r="E431">
        <f t="shared" si="25"/>
        <v>3</v>
      </c>
      <c r="F431" s="10">
        <f>LOOKUP(C431,Produkt!$T$4:$U$129)</f>
        <v>2</v>
      </c>
      <c r="G431" t="str">
        <f t="shared" si="26"/>
        <v>INSERT INTO [Position] ([BestellungID], [PosID], [ProduktID], [SpezLieferAdrID], [Menge], [Preis]) VALUES</v>
      </c>
      <c r="H431" t="str">
        <f t="shared" si="27"/>
        <v xml:space="preserve"> ('1965', '4271', '101', '', '3',  '2.00')</v>
      </c>
    </row>
    <row r="432" spans="1:8" x14ac:dyDescent="0.3">
      <c r="A432">
        <v>1966</v>
      </c>
      <c r="B432">
        <v>4272</v>
      </c>
      <c r="C432">
        <f t="shared" si="24"/>
        <v>115</v>
      </c>
      <c r="D432" t="str">
        <f>IF(MOD(B432,5)=0,LOOKUP(A432,Bestellung!$M$4:$N$528),"")</f>
        <v/>
      </c>
      <c r="E432">
        <f t="shared" si="25"/>
        <v>3</v>
      </c>
      <c r="F432" s="10">
        <f>LOOKUP(C432,Produkt!$T$4:$U$129)</f>
        <v>4.5</v>
      </c>
      <c r="G432" t="str">
        <f t="shared" si="26"/>
        <v>INSERT INTO [Position] ([BestellungID], [PosID], [ProduktID], [SpezLieferAdrID], [Menge], [Preis]) VALUES</v>
      </c>
      <c r="H432" t="str">
        <f t="shared" si="27"/>
        <v xml:space="preserve"> ('1966', '4272', '115', '', '3',  '4.50')</v>
      </c>
    </row>
    <row r="433" spans="1:8" x14ac:dyDescent="0.3">
      <c r="A433">
        <v>1967</v>
      </c>
      <c r="B433">
        <v>4273</v>
      </c>
      <c r="C433">
        <f t="shared" si="24"/>
        <v>4</v>
      </c>
      <c r="D433" t="str">
        <f>IF(MOD(B433,5)=0,LOOKUP(A433,Bestellung!$M$4:$N$528),"")</f>
        <v/>
      </c>
      <c r="E433">
        <f t="shared" si="25"/>
        <v>8</v>
      </c>
      <c r="F433" s="10">
        <f>LOOKUP(C433,Produkt!$T$4:$U$129)</f>
        <v>5</v>
      </c>
      <c r="G433" t="str">
        <f t="shared" si="26"/>
        <v>INSERT INTO [Position] ([BestellungID], [PosID], [ProduktID], [SpezLieferAdrID], [Menge], [Preis]) VALUES</v>
      </c>
      <c r="H433" t="str">
        <f t="shared" si="27"/>
        <v xml:space="preserve"> ('1967', '4273', '4', '', '8',  '5.00')</v>
      </c>
    </row>
    <row r="434" spans="1:8" x14ac:dyDescent="0.3">
      <c r="A434">
        <v>1968</v>
      </c>
      <c r="B434">
        <v>4274</v>
      </c>
      <c r="C434">
        <f t="shared" si="24"/>
        <v>22</v>
      </c>
      <c r="D434" t="str">
        <f>IF(MOD(B434,5)=0,LOOKUP(A434,Bestellung!$M$4:$N$528),"")</f>
        <v/>
      </c>
      <c r="E434">
        <f t="shared" si="25"/>
        <v>3</v>
      </c>
      <c r="F434" s="10">
        <f>LOOKUP(C434,Produkt!$T$4:$U$129)</f>
        <v>2</v>
      </c>
      <c r="G434" t="str">
        <f t="shared" si="26"/>
        <v>INSERT INTO [Position] ([BestellungID], [PosID], [ProduktID], [SpezLieferAdrID], [Menge], [Preis]) VALUES</v>
      </c>
      <c r="H434" t="str">
        <f t="shared" si="27"/>
        <v xml:space="preserve"> ('1968', '4274', '22', '', '3',  '2.00')</v>
      </c>
    </row>
    <row r="435" spans="1:8" x14ac:dyDescent="0.3">
      <c r="A435">
        <v>1969</v>
      </c>
      <c r="B435">
        <v>4275</v>
      </c>
      <c r="C435">
        <f t="shared" si="24"/>
        <v>42</v>
      </c>
      <c r="D435" t="str">
        <f>IF(MOD(B435,5)=0,LOOKUP(A435,Bestellung!$M$4:$N$528),"")</f>
        <v/>
      </c>
      <c r="E435">
        <f t="shared" si="25"/>
        <v>6</v>
      </c>
      <c r="F435" s="10">
        <f>LOOKUP(C435,Produkt!$T$4:$U$129)</f>
        <v>2.4</v>
      </c>
      <c r="G435" t="str">
        <f t="shared" si="26"/>
        <v>INSERT INTO [Position] ([BestellungID], [PosID], [ProduktID], [SpezLieferAdrID], [Menge], [Preis]) VALUES</v>
      </c>
      <c r="H435" t="str">
        <f t="shared" si="27"/>
        <v xml:space="preserve"> ('1969', '4275', '42', '', '6',  '2.40')</v>
      </c>
    </row>
    <row r="436" spans="1:8" x14ac:dyDescent="0.3">
      <c r="A436">
        <v>1970</v>
      </c>
      <c r="B436">
        <v>4276</v>
      </c>
      <c r="C436">
        <f t="shared" si="24"/>
        <v>64</v>
      </c>
      <c r="D436" t="str">
        <f>IF(MOD(B436,5)=0,LOOKUP(A436,Bestellung!$M$4:$N$528),"")</f>
        <v/>
      </c>
      <c r="E436">
        <f t="shared" si="25"/>
        <v>8</v>
      </c>
      <c r="F436" s="10">
        <f>LOOKUP(C436,Produkt!$T$4:$U$129)</f>
        <v>4.5</v>
      </c>
      <c r="G436" t="str">
        <f t="shared" si="26"/>
        <v>INSERT INTO [Position] ([BestellungID], [PosID], [ProduktID], [SpezLieferAdrID], [Menge], [Preis]) VALUES</v>
      </c>
      <c r="H436" t="str">
        <f t="shared" si="27"/>
        <v xml:space="preserve"> ('1970', '4276', '64', '', '8',  '4.50')</v>
      </c>
    </row>
    <row r="437" spans="1:8" x14ac:dyDescent="0.3">
      <c r="A437">
        <v>1971</v>
      </c>
      <c r="B437">
        <v>4277</v>
      </c>
      <c r="C437">
        <f t="shared" si="24"/>
        <v>88</v>
      </c>
      <c r="D437" t="str">
        <f>IF(MOD(B437,5)=0,LOOKUP(A437,Bestellung!$M$4:$N$528),"")</f>
        <v/>
      </c>
      <c r="E437">
        <f t="shared" si="25"/>
        <v>3</v>
      </c>
      <c r="F437" s="10">
        <f>LOOKUP(C437,Produkt!$T$4:$U$129)</f>
        <v>0.5</v>
      </c>
      <c r="G437" t="str">
        <f t="shared" si="26"/>
        <v>INSERT INTO [Position] ([BestellungID], [PosID], [ProduktID], [SpezLieferAdrID], [Menge], [Preis]) VALUES</v>
      </c>
      <c r="H437" t="str">
        <f t="shared" si="27"/>
        <v xml:space="preserve"> ('1971', '4277', '88', '', '3',  '0.50')</v>
      </c>
    </row>
    <row r="438" spans="1:8" x14ac:dyDescent="0.3">
      <c r="A438">
        <v>1972</v>
      </c>
      <c r="B438">
        <v>4278</v>
      </c>
      <c r="C438">
        <f t="shared" si="24"/>
        <v>114</v>
      </c>
      <c r="D438" t="str">
        <f>IF(MOD(B438,5)=0,LOOKUP(A438,Bestellung!$M$4:$N$528),"")</f>
        <v/>
      </c>
      <c r="E438">
        <f t="shared" si="25"/>
        <v>3</v>
      </c>
      <c r="F438" s="10">
        <f>LOOKUP(C438,Produkt!$T$4:$U$129)</f>
        <v>4.5</v>
      </c>
      <c r="G438" t="str">
        <f t="shared" si="26"/>
        <v>INSERT INTO [Position] ([BestellungID], [PosID], [ProduktID], [SpezLieferAdrID], [Menge], [Preis]) VALUES</v>
      </c>
      <c r="H438" t="str">
        <f t="shared" si="27"/>
        <v xml:space="preserve"> ('1972', '4278', '114', '', '3',  '4.50')</v>
      </c>
    </row>
    <row r="439" spans="1:8" x14ac:dyDescent="0.3">
      <c r="A439">
        <v>1973</v>
      </c>
      <c r="B439">
        <v>4279</v>
      </c>
      <c r="C439">
        <f t="shared" si="24"/>
        <v>15</v>
      </c>
      <c r="D439" t="str">
        <f>IF(MOD(B439,5)=0,LOOKUP(A439,Bestellung!$M$4:$N$528),"")</f>
        <v/>
      </c>
      <c r="E439">
        <f t="shared" si="25"/>
        <v>9</v>
      </c>
      <c r="F439" s="10">
        <f>LOOKUP(C439,Produkt!$T$4:$U$129)</f>
        <v>4.5</v>
      </c>
      <c r="G439" t="str">
        <f t="shared" si="26"/>
        <v>INSERT INTO [Position] ([BestellungID], [PosID], [ProduktID], [SpezLieferAdrID], [Menge], [Preis]) VALUES</v>
      </c>
      <c r="H439" t="str">
        <f t="shared" si="27"/>
        <v xml:space="preserve"> ('1973', '4279', '15', '', '9',  '4.50')</v>
      </c>
    </row>
    <row r="440" spans="1:8" x14ac:dyDescent="0.3">
      <c r="A440">
        <v>1974</v>
      </c>
      <c r="B440">
        <v>4280</v>
      </c>
      <c r="C440">
        <f t="shared" si="24"/>
        <v>45</v>
      </c>
      <c r="D440">
        <f>IF(MOD(B440,5)=0,LOOKUP(A440,Bestellung!$M$4:$N$528),"")</f>
        <v>928</v>
      </c>
      <c r="E440">
        <f t="shared" si="25"/>
        <v>3</v>
      </c>
      <c r="F440" s="10">
        <f>LOOKUP(C440,Produkt!$T$4:$U$129)</f>
        <v>2</v>
      </c>
      <c r="G440" t="str">
        <f t="shared" si="26"/>
        <v>INSERT INTO [Position] ([BestellungID], [PosID], [ProduktID], [SpezLieferAdrID], [Menge], [Preis]) VALUES</v>
      </c>
      <c r="H440" t="str">
        <f t="shared" si="27"/>
        <v xml:space="preserve"> ('1974', '4280', '45', '928', '3',  '2.00')</v>
      </c>
    </row>
    <row r="441" spans="1:8" x14ac:dyDescent="0.3">
      <c r="A441">
        <v>1975</v>
      </c>
      <c r="B441">
        <v>4281</v>
      </c>
      <c r="C441">
        <f t="shared" si="24"/>
        <v>77</v>
      </c>
      <c r="D441" t="str">
        <f>IF(MOD(B441,5)=0,LOOKUP(A441,Bestellung!$M$4:$N$528),"")</f>
        <v/>
      </c>
      <c r="E441">
        <f t="shared" si="25"/>
        <v>3</v>
      </c>
      <c r="F441" s="10">
        <f>LOOKUP(C441,Produkt!$T$4:$U$129)</f>
        <v>2</v>
      </c>
      <c r="G441" t="str">
        <f t="shared" si="26"/>
        <v>INSERT INTO [Position] ([BestellungID], [PosID], [ProduktID], [SpezLieferAdrID], [Menge], [Preis]) VALUES</v>
      </c>
      <c r="H441" t="str">
        <f t="shared" si="27"/>
        <v xml:space="preserve"> ('1975', '4281', '77', '', '3',  '2.00')</v>
      </c>
    </row>
    <row r="442" spans="1:8" x14ac:dyDescent="0.3">
      <c r="A442">
        <v>1976</v>
      </c>
      <c r="B442">
        <v>4282</v>
      </c>
      <c r="C442">
        <f t="shared" si="24"/>
        <v>111</v>
      </c>
      <c r="D442" t="str">
        <f>IF(MOD(B442,5)=0,LOOKUP(A442,Bestellung!$M$4:$N$528),"")</f>
        <v/>
      </c>
      <c r="E442">
        <f t="shared" si="25"/>
        <v>3</v>
      </c>
      <c r="F442" s="10">
        <f>LOOKUP(C442,Produkt!$T$4:$U$129)</f>
        <v>8</v>
      </c>
      <c r="G442" t="str">
        <f t="shared" si="26"/>
        <v>INSERT INTO [Position] ([BestellungID], [PosID], [ProduktID], [SpezLieferAdrID], [Menge], [Preis]) VALUES</v>
      </c>
      <c r="H442" t="str">
        <f t="shared" si="27"/>
        <v xml:space="preserve"> ('1976', '4282', '111', '', '3',  '8.00')</v>
      </c>
    </row>
    <row r="443" spans="1:8" x14ac:dyDescent="0.3">
      <c r="A443">
        <v>1977</v>
      </c>
      <c r="B443">
        <v>4283</v>
      </c>
      <c r="C443">
        <f t="shared" si="24"/>
        <v>20</v>
      </c>
      <c r="D443" t="str">
        <f>IF(MOD(B443,5)=0,LOOKUP(A443,Bestellung!$M$4:$N$528),"")</f>
        <v/>
      </c>
      <c r="E443">
        <f t="shared" si="25"/>
        <v>3</v>
      </c>
      <c r="F443" s="10">
        <f>LOOKUP(C443,Produkt!$T$4:$U$129)</f>
        <v>8</v>
      </c>
      <c r="G443" t="str">
        <f t="shared" si="26"/>
        <v>INSERT INTO [Position] ([BestellungID], [PosID], [ProduktID], [SpezLieferAdrID], [Menge], [Preis]) VALUES</v>
      </c>
      <c r="H443" t="str">
        <f t="shared" si="27"/>
        <v xml:space="preserve"> ('1977', '4283', '20', '', '3',  '8.00')</v>
      </c>
    </row>
    <row r="444" spans="1:8" x14ac:dyDescent="0.3">
      <c r="A444">
        <v>1978</v>
      </c>
      <c r="B444">
        <v>4284</v>
      </c>
      <c r="C444">
        <f t="shared" si="24"/>
        <v>58</v>
      </c>
      <c r="D444" t="str">
        <f>IF(MOD(B444,5)=0,LOOKUP(A444,Bestellung!$M$4:$N$528),"")</f>
        <v/>
      </c>
      <c r="E444">
        <f t="shared" si="25"/>
        <v>3</v>
      </c>
      <c r="F444" s="10">
        <f>LOOKUP(C444,Produkt!$T$4:$U$129)</f>
        <v>8</v>
      </c>
      <c r="G444" t="str">
        <f t="shared" si="26"/>
        <v>INSERT INTO [Position] ([BestellungID], [PosID], [ProduktID], [SpezLieferAdrID], [Menge], [Preis]) VALUES</v>
      </c>
      <c r="H444" t="str">
        <f t="shared" si="27"/>
        <v xml:space="preserve"> ('1978', '4284', '58', '', '3',  '8.00')</v>
      </c>
    </row>
    <row r="445" spans="1:8" x14ac:dyDescent="0.3">
      <c r="A445">
        <v>1979</v>
      </c>
      <c r="B445">
        <v>4285</v>
      </c>
      <c r="C445">
        <f t="shared" si="24"/>
        <v>98</v>
      </c>
      <c r="D445" t="str">
        <f>IF(MOD(B445,5)=0,LOOKUP(A445,Bestellung!$M$4:$N$528),"")</f>
        <v/>
      </c>
      <c r="E445">
        <f t="shared" si="25"/>
        <v>10</v>
      </c>
      <c r="F445" s="10">
        <f>LOOKUP(C445,Produkt!$T$4:$U$129)</f>
        <v>4.5</v>
      </c>
      <c r="G445" t="str">
        <f t="shared" si="26"/>
        <v>INSERT INTO [Position] ([BestellungID], [PosID], [ProduktID], [SpezLieferAdrID], [Menge], [Preis]) VALUES</v>
      </c>
      <c r="H445" t="str">
        <f t="shared" si="27"/>
        <v xml:space="preserve"> ('1979', '4285', '98', '', '10',  '4.50')</v>
      </c>
    </row>
    <row r="446" spans="1:8" x14ac:dyDescent="0.3">
      <c r="A446">
        <v>1980</v>
      </c>
      <c r="B446">
        <v>4286</v>
      </c>
      <c r="C446">
        <f t="shared" si="24"/>
        <v>13</v>
      </c>
      <c r="D446" t="str">
        <f>IF(MOD(B446,5)=0,LOOKUP(A446,Bestellung!$M$4:$N$528),"")</f>
        <v/>
      </c>
      <c r="E446">
        <f t="shared" si="25"/>
        <v>3</v>
      </c>
      <c r="F446" s="10">
        <f>LOOKUP(C446,Produkt!$T$4:$U$129)</f>
        <v>4.5</v>
      </c>
      <c r="G446" t="str">
        <f t="shared" si="26"/>
        <v>INSERT INTO [Position] ([BestellungID], [PosID], [ProduktID], [SpezLieferAdrID], [Menge], [Preis]) VALUES</v>
      </c>
      <c r="H446" t="str">
        <f t="shared" si="27"/>
        <v xml:space="preserve"> ('1980', '4286', '13', '', '3',  '4.50')</v>
      </c>
    </row>
    <row r="447" spans="1:8" x14ac:dyDescent="0.3">
      <c r="A447">
        <v>1981</v>
      </c>
      <c r="B447">
        <v>4287</v>
      </c>
      <c r="C447">
        <f t="shared" si="24"/>
        <v>57</v>
      </c>
      <c r="D447" t="str">
        <f>IF(MOD(B447,5)=0,LOOKUP(A447,Bestellung!$M$4:$N$528),"")</f>
        <v/>
      </c>
      <c r="E447">
        <f t="shared" si="25"/>
        <v>3</v>
      </c>
      <c r="F447" s="10">
        <f>LOOKUP(C447,Produkt!$T$4:$U$129)</f>
        <v>8</v>
      </c>
      <c r="G447" t="str">
        <f t="shared" si="26"/>
        <v>INSERT INTO [Position] ([BestellungID], [PosID], [ProduktID], [SpezLieferAdrID], [Menge], [Preis]) VALUES</v>
      </c>
      <c r="H447" t="str">
        <f t="shared" si="27"/>
        <v xml:space="preserve"> ('1981', '4287', '57', '', '3',  '8.00')</v>
      </c>
    </row>
    <row r="448" spans="1:8" x14ac:dyDescent="0.3">
      <c r="A448">
        <v>1982</v>
      </c>
      <c r="B448">
        <v>4288</v>
      </c>
      <c r="C448">
        <f t="shared" si="24"/>
        <v>103</v>
      </c>
      <c r="D448" t="str">
        <f>IF(MOD(B448,5)=0,LOOKUP(A448,Bestellung!$M$4:$N$528),"")</f>
        <v/>
      </c>
      <c r="E448">
        <f t="shared" si="25"/>
        <v>8</v>
      </c>
      <c r="F448" s="10">
        <f>LOOKUP(C448,Produkt!$T$4:$U$129)</f>
        <v>5</v>
      </c>
      <c r="G448" t="str">
        <f t="shared" si="26"/>
        <v>INSERT INTO [Position] ([BestellungID], [PosID], [ProduktID], [SpezLieferAdrID], [Menge], [Preis]) VALUES</v>
      </c>
      <c r="H448" t="str">
        <f t="shared" si="27"/>
        <v xml:space="preserve"> ('1982', '4288', '103', '', '8',  '5.00')</v>
      </c>
    </row>
    <row r="449" spans="1:8" x14ac:dyDescent="0.3">
      <c r="A449">
        <v>1983</v>
      </c>
      <c r="B449">
        <v>4289</v>
      </c>
      <c r="C449">
        <f t="shared" si="24"/>
        <v>24</v>
      </c>
      <c r="D449" t="str">
        <f>IF(MOD(B449,5)=0,LOOKUP(A449,Bestellung!$M$4:$N$528),"")</f>
        <v/>
      </c>
      <c r="E449">
        <f t="shared" si="25"/>
        <v>3</v>
      </c>
      <c r="F449" s="10">
        <f>LOOKUP(C449,Produkt!$T$4:$U$129)</f>
        <v>3</v>
      </c>
      <c r="G449" t="str">
        <f t="shared" si="26"/>
        <v>INSERT INTO [Position] ([BestellungID], [PosID], [ProduktID], [SpezLieferAdrID], [Menge], [Preis]) VALUES</v>
      </c>
      <c r="H449" t="str">
        <f t="shared" si="27"/>
        <v xml:space="preserve"> ('1983', '4289', '24', '', '3',  '3.00')</v>
      </c>
    </row>
    <row r="450" spans="1:8" x14ac:dyDescent="0.3">
      <c r="A450">
        <v>1984</v>
      </c>
      <c r="B450">
        <v>4290</v>
      </c>
      <c r="C450">
        <f t="shared" si="24"/>
        <v>74</v>
      </c>
      <c r="D450">
        <f>IF(MOD(B450,5)=0,LOOKUP(A450,Bestellung!$M$4:$N$528),"")</f>
        <v>933</v>
      </c>
      <c r="E450">
        <f t="shared" si="25"/>
        <v>3</v>
      </c>
      <c r="F450" s="10">
        <f>LOOKUP(C450,Produkt!$T$4:$U$129)</f>
        <v>3</v>
      </c>
      <c r="G450" t="str">
        <f t="shared" si="26"/>
        <v>INSERT INTO [Position] ([BestellungID], [PosID], [ProduktID], [SpezLieferAdrID], [Menge], [Preis]) VALUES</v>
      </c>
      <c r="H450" t="str">
        <f t="shared" si="27"/>
        <v xml:space="preserve"> ('1984', '4290', '74', '933', '3',  '3.00')</v>
      </c>
    </row>
    <row r="451" spans="1:8" x14ac:dyDescent="0.3">
      <c r="A451">
        <v>1985</v>
      </c>
      <c r="B451">
        <v>4291</v>
      </c>
      <c r="C451">
        <f t="shared" si="24"/>
        <v>126</v>
      </c>
      <c r="D451" t="str">
        <f>IF(MOD(B451,5)=0,LOOKUP(A451,Bestellung!$M$4:$N$528),"")</f>
        <v/>
      </c>
      <c r="E451">
        <f t="shared" si="25"/>
        <v>6</v>
      </c>
      <c r="F451" s="10">
        <f>LOOKUP(C451,Produkt!$T$4:$U$129)</f>
        <v>4</v>
      </c>
      <c r="G451" t="str">
        <f t="shared" si="26"/>
        <v>INSERT INTO [Position] ([BestellungID], [PosID], [ProduktID], [SpezLieferAdrID], [Menge], [Preis]) VALUES</v>
      </c>
      <c r="H451" t="str">
        <f t="shared" si="27"/>
        <v xml:space="preserve"> ('1985', '4291', '126', '', '6',  '4.00')</v>
      </c>
    </row>
    <row r="452" spans="1:8" x14ac:dyDescent="0.3">
      <c r="A452">
        <v>1986</v>
      </c>
      <c r="B452">
        <v>4292</v>
      </c>
      <c r="C452">
        <f t="shared" si="24"/>
        <v>53</v>
      </c>
      <c r="D452" t="str">
        <f>IF(MOD(B452,5)=0,LOOKUP(A452,Bestellung!$M$4:$N$528),"")</f>
        <v/>
      </c>
      <c r="E452">
        <f t="shared" si="25"/>
        <v>3</v>
      </c>
      <c r="F452" s="10">
        <f>LOOKUP(C452,Produkt!$T$4:$U$129)</f>
        <v>5</v>
      </c>
      <c r="G452" t="str">
        <f t="shared" si="26"/>
        <v>INSERT INTO [Position] ([BestellungID], [PosID], [ProduktID], [SpezLieferAdrID], [Menge], [Preis]) VALUES</v>
      </c>
      <c r="H452" t="str">
        <f t="shared" si="27"/>
        <v xml:space="preserve"> ('1986', '4292', '53', '', '3',  '5.00')</v>
      </c>
    </row>
    <row r="453" spans="1:8" x14ac:dyDescent="0.3">
      <c r="A453">
        <v>1987</v>
      </c>
      <c r="B453">
        <v>4293</v>
      </c>
      <c r="C453">
        <f t="shared" ref="C453:C516" si="28">IF(MOD(A453*B453,127)=0,1,MOD(A453*B453,127))</f>
        <v>109</v>
      </c>
      <c r="D453" t="str">
        <f>IF(MOD(B453,5)=0,LOOKUP(A453,Bestellung!$M$4:$N$528),"")</f>
        <v/>
      </c>
      <c r="E453">
        <f t="shared" ref="E453:E516" si="29">IF(MOD(A453*B453*C453,12)=0,3,MOD(A453*B453*C453,12))</f>
        <v>3</v>
      </c>
      <c r="F453" s="10">
        <f>LOOKUP(C453,Produkt!$T$4:$U$129)</f>
        <v>3</v>
      </c>
      <c r="G453" t="str">
        <f t="shared" ref="G453:G516" si="3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1">" ('"&amp;A453&amp;"', '"&amp;B453&amp;"', '"&amp;C453&amp;"', '"&amp; D453&amp;"', '"&amp;E453&amp;"',  '"&amp; REPLACE(TEXT(F453,"##0,00"),LEN(TEXT(F453,"##0,00"))-2,1,".") &amp;"')"</f>
        <v xml:space="preserve"> ('1987', '4293', '109', '', '3',  '3.00')</v>
      </c>
    </row>
    <row r="454" spans="1:8" x14ac:dyDescent="0.3">
      <c r="A454">
        <v>1988</v>
      </c>
      <c r="B454">
        <v>4294</v>
      </c>
      <c r="C454">
        <f t="shared" si="28"/>
        <v>40</v>
      </c>
      <c r="D454" t="str">
        <f>IF(MOD(B454,5)=0,LOOKUP(A454,Bestellung!$M$4:$N$528),"")</f>
        <v/>
      </c>
      <c r="E454">
        <f t="shared" si="29"/>
        <v>8</v>
      </c>
      <c r="F454" s="10">
        <f>LOOKUP(C454,Produkt!$T$4:$U$129)</f>
        <v>1</v>
      </c>
      <c r="G454" t="str">
        <f t="shared" si="30"/>
        <v>INSERT INTO [Position] ([BestellungID], [PosID], [ProduktID], [SpezLieferAdrID], [Menge], [Preis]) VALUES</v>
      </c>
      <c r="H454" t="str">
        <f t="shared" si="31"/>
        <v xml:space="preserve"> ('1988', '4294', '40', '', '8',  '1.00')</v>
      </c>
    </row>
    <row r="455" spans="1:8" x14ac:dyDescent="0.3">
      <c r="A455">
        <v>1989</v>
      </c>
      <c r="B455">
        <v>4295</v>
      </c>
      <c r="C455">
        <f t="shared" si="28"/>
        <v>100</v>
      </c>
      <c r="D455" t="str">
        <f>IF(MOD(B455,5)=0,LOOKUP(A455,Bestellung!$M$4:$N$528),"")</f>
        <v/>
      </c>
      <c r="E455">
        <f t="shared" si="29"/>
        <v>3</v>
      </c>
      <c r="F455" s="10">
        <f>LOOKUP(C455,Produkt!$T$4:$U$129)</f>
        <v>5.6</v>
      </c>
      <c r="G455" t="str">
        <f t="shared" si="30"/>
        <v>INSERT INTO [Position] ([BestellungID], [PosID], [ProduktID], [SpezLieferAdrID], [Menge], [Preis]) VALUES</v>
      </c>
      <c r="H455" t="str">
        <f t="shared" si="31"/>
        <v xml:space="preserve"> ('1989', '4295', '100', '', '3',  '5.60')</v>
      </c>
    </row>
    <row r="456" spans="1:8" x14ac:dyDescent="0.3">
      <c r="A456">
        <v>1990</v>
      </c>
      <c r="B456">
        <v>4296</v>
      </c>
      <c r="C456">
        <f t="shared" si="28"/>
        <v>35</v>
      </c>
      <c r="D456" t="str">
        <f>IF(MOD(B456,5)=0,LOOKUP(A456,Bestellung!$M$4:$N$528),"")</f>
        <v/>
      </c>
      <c r="E456">
        <f t="shared" si="29"/>
        <v>3</v>
      </c>
      <c r="F456" s="10">
        <f>LOOKUP(C456,Produkt!$T$4:$U$129)</f>
        <v>1</v>
      </c>
      <c r="G456" t="str">
        <f t="shared" si="30"/>
        <v>INSERT INTO [Position] ([BestellungID], [PosID], [ProduktID], [SpezLieferAdrID], [Menge], [Preis]) VALUES</v>
      </c>
      <c r="H456" t="str">
        <f t="shared" si="31"/>
        <v xml:space="preserve"> ('1990', '4296', '35', '', '3',  '1.00')</v>
      </c>
    </row>
    <row r="457" spans="1:8" x14ac:dyDescent="0.3">
      <c r="A457">
        <v>1991</v>
      </c>
      <c r="B457">
        <v>4297</v>
      </c>
      <c r="C457">
        <f t="shared" si="28"/>
        <v>99</v>
      </c>
      <c r="D457" t="str">
        <f>IF(MOD(B457,5)=0,LOOKUP(A457,Bestellung!$M$4:$N$528),"")</f>
        <v/>
      </c>
      <c r="E457">
        <f t="shared" si="29"/>
        <v>9</v>
      </c>
      <c r="F457" s="10">
        <f>LOOKUP(C457,Produkt!$T$4:$U$129)</f>
        <v>3.8</v>
      </c>
      <c r="G457" t="str">
        <f t="shared" si="30"/>
        <v>INSERT INTO [Position] ([BestellungID], [PosID], [ProduktID], [SpezLieferAdrID], [Menge], [Preis]) VALUES</v>
      </c>
      <c r="H457" t="str">
        <f t="shared" si="31"/>
        <v xml:space="preserve"> ('1991', '4297', '99', '', '9',  '3.80')</v>
      </c>
    </row>
    <row r="458" spans="1:8" x14ac:dyDescent="0.3">
      <c r="A458">
        <v>1992</v>
      </c>
      <c r="B458">
        <v>4298</v>
      </c>
      <c r="C458">
        <f t="shared" si="28"/>
        <v>38</v>
      </c>
      <c r="D458" t="str">
        <f>IF(MOD(B458,5)=0,LOOKUP(A458,Bestellung!$M$4:$N$528),"")</f>
        <v/>
      </c>
      <c r="E458">
        <f t="shared" si="29"/>
        <v>3</v>
      </c>
      <c r="F458" s="10">
        <f>LOOKUP(C458,Produkt!$T$4:$U$129)</f>
        <v>0.5</v>
      </c>
      <c r="G458" t="str">
        <f t="shared" si="30"/>
        <v>INSERT INTO [Position] ([BestellungID], [PosID], [ProduktID], [SpezLieferAdrID], [Menge], [Preis]) VALUES</v>
      </c>
      <c r="H458" t="str">
        <f t="shared" si="31"/>
        <v xml:space="preserve"> ('1992', '4298', '38', '', '3',  '0.50')</v>
      </c>
    </row>
    <row r="459" spans="1:8" x14ac:dyDescent="0.3">
      <c r="A459">
        <v>1993</v>
      </c>
      <c r="B459">
        <v>4299</v>
      </c>
      <c r="C459">
        <f t="shared" si="28"/>
        <v>106</v>
      </c>
      <c r="D459" t="str">
        <f>IF(MOD(B459,5)=0,LOOKUP(A459,Bestellung!$M$4:$N$528),"")</f>
        <v/>
      </c>
      <c r="E459">
        <f t="shared" si="29"/>
        <v>6</v>
      </c>
      <c r="F459" s="10">
        <f>LOOKUP(C459,Produkt!$T$4:$U$129)</f>
        <v>7</v>
      </c>
      <c r="G459" t="str">
        <f t="shared" si="30"/>
        <v>INSERT INTO [Position] ([BestellungID], [PosID], [ProduktID], [SpezLieferAdrID], [Menge], [Preis]) VALUES</v>
      </c>
      <c r="H459" t="str">
        <f t="shared" si="31"/>
        <v xml:space="preserve"> ('1993', '4299', '106', '', '6',  '7.00')</v>
      </c>
    </row>
    <row r="460" spans="1:8" x14ac:dyDescent="0.3">
      <c r="A460">
        <v>1994</v>
      </c>
      <c r="B460">
        <v>4300</v>
      </c>
      <c r="C460">
        <f t="shared" si="28"/>
        <v>49</v>
      </c>
      <c r="D460">
        <f>IF(MOD(B460,5)=0,LOOKUP(A460,Bestellung!$M$4:$N$528),"")</f>
        <v>938</v>
      </c>
      <c r="E460">
        <f t="shared" si="29"/>
        <v>8</v>
      </c>
      <c r="F460" s="10">
        <f>LOOKUP(C460,Produkt!$T$4:$U$129)</f>
        <v>3.8</v>
      </c>
      <c r="G460" t="str">
        <f t="shared" si="30"/>
        <v>INSERT INTO [Position] ([BestellungID], [PosID], [ProduktID], [SpezLieferAdrID], [Menge], [Preis]) VALUES</v>
      </c>
      <c r="H460" t="str">
        <f t="shared" si="31"/>
        <v xml:space="preserve"> ('1994', '4300', '49', '938', '8',  '3.80')</v>
      </c>
    </row>
    <row r="461" spans="1:8" x14ac:dyDescent="0.3">
      <c r="A461">
        <v>1995</v>
      </c>
      <c r="B461">
        <v>4301</v>
      </c>
      <c r="C461">
        <f t="shared" si="28"/>
        <v>121</v>
      </c>
      <c r="D461" t="str">
        <f>IF(MOD(B461,5)=0,LOOKUP(A461,Bestellung!$M$4:$N$528),"")</f>
        <v/>
      </c>
      <c r="E461">
        <f t="shared" si="29"/>
        <v>3</v>
      </c>
      <c r="F461" s="10">
        <f>LOOKUP(C461,Produkt!$T$4:$U$129)</f>
        <v>4</v>
      </c>
      <c r="G461" t="str">
        <f t="shared" si="30"/>
        <v>INSERT INTO [Position] ([BestellungID], [PosID], [ProduktID], [SpezLieferAdrID], [Menge], [Preis]) VALUES</v>
      </c>
      <c r="H461" t="str">
        <f t="shared" si="31"/>
        <v xml:space="preserve"> ('1995', '4301', '121', '', '3',  '4.00')</v>
      </c>
    </row>
    <row r="462" spans="1:8" x14ac:dyDescent="0.3">
      <c r="A462">
        <v>1996</v>
      </c>
      <c r="B462">
        <v>4302</v>
      </c>
      <c r="C462">
        <f t="shared" si="28"/>
        <v>68</v>
      </c>
      <c r="D462" t="str">
        <f>IF(MOD(B462,5)=0,LOOKUP(A462,Bestellung!$M$4:$N$528),"")</f>
        <v/>
      </c>
      <c r="E462">
        <f t="shared" si="29"/>
        <v>3</v>
      </c>
      <c r="F462" s="10">
        <f>LOOKUP(C462,Produkt!$T$4:$U$129)</f>
        <v>6</v>
      </c>
      <c r="G462" t="str">
        <f t="shared" si="30"/>
        <v>INSERT INTO [Position] ([BestellungID], [PosID], [ProduktID], [SpezLieferAdrID], [Menge], [Preis]) VALUES</v>
      </c>
      <c r="H462" t="str">
        <f t="shared" si="31"/>
        <v xml:space="preserve"> ('1996', '4302', '68', '', '3',  '6.00')</v>
      </c>
    </row>
    <row r="463" spans="1:8" x14ac:dyDescent="0.3">
      <c r="A463">
        <v>1997</v>
      </c>
      <c r="B463">
        <v>4303</v>
      </c>
      <c r="C463">
        <f t="shared" si="28"/>
        <v>17</v>
      </c>
      <c r="D463" t="str">
        <f>IF(MOD(B463,5)=0,LOOKUP(A463,Bestellung!$M$4:$N$528),"")</f>
        <v/>
      </c>
      <c r="E463">
        <f t="shared" si="29"/>
        <v>7</v>
      </c>
      <c r="F463" s="10">
        <f>LOOKUP(C463,Produkt!$T$4:$U$129)</f>
        <v>3.5</v>
      </c>
      <c r="G463" t="str">
        <f t="shared" si="30"/>
        <v>INSERT INTO [Position] ([BestellungID], [PosID], [ProduktID], [SpezLieferAdrID], [Menge], [Preis]) VALUES</v>
      </c>
      <c r="H463" t="str">
        <f t="shared" si="31"/>
        <v xml:space="preserve"> ('1997', '4303', '17', '', '7',  '3.50')</v>
      </c>
    </row>
    <row r="464" spans="1:8" x14ac:dyDescent="0.3">
      <c r="A464">
        <v>1998</v>
      </c>
      <c r="B464">
        <v>4304</v>
      </c>
      <c r="C464">
        <f t="shared" si="28"/>
        <v>95</v>
      </c>
      <c r="D464" t="str">
        <f>IF(MOD(B464,5)=0,LOOKUP(A464,Bestellung!$M$4:$N$528),"")</f>
        <v/>
      </c>
      <c r="E464">
        <f t="shared" si="29"/>
        <v>3</v>
      </c>
      <c r="F464" s="10">
        <f>LOOKUP(C464,Produkt!$T$4:$U$129)</f>
        <v>2</v>
      </c>
      <c r="G464" t="str">
        <f t="shared" si="30"/>
        <v>INSERT INTO [Position] ([BestellungID], [PosID], [ProduktID], [SpezLieferAdrID], [Menge], [Preis]) VALUES</v>
      </c>
      <c r="H464" t="str">
        <f t="shared" si="31"/>
        <v xml:space="preserve"> ('1998', '4304', '95', '', '3',  '2.00')</v>
      </c>
    </row>
    <row r="465" spans="1:8" x14ac:dyDescent="0.3">
      <c r="A465">
        <v>1999</v>
      </c>
      <c r="B465">
        <v>4305</v>
      </c>
      <c r="C465">
        <f t="shared" si="28"/>
        <v>48</v>
      </c>
      <c r="D465" t="str">
        <f>IF(MOD(B465,5)=0,LOOKUP(A465,Bestellung!$M$4:$N$528),"")</f>
        <v/>
      </c>
      <c r="E465">
        <f t="shared" si="29"/>
        <v>3</v>
      </c>
      <c r="F465" s="10">
        <f>LOOKUP(C465,Produkt!$T$4:$U$129)</f>
        <v>4.5</v>
      </c>
      <c r="G465" t="str">
        <f t="shared" si="30"/>
        <v>INSERT INTO [Position] ([BestellungID], [PosID], [ProduktID], [SpezLieferAdrID], [Menge], [Preis]) VALUES</v>
      </c>
      <c r="H465" t="str">
        <f t="shared" si="31"/>
        <v xml:space="preserve"> ('1999', '4305', '48', '', '3',  '4.50')</v>
      </c>
    </row>
    <row r="466" spans="1:8" x14ac:dyDescent="0.3">
      <c r="A466">
        <v>2000</v>
      </c>
      <c r="B466">
        <v>4306</v>
      </c>
      <c r="C466">
        <f t="shared" si="28"/>
        <v>3</v>
      </c>
      <c r="D466" t="str">
        <f>IF(MOD(B466,5)=0,LOOKUP(A466,Bestellung!$M$4:$N$528),"")</f>
        <v/>
      </c>
      <c r="E466">
        <f t="shared" si="29"/>
        <v>3</v>
      </c>
      <c r="F466" s="10">
        <f>LOOKUP(C466,Produkt!$T$4:$U$129)</f>
        <v>5</v>
      </c>
      <c r="G466" t="str">
        <f t="shared" si="30"/>
        <v>INSERT INTO [Position] ([BestellungID], [PosID], [ProduktID], [SpezLieferAdrID], [Menge], [Preis]) VALUES</v>
      </c>
      <c r="H466" t="str">
        <f t="shared" si="31"/>
        <v xml:space="preserve"> ('2000', '4306', '3', '', '3',  '5.00')</v>
      </c>
    </row>
    <row r="467" spans="1:8" x14ac:dyDescent="0.3">
      <c r="A467">
        <v>2001</v>
      </c>
      <c r="B467">
        <v>4307</v>
      </c>
      <c r="C467">
        <f t="shared" si="28"/>
        <v>87</v>
      </c>
      <c r="D467" t="str">
        <f>IF(MOD(B467,5)=0,LOOKUP(A467,Bestellung!$M$4:$N$528),"")</f>
        <v/>
      </c>
      <c r="E467">
        <f t="shared" si="29"/>
        <v>9</v>
      </c>
      <c r="F467" s="10">
        <f>LOOKUP(C467,Produkt!$T$4:$U$129)</f>
        <v>0.5</v>
      </c>
      <c r="G467" t="str">
        <f t="shared" si="30"/>
        <v>INSERT INTO [Position] ([BestellungID], [PosID], [ProduktID], [SpezLieferAdrID], [Menge], [Preis]) VALUES</v>
      </c>
      <c r="H467" t="str">
        <f t="shared" si="31"/>
        <v xml:space="preserve"> ('2001', '4307', '87', '', '9',  '0.50')</v>
      </c>
    </row>
    <row r="468" spans="1:8" x14ac:dyDescent="0.3">
      <c r="A468">
        <v>2002</v>
      </c>
      <c r="B468">
        <v>4308</v>
      </c>
      <c r="C468">
        <f t="shared" si="28"/>
        <v>46</v>
      </c>
      <c r="D468" t="str">
        <f>IF(MOD(B468,5)=0,LOOKUP(A468,Bestellung!$M$4:$N$528),"")</f>
        <v/>
      </c>
      <c r="E468">
        <f t="shared" si="29"/>
        <v>3</v>
      </c>
      <c r="F468" s="10">
        <f>LOOKUP(C468,Produkt!$T$4:$U$129)</f>
        <v>8</v>
      </c>
      <c r="G468" t="str">
        <f t="shared" si="30"/>
        <v>INSERT INTO [Position] ([BestellungID], [PosID], [ProduktID], [SpezLieferAdrID], [Menge], [Preis]) VALUES</v>
      </c>
      <c r="H468" t="str">
        <f t="shared" si="31"/>
        <v xml:space="preserve"> ('2002', '4308', '46', '', '3',  '8.00')</v>
      </c>
    </row>
    <row r="469" spans="1:8" x14ac:dyDescent="0.3">
      <c r="A469">
        <v>2003</v>
      </c>
      <c r="B469">
        <v>4309</v>
      </c>
      <c r="C469">
        <f t="shared" si="28"/>
        <v>7</v>
      </c>
      <c r="D469" t="str">
        <f>IF(MOD(B469,5)=0,LOOKUP(A469,Bestellung!$M$4:$N$528),"")</f>
        <v/>
      </c>
      <c r="E469">
        <f t="shared" si="29"/>
        <v>5</v>
      </c>
      <c r="F469" s="10">
        <f>LOOKUP(C469,Produkt!$T$4:$U$129)</f>
        <v>8</v>
      </c>
      <c r="G469" t="str">
        <f t="shared" si="30"/>
        <v>INSERT INTO [Position] ([BestellungID], [PosID], [ProduktID], [SpezLieferAdrID], [Menge], [Preis]) VALUES</v>
      </c>
      <c r="H469" t="str">
        <f t="shared" si="31"/>
        <v xml:space="preserve"> ('2003', '4309', '7', '', '5',  '8.00')</v>
      </c>
    </row>
    <row r="470" spans="1:8" x14ac:dyDescent="0.3">
      <c r="A470">
        <v>2004</v>
      </c>
      <c r="B470">
        <v>4310</v>
      </c>
      <c r="C470">
        <f t="shared" si="28"/>
        <v>97</v>
      </c>
      <c r="D470">
        <f>IF(MOD(B470,5)=0,LOOKUP(A470,Bestellung!$M$4:$N$528),"")</f>
        <v>943</v>
      </c>
      <c r="E470">
        <f t="shared" si="29"/>
        <v>3</v>
      </c>
      <c r="F470" s="10">
        <f>LOOKUP(C470,Produkt!$T$4:$U$129)</f>
        <v>9</v>
      </c>
      <c r="G470" t="str">
        <f t="shared" si="30"/>
        <v>INSERT INTO [Position] ([BestellungID], [PosID], [ProduktID], [SpezLieferAdrID], [Menge], [Preis]) VALUES</v>
      </c>
      <c r="H470" t="str">
        <f t="shared" si="31"/>
        <v xml:space="preserve"> ('2004', '4310', '97', '943', '3',  '9.00')</v>
      </c>
    </row>
    <row r="471" spans="1:8" x14ac:dyDescent="0.3">
      <c r="A471">
        <v>2005</v>
      </c>
      <c r="B471">
        <v>4311</v>
      </c>
      <c r="C471">
        <f t="shared" si="28"/>
        <v>62</v>
      </c>
      <c r="D471" t="str">
        <f>IF(MOD(B471,5)=0,LOOKUP(A471,Bestellung!$M$4:$N$528),"")</f>
        <v/>
      </c>
      <c r="E471">
        <f t="shared" si="29"/>
        <v>6</v>
      </c>
      <c r="F471" s="10">
        <f>LOOKUP(C471,Produkt!$T$4:$U$129)</f>
        <v>4</v>
      </c>
      <c r="G471" t="str">
        <f t="shared" si="30"/>
        <v>INSERT INTO [Position] ([BestellungID], [PosID], [ProduktID], [SpezLieferAdrID], [Menge], [Preis]) VALUES</v>
      </c>
      <c r="H471" t="str">
        <f t="shared" si="31"/>
        <v xml:space="preserve"> ('2005', '4311', '62', '', '6',  '4.00')</v>
      </c>
    </row>
    <row r="472" spans="1:8" x14ac:dyDescent="0.3">
      <c r="A472">
        <v>2006</v>
      </c>
      <c r="B472">
        <v>4312</v>
      </c>
      <c r="C472">
        <f t="shared" si="28"/>
        <v>29</v>
      </c>
      <c r="D472" t="str">
        <f>IF(MOD(B472,5)=0,LOOKUP(A472,Bestellung!$M$4:$N$528),"")</f>
        <v/>
      </c>
      <c r="E472">
        <f t="shared" si="29"/>
        <v>4</v>
      </c>
      <c r="F472" s="10">
        <f>LOOKUP(C472,Produkt!$T$4:$U$129)</f>
        <v>1.5</v>
      </c>
      <c r="G472" t="str">
        <f t="shared" si="30"/>
        <v>INSERT INTO [Position] ([BestellungID], [PosID], [ProduktID], [SpezLieferAdrID], [Menge], [Preis]) VALUES</v>
      </c>
      <c r="H472" t="str">
        <f t="shared" si="31"/>
        <v xml:space="preserve"> ('2006', '4312', '29', '', '4',  '1.50')</v>
      </c>
    </row>
    <row r="473" spans="1:8" x14ac:dyDescent="0.3">
      <c r="A473">
        <v>2007</v>
      </c>
      <c r="B473">
        <v>4313</v>
      </c>
      <c r="C473">
        <f t="shared" si="28"/>
        <v>125</v>
      </c>
      <c r="D473" t="str">
        <f>IF(MOD(B473,5)=0,LOOKUP(A473,Bestellung!$M$4:$N$528),"")</f>
        <v/>
      </c>
      <c r="E473">
        <f t="shared" si="29"/>
        <v>3</v>
      </c>
      <c r="F473" s="10">
        <f>LOOKUP(C473,Produkt!$T$4:$U$129)</f>
        <v>7</v>
      </c>
      <c r="G473" t="str">
        <f t="shared" si="30"/>
        <v>INSERT INTO [Position] ([BestellungID], [PosID], [ProduktID], [SpezLieferAdrID], [Menge], [Preis]) VALUES</v>
      </c>
      <c r="H473" t="str">
        <f t="shared" si="31"/>
        <v xml:space="preserve"> ('2007', '4313', '125', '', '3',  '7.00')</v>
      </c>
    </row>
    <row r="474" spans="1:8" x14ac:dyDescent="0.3">
      <c r="A474">
        <v>2008</v>
      </c>
      <c r="B474">
        <v>4314</v>
      </c>
      <c r="C474">
        <f t="shared" si="28"/>
        <v>96</v>
      </c>
      <c r="D474" t="str">
        <f>IF(MOD(B474,5)=0,LOOKUP(A474,Bestellung!$M$4:$N$528),"")</f>
        <v/>
      </c>
      <c r="E474">
        <f t="shared" si="29"/>
        <v>3</v>
      </c>
      <c r="F474" s="10">
        <f>LOOKUP(C474,Produkt!$T$4:$U$129)</f>
        <v>8</v>
      </c>
      <c r="G474" t="str">
        <f t="shared" si="30"/>
        <v>INSERT INTO [Position] ([BestellungID], [PosID], [ProduktID], [SpezLieferAdrID], [Menge], [Preis]) VALUES</v>
      </c>
      <c r="H474" t="str">
        <f t="shared" si="31"/>
        <v xml:space="preserve"> ('2008', '4314', '96', '', '3',  '8.00')</v>
      </c>
    </row>
    <row r="475" spans="1:8" x14ac:dyDescent="0.3">
      <c r="A475">
        <v>2009</v>
      </c>
      <c r="B475">
        <v>4315</v>
      </c>
      <c r="C475">
        <f t="shared" si="28"/>
        <v>69</v>
      </c>
      <c r="D475" t="str">
        <f>IF(MOD(B475,5)=0,LOOKUP(A475,Bestellung!$M$4:$N$528),"")</f>
        <v/>
      </c>
      <c r="E475">
        <f t="shared" si="29"/>
        <v>3</v>
      </c>
      <c r="F475" s="10">
        <f>LOOKUP(C475,Produkt!$T$4:$U$129)</f>
        <v>2</v>
      </c>
      <c r="G475" t="str">
        <f t="shared" si="30"/>
        <v>INSERT INTO [Position] ([BestellungID], [PosID], [ProduktID], [SpezLieferAdrID], [Menge], [Preis]) VALUES</v>
      </c>
      <c r="H475" t="str">
        <f t="shared" si="31"/>
        <v xml:space="preserve"> ('2009', '4315', '69', '', '3',  '2.00')</v>
      </c>
    </row>
    <row r="476" spans="1:8" x14ac:dyDescent="0.3">
      <c r="A476">
        <v>2010</v>
      </c>
      <c r="B476">
        <v>4316</v>
      </c>
      <c r="C476">
        <f t="shared" si="28"/>
        <v>44</v>
      </c>
      <c r="D476" t="str">
        <f>IF(MOD(B476,5)=0,LOOKUP(A476,Bestellung!$M$4:$N$528),"")</f>
        <v/>
      </c>
      <c r="E476">
        <f t="shared" si="29"/>
        <v>3</v>
      </c>
      <c r="F476" s="10">
        <f>LOOKUP(C476,Produkt!$T$4:$U$129)</f>
        <v>4</v>
      </c>
      <c r="G476" t="str">
        <f t="shared" si="30"/>
        <v>INSERT INTO [Position] ([BestellungID], [PosID], [ProduktID], [SpezLieferAdrID], [Menge], [Preis]) VALUES</v>
      </c>
      <c r="H476" t="str">
        <f t="shared" si="31"/>
        <v xml:space="preserve"> ('2010', '4316', '44', '', '3',  '4.00')</v>
      </c>
    </row>
    <row r="477" spans="1:8" x14ac:dyDescent="0.3">
      <c r="A477">
        <v>2011</v>
      </c>
      <c r="B477">
        <v>4317</v>
      </c>
      <c r="C477">
        <f t="shared" si="28"/>
        <v>21</v>
      </c>
      <c r="D477" t="str">
        <f>IF(MOD(B477,5)=0,LOOKUP(A477,Bestellung!$M$4:$N$528),"")</f>
        <v/>
      </c>
      <c r="E477">
        <f t="shared" si="29"/>
        <v>3</v>
      </c>
      <c r="F477" s="10">
        <f>LOOKUP(C477,Produkt!$T$4:$U$129)</f>
        <v>4</v>
      </c>
      <c r="G477" t="str">
        <f t="shared" si="30"/>
        <v>INSERT INTO [Position] ([BestellungID], [PosID], [ProduktID], [SpezLieferAdrID], [Menge], [Preis]) VALUES</v>
      </c>
      <c r="H477" t="str">
        <f t="shared" si="31"/>
        <v xml:space="preserve"> ('2011', '4317', '21', '', '3',  '4.00')</v>
      </c>
    </row>
    <row r="478" spans="1:8" x14ac:dyDescent="0.3">
      <c r="A478">
        <v>2012</v>
      </c>
      <c r="B478">
        <v>4318</v>
      </c>
      <c r="C478">
        <f t="shared" si="28"/>
        <v>1</v>
      </c>
      <c r="D478" t="str">
        <f>IF(MOD(B478,5)=0,LOOKUP(A478,Bestellung!$M$4:$N$528),"")</f>
        <v/>
      </c>
      <c r="E478">
        <f t="shared" si="29"/>
        <v>8</v>
      </c>
      <c r="F478" s="10">
        <f>LOOKUP(C478,Produkt!$T$4:$U$129)</f>
        <v>2</v>
      </c>
      <c r="G478" t="str">
        <f t="shared" si="30"/>
        <v>INSERT INTO [Position] ([BestellungID], [PosID], [ProduktID], [SpezLieferAdrID], [Menge], [Preis]) VALUES</v>
      </c>
      <c r="H478" t="str">
        <f t="shared" si="31"/>
        <v xml:space="preserve"> ('2012', '4318', '1', '', '8',  '2.00')</v>
      </c>
    </row>
    <row r="479" spans="1:8" x14ac:dyDescent="0.3">
      <c r="A479">
        <v>2013</v>
      </c>
      <c r="B479">
        <v>4319</v>
      </c>
      <c r="C479">
        <f t="shared" si="28"/>
        <v>108</v>
      </c>
      <c r="D479" t="str">
        <f>IF(MOD(B479,5)=0,LOOKUP(A479,Bestellung!$M$4:$N$528),"")</f>
        <v/>
      </c>
      <c r="E479">
        <f t="shared" si="29"/>
        <v>3</v>
      </c>
      <c r="F479" s="10">
        <f>LOOKUP(C479,Produkt!$T$4:$U$129)</f>
        <v>8</v>
      </c>
      <c r="G479" t="str">
        <f t="shared" si="30"/>
        <v>INSERT INTO [Position] ([BestellungID], [PosID], [ProduktID], [SpezLieferAdrID], [Menge], [Preis]) VALUES</v>
      </c>
      <c r="H479" t="str">
        <f t="shared" si="31"/>
        <v xml:space="preserve"> ('2013', '4319', '108', '', '3',  '8.00')</v>
      </c>
    </row>
    <row r="480" spans="1:8" x14ac:dyDescent="0.3">
      <c r="A480">
        <v>2014</v>
      </c>
      <c r="B480">
        <v>4320</v>
      </c>
      <c r="C480">
        <f t="shared" si="28"/>
        <v>91</v>
      </c>
      <c r="D480">
        <f>IF(MOD(B480,5)=0,LOOKUP(A480,Bestellung!$M$4:$N$528),"")</f>
        <v>948</v>
      </c>
      <c r="E480">
        <f t="shared" si="29"/>
        <v>3</v>
      </c>
      <c r="F480" s="10">
        <f>LOOKUP(C480,Produkt!$T$4:$U$129)</f>
        <v>1.2</v>
      </c>
      <c r="G480" t="str">
        <f t="shared" si="30"/>
        <v>INSERT INTO [Position] ([BestellungID], [PosID], [ProduktID], [SpezLieferAdrID], [Menge], [Preis]) VALUES</v>
      </c>
      <c r="H480" t="str">
        <f t="shared" si="31"/>
        <v xml:space="preserve"> ('2014', '4320', '91', '948', '3',  '1.20')</v>
      </c>
    </row>
    <row r="481" spans="1:8" x14ac:dyDescent="0.3">
      <c r="A481">
        <v>2015</v>
      </c>
      <c r="B481">
        <v>4321</v>
      </c>
      <c r="C481">
        <f t="shared" si="28"/>
        <v>76</v>
      </c>
      <c r="D481" t="str">
        <f>IF(MOD(B481,5)=0,LOOKUP(A481,Bestellung!$M$4:$N$528),"")</f>
        <v/>
      </c>
      <c r="E481">
        <f t="shared" si="29"/>
        <v>8</v>
      </c>
      <c r="F481" s="10">
        <f>LOOKUP(C481,Produkt!$T$4:$U$129)</f>
        <v>4</v>
      </c>
      <c r="G481" t="str">
        <f t="shared" si="30"/>
        <v>INSERT INTO [Position] ([BestellungID], [PosID], [ProduktID], [SpezLieferAdrID], [Menge], [Preis]) VALUES</v>
      </c>
      <c r="H481" t="str">
        <f t="shared" si="31"/>
        <v xml:space="preserve"> ('2015', '4321', '76', '', '8',  '4.00')</v>
      </c>
    </row>
    <row r="482" spans="1:8" x14ac:dyDescent="0.3">
      <c r="A482">
        <v>2016</v>
      </c>
      <c r="B482">
        <v>4322</v>
      </c>
      <c r="C482">
        <f t="shared" si="28"/>
        <v>63</v>
      </c>
      <c r="D482" t="str">
        <f>IF(MOD(B482,5)=0,LOOKUP(A482,Bestellung!$M$4:$N$528),"")</f>
        <v/>
      </c>
      <c r="E482">
        <f t="shared" si="29"/>
        <v>3</v>
      </c>
      <c r="F482" s="10">
        <f>LOOKUP(C482,Produkt!$T$4:$U$129)</f>
        <v>4.5</v>
      </c>
      <c r="G482" t="str">
        <f t="shared" si="30"/>
        <v>INSERT INTO [Position] ([BestellungID], [PosID], [ProduktID], [SpezLieferAdrID], [Menge], [Preis]) VALUES</v>
      </c>
      <c r="H482" t="str">
        <f t="shared" si="31"/>
        <v xml:space="preserve"> ('2016', '4322', '63', '', '3',  '4.50')</v>
      </c>
    </row>
    <row r="483" spans="1:8" x14ac:dyDescent="0.3">
      <c r="A483">
        <v>2017</v>
      </c>
      <c r="B483">
        <v>4323</v>
      </c>
      <c r="C483">
        <f t="shared" si="28"/>
        <v>52</v>
      </c>
      <c r="D483" t="str">
        <f>IF(MOD(B483,5)=0,LOOKUP(A483,Bestellung!$M$4:$N$528),"")</f>
        <v/>
      </c>
      <c r="E483">
        <f t="shared" si="29"/>
        <v>3</v>
      </c>
      <c r="F483" s="10">
        <f>LOOKUP(C483,Produkt!$T$4:$U$129)</f>
        <v>4</v>
      </c>
      <c r="G483" t="str">
        <f t="shared" si="30"/>
        <v>INSERT INTO [Position] ([BestellungID], [PosID], [ProduktID], [SpezLieferAdrID], [Menge], [Preis]) VALUES</v>
      </c>
      <c r="H483" t="str">
        <f t="shared" si="31"/>
        <v xml:space="preserve"> ('2017', '4323', '52', '', '3',  '4.00')</v>
      </c>
    </row>
    <row r="484" spans="1:8" x14ac:dyDescent="0.3">
      <c r="A484">
        <v>2018</v>
      </c>
      <c r="B484">
        <v>4324</v>
      </c>
      <c r="C484">
        <f t="shared" si="28"/>
        <v>43</v>
      </c>
      <c r="D484" t="str">
        <f>IF(MOD(B484,5)=0,LOOKUP(A484,Bestellung!$M$4:$N$528),"")</f>
        <v/>
      </c>
      <c r="E484">
        <f t="shared" si="29"/>
        <v>8</v>
      </c>
      <c r="F484" s="10">
        <f>LOOKUP(C484,Produkt!$T$4:$U$129)</f>
        <v>2.2999999999999998</v>
      </c>
      <c r="G484" t="str">
        <f t="shared" si="30"/>
        <v>INSERT INTO [Position] ([BestellungID], [PosID], [ProduktID], [SpezLieferAdrID], [Menge], [Preis]) VALUES</v>
      </c>
      <c r="H484" t="str">
        <f t="shared" si="31"/>
        <v xml:space="preserve"> ('2018', '4324', '43', '', '8',  '2.30')</v>
      </c>
    </row>
    <row r="485" spans="1:8" x14ac:dyDescent="0.3">
      <c r="A485">
        <v>2019</v>
      </c>
      <c r="B485">
        <v>4325</v>
      </c>
      <c r="C485">
        <f t="shared" si="28"/>
        <v>36</v>
      </c>
      <c r="D485" t="str">
        <f>IF(MOD(B485,5)=0,LOOKUP(A485,Bestellung!$M$4:$N$528),"")</f>
        <v/>
      </c>
      <c r="E485">
        <f t="shared" si="29"/>
        <v>3</v>
      </c>
      <c r="F485" s="10">
        <f>LOOKUP(C485,Produkt!$T$4:$U$129)</f>
        <v>0.5</v>
      </c>
      <c r="G485" t="str">
        <f t="shared" si="30"/>
        <v>INSERT INTO [Position] ([BestellungID], [PosID], [ProduktID], [SpezLieferAdrID], [Menge], [Preis]) VALUES</v>
      </c>
      <c r="H485" t="str">
        <f t="shared" si="31"/>
        <v xml:space="preserve"> ('2019', '4325', '36', '', '3',  '0.50')</v>
      </c>
    </row>
    <row r="486" spans="1:8" x14ac:dyDescent="0.3">
      <c r="A486">
        <v>2020</v>
      </c>
      <c r="B486">
        <v>4326</v>
      </c>
      <c r="C486">
        <f t="shared" si="28"/>
        <v>31</v>
      </c>
      <c r="D486" t="str">
        <f>IF(MOD(B486,5)=0,LOOKUP(A486,Bestellung!$M$4:$N$528),"")</f>
        <v/>
      </c>
      <c r="E486">
        <f t="shared" si="29"/>
        <v>3</v>
      </c>
      <c r="F486" s="10">
        <f>LOOKUP(C486,Produkt!$T$4:$U$129)</f>
        <v>2</v>
      </c>
      <c r="G486" t="str">
        <f t="shared" si="30"/>
        <v>INSERT INTO [Position] ([BestellungID], [PosID], [ProduktID], [SpezLieferAdrID], [Menge], [Preis]) VALUES</v>
      </c>
      <c r="H486" t="str">
        <f t="shared" si="31"/>
        <v xml:space="preserve"> ('2020', '4326', '31', '', '3',  '2.00')</v>
      </c>
    </row>
    <row r="487" spans="1:8" x14ac:dyDescent="0.3">
      <c r="A487">
        <v>2021</v>
      </c>
      <c r="B487">
        <v>4327</v>
      </c>
      <c r="C487">
        <f t="shared" si="28"/>
        <v>28</v>
      </c>
      <c r="D487" t="str">
        <f>IF(MOD(B487,5)=0,LOOKUP(A487,Bestellung!$M$4:$N$528),"")</f>
        <v/>
      </c>
      <c r="E487">
        <f t="shared" si="29"/>
        <v>8</v>
      </c>
      <c r="F487" s="10">
        <f>LOOKUP(C487,Produkt!$T$4:$U$129)</f>
        <v>2</v>
      </c>
      <c r="G487" t="str">
        <f t="shared" si="30"/>
        <v>INSERT INTO [Position] ([BestellungID], [PosID], [ProduktID], [SpezLieferAdrID], [Menge], [Preis]) VALUES</v>
      </c>
      <c r="H487" t="str">
        <f t="shared" si="31"/>
        <v xml:space="preserve"> ('2021', '4327', '28', '', '8',  '2.00')</v>
      </c>
    </row>
    <row r="488" spans="1:8" x14ac:dyDescent="0.3">
      <c r="A488">
        <v>2022</v>
      </c>
      <c r="B488">
        <v>4328</v>
      </c>
      <c r="C488">
        <f t="shared" si="28"/>
        <v>27</v>
      </c>
      <c r="D488" t="str">
        <f>IF(MOD(B488,5)=0,LOOKUP(A488,Bestellung!$M$4:$N$528),"")</f>
        <v/>
      </c>
      <c r="E488">
        <f t="shared" si="29"/>
        <v>3</v>
      </c>
      <c r="F488" s="10">
        <f>LOOKUP(C488,Produkt!$T$4:$U$129)</f>
        <v>2</v>
      </c>
      <c r="G488" t="str">
        <f t="shared" si="30"/>
        <v>INSERT INTO [Position] ([BestellungID], [PosID], [ProduktID], [SpezLieferAdrID], [Menge], [Preis]) VALUES</v>
      </c>
      <c r="H488" t="str">
        <f t="shared" si="31"/>
        <v xml:space="preserve"> ('2022', '4328', '27', '', '3',  '2.00')</v>
      </c>
    </row>
    <row r="489" spans="1:8" x14ac:dyDescent="0.3">
      <c r="A489">
        <v>2023</v>
      </c>
      <c r="B489">
        <v>4329</v>
      </c>
      <c r="C489">
        <f t="shared" si="28"/>
        <v>28</v>
      </c>
      <c r="D489" t="str">
        <f>IF(MOD(B489,5)=0,LOOKUP(A489,Bestellung!$M$4:$N$528),"")</f>
        <v/>
      </c>
      <c r="E489">
        <f t="shared" si="29"/>
        <v>3</v>
      </c>
      <c r="F489" s="10">
        <f>LOOKUP(C489,Produkt!$T$4:$U$129)</f>
        <v>2</v>
      </c>
      <c r="G489" t="str">
        <f t="shared" si="30"/>
        <v>INSERT INTO [Position] ([BestellungID], [PosID], [ProduktID], [SpezLieferAdrID], [Menge], [Preis]) VALUES</v>
      </c>
      <c r="H489" t="str">
        <f t="shared" si="31"/>
        <v xml:space="preserve"> ('2023', '4329', '28', '', '3',  '2.00')</v>
      </c>
    </row>
    <row r="490" spans="1:8" x14ac:dyDescent="0.3">
      <c r="A490">
        <v>2024</v>
      </c>
      <c r="B490">
        <v>4330</v>
      </c>
      <c r="C490">
        <f t="shared" si="28"/>
        <v>31</v>
      </c>
      <c r="D490">
        <f>IF(MOD(B490,5)=0,LOOKUP(A490,Bestellung!$M$4:$N$528),"")</f>
        <v>953</v>
      </c>
      <c r="E490">
        <f t="shared" si="29"/>
        <v>8</v>
      </c>
      <c r="F490" s="10">
        <f>LOOKUP(C490,Produkt!$T$4:$U$129)</f>
        <v>2</v>
      </c>
      <c r="G490" t="str">
        <f t="shared" si="30"/>
        <v>INSERT INTO [Position] ([BestellungID], [PosID], [ProduktID], [SpezLieferAdrID], [Menge], [Preis]) VALUES</v>
      </c>
      <c r="H490" t="str">
        <f t="shared" si="31"/>
        <v xml:space="preserve"> ('2024', '4330', '31', '953', '8',  '2.00')</v>
      </c>
    </row>
    <row r="491" spans="1:8" x14ac:dyDescent="0.3">
      <c r="A491">
        <v>2025</v>
      </c>
      <c r="B491">
        <v>4331</v>
      </c>
      <c r="C491">
        <f t="shared" si="28"/>
        <v>36</v>
      </c>
      <c r="D491" t="str">
        <f>IF(MOD(B491,5)=0,LOOKUP(A491,Bestellung!$M$4:$N$528),"")</f>
        <v/>
      </c>
      <c r="E491">
        <f t="shared" si="29"/>
        <v>3</v>
      </c>
      <c r="F491" s="10">
        <f>LOOKUP(C491,Produkt!$T$4:$U$129)</f>
        <v>0.5</v>
      </c>
      <c r="G491" t="str">
        <f t="shared" si="30"/>
        <v>INSERT INTO [Position] ([BestellungID], [PosID], [ProduktID], [SpezLieferAdrID], [Menge], [Preis]) VALUES</v>
      </c>
      <c r="H491" t="str">
        <f t="shared" si="31"/>
        <v xml:space="preserve"> ('2025', '4331', '36', '', '3',  '0.50')</v>
      </c>
    </row>
    <row r="492" spans="1:8" x14ac:dyDescent="0.3">
      <c r="A492">
        <v>2026</v>
      </c>
      <c r="B492">
        <v>4332</v>
      </c>
      <c r="C492">
        <f t="shared" si="28"/>
        <v>43</v>
      </c>
      <c r="D492" t="str">
        <f>IF(MOD(B492,5)=0,LOOKUP(A492,Bestellung!$M$4:$N$528),"")</f>
        <v/>
      </c>
      <c r="E492">
        <f t="shared" si="29"/>
        <v>3</v>
      </c>
      <c r="F492" s="10">
        <f>LOOKUP(C492,Produkt!$T$4:$U$129)</f>
        <v>2.2999999999999998</v>
      </c>
      <c r="G492" t="str">
        <f t="shared" si="30"/>
        <v>INSERT INTO [Position] ([BestellungID], [PosID], [ProduktID], [SpezLieferAdrID], [Menge], [Preis]) VALUES</v>
      </c>
      <c r="H492" t="str">
        <f t="shared" si="31"/>
        <v xml:space="preserve"> ('2026', '4332', '43', '', '3',  '2.30')</v>
      </c>
    </row>
    <row r="493" spans="1:8" x14ac:dyDescent="0.3">
      <c r="A493">
        <v>2027</v>
      </c>
      <c r="B493">
        <v>4333</v>
      </c>
      <c r="C493">
        <f t="shared" si="28"/>
        <v>52</v>
      </c>
      <c r="D493" t="str">
        <f>IF(MOD(B493,5)=0,LOOKUP(A493,Bestellung!$M$4:$N$528),"")</f>
        <v/>
      </c>
      <c r="E493">
        <f t="shared" si="29"/>
        <v>8</v>
      </c>
      <c r="F493" s="10">
        <f>LOOKUP(C493,Produkt!$T$4:$U$129)</f>
        <v>4</v>
      </c>
      <c r="G493" t="str">
        <f t="shared" si="30"/>
        <v>INSERT INTO [Position] ([BestellungID], [PosID], [ProduktID], [SpezLieferAdrID], [Menge], [Preis]) VALUES</v>
      </c>
      <c r="H493" t="str">
        <f t="shared" si="31"/>
        <v xml:space="preserve"> ('2027', '4333', '52', '', '8',  '4.00')</v>
      </c>
    </row>
    <row r="494" spans="1:8" x14ac:dyDescent="0.3">
      <c r="A494">
        <v>2028</v>
      </c>
      <c r="B494">
        <v>4334</v>
      </c>
      <c r="C494">
        <f t="shared" si="28"/>
        <v>63</v>
      </c>
      <c r="D494" t="str">
        <f>IF(MOD(B494,5)=0,LOOKUP(A494,Bestellung!$M$4:$N$528),"")</f>
        <v/>
      </c>
      <c r="E494">
        <f t="shared" si="29"/>
        <v>3</v>
      </c>
      <c r="F494" s="10">
        <f>LOOKUP(C494,Produkt!$T$4:$U$129)</f>
        <v>4.5</v>
      </c>
      <c r="G494" t="str">
        <f t="shared" si="30"/>
        <v>INSERT INTO [Position] ([BestellungID], [PosID], [ProduktID], [SpezLieferAdrID], [Menge], [Preis]) VALUES</v>
      </c>
      <c r="H494" t="str">
        <f t="shared" si="31"/>
        <v xml:space="preserve"> ('2028', '4334', '63', '', '3',  '4.50')</v>
      </c>
    </row>
    <row r="495" spans="1:8" x14ac:dyDescent="0.3">
      <c r="A495">
        <v>2029</v>
      </c>
      <c r="B495">
        <v>4335</v>
      </c>
      <c r="C495">
        <f t="shared" si="28"/>
        <v>76</v>
      </c>
      <c r="D495" t="str">
        <f>IF(MOD(B495,5)=0,LOOKUP(A495,Bestellung!$M$4:$N$528),"")</f>
        <v/>
      </c>
      <c r="E495">
        <f t="shared" si="29"/>
        <v>3</v>
      </c>
      <c r="F495" s="10">
        <f>LOOKUP(C495,Produkt!$T$4:$U$129)</f>
        <v>4</v>
      </c>
      <c r="G495" t="str">
        <f t="shared" si="30"/>
        <v>INSERT INTO [Position] ([BestellungID], [PosID], [ProduktID], [SpezLieferAdrID], [Menge], [Preis]) VALUES</v>
      </c>
      <c r="H495" t="str">
        <f t="shared" si="31"/>
        <v xml:space="preserve"> ('2029', '4335', '76', '', '3',  '4.00')</v>
      </c>
    </row>
    <row r="496" spans="1:8" x14ac:dyDescent="0.3">
      <c r="A496">
        <v>2030</v>
      </c>
      <c r="B496">
        <v>4336</v>
      </c>
      <c r="C496">
        <f t="shared" si="28"/>
        <v>91</v>
      </c>
      <c r="D496" t="str">
        <f>IF(MOD(B496,5)=0,LOOKUP(A496,Bestellung!$M$4:$N$528),"")</f>
        <v/>
      </c>
      <c r="E496">
        <f t="shared" si="29"/>
        <v>8</v>
      </c>
      <c r="F496" s="10">
        <f>LOOKUP(C496,Produkt!$T$4:$U$129)</f>
        <v>1.2</v>
      </c>
      <c r="G496" t="str">
        <f t="shared" si="30"/>
        <v>INSERT INTO [Position] ([BestellungID], [PosID], [ProduktID], [SpezLieferAdrID], [Menge], [Preis]) VALUES</v>
      </c>
      <c r="H496" t="str">
        <f t="shared" si="31"/>
        <v xml:space="preserve"> ('2030', '4336', '91', '', '8',  '1.20')</v>
      </c>
    </row>
    <row r="497" spans="1:8" x14ac:dyDescent="0.3">
      <c r="A497">
        <v>2031</v>
      </c>
      <c r="B497">
        <v>4337</v>
      </c>
      <c r="C497">
        <f t="shared" si="28"/>
        <v>108</v>
      </c>
      <c r="D497" t="str">
        <f>IF(MOD(B497,5)=0,LOOKUP(A497,Bestellung!$M$4:$N$528),"")</f>
        <v/>
      </c>
      <c r="E497">
        <f t="shared" si="29"/>
        <v>3</v>
      </c>
      <c r="F497" s="10">
        <f>LOOKUP(C497,Produkt!$T$4:$U$129)</f>
        <v>8</v>
      </c>
      <c r="G497" t="str">
        <f t="shared" si="30"/>
        <v>INSERT INTO [Position] ([BestellungID], [PosID], [ProduktID], [SpezLieferAdrID], [Menge], [Preis]) VALUES</v>
      </c>
      <c r="H497" t="str">
        <f t="shared" si="31"/>
        <v xml:space="preserve"> ('2031', '4337', '108', '', '3',  '8.00')</v>
      </c>
    </row>
    <row r="498" spans="1:8" x14ac:dyDescent="0.3">
      <c r="A498">
        <v>2032</v>
      </c>
      <c r="B498">
        <v>4338</v>
      </c>
      <c r="C498">
        <f t="shared" si="28"/>
        <v>1</v>
      </c>
      <c r="D498" t="str">
        <f>IF(MOD(B498,5)=0,LOOKUP(A498,Bestellung!$M$4:$N$528),"")</f>
        <v/>
      </c>
      <c r="E498">
        <f t="shared" si="29"/>
        <v>3</v>
      </c>
      <c r="F498" s="10">
        <f>LOOKUP(C498,Produkt!$T$4:$U$129)</f>
        <v>2</v>
      </c>
      <c r="G498" t="str">
        <f t="shared" si="30"/>
        <v>INSERT INTO [Position] ([BestellungID], [PosID], [ProduktID], [SpezLieferAdrID], [Menge], [Preis]) VALUES</v>
      </c>
      <c r="H498" t="str">
        <f t="shared" si="31"/>
        <v xml:space="preserve"> ('2032', '4338', '1', '', '3',  '2.00')</v>
      </c>
    </row>
    <row r="499" spans="1:8" x14ac:dyDescent="0.3">
      <c r="A499">
        <v>2033</v>
      </c>
      <c r="B499">
        <v>4339</v>
      </c>
      <c r="C499">
        <f t="shared" si="28"/>
        <v>21</v>
      </c>
      <c r="D499" t="str">
        <f>IF(MOD(B499,5)=0,LOOKUP(A499,Bestellung!$M$4:$N$528),"")</f>
        <v/>
      </c>
      <c r="E499">
        <f t="shared" si="29"/>
        <v>3</v>
      </c>
      <c r="F499" s="10">
        <f>LOOKUP(C499,Produkt!$T$4:$U$129)</f>
        <v>4</v>
      </c>
      <c r="G499" t="str">
        <f t="shared" si="30"/>
        <v>INSERT INTO [Position] ([BestellungID], [PosID], [ProduktID], [SpezLieferAdrID], [Menge], [Preis]) VALUES</v>
      </c>
      <c r="H499" t="str">
        <f t="shared" si="31"/>
        <v xml:space="preserve"> ('2033', '4339', '21', '', '3',  '4.00')</v>
      </c>
    </row>
    <row r="500" spans="1:8" x14ac:dyDescent="0.3">
      <c r="A500">
        <v>2034</v>
      </c>
      <c r="B500">
        <v>4340</v>
      </c>
      <c r="C500">
        <f t="shared" si="28"/>
        <v>44</v>
      </c>
      <c r="D500">
        <f>IF(MOD(B500,5)=0,LOOKUP(A500,Bestellung!$M$4:$N$528),"")</f>
        <v>958</v>
      </c>
      <c r="E500">
        <f t="shared" si="29"/>
        <v>3</v>
      </c>
      <c r="F500" s="10">
        <f>LOOKUP(C500,Produkt!$T$4:$U$129)</f>
        <v>4</v>
      </c>
      <c r="G500" t="str">
        <f t="shared" si="30"/>
        <v>INSERT INTO [Position] ([BestellungID], [PosID], [ProduktID], [SpezLieferAdrID], [Menge], [Preis]) VALUES</v>
      </c>
      <c r="H500" t="str">
        <f t="shared" si="31"/>
        <v xml:space="preserve"> ('2034', '4340', '44', '958', '3',  '4.00')</v>
      </c>
    </row>
    <row r="501" spans="1:8" x14ac:dyDescent="0.3">
      <c r="A501">
        <v>2035</v>
      </c>
      <c r="B501">
        <v>4341</v>
      </c>
      <c r="C501">
        <f t="shared" si="28"/>
        <v>69</v>
      </c>
      <c r="D501" t="str">
        <f>IF(MOD(B501,5)=0,LOOKUP(A501,Bestellung!$M$4:$N$528),"")</f>
        <v/>
      </c>
      <c r="E501">
        <f t="shared" si="29"/>
        <v>3</v>
      </c>
      <c r="F501" s="10">
        <f>LOOKUP(C501,Produkt!$T$4:$U$129)</f>
        <v>2</v>
      </c>
      <c r="G501" t="str">
        <f t="shared" si="30"/>
        <v>INSERT INTO [Position] ([BestellungID], [PosID], [ProduktID], [SpezLieferAdrID], [Menge], [Preis]) VALUES</v>
      </c>
      <c r="H501" t="str">
        <f t="shared" si="31"/>
        <v xml:space="preserve"> ('2035', '4341', '69', '', '3',  '2.00')</v>
      </c>
    </row>
    <row r="502" spans="1:8" x14ac:dyDescent="0.3">
      <c r="A502">
        <v>2036</v>
      </c>
      <c r="B502">
        <v>4342</v>
      </c>
      <c r="C502">
        <f t="shared" si="28"/>
        <v>96</v>
      </c>
      <c r="D502" t="str">
        <f>IF(MOD(B502,5)=0,LOOKUP(A502,Bestellung!$M$4:$N$528),"")</f>
        <v/>
      </c>
      <c r="E502">
        <f t="shared" si="29"/>
        <v>3</v>
      </c>
      <c r="F502" s="10">
        <f>LOOKUP(C502,Produkt!$T$4:$U$129)</f>
        <v>8</v>
      </c>
      <c r="G502" t="str">
        <f t="shared" si="30"/>
        <v>INSERT INTO [Position] ([BestellungID], [PosID], [ProduktID], [SpezLieferAdrID], [Menge], [Preis]) VALUES</v>
      </c>
      <c r="H502" t="str">
        <f t="shared" si="31"/>
        <v xml:space="preserve"> ('2036', '4342', '96', '', '3',  '8.00')</v>
      </c>
    </row>
    <row r="503" spans="1:8" x14ac:dyDescent="0.3">
      <c r="A503">
        <v>2037</v>
      </c>
      <c r="B503">
        <v>4343</v>
      </c>
      <c r="C503">
        <f t="shared" si="28"/>
        <v>125</v>
      </c>
      <c r="D503" t="str">
        <f>IF(MOD(B503,5)=0,LOOKUP(A503,Bestellung!$M$4:$N$528),"")</f>
        <v/>
      </c>
      <c r="E503">
        <f t="shared" si="29"/>
        <v>3</v>
      </c>
      <c r="F503" s="10">
        <f>LOOKUP(C503,Produkt!$T$4:$U$129)</f>
        <v>7</v>
      </c>
      <c r="G503" t="str">
        <f t="shared" si="30"/>
        <v>INSERT INTO [Position] ([BestellungID], [PosID], [ProduktID], [SpezLieferAdrID], [Menge], [Preis]) VALUES</v>
      </c>
      <c r="H503" t="str">
        <f t="shared" si="31"/>
        <v xml:space="preserve"> ('2037', '4343', '125', '', '3',  '7.00')</v>
      </c>
    </row>
    <row r="504" spans="1:8" x14ac:dyDescent="0.3">
      <c r="A504">
        <v>2038</v>
      </c>
      <c r="B504">
        <v>4344</v>
      </c>
      <c r="C504">
        <f t="shared" si="28"/>
        <v>29</v>
      </c>
      <c r="D504" t="str">
        <f>IF(MOD(B504,5)=0,LOOKUP(A504,Bestellung!$M$4:$N$528),"")</f>
        <v/>
      </c>
      <c r="E504">
        <f t="shared" si="29"/>
        <v>3</v>
      </c>
      <c r="F504" s="10">
        <f>LOOKUP(C504,Produkt!$T$4:$U$129)</f>
        <v>1.5</v>
      </c>
      <c r="G504" t="str">
        <f t="shared" si="30"/>
        <v>INSERT INTO [Position] ([BestellungID], [PosID], [ProduktID], [SpezLieferAdrID], [Menge], [Preis]) VALUES</v>
      </c>
      <c r="H504" t="str">
        <f t="shared" si="31"/>
        <v xml:space="preserve"> ('2038', '4344', '29', '', '3',  '1.50')</v>
      </c>
    </row>
    <row r="505" spans="1:8" x14ac:dyDescent="0.3">
      <c r="A505">
        <v>2039</v>
      </c>
      <c r="B505">
        <v>4345</v>
      </c>
      <c r="C505">
        <f t="shared" si="28"/>
        <v>62</v>
      </c>
      <c r="D505" t="str">
        <f>IF(MOD(B505,5)=0,LOOKUP(A505,Bestellung!$M$4:$N$528),"")</f>
        <v/>
      </c>
      <c r="E505">
        <f t="shared" si="29"/>
        <v>10</v>
      </c>
      <c r="F505" s="10">
        <f>LOOKUP(C505,Produkt!$T$4:$U$129)</f>
        <v>4</v>
      </c>
      <c r="G505" t="str">
        <f t="shared" si="30"/>
        <v>INSERT INTO [Position] ([BestellungID], [PosID], [ProduktID], [SpezLieferAdrID], [Menge], [Preis]) VALUES</v>
      </c>
      <c r="H505" t="str">
        <f t="shared" si="31"/>
        <v xml:space="preserve"> ('2039', '4345', '62', '', '10',  '4.00')</v>
      </c>
    </row>
    <row r="506" spans="1:8" x14ac:dyDescent="0.3">
      <c r="A506">
        <v>2040</v>
      </c>
      <c r="B506">
        <v>4346</v>
      </c>
      <c r="C506">
        <f t="shared" si="28"/>
        <v>97</v>
      </c>
      <c r="D506" t="str">
        <f>IF(MOD(B506,5)=0,LOOKUP(A506,Bestellung!$M$4:$N$528),"")</f>
        <v/>
      </c>
      <c r="E506">
        <f t="shared" si="29"/>
        <v>3</v>
      </c>
      <c r="F506" s="10">
        <f>LOOKUP(C506,Produkt!$T$4:$U$129)</f>
        <v>9</v>
      </c>
      <c r="G506" t="str">
        <f t="shared" si="30"/>
        <v>INSERT INTO [Position] ([BestellungID], [PosID], [ProduktID], [SpezLieferAdrID], [Menge], [Preis]) VALUES</v>
      </c>
      <c r="H506" t="str">
        <f t="shared" si="31"/>
        <v xml:space="preserve"> ('2040', '4346', '97', '', '3',  '9.00')</v>
      </c>
    </row>
    <row r="507" spans="1:8" x14ac:dyDescent="0.3">
      <c r="A507">
        <v>2041</v>
      </c>
      <c r="B507">
        <v>4347</v>
      </c>
      <c r="C507">
        <f t="shared" si="28"/>
        <v>7</v>
      </c>
      <c r="D507" t="str">
        <f>IF(MOD(B507,5)=0,LOOKUP(A507,Bestellung!$M$4:$N$528),"")</f>
        <v/>
      </c>
      <c r="E507">
        <f t="shared" si="29"/>
        <v>9</v>
      </c>
      <c r="F507" s="10">
        <f>LOOKUP(C507,Produkt!$T$4:$U$129)</f>
        <v>8</v>
      </c>
      <c r="G507" t="str">
        <f t="shared" si="30"/>
        <v>INSERT INTO [Position] ([BestellungID], [PosID], [ProduktID], [SpezLieferAdrID], [Menge], [Preis]) VALUES</v>
      </c>
      <c r="H507" t="str">
        <f t="shared" si="31"/>
        <v xml:space="preserve"> ('2041', '4347', '7', '', '9',  '8.00')</v>
      </c>
    </row>
    <row r="508" spans="1:8" x14ac:dyDescent="0.3">
      <c r="A508">
        <v>2042</v>
      </c>
      <c r="B508">
        <v>4348</v>
      </c>
      <c r="C508">
        <f t="shared" si="28"/>
        <v>46</v>
      </c>
      <c r="D508" t="str">
        <f>IF(MOD(B508,5)=0,LOOKUP(A508,Bestellung!$M$4:$N$528),"")</f>
        <v/>
      </c>
      <c r="E508">
        <f t="shared" si="29"/>
        <v>8</v>
      </c>
      <c r="F508" s="10">
        <f>LOOKUP(C508,Produkt!$T$4:$U$129)</f>
        <v>8</v>
      </c>
      <c r="G508" t="str">
        <f t="shared" si="30"/>
        <v>INSERT INTO [Position] ([BestellungID], [PosID], [ProduktID], [SpezLieferAdrID], [Menge], [Preis]) VALUES</v>
      </c>
      <c r="H508" t="str">
        <f t="shared" si="31"/>
        <v xml:space="preserve"> ('2042', '4348', '46', '', '8',  '8.00')</v>
      </c>
    </row>
    <row r="509" spans="1:8" x14ac:dyDescent="0.3">
      <c r="A509">
        <v>2043</v>
      </c>
      <c r="B509">
        <v>4349</v>
      </c>
      <c r="C509">
        <f t="shared" si="28"/>
        <v>87</v>
      </c>
      <c r="D509" t="str">
        <f>IF(MOD(B509,5)=0,LOOKUP(A509,Bestellung!$M$4:$N$528),"")</f>
        <v/>
      </c>
      <c r="E509">
        <f t="shared" si="29"/>
        <v>9</v>
      </c>
      <c r="F509" s="10">
        <f>LOOKUP(C509,Produkt!$T$4:$U$129)</f>
        <v>0.5</v>
      </c>
      <c r="G509" t="str">
        <f t="shared" si="30"/>
        <v>INSERT INTO [Position] ([BestellungID], [PosID], [ProduktID], [SpezLieferAdrID], [Menge], [Preis]) VALUES</v>
      </c>
      <c r="H509" t="str">
        <f t="shared" si="31"/>
        <v xml:space="preserve"> ('2043', '4349', '87', '', '9',  '0.50')</v>
      </c>
    </row>
    <row r="510" spans="1:8" x14ac:dyDescent="0.3">
      <c r="A510">
        <v>2044</v>
      </c>
      <c r="B510">
        <v>4350</v>
      </c>
      <c r="C510">
        <f t="shared" si="28"/>
        <v>3</v>
      </c>
      <c r="D510">
        <f>IF(MOD(B510,5)=0,LOOKUP(A510,Bestellung!$M$4:$N$528),"")</f>
        <v>963</v>
      </c>
      <c r="E510">
        <f t="shared" si="29"/>
        <v>3</v>
      </c>
      <c r="F510" s="10">
        <f>LOOKUP(C510,Produkt!$T$4:$U$129)</f>
        <v>5</v>
      </c>
      <c r="G510" t="str">
        <f t="shared" si="30"/>
        <v>INSERT INTO [Position] ([BestellungID], [PosID], [ProduktID], [SpezLieferAdrID], [Menge], [Preis]) VALUES</v>
      </c>
      <c r="H510" t="str">
        <f t="shared" si="31"/>
        <v xml:space="preserve"> ('2044', '4350', '3', '963', '3',  '5.00')</v>
      </c>
    </row>
    <row r="511" spans="1:8" x14ac:dyDescent="0.3">
      <c r="A511">
        <v>2045</v>
      </c>
      <c r="B511">
        <v>4351</v>
      </c>
      <c r="C511">
        <f t="shared" si="28"/>
        <v>48</v>
      </c>
      <c r="D511" t="str">
        <f>IF(MOD(B511,5)=0,LOOKUP(A511,Bestellung!$M$4:$N$528),"")</f>
        <v/>
      </c>
      <c r="E511">
        <f t="shared" si="29"/>
        <v>3</v>
      </c>
      <c r="F511" s="10">
        <f>LOOKUP(C511,Produkt!$T$4:$U$129)</f>
        <v>4.5</v>
      </c>
      <c r="G511" t="str">
        <f t="shared" si="30"/>
        <v>INSERT INTO [Position] ([BestellungID], [PosID], [ProduktID], [SpezLieferAdrID], [Menge], [Preis]) VALUES</v>
      </c>
      <c r="H511" t="str">
        <f t="shared" si="31"/>
        <v xml:space="preserve"> ('2045', '4351', '48', '', '3',  '4.50')</v>
      </c>
    </row>
    <row r="512" spans="1:8" x14ac:dyDescent="0.3">
      <c r="A512">
        <v>2046</v>
      </c>
      <c r="B512">
        <v>4352</v>
      </c>
      <c r="C512">
        <f t="shared" si="28"/>
        <v>95</v>
      </c>
      <c r="D512" t="str">
        <f>IF(MOD(B512,5)=0,LOOKUP(A512,Bestellung!$M$4:$N$528),"")</f>
        <v/>
      </c>
      <c r="E512">
        <f t="shared" si="29"/>
        <v>3</v>
      </c>
      <c r="F512" s="10">
        <f>LOOKUP(C512,Produkt!$T$4:$U$129)</f>
        <v>2</v>
      </c>
      <c r="G512" t="str">
        <f t="shared" si="30"/>
        <v>INSERT INTO [Position] ([BestellungID], [PosID], [ProduktID], [SpezLieferAdrID], [Menge], [Preis]) VALUES</v>
      </c>
      <c r="H512" t="str">
        <f t="shared" si="31"/>
        <v xml:space="preserve"> ('2046', '4352', '95', '', '3',  '2.00')</v>
      </c>
    </row>
    <row r="513" spans="1:8" x14ac:dyDescent="0.3">
      <c r="A513">
        <v>2047</v>
      </c>
      <c r="B513">
        <v>4353</v>
      </c>
      <c r="C513">
        <f t="shared" si="28"/>
        <v>17</v>
      </c>
      <c r="D513" t="str">
        <f>IF(MOD(B513,5)=0,LOOKUP(A513,Bestellung!$M$4:$N$528),"")</f>
        <v/>
      </c>
      <c r="E513">
        <f t="shared" si="29"/>
        <v>3</v>
      </c>
      <c r="F513" s="10">
        <f>LOOKUP(C513,Produkt!$T$4:$U$129)</f>
        <v>3.5</v>
      </c>
      <c r="G513" t="str">
        <f t="shared" si="30"/>
        <v>INSERT INTO [Position] ([BestellungID], [PosID], [ProduktID], [SpezLieferAdrID], [Menge], [Preis]) VALUES</v>
      </c>
      <c r="H513" t="str">
        <f t="shared" si="31"/>
        <v xml:space="preserve"> ('2047', '4353', '17', '', '3',  '3.50')</v>
      </c>
    </row>
    <row r="514" spans="1:8" x14ac:dyDescent="0.3">
      <c r="A514">
        <v>2048</v>
      </c>
      <c r="B514">
        <v>4354</v>
      </c>
      <c r="C514">
        <f t="shared" si="28"/>
        <v>68</v>
      </c>
      <c r="D514" t="str">
        <f>IF(MOD(B514,5)=0,LOOKUP(A514,Bestellung!$M$4:$N$528),"")</f>
        <v/>
      </c>
      <c r="E514">
        <f t="shared" si="29"/>
        <v>4</v>
      </c>
      <c r="F514" s="10">
        <f>LOOKUP(C514,Produkt!$T$4:$U$129)</f>
        <v>6</v>
      </c>
      <c r="G514" t="str">
        <f t="shared" si="30"/>
        <v>INSERT INTO [Position] ([BestellungID], [PosID], [ProduktID], [SpezLieferAdrID], [Menge], [Preis]) VALUES</v>
      </c>
      <c r="H514" t="str">
        <f t="shared" si="31"/>
        <v xml:space="preserve"> ('2048', '4354', '68', '', '4',  '6.00')</v>
      </c>
    </row>
    <row r="515" spans="1:8" x14ac:dyDescent="0.3">
      <c r="A515">
        <v>2049</v>
      </c>
      <c r="B515">
        <v>4355</v>
      </c>
      <c r="C515">
        <f t="shared" si="28"/>
        <v>121</v>
      </c>
      <c r="D515" t="str">
        <f>IF(MOD(B515,5)=0,LOOKUP(A515,Bestellung!$M$4:$N$528),"")</f>
        <v/>
      </c>
      <c r="E515">
        <f t="shared" si="29"/>
        <v>3</v>
      </c>
      <c r="F515" s="10">
        <f>LOOKUP(C515,Produkt!$T$4:$U$129)</f>
        <v>4</v>
      </c>
      <c r="G515" t="str">
        <f t="shared" si="30"/>
        <v>INSERT INTO [Position] ([BestellungID], [PosID], [ProduktID], [SpezLieferAdrID], [Menge], [Preis]) VALUES</v>
      </c>
      <c r="H515" t="str">
        <f t="shared" si="31"/>
        <v xml:space="preserve"> ('2049', '4355', '121', '', '3',  '4.00')</v>
      </c>
    </row>
    <row r="516" spans="1:8" x14ac:dyDescent="0.3">
      <c r="A516">
        <v>2050</v>
      </c>
      <c r="B516">
        <v>4356</v>
      </c>
      <c r="C516">
        <f t="shared" si="28"/>
        <v>49</v>
      </c>
      <c r="D516" t="str">
        <f>IF(MOD(B516,5)=0,LOOKUP(A516,Bestellung!$M$4:$N$528),"")</f>
        <v/>
      </c>
      <c r="E516">
        <f t="shared" si="29"/>
        <v>3</v>
      </c>
      <c r="F516" s="10">
        <f>LOOKUP(C516,Produkt!$T$4:$U$129)</f>
        <v>3.8</v>
      </c>
      <c r="G516" t="str">
        <f t="shared" si="30"/>
        <v>INSERT INTO [Position] ([BestellungID], [PosID], [ProduktID], [SpezLieferAdrID], [Menge], [Preis]) VALUES</v>
      </c>
      <c r="H516" t="str">
        <f t="shared" si="31"/>
        <v xml:space="preserve"> ('2050', '4356', '49', '', '3',  '3.80')</v>
      </c>
    </row>
    <row r="517" spans="1:8" x14ac:dyDescent="0.3">
      <c r="A517">
        <v>2051</v>
      </c>
      <c r="B517">
        <v>4357</v>
      </c>
      <c r="C517">
        <f t="shared" ref="C517:C528" si="32">IF(MOD(A517*B517,127)=0,1,MOD(A517*B517,127))</f>
        <v>106</v>
      </c>
      <c r="D517" t="str">
        <f>IF(MOD(B517,5)=0,LOOKUP(A517,Bestellung!$M$4:$N$528),"")</f>
        <v/>
      </c>
      <c r="E517">
        <f t="shared" ref="E517:E528" si="33">IF(MOD(A517*B517*C517,12)=0,3,MOD(A517*B517*C517,12))</f>
        <v>2</v>
      </c>
      <c r="F517" s="10">
        <f>LOOKUP(C517,Produkt!$T$4:$U$129)</f>
        <v>7</v>
      </c>
      <c r="G517" t="str">
        <f t="shared" ref="G517:G528" si="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28" si="35">" ('"&amp;A517&amp;"', '"&amp;B517&amp;"', '"&amp;C517&amp;"', '"&amp; D517&amp;"', '"&amp;E517&amp;"',  '"&amp; REPLACE(TEXT(F517,"##0,00"),LEN(TEXT(F517,"##0,00"))-2,1,".") &amp;"')"</f>
        <v xml:space="preserve"> ('2051', '4357', '106', '', '2',  '7.00')</v>
      </c>
    </row>
    <row r="518" spans="1:8" x14ac:dyDescent="0.3">
      <c r="A518">
        <v>2052</v>
      </c>
      <c r="B518">
        <v>4358</v>
      </c>
      <c r="C518">
        <f t="shared" si="32"/>
        <v>38</v>
      </c>
      <c r="D518" t="str">
        <f>IF(MOD(B518,5)=0,LOOKUP(A518,Bestellung!$M$4:$N$528),"")</f>
        <v/>
      </c>
      <c r="E518">
        <f t="shared" si="33"/>
        <v>3</v>
      </c>
      <c r="F518" s="10">
        <f>LOOKUP(C518,Produkt!$T$4:$U$129)</f>
        <v>0.5</v>
      </c>
      <c r="G518" t="str">
        <f t="shared" si="34"/>
        <v>INSERT INTO [Position] ([BestellungID], [PosID], [ProduktID], [SpezLieferAdrID], [Menge], [Preis]) VALUES</v>
      </c>
      <c r="H518" t="str">
        <f t="shared" si="35"/>
        <v xml:space="preserve"> ('2052', '4358', '38', '', '3',  '0.50')</v>
      </c>
    </row>
    <row r="519" spans="1:8" x14ac:dyDescent="0.3">
      <c r="A519">
        <v>2053</v>
      </c>
      <c r="B519">
        <v>4359</v>
      </c>
      <c r="C519">
        <f t="shared" si="32"/>
        <v>99</v>
      </c>
      <c r="D519" t="str">
        <f>IF(MOD(B519,5)=0,LOOKUP(A519,Bestellung!$M$4:$N$528),"")</f>
        <v/>
      </c>
      <c r="E519">
        <f t="shared" si="33"/>
        <v>9</v>
      </c>
      <c r="F519" s="10">
        <f>LOOKUP(C519,Produkt!$T$4:$U$129)</f>
        <v>3.8</v>
      </c>
      <c r="G519" t="str">
        <f t="shared" si="34"/>
        <v>INSERT INTO [Position] ([BestellungID], [PosID], [ProduktID], [SpezLieferAdrID], [Menge], [Preis]) VALUES</v>
      </c>
      <c r="H519" t="str">
        <f t="shared" si="35"/>
        <v xml:space="preserve"> ('2053', '4359', '99', '', '9',  '3.80')</v>
      </c>
    </row>
    <row r="520" spans="1:8" x14ac:dyDescent="0.3">
      <c r="A520">
        <v>2054</v>
      </c>
      <c r="B520">
        <v>4360</v>
      </c>
      <c r="C520">
        <f t="shared" si="32"/>
        <v>35</v>
      </c>
      <c r="D520">
        <f>IF(MOD(B520,5)=0,LOOKUP(A520,Bestellung!$M$4:$N$528),"")</f>
        <v>968</v>
      </c>
      <c r="E520">
        <f t="shared" si="33"/>
        <v>4</v>
      </c>
      <c r="F520" s="10">
        <f>LOOKUP(C520,Produkt!$T$4:$U$129)</f>
        <v>1</v>
      </c>
      <c r="G520" t="str">
        <f t="shared" si="34"/>
        <v>INSERT INTO [Position] ([BestellungID], [PosID], [ProduktID], [SpezLieferAdrID], [Menge], [Preis]) VALUES</v>
      </c>
      <c r="H520" t="str">
        <f t="shared" si="35"/>
        <v xml:space="preserve"> ('2054', '4360', '35', '968', '4',  '1.00')</v>
      </c>
    </row>
    <row r="521" spans="1:8" x14ac:dyDescent="0.3">
      <c r="A521">
        <v>2055</v>
      </c>
      <c r="B521">
        <v>4361</v>
      </c>
      <c r="C521">
        <f t="shared" si="32"/>
        <v>100</v>
      </c>
      <c r="D521" t="str">
        <f>IF(MOD(B521,5)=0,LOOKUP(A521,Bestellung!$M$4:$N$528),"")</f>
        <v/>
      </c>
      <c r="E521">
        <f t="shared" si="33"/>
        <v>3</v>
      </c>
      <c r="F521" s="10">
        <f>LOOKUP(C521,Produkt!$T$4:$U$129)</f>
        <v>5.6</v>
      </c>
      <c r="G521" t="str">
        <f t="shared" si="34"/>
        <v>INSERT INTO [Position] ([BestellungID], [PosID], [ProduktID], [SpezLieferAdrID], [Menge], [Preis]) VALUES</v>
      </c>
      <c r="H521" t="str">
        <f t="shared" si="35"/>
        <v xml:space="preserve"> ('2055', '4361', '100', '', '3',  '5.60')</v>
      </c>
    </row>
    <row r="522" spans="1:8" x14ac:dyDescent="0.3">
      <c r="A522">
        <v>2056</v>
      </c>
      <c r="B522">
        <v>4362</v>
      </c>
      <c r="C522">
        <f t="shared" si="32"/>
        <v>40</v>
      </c>
      <c r="D522" t="str">
        <f>IF(MOD(B522,5)=0,LOOKUP(A522,Bestellung!$M$4:$N$528),"")</f>
        <v/>
      </c>
      <c r="E522">
        <f t="shared" si="33"/>
        <v>3</v>
      </c>
      <c r="F522" s="10">
        <f>LOOKUP(C522,Produkt!$T$4:$U$129)</f>
        <v>1</v>
      </c>
      <c r="G522" t="str">
        <f t="shared" si="34"/>
        <v>INSERT INTO [Position] ([BestellungID], [PosID], [ProduktID], [SpezLieferAdrID], [Menge], [Preis]) VALUES</v>
      </c>
      <c r="H522" t="str">
        <f t="shared" si="35"/>
        <v xml:space="preserve"> ('2056', '4362', '40', '', '3',  '1.00')</v>
      </c>
    </row>
    <row r="523" spans="1:8" x14ac:dyDescent="0.3">
      <c r="A523">
        <v>2057</v>
      </c>
      <c r="B523">
        <v>4363</v>
      </c>
      <c r="C523">
        <f t="shared" si="32"/>
        <v>109</v>
      </c>
      <c r="D523" t="str">
        <f>IF(MOD(B523,5)=0,LOOKUP(A523,Bestellung!$M$4:$N$528),"")</f>
        <v/>
      </c>
      <c r="E523">
        <f t="shared" si="33"/>
        <v>11</v>
      </c>
      <c r="F523" s="10">
        <f>LOOKUP(C523,Produkt!$T$4:$U$129)</f>
        <v>3</v>
      </c>
      <c r="G523" t="str">
        <f t="shared" si="34"/>
        <v>INSERT INTO [Position] ([BestellungID], [PosID], [ProduktID], [SpezLieferAdrID], [Menge], [Preis]) VALUES</v>
      </c>
      <c r="H523" t="str">
        <f t="shared" si="35"/>
        <v xml:space="preserve"> ('2057', '4363', '109', '', '11',  '3.00')</v>
      </c>
    </row>
    <row r="524" spans="1:8" x14ac:dyDescent="0.3">
      <c r="A524">
        <v>2058</v>
      </c>
      <c r="B524">
        <v>4364</v>
      </c>
      <c r="C524">
        <f t="shared" si="32"/>
        <v>53</v>
      </c>
      <c r="D524" t="str">
        <f>IF(MOD(B524,5)=0,LOOKUP(A524,Bestellung!$M$4:$N$528),"")</f>
        <v/>
      </c>
      <c r="E524">
        <f t="shared" si="33"/>
        <v>3</v>
      </c>
      <c r="F524" s="10">
        <f>LOOKUP(C524,Produkt!$T$4:$U$129)</f>
        <v>5</v>
      </c>
      <c r="G524" t="str">
        <f t="shared" si="34"/>
        <v>INSERT INTO [Position] ([BestellungID], [PosID], [ProduktID], [SpezLieferAdrID], [Menge], [Preis]) VALUES</v>
      </c>
      <c r="H524" t="str">
        <f t="shared" si="35"/>
        <v xml:space="preserve"> ('2058', '4364', '53', '', '3',  '5.00')</v>
      </c>
    </row>
    <row r="525" spans="1:8" x14ac:dyDescent="0.3">
      <c r="A525">
        <v>2059</v>
      </c>
      <c r="B525">
        <v>4365</v>
      </c>
      <c r="C525">
        <f t="shared" si="32"/>
        <v>126</v>
      </c>
      <c r="D525" t="str">
        <f>IF(MOD(B525,5)=0,LOOKUP(A525,Bestellung!$M$4:$N$528),"")</f>
        <v/>
      </c>
      <c r="E525">
        <f t="shared" si="33"/>
        <v>6</v>
      </c>
      <c r="F525" s="10">
        <f>LOOKUP(C525,Produkt!$T$4:$U$129)</f>
        <v>4</v>
      </c>
      <c r="G525" t="str">
        <f t="shared" si="34"/>
        <v>INSERT INTO [Position] ([BestellungID], [PosID], [ProduktID], [SpezLieferAdrID], [Menge], [Preis]) VALUES</v>
      </c>
      <c r="H525" t="str">
        <f t="shared" si="35"/>
        <v xml:space="preserve"> ('2059', '4365', '126', '', '6',  '4.00')</v>
      </c>
    </row>
    <row r="526" spans="1:8" x14ac:dyDescent="0.3">
      <c r="A526">
        <v>2060</v>
      </c>
      <c r="B526">
        <v>4366</v>
      </c>
      <c r="C526">
        <f t="shared" si="32"/>
        <v>74</v>
      </c>
      <c r="D526" t="str">
        <f>IF(MOD(B526,5)=0,LOOKUP(A526,Bestellung!$M$4:$N$528),"")</f>
        <v/>
      </c>
      <c r="E526">
        <f t="shared" si="33"/>
        <v>4</v>
      </c>
      <c r="F526" s="10">
        <f>LOOKUP(C526,Produkt!$T$4:$U$129)</f>
        <v>3</v>
      </c>
      <c r="G526" t="str">
        <f t="shared" si="34"/>
        <v>INSERT INTO [Position] ([BestellungID], [PosID], [ProduktID], [SpezLieferAdrID], [Menge], [Preis]) VALUES</v>
      </c>
      <c r="H526" t="str">
        <f t="shared" si="35"/>
        <v xml:space="preserve"> ('2060', '4366', '74', '', '4',  '3.00')</v>
      </c>
    </row>
    <row r="527" spans="1:8" x14ac:dyDescent="0.3">
      <c r="A527">
        <v>2061</v>
      </c>
      <c r="B527">
        <v>4367</v>
      </c>
      <c r="C527">
        <f t="shared" si="32"/>
        <v>24</v>
      </c>
      <c r="D527" t="str">
        <f>IF(MOD(B527,5)=0,LOOKUP(A527,Bestellung!$M$4:$N$528),"")</f>
        <v/>
      </c>
      <c r="E527">
        <f t="shared" si="33"/>
        <v>3</v>
      </c>
      <c r="F527" s="10">
        <f>LOOKUP(C527,Produkt!$T$4:$U$129)</f>
        <v>3</v>
      </c>
      <c r="G527" t="str">
        <f t="shared" si="34"/>
        <v>INSERT INTO [Position] ([BestellungID], [PosID], [ProduktID], [SpezLieferAdrID], [Menge], [Preis]) VALUES</v>
      </c>
      <c r="H527" t="str">
        <f t="shared" si="35"/>
        <v xml:space="preserve"> ('2061', '4367', '24', '', '3',  '3.00')</v>
      </c>
    </row>
    <row r="528" spans="1:8" x14ac:dyDescent="0.3">
      <c r="A528">
        <v>2062</v>
      </c>
      <c r="B528">
        <v>4368</v>
      </c>
      <c r="C528">
        <f t="shared" si="32"/>
        <v>103</v>
      </c>
      <c r="D528" t="str">
        <f>IF(MOD(B528,5)=0,LOOKUP(A528,Bestellung!$M$4:$N$528),"")</f>
        <v/>
      </c>
      <c r="E528">
        <f t="shared" si="33"/>
        <v>3</v>
      </c>
      <c r="F528" s="10">
        <f>LOOKUP(C528,Produkt!$T$4:$U$129)</f>
        <v>5</v>
      </c>
      <c r="G528" t="str">
        <f t="shared" si="34"/>
        <v>INSERT INTO [Position] ([BestellungID], [PosID], [ProduktID], [SpezLieferAdrID], [Menge], [Preis]) VALUES</v>
      </c>
      <c r="H528" t="str">
        <f t="shared" si="35"/>
        <v xml:space="preserve"> ('2062', '4368', '103', '', '3',  '5.00')</v>
      </c>
    </row>
    <row r="529" spans="1:8" x14ac:dyDescent="0.3">
      <c r="A529">
        <v>801</v>
      </c>
      <c r="B529">
        <v>2001</v>
      </c>
      <c r="C529">
        <f>IF(MOD(A529*B529,127)=0,1,MOD(A529*B529,127))</f>
        <v>61</v>
      </c>
      <c r="D529" t="str">
        <f>IF(MOD(B529,5)=0,LOOKUP(A529,[1]Bestellung!$M$4:$N$740),"")</f>
        <v/>
      </c>
      <c r="E529">
        <f>IF(MOD(A529*B529*C529,12)=0,3,MOD(A529*B529*C529,12))</f>
        <v>9</v>
      </c>
      <c r="F529" s="10">
        <f>LOOKUP(C529,[1]Produkt!$T$4:$U$129)</f>
        <v>8</v>
      </c>
      <c r="G529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29" t="str">
        <f>" ('"&amp;A529&amp;"', '"&amp;B529&amp;"', '"&amp;C529&amp;"', '"&amp; D529&amp;"', '"&amp;E529&amp;"',  '"&amp; REPLACE(TEXT(F529,"##0,00"),LEN(TEXT(F529,"##0,00"))-2,1,".") &amp;"')"</f>
        <v xml:space="preserve"> ('801', '2001', '61', '', '9',  '8.00')</v>
      </c>
    </row>
    <row r="530" spans="1:8" x14ac:dyDescent="0.3">
      <c r="A530">
        <f t="shared" ref="A530:A593" si="36">ROUND(B530/2.5,0)</f>
        <v>801</v>
      </c>
      <c r="B530">
        <v>2002</v>
      </c>
      <c r="C530">
        <f t="shared" ref="C530:C593" si="37">IF(MOD(A530*B530,127)=0,1,MOD(A530*B530,127))</f>
        <v>100</v>
      </c>
      <c r="D530" t="str">
        <f>IF(MOD(B530,5)=0,LOOKUP(A530,[1]Bestellung!$M$4:$N$740),"")</f>
        <v/>
      </c>
      <c r="E530">
        <f t="shared" ref="E530:E593" si="38">IF(MOD(A530*B530*C530,12)=0,3,MOD(A530*B530*C530,12))</f>
        <v>3</v>
      </c>
      <c r="F530" s="10">
        <f>LOOKUP(C530,[1]Produkt!$T$4:$U$129)</f>
        <v>5.6</v>
      </c>
      <c r="G530" t="str">
        <f t="shared" ref="G530:G593" si="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30" t="str">
        <f t="shared" ref="H530:H593" si="40">" ('"&amp;A530&amp;"', '"&amp;B530&amp;"', '"&amp;C530&amp;"', '"&amp; D530&amp;"', '"&amp;E530&amp;"',  '"&amp; REPLACE(TEXT(F530,"##0,00"),LEN(TEXT(F530,"##0,00"))-2,1,".") &amp;"')"</f>
        <v xml:space="preserve"> ('801', '2002', '100', '', '3',  '5.60')</v>
      </c>
    </row>
    <row r="531" spans="1:8" x14ac:dyDescent="0.3">
      <c r="A531">
        <f t="shared" si="36"/>
        <v>801</v>
      </c>
      <c r="B531">
        <v>2003</v>
      </c>
      <c r="C531">
        <f t="shared" si="37"/>
        <v>12</v>
      </c>
      <c r="D531" t="str">
        <f>IF(MOD(B531,5)=0,LOOKUP(A531,[1]Bestellung!$M$4:$N$740),"")</f>
        <v/>
      </c>
      <c r="E531">
        <f t="shared" si="38"/>
        <v>3</v>
      </c>
      <c r="F531" s="10">
        <f>LOOKUP(C531,[1]Produkt!$T$4:$U$129)</f>
        <v>4</v>
      </c>
      <c r="G531" t="str">
        <f t="shared" si="39"/>
        <v>INSERT INTO [Position] ([BestellungID], [PosID], [ProduktID], [SpezLieferAdrID], [Menge], [Preis]) VALUES</v>
      </c>
      <c r="H531" t="str">
        <f t="shared" si="40"/>
        <v xml:space="preserve"> ('801', '2003', '12', '', '3',  '4.00')</v>
      </c>
    </row>
    <row r="532" spans="1:8" x14ac:dyDescent="0.3">
      <c r="A532">
        <f t="shared" si="36"/>
        <v>802</v>
      </c>
      <c r="B532">
        <v>2004</v>
      </c>
      <c r="C532">
        <f t="shared" si="37"/>
        <v>23</v>
      </c>
      <c r="D532" t="str">
        <f>IF(MOD(B532,5)=0,LOOKUP(A532,[1]Bestellung!$M$4:$N$740),"")</f>
        <v/>
      </c>
      <c r="E532">
        <f t="shared" si="38"/>
        <v>3</v>
      </c>
      <c r="F532" s="10">
        <f>LOOKUP(C532,[1]Produkt!$T$4:$U$129)</f>
        <v>3</v>
      </c>
      <c r="G532" t="str">
        <f t="shared" si="39"/>
        <v>INSERT INTO [Position] ([BestellungID], [PosID], [ProduktID], [SpezLieferAdrID], [Menge], [Preis]) VALUES</v>
      </c>
      <c r="H532" t="str">
        <f t="shared" si="40"/>
        <v xml:space="preserve"> ('802', '2004', '23', '', '3',  '3.00')</v>
      </c>
    </row>
    <row r="533" spans="1:8" x14ac:dyDescent="0.3">
      <c r="A533">
        <f t="shared" si="36"/>
        <v>802</v>
      </c>
      <c r="B533">
        <v>2005</v>
      </c>
      <c r="C533">
        <f t="shared" si="37"/>
        <v>63</v>
      </c>
      <c r="D533">
        <f>IF(MOD(B533,5)=0,LOOKUP(A533,[1]Bestellung!$M$4:$N$740),"")</f>
        <v>1</v>
      </c>
      <c r="E533">
        <f t="shared" si="38"/>
        <v>6</v>
      </c>
      <c r="F533" s="10">
        <f>LOOKUP(C533,[1]Produkt!$T$4:$U$129)</f>
        <v>4.5</v>
      </c>
      <c r="G533" t="str">
        <f t="shared" si="39"/>
        <v>INSERT INTO [Position] ([BestellungID], [PosID], [ProduktID], [SpezLieferAdrID], [Menge], [Preis]) VALUES</v>
      </c>
      <c r="H533" t="str">
        <f t="shared" si="40"/>
        <v xml:space="preserve"> ('802', '2005', '63', '1', '6',  '4.50')</v>
      </c>
    </row>
    <row r="534" spans="1:8" x14ac:dyDescent="0.3">
      <c r="A534">
        <f t="shared" si="36"/>
        <v>802</v>
      </c>
      <c r="B534">
        <v>2006</v>
      </c>
      <c r="C534">
        <f t="shared" si="37"/>
        <v>103</v>
      </c>
      <c r="D534" t="str">
        <f>IF(MOD(B534,5)=0,LOOKUP(A534,[1]Bestellung!$M$4:$N$740),"")</f>
        <v/>
      </c>
      <c r="E534">
        <f t="shared" si="38"/>
        <v>8</v>
      </c>
      <c r="F534" s="10">
        <f>LOOKUP(C534,[1]Produkt!$T$4:$U$129)</f>
        <v>5</v>
      </c>
      <c r="G534" t="str">
        <f t="shared" si="39"/>
        <v>INSERT INTO [Position] ([BestellungID], [PosID], [ProduktID], [SpezLieferAdrID], [Menge], [Preis]) VALUES</v>
      </c>
      <c r="H534" t="str">
        <f t="shared" si="40"/>
        <v xml:space="preserve"> ('802', '2006', '103', '', '8',  '5.00')</v>
      </c>
    </row>
    <row r="535" spans="1:8" x14ac:dyDescent="0.3">
      <c r="A535">
        <f t="shared" si="36"/>
        <v>803</v>
      </c>
      <c r="B535">
        <v>2007</v>
      </c>
      <c r="C535">
        <f t="shared" si="37"/>
        <v>118</v>
      </c>
      <c r="D535" t="str">
        <f>IF(MOD(B535,5)=0,LOOKUP(A535,[1]Bestellung!$M$4:$N$740),"")</f>
        <v/>
      </c>
      <c r="E535">
        <f t="shared" si="38"/>
        <v>6</v>
      </c>
      <c r="F535" s="10">
        <f>LOOKUP(C535,[1]Produkt!$T$4:$U$129)</f>
        <v>6</v>
      </c>
      <c r="G535" t="str">
        <f t="shared" si="39"/>
        <v>INSERT INTO [Position] ([BestellungID], [PosID], [ProduktID], [SpezLieferAdrID], [Menge], [Preis]) VALUES</v>
      </c>
      <c r="H535" t="str">
        <f t="shared" si="40"/>
        <v xml:space="preserve"> ('803', '2007', '118', '', '6',  '6.00')</v>
      </c>
    </row>
    <row r="536" spans="1:8" x14ac:dyDescent="0.3">
      <c r="A536">
        <f t="shared" si="36"/>
        <v>803</v>
      </c>
      <c r="B536">
        <v>2008</v>
      </c>
      <c r="C536">
        <f t="shared" si="37"/>
        <v>32</v>
      </c>
      <c r="D536" t="str">
        <f>IF(MOD(B536,5)=0,LOOKUP(A536,[1]Bestellung!$M$4:$N$740),"")</f>
        <v/>
      </c>
      <c r="E536">
        <f t="shared" si="38"/>
        <v>4</v>
      </c>
      <c r="F536" s="10">
        <f>LOOKUP(C536,[1]Produkt!$T$4:$U$129)</f>
        <v>5</v>
      </c>
      <c r="G536" t="str">
        <f t="shared" si="39"/>
        <v>INSERT INTO [Position] ([BestellungID], [PosID], [ProduktID], [SpezLieferAdrID], [Menge], [Preis]) VALUES</v>
      </c>
      <c r="H536" t="str">
        <f t="shared" si="40"/>
        <v xml:space="preserve"> ('803', '2008', '32', '', '4',  '5.00')</v>
      </c>
    </row>
    <row r="537" spans="1:8" x14ac:dyDescent="0.3">
      <c r="A537">
        <f t="shared" si="36"/>
        <v>804</v>
      </c>
      <c r="B537">
        <v>2009</v>
      </c>
      <c r="C537">
        <f t="shared" si="37"/>
        <v>50</v>
      </c>
      <c r="D537" t="str">
        <f>IF(MOD(B537,5)=0,LOOKUP(A537,[1]Bestellung!$M$4:$N$740),"")</f>
        <v/>
      </c>
      <c r="E537">
        <f t="shared" si="38"/>
        <v>3</v>
      </c>
      <c r="F537" s="10">
        <f>LOOKUP(C537,[1]Produkt!$T$4:$U$129)</f>
        <v>5.6</v>
      </c>
      <c r="G537" t="str">
        <f t="shared" si="39"/>
        <v>INSERT INTO [Position] ([BestellungID], [PosID], [ProduktID], [SpezLieferAdrID], [Menge], [Preis]) VALUES</v>
      </c>
      <c r="H537" t="str">
        <f t="shared" si="40"/>
        <v xml:space="preserve"> ('804', '2009', '50', '', '3',  '5.60')</v>
      </c>
    </row>
    <row r="538" spans="1:8" x14ac:dyDescent="0.3">
      <c r="A538">
        <f t="shared" si="36"/>
        <v>804</v>
      </c>
      <c r="B538">
        <v>2010</v>
      </c>
      <c r="C538">
        <f t="shared" si="37"/>
        <v>92</v>
      </c>
      <c r="D538" t="str">
        <f>IF(MOD(B538,5)=0,LOOKUP(A538,[1]Bestellung!$M$4:$N$740),"")</f>
        <v/>
      </c>
      <c r="E538">
        <f t="shared" si="38"/>
        <v>3</v>
      </c>
      <c r="F538" s="10">
        <f>LOOKUP(C538,[1]Produkt!$T$4:$U$129)</f>
        <v>2.4</v>
      </c>
      <c r="G538" t="str">
        <f t="shared" si="39"/>
        <v>INSERT INTO [Position] ([BestellungID], [PosID], [ProduktID], [SpezLieferAdrID], [Menge], [Preis]) VALUES</v>
      </c>
      <c r="H538" t="str">
        <f t="shared" si="40"/>
        <v xml:space="preserve"> ('804', '2010', '92', '', '3',  '2.40')</v>
      </c>
    </row>
    <row r="539" spans="1:8" x14ac:dyDescent="0.3">
      <c r="A539">
        <f t="shared" si="36"/>
        <v>804</v>
      </c>
      <c r="B539">
        <v>2011</v>
      </c>
      <c r="C539">
        <f t="shared" si="37"/>
        <v>7</v>
      </c>
      <c r="D539" t="str">
        <f>IF(MOD(B539,5)=0,LOOKUP(A539,[1]Bestellung!$M$4:$N$740),"")</f>
        <v/>
      </c>
      <c r="E539">
        <f t="shared" si="38"/>
        <v>3</v>
      </c>
      <c r="F539" s="10">
        <f>LOOKUP(C539,[1]Produkt!$T$4:$U$129)</f>
        <v>8</v>
      </c>
      <c r="G539" t="str">
        <f t="shared" si="39"/>
        <v>INSERT INTO [Position] ([BestellungID], [PosID], [ProduktID], [SpezLieferAdrID], [Menge], [Preis]) VALUES</v>
      </c>
      <c r="H539" t="str">
        <f t="shared" si="40"/>
        <v xml:space="preserve"> ('804', '2011', '7', '', '3',  '8.00')</v>
      </c>
    </row>
    <row r="540" spans="1:8" x14ac:dyDescent="0.3">
      <c r="A540">
        <f t="shared" si="36"/>
        <v>805</v>
      </c>
      <c r="B540">
        <v>2012</v>
      </c>
      <c r="C540">
        <f t="shared" si="37"/>
        <v>29</v>
      </c>
      <c r="D540" t="str">
        <f>IF(MOD(B540,5)=0,LOOKUP(A540,[1]Bestellung!$M$4:$N$740),"")</f>
        <v/>
      </c>
      <c r="E540">
        <f t="shared" si="38"/>
        <v>4</v>
      </c>
      <c r="F540" s="10">
        <f>LOOKUP(C540,[1]Produkt!$T$4:$U$129)</f>
        <v>1.5</v>
      </c>
      <c r="G540" t="str">
        <f t="shared" si="39"/>
        <v>INSERT INTO [Position] ([BestellungID], [PosID], [ProduktID], [SpezLieferAdrID], [Menge], [Preis]) VALUES</v>
      </c>
      <c r="H540" t="str">
        <f t="shared" si="40"/>
        <v xml:space="preserve"> ('805', '2012', '29', '', '4',  '1.50')</v>
      </c>
    </row>
    <row r="541" spans="1:8" x14ac:dyDescent="0.3">
      <c r="A541">
        <f t="shared" si="36"/>
        <v>805</v>
      </c>
      <c r="B541">
        <v>2013</v>
      </c>
      <c r="C541">
        <f t="shared" si="37"/>
        <v>72</v>
      </c>
      <c r="D541" t="str">
        <f>IF(MOD(B541,5)=0,LOOKUP(A541,[1]Bestellung!$M$4:$N$740),"")</f>
        <v/>
      </c>
      <c r="E541">
        <f t="shared" si="38"/>
        <v>3</v>
      </c>
      <c r="F541" s="10">
        <f>LOOKUP(C541,[1]Produkt!$T$4:$U$129)</f>
        <v>2</v>
      </c>
      <c r="G541" t="str">
        <f t="shared" si="39"/>
        <v>INSERT INTO [Position] ([BestellungID], [PosID], [ProduktID], [SpezLieferAdrID], [Menge], [Preis]) VALUES</v>
      </c>
      <c r="H541" t="str">
        <f t="shared" si="40"/>
        <v xml:space="preserve"> ('805', '2013', '72', '', '3',  '2.00')</v>
      </c>
    </row>
    <row r="542" spans="1:8" x14ac:dyDescent="0.3">
      <c r="A542">
        <f t="shared" si="36"/>
        <v>806</v>
      </c>
      <c r="B542">
        <v>2014</v>
      </c>
      <c r="C542">
        <f t="shared" si="37"/>
        <v>97</v>
      </c>
      <c r="D542" t="str">
        <f>IF(MOD(B542,5)=0,LOOKUP(A542,[1]Bestellung!$M$4:$N$740),"")</f>
        <v/>
      </c>
      <c r="E542">
        <f t="shared" si="38"/>
        <v>8</v>
      </c>
      <c r="F542" s="10">
        <f>LOOKUP(C542,[1]Produkt!$T$4:$U$129)</f>
        <v>9</v>
      </c>
      <c r="G542" t="str">
        <f t="shared" si="39"/>
        <v>INSERT INTO [Position] ([BestellungID], [PosID], [ProduktID], [SpezLieferAdrID], [Menge], [Preis]) VALUES</v>
      </c>
      <c r="H542" t="str">
        <f t="shared" si="40"/>
        <v xml:space="preserve"> ('806', '2014', '97', '', '8',  '9.00')</v>
      </c>
    </row>
    <row r="543" spans="1:8" x14ac:dyDescent="0.3">
      <c r="A543">
        <f t="shared" si="36"/>
        <v>806</v>
      </c>
      <c r="B543">
        <v>2015</v>
      </c>
      <c r="C543">
        <f t="shared" si="37"/>
        <v>14</v>
      </c>
      <c r="D543">
        <f>IF(MOD(B543,5)=0,LOOKUP(A543,[1]Bestellung!$M$4:$N$740),"")</f>
        <v>631</v>
      </c>
      <c r="E543">
        <f t="shared" si="38"/>
        <v>8</v>
      </c>
      <c r="F543" s="10">
        <f>LOOKUP(C543,[1]Produkt!$T$4:$U$129)</f>
        <v>4.5</v>
      </c>
      <c r="G543" t="str">
        <f t="shared" si="39"/>
        <v>INSERT INTO [Position] ([BestellungID], [PosID], [ProduktID], [SpezLieferAdrID], [Menge], [Preis]) VALUES</v>
      </c>
      <c r="H543" t="str">
        <f t="shared" si="40"/>
        <v xml:space="preserve"> ('806', '2015', '14', '631', '8',  '4.50')</v>
      </c>
    </row>
    <row r="544" spans="1:8" x14ac:dyDescent="0.3">
      <c r="A544">
        <f t="shared" si="36"/>
        <v>806</v>
      </c>
      <c r="B544">
        <v>2016</v>
      </c>
      <c r="C544">
        <f t="shared" si="37"/>
        <v>58</v>
      </c>
      <c r="D544" t="str">
        <f>IF(MOD(B544,5)=0,LOOKUP(A544,[1]Bestellung!$M$4:$N$740),"")</f>
        <v/>
      </c>
      <c r="E544">
        <f t="shared" si="38"/>
        <v>3</v>
      </c>
      <c r="F544" s="10">
        <f>LOOKUP(C544,[1]Produkt!$T$4:$U$129)</f>
        <v>8</v>
      </c>
      <c r="G544" t="str">
        <f t="shared" si="39"/>
        <v>INSERT INTO [Position] ([BestellungID], [PosID], [ProduktID], [SpezLieferAdrID], [Menge], [Preis]) VALUES</v>
      </c>
      <c r="H544" t="str">
        <f t="shared" si="40"/>
        <v xml:space="preserve"> ('806', '2016', '58', '', '3',  '8.00')</v>
      </c>
    </row>
    <row r="545" spans="1:8" x14ac:dyDescent="0.3">
      <c r="A545">
        <f t="shared" si="36"/>
        <v>807</v>
      </c>
      <c r="B545">
        <v>2017</v>
      </c>
      <c r="C545">
        <f t="shared" si="37"/>
        <v>87</v>
      </c>
      <c r="D545" t="str">
        <f>IF(MOD(B545,5)=0,LOOKUP(A545,[1]Bestellung!$M$4:$N$740),"")</f>
        <v/>
      </c>
      <c r="E545">
        <f t="shared" si="38"/>
        <v>9</v>
      </c>
      <c r="F545" s="10">
        <f>LOOKUP(C545,[1]Produkt!$T$4:$U$129)</f>
        <v>0.5</v>
      </c>
      <c r="G545" t="str">
        <f t="shared" si="39"/>
        <v>INSERT INTO [Position] ([BestellungID], [PosID], [ProduktID], [SpezLieferAdrID], [Menge], [Preis]) VALUES</v>
      </c>
      <c r="H545" t="str">
        <f t="shared" si="40"/>
        <v xml:space="preserve"> ('807', '2017', '87', '', '9',  '0.50')</v>
      </c>
    </row>
    <row r="546" spans="1:8" x14ac:dyDescent="0.3">
      <c r="A546">
        <f t="shared" si="36"/>
        <v>807</v>
      </c>
      <c r="B546">
        <v>2018</v>
      </c>
      <c r="C546">
        <f t="shared" si="37"/>
        <v>5</v>
      </c>
      <c r="D546" t="str">
        <f>IF(MOD(B546,5)=0,LOOKUP(A546,[1]Bestellung!$M$4:$N$740),"")</f>
        <v/>
      </c>
      <c r="E546">
        <f t="shared" si="38"/>
        <v>6</v>
      </c>
      <c r="F546" s="10">
        <f>LOOKUP(C546,[1]Produkt!$T$4:$U$129)</f>
        <v>5</v>
      </c>
      <c r="G546" t="str">
        <f t="shared" si="39"/>
        <v>INSERT INTO [Position] ([BestellungID], [PosID], [ProduktID], [SpezLieferAdrID], [Menge], [Preis]) VALUES</v>
      </c>
      <c r="H546" t="str">
        <f t="shared" si="40"/>
        <v xml:space="preserve"> ('807', '2018', '5', '', '6',  '5.00')</v>
      </c>
    </row>
    <row r="547" spans="1:8" x14ac:dyDescent="0.3">
      <c r="A547">
        <f t="shared" si="36"/>
        <v>808</v>
      </c>
      <c r="B547">
        <v>2019</v>
      </c>
      <c r="C547">
        <f t="shared" si="37"/>
        <v>37</v>
      </c>
      <c r="D547" t="str">
        <f>IF(MOD(B547,5)=0,LOOKUP(A547,[1]Bestellung!$M$4:$N$740),"")</f>
        <v/>
      </c>
      <c r="E547">
        <f t="shared" si="38"/>
        <v>3</v>
      </c>
      <c r="F547" s="10">
        <f>LOOKUP(C547,[1]Produkt!$T$4:$U$129)</f>
        <v>0.5</v>
      </c>
      <c r="G547" t="str">
        <f t="shared" si="39"/>
        <v>INSERT INTO [Position] ([BestellungID], [PosID], [ProduktID], [SpezLieferAdrID], [Menge], [Preis]) VALUES</v>
      </c>
      <c r="H547" t="str">
        <f t="shared" si="40"/>
        <v xml:space="preserve"> ('808', '2019', '37', '', '3',  '0.50')</v>
      </c>
    </row>
    <row r="548" spans="1:8" x14ac:dyDescent="0.3">
      <c r="A548">
        <f t="shared" si="36"/>
        <v>808</v>
      </c>
      <c r="B548">
        <v>2020</v>
      </c>
      <c r="C548">
        <f t="shared" si="37"/>
        <v>83</v>
      </c>
      <c r="D548">
        <f>IF(MOD(B548,5)=0,LOOKUP(A548,[1]Bestellung!$M$4:$N$740),"")</f>
        <v>494</v>
      </c>
      <c r="E548">
        <f t="shared" si="38"/>
        <v>8</v>
      </c>
      <c r="F548" s="10">
        <f>LOOKUP(C548,[1]Produkt!$T$4:$U$129)</f>
        <v>0.8</v>
      </c>
      <c r="G548" t="str">
        <f t="shared" si="39"/>
        <v>INSERT INTO [Position] ([BestellungID], [PosID], [ProduktID], [SpezLieferAdrID], [Menge], [Preis]) VALUES</v>
      </c>
      <c r="H548" t="str">
        <f t="shared" si="40"/>
        <v xml:space="preserve"> ('808', '2020', '83', '494', '8',  '0.80')</v>
      </c>
    </row>
    <row r="549" spans="1:8" x14ac:dyDescent="0.3">
      <c r="A549">
        <f t="shared" si="36"/>
        <v>808</v>
      </c>
      <c r="B549">
        <v>2021</v>
      </c>
      <c r="C549">
        <f t="shared" si="37"/>
        <v>2</v>
      </c>
      <c r="D549" t="str">
        <f>IF(MOD(B549,5)=0,LOOKUP(A549,[1]Bestellung!$M$4:$N$740),"")</f>
        <v/>
      </c>
      <c r="E549">
        <f t="shared" si="38"/>
        <v>4</v>
      </c>
      <c r="F549" s="10">
        <f>LOOKUP(C549,[1]Produkt!$T$4:$U$129)</f>
        <v>4</v>
      </c>
      <c r="G549" t="str">
        <f t="shared" si="39"/>
        <v>INSERT INTO [Position] ([BestellungID], [PosID], [ProduktID], [SpezLieferAdrID], [Menge], [Preis]) VALUES</v>
      </c>
      <c r="H549" t="str">
        <f t="shared" si="40"/>
        <v xml:space="preserve"> ('808', '2021', '2', '', '4',  '4.00')</v>
      </c>
    </row>
    <row r="550" spans="1:8" x14ac:dyDescent="0.3">
      <c r="A550">
        <f t="shared" si="36"/>
        <v>809</v>
      </c>
      <c r="B550">
        <v>2022</v>
      </c>
      <c r="C550">
        <f t="shared" si="37"/>
        <v>38</v>
      </c>
      <c r="D550" t="str">
        <f>IF(MOD(B550,5)=0,LOOKUP(A550,[1]Bestellung!$M$4:$N$740),"")</f>
        <v/>
      </c>
      <c r="E550">
        <f t="shared" si="38"/>
        <v>3</v>
      </c>
      <c r="F550" s="10">
        <f>LOOKUP(C550,[1]Produkt!$T$4:$U$129)</f>
        <v>0.5</v>
      </c>
      <c r="G550" t="str">
        <f t="shared" si="39"/>
        <v>INSERT INTO [Position] ([BestellungID], [PosID], [ProduktID], [SpezLieferAdrID], [Menge], [Preis]) VALUES</v>
      </c>
      <c r="H550" t="str">
        <f t="shared" si="40"/>
        <v xml:space="preserve"> ('809', '2022', '38', '', '3',  '0.50')</v>
      </c>
    </row>
    <row r="551" spans="1:8" x14ac:dyDescent="0.3">
      <c r="A551">
        <f t="shared" si="36"/>
        <v>809</v>
      </c>
      <c r="B551">
        <v>2023</v>
      </c>
      <c r="C551">
        <f t="shared" si="37"/>
        <v>85</v>
      </c>
      <c r="D551" t="str">
        <f>IF(MOD(B551,5)=0,LOOKUP(A551,[1]Bestellung!$M$4:$N$740),"")</f>
        <v/>
      </c>
      <c r="E551">
        <f t="shared" si="38"/>
        <v>11</v>
      </c>
      <c r="F551" s="10">
        <f>LOOKUP(C551,[1]Produkt!$T$4:$U$129)</f>
        <v>1</v>
      </c>
      <c r="G551" t="str">
        <f t="shared" si="39"/>
        <v>INSERT INTO [Position] ([BestellungID], [PosID], [ProduktID], [SpezLieferAdrID], [Menge], [Preis]) VALUES</v>
      </c>
      <c r="H551" t="str">
        <f t="shared" si="40"/>
        <v xml:space="preserve"> ('809', '2023', '85', '', '11',  '1.00')</v>
      </c>
    </row>
    <row r="552" spans="1:8" x14ac:dyDescent="0.3">
      <c r="A552">
        <f t="shared" si="36"/>
        <v>810</v>
      </c>
      <c r="B552">
        <v>2024</v>
      </c>
      <c r="C552">
        <f t="shared" si="37"/>
        <v>124</v>
      </c>
      <c r="D552" t="str">
        <f>IF(MOD(B552,5)=0,LOOKUP(A552,[1]Bestellung!$M$4:$N$740),"")</f>
        <v/>
      </c>
      <c r="E552">
        <f t="shared" si="38"/>
        <v>3</v>
      </c>
      <c r="F552" s="10">
        <f>LOOKUP(C552,[1]Produkt!$T$4:$U$129)</f>
        <v>3</v>
      </c>
      <c r="G552" t="str">
        <f t="shared" si="39"/>
        <v>INSERT INTO [Position] ([BestellungID], [PosID], [ProduktID], [SpezLieferAdrID], [Menge], [Preis]) VALUES</v>
      </c>
      <c r="H552" t="str">
        <f t="shared" si="40"/>
        <v xml:space="preserve"> ('810', '2024', '124', '', '3',  '3.00')</v>
      </c>
    </row>
    <row r="553" spans="1:8" x14ac:dyDescent="0.3">
      <c r="A553">
        <f t="shared" si="36"/>
        <v>810</v>
      </c>
      <c r="B553">
        <v>2025</v>
      </c>
      <c r="C553">
        <f t="shared" si="37"/>
        <v>45</v>
      </c>
      <c r="D553" t="str">
        <f>IF(MOD(B553,5)=0,LOOKUP(A553,[1]Bestellung!$M$4:$N$740),"")</f>
        <v/>
      </c>
      <c r="E553">
        <f t="shared" si="38"/>
        <v>6</v>
      </c>
      <c r="F553" s="10">
        <f>LOOKUP(C553,[1]Produkt!$T$4:$U$129)</f>
        <v>2</v>
      </c>
      <c r="G553" t="str">
        <f t="shared" si="39"/>
        <v>INSERT INTO [Position] ([BestellungID], [PosID], [ProduktID], [SpezLieferAdrID], [Menge], [Preis]) VALUES</v>
      </c>
      <c r="H553" t="str">
        <f t="shared" si="40"/>
        <v xml:space="preserve"> ('810', '2025', '45', '', '6',  '2.00')</v>
      </c>
    </row>
    <row r="554" spans="1:8" x14ac:dyDescent="0.3">
      <c r="A554">
        <f t="shared" si="36"/>
        <v>810</v>
      </c>
      <c r="B554">
        <v>2026</v>
      </c>
      <c r="C554">
        <f t="shared" si="37"/>
        <v>93</v>
      </c>
      <c r="D554" t="str">
        <f>IF(MOD(B554,5)=0,LOOKUP(A554,[1]Bestellung!$M$4:$N$740),"")</f>
        <v/>
      </c>
      <c r="E554">
        <f t="shared" si="38"/>
        <v>3</v>
      </c>
      <c r="F554" s="10">
        <f>LOOKUP(C554,[1]Produkt!$T$4:$U$129)</f>
        <v>2.2999999999999998</v>
      </c>
      <c r="G554" t="str">
        <f t="shared" si="39"/>
        <v>INSERT INTO [Position] ([BestellungID], [PosID], [ProduktID], [SpezLieferAdrID], [Menge], [Preis]) VALUES</v>
      </c>
      <c r="H554" t="str">
        <f t="shared" si="40"/>
        <v xml:space="preserve"> ('810', '2026', '93', '', '3',  '2.30')</v>
      </c>
    </row>
    <row r="555" spans="1:8" x14ac:dyDescent="0.3">
      <c r="A555">
        <f t="shared" si="36"/>
        <v>811</v>
      </c>
      <c r="B555">
        <v>2027</v>
      </c>
      <c r="C555">
        <f t="shared" si="37"/>
        <v>9</v>
      </c>
      <c r="D555" t="str">
        <f>IF(MOD(B555,5)=0,LOOKUP(A555,[1]Bestellung!$M$4:$N$740),"")</f>
        <v/>
      </c>
      <c r="E555">
        <f t="shared" si="38"/>
        <v>9</v>
      </c>
      <c r="F555" s="10">
        <f>LOOKUP(C555,[1]Produkt!$T$4:$U$129)</f>
        <v>3</v>
      </c>
      <c r="G555" t="str">
        <f t="shared" si="39"/>
        <v>INSERT INTO [Position] ([BestellungID], [PosID], [ProduktID], [SpezLieferAdrID], [Menge], [Preis]) VALUES</v>
      </c>
      <c r="H555" t="str">
        <f t="shared" si="40"/>
        <v xml:space="preserve"> ('811', '2027', '9', '', '9',  '3.00')</v>
      </c>
    </row>
    <row r="556" spans="1:8" x14ac:dyDescent="0.3">
      <c r="A556">
        <f t="shared" si="36"/>
        <v>811</v>
      </c>
      <c r="B556">
        <v>2028</v>
      </c>
      <c r="C556">
        <f t="shared" si="37"/>
        <v>58</v>
      </c>
      <c r="D556" t="str">
        <f>IF(MOD(B556,5)=0,LOOKUP(A556,[1]Bestellung!$M$4:$N$740),"")</f>
        <v/>
      </c>
      <c r="E556">
        <f t="shared" si="38"/>
        <v>3</v>
      </c>
      <c r="F556" s="10">
        <f>LOOKUP(C556,[1]Produkt!$T$4:$U$129)</f>
        <v>8</v>
      </c>
      <c r="G556" t="str">
        <f t="shared" si="39"/>
        <v>INSERT INTO [Position] ([BestellungID], [PosID], [ProduktID], [SpezLieferAdrID], [Menge], [Preis]) VALUES</v>
      </c>
      <c r="H556" t="str">
        <f t="shared" si="40"/>
        <v xml:space="preserve"> ('811', '2028', '58', '', '3',  '8.00')</v>
      </c>
    </row>
    <row r="557" spans="1:8" x14ac:dyDescent="0.3">
      <c r="A557">
        <f t="shared" si="36"/>
        <v>812</v>
      </c>
      <c r="B557">
        <v>2029</v>
      </c>
      <c r="C557">
        <f t="shared" si="37"/>
        <v>104</v>
      </c>
      <c r="D557" t="str">
        <f>IF(MOD(B557,5)=0,LOOKUP(A557,[1]Bestellung!$M$4:$N$740),"")</f>
        <v/>
      </c>
      <c r="E557">
        <f t="shared" si="38"/>
        <v>4</v>
      </c>
      <c r="F557" s="10">
        <f>LOOKUP(C557,[1]Produkt!$T$4:$U$129)</f>
        <v>5</v>
      </c>
      <c r="G557" t="str">
        <f t="shared" si="39"/>
        <v>INSERT INTO [Position] ([BestellungID], [PosID], [ProduktID], [SpezLieferAdrID], [Menge], [Preis]) VALUES</v>
      </c>
      <c r="H557" t="str">
        <f t="shared" si="40"/>
        <v xml:space="preserve"> ('812', '2029', '104', '', '4',  '5.00')</v>
      </c>
    </row>
    <row r="558" spans="1:8" x14ac:dyDescent="0.3">
      <c r="A558">
        <f t="shared" si="36"/>
        <v>812</v>
      </c>
      <c r="B558">
        <v>2030</v>
      </c>
      <c r="C558">
        <f t="shared" si="37"/>
        <v>27</v>
      </c>
      <c r="D558">
        <f>IF(MOD(B558,5)=0,LOOKUP(A558,[1]Bestellung!$M$4:$N$740),"")</f>
        <v>422</v>
      </c>
      <c r="E558">
        <f t="shared" si="38"/>
        <v>3</v>
      </c>
      <c r="F558" s="10">
        <f>LOOKUP(C558,[1]Produkt!$T$4:$U$129)</f>
        <v>2</v>
      </c>
      <c r="G558" t="str">
        <f t="shared" si="39"/>
        <v>INSERT INTO [Position] ([BestellungID], [PosID], [ProduktID], [SpezLieferAdrID], [Menge], [Preis]) VALUES</v>
      </c>
      <c r="H558" t="str">
        <f t="shared" si="40"/>
        <v xml:space="preserve"> ('812', '2030', '27', '422', '3',  '2.00')</v>
      </c>
    </row>
    <row r="559" spans="1:8" x14ac:dyDescent="0.3">
      <c r="A559">
        <f t="shared" si="36"/>
        <v>812</v>
      </c>
      <c r="B559">
        <v>2031</v>
      </c>
      <c r="C559">
        <f t="shared" si="37"/>
        <v>77</v>
      </c>
      <c r="D559" t="str">
        <f>IF(MOD(B559,5)=0,LOOKUP(A559,[1]Bestellung!$M$4:$N$740),"")</f>
        <v/>
      </c>
      <c r="E559">
        <f t="shared" si="38"/>
        <v>3</v>
      </c>
      <c r="F559" s="10">
        <f>LOOKUP(C559,[1]Produkt!$T$4:$U$129)</f>
        <v>2</v>
      </c>
      <c r="G559" t="str">
        <f t="shared" si="39"/>
        <v>INSERT INTO [Position] ([BestellungID], [PosID], [ProduktID], [SpezLieferAdrID], [Menge], [Preis]) VALUES</v>
      </c>
      <c r="H559" t="str">
        <f t="shared" si="40"/>
        <v xml:space="preserve"> ('812', '2031', '77', '', '3',  '2.00')</v>
      </c>
    </row>
    <row r="560" spans="1:8" x14ac:dyDescent="0.3">
      <c r="A560">
        <f t="shared" si="36"/>
        <v>813</v>
      </c>
      <c r="B560">
        <v>2032</v>
      </c>
      <c r="C560">
        <f t="shared" si="37"/>
        <v>1</v>
      </c>
      <c r="D560" t="str">
        <f>IF(MOD(B560,5)=0,LOOKUP(A560,[1]Bestellung!$M$4:$N$740),"")</f>
        <v/>
      </c>
      <c r="E560">
        <f t="shared" si="38"/>
        <v>3</v>
      </c>
      <c r="F560" s="10">
        <f>LOOKUP(C560,[1]Produkt!$T$4:$U$129)</f>
        <v>2</v>
      </c>
      <c r="G560" t="str">
        <f t="shared" si="39"/>
        <v>INSERT INTO [Position] ([BestellungID], [PosID], [ProduktID], [SpezLieferAdrID], [Menge], [Preis]) VALUES</v>
      </c>
      <c r="H560" t="str">
        <f t="shared" si="40"/>
        <v xml:space="preserve"> ('813', '2032', '1', '', '3',  '2.00')</v>
      </c>
    </row>
    <row r="561" spans="1:8" x14ac:dyDescent="0.3">
      <c r="A561">
        <f t="shared" si="36"/>
        <v>813</v>
      </c>
      <c r="B561">
        <v>2033</v>
      </c>
      <c r="C561">
        <f t="shared" si="37"/>
        <v>51</v>
      </c>
      <c r="D561" t="str">
        <f>IF(MOD(B561,5)=0,LOOKUP(A561,[1]Bestellung!$M$4:$N$740),"")</f>
        <v/>
      </c>
      <c r="E561">
        <f t="shared" si="38"/>
        <v>3</v>
      </c>
      <c r="F561" s="10">
        <f>LOOKUP(C561,[1]Produkt!$T$4:$U$129)</f>
        <v>2</v>
      </c>
      <c r="G561" t="str">
        <f t="shared" si="39"/>
        <v>INSERT INTO [Position] ([BestellungID], [PosID], [ProduktID], [SpezLieferAdrID], [Menge], [Preis]) VALUES</v>
      </c>
      <c r="H561" t="str">
        <f t="shared" si="40"/>
        <v xml:space="preserve"> ('813', '2033', '51', '', '3',  '2.00')</v>
      </c>
    </row>
    <row r="562" spans="1:8" x14ac:dyDescent="0.3">
      <c r="A562">
        <f t="shared" si="36"/>
        <v>814</v>
      </c>
      <c r="B562">
        <v>2034</v>
      </c>
      <c r="C562">
        <f t="shared" si="37"/>
        <v>104</v>
      </c>
      <c r="D562" t="str">
        <f>IF(MOD(B562,5)=0,LOOKUP(A562,[1]Bestellung!$M$4:$N$740),"")</f>
        <v/>
      </c>
      <c r="E562">
        <f t="shared" si="38"/>
        <v>3</v>
      </c>
      <c r="F562" s="10">
        <f>LOOKUP(C562,[1]Produkt!$T$4:$U$129)</f>
        <v>5</v>
      </c>
      <c r="G562" t="str">
        <f t="shared" si="39"/>
        <v>INSERT INTO [Position] ([BestellungID], [PosID], [ProduktID], [SpezLieferAdrID], [Menge], [Preis]) VALUES</v>
      </c>
      <c r="H562" t="str">
        <f t="shared" si="40"/>
        <v xml:space="preserve"> ('814', '2034', '104', '', '3',  '5.00')</v>
      </c>
    </row>
    <row r="563" spans="1:8" x14ac:dyDescent="0.3">
      <c r="A563">
        <f t="shared" si="36"/>
        <v>814</v>
      </c>
      <c r="B563">
        <v>2035</v>
      </c>
      <c r="C563">
        <f t="shared" si="37"/>
        <v>29</v>
      </c>
      <c r="D563">
        <f>IF(MOD(B563,5)=0,LOOKUP(A563,[1]Bestellung!$M$4:$N$740),"")</f>
        <v>287</v>
      </c>
      <c r="E563">
        <f t="shared" si="38"/>
        <v>2</v>
      </c>
      <c r="F563" s="10">
        <f>LOOKUP(C563,[1]Produkt!$T$4:$U$129)</f>
        <v>1.5</v>
      </c>
      <c r="G563" t="str">
        <f t="shared" si="39"/>
        <v>INSERT INTO [Position] ([BestellungID], [PosID], [ProduktID], [SpezLieferAdrID], [Menge], [Preis]) VALUES</v>
      </c>
      <c r="H563" t="str">
        <f t="shared" si="40"/>
        <v xml:space="preserve"> ('814', '2035', '29', '287', '2',  '1.50')</v>
      </c>
    </row>
    <row r="564" spans="1:8" x14ac:dyDescent="0.3">
      <c r="A564">
        <f t="shared" si="36"/>
        <v>814</v>
      </c>
      <c r="B564">
        <v>2036</v>
      </c>
      <c r="C564">
        <f t="shared" si="37"/>
        <v>81</v>
      </c>
      <c r="D564" t="str">
        <f>IF(MOD(B564,5)=0,LOOKUP(A564,[1]Bestellung!$M$4:$N$740),"")</f>
        <v/>
      </c>
      <c r="E564">
        <f t="shared" si="38"/>
        <v>3</v>
      </c>
      <c r="F564" s="10">
        <f>LOOKUP(C564,[1]Produkt!$T$4:$U$129)</f>
        <v>2</v>
      </c>
      <c r="G564" t="str">
        <f t="shared" si="39"/>
        <v>INSERT INTO [Position] ([BestellungID], [PosID], [ProduktID], [SpezLieferAdrID], [Menge], [Preis]) VALUES</v>
      </c>
      <c r="H564" t="str">
        <f t="shared" si="40"/>
        <v xml:space="preserve"> ('814', '2036', '81', '', '3',  '2.00')</v>
      </c>
    </row>
    <row r="565" spans="1:8" x14ac:dyDescent="0.3">
      <c r="A565">
        <f t="shared" si="36"/>
        <v>815</v>
      </c>
      <c r="B565">
        <v>2037</v>
      </c>
      <c r="C565">
        <f t="shared" si="37"/>
        <v>11</v>
      </c>
      <c r="D565" t="str">
        <f>IF(MOD(B565,5)=0,LOOKUP(A565,[1]Bestellung!$M$4:$N$740),"")</f>
        <v/>
      </c>
      <c r="E565">
        <f t="shared" si="38"/>
        <v>9</v>
      </c>
      <c r="F565" s="10">
        <f>LOOKUP(C565,[1]Produkt!$T$4:$U$129)</f>
        <v>8</v>
      </c>
      <c r="G565" t="str">
        <f t="shared" si="39"/>
        <v>INSERT INTO [Position] ([BestellungID], [PosID], [ProduktID], [SpezLieferAdrID], [Menge], [Preis]) VALUES</v>
      </c>
      <c r="H565" t="str">
        <f t="shared" si="40"/>
        <v xml:space="preserve"> ('815', '2037', '11', '', '9',  '8.00')</v>
      </c>
    </row>
    <row r="566" spans="1:8" x14ac:dyDescent="0.3">
      <c r="A566">
        <f t="shared" si="36"/>
        <v>815</v>
      </c>
      <c r="B566">
        <v>2038</v>
      </c>
      <c r="C566">
        <f t="shared" si="37"/>
        <v>64</v>
      </c>
      <c r="D566" t="str">
        <f>IF(MOD(B566,5)=0,LOOKUP(A566,[1]Bestellung!$M$4:$N$740),"")</f>
        <v/>
      </c>
      <c r="E566">
        <f t="shared" si="38"/>
        <v>8</v>
      </c>
      <c r="F566" s="10">
        <f>LOOKUP(C566,[1]Produkt!$T$4:$U$129)</f>
        <v>4.5</v>
      </c>
      <c r="G566" t="str">
        <f t="shared" si="39"/>
        <v>INSERT INTO [Position] ([BestellungID], [PosID], [ProduktID], [SpezLieferAdrID], [Menge], [Preis]) VALUES</v>
      </c>
      <c r="H566" t="str">
        <f t="shared" si="40"/>
        <v xml:space="preserve"> ('815', '2038', '64', '', '8',  '4.50')</v>
      </c>
    </row>
    <row r="567" spans="1:8" x14ac:dyDescent="0.3">
      <c r="A567">
        <f t="shared" si="36"/>
        <v>816</v>
      </c>
      <c r="B567">
        <v>2039</v>
      </c>
      <c r="C567">
        <f t="shared" si="37"/>
        <v>124</v>
      </c>
      <c r="D567" t="str">
        <f>IF(MOD(B567,5)=0,LOOKUP(A567,[1]Bestellung!$M$4:$N$740),"")</f>
        <v/>
      </c>
      <c r="E567">
        <f t="shared" si="38"/>
        <v>3</v>
      </c>
      <c r="F567" s="10">
        <f>LOOKUP(C567,[1]Produkt!$T$4:$U$129)</f>
        <v>3</v>
      </c>
      <c r="G567" t="str">
        <f t="shared" si="39"/>
        <v>INSERT INTO [Position] ([BestellungID], [PosID], [ProduktID], [SpezLieferAdrID], [Menge], [Preis]) VALUES</v>
      </c>
      <c r="H567" t="str">
        <f t="shared" si="40"/>
        <v xml:space="preserve"> ('816', '2039', '124', '', '3',  '3.00')</v>
      </c>
    </row>
    <row r="568" spans="1:8" x14ac:dyDescent="0.3">
      <c r="A568">
        <f t="shared" si="36"/>
        <v>816</v>
      </c>
      <c r="B568">
        <v>2040</v>
      </c>
      <c r="C568">
        <f t="shared" si="37"/>
        <v>51</v>
      </c>
      <c r="D568" t="str">
        <f>IF(MOD(B568,5)=0,LOOKUP(A568,[1]Bestellung!$M$4:$N$740),"")</f>
        <v/>
      </c>
      <c r="E568">
        <f t="shared" si="38"/>
        <v>3</v>
      </c>
      <c r="F568" s="10">
        <f>LOOKUP(C568,[1]Produkt!$T$4:$U$129)</f>
        <v>2</v>
      </c>
      <c r="G568" t="str">
        <f t="shared" si="39"/>
        <v>INSERT INTO [Position] ([BestellungID], [PosID], [ProduktID], [SpezLieferAdrID], [Menge], [Preis]) VALUES</v>
      </c>
      <c r="H568" t="str">
        <f t="shared" si="40"/>
        <v xml:space="preserve"> ('816', '2040', '51', '', '3',  '2.00')</v>
      </c>
    </row>
    <row r="569" spans="1:8" x14ac:dyDescent="0.3">
      <c r="A569">
        <f t="shared" si="36"/>
        <v>816</v>
      </c>
      <c r="B569">
        <v>2041</v>
      </c>
      <c r="C569">
        <f t="shared" si="37"/>
        <v>105</v>
      </c>
      <c r="D569" t="str">
        <f>IF(MOD(B569,5)=0,LOOKUP(A569,[1]Bestellung!$M$4:$N$740),"")</f>
        <v/>
      </c>
      <c r="E569">
        <f t="shared" si="38"/>
        <v>3</v>
      </c>
      <c r="F569" s="10">
        <f>LOOKUP(C569,[1]Produkt!$T$4:$U$129)</f>
        <v>5</v>
      </c>
      <c r="G569" t="str">
        <f t="shared" si="39"/>
        <v>INSERT INTO [Position] ([BestellungID], [PosID], [ProduktID], [SpezLieferAdrID], [Menge], [Preis]) VALUES</v>
      </c>
      <c r="H569" t="str">
        <f t="shared" si="40"/>
        <v xml:space="preserve"> ('816', '2041', '105', '', '3',  '5.00')</v>
      </c>
    </row>
    <row r="570" spans="1:8" x14ac:dyDescent="0.3">
      <c r="A570">
        <f t="shared" si="36"/>
        <v>817</v>
      </c>
      <c r="B570">
        <v>2042</v>
      </c>
      <c r="C570">
        <f t="shared" si="37"/>
        <v>42</v>
      </c>
      <c r="D570" t="str">
        <f>IF(MOD(B570,5)=0,LOOKUP(A570,[1]Bestellung!$M$4:$N$740),"")</f>
        <v/>
      </c>
      <c r="E570">
        <f t="shared" si="38"/>
        <v>3</v>
      </c>
      <c r="F570" s="10">
        <f>LOOKUP(C570,[1]Produkt!$T$4:$U$129)</f>
        <v>2.4</v>
      </c>
      <c r="G570" t="str">
        <f t="shared" si="39"/>
        <v>INSERT INTO [Position] ([BestellungID], [PosID], [ProduktID], [SpezLieferAdrID], [Menge], [Preis]) VALUES</v>
      </c>
      <c r="H570" t="str">
        <f t="shared" si="40"/>
        <v xml:space="preserve"> ('817', '2042', '42', '', '3',  '2.40')</v>
      </c>
    </row>
    <row r="571" spans="1:8" x14ac:dyDescent="0.3">
      <c r="A571">
        <f t="shared" si="36"/>
        <v>817</v>
      </c>
      <c r="B571">
        <v>2043</v>
      </c>
      <c r="C571">
        <f t="shared" si="37"/>
        <v>97</v>
      </c>
      <c r="D571" t="str">
        <f>IF(MOD(B571,5)=0,LOOKUP(A571,[1]Bestellung!$M$4:$N$740),"")</f>
        <v/>
      </c>
      <c r="E571">
        <f t="shared" si="38"/>
        <v>3</v>
      </c>
      <c r="F571" s="10">
        <f>LOOKUP(C571,[1]Produkt!$T$4:$U$129)</f>
        <v>9</v>
      </c>
      <c r="G571" t="str">
        <f t="shared" si="39"/>
        <v>INSERT INTO [Position] ([BestellungID], [PosID], [ProduktID], [SpezLieferAdrID], [Menge], [Preis]) VALUES</v>
      </c>
      <c r="H571" t="str">
        <f t="shared" si="40"/>
        <v xml:space="preserve"> ('817', '2043', '97', '', '3',  '9.00')</v>
      </c>
    </row>
    <row r="572" spans="1:8" x14ac:dyDescent="0.3">
      <c r="A572">
        <f t="shared" si="36"/>
        <v>818</v>
      </c>
      <c r="B572">
        <v>2044</v>
      </c>
      <c r="C572">
        <f t="shared" si="37"/>
        <v>37</v>
      </c>
      <c r="D572" t="str">
        <f>IF(MOD(B572,5)=0,LOOKUP(A572,[1]Bestellung!$M$4:$N$740),"")</f>
        <v/>
      </c>
      <c r="E572">
        <f t="shared" si="38"/>
        <v>8</v>
      </c>
      <c r="F572" s="10">
        <f>LOOKUP(C572,[1]Produkt!$T$4:$U$129)</f>
        <v>0.5</v>
      </c>
      <c r="G572" t="str">
        <f t="shared" si="39"/>
        <v>INSERT INTO [Position] ([BestellungID], [PosID], [ProduktID], [SpezLieferAdrID], [Menge], [Preis]) VALUES</v>
      </c>
      <c r="H572" t="str">
        <f t="shared" si="40"/>
        <v xml:space="preserve"> ('818', '2044', '37', '', '8',  '0.50')</v>
      </c>
    </row>
    <row r="573" spans="1:8" x14ac:dyDescent="0.3">
      <c r="A573">
        <f t="shared" si="36"/>
        <v>818</v>
      </c>
      <c r="B573">
        <v>2045</v>
      </c>
      <c r="C573">
        <f t="shared" si="37"/>
        <v>93</v>
      </c>
      <c r="D573">
        <f>IF(MOD(B573,5)=0,LOOKUP(A573,[1]Bestellung!$M$4:$N$740),"")</f>
        <v>589</v>
      </c>
      <c r="E573">
        <f t="shared" si="38"/>
        <v>6</v>
      </c>
      <c r="F573" s="10">
        <f>LOOKUP(C573,[1]Produkt!$T$4:$U$129)</f>
        <v>2.2999999999999998</v>
      </c>
      <c r="G573" t="str">
        <f t="shared" si="39"/>
        <v>INSERT INTO [Position] ([BestellungID], [PosID], [ProduktID], [SpezLieferAdrID], [Menge], [Preis]) VALUES</v>
      </c>
      <c r="H573" t="str">
        <f t="shared" si="40"/>
        <v xml:space="preserve"> ('818', '2045', '93', '589', '6',  '2.30')</v>
      </c>
    </row>
    <row r="574" spans="1:8" x14ac:dyDescent="0.3">
      <c r="A574">
        <f t="shared" si="36"/>
        <v>818</v>
      </c>
      <c r="B574">
        <v>2046</v>
      </c>
      <c r="C574">
        <f t="shared" si="37"/>
        <v>22</v>
      </c>
      <c r="D574" t="str">
        <f>IF(MOD(B574,5)=0,LOOKUP(A574,[1]Bestellung!$M$4:$N$740),"")</f>
        <v/>
      </c>
      <c r="E574">
        <f t="shared" si="38"/>
        <v>3</v>
      </c>
      <c r="F574" s="10">
        <f>LOOKUP(C574,[1]Produkt!$T$4:$U$129)</f>
        <v>2</v>
      </c>
      <c r="G574" t="str">
        <f t="shared" si="39"/>
        <v>INSERT INTO [Position] ([BestellungID], [PosID], [ProduktID], [SpezLieferAdrID], [Menge], [Preis]) VALUES</v>
      </c>
      <c r="H574" t="str">
        <f t="shared" si="40"/>
        <v xml:space="preserve"> ('818', '2046', '22', '', '3',  '2.00')</v>
      </c>
    </row>
    <row r="575" spans="1:8" x14ac:dyDescent="0.3">
      <c r="A575">
        <f t="shared" si="36"/>
        <v>819</v>
      </c>
      <c r="B575">
        <v>2047</v>
      </c>
      <c r="C575">
        <f t="shared" si="37"/>
        <v>93</v>
      </c>
      <c r="D575" t="str">
        <f>IF(MOD(B575,5)=0,LOOKUP(A575,[1]Bestellung!$M$4:$N$740),"")</f>
        <v/>
      </c>
      <c r="E575">
        <f t="shared" si="38"/>
        <v>9</v>
      </c>
      <c r="F575" s="10">
        <f>LOOKUP(C575,[1]Produkt!$T$4:$U$129)</f>
        <v>2.2999999999999998</v>
      </c>
      <c r="G575" t="str">
        <f t="shared" si="39"/>
        <v>INSERT INTO [Position] ([BestellungID], [PosID], [ProduktID], [SpezLieferAdrID], [Menge], [Preis]) VALUES</v>
      </c>
      <c r="H575" t="str">
        <f t="shared" si="40"/>
        <v xml:space="preserve"> ('819', '2047', '93', '', '9',  '2.30')</v>
      </c>
    </row>
    <row r="576" spans="1:8" x14ac:dyDescent="0.3">
      <c r="A576">
        <f t="shared" si="36"/>
        <v>819</v>
      </c>
      <c r="B576">
        <v>2048</v>
      </c>
      <c r="C576">
        <f t="shared" si="37"/>
        <v>23</v>
      </c>
      <c r="D576" t="str">
        <f>IF(MOD(B576,5)=0,LOOKUP(A576,[1]Bestellung!$M$4:$N$740),"")</f>
        <v/>
      </c>
      <c r="E576">
        <f t="shared" si="38"/>
        <v>3</v>
      </c>
      <c r="F576" s="10">
        <f>LOOKUP(C576,[1]Produkt!$T$4:$U$129)</f>
        <v>3</v>
      </c>
      <c r="G576" t="str">
        <f t="shared" si="39"/>
        <v>INSERT INTO [Position] ([BestellungID], [PosID], [ProduktID], [SpezLieferAdrID], [Menge], [Preis]) VALUES</v>
      </c>
      <c r="H576" t="str">
        <f t="shared" si="40"/>
        <v xml:space="preserve"> ('819', '2048', '23', '', '3',  '3.00')</v>
      </c>
    </row>
    <row r="577" spans="1:8" x14ac:dyDescent="0.3">
      <c r="A577">
        <f t="shared" si="36"/>
        <v>820</v>
      </c>
      <c r="B577">
        <v>2049</v>
      </c>
      <c r="C577">
        <f t="shared" si="37"/>
        <v>97</v>
      </c>
      <c r="D577" t="str">
        <f>IF(MOD(B577,5)=0,LOOKUP(A577,[1]Bestellung!$M$4:$N$740),"")</f>
        <v/>
      </c>
      <c r="E577">
        <f t="shared" si="38"/>
        <v>3</v>
      </c>
      <c r="F577" s="10">
        <f>LOOKUP(C577,[1]Produkt!$T$4:$U$129)</f>
        <v>9</v>
      </c>
      <c r="G577" t="str">
        <f t="shared" si="39"/>
        <v>INSERT INTO [Position] ([BestellungID], [PosID], [ProduktID], [SpezLieferAdrID], [Menge], [Preis]) VALUES</v>
      </c>
      <c r="H577" t="str">
        <f t="shared" si="40"/>
        <v xml:space="preserve"> ('820', '2049', '97', '', '3',  '9.00')</v>
      </c>
    </row>
    <row r="578" spans="1:8" x14ac:dyDescent="0.3">
      <c r="A578">
        <f t="shared" si="36"/>
        <v>820</v>
      </c>
      <c r="B578">
        <v>2050</v>
      </c>
      <c r="C578">
        <f t="shared" si="37"/>
        <v>28</v>
      </c>
      <c r="D578">
        <f>IF(MOD(B578,5)=0,LOOKUP(A578,[1]Bestellung!$M$4:$N$740),"")</f>
        <v>263</v>
      </c>
      <c r="E578">
        <f t="shared" si="38"/>
        <v>4</v>
      </c>
      <c r="F578" s="10">
        <f>LOOKUP(C578,[1]Produkt!$T$4:$U$129)</f>
        <v>2</v>
      </c>
      <c r="G578" t="str">
        <f t="shared" si="39"/>
        <v>INSERT INTO [Position] ([BestellungID], [PosID], [ProduktID], [SpezLieferAdrID], [Menge], [Preis]) VALUES</v>
      </c>
      <c r="H578" t="str">
        <f t="shared" si="40"/>
        <v xml:space="preserve"> ('820', '2050', '28', '263', '4',  '2.00')</v>
      </c>
    </row>
    <row r="579" spans="1:8" x14ac:dyDescent="0.3">
      <c r="A579">
        <f t="shared" si="36"/>
        <v>820</v>
      </c>
      <c r="B579">
        <v>2051</v>
      </c>
      <c r="C579">
        <f t="shared" si="37"/>
        <v>86</v>
      </c>
      <c r="D579" t="str">
        <f>IF(MOD(B579,5)=0,LOOKUP(A579,[1]Bestellung!$M$4:$N$740),"")</f>
        <v/>
      </c>
      <c r="E579">
        <f t="shared" si="38"/>
        <v>4</v>
      </c>
      <c r="F579" s="10">
        <f>LOOKUP(C579,[1]Produkt!$T$4:$U$129)</f>
        <v>0.5</v>
      </c>
      <c r="G579" t="str">
        <f t="shared" si="39"/>
        <v>INSERT INTO [Position] ([BestellungID], [PosID], [ProduktID], [SpezLieferAdrID], [Menge], [Preis]) VALUES</v>
      </c>
      <c r="H579" t="str">
        <f t="shared" si="40"/>
        <v xml:space="preserve"> ('820', '2051', '86', '', '4',  '0.50')</v>
      </c>
    </row>
    <row r="580" spans="1:8" x14ac:dyDescent="0.3">
      <c r="A580">
        <f t="shared" si="36"/>
        <v>821</v>
      </c>
      <c r="B580">
        <v>2052</v>
      </c>
      <c r="C580">
        <f t="shared" si="37"/>
        <v>37</v>
      </c>
      <c r="D580" t="str">
        <f>IF(MOD(B580,5)=0,LOOKUP(A580,[1]Bestellung!$M$4:$N$740),"")</f>
        <v/>
      </c>
      <c r="E580">
        <f t="shared" si="38"/>
        <v>3</v>
      </c>
      <c r="F580" s="10">
        <f>LOOKUP(C580,[1]Produkt!$T$4:$U$129)</f>
        <v>0.5</v>
      </c>
      <c r="G580" t="str">
        <f t="shared" si="39"/>
        <v>INSERT INTO [Position] ([BestellungID], [PosID], [ProduktID], [SpezLieferAdrID], [Menge], [Preis]) VALUES</v>
      </c>
      <c r="H580" t="str">
        <f t="shared" si="40"/>
        <v xml:space="preserve"> ('821', '2052', '37', '', '3',  '0.50')</v>
      </c>
    </row>
    <row r="581" spans="1:8" x14ac:dyDescent="0.3">
      <c r="A581">
        <f t="shared" si="36"/>
        <v>821</v>
      </c>
      <c r="B581">
        <v>2053</v>
      </c>
      <c r="C581">
        <f t="shared" si="37"/>
        <v>96</v>
      </c>
      <c r="D581" t="str">
        <f>IF(MOD(B581,5)=0,LOOKUP(A581,[1]Bestellung!$M$4:$N$740),"")</f>
        <v/>
      </c>
      <c r="E581">
        <f t="shared" si="38"/>
        <v>3</v>
      </c>
      <c r="F581" s="10">
        <f>LOOKUP(C581,[1]Produkt!$T$4:$U$129)</f>
        <v>8</v>
      </c>
      <c r="G581" t="str">
        <f t="shared" si="39"/>
        <v>INSERT INTO [Position] ([BestellungID], [PosID], [ProduktID], [SpezLieferAdrID], [Menge], [Preis]) VALUES</v>
      </c>
      <c r="H581" t="str">
        <f t="shared" si="40"/>
        <v xml:space="preserve"> ('821', '2053', '96', '', '3',  '8.00')</v>
      </c>
    </row>
    <row r="582" spans="1:8" x14ac:dyDescent="0.3">
      <c r="A582">
        <f t="shared" si="36"/>
        <v>822</v>
      </c>
      <c r="B582">
        <v>2054</v>
      </c>
      <c r="C582">
        <f t="shared" si="37"/>
        <v>50</v>
      </c>
      <c r="D582" t="str">
        <f>IF(MOD(B582,5)=0,LOOKUP(A582,[1]Bestellung!$M$4:$N$740),"")</f>
        <v/>
      </c>
      <c r="E582">
        <f t="shared" si="38"/>
        <v>3</v>
      </c>
      <c r="F582" s="10">
        <f>LOOKUP(C582,[1]Produkt!$T$4:$U$129)</f>
        <v>5.6</v>
      </c>
      <c r="G582" t="str">
        <f t="shared" si="39"/>
        <v>INSERT INTO [Position] ([BestellungID], [PosID], [ProduktID], [SpezLieferAdrID], [Menge], [Preis]) VALUES</v>
      </c>
      <c r="H582" t="str">
        <f t="shared" si="40"/>
        <v xml:space="preserve"> ('822', '2054', '50', '', '3',  '5.60')</v>
      </c>
    </row>
    <row r="583" spans="1:8" x14ac:dyDescent="0.3">
      <c r="A583">
        <f t="shared" si="36"/>
        <v>822</v>
      </c>
      <c r="B583">
        <v>2055</v>
      </c>
      <c r="C583">
        <f t="shared" si="37"/>
        <v>110</v>
      </c>
      <c r="D583" t="str">
        <f>IF(MOD(B583,5)=0,LOOKUP(A583,[1]Bestellung!$M$4:$N$740),"")</f>
        <v/>
      </c>
      <c r="E583">
        <f t="shared" si="38"/>
        <v>3</v>
      </c>
      <c r="F583" s="10">
        <f>LOOKUP(C583,[1]Produkt!$T$4:$U$129)</f>
        <v>0.5</v>
      </c>
      <c r="G583" t="str">
        <f t="shared" si="39"/>
        <v>INSERT INTO [Position] ([BestellungID], [PosID], [ProduktID], [SpezLieferAdrID], [Menge], [Preis]) VALUES</v>
      </c>
      <c r="H583" t="str">
        <f t="shared" si="40"/>
        <v xml:space="preserve"> ('822', '2055', '110', '', '3',  '0.50')</v>
      </c>
    </row>
    <row r="584" spans="1:8" x14ac:dyDescent="0.3">
      <c r="A584">
        <f t="shared" si="36"/>
        <v>822</v>
      </c>
      <c r="B584">
        <v>2056</v>
      </c>
      <c r="C584">
        <f t="shared" si="37"/>
        <v>43</v>
      </c>
      <c r="D584" t="str">
        <f>IF(MOD(B584,5)=0,LOOKUP(A584,[1]Bestellung!$M$4:$N$740),"")</f>
        <v/>
      </c>
      <c r="E584">
        <f t="shared" si="38"/>
        <v>3</v>
      </c>
      <c r="F584" s="10">
        <f>LOOKUP(C584,[1]Produkt!$T$4:$U$129)</f>
        <v>2.2999999999999998</v>
      </c>
      <c r="G584" t="str">
        <f t="shared" si="39"/>
        <v>INSERT INTO [Position] ([BestellungID], [PosID], [ProduktID], [SpezLieferAdrID], [Menge], [Preis]) VALUES</v>
      </c>
      <c r="H584" t="str">
        <f t="shared" si="40"/>
        <v xml:space="preserve"> ('822', '2056', '43', '', '3',  '2.30')</v>
      </c>
    </row>
    <row r="585" spans="1:8" x14ac:dyDescent="0.3">
      <c r="A585">
        <f t="shared" si="36"/>
        <v>823</v>
      </c>
      <c r="B585">
        <v>2057</v>
      </c>
      <c r="C585">
        <f t="shared" si="37"/>
        <v>1</v>
      </c>
      <c r="D585" t="str">
        <f>IF(MOD(B585,5)=0,LOOKUP(A585,[1]Bestellung!$M$4:$N$740),"")</f>
        <v/>
      </c>
      <c r="E585">
        <f t="shared" si="38"/>
        <v>11</v>
      </c>
      <c r="F585" s="10">
        <f>LOOKUP(C585,[1]Produkt!$T$4:$U$129)</f>
        <v>2</v>
      </c>
      <c r="G585" t="str">
        <f t="shared" si="39"/>
        <v>INSERT INTO [Position] ([BestellungID], [PosID], [ProduktID], [SpezLieferAdrID], [Menge], [Preis]) VALUES</v>
      </c>
      <c r="H585" t="str">
        <f t="shared" si="40"/>
        <v xml:space="preserve"> ('823', '2057', '1', '', '11',  '2.00')</v>
      </c>
    </row>
    <row r="586" spans="1:8" x14ac:dyDescent="0.3">
      <c r="A586">
        <f t="shared" si="36"/>
        <v>823</v>
      </c>
      <c r="B586">
        <v>2058</v>
      </c>
      <c r="C586">
        <f t="shared" si="37"/>
        <v>62</v>
      </c>
      <c r="D586" t="str">
        <f>IF(MOD(B586,5)=0,LOOKUP(A586,[1]Bestellung!$M$4:$N$740),"")</f>
        <v/>
      </c>
      <c r="E586">
        <f t="shared" si="38"/>
        <v>3</v>
      </c>
      <c r="F586" s="10">
        <f>LOOKUP(C586,[1]Produkt!$T$4:$U$129)</f>
        <v>4</v>
      </c>
      <c r="G586" t="str">
        <f t="shared" si="39"/>
        <v>INSERT INTO [Position] ([BestellungID], [PosID], [ProduktID], [SpezLieferAdrID], [Menge], [Preis]) VALUES</v>
      </c>
      <c r="H586" t="str">
        <f t="shared" si="40"/>
        <v xml:space="preserve"> ('823', '2058', '62', '', '3',  '4.00')</v>
      </c>
    </row>
    <row r="587" spans="1:8" x14ac:dyDescent="0.3">
      <c r="A587">
        <f t="shared" si="36"/>
        <v>824</v>
      </c>
      <c r="B587">
        <v>2059</v>
      </c>
      <c r="C587">
        <f t="shared" si="37"/>
        <v>23</v>
      </c>
      <c r="D587" t="str">
        <f>IF(MOD(B587,5)=0,LOOKUP(A587,[1]Bestellung!$M$4:$N$740),"")</f>
        <v/>
      </c>
      <c r="E587">
        <f t="shared" si="38"/>
        <v>4</v>
      </c>
      <c r="F587" s="10">
        <f>LOOKUP(C587,[1]Produkt!$T$4:$U$129)</f>
        <v>3</v>
      </c>
      <c r="G587" t="str">
        <f t="shared" si="39"/>
        <v>INSERT INTO [Position] ([BestellungID], [PosID], [ProduktID], [SpezLieferAdrID], [Menge], [Preis]) VALUES</v>
      </c>
      <c r="H587" t="str">
        <f t="shared" si="40"/>
        <v xml:space="preserve"> ('824', '2059', '23', '', '4',  '3.00')</v>
      </c>
    </row>
    <row r="588" spans="1:8" x14ac:dyDescent="0.3">
      <c r="A588">
        <f t="shared" si="36"/>
        <v>824</v>
      </c>
      <c r="B588">
        <v>2060</v>
      </c>
      <c r="C588">
        <f t="shared" si="37"/>
        <v>85</v>
      </c>
      <c r="D588" t="str">
        <f>IF(MOD(B588,5)=0,LOOKUP(A588,[1]Bestellung!$M$4:$N$740),"")</f>
        <v/>
      </c>
      <c r="E588">
        <f t="shared" si="38"/>
        <v>4</v>
      </c>
      <c r="F588" s="10">
        <f>LOOKUP(C588,[1]Produkt!$T$4:$U$129)</f>
        <v>1</v>
      </c>
      <c r="G588" t="str">
        <f t="shared" si="39"/>
        <v>INSERT INTO [Position] ([BestellungID], [PosID], [ProduktID], [SpezLieferAdrID], [Menge], [Preis]) VALUES</v>
      </c>
      <c r="H588" t="str">
        <f t="shared" si="40"/>
        <v xml:space="preserve"> ('824', '2060', '85', '', '4',  '1.00')</v>
      </c>
    </row>
    <row r="589" spans="1:8" x14ac:dyDescent="0.3">
      <c r="A589">
        <f t="shared" si="36"/>
        <v>824</v>
      </c>
      <c r="B589">
        <v>2061</v>
      </c>
      <c r="C589">
        <f t="shared" si="37"/>
        <v>20</v>
      </c>
      <c r="D589" t="str">
        <f>IF(MOD(B589,5)=0,LOOKUP(A589,[1]Bestellung!$M$4:$N$740),"")</f>
        <v/>
      </c>
      <c r="E589">
        <f t="shared" si="38"/>
        <v>3</v>
      </c>
      <c r="F589" s="10">
        <f>LOOKUP(C589,[1]Produkt!$T$4:$U$129)</f>
        <v>8</v>
      </c>
      <c r="G589" t="str">
        <f t="shared" si="39"/>
        <v>INSERT INTO [Position] ([BestellungID], [PosID], [ProduktID], [SpezLieferAdrID], [Menge], [Preis]) VALUES</v>
      </c>
      <c r="H589" t="str">
        <f t="shared" si="40"/>
        <v xml:space="preserve"> ('824', '2061', '20', '', '3',  '8.00')</v>
      </c>
    </row>
    <row r="590" spans="1:8" x14ac:dyDescent="0.3">
      <c r="A590">
        <f t="shared" si="36"/>
        <v>825</v>
      </c>
      <c r="B590">
        <v>2062</v>
      </c>
      <c r="C590">
        <f t="shared" si="37"/>
        <v>112</v>
      </c>
      <c r="D590" t="str">
        <f>IF(MOD(B590,5)=0,LOOKUP(A590,[1]Bestellung!$M$4:$N$740),"")</f>
        <v/>
      </c>
      <c r="E590">
        <f t="shared" si="38"/>
        <v>3</v>
      </c>
      <c r="F590" s="10">
        <f>LOOKUP(C590,[1]Produkt!$T$4:$U$129)</f>
        <v>4</v>
      </c>
      <c r="G590" t="str">
        <f t="shared" si="39"/>
        <v>INSERT INTO [Position] ([BestellungID], [PosID], [ProduktID], [SpezLieferAdrID], [Menge], [Preis]) VALUES</v>
      </c>
      <c r="H590" t="str">
        <f t="shared" si="40"/>
        <v xml:space="preserve"> ('825', '2062', '112', '', '3',  '4.00')</v>
      </c>
    </row>
    <row r="591" spans="1:8" x14ac:dyDescent="0.3">
      <c r="A591">
        <f t="shared" si="36"/>
        <v>825</v>
      </c>
      <c r="B591">
        <v>2063</v>
      </c>
      <c r="C591">
        <f t="shared" si="37"/>
        <v>48</v>
      </c>
      <c r="D591" t="str">
        <f>IF(MOD(B591,5)=0,LOOKUP(A591,[1]Bestellung!$M$4:$N$740),"")</f>
        <v/>
      </c>
      <c r="E591">
        <f t="shared" si="38"/>
        <v>3</v>
      </c>
      <c r="F591" s="10">
        <f>LOOKUP(C591,[1]Produkt!$T$4:$U$129)</f>
        <v>4.5</v>
      </c>
      <c r="G591" t="str">
        <f t="shared" si="39"/>
        <v>INSERT INTO [Position] ([BestellungID], [PosID], [ProduktID], [SpezLieferAdrID], [Menge], [Preis]) VALUES</v>
      </c>
      <c r="H591" t="str">
        <f t="shared" si="40"/>
        <v xml:space="preserve"> ('825', '2063', '48', '', '3',  '4.50')</v>
      </c>
    </row>
    <row r="592" spans="1:8" x14ac:dyDescent="0.3">
      <c r="A592">
        <f t="shared" si="36"/>
        <v>826</v>
      </c>
      <c r="B592">
        <v>2064</v>
      </c>
      <c r="C592">
        <f t="shared" si="37"/>
        <v>16</v>
      </c>
      <c r="D592" t="str">
        <f>IF(MOD(B592,5)=0,LOOKUP(A592,[1]Bestellung!$M$4:$N$740),"")</f>
        <v/>
      </c>
      <c r="E592">
        <f t="shared" si="38"/>
        <v>3</v>
      </c>
      <c r="F592" s="10">
        <f>LOOKUP(C592,[1]Produkt!$T$4:$U$129)</f>
        <v>3</v>
      </c>
      <c r="G592" t="str">
        <f t="shared" si="39"/>
        <v>INSERT INTO [Position] ([BestellungID], [PosID], [ProduktID], [SpezLieferAdrID], [Menge], [Preis]) VALUES</v>
      </c>
      <c r="H592" t="str">
        <f t="shared" si="40"/>
        <v xml:space="preserve"> ('826', '2064', '16', '', '3',  '3.00')</v>
      </c>
    </row>
    <row r="593" spans="1:8" x14ac:dyDescent="0.3">
      <c r="A593">
        <f t="shared" si="36"/>
        <v>826</v>
      </c>
      <c r="B593">
        <v>2065</v>
      </c>
      <c r="C593">
        <f t="shared" si="37"/>
        <v>80</v>
      </c>
      <c r="D593" t="str">
        <f>IF(MOD(B593,5)=0,LOOKUP(A593,[1]Bestellung!$M$4:$N$740),"")</f>
        <v/>
      </c>
      <c r="E593">
        <f t="shared" si="38"/>
        <v>8</v>
      </c>
      <c r="F593" s="10">
        <f>LOOKUP(C593,[1]Produkt!$T$4:$U$129)</f>
        <v>4</v>
      </c>
      <c r="G593" t="str">
        <f t="shared" si="39"/>
        <v>INSERT INTO [Position] ([BestellungID], [PosID], [ProduktID], [SpezLieferAdrID], [Menge], [Preis]) VALUES</v>
      </c>
      <c r="H593" t="str">
        <f t="shared" si="40"/>
        <v xml:space="preserve"> ('826', '2065', '80', '', '8',  '4.00')</v>
      </c>
    </row>
    <row r="594" spans="1:8" x14ac:dyDescent="0.3">
      <c r="A594">
        <f t="shared" ref="A594:A657" si="41">ROUND(B594/2.5,0)</f>
        <v>826</v>
      </c>
      <c r="B594">
        <v>2066</v>
      </c>
      <c r="C594">
        <f t="shared" ref="C594:C657" si="42">IF(MOD(A594*B594,127)=0,1,MOD(A594*B594,127))</f>
        <v>17</v>
      </c>
      <c r="D594" t="str">
        <f>IF(MOD(B594,5)=0,LOOKUP(A594,[1]Bestellung!$M$4:$N$740),"")</f>
        <v/>
      </c>
      <c r="E594">
        <f t="shared" ref="E594:E657" si="43">IF(MOD(A594*B594*C594,12)=0,3,MOD(A594*B594*C594,12))</f>
        <v>4</v>
      </c>
      <c r="F594" s="10">
        <f>LOOKUP(C594,[1]Produkt!$T$4:$U$129)</f>
        <v>3.5</v>
      </c>
      <c r="G594" t="str">
        <f t="shared" ref="G594:G657" si="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94" t="str">
        <f t="shared" ref="H594:H657" si="45">" ('"&amp;A594&amp;"', '"&amp;B594&amp;"', '"&amp;C594&amp;"', '"&amp; D594&amp;"', '"&amp;E594&amp;"',  '"&amp; REPLACE(TEXT(F594,"##0,00"),LEN(TEXT(F594,"##0,00"))-2,1,".") &amp;"')"</f>
        <v xml:space="preserve"> ('826', '2066', '17', '', '4',  '3.50')</v>
      </c>
    </row>
    <row r="595" spans="1:8" x14ac:dyDescent="0.3">
      <c r="A595">
        <f t="shared" si="41"/>
        <v>827</v>
      </c>
      <c r="B595">
        <v>2067</v>
      </c>
      <c r="C595">
        <f t="shared" si="42"/>
        <v>116</v>
      </c>
      <c r="D595" t="str">
        <f>IF(MOD(B595,5)=0,LOOKUP(A595,[1]Bestellung!$M$4:$N$740),"")</f>
        <v/>
      </c>
      <c r="E595">
        <f t="shared" si="43"/>
        <v>3</v>
      </c>
      <c r="F595" s="10">
        <f>LOOKUP(C595,[1]Produkt!$T$4:$U$129)</f>
        <v>3</v>
      </c>
      <c r="G595" t="str">
        <f t="shared" si="44"/>
        <v>INSERT INTO [Position] ([BestellungID], [PosID], [ProduktID], [SpezLieferAdrID], [Menge], [Preis]) VALUES</v>
      </c>
      <c r="H595" t="str">
        <f t="shared" si="45"/>
        <v xml:space="preserve"> ('827', '2067', '116', '', '3',  '3.00')</v>
      </c>
    </row>
    <row r="596" spans="1:8" x14ac:dyDescent="0.3">
      <c r="A596">
        <f t="shared" si="41"/>
        <v>827</v>
      </c>
      <c r="B596">
        <v>2068</v>
      </c>
      <c r="C596">
        <f t="shared" si="42"/>
        <v>54</v>
      </c>
      <c r="D596" t="str">
        <f>IF(MOD(B596,5)=0,LOOKUP(A596,[1]Bestellung!$M$4:$N$740),"")</f>
        <v/>
      </c>
      <c r="E596">
        <f t="shared" si="43"/>
        <v>3</v>
      </c>
      <c r="F596" s="10">
        <f>LOOKUP(C596,[1]Produkt!$T$4:$U$129)</f>
        <v>5</v>
      </c>
      <c r="G596" t="str">
        <f t="shared" si="44"/>
        <v>INSERT INTO [Position] ([BestellungID], [PosID], [ProduktID], [SpezLieferAdrID], [Menge], [Preis]) VALUES</v>
      </c>
      <c r="H596" t="str">
        <f t="shared" si="45"/>
        <v xml:space="preserve"> ('827', '2068', '54', '', '3',  '5.00')</v>
      </c>
    </row>
    <row r="597" spans="1:8" x14ac:dyDescent="0.3">
      <c r="A597">
        <f t="shared" si="41"/>
        <v>828</v>
      </c>
      <c r="B597">
        <v>2069</v>
      </c>
      <c r="C597">
        <f t="shared" si="42"/>
        <v>29</v>
      </c>
      <c r="D597" t="str">
        <f>IF(MOD(B597,5)=0,LOOKUP(A597,[1]Bestellung!$M$4:$N$740),"")</f>
        <v/>
      </c>
      <c r="E597">
        <f t="shared" si="43"/>
        <v>3</v>
      </c>
      <c r="F597" s="10">
        <f>LOOKUP(C597,[1]Produkt!$T$4:$U$129)</f>
        <v>1.5</v>
      </c>
      <c r="G597" t="str">
        <f t="shared" si="44"/>
        <v>INSERT INTO [Position] ([BestellungID], [PosID], [ProduktID], [SpezLieferAdrID], [Menge], [Preis]) VALUES</v>
      </c>
      <c r="H597" t="str">
        <f t="shared" si="45"/>
        <v xml:space="preserve"> ('828', '2069', '29', '', '3',  '1.50')</v>
      </c>
    </row>
    <row r="598" spans="1:8" x14ac:dyDescent="0.3">
      <c r="A598">
        <f t="shared" si="41"/>
        <v>828</v>
      </c>
      <c r="B598">
        <v>2070</v>
      </c>
      <c r="C598">
        <f t="shared" si="42"/>
        <v>95</v>
      </c>
      <c r="D598">
        <f>IF(MOD(B598,5)=0,LOOKUP(A598,[1]Bestellung!$M$4:$N$740),"")</f>
        <v>615</v>
      </c>
      <c r="E598">
        <f t="shared" si="43"/>
        <v>3</v>
      </c>
      <c r="F598" s="10">
        <f>LOOKUP(C598,[1]Produkt!$T$4:$U$129)</f>
        <v>2</v>
      </c>
      <c r="G598" t="str">
        <f t="shared" si="44"/>
        <v>INSERT INTO [Position] ([BestellungID], [PosID], [ProduktID], [SpezLieferAdrID], [Menge], [Preis]) VALUES</v>
      </c>
      <c r="H598" t="str">
        <f t="shared" si="45"/>
        <v xml:space="preserve"> ('828', '2070', '95', '615', '3',  '2.00')</v>
      </c>
    </row>
    <row r="599" spans="1:8" x14ac:dyDescent="0.3">
      <c r="A599">
        <f t="shared" si="41"/>
        <v>828</v>
      </c>
      <c r="B599">
        <v>2071</v>
      </c>
      <c r="C599">
        <f t="shared" si="42"/>
        <v>34</v>
      </c>
      <c r="D599" t="str">
        <f>IF(MOD(B599,5)=0,LOOKUP(A599,[1]Bestellung!$M$4:$N$740),"")</f>
        <v/>
      </c>
      <c r="E599">
        <f t="shared" si="43"/>
        <v>3</v>
      </c>
      <c r="F599" s="10">
        <f>LOOKUP(C599,[1]Produkt!$T$4:$U$129)</f>
        <v>0.75</v>
      </c>
      <c r="G599" t="str">
        <f t="shared" si="44"/>
        <v>INSERT INTO [Position] ([BestellungID], [PosID], [ProduktID], [SpezLieferAdrID], [Menge], [Preis]) VALUES</v>
      </c>
      <c r="H599" t="str">
        <f t="shared" si="45"/>
        <v xml:space="preserve"> ('828', '2071', '34', '', '3',  '0.75')</v>
      </c>
    </row>
    <row r="600" spans="1:8" x14ac:dyDescent="0.3">
      <c r="A600">
        <f t="shared" si="41"/>
        <v>829</v>
      </c>
      <c r="B600">
        <v>2072</v>
      </c>
      <c r="C600">
        <f t="shared" si="42"/>
        <v>13</v>
      </c>
      <c r="D600" t="str">
        <f>IF(MOD(B600,5)=0,LOOKUP(A600,[1]Bestellung!$M$4:$N$740),"")</f>
        <v/>
      </c>
      <c r="E600">
        <f t="shared" si="43"/>
        <v>8</v>
      </c>
      <c r="F600" s="10">
        <f>LOOKUP(C600,[1]Produkt!$T$4:$U$129)</f>
        <v>4.5</v>
      </c>
      <c r="G600" t="str">
        <f t="shared" si="44"/>
        <v>INSERT INTO [Position] ([BestellungID], [PosID], [ProduktID], [SpezLieferAdrID], [Menge], [Preis]) VALUES</v>
      </c>
      <c r="H600" t="str">
        <f t="shared" si="45"/>
        <v xml:space="preserve"> ('829', '2072', '13', '', '8',  '4.50')</v>
      </c>
    </row>
    <row r="601" spans="1:8" x14ac:dyDescent="0.3">
      <c r="A601">
        <f t="shared" si="41"/>
        <v>829</v>
      </c>
      <c r="B601">
        <v>2073</v>
      </c>
      <c r="C601">
        <f t="shared" si="42"/>
        <v>80</v>
      </c>
      <c r="D601" t="str">
        <f>IF(MOD(B601,5)=0,LOOKUP(A601,[1]Bestellung!$M$4:$N$740),"")</f>
        <v/>
      </c>
      <c r="E601">
        <f t="shared" si="43"/>
        <v>3</v>
      </c>
      <c r="F601" s="10">
        <f>LOOKUP(C601,[1]Produkt!$T$4:$U$129)</f>
        <v>4</v>
      </c>
      <c r="G601" t="str">
        <f t="shared" si="44"/>
        <v>INSERT INTO [Position] ([BestellungID], [PosID], [ProduktID], [SpezLieferAdrID], [Menge], [Preis]) VALUES</v>
      </c>
      <c r="H601" t="str">
        <f t="shared" si="45"/>
        <v xml:space="preserve"> ('829', '2073', '80', '', '3',  '4.00')</v>
      </c>
    </row>
    <row r="602" spans="1:8" x14ac:dyDescent="0.3">
      <c r="A602">
        <f t="shared" si="41"/>
        <v>830</v>
      </c>
      <c r="B602">
        <v>2074</v>
      </c>
      <c r="C602">
        <f t="shared" si="42"/>
        <v>62</v>
      </c>
      <c r="D602" t="str">
        <f>IF(MOD(B602,5)=0,LOOKUP(A602,[1]Bestellung!$M$4:$N$740),"")</f>
        <v/>
      </c>
      <c r="E602">
        <f t="shared" si="43"/>
        <v>4</v>
      </c>
      <c r="F602" s="10">
        <f>LOOKUP(C602,[1]Produkt!$T$4:$U$129)</f>
        <v>4</v>
      </c>
      <c r="G602" t="str">
        <f t="shared" si="44"/>
        <v>INSERT INTO [Position] ([BestellungID], [PosID], [ProduktID], [SpezLieferAdrID], [Menge], [Preis]) VALUES</v>
      </c>
      <c r="H602" t="str">
        <f t="shared" si="45"/>
        <v xml:space="preserve"> ('830', '2074', '62', '', '4',  '4.00')</v>
      </c>
    </row>
    <row r="603" spans="1:8" x14ac:dyDescent="0.3">
      <c r="A603">
        <f t="shared" si="41"/>
        <v>830</v>
      </c>
      <c r="B603">
        <v>2075</v>
      </c>
      <c r="C603">
        <f t="shared" si="42"/>
        <v>3</v>
      </c>
      <c r="D603">
        <f>IF(MOD(B603,5)=0,LOOKUP(A603,[1]Bestellung!$M$4:$N$740),"")</f>
        <v>147</v>
      </c>
      <c r="E603">
        <f t="shared" si="43"/>
        <v>6</v>
      </c>
      <c r="F603" s="10">
        <f>LOOKUP(C603,[1]Produkt!$T$4:$U$129)</f>
        <v>5</v>
      </c>
      <c r="G603" t="str">
        <f t="shared" si="44"/>
        <v>INSERT INTO [Position] ([BestellungID], [PosID], [ProduktID], [SpezLieferAdrID], [Menge], [Preis]) VALUES</v>
      </c>
      <c r="H603" t="str">
        <f t="shared" si="45"/>
        <v xml:space="preserve"> ('830', '2075', '3', '147', '6',  '5.00')</v>
      </c>
    </row>
    <row r="604" spans="1:8" x14ac:dyDescent="0.3">
      <c r="A604">
        <f t="shared" si="41"/>
        <v>830</v>
      </c>
      <c r="B604">
        <v>2076</v>
      </c>
      <c r="C604">
        <f t="shared" si="42"/>
        <v>71</v>
      </c>
      <c r="D604" t="str">
        <f>IF(MOD(B604,5)=0,LOOKUP(A604,[1]Bestellung!$M$4:$N$740),"")</f>
        <v/>
      </c>
      <c r="E604">
        <f t="shared" si="43"/>
        <v>3</v>
      </c>
      <c r="F604" s="10">
        <f>LOOKUP(C604,[1]Produkt!$T$4:$U$129)</f>
        <v>4</v>
      </c>
      <c r="G604" t="str">
        <f t="shared" si="44"/>
        <v>INSERT INTO [Position] ([BestellungID], [PosID], [ProduktID], [SpezLieferAdrID], [Menge], [Preis]) VALUES</v>
      </c>
      <c r="H604" t="str">
        <f t="shared" si="45"/>
        <v xml:space="preserve"> ('830', '2076', '71', '', '3',  '4.00')</v>
      </c>
    </row>
    <row r="605" spans="1:8" x14ac:dyDescent="0.3">
      <c r="A605">
        <f t="shared" si="41"/>
        <v>831</v>
      </c>
      <c r="B605">
        <v>2077</v>
      </c>
      <c r="C605">
        <f t="shared" si="42"/>
        <v>57</v>
      </c>
      <c r="D605" t="str">
        <f>IF(MOD(B605,5)=0,LOOKUP(A605,[1]Bestellung!$M$4:$N$740),"")</f>
        <v/>
      </c>
      <c r="E605">
        <f t="shared" si="43"/>
        <v>3</v>
      </c>
      <c r="F605" s="10">
        <f>LOOKUP(C605,[1]Produkt!$T$4:$U$129)</f>
        <v>8</v>
      </c>
      <c r="G605" t="str">
        <f t="shared" si="44"/>
        <v>INSERT INTO [Position] ([BestellungID], [PosID], [ProduktID], [SpezLieferAdrID], [Menge], [Preis]) VALUES</v>
      </c>
      <c r="H605" t="str">
        <f t="shared" si="45"/>
        <v xml:space="preserve"> ('831', '2077', '57', '', '3',  '8.00')</v>
      </c>
    </row>
    <row r="606" spans="1:8" x14ac:dyDescent="0.3">
      <c r="A606">
        <f t="shared" si="41"/>
        <v>831</v>
      </c>
      <c r="B606">
        <v>2078</v>
      </c>
      <c r="C606">
        <f t="shared" si="42"/>
        <v>126</v>
      </c>
      <c r="D606" t="str">
        <f>IF(MOD(B606,5)=0,LOOKUP(A606,[1]Bestellung!$M$4:$N$740),"")</f>
        <v/>
      </c>
      <c r="E606">
        <f t="shared" si="43"/>
        <v>3</v>
      </c>
      <c r="F606" s="10">
        <f>LOOKUP(C606,[1]Produkt!$T$4:$U$129)</f>
        <v>4</v>
      </c>
      <c r="G606" t="str">
        <f t="shared" si="44"/>
        <v>INSERT INTO [Position] ([BestellungID], [PosID], [ProduktID], [SpezLieferAdrID], [Menge], [Preis]) VALUES</v>
      </c>
      <c r="H606" t="str">
        <f t="shared" si="45"/>
        <v xml:space="preserve"> ('831', '2078', '126', '', '3',  '4.00')</v>
      </c>
    </row>
    <row r="607" spans="1:8" x14ac:dyDescent="0.3">
      <c r="A607">
        <f t="shared" si="41"/>
        <v>832</v>
      </c>
      <c r="B607">
        <v>2079</v>
      </c>
      <c r="C607">
        <f t="shared" si="42"/>
        <v>115</v>
      </c>
      <c r="D607" t="str">
        <f>IF(MOD(B607,5)=0,LOOKUP(A607,[1]Bestellung!$M$4:$N$740),"")</f>
        <v/>
      </c>
      <c r="E607">
        <f t="shared" si="43"/>
        <v>3</v>
      </c>
      <c r="F607" s="10">
        <f>LOOKUP(C607,[1]Produkt!$T$4:$U$129)</f>
        <v>4.5</v>
      </c>
      <c r="G607" t="str">
        <f t="shared" si="44"/>
        <v>INSERT INTO [Position] ([BestellungID], [PosID], [ProduktID], [SpezLieferAdrID], [Menge], [Preis]) VALUES</v>
      </c>
      <c r="H607" t="str">
        <f t="shared" si="45"/>
        <v xml:space="preserve"> ('832', '2079', '115', '', '3',  '4.50')</v>
      </c>
    </row>
    <row r="608" spans="1:8" x14ac:dyDescent="0.3">
      <c r="A608">
        <f t="shared" si="41"/>
        <v>832</v>
      </c>
      <c r="B608">
        <v>2080</v>
      </c>
      <c r="C608">
        <f t="shared" si="42"/>
        <v>58</v>
      </c>
      <c r="D608" t="str">
        <f>IF(MOD(B608,5)=0,LOOKUP(A608,[1]Bestellung!$M$4:$N$740),"")</f>
        <v/>
      </c>
      <c r="E608">
        <f t="shared" si="43"/>
        <v>4</v>
      </c>
      <c r="F608" s="10">
        <f>LOOKUP(C608,[1]Produkt!$T$4:$U$129)</f>
        <v>8</v>
      </c>
      <c r="G608" t="str">
        <f t="shared" si="44"/>
        <v>INSERT INTO [Position] ([BestellungID], [PosID], [ProduktID], [SpezLieferAdrID], [Menge], [Preis]) VALUES</v>
      </c>
      <c r="H608" t="str">
        <f t="shared" si="45"/>
        <v xml:space="preserve"> ('832', '2080', '58', '', '4',  '8.00')</v>
      </c>
    </row>
    <row r="609" spans="1:8" x14ac:dyDescent="0.3">
      <c r="A609">
        <f t="shared" si="41"/>
        <v>832</v>
      </c>
      <c r="B609">
        <v>2081</v>
      </c>
      <c r="C609">
        <f t="shared" si="42"/>
        <v>1</v>
      </c>
      <c r="D609" t="str">
        <f>IF(MOD(B609,5)=0,LOOKUP(A609,[1]Bestellung!$M$4:$N$740),"")</f>
        <v/>
      </c>
      <c r="E609">
        <f t="shared" si="43"/>
        <v>8</v>
      </c>
      <c r="F609" s="10">
        <f>LOOKUP(C609,[1]Produkt!$T$4:$U$129)</f>
        <v>2</v>
      </c>
      <c r="G609" t="str">
        <f t="shared" si="44"/>
        <v>INSERT INTO [Position] ([BestellungID], [PosID], [ProduktID], [SpezLieferAdrID], [Menge], [Preis]) VALUES</v>
      </c>
      <c r="H609" t="str">
        <f t="shared" si="45"/>
        <v xml:space="preserve"> ('832', '2081', '1', '', '8',  '2.00')</v>
      </c>
    </row>
    <row r="610" spans="1:8" x14ac:dyDescent="0.3">
      <c r="A610">
        <f t="shared" si="41"/>
        <v>833</v>
      </c>
      <c r="B610">
        <v>2082</v>
      </c>
      <c r="C610">
        <f t="shared" si="42"/>
        <v>121</v>
      </c>
      <c r="D610" t="str">
        <f>IF(MOD(B610,5)=0,LOOKUP(A610,[1]Bestellung!$M$4:$N$740),"")</f>
        <v/>
      </c>
      <c r="E610">
        <f t="shared" si="43"/>
        <v>6</v>
      </c>
      <c r="F610" s="10">
        <f>LOOKUP(C610,[1]Produkt!$T$4:$U$129)</f>
        <v>4</v>
      </c>
      <c r="G610" t="str">
        <f t="shared" si="44"/>
        <v>INSERT INTO [Position] ([BestellungID], [PosID], [ProduktID], [SpezLieferAdrID], [Menge], [Preis]) VALUES</v>
      </c>
      <c r="H610" t="str">
        <f t="shared" si="45"/>
        <v xml:space="preserve"> ('833', '2082', '121', '', '6',  '4.00')</v>
      </c>
    </row>
    <row r="611" spans="1:8" x14ac:dyDescent="0.3">
      <c r="A611">
        <f t="shared" si="41"/>
        <v>833</v>
      </c>
      <c r="B611">
        <v>2083</v>
      </c>
      <c r="C611">
        <f t="shared" si="42"/>
        <v>65</v>
      </c>
      <c r="D611" t="str">
        <f>IF(MOD(B611,5)=0,LOOKUP(A611,[1]Bestellung!$M$4:$N$740),"")</f>
        <v/>
      </c>
      <c r="E611">
        <f t="shared" si="43"/>
        <v>7</v>
      </c>
      <c r="F611" s="10">
        <f>LOOKUP(C611,[1]Produkt!$T$4:$U$129)</f>
        <v>4.5</v>
      </c>
      <c r="G611" t="str">
        <f t="shared" si="44"/>
        <v>INSERT INTO [Position] ([BestellungID], [PosID], [ProduktID], [SpezLieferAdrID], [Menge], [Preis]) VALUES</v>
      </c>
      <c r="H611" t="str">
        <f t="shared" si="45"/>
        <v xml:space="preserve"> ('833', '2083', '65', '', '7',  '4.50')</v>
      </c>
    </row>
    <row r="612" spans="1:8" x14ac:dyDescent="0.3">
      <c r="A612">
        <f t="shared" si="41"/>
        <v>834</v>
      </c>
      <c r="B612">
        <v>2084</v>
      </c>
      <c r="C612">
        <f t="shared" si="42"/>
        <v>61</v>
      </c>
      <c r="D612" t="str">
        <f>IF(MOD(B612,5)=0,LOOKUP(A612,[1]Bestellung!$M$4:$N$740),"")</f>
        <v/>
      </c>
      <c r="E612">
        <f t="shared" si="43"/>
        <v>3</v>
      </c>
      <c r="F612" s="10">
        <f>LOOKUP(C612,[1]Produkt!$T$4:$U$129)</f>
        <v>8</v>
      </c>
      <c r="G612" t="str">
        <f t="shared" si="44"/>
        <v>INSERT INTO [Position] ([BestellungID], [PosID], [ProduktID], [SpezLieferAdrID], [Menge], [Preis]) VALUES</v>
      </c>
      <c r="H612" t="str">
        <f t="shared" si="45"/>
        <v xml:space="preserve"> ('834', '2084', '61', '', '3',  '8.00')</v>
      </c>
    </row>
    <row r="613" spans="1:8" x14ac:dyDescent="0.3">
      <c r="A613">
        <f t="shared" si="41"/>
        <v>834</v>
      </c>
      <c r="B613">
        <v>2085</v>
      </c>
      <c r="C613">
        <f t="shared" si="42"/>
        <v>6</v>
      </c>
      <c r="D613">
        <f>IF(MOD(B613,5)=0,LOOKUP(A613,[1]Bestellung!$M$4:$N$740),"")</f>
        <v>291</v>
      </c>
      <c r="E613">
        <f t="shared" si="43"/>
        <v>3</v>
      </c>
      <c r="F613" s="10">
        <f>LOOKUP(C613,[1]Produkt!$T$4:$U$129)</f>
        <v>7</v>
      </c>
      <c r="G613" t="str">
        <f t="shared" si="44"/>
        <v>INSERT INTO [Position] ([BestellungID], [PosID], [ProduktID], [SpezLieferAdrID], [Menge], [Preis]) VALUES</v>
      </c>
      <c r="H613" t="str">
        <f t="shared" si="45"/>
        <v xml:space="preserve"> ('834', '2085', '6', '291', '3',  '7.00')</v>
      </c>
    </row>
    <row r="614" spans="1:8" x14ac:dyDescent="0.3">
      <c r="A614">
        <f t="shared" si="41"/>
        <v>834</v>
      </c>
      <c r="B614">
        <v>2086</v>
      </c>
      <c r="C614">
        <f t="shared" si="42"/>
        <v>78</v>
      </c>
      <c r="D614" t="str">
        <f>IF(MOD(B614,5)=0,LOOKUP(A614,[1]Bestellung!$M$4:$N$740),"")</f>
        <v/>
      </c>
      <c r="E614">
        <f t="shared" si="43"/>
        <v>3</v>
      </c>
      <c r="F614" s="10">
        <f>LOOKUP(C614,[1]Produkt!$T$4:$U$129)</f>
        <v>2</v>
      </c>
      <c r="G614" t="str">
        <f t="shared" si="44"/>
        <v>INSERT INTO [Position] ([BestellungID], [PosID], [ProduktID], [SpezLieferAdrID], [Menge], [Preis]) VALUES</v>
      </c>
      <c r="H614" t="str">
        <f t="shared" si="45"/>
        <v xml:space="preserve"> ('834', '2086', '78', '', '3',  '2.00')</v>
      </c>
    </row>
    <row r="615" spans="1:8" x14ac:dyDescent="0.3">
      <c r="A615">
        <f t="shared" si="41"/>
        <v>835</v>
      </c>
      <c r="B615">
        <v>2087</v>
      </c>
      <c r="C615">
        <f t="shared" si="42"/>
        <v>78</v>
      </c>
      <c r="D615" t="str">
        <f>IF(MOD(B615,5)=0,LOOKUP(A615,[1]Bestellung!$M$4:$N$740),"")</f>
        <v/>
      </c>
      <c r="E615">
        <f t="shared" si="43"/>
        <v>6</v>
      </c>
      <c r="F615" s="10">
        <f>LOOKUP(C615,[1]Produkt!$T$4:$U$129)</f>
        <v>2</v>
      </c>
      <c r="G615" t="str">
        <f t="shared" si="44"/>
        <v>INSERT INTO [Position] ([BestellungID], [PosID], [ProduktID], [SpezLieferAdrID], [Menge], [Preis]) VALUES</v>
      </c>
      <c r="H615" t="str">
        <f t="shared" si="45"/>
        <v xml:space="preserve"> ('835', '2087', '78', '', '6',  '2.00')</v>
      </c>
    </row>
    <row r="616" spans="1:8" x14ac:dyDescent="0.3">
      <c r="A616">
        <f t="shared" si="41"/>
        <v>835</v>
      </c>
      <c r="B616">
        <v>2088</v>
      </c>
      <c r="C616">
        <f t="shared" si="42"/>
        <v>24</v>
      </c>
      <c r="D616" t="str">
        <f>IF(MOD(B616,5)=0,LOOKUP(A616,[1]Bestellung!$M$4:$N$740),"")</f>
        <v/>
      </c>
      <c r="E616">
        <f t="shared" si="43"/>
        <v>3</v>
      </c>
      <c r="F616" s="10">
        <f>LOOKUP(C616,[1]Produkt!$T$4:$U$129)</f>
        <v>3</v>
      </c>
      <c r="G616" t="str">
        <f t="shared" si="44"/>
        <v>INSERT INTO [Position] ([BestellungID], [PosID], [ProduktID], [SpezLieferAdrID], [Menge], [Preis]) VALUES</v>
      </c>
      <c r="H616" t="str">
        <f t="shared" si="45"/>
        <v xml:space="preserve"> ('835', '2088', '24', '', '3',  '3.00')</v>
      </c>
    </row>
    <row r="617" spans="1:8" x14ac:dyDescent="0.3">
      <c r="A617">
        <f t="shared" si="41"/>
        <v>836</v>
      </c>
      <c r="B617">
        <v>2089</v>
      </c>
      <c r="C617">
        <f t="shared" si="42"/>
        <v>27</v>
      </c>
      <c r="D617" t="str">
        <f>IF(MOD(B617,5)=0,LOOKUP(A617,[1]Bestellung!$M$4:$N$740),"")</f>
        <v/>
      </c>
      <c r="E617">
        <f t="shared" si="43"/>
        <v>3</v>
      </c>
      <c r="F617" s="10">
        <f>LOOKUP(C617,[1]Produkt!$T$4:$U$129)</f>
        <v>2</v>
      </c>
      <c r="G617" t="str">
        <f t="shared" si="44"/>
        <v>INSERT INTO [Position] ([BestellungID], [PosID], [ProduktID], [SpezLieferAdrID], [Menge], [Preis]) VALUES</v>
      </c>
      <c r="H617" t="str">
        <f t="shared" si="45"/>
        <v xml:space="preserve"> ('836', '2089', '27', '', '3',  '2.00')</v>
      </c>
    </row>
    <row r="618" spans="1:8" x14ac:dyDescent="0.3">
      <c r="A618">
        <f t="shared" si="41"/>
        <v>836</v>
      </c>
      <c r="B618">
        <v>2090</v>
      </c>
      <c r="C618">
        <f t="shared" si="42"/>
        <v>101</v>
      </c>
      <c r="D618">
        <f>IF(MOD(B618,5)=0,LOOKUP(A618,[1]Bestellung!$M$4:$N$740),"")</f>
        <v>103</v>
      </c>
      <c r="E618">
        <f t="shared" si="43"/>
        <v>8</v>
      </c>
      <c r="F618" s="10">
        <f>LOOKUP(C618,[1]Produkt!$T$4:$U$129)</f>
        <v>2</v>
      </c>
      <c r="G618" t="str">
        <f t="shared" si="44"/>
        <v>INSERT INTO [Position] ([BestellungID], [PosID], [ProduktID], [SpezLieferAdrID], [Menge], [Preis]) VALUES</v>
      </c>
      <c r="H618" t="str">
        <f t="shared" si="45"/>
        <v xml:space="preserve"> ('836', '2090', '101', '103', '8',  '2.00')</v>
      </c>
    </row>
    <row r="619" spans="1:8" x14ac:dyDescent="0.3">
      <c r="A619">
        <f t="shared" si="41"/>
        <v>836</v>
      </c>
      <c r="B619">
        <v>2091</v>
      </c>
      <c r="C619">
        <f t="shared" si="42"/>
        <v>48</v>
      </c>
      <c r="D619" t="str">
        <f>IF(MOD(B619,5)=0,LOOKUP(A619,[1]Bestellung!$M$4:$N$740),"")</f>
        <v/>
      </c>
      <c r="E619">
        <f t="shared" si="43"/>
        <v>3</v>
      </c>
      <c r="F619" s="10">
        <f>LOOKUP(C619,[1]Produkt!$T$4:$U$129)</f>
        <v>4.5</v>
      </c>
      <c r="G619" t="str">
        <f t="shared" si="44"/>
        <v>INSERT INTO [Position] ([BestellungID], [PosID], [ProduktID], [SpezLieferAdrID], [Menge], [Preis]) VALUES</v>
      </c>
      <c r="H619" t="str">
        <f t="shared" si="45"/>
        <v xml:space="preserve"> ('836', '2091', '48', '', '3',  '4.50')</v>
      </c>
    </row>
    <row r="620" spans="1:8" x14ac:dyDescent="0.3">
      <c r="A620">
        <f t="shared" si="41"/>
        <v>837</v>
      </c>
      <c r="B620">
        <v>2092</v>
      </c>
      <c r="C620">
        <f t="shared" si="42"/>
        <v>55</v>
      </c>
      <c r="D620" t="str">
        <f>IF(MOD(B620,5)=0,LOOKUP(A620,[1]Bestellung!$M$4:$N$740),"")</f>
        <v/>
      </c>
      <c r="E620">
        <f t="shared" si="43"/>
        <v>3</v>
      </c>
      <c r="F620" s="10">
        <f>LOOKUP(C620,[1]Produkt!$T$4:$U$129)</f>
        <v>5</v>
      </c>
      <c r="G620" t="str">
        <f t="shared" si="44"/>
        <v>INSERT INTO [Position] ([BestellungID], [PosID], [ProduktID], [SpezLieferAdrID], [Menge], [Preis]) VALUES</v>
      </c>
      <c r="H620" t="str">
        <f t="shared" si="45"/>
        <v xml:space="preserve"> ('837', '2092', '55', '', '3',  '5.00')</v>
      </c>
    </row>
    <row r="621" spans="1:8" x14ac:dyDescent="0.3">
      <c r="A621">
        <f t="shared" si="41"/>
        <v>837</v>
      </c>
      <c r="B621">
        <v>2093</v>
      </c>
      <c r="C621">
        <f t="shared" si="42"/>
        <v>3</v>
      </c>
      <c r="D621" t="str">
        <f>IF(MOD(B621,5)=0,LOOKUP(A621,[1]Bestellung!$M$4:$N$740),"")</f>
        <v/>
      </c>
      <c r="E621">
        <f t="shared" si="43"/>
        <v>3</v>
      </c>
      <c r="F621" s="10">
        <f>LOOKUP(C621,[1]Produkt!$T$4:$U$129)</f>
        <v>5</v>
      </c>
      <c r="G621" t="str">
        <f t="shared" si="44"/>
        <v>INSERT INTO [Position] ([BestellungID], [PosID], [ProduktID], [SpezLieferAdrID], [Menge], [Preis]) VALUES</v>
      </c>
      <c r="H621" t="str">
        <f t="shared" si="45"/>
        <v xml:space="preserve"> ('837', '2093', '3', '', '3',  '5.00')</v>
      </c>
    </row>
    <row r="622" spans="1:8" x14ac:dyDescent="0.3">
      <c r="A622">
        <f t="shared" si="41"/>
        <v>838</v>
      </c>
      <c r="B622">
        <v>2094</v>
      </c>
      <c r="C622">
        <f t="shared" si="42"/>
        <v>13</v>
      </c>
      <c r="D622" t="str">
        <f>IF(MOD(B622,5)=0,LOOKUP(A622,[1]Bestellung!$M$4:$N$740),"")</f>
        <v/>
      </c>
      <c r="E622">
        <f t="shared" si="43"/>
        <v>3</v>
      </c>
      <c r="F622" s="10">
        <f>LOOKUP(C622,[1]Produkt!$T$4:$U$129)</f>
        <v>4.5</v>
      </c>
      <c r="G622" t="str">
        <f t="shared" si="44"/>
        <v>INSERT INTO [Position] ([BestellungID], [PosID], [ProduktID], [SpezLieferAdrID], [Menge], [Preis]) VALUES</v>
      </c>
      <c r="H622" t="str">
        <f t="shared" si="45"/>
        <v xml:space="preserve"> ('838', '2094', '13', '', '3',  '4.50')</v>
      </c>
    </row>
    <row r="623" spans="1:8" x14ac:dyDescent="0.3">
      <c r="A623">
        <f t="shared" si="41"/>
        <v>838</v>
      </c>
      <c r="B623">
        <v>2095</v>
      </c>
      <c r="C623">
        <f t="shared" si="42"/>
        <v>89</v>
      </c>
      <c r="D623" t="str">
        <f>IF(MOD(B623,5)=0,LOOKUP(A623,[1]Bestellung!$M$4:$N$740),"")</f>
        <v/>
      </c>
      <c r="E623">
        <f t="shared" si="43"/>
        <v>2</v>
      </c>
      <c r="F623" s="10">
        <f>LOOKUP(C623,[1]Produkt!$T$4:$U$129)</f>
        <v>0.8</v>
      </c>
      <c r="G623" t="str">
        <f t="shared" si="44"/>
        <v>INSERT INTO [Position] ([BestellungID], [PosID], [ProduktID], [SpezLieferAdrID], [Menge], [Preis]) VALUES</v>
      </c>
      <c r="H623" t="str">
        <f t="shared" si="45"/>
        <v xml:space="preserve"> ('838', '2095', '89', '', '2',  '0.80')</v>
      </c>
    </row>
    <row r="624" spans="1:8" x14ac:dyDescent="0.3">
      <c r="A624">
        <f t="shared" si="41"/>
        <v>838</v>
      </c>
      <c r="B624">
        <v>2096</v>
      </c>
      <c r="C624">
        <f t="shared" si="42"/>
        <v>38</v>
      </c>
      <c r="D624" t="str">
        <f>IF(MOD(B624,5)=0,LOOKUP(A624,[1]Bestellung!$M$4:$N$740),"")</f>
        <v/>
      </c>
      <c r="E624">
        <f t="shared" si="43"/>
        <v>4</v>
      </c>
      <c r="F624" s="10">
        <f>LOOKUP(C624,[1]Produkt!$T$4:$U$129)</f>
        <v>0.5</v>
      </c>
      <c r="G624" t="str">
        <f t="shared" si="44"/>
        <v>INSERT INTO [Position] ([BestellungID], [PosID], [ProduktID], [SpezLieferAdrID], [Menge], [Preis]) VALUES</v>
      </c>
      <c r="H624" t="str">
        <f t="shared" si="45"/>
        <v xml:space="preserve"> ('838', '2096', '38', '', '4',  '0.50')</v>
      </c>
    </row>
    <row r="625" spans="1:8" x14ac:dyDescent="0.3">
      <c r="A625">
        <f t="shared" si="41"/>
        <v>839</v>
      </c>
      <c r="B625">
        <v>2097</v>
      </c>
      <c r="C625">
        <f t="shared" si="42"/>
        <v>52</v>
      </c>
      <c r="D625" t="str">
        <f>IF(MOD(B625,5)=0,LOOKUP(A625,[1]Bestellung!$M$4:$N$740),"")</f>
        <v/>
      </c>
      <c r="E625">
        <f t="shared" si="43"/>
        <v>3</v>
      </c>
      <c r="F625" s="10">
        <f>LOOKUP(C625,[1]Produkt!$T$4:$U$129)</f>
        <v>4</v>
      </c>
      <c r="G625" t="str">
        <f t="shared" si="44"/>
        <v>INSERT INTO [Position] ([BestellungID], [PosID], [ProduktID], [SpezLieferAdrID], [Menge], [Preis]) VALUES</v>
      </c>
      <c r="H625" t="str">
        <f t="shared" si="45"/>
        <v xml:space="preserve"> ('839', '2097', '52', '', '3',  '4.00')</v>
      </c>
    </row>
    <row r="626" spans="1:8" x14ac:dyDescent="0.3">
      <c r="A626">
        <f t="shared" si="41"/>
        <v>839</v>
      </c>
      <c r="B626">
        <v>2098</v>
      </c>
      <c r="C626">
        <f t="shared" si="42"/>
        <v>2</v>
      </c>
      <c r="D626" t="str">
        <f>IF(MOD(B626,5)=0,LOOKUP(A626,[1]Bestellung!$M$4:$N$740),"")</f>
        <v/>
      </c>
      <c r="E626">
        <f t="shared" si="43"/>
        <v>4</v>
      </c>
      <c r="F626" s="10">
        <f>LOOKUP(C626,[1]Produkt!$T$4:$U$129)</f>
        <v>4</v>
      </c>
      <c r="G626" t="str">
        <f t="shared" si="44"/>
        <v>INSERT INTO [Position] ([BestellungID], [PosID], [ProduktID], [SpezLieferAdrID], [Menge], [Preis]) VALUES</v>
      </c>
      <c r="H626" t="str">
        <f t="shared" si="45"/>
        <v xml:space="preserve"> ('839', '2098', '2', '', '4',  '4.00')</v>
      </c>
    </row>
    <row r="627" spans="1:8" x14ac:dyDescent="0.3">
      <c r="A627">
        <f t="shared" si="41"/>
        <v>840</v>
      </c>
      <c r="B627">
        <v>2099</v>
      </c>
      <c r="C627">
        <f t="shared" si="42"/>
        <v>19</v>
      </c>
      <c r="D627" t="str">
        <f>IF(MOD(B627,5)=0,LOOKUP(A627,[1]Bestellung!$M$4:$N$740),"")</f>
        <v/>
      </c>
      <c r="E627">
        <f t="shared" si="43"/>
        <v>3</v>
      </c>
      <c r="F627" s="10">
        <f>LOOKUP(C627,[1]Produkt!$T$4:$U$129)</f>
        <v>2</v>
      </c>
      <c r="G627" t="str">
        <f t="shared" si="44"/>
        <v>INSERT INTO [Position] ([BestellungID], [PosID], [ProduktID], [SpezLieferAdrID], [Menge], [Preis]) VALUES</v>
      </c>
      <c r="H627" t="str">
        <f t="shared" si="45"/>
        <v xml:space="preserve"> ('840', '2099', '19', '', '3',  '2.00')</v>
      </c>
    </row>
    <row r="628" spans="1:8" x14ac:dyDescent="0.3">
      <c r="A628">
        <f t="shared" si="41"/>
        <v>840</v>
      </c>
      <c r="B628">
        <v>2100</v>
      </c>
      <c r="C628">
        <f t="shared" si="42"/>
        <v>97</v>
      </c>
      <c r="D628">
        <f>IF(MOD(B628,5)=0,LOOKUP(A628,[1]Bestellung!$M$4:$N$740),"")</f>
        <v>313</v>
      </c>
      <c r="E628">
        <f t="shared" si="43"/>
        <v>3</v>
      </c>
      <c r="F628" s="10">
        <f>LOOKUP(C628,[1]Produkt!$T$4:$U$129)</f>
        <v>9</v>
      </c>
      <c r="G628" t="str">
        <f t="shared" si="44"/>
        <v>INSERT INTO [Position] ([BestellungID], [PosID], [ProduktID], [SpezLieferAdrID], [Menge], [Preis]) VALUES</v>
      </c>
      <c r="H628" t="str">
        <f t="shared" si="45"/>
        <v xml:space="preserve"> ('840', '2100', '97', '313', '3',  '9.00')</v>
      </c>
    </row>
    <row r="629" spans="1:8" x14ac:dyDescent="0.3">
      <c r="A629">
        <f t="shared" si="41"/>
        <v>840</v>
      </c>
      <c r="B629">
        <v>2101</v>
      </c>
      <c r="C629">
        <f t="shared" si="42"/>
        <v>48</v>
      </c>
      <c r="D629" t="str">
        <f>IF(MOD(B629,5)=0,LOOKUP(A629,[1]Bestellung!$M$4:$N$740),"")</f>
        <v/>
      </c>
      <c r="E629">
        <f t="shared" si="43"/>
        <v>3</v>
      </c>
      <c r="F629" s="10">
        <f>LOOKUP(C629,[1]Produkt!$T$4:$U$129)</f>
        <v>4.5</v>
      </c>
      <c r="G629" t="str">
        <f t="shared" si="44"/>
        <v>INSERT INTO [Position] ([BestellungID], [PosID], [ProduktID], [SpezLieferAdrID], [Menge], [Preis]) VALUES</v>
      </c>
      <c r="H629" t="str">
        <f t="shared" si="45"/>
        <v xml:space="preserve"> ('840', '2101', '48', '', '3',  '4.50')</v>
      </c>
    </row>
    <row r="630" spans="1:8" x14ac:dyDescent="0.3">
      <c r="A630">
        <f t="shared" si="41"/>
        <v>841</v>
      </c>
      <c r="B630">
        <v>2102</v>
      </c>
      <c r="C630">
        <f t="shared" si="42"/>
        <v>69</v>
      </c>
      <c r="D630" t="str">
        <f>IF(MOD(B630,5)=0,LOOKUP(A630,[1]Bestellung!$M$4:$N$740),"")</f>
        <v/>
      </c>
      <c r="E630">
        <f t="shared" si="43"/>
        <v>6</v>
      </c>
      <c r="F630" s="10">
        <f>LOOKUP(C630,[1]Produkt!$T$4:$U$129)</f>
        <v>2</v>
      </c>
      <c r="G630" t="str">
        <f t="shared" si="44"/>
        <v>INSERT INTO [Position] ([BestellungID], [PosID], [ProduktID], [SpezLieferAdrID], [Menge], [Preis]) VALUES</v>
      </c>
      <c r="H630" t="str">
        <f t="shared" si="45"/>
        <v xml:space="preserve"> ('841', '2102', '69', '', '6',  '2.00')</v>
      </c>
    </row>
    <row r="631" spans="1:8" x14ac:dyDescent="0.3">
      <c r="A631">
        <f t="shared" si="41"/>
        <v>841</v>
      </c>
      <c r="B631">
        <v>2103</v>
      </c>
      <c r="C631">
        <f t="shared" si="42"/>
        <v>21</v>
      </c>
      <c r="D631" t="str">
        <f>IF(MOD(B631,5)=0,LOOKUP(A631,[1]Bestellung!$M$4:$N$740),"")</f>
        <v/>
      </c>
      <c r="E631">
        <f t="shared" si="43"/>
        <v>3</v>
      </c>
      <c r="F631" s="10">
        <f>LOOKUP(C631,[1]Produkt!$T$4:$U$129)</f>
        <v>4</v>
      </c>
      <c r="G631" t="str">
        <f t="shared" si="44"/>
        <v>INSERT INTO [Position] ([BestellungID], [PosID], [ProduktID], [SpezLieferAdrID], [Menge], [Preis]) VALUES</v>
      </c>
      <c r="H631" t="str">
        <f t="shared" si="45"/>
        <v xml:space="preserve"> ('841', '2103', '21', '', '3',  '4.00')</v>
      </c>
    </row>
    <row r="632" spans="1:8" x14ac:dyDescent="0.3">
      <c r="A632">
        <f t="shared" si="41"/>
        <v>842</v>
      </c>
      <c r="B632">
        <v>2104</v>
      </c>
      <c r="C632">
        <f t="shared" si="42"/>
        <v>45</v>
      </c>
      <c r="D632" t="str">
        <f>IF(MOD(B632,5)=0,LOOKUP(A632,[1]Bestellung!$M$4:$N$740),"")</f>
        <v/>
      </c>
      <c r="E632">
        <f t="shared" si="43"/>
        <v>3</v>
      </c>
      <c r="F632" s="10">
        <f>LOOKUP(C632,[1]Produkt!$T$4:$U$129)</f>
        <v>2</v>
      </c>
      <c r="G632" t="str">
        <f t="shared" si="44"/>
        <v>INSERT INTO [Position] ([BestellungID], [PosID], [ProduktID], [SpezLieferAdrID], [Menge], [Preis]) VALUES</v>
      </c>
      <c r="H632" t="str">
        <f t="shared" si="45"/>
        <v xml:space="preserve"> ('842', '2104', '45', '', '3',  '2.00')</v>
      </c>
    </row>
    <row r="633" spans="1:8" x14ac:dyDescent="0.3">
      <c r="A633">
        <f t="shared" si="41"/>
        <v>842</v>
      </c>
      <c r="B633">
        <v>2105</v>
      </c>
      <c r="C633">
        <f t="shared" si="42"/>
        <v>125</v>
      </c>
      <c r="D633">
        <f>IF(MOD(B633,5)=0,LOOKUP(A633,[1]Bestellung!$M$4:$N$740),"")</f>
        <v>77</v>
      </c>
      <c r="E633">
        <f t="shared" si="43"/>
        <v>2</v>
      </c>
      <c r="F633" s="10">
        <f>LOOKUP(C633,[1]Produkt!$T$4:$U$129)</f>
        <v>7</v>
      </c>
      <c r="G633" t="str">
        <f t="shared" si="44"/>
        <v>INSERT INTO [Position] ([BestellungID], [PosID], [ProduktID], [SpezLieferAdrID], [Menge], [Preis]) VALUES</v>
      </c>
      <c r="H633" t="str">
        <f t="shared" si="45"/>
        <v xml:space="preserve"> ('842', '2105', '125', '77', '2',  '7.00')</v>
      </c>
    </row>
    <row r="634" spans="1:8" x14ac:dyDescent="0.3">
      <c r="A634">
        <f t="shared" si="41"/>
        <v>842</v>
      </c>
      <c r="B634">
        <v>2106</v>
      </c>
      <c r="C634">
        <f t="shared" si="42"/>
        <v>78</v>
      </c>
      <c r="D634" t="str">
        <f>IF(MOD(B634,5)=0,LOOKUP(A634,[1]Bestellung!$M$4:$N$740),"")</f>
        <v/>
      </c>
      <c r="E634">
        <f t="shared" si="43"/>
        <v>3</v>
      </c>
      <c r="F634" s="10">
        <f>LOOKUP(C634,[1]Produkt!$T$4:$U$129)</f>
        <v>2</v>
      </c>
      <c r="G634" t="str">
        <f t="shared" si="44"/>
        <v>INSERT INTO [Position] ([BestellungID], [PosID], [ProduktID], [SpezLieferAdrID], [Menge], [Preis]) VALUES</v>
      </c>
      <c r="H634" t="str">
        <f t="shared" si="45"/>
        <v xml:space="preserve"> ('842', '2106', '78', '', '3',  '2.00')</v>
      </c>
    </row>
    <row r="635" spans="1:8" x14ac:dyDescent="0.3">
      <c r="A635">
        <f t="shared" si="41"/>
        <v>843</v>
      </c>
      <c r="B635">
        <v>2107</v>
      </c>
      <c r="C635">
        <f t="shared" si="42"/>
        <v>106</v>
      </c>
      <c r="D635" t="str">
        <f>IF(MOD(B635,5)=0,LOOKUP(A635,[1]Bestellung!$M$4:$N$740),"")</f>
        <v/>
      </c>
      <c r="E635">
        <f t="shared" si="43"/>
        <v>6</v>
      </c>
      <c r="F635" s="10">
        <f>LOOKUP(C635,[1]Produkt!$T$4:$U$129)</f>
        <v>7</v>
      </c>
      <c r="G635" t="str">
        <f t="shared" si="44"/>
        <v>INSERT INTO [Position] ([BestellungID], [PosID], [ProduktID], [SpezLieferAdrID], [Menge], [Preis]) VALUES</v>
      </c>
      <c r="H635" t="str">
        <f t="shared" si="45"/>
        <v xml:space="preserve"> ('843', '2107', '106', '', '6',  '7.00')</v>
      </c>
    </row>
    <row r="636" spans="1:8" x14ac:dyDescent="0.3">
      <c r="A636">
        <f t="shared" si="41"/>
        <v>843</v>
      </c>
      <c r="B636">
        <v>2108</v>
      </c>
      <c r="C636">
        <f t="shared" si="42"/>
        <v>60</v>
      </c>
      <c r="D636" t="str">
        <f>IF(MOD(B636,5)=0,LOOKUP(A636,[1]Bestellung!$M$4:$N$740),"")</f>
        <v/>
      </c>
      <c r="E636">
        <f t="shared" si="43"/>
        <v>3</v>
      </c>
      <c r="F636" s="10">
        <f>LOOKUP(C636,[1]Produkt!$T$4:$U$129)</f>
        <v>0.5</v>
      </c>
      <c r="G636" t="str">
        <f t="shared" si="44"/>
        <v>INSERT INTO [Position] ([BestellungID], [PosID], [ProduktID], [SpezLieferAdrID], [Menge], [Preis]) VALUES</v>
      </c>
      <c r="H636" t="str">
        <f t="shared" si="45"/>
        <v xml:space="preserve"> ('843', '2108', '60', '', '3',  '0.50')</v>
      </c>
    </row>
    <row r="637" spans="1:8" x14ac:dyDescent="0.3">
      <c r="A637">
        <f t="shared" si="41"/>
        <v>844</v>
      </c>
      <c r="B637">
        <v>2109</v>
      </c>
      <c r="C637">
        <f t="shared" si="42"/>
        <v>91</v>
      </c>
      <c r="D637" t="str">
        <f>IF(MOD(B637,5)=0,LOOKUP(A637,[1]Bestellung!$M$4:$N$740),"")</f>
        <v/>
      </c>
      <c r="E637">
        <f t="shared" si="43"/>
        <v>3</v>
      </c>
      <c r="F637" s="10">
        <f>LOOKUP(C637,[1]Produkt!$T$4:$U$129)</f>
        <v>1.2</v>
      </c>
      <c r="G637" t="str">
        <f t="shared" si="44"/>
        <v>INSERT INTO [Position] ([BestellungID], [PosID], [ProduktID], [SpezLieferAdrID], [Menge], [Preis]) VALUES</v>
      </c>
      <c r="H637" t="str">
        <f t="shared" si="45"/>
        <v xml:space="preserve"> ('844', '2109', '91', '', '3',  '1.20')</v>
      </c>
    </row>
    <row r="638" spans="1:8" x14ac:dyDescent="0.3">
      <c r="A638">
        <f t="shared" si="41"/>
        <v>844</v>
      </c>
      <c r="B638">
        <v>2110</v>
      </c>
      <c r="C638">
        <f t="shared" si="42"/>
        <v>46</v>
      </c>
      <c r="D638" t="str">
        <f>IF(MOD(B638,5)=0,LOOKUP(A638,[1]Bestellung!$M$4:$N$740),"")</f>
        <v/>
      </c>
      <c r="E638">
        <f t="shared" si="43"/>
        <v>4</v>
      </c>
      <c r="F638" s="10">
        <f>LOOKUP(C638,[1]Produkt!$T$4:$U$129)</f>
        <v>8</v>
      </c>
      <c r="G638" t="str">
        <f t="shared" si="44"/>
        <v>INSERT INTO [Position] ([BestellungID], [PosID], [ProduktID], [SpezLieferAdrID], [Menge], [Preis]) VALUES</v>
      </c>
      <c r="H638" t="str">
        <f t="shared" si="45"/>
        <v xml:space="preserve"> ('844', '2110', '46', '', '4',  '8.00')</v>
      </c>
    </row>
    <row r="639" spans="1:8" x14ac:dyDescent="0.3">
      <c r="A639">
        <f t="shared" si="41"/>
        <v>844</v>
      </c>
      <c r="B639">
        <v>2111</v>
      </c>
      <c r="C639">
        <f t="shared" si="42"/>
        <v>1</v>
      </c>
      <c r="D639" t="str">
        <f>IF(MOD(B639,5)=0,LOOKUP(A639,[1]Bestellung!$M$4:$N$740),"")</f>
        <v/>
      </c>
      <c r="E639">
        <f t="shared" si="43"/>
        <v>8</v>
      </c>
      <c r="F639" s="10">
        <f>LOOKUP(C639,[1]Produkt!$T$4:$U$129)</f>
        <v>2</v>
      </c>
      <c r="G639" t="str">
        <f t="shared" si="44"/>
        <v>INSERT INTO [Position] ([BestellungID], [PosID], [ProduktID], [SpezLieferAdrID], [Menge], [Preis]) VALUES</v>
      </c>
      <c r="H639" t="str">
        <f t="shared" si="45"/>
        <v xml:space="preserve"> ('844', '2111', '1', '', '8',  '2.00')</v>
      </c>
    </row>
    <row r="640" spans="1:8" x14ac:dyDescent="0.3">
      <c r="A640">
        <f t="shared" si="41"/>
        <v>845</v>
      </c>
      <c r="B640">
        <v>2112</v>
      </c>
      <c r="C640">
        <f t="shared" si="42"/>
        <v>36</v>
      </c>
      <c r="D640" t="str">
        <f>IF(MOD(B640,5)=0,LOOKUP(A640,[1]Bestellung!$M$4:$N$740),"")</f>
        <v/>
      </c>
      <c r="E640">
        <f t="shared" si="43"/>
        <v>3</v>
      </c>
      <c r="F640" s="10">
        <f>LOOKUP(C640,[1]Produkt!$T$4:$U$129)</f>
        <v>0.5</v>
      </c>
      <c r="G640" t="str">
        <f t="shared" si="44"/>
        <v>INSERT INTO [Position] ([BestellungID], [PosID], [ProduktID], [SpezLieferAdrID], [Menge], [Preis]) VALUES</v>
      </c>
      <c r="H640" t="str">
        <f t="shared" si="45"/>
        <v xml:space="preserve"> ('845', '2112', '36', '', '3',  '0.50')</v>
      </c>
    </row>
    <row r="641" spans="1:8" x14ac:dyDescent="0.3">
      <c r="A641">
        <f t="shared" si="41"/>
        <v>845</v>
      </c>
      <c r="B641">
        <v>2113</v>
      </c>
      <c r="C641">
        <f t="shared" si="42"/>
        <v>119</v>
      </c>
      <c r="D641" t="str">
        <f>IF(MOD(B641,5)=0,LOOKUP(A641,[1]Bestellung!$M$4:$N$740),"")</f>
        <v/>
      </c>
      <c r="E641">
        <f t="shared" si="43"/>
        <v>7</v>
      </c>
      <c r="F641" s="10">
        <f>LOOKUP(C641,[1]Produkt!$T$4:$U$129)</f>
        <v>2</v>
      </c>
      <c r="G641" t="str">
        <f t="shared" si="44"/>
        <v>INSERT INTO [Position] ([BestellungID], [PosID], [ProduktID], [SpezLieferAdrID], [Menge], [Preis]) VALUES</v>
      </c>
      <c r="H641" t="str">
        <f t="shared" si="45"/>
        <v xml:space="preserve"> ('845', '2113', '119', '', '7',  '2.00')</v>
      </c>
    </row>
    <row r="642" spans="1:8" x14ac:dyDescent="0.3">
      <c r="A642">
        <f t="shared" si="41"/>
        <v>846</v>
      </c>
      <c r="B642">
        <v>2114</v>
      </c>
      <c r="C642">
        <f t="shared" si="42"/>
        <v>30</v>
      </c>
      <c r="D642" t="str">
        <f>IF(MOD(B642,5)=0,LOOKUP(A642,[1]Bestellung!$M$4:$N$740),"")</f>
        <v/>
      </c>
      <c r="E642">
        <f t="shared" si="43"/>
        <v>3</v>
      </c>
      <c r="F642" s="10">
        <f>LOOKUP(C642,[1]Produkt!$T$4:$U$129)</f>
        <v>4</v>
      </c>
      <c r="G642" t="str">
        <f t="shared" si="44"/>
        <v>INSERT INTO [Position] ([BestellungID], [PosID], [ProduktID], [SpezLieferAdrID], [Menge], [Preis]) VALUES</v>
      </c>
      <c r="H642" t="str">
        <f t="shared" si="45"/>
        <v xml:space="preserve"> ('846', '2114', '30', '', '3',  '4.00')</v>
      </c>
    </row>
    <row r="643" spans="1:8" x14ac:dyDescent="0.3">
      <c r="A643">
        <f t="shared" si="41"/>
        <v>846</v>
      </c>
      <c r="B643">
        <v>2115</v>
      </c>
      <c r="C643">
        <f t="shared" si="42"/>
        <v>114</v>
      </c>
      <c r="D643">
        <f>IF(MOD(B643,5)=0,LOOKUP(A643,[1]Bestellung!$M$4:$N$740),"")</f>
        <v>495</v>
      </c>
      <c r="E643">
        <f t="shared" si="43"/>
        <v>3</v>
      </c>
      <c r="F643" s="10">
        <f>LOOKUP(C643,[1]Produkt!$T$4:$U$129)</f>
        <v>4.5</v>
      </c>
      <c r="G643" t="str">
        <f t="shared" si="44"/>
        <v>INSERT INTO [Position] ([BestellungID], [PosID], [ProduktID], [SpezLieferAdrID], [Menge], [Preis]) VALUES</v>
      </c>
      <c r="H643" t="str">
        <f t="shared" si="45"/>
        <v xml:space="preserve"> ('846', '2115', '114', '495', '3',  '4.50')</v>
      </c>
    </row>
    <row r="644" spans="1:8" x14ac:dyDescent="0.3">
      <c r="A644">
        <f t="shared" si="41"/>
        <v>846</v>
      </c>
      <c r="B644">
        <v>2116</v>
      </c>
      <c r="C644">
        <f t="shared" si="42"/>
        <v>71</v>
      </c>
      <c r="D644" t="str">
        <f>IF(MOD(B644,5)=0,LOOKUP(A644,[1]Bestellung!$M$4:$N$740),"")</f>
        <v/>
      </c>
      <c r="E644">
        <f t="shared" si="43"/>
        <v>3</v>
      </c>
      <c r="F644" s="10">
        <f>LOOKUP(C644,[1]Produkt!$T$4:$U$129)</f>
        <v>4</v>
      </c>
      <c r="G644" t="str">
        <f t="shared" si="44"/>
        <v>INSERT INTO [Position] ([BestellungID], [PosID], [ProduktID], [SpezLieferAdrID], [Menge], [Preis]) VALUES</v>
      </c>
      <c r="H644" t="str">
        <f t="shared" si="45"/>
        <v xml:space="preserve"> ('846', '2116', '71', '', '3',  '4.00')</v>
      </c>
    </row>
    <row r="645" spans="1:8" x14ac:dyDescent="0.3">
      <c r="A645">
        <f t="shared" si="41"/>
        <v>847</v>
      </c>
      <c r="B645">
        <v>2117</v>
      </c>
      <c r="C645">
        <f t="shared" si="42"/>
        <v>113</v>
      </c>
      <c r="D645" t="str">
        <f>IF(MOD(B645,5)=0,LOOKUP(A645,[1]Bestellung!$M$4:$N$740),"")</f>
        <v/>
      </c>
      <c r="E645">
        <f t="shared" si="43"/>
        <v>7</v>
      </c>
      <c r="F645" s="10">
        <f>LOOKUP(C645,[1]Produkt!$T$4:$U$129)</f>
        <v>4.5</v>
      </c>
      <c r="G645" t="str">
        <f t="shared" si="44"/>
        <v>INSERT INTO [Position] ([BestellungID], [PosID], [ProduktID], [SpezLieferAdrID], [Menge], [Preis]) VALUES</v>
      </c>
      <c r="H645" t="str">
        <f t="shared" si="45"/>
        <v xml:space="preserve"> ('847', '2117', '113', '', '7',  '4.50')</v>
      </c>
    </row>
    <row r="646" spans="1:8" x14ac:dyDescent="0.3">
      <c r="A646">
        <f t="shared" si="41"/>
        <v>847</v>
      </c>
      <c r="B646">
        <v>2118</v>
      </c>
      <c r="C646">
        <f t="shared" si="42"/>
        <v>71</v>
      </c>
      <c r="D646" t="str">
        <f>IF(MOD(B646,5)=0,LOOKUP(A646,[1]Bestellung!$M$4:$N$740),"")</f>
        <v/>
      </c>
      <c r="E646">
        <f t="shared" si="43"/>
        <v>6</v>
      </c>
      <c r="F646" s="10">
        <f>LOOKUP(C646,[1]Produkt!$T$4:$U$129)</f>
        <v>4</v>
      </c>
      <c r="G646" t="str">
        <f t="shared" si="44"/>
        <v>INSERT INTO [Position] ([BestellungID], [PosID], [ProduktID], [SpezLieferAdrID], [Menge], [Preis]) VALUES</v>
      </c>
      <c r="H646" t="str">
        <f t="shared" si="45"/>
        <v xml:space="preserve"> ('847', '2118', '71', '', '6',  '4.00')</v>
      </c>
    </row>
    <row r="647" spans="1:8" x14ac:dyDescent="0.3">
      <c r="A647">
        <f t="shared" si="41"/>
        <v>848</v>
      </c>
      <c r="B647">
        <v>2119</v>
      </c>
      <c r="C647">
        <f t="shared" si="42"/>
        <v>116</v>
      </c>
      <c r="D647" t="str">
        <f>IF(MOD(B647,5)=0,LOOKUP(A647,[1]Bestellung!$M$4:$N$740),"")</f>
        <v/>
      </c>
      <c r="E647">
        <f t="shared" si="43"/>
        <v>4</v>
      </c>
      <c r="F647" s="10">
        <f>LOOKUP(C647,[1]Produkt!$T$4:$U$129)</f>
        <v>3</v>
      </c>
      <c r="G647" t="str">
        <f t="shared" si="44"/>
        <v>INSERT INTO [Position] ([BestellungID], [PosID], [ProduktID], [SpezLieferAdrID], [Menge], [Preis]) VALUES</v>
      </c>
      <c r="H647" t="str">
        <f t="shared" si="45"/>
        <v xml:space="preserve"> ('848', '2119', '116', '', '4',  '3.00')</v>
      </c>
    </row>
    <row r="648" spans="1:8" x14ac:dyDescent="0.3">
      <c r="A648">
        <f t="shared" si="41"/>
        <v>848</v>
      </c>
      <c r="B648">
        <v>2120</v>
      </c>
      <c r="C648">
        <f t="shared" si="42"/>
        <v>75</v>
      </c>
      <c r="D648">
        <f>IF(MOD(B648,5)=0,LOOKUP(A648,[1]Bestellung!$M$4:$N$740),"")</f>
        <v>417</v>
      </c>
      <c r="E648">
        <f t="shared" si="43"/>
        <v>3</v>
      </c>
      <c r="F648" s="10">
        <f>LOOKUP(C648,[1]Produkt!$T$4:$U$129)</f>
        <v>7</v>
      </c>
      <c r="G648" t="str">
        <f t="shared" si="44"/>
        <v>INSERT INTO [Position] ([BestellungID], [PosID], [ProduktID], [SpezLieferAdrID], [Menge], [Preis]) VALUES</v>
      </c>
      <c r="H648" t="str">
        <f t="shared" si="45"/>
        <v xml:space="preserve"> ('848', '2120', '75', '417', '3',  '7.00')</v>
      </c>
    </row>
    <row r="649" spans="1:8" x14ac:dyDescent="0.3">
      <c r="A649">
        <f t="shared" si="41"/>
        <v>848</v>
      </c>
      <c r="B649">
        <v>2121</v>
      </c>
      <c r="C649">
        <f t="shared" si="42"/>
        <v>34</v>
      </c>
      <c r="D649" t="str">
        <f>IF(MOD(B649,5)=0,LOOKUP(A649,[1]Bestellung!$M$4:$N$740),"")</f>
        <v/>
      </c>
      <c r="E649">
        <f t="shared" si="43"/>
        <v>3</v>
      </c>
      <c r="F649" s="10">
        <f>LOOKUP(C649,[1]Produkt!$T$4:$U$129)</f>
        <v>0.75</v>
      </c>
      <c r="G649" t="str">
        <f t="shared" si="44"/>
        <v>INSERT INTO [Position] ([BestellungID], [PosID], [ProduktID], [SpezLieferAdrID], [Menge], [Preis]) VALUES</v>
      </c>
      <c r="H649" t="str">
        <f t="shared" si="45"/>
        <v xml:space="preserve"> ('848', '2121', '34', '', '3',  '0.75')</v>
      </c>
    </row>
    <row r="650" spans="1:8" x14ac:dyDescent="0.3">
      <c r="A650">
        <f t="shared" si="41"/>
        <v>849</v>
      </c>
      <c r="B650">
        <v>2122</v>
      </c>
      <c r="C650">
        <f t="shared" si="42"/>
        <v>83</v>
      </c>
      <c r="D650" t="str">
        <f>IF(MOD(B650,5)=0,LOOKUP(A650,[1]Bestellung!$M$4:$N$740),"")</f>
        <v/>
      </c>
      <c r="E650">
        <f t="shared" si="43"/>
        <v>6</v>
      </c>
      <c r="F650" s="10">
        <f>LOOKUP(C650,[1]Produkt!$T$4:$U$129)</f>
        <v>0.8</v>
      </c>
      <c r="G650" t="str">
        <f t="shared" si="44"/>
        <v>INSERT INTO [Position] ([BestellungID], [PosID], [ProduktID], [SpezLieferAdrID], [Menge], [Preis]) VALUES</v>
      </c>
      <c r="H650" t="str">
        <f t="shared" si="45"/>
        <v xml:space="preserve"> ('849', '2122', '83', '', '6',  '0.80')</v>
      </c>
    </row>
    <row r="651" spans="1:8" x14ac:dyDescent="0.3">
      <c r="A651">
        <f t="shared" si="41"/>
        <v>849</v>
      </c>
      <c r="B651">
        <v>2123</v>
      </c>
      <c r="C651">
        <f t="shared" si="42"/>
        <v>43</v>
      </c>
      <c r="D651" t="str">
        <f>IF(MOD(B651,5)=0,LOOKUP(A651,[1]Bestellung!$M$4:$N$740),"")</f>
        <v/>
      </c>
      <c r="E651">
        <f t="shared" si="43"/>
        <v>9</v>
      </c>
      <c r="F651" s="10">
        <f>LOOKUP(C651,[1]Produkt!$T$4:$U$129)</f>
        <v>2.2999999999999998</v>
      </c>
      <c r="G651" t="str">
        <f t="shared" si="44"/>
        <v>INSERT INTO [Position] ([BestellungID], [PosID], [ProduktID], [SpezLieferAdrID], [Menge], [Preis]) VALUES</v>
      </c>
      <c r="H651" t="str">
        <f t="shared" si="45"/>
        <v xml:space="preserve"> ('849', '2123', '43', '', '9',  '2.30')</v>
      </c>
    </row>
    <row r="652" spans="1:8" x14ac:dyDescent="0.3">
      <c r="A652">
        <f t="shared" si="41"/>
        <v>850</v>
      </c>
      <c r="B652">
        <v>2124</v>
      </c>
      <c r="C652">
        <f t="shared" si="42"/>
        <v>95</v>
      </c>
      <c r="D652" t="str">
        <f>IF(MOD(B652,5)=0,LOOKUP(A652,[1]Bestellung!$M$4:$N$740),"")</f>
        <v/>
      </c>
      <c r="E652">
        <f t="shared" si="43"/>
        <v>3</v>
      </c>
      <c r="F652" s="10">
        <f>LOOKUP(C652,[1]Produkt!$T$4:$U$129)</f>
        <v>2</v>
      </c>
      <c r="G652" t="str">
        <f t="shared" si="44"/>
        <v>INSERT INTO [Position] ([BestellungID], [PosID], [ProduktID], [SpezLieferAdrID], [Menge], [Preis]) VALUES</v>
      </c>
      <c r="H652" t="str">
        <f t="shared" si="45"/>
        <v xml:space="preserve"> ('850', '2124', '95', '', '3',  '2.00')</v>
      </c>
    </row>
    <row r="653" spans="1:8" x14ac:dyDescent="0.3">
      <c r="A653">
        <f t="shared" si="41"/>
        <v>850</v>
      </c>
      <c r="B653">
        <v>2125</v>
      </c>
      <c r="C653">
        <f t="shared" si="42"/>
        <v>56</v>
      </c>
      <c r="D653" t="str">
        <f>IF(MOD(B653,5)=0,LOOKUP(A653,[1]Bestellung!$M$4:$N$740),"")</f>
        <v/>
      </c>
      <c r="E653">
        <f t="shared" si="43"/>
        <v>8</v>
      </c>
      <c r="F653" s="10">
        <f>LOOKUP(C653,[1]Produkt!$T$4:$U$129)</f>
        <v>7</v>
      </c>
      <c r="G653" t="str">
        <f t="shared" si="44"/>
        <v>INSERT INTO [Position] ([BestellungID], [PosID], [ProduktID], [SpezLieferAdrID], [Menge], [Preis]) VALUES</v>
      </c>
      <c r="H653" t="str">
        <f t="shared" si="45"/>
        <v xml:space="preserve"> ('850', '2125', '56', '', '8',  '7.00')</v>
      </c>
    </row>
    <row r="654" spans="1:8" x14ac:dyDescent="0.3">
      <c r="A654">
        <f t="shared" si="41"/>
        <v>850</v>
      </c>
      <c r="B654">
        <v>2126</v>
      </c>
      <c r="C654">
        <f t="shared" si="42"/>
        <v>17</v>
      </c>
      <c r="D654" t="str">
        <f>IF(MOD(B654,5)=0,LOOKUP(A654,[1]Bestellung!$M$4:$N$740),"")</f>
        <v/>
      </c>
      <c r="E654">
        <f t="shared" si="43"/>
        <v>4</v>
      </c>
      <c r="F654" s="10">
        <f>LOOKUP(C654,[1]Produkt!$T$4:$U$129)</f>
        <v>3.5</v>
      </c>
      <c r="G654" t="str">
        <f t="shared" si="44"/>
        <v>INSERT INTO [Position] ([BestellungID], [PosID], [ProduktID], [SpezLieferAdrID], [Menge], [Preis]) VALUES</v>
      </c>
      <c r="H654" t="str">
        <f t="shared" si="45"/>
        <v xml:space="preserve"> ('850', '2126', '17', '', '4',  '3.50')</v>
      </c>
    </row>
    <row r="655" spans="1:8" x14ac:dyDescent="0.3">
      <c r="A655">
        <f t="shared" si="41"/>
        <v>851</v>
      </c>
      <c r="B655">
        <v>2127</v>
      </c>
      <c r="C655">
        <f t="shared" si="42"/>
        <v>73</v>
      </c>
      <c r="D655" t="str">
        <f>IF(MOD(B655,5)=0,LOOKUP(A655,[1]Bestellung!$M$4:$N$740),"")</f>
        <v/>
      </c>
      <c r="E655">
        <f t="shared" si="43"/>
        <v>9</v>
      </c>
      <c r="F655" s="10">
        <f>LOOKUP(C655,[1]Produkt!$T$4:$U$129)</f>
        <v>3</v>
      </c>
      <c r="G655" t="str">
        <f t="shared" si="44"/>
        <v>INSERT INTO [Position] ([BestellungID], [PosID], [ProduktID], [SpezLieferAdrID], [Menge], [Preis]) VALUES</v>
      </c>
      <c r="H655" t="str">
        <f t="shared" si="45"/>
        <v xml:space="preserve"> ('851', '2127', '73', '', '9',  '3.00')</v>
      </c>
    </row>
    <row r="656" spans="1:8" x14ac:dyDescent="0.3">
      <c r="A656">
        <f t="shared" si="41"/>
        <v>851</v>
      </c>
      <c r="B656">
        <v>2128</v>
      </c>
      <c r="C656">
        <f t="shared" si="42"/>
        <v>35</v>
      </c>
      <c r="D656" t="str">
        <f>IF(MOD(B656,5)=0,LOOKUP(A656,[1]Bestellung!$M$4:$N$740),"")</f>
        <v/>
      </c>
      <c r="E656">
        <f t="shared" si="43"/>
        <v>4</v>
      </c>
      <c r="F656" s="10">
        <f>LOOKUP(C656,[1]Produkt!$T$4:$U$129)</f>
        <v>1</v>
      </c>
      <c r="G656" t="str">
        <f t="shared" si="44"/>
        <v>INSERT INTO [Position] ([BestellungID], [PosID], [ProduktID], [SpezLieferAdrID], [Menge], [Preis]) VALUES</v>
      </c>
      <c r="H656" t="str">
        <f t="shared" si="45"/>
        <v xml:space="preserve"> ('851', '2128', '35', '', '4',  '1.00')</v>
      </c>
    </row>
    <row r="657" spans="1:8" x14ac:dyDescent="0.3">
      <c r="A657">
        <f t="shared" si="41"/>
        <v>852</v>
      </c>
      <c r="B657">
        <v>2129</v>
      </c>
      <c r="C657">
        <f t="shared" si="42"/>
        <v>94</v>
      </c>
      <c r="D657" t="str">
        <f>IF(MOD(B657,5)=0,LOOKUP(A657,[1]Bestellung!$M$4:$N$740),"")</f>
        <v/>
      </c>
      <c r="E657">
        <f t="shared" si="43"/>
        <v>3</v>
      </c>
      <c r="F657" s="10">
        <f>LOOKUP(C657,[1]Produkt!$T$4:$U$129)</f>
        <v>4</v>
      </c>
      <c r="G657" t="str">
        <f t="shared" si="44"/>
        <v>INSERT INTO [Position] ([BestellungID], [PosID], [ProduktID], [SpezLieferAdrID], [Menge], [Preis]) VALUES</v>
      </c>
      <c r="H657" t="str">
        <f t="shared" si="45"/>
        <v xml:space="preserve"> ('852', '2129', '94', '', '3',  '4.00')</v>
      </c>
    </row>
    <row r="658" spans="1:8" x14ac:dyDescent="0.3">
      <c r="A658">
        <f t="shared" ref="A658:A721" si="46">ROUND(B658/2.5,0)</f>
        <v>852</v>
      </c>
      <c r="B658">
        <v>2130</v>
      </c>
      <c r="C658">
        <f t="shared" ref="C658:C721" si="47">IF(MOD(A658*B658,127)=0,1,MOD(A658*B658,127))</f>
        <v>57</v>
      </c>
      <c r="D658">
        <f>IF(MOD(B658,5)=0,LOOKUP(A658,[1]Bestellung!$M$4:$N$740),"")</f>
        <v>222</v>
      </c>
      <c r="E658">
        <f t="shared" ref="E658:E721" si="48">IF(MOD(A658*B658*C658,12)=0,3,MOD(A658*B658*C658,12))</f>
        <v>3</v>
      </c>
      <c r="F658" s="10">
        <f>LOOKUP(C658,[1]Produkt!$T$4:$U$129)</f>
        <v>8</v>
      </c>
      <c r="G658" t="str">
        <f t="shared" ref="G658:G721" si="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58" t="str">
        <f t="shared" ref="H658:H721" si="50">" ('"&amp;A658&amp;"', '"&amp;B658&amp;"', '"&amp;C658&amp;"', '"&amp; D658&amp;"', '"&amp;E658&amp;"',  '"&amp; REPLACE(TEXT(F658,"##0,00"),LEN(TEXT(F658,"##0,00"))-2,1,".") &amp;"')"</f>
        <v xml:space="preserve"> ('852', '2130', '57', '222', '3',  '8.00')</v>
      </c>
    </row>
    <row r="659" spans="1:8" x14ac:dyDescent="0.3">
      <c r="A659">
        <f t="shared" si="46"/>
        <v>852</v>
      </c>
      <c r="B659">
        <v>2131</v>
      </c>
      <c r="C659">
        <f t="shared" si="47"/>
        <v>20</v>
      </c>
      <c r="D659" t="str">
        <f>IF(MOD(B659,5)=0,LOOKUP(A659,[1]Bestellung!$M$4:$N$740),"")</f>
        <v/>
      </c>
      <c r="E659">
        <f t="shared" si="48"/>
        <v>3</v>
      </c>
      <c r="F659" s="10">
        <f>LOOKUP(C659,[1]Produkt!$T$4:$U$129)</f>
        <v>8</v>
      </c>
      <c r="G659" t="str">
        <f t="shared" si="49"/>
        <v>INSERT INTO [Position] ([BestellungID], [PosID], [ProduktID], [SpezLieferAdrID], [Menge], [Preis]) VALUES</v>
      </c>
      <c r="H659" t="str">
        <f t="shared" si="50"/>
        <v xml:space="preserve"> ('852', '2131', '20', '', '3',  '8.00')</v>
      </c>
    </row>
    <row r="660" spans="1:8" x14ac:dyDescent="0.3">
      <c r="A660">
        <f t="shared" si="46"/>
        <v>853</v>
      </c>
      <c r="B660">
        <v>2132</v>
      </c>
      <c r="C660">
        <f t="shared" si="47"/>
        <v>83</v>
      </c>
      <c r="D660" t="str">
        <f>IF(MOD(B660,5)=0,LOOKUP(A660,[1]Bestellung!$M$4:$N$740),"")</f>
        <v/>
      </c>
      <c r="E660">
        <f t="shared" si="48"/>
        <v>4</v>
      </c>
      <c r="F660" s="10">
        <f>LOOKUP(C660,[1]Produkt!$T$4:$U$129)</f>
        <v>0.8</v>
      </c>
      <c r="G660" t="str">
        <f t="shared" si="49"/>
        <v>INSERT INTO [Position] ([BestellungID], [PosID], [ProduktID], [SpezLieferAdrID], [Menge], [Preis]) VALUES</v>
      </c>
      <c r="H660" t="str">
        <f t="shared" si="50"/>
        <v xml:space="preserve"> ('853', '2132', '83', '', '4',  '0.80')</v>
      </c>
    </row>
    <row r="661" spans="1:8" x14ac:dyDescent="0.3">
      <c r="A661">
        <f t="shared" si="46"/>
        <v>853</v>
      </c>
      <c r="B661">
        <v>2133</v>
      </c>
      <c r="C661">
        <f t="shared" si="47"/>
        <v>47</v>
      </c>
      <c r="D661" t="str">
        <f>IF(MOD(B661,5)=0,LOOKUP(A661,[1]Bestellung!$M$4:$N$740),"")</f>
        <v/>
      </c>
      <c r="E661">
        <f t="shared" si="48"/>
        <v>3</v>
      </c>
      <c r="F661" s="10">
        <f>LOOKUP(C661,[1]Produkt!$T$4:$U$129)</f>
        <v>9</v>
      </c>
      <c r="G661" t="str">
        <f t="shared" si="49"/>
        <v>INSERT INTO [Position] ([BestellungID], [PosID], [ProduktID], [SpezLieferAdrID], [Menge], [Preis]) VALUES</v>
      </c>
      <c r="H661" t="str">
        <f t="shared" si="50"/>
        <v xml:space="preserve"> ('853', '2133', '47', '', '3',  '9.00')</v>
      </c>
    </row>
    <row r="662" spans="1:8" x14ac:dyDescent="0.3">
      <c r="A662">
        <f t="shared" si="46"/>
        <v>854</v>
      </c>
      <c r="B662">
        <v>2134</v>
      </c>
      <c r="C662">
        <f t="shared" si="47"/>
        <v>113</v>
      </c>
      <c r="D662" t="str">
        <f>IF(MOD(B662,5)=0,LOOKUP(A662,[1]Bestellung!$M$4:$N$740),"")</f>
        <v/>
      </c>
      <c r="E662">
        <f t="shared" si="48"/>
        <v>4</v>
      </c>
      <c r="F662" s="10">
        <f>LOOKUP(C662,[1]Produkt!$T$4:$U$129)</f>
        <v>4.5</v>
      </c>
      <c r="G662" t="str">
        <f t="shared" si="49"/>
        <v>INSERT INTO [Position] ([BestellungID], [PosID], [ProduktID], [SpezLieferAdrID], [Menge], [Preis]) VALUES</v>
      </c>
      <c r="H662" t="str">
        <f t="shared" si="50"/>
        <v xml:space="preserve"> ('854', '2134', '113', '', '4',  '4.50')</v>
      </c>
    </row>
    <row r="663" spans="1:8" x14ac:dyDescent="0.3">
      <c r="A663">
        <f t="shared" si="46"/>
        <v>854</v>
      </c>
      <c r="B663">
        <v>2135</v>
      </c>
      <c r="C663">
        <f t="shared" si="47"/>
        <v>78</v>
      </c>
      <c r="D663">
        <f>IF(MOD(B663,5)=0,LOOKUP(A663,[1]Bestellung!$M$4:$N$740),"")</f>
        <v>200</v>
      </c>
      <c r="E663">
        <f t="shared" si="48"/>
        <v>3</v>
      </c>
      <c r="F663" s="10">
        <f>LOOKUP(C663,[1]Produkt!$T$4:$U$129)</f>
        <v>2</v>
      </c>
      <c r="G663" t="str">
        <f t="shared" si="49"/>
        <v>INSERT INTO [Position] ([BestellungID], [PosID], [ProduktID], [SpezLieferAdrID], [Menge], [Preis]) VALUES</v>
      </c>
      <c r="H663" t="str">
        <f t="shared" si="50"/>
        <v xml:space="preserve"> ('854', '2135', '78', '200', '3',  '2.00')</v>
      </c>
    </row>
    <row r="664" spans="1:8" x14ac:dyDescent="0.3">
      <c r="A664">
        <f t="shared" si="46"/>
        <v>854</v>
      </c>
      <c r="B664">
        <v>2136</v>
      </c>
      <c r="C664">
        <f t="shared" si="47"/>
        <v>43</v>
      </c>
      <c r="D664" t="str">
        <f>IF(MOD(B664,5)=0,LOOKUP(A664,[1]Bestellung!$M$4:$N$740),"")</f>
        <v/>
      </c>
      <c r="E664">
        <f t="shared" si="48"/>
        <v>3</v>
      </c>
      <c r="F664" s="10">
        <f>LOOKUP(C664,[1]Produkt!$T$4:$U$129)</f>
        <v>2.2999999999999998</v>
      </c>
      <c r="G664" t="str">
        <f t="shared" si="49"/>
        <v>INSERT INTO [Position] ([BestellungID], [PosID], [ProduktID], [SpezLieferAdrID], [Menge], [Preis]) VALUES</v>
      </c>
      <c r="H664" t="str">
        <f t="shared" si="50"/>
        <v xml:space="preserve"> ('854', '2136', '43', '', '3',  '2.30')</v>
      </c>
    </row>
    <row r="665" spans="1:8" x14ac:dyDescent="0.3">
      <c r="A665">
        <f t="shared" si="46"/>
        <v>855</v>
      </c>
      <c r="B665">
        <v>2137</v>
      </c>
      <c r="C665">
        <f t="shared" si="47"/>
        <v>113</v>
      </c>
      <c r="D665" t="str">
        <f>IF(MOD(B665,5)=0,LOOKUP(A665,[1]Bestellung!$M$4:$N$740),"")</f>
        <v/>
      </c>
      <c r="E665">
        <f t="shared" si="48"/>
        <v>3</v>
      </c>
      <c r="F665" s="10">
        <f>LOOKUP(C665,[1]Produkt!$T$4:$U$129)</f>
        <v>4.5</v>
      </c>
      <c r="G665" t="str">
        <f t="shared" si="49"/>
        <v>INSERT INTO [Position] ([BestellungID], [PosID], [ProduktID], [SpezLieferAdrID], [Menge], [Preis]) VALUES</v>
      </c>
      <c r="H665" t="str">
        <f t="shared" si="50"/>
        <v xml:space="preserve"> ('855', '2137', '113', '', '3',  '4.50')</v>
      </c>
    </row>
    <row r="666" spans="1:8" x14ac:dyDescent="0.3">
      <c r="A666">
        <f t="shared" si="46"/>
        <v>855</v>
      </c>
      <c r="B666">
        <v>2138</v>
      </c>
      <c r="C666">
        <f t="shared" si="47"/>
        <v>79</v>
      </c>
      <c r="D666" t="str">
        <f>IF(MOD(B666,5)=0,LOOKUP(A666,[1]Bestellung!$M$4:$N$740),"")</f>
        <v/>
      </c>
      <c r="E666">
        <f t="shared" si="48"/>
        <v>6</v>
      </c>
      <c r="F666" s="10">
        <f>LOOKUP(C666,[1]Produkt!$T$4:$U$129)</f>
        <v>1.5</v>
      </c>
      <c r="G666" t="str">
        <f t="shared" si="49"/>
        <v>INSERT INTO [Position] ([BestellungID], [PosID], [ProduktID], [SpezLieferAdrID], [Menge], [Preis]) VALUES</v>
      </c>
      <c r="H666" t="str">
        <f t="shared" si="50"/>
        <v xml:space="preserve"> ('855', '2138', '79', '', '6',  '1.50')</v>
      </c>
    </row>
    <row r="667" spans="1:8" x14ac:dyDescent="0.3">
      <c r="A667">
        <f t="shared" si="46"/>
        <v>856</v>
      </c>
      <c r="B667">
        <v>2139</v>
      </c>
      <c r="C667">
        <f t="shared" si="47"/>
        <v>25</v>
      </c>
      <c r="D667" t="str">
        <f>IF(MOD(B667,5)=0,LOOKUP(A667,[1]Bestellung!$M$4:$N$740),"")</f>
        <v/>
      </c>
      <c r="E667">
        <f t="shared" si="48"/>
        <v>3</v>
      </c>
      <c r="F667" s="10">
        <f>LOOKUP(C667,[1]Produkt!$T$4:$U$129)</f>
        <v>7</v>
      </c>
      <c r="G667" t="str">
        <f t="shared" si="49"/>
        <v>INSERT INTO [Position] ([BestellungID], [PosID], [ProduktID], [SpezLieferAdrID], [Menge], [Preis]) VALUES</v>
      </c>
      <c r="H667" t="str">
        <f t="shared" si="50"/>
        <v xml:space="preserve"> ('856', '2139', '25', '', '3',  '7.00')</v>
      </c>
    </row>
    <row r="668" spans="1:8" x14ac:dyDescent="0.3">
      <c r="A668">
        <f t="shared" si="46"/>
        <v>856</v>
      </c>
      <c r="B668">
        <v>2140</v>
      </c>
      <c r="C668">
        <f t="shared" si="47"/>
        <v>119</v>
      </c>
      <c r="D668" t="str">
        <f>IF(MOD(B668,5)=0,LOOKUP(A668,[1]Bestellung!$M$4:$N$740),"")</f>
        <v/>
      </c>
      <c r="E668">
        <f t="shared" si="48"/>
        <v>8</v>
      </c>
      <c r="F668" s="10">
        <f>LOOKUP(C668,[1]Produkt!$T$4:$U$129)</f>
        <v>2</v>
      </c>
      <c r="G668" t="str">
        <f t="shared" si="49"/>
        <v>INSERT INTO [Position] ([BestellungID], [PosID], [ProduktID], [SpezLieferAdrID], [Menge], [Preis]) VALUES</v>
      </c>
      <c r="H668" t="str">
        <f t="shared" si="50"/>
        <v xml:space="preserve"> ('856', '2140', '119', '', '8',  '2.00')</v>
      </c>
    </row>
    <row r="669" spans="1:8" x14ac:dyDescent="0.3">
      <c r="A669">
        <f t="shared" si="46"/>
        <v>856</v>
      </c>
      <c r="B669">
        <v>2141</v>
      </c>
      <c r="C669">
        <f t="shared" si="47"/>
        <v>86</v>
      </c>
      <c r="D669" t="str">
        <f>IF(MOD(B669,5)=0,LOOKUP(A669,[1]Bestellung!$M$4:$N$740),"")</f>
        <v/>
      </c>
      <c r="E669">
        <f t="shared" si="48"/>
        <v>4</v>
      </c>
      <c r="F669" s="10">
        <f>LOOKUP(C669,[1]Produkt!$T$4:$U$129)</f>
        <v>0.5</v>
      </c>
      <c r="G669" t="str">
        <f t="shared" si="49"/>
        <v>INSERT INTO [Position] ([BestellungID], [PosID], [ProduktID], [SpezLieferAdrID], [Menge], [Preis]) VALUES</v>
      </c>
      <c r="H669" t="str">
        <f t="shared" si="50"/>
        <v xml:space="preserve"> ('856', '2141', '86', '', '4',  '0.50')</v>
      </c>
    </row>
    <row r="670" spans="1:8" x14ac:dyDescent="0.3">
      <c r="A670">
        <f t="shared" si="46"/>
        <v>857</v>
      </c>
      <c r="B670">
        <v>2142</v>
      </c>
      <c r="C670">
        <f t="shared" si="47"/>
        <v>36</v>
      </c>
      <c r="D670" t="str">
        <f>IF(MOD(B670,5)=0,LOOKUP(A670,[1]Bestellung!$M$4:$N$740),"")</f>
        <v/>
      </c>
      <c r="E670">
        <f t="shared" si="48"/>
        <v>3</v>
      </c>
      <c r="F670" s="10">
        <f>LOOKUP(C670,[1]Produkt!$T$4:$U$129)</f>
        <v>0.5</v>
      </c>
      <c r="G670" t="str">
        <f t="shared" si="49"/>
        <v>INSERT INTO [Position] ([BestellungID], [PosID], [ProduktID], [SpezLieferAdrID], [Menge], [Preis]) VALUES</v>
      </c>
      <c r="H670" t="str">
        <f t="shared" si="50"/>
        <v xml:space="preserve"> ('857', '2142', '36', '', '3',  '0.50')</v>
      </c>
    </row>
    <row r="671" spans="1:8" x14ac:dyDescent="0.3">
      <c r="A671">
        <f t="shared" si="46"/>
        <v>857</v>
      </c>
      <c r="B671">
        <v>2143</v>
      </c>
      <c r="C671">
        <f t="shared" si="47"/>
        <v>4</v>
      </c>
      <c r="D671" t="str">
        <f>IF(MOD(B671,5)=0,LOOKUP(A671,[1]Bestellung!$M$4:$N$740),"")</f>
        <v/>
      </c>
      <c r="E671">
        <f t="shared" si="48"/>
        <v>8</v>
      </c>
      <c r="F671" s="10">
        <f>LOOKUP(C671,[1]Produkt!$T$4:$U$129)</f>
        <v>5</v>
      </c>
      <c r="G671" t="str">
        <f t="shared" si="49"/>
        <v>INSERT INTO [Position] ([BestellungID], [PosID], [ProduktID], [SpezLieferAdrID], [Menge], [Preis]) VALUES</v>
      </c>
      <c r="H671" t="str">
        <f t="shared" si="50"/>
        <v xml:space="preserve"> ('857', '2143', '4', '', '8',  '5.00')</v>
      </c>
    </row>
    <row r="672" spans="1:8" x14ac:dyDescent="0.3">
      <c r="A672">
        <f t="shared" si="46"/>
        <v>858</v>
      </c>
      <c r="B672">
        <v>2144</v>
      </c>
      <c r="C672">
        <f t="shared" si="47"/>
        <v>84</v>
      </c>
      <c r="D672" t="str">
        <f>IF(MOD(B672,5)=0,LOOKUP(A672,[1]Bestellung!$M$4:$N$740),"")</f>
        <v/>
      </c>
      <c r="E672">
        <f t="shared" si="48"/>
        <v>3</v>
      </c>
      <c r="F672" s="10">
        <f>LOOKUP(C672,[1]Produkt!$T$4:$U$129)</f>
        <v>0.75</v>
      </c>
      <c r="G672" t="str">
        <f t="shared" si="49"/>
        <v>INSERT INTO [Position] ([BestellungID], [PosID], [ProduktID], [SpezLieferAdrID], [Menge], [Preis]) VALUES</v>
      </c>
      <c r="H672" t="str">
        <f t="shared" si="50"/>
        <v xml:space="preserve"> ('858', '2144', '84', '', '3',  '0.75')</v>
      </c>
    </row>
    <row r="673" spans="1:8" x14ac:dyDescent="0.3">
      <c r="A673">
        <f t="shared" si="46"/>
        <v>858</v>
      </c>
      <c r="B673">
        <v>2145</v>
      </c>
      <c r="C673">
        <f t="shared" si="47"/>
        <v>53</v>
      </c>
      <c r="D673">
        <f>IF(MOD(B673,5)=0,LOOKUP(A673,[1]Bestellung!$M$4:$N$740),"")</f>
        <v>238</v>
      </c>
      <c r="E673">
        <f t="shared" si="48"/>
        <v>6</v>
      </c>
      <c r="F673" s="10">
        <f>LOOKUP(C673,[1]Produkt!$T$4:$U$129)</f>
        <v>5</v>
      </c>
      <c r="G673" t="str">
        <f t="shared" si="49"/>
        <v>INSERT INTO [Position] ([BestellungID], [PosID], [ProduktID], [SpezLieferAdrID], [Menge], [Preis]) VALUES</v>
      </c>
      <c r="H673" t="str">
        <f t="shared" si="50"/>
        <v xml:space="preserve"> ('858', '2145', '53', '238', '6',  '5.00')</v>
      </c>
    </row>
    <row r="674" spans="1:8" x14ac:dyDescent="0.3">
      <c r="A674">
        <f t="shared" si="46"/>
        <v>858</v>
      </c>
      <c r="B674">
        <v>2146</v>
      </c>
      <c r="C674">
        <f t="shared" si="47"/>
        <v>22</v>
      </c>
      <c r="D674" t="str">
        <f>IF(MOD(B674,5)=0,LOOKUP(A674,[1]Bestellung!$M$4:$N$740),"")</f>
        <v/>
      </c>
      <c r="E674">
        <f t="shared" si="48"/>
        <v>3</v>
      </c>
      <c r="F674" s="10">
        <f>LOOKUP(C674,[1]Produkt!$T$4:$U$129)</f>
        <v>2</v>
      </c>
      <c r="G674" t="str">
        <f t="shared" si="49"/>
        <v>INSERT INTO [Position] ([BestellungID], [PosID], [ProduktID], [SpezLieferAdrID], [Menge], [Preis]) VALUES</v>
      </c>
      <c r="H674" t="str">
        <f t="shared" si="50"/>
        <v xml:space="preserve"> ('858', '2146', '22', '', '3',  '2.00')</v>
      </c>
    </row>
    <row r="675" spans="1:8" x14ac:dyDescent="0.3">
      <c r="A675">
        <f t="shared" si="46"/>
        <v>859</v>
      </c>
      <c r="B675">
        <v>2147</v>
      </c>
      <c r="C675">
        <f t="shared" si="47"/>
        <v>106</v>
      </c>
      <c r="D675" t="str">
        <f>IF(MOD(B675,5)=0,LOOKUP(A675,[1]Bestellung!$M$4:$N$740),"")</f>
        <v/>
      </c>
      <c r="E675">
        <f t="shared" si="48"/>
        <v>2</v>
      </c>
      <c r="F675" s="10">
        <f>LOOKUP(C675,[1]Produkt!$T$4:$U$129)</f>
        <v>7</v>
      </c>
      <c r="G675" t="str">
        <f t="shared" si="49"/>
        <v>INSERT INTO [Position] ([BestellungID], [PosID], [ProduktID], [SpezLieferAdrID], [Menge], [Preis]) VALUES</v>
      </c>
      <c r="H675" t="str">
        <f t="shared" si="50"/>
        <v xml:space="preserve"> ('859', '2147', '106', '', '2',  '7.00')</v>
      </c>
    </row>
    <row r="676" spans="1:8" x14ac:dyDescent="0.3">
      <c r="A676">
        <f t="shared" si="46"/>
        <v>859</v>
      </c>
      <c r="B676">
        <v>2148</v>
      </c>
      <c r="C676">
        <f t="shared" si="47"/>
        <v>76</v>
      </c>
      <c r="D676" t="str">
        <f>IF(MOD(B676,5)=0,LOOKUP(A676,[1]Bestellung!$M$4:$N$740),"")</f>
        <v/>
      </c>
      <c r="E676">
        <f t="shared" si="48"/>
        <v>3</v>
      </c>
      <c r="F676" s="10">
        <f>LOOKUP(C676,[1]Produkt!$T$4:$U$129)</f>
        <v>4</v>
      </c>
      <c r="G676" t="str">
        <f t="shared" si="49"/>
        <v>INSERT INTO [Position] ([BestellungID], [PosID], [ProduktID], [SpezLieferAdrID], [Menge], [Preis]) VALUES</v>
      </c>
      <c r="H676" t="str">
        <f t="shared" si="50"/>
        <v xml:space="preserve"> ('859', '2148', '76', '', '3',  '4.00')</v>
      </c>
    </row>
    <row r="677" spans="1:8" x14ac:dyDescent="0.3">
      <c r="A677">
        <f t="shared" si="46"/>
        <v>860</v>
      </c>
      <c r="B677">
        <v>2149</v>
      </c>
      <c r="C677">
        <f t="shared" si="47"/>
        <v>36</v>
      </c>
      <c r="D677" t="str">
        <f>IF(MOD(B677,5)=0,LOOKUP(A677,[1]Bestellung!$M$4:$N$740),"")</f>
        <v/>
      </c>
      <c r="E677">
        <f t="shared" si="48"/>
        <v>3</v>
      </c>
      <c r="F677" s="10">
        <f>LOOKUP(C677,[1]Produkt!$T$4:$U$129)</f>
        <v>0.5</v>
      </c>
      <c r="G677" t="str">
        <f t="shared" si="49"/>
        <v>INSERT INTO [Position] ([BestellungID], [PosID], [ProduktID], [SpezLieferAdrID], [Menge], [Preis]) VALUES</v>
      </c>
      <c r="H677" t="str">
        <f t="shared" si="50"/>
        <v xml:space="preserve"> ('860', '2149', '36', '', '3',  '0.50')</v>
      </c>
    </row>
    <row r="678" spans="1:8" x14ac:dyDescent="0.3">
      <c r="A678">
        <f t="shared" si="46"/>
        <v>860</v>
      </c>
      <c r="B678">
        <v>2150</v>
      </c>
      <c r="C678">
        <f t="shared" si="47"/>
        <v>7</v>
      </c>
      <c r="D678">
        <f>IF(MOD(B678,5)=0,LOOKUP(A678,[1]Bestellung!$M$4:$N$740),"")</f>
        <v>289</v>
      </c>
      <c r="E678">
        <f t="shared" si="48"/>
        <v>4</v>
      </c>
      <c r="F678" s="10">
        <f>LOOKUP(C678,[1]Produkt!$T$4:$U$129)</f>
        <v>8</v>
      </c>
      <c r="G678" t="str">
        <f t="shared" si="49"/>
        <v>INSERT INTO [Position] ([BestellungID], [PosID], [ProduktID], [SpezLieferAdrID], [Menge], [Preis]) VALUES</v>
      </c>
      <c r="H678" t="str">
        <f t="shared" si="50"/>
        <v xml:space="preserve"> ('860', '2150', '7', '289', '4',  '8.00')</v>
      </c>
    </row>
    <row r="679" spans="1:8" x14ac:dyDescent="0.3">
      <c r="A679">
        <f t="shared" si="46"/>
        <v>860</v>
      </c>
      <c r="B679">
        <v>2151</v>
      </c>
      <c r="C679">
        <f t="shared" si="47"/>
        <v>105</v>
      </c>
      <c r="D679" t="str">
        <f>IF(MOD(B679,5)=0,LOOKUP(A679,[1]Bestellung!$M$4:$N$740),"")</f>
        <v/>
      </c>
      <c r="E679">
        <f t="shared" si="48"/>
        <v>3</v>
      </c>
      <c r="F679" s="10">
        <f>LOOKUP(C679,[1]Produkt!$T$4:$U$129)</f>
        <v>5</v>
      </c>
      <c r="G679" t="str">
        <f t="shared" si="49"/>
        <v>INSERT INTO [Position] ([BestellungID], [PosID], [ProduktID], [SpezLieferAdrID], [Menge], [Preis]) VALUES</v>
      </c>
      <c r="H679" t="str">
        <f t="shared" si="50"/>
        <v xml:space="preserve"> ('860', '2151', '105', '', '3',  '5.00')</v>
      </c>
    </row>
    <row r="680" spans="1:8" x14ac:dyDescent="0.3">
      <c r="A680">
        <f t="shared" si="46"/>
        <v>861</v>
      </c>
      <c r="B680">
        <v>2152</v>
      </c>
      <c r="C680">
        <f t="shared" si="47"/>
        <v>69</v>
      </c>
      <c r="D680" t="str">
        <f>IF(MOD(B680,5)=0,LOOKUP(A680,[1]Bestellung!$M$4:$N$740),"")</f>
        <v/>
      </c>
      <c r="E680">
        <f t="shared" si="48"/>
        <v>3</v>
      </c>
      <c r="F680" s="10">
        <f>LOOKUP(C680,[1]Produkt!$T$4:$U$129)</f>
        <v>2</v>
      </c>
      <c r="G680" t="str">
        <f t="shared" si="49"/>
        <v>INSERT INTO [Position] ([BestellungID], [PosID], [ProduktID], [SpezLieferAdrID], [Menge], [Preis]) VALUES</v>
      </c>
      <c r="H680" t="str">
        <f t="shared" si="50"/>
        <v xml:space="preserve"> ('861', '2152', '69', '', '3',  '2.00')</v>
      </c>
    </row>
    <row r="681" spans="1:8" x14ac:dyDescent="0.3">
      <c r="A681">
        <f t="shared" si="46"/>
        <v>861</v>
      </c>
      <c r="B681">
        <v>2153</v>
      </c>
      <c r="C681">
        <f t="shared" si="47"/>
        <v>41</v>
      </c>
      <c r="D681" t="str">
        <f>IF(MOD(B681,5)=0,LOOKUP(A681,[1]Bestellung!$M$4:$N$740),"")</f>
        <v/>
      </c>
      <c r="E681">
        <f t="shared" si="48"/>
        <v>9</v>
      </c>
      <c r="F681" s="10">
        <f>LOOKUP(C681,[1]Produkt!$T$4:$U$129)</f>
        <v>1.2</v>
      </c>
      <c r="G681" t="str">
        <f t="shared" si="49"/>
        <v>INSERT INTO [Position] ([BestellungID], [PosID], [ProduktID], [SpezLieferAdrID], [Menge], [Preis]) VALUES</v>
      </c>
      <c r="H681" t="str">
        <f t="shared" si="50"/>
        <v xml:space="preserve"> ('861', '2153', '41', '', '9',  '1.20')</v>
      </c>
    </row>
    <row r="682" spans="1:8" x14ac:dyDescent="0.3">
      <c r="A682">
        <f t="shared" si="46"/>
        <v>862</v>
      </c>
      <c r="B682">
        <v>2154</v>
      </c>
      <c r="C682">
        <f t="shared" si="47"/>
        <v>8</v>
      </c>
      <c r="D682" t="str">
        <f>IF(MOD(B682,5)=0,LOOKUP(A682,[1]Bestellung!$M$4:$N$740),"")</f>
        <v/>
      </c>
      <c r="E682">
        <f t="shared" si="48"/>
        <v>3</v>
      </c>
      <c r="F682" s="10">
        <f>LOOKUP(C682,[1]Produkt!$T$4:$U$129)</f>
        <v>8</v>
      </c>
      <c r="G682" t="str">
        <f t="shared" si="49"/>
        <v>INSERT INTO [Position] ([BestellungID], [PosID], [ProduktID], [SpezLieferAdrID], [Menge], [Preis]) VALUES</v>
      </c>
      <c r="H682" t="str">
        <f t="shared" si="50"/>
        <v xml:space="preserve"> ('862', '2154', '8', '', '3',  '8.00')</v>
      </c>
    </row>
    <row r="683" spans="1:8" x14ac:dyDescent="0.3">
      <c r="A683">
        <f t="shared" si="46"/>
        <v>862</v>
      </c>
      <c r="B683">
        <v>2155</v>
      </c>
      <c r="C683">
        <f t="shared" si="47"/>
        <v>108</v>
      </c>
      <c r="D683" t="str">
        <f>IF(MOD(B683,5)=0,LOOKUP(A683,[1]Bestellung!$M$4:$N$740),"")</f>
        <v/>
      </c>
      <c r="E683">
        <f t="shared" si="48"/>
        <v>3</v>
      </c>
      <c r="F683" s="10">
        <f>LOOKUP(C683,[1]Produkt!$T$4:$U$129)</f>
        <v>8</v>
      </c>
      <c r="G683" t="str">
        <f t="shared" si="49"/>
        <v>INSERT INTO [Position] ([BestellungID], [PosID], [ProduktID], [SpezLieferAdrID], [Menge], [Preis]) VALUES</v>
      </c>
      <c r="H683" t="str">
        <f t="shared" si="50"/>
        <v xml:space="preserve"> ('862', '2155', '108', '', '3',  '8.00')</v>
      </c>
    </row>
    <row r="684" spans="1:8" x14ac:dyDescent="0.3">
      <c r="A684">
        <f t="shared" si="46"/>
        <v>862</v>
      </c>
      <c r="B684">
        <v>2156</v>
      </c>
      <c r="C684">
        <f t="shared" si="47"/>
        <v>81</v>
      </c>
      <c r="D684" t="str">
        <f>IF(MOD(B684,5)=0,LOOKUP(A684,[1]Bestellung!$M$4:$N$740),"")</f>
        <v/>
      </c>
      <c r="E684">
        <f t="shared" si="48"/>
        <v>3</v>
      </c>
      <c r="F684" s="10">
        <f>LOOKUP(C684,[1]Produkt!$T$4:$U$129)</f>
        <v>2</v>
      </c>
      <c r="G684" t="str">
        <f t="shared" si="49"/>
        <v>INSERT INTO [Position] ([BestellungID], [PosID], [ProduktID], [SpezLieferAdrID], [Menge], [Preis]) VALUES</v>
      </c>
      <c r="H684" t="str">
        <f t="shared" si="50"/>
        <v xml:space="preserve"> ('862', '2156', '81', '', '3',  '2.00')</v>
      </c>
    </row>
    <row r="685" spans="1:8" x14ac:dyDescent="0.3">
      <c r="A685">
        <f t="shared" si="46"/>
        <v>863</v>
      </c>
      <c r="B685">
        <v>2157</v>
      </c>
      <c r="C685">
        <f t="shared" si="47"/>
        <v>52</v>
      </c>
      <c r="D685" t="str">
        <f>IF(MOD(B685,5)=0,LOOKUP(A685,[1]Bestellung!$M$4:$N$740),"")</f>
        <v/>
      </c>
      <c r="E685">
        <f t="shared" si="48"/>
        <v>3</v>
      </c>
      <c r="F685" s="10">
        <f>LOOKUP(C685,[1]Produkt!$T$4:$U$129)</f>
        <v>4</v>
      </c>
      <c r="G685" t="str">
        <f t="shared" si="49"/>
        <v>INSERT INTO [Position] ([BestellungID], [PosID], [ProduktID], [SpezLieferAdrID], [Menge], [Preis]) VALUES</v>
      </c>
      <c r="H685" t="str">
        <f t="shared" si="50"/>
        <v xml:space="preserve"> ('863', '2157', '52', '', '3',  '4.00')</v>
      </c>
    </row>
    <row r="686" spans="1:8" x14ac:dyDescent="0.3">
      <c r="A686">
        <f t="shared" si="46"/>
        <v>863</v>
      </c>
      <c r="B686">
        <v>2158</v>
      </c>
      <c r="C686">
        <f t="shared" si="47"/>
        <v>26</v>
      </c>
      <c r="D686" t="str">
        <f>IF(MOD(B686,5)=0,LOOKUP(A686,[1]Bestellung!$M$4:$N$740),"")</f>
        <v/>
      </c>
      <c r="E686">
        <f t="shared" si="48"/>
        <v>4</v>
      </c>
      <c r="F686" s="10">
        <f>LOOKUP(C686,[1]Produkt!$T$4:$U$129)</f>
        <v>4</v>
      </c>
      <c r="G686" t="str">
        <f t="shared" si="49"/>
        <v>INSERT INTO [Position] ([BestellungID], [PosID], [ProduktID], [SpezLieferAdrID], [Menge], [Preis]) VALUES</v>
      </c>
      <c r="H686" t="str">
        <f t="shared" si="50"/>
        <v xml:space="preserve"> ('863', '2158', '26', '', '4',  '4.00')</v>
      </c>
    </row>
    <row r="687" spans="1:8" x14ac:dyDescent="0.3">
      <c r="A687">
        <f t="shared" si="46"/>
        <v>864</v>
      </c>
      <c r="B687">
        <v>2159</v>
      </c>
      <c r="C687">
        <f t="shared" si="47"/>
        <v>1</v>
      </c>
      <c r="D687" t="str">
        <f>IF(MOD(B687,5)=0,LOOKUP(A687,[1]Bestellung!$M$4:$N$740),"")</f>
        <v/>
      </c>
      <c r="E687">
        <f t="shared" si="48"/>
        <v>3</v>
      </c>
      <c r="F687" s="10">
        <f>LOOKUP(C687,[1]Produkt!$T$4:$U$129)</f>
        <v>2</v>
      </c>
      <c r="G687" t="str">
        <f t="shared" si="49"/>
        <v>INSERT INTO [Position] ([BestellungID], [PosID], [ProduktID], [SpezLieferAdrID], [Menge], [Preis]) VALUES</v>
      </c>
      <c r="H687" t="str">
        <f t="shared" si="50"/>
        <v xml:space="preserve"> ('864', '2159', '1', '', '3',  '2.00')</v>
      </c>
    </row>
    <row r="688" spans="1:8" x14ac:dyDescent="0.3">
      <c r="A688">
        <f t="shared" si="46"/>
        <v>864</v>
      </c>
      <c r="B688">
        <v>2160</v>
      </c>
      <c r="C688">
        <f t="shared" si="47"/>
        <v>102</v>
      </c>
      <c r="D688">
        <f>IF(MOD(B688,5)=0,LOOKUP(A688,[1]Bestellung!$M$4:$N$740),"")</f>
        <v>429</v>
      </c>
      <c r="E688">
        <f t="shared" si="48"/>
        <v>3</v>
      </c>
      <c r="F688" s="10">
        <f>LOOKUP(C688,[1]Produkt!$T$4:$U$129)</f>
        <v>4</v>
      </c>
      <c r="G688" t="str">
        <f t="shared" si="49"/>
        <v>INSERT INTO [Position] ([BestellungID], [PosID], [ProduktID], [SpezLieferAdrID], [Menge], [Preis]) VALUES</v>
      </c>
      <c r="H688" t="str">
        <f t="shared" si="50"/>
        <v xml:space="preserve"> ('864', '2160', '102', '429', '3',  '4.00')</v>
      </c>
    </row>
    <row r="689" spans="1:8" x14ac:dyDescent="0.3">
      <c r="A689">
        <f t="shared" si="46"/>
        <v>864</v>
      </c>
      <c r="B689">
        <v>2161</v>
      </c>
      <c r="C689">
        <f t="shared" si="47"/>
        <v>77</v>
      </c>
      <c r="D689" t="str">
        <f>IF(MOD(B689,5)=0,LOOKUP(A689,[1]Bestellung!$M$4:$N$740),"")</f>
        <v/>
      </c>
      <c r="E689">
        <f t="shared" si="48"/>
        <v>3</v>
      </c>
      <c r="F689" s="10">
        <f>LOOKUP(C689,[1]Produkt!$T$4:$U$129)</f>
        <v>2</v>
      </c>
      <c r="G689" t="str">
        <f t="shared" si="49"/>
        <v>INSERT INTO [Position] ([BestellungID], [PosID], [ProduktID], [SpezLieferAdrID], [Menge], [Preis]) VALUES</v>
      </c>
      <c r="H689" t="str">
        <f t="shared" si="50"/>
        <v xml:space="preserve"> ('864', '2161', '77', '', '3',  '2.00')</v>
      </c>
    </row>
    <row r="690" spans="1:8" x14ac:dyDescent="0.3">
      <c r="A690">
        <f t="shared" si="46"/>
        <v>865</v>
      </c>
      <c r="B690">
        <v>2162</v>
      </c>
      <c r="C690">
        <f t="shared" si="47"/>
        <v>55</v>
      </c>
      <c r="D690" t="str">
        <f>IF(MOD(B690,5)=0,LOOKUP(A690,[1]Bestellung!$M$4:$N$740),"")</f>
        <v/>
      </c>
      <c r="E690">
        <f t="shared" si="48"/>
        <v>2</v>
      </c>
      <c r="F690" s="10">
        <f>LOOKUP(C690,[1]Produkt!$T$4:$U$129)</f>
        <v>5</v>
      </c>
      <c r="G690" t="str">
        <f t="shared" si="49"/>
        <v>INSERT INTO [Position] ([BestellungID], [PosID], [ProduktID], [SpezLieferAdrID], [Menge], [Preis]) VALUES</v>
      </c>
      <c r="H690" t="str">
        <f t="shared" si="50"/>
        <v xml:space="preserve"> ('865', '2162', '55', '', '2',  '5.00')</v>
      </c>
    </row>
    <row r="691" spans="1:8" x14ac:dyDescent="0.3">
      <c r="A691">
        <f t="shared" si="46"/>
        <v>865</v>
      </c>
      <c r="B691">
        <v>2163</v>
      </c>
      <c r="C691">
        <f t="shared" si="47"/>
        <v>31</v>
      </c>
      <c r="D691" t="str">
        <f>IF(MOD(B691,5)=0,LOOKUP(A691,[1]Bestellung!$M$4:$N$740),"")</f>
        <v/>
      </c>
      <c r="E691">
        <f t="shared" si="48"/>
        <v>9</v>
      </c>
      <c r="F691" s="10">
        <f>LOOKUP(C691,[1]Produkt!$T$4:$U$129)</f>
        <v>2</v>
      </c>
      <c r="G691" t="str">
        <f t="shared" si="49"/>
        <v>INSERT INTO [Position] ([BestellungID], [PosID], [ProduktID], [SpezLieferAdrID], [Menge], [Preis]) VALUES</v>
      </c>
      <c r="H691" t="str">
        <f t="shared" si="50"/>
        <v xml:space="preserve"> ('865', '2163', '31', '', '9',  '2.00')</v>
      </c>
    </row>
    <row r="692" spans="1:8" x14ac:dyDescent="0.3">
      <c r="A692">
        <f t="shared" si="46"/>
        <v>866</v>
      </c>
      <c r="B692">
        <v>2164</v>
      </c>
      <c r="C692">
        <f t="shared" si="47"/>
        <v>12</v>
      </c>
      <c r="D692" t="str">
        <f>IF(MOD(B692,5)=0,LOOKUP(A692,[1]Bestellung!$M$4:$N$740),"")</f>
        <v/>
      </c>
      <c r="E692">
        <f t="shared" si="48"/>
        <v>3</v>
      </c>
      <c r="F692" s="10">
        <f>LOOKUP(C692,[1]Produkt!$T$4:$U$129)</f>
        <v>4</v>
      </c>
      <c r="G692" t="str">
        <f t="shared" si="49"/>
        <v>INSERT INTO [Position] ([BestellungID], [PosID], [ProduktID], [SpezLieferAdrID], [Menge], [Preis]) VALUES</v>
      </c>
      <c r="H692" t="str">
        <f t="shared" si="50"/>
        <v xml:space="preserve"> ('866', '2164', '12', '', '3',  '4.00')</v>
      </c>
    </row>
    <row r="693" spans="1:8" x14ac:dyDescent="0.3">
      <c r="A693">
        <f t="shared" si="46"/>
        <v>866</v>
      </c>
      <c r="B693">
        <v>2165</v>
      </c>
      <c r="C693">
        <f t="shared" si="47"/>
        <v>116</v>
      </c>
      <c r="D693">
        <f>IF(MOD(B693,5)=0,LOOKUP(A693,[1]Bestellung!$M$4:$N$740),"")</f>
        <v>215</v>
      </c>
      <c r="E693">
        <f t="shared" si="48"/>
        <v>8</v>
      </c>
      <c r="F693" s="10">
        <f>LOOKUP(C693,[1]Produkt!$T$4:$U$129)</f>
        <v>3</v>
      </c>
      <c r="G693" t="str">
        <f t="shared" si="49"/>
        <v>INSERT INTO [Position] ([BestellungID], [PosID], [ProduktID], [SpezLieferAdrID], [Menge], [Preis]) VALUES</v>
      </c>
      <c r="H693" t="str">
        <f t="shared" si="50"/>
        <v xml:space="preserve"> ('866', '2165', '116', '215', '8',  '3.00')</v>
      </c>
    </row>
    <row r="694" spans="1:8" x14ac:dyDescent="0.3">
      <c r="A694">
        <f t="shared" si="46"/>
        <v>866</v>
      </c>
      <c r="B694">
        <v>2166</v>
      </c>
      <c r="C694">
        <f t="shared" si="47"/>
        <v>93</v>
      </c>
      <c r="D694" t="str">
        <f>IF(MOD(B694,5)=0,LOOKUP(A694,[1]Bestellung!$M$4:$N$740),"")</f>
        <v/>
      </c>
      <c r="E694">
        <f t="shared" si="48"/>
        <v>3</v>
      </c>
      <c r="F694" s="10">
        <f>LOOKUP(C694,[1]Produkt!$T$4:$U$129)</f>
        <v>2.2999999999999998</v>
      </c>
      <c r="G694" t="str">
        <f t="shared" si="49"/>
        <v>INSERT INTO [Position] ([BestellungID], [PosID], [ProduktID], [SpezLieferAdrID], [Menge], [Preis]) VALUES</v>
      </c>
      <c r="H694" t="str">
        <f t="shared" si="50"/>
        <v xml:space="preserve"> ('866', '2166', '93', '', '3',  '2.30')</v>
      </c>
    </row>
    <row r="695" spans="1:8" x14ac:dyDescent="0.3">
      <c r="A695">
        <f t="shared" si="46"/>
        <v>867</v>
      </c>
      <c r="B695">
        <v>2167</v>
      </c>
      <c r="C695">
        <f t="shared" si="47"/>
        <v>78</v>
      </c>
      <c r="D695" t="str">
        <f>IF(MOD(B695,5)=0,LOOKUP(A695,[1]Bestellung!$M$4:$N$740),"")</f>
        <v/>
      </c>
      <c r="E695">
        <f t="shared" si="48"/>
        <v>6</v>
      </c>
      <c r="F695" s="10">
        <f>LOOKUP(C695,[1]Produkt!$T$4:$U$129)</f>
        <v>2</v>
      </c>
      <c r="G695" t="str">
        <f t="shared" si="49"/>
        <v>INSERT INTO [Position] ([BestellungID], [PosID], [ProduktID], [SpezLieferAdrID], [Menge], [Preis]) VALUES</v>
      </c>
      <c r="H695" t="str">
        <f t="shared" si="50"/>
        <v xml:space="preserve"> ('867', '2167', '78', '', '6',  '2.00')</v>
      </c>
    </row>
    <row r="696" spans="1:8" x14ac:dyDescent="0.3">
      <c r="A696">
        <f t="shared" si="46"/>
        <v>867</v>
      </c>
      <c r="B696">
        <v>2168</v>
      </c>
      <c r="C696">
        <f t="shared" si="47"/>
        <v>56</v>
      </c>
      <c r="D696" t="str">
        <f>IF(MOD(B696,5)=0,LOOKUP(A696,[1]Bestellung!$M$4:$N$740),"")</f>
        <v/>
      </c>
      <c r="E696">
        <f t="shared" si="48"/>
        <v>3</v>
      </c>
      <c r="F696" s="10">
        <f>LOOKUP(C696,[1]Produkt!$T$4:$U$129)</f>
        <v>7</v>
      </c>
      <c r="G696" t="str">
        <f t="shared" si="49"/>
        <v>INSERT INTO [Position] ([BestellungID], [PosID], [ProduktID], [SpezLieferAdrID], [Menge], [Preis]) VALUES</v>
      </c>
      <c r="H696" t="str">
        <f t="shared" si="50"/>
        <v xml:space="preserve"> ('867', '2168', '56', '', '3',  '7.00')</v>
      </c>
    </row>
    <row r="697" spans="1:8" x14ac:dyDescent="0.3">
      <c r="A697">
        <f t="shared" si="46"/>
        <v>868</v>
      </c>
      <c r="B697">
        <v>2169</v>
      </c>
      <c r="C697">
        <f t="shared" si="47"/>
        <v>44</v>
      </c>
      <c r="D697" t="str">
        <f>IF(MOD(B697,5)=0,LOOKUP(A697,[1]Bestellung!$M$4:$N$740),"")</f>
        <v/>
      </c>
      <c r="E697">
        <f t="shared" si="48"/>
        <v>3</v>
      </c>
      <c r="F697" s="10">
        <f>LOOKUP(C697,[1]Produkt!$T$4:$U$129)</f>
        <v>4</v>
      </c>
      <c r="G697" t="str">
        <f t="shared" si="49"/>
        <v>INSERT INTO [Position] ([BestellungID], [PosID], [ProduktID], [SpezLieferAdrID], [Menge], [Preis]) VALUES</v>
      </c>
      <c r="H697" t="str">
        <f t="shared" si="50"/>
        <v xml:space="preserve"> ('868', '2169', '44', '', '3',  '4.00')</v>
      </c>
    </row>
    <row r="698" spans="1:8" x14ac:dyDescent="0.3">
      <c r="A698">
        <f t="shared" si="46"/>
        <v>868</v>
      </c>
      <c r="B698">
        <v>2170</v>
      </c>
      <c r="C698">
        <f t="shared" si="47"/>
        <v>23</v>
      </c>
      <c r="D698" t="str">
        <f>IF(MOD(B698,5)=0,LOOKUP(A698,[1]Bestellung!$M$4:$N$740),"")</f>
        <v/>
      </c>
      <c r="E698">
        <f t="shared" si="48"/>
        <v>8</v>
      </c>
      <c r="F698" s="10">
        <f>LOOKUP(C698,[1]Produkt!$T$4:$U$129)</f>
        <v>3</v>
      </c>
      <c r="G698" t="str">
        <f t="shared" si="49"/>
        <v>INSERT INTO [Position] ([BestellungID], [PosID], [ProduktID], [SpezLieferAdrID], [Menge], [Preis]) VALUES</v>
      </c>
      <c r="H698" t="str">
        <f t="shared" si="50"/>
        <v xml:space="preserve"> ('868', '2170', '23', '', '8',  '3.00')</v>
      </c>
    </row>
    <row r="699" spans="1:8" x14ac:dyDescent="0.3">
      <c r="A699">
        <f t="shared" si="46"/>
        <v>868</v>
      </c>
      <c r="B699">
        <v>2171</v>
      </c>
      <c r="C699">
        <f t="shared" si="47"/>
        <v>2</v>
      </c>
      <c r="D699" t="str">
        <f>IF(MOD(B699,5)=0,LOOKUP(A699,[1]Bestellung!$M$4:$N$740),"")</f>
        <v/>
      </c>
      <c r="E699">
        <f t="shared" si="48"/>
        <v>4</v>
      </c>
      <c r="F699" s="10">
        <f>LOOKUP(C699,[1]Produkt!$T$4:$U$129)</f>
        <v>4</v>
      </c>
      <c r="G699" t="str">
        <f t="shared" si="49"/>
        <v>INSERT INTO [Position] ([BestellungID], [PosID], [ProduktID], [SpezLieferAdrID], [Menge], [Preis]) VALUES</v>
      </c>
      <c r="H699" t="str">
        <f t="shared" si="50"/>
        <v xml:space="preserve"> ('868', '2171', '2', '', '4',  '4.00')</v>
      </c>
    </row>
    <row r="700" spans="1:8" x14ac:dyDescent="0.3">
      <c r="A700">
        <f t="shared" si="46"/>
        <v>869</v>
      </c>
      <c r="B700">
        <v>2172</v>
      </c>
      <c r="C700">
        <f t="shared" si="47"/>
        <v>121</v>
      </c>
      <c r="D700" t="str">
        <f>IF(MOD(B700,5)=0,LOOKUP(A700,[1]Bestellung!$M$4:$N$740),"")</f>
        <v/>
      </c>
      <c r="E700">
        <f t="shared" si="48"/>
        <v>3</v>
      </c>
      <c r="F700" s="10">
        <f>LOOKUP(C700,[1]Produkt!$T$4:$U$129)</f>
        <v>4</v>
      </c>
      <c r="G700" t="str">
        <f t="shared" si="49"/>
        <v>INSERT INTO [Position] ([BestellungID], [PosID], [ProduktID], [SpezLieferAdrID], [Menge], [Preis]) VALUES</v>
      </c>
      <c r="H700" t="str">
        <f t="shared" si="50"/>
        <v xml:space="preserve"> ('869', '2172', '121', '', '3',  '4.00')</v>
      </c>
    </row>
    <row r="701" spans="1:8" x14ac:dyDescent="0.3">
      <c r="A701">
        <f t="shared" si="46"/>
        <v>869</v>
      </c>
      <c r="B701">
        <v>2173</v>
      </c>
      <c r="C701">
        <f t="shared" si="47"/>
        <v>101</v>
      </c>
      <c r="D701" t="str">
        <f>IF(MOD(B701,5)=0,LOOKUP(A701,[1]Bestellung!$M$4:$N$740),"")</f>
        <v/>
      </c>
      <c r="E701">
        <f t="shared" si="48"/>
        <v>1</v>
      </c>
      <c r="F701" s="10">
        <f>LOOKUP(C701,[1]Produkt!$T$4:$U$129)</f>
        <v>2</v>
      </c>
      <c r="G701" t="str">
        <f t="shared" si="49"/>
        <v>INSERT INTO [Position] ([BestellungID], [PosID], [ProduktID], [SpezLieferAdrID], [Menge], [Preis]) VALUES</v>
      </c>
      <c r="H701" t="str">
        <f t="shared" si="50"/>
        <v xml:space="preserve"> ('869', '2173', '101', '', '1',  '2.00')</v>
      </c>
    </row>
    <row r="702" spans="1:8" x14ac:dyDescent="0.3">
      <c r="A702">
        <f t="shared" si="46"/>
        <v>870</v>
      </c>
      <c r="B702">
        <v>2174</v>
      </c>
      <c r="C702">
        <f t="shared" si="47"/>
        <v>96</v>
      </c>
      <c r="D702" t="str">
        <f>IF(MOD(B702,5)=0,LOOKUP(A702,[1]Bestellung!$M$4:$N$740),"")</f>
        <v/>
      </c>
      <c r="E702">
        <f t="shared" si="48"/>
        <v>3</v>
      </c>
      <c r="F702" s="10">
        <f>LOOKUP(C702,[1]Produkt!$T$4:$U$129)</f>
        <v>8</v>
      </c>
      <c r="G702" t="str">
        <f t="shared" si="49"/>
        <v>INSERT INTO [Position] ([BestellungID], [PosID], [ProduktID], [SpezLieferAdrID], [Menge], [Preis]) VALUES</v>
      </c>
      <c r="H702" t="str">
        <f t="shared" si="50"/>
        <v xml:space="preserve"> ('870', '2174', '96', '', '3',  '8.00')</v>
      </c>
    </row>
    <row r="703" spans="1:8" x14ac:dyDescent="0.3">
      <c r="A703">
        <f t="shared" si="46"/>
        <v>870</v>
      </c>
      <c r="B703">
        <v>2175</v>
      </c>
      <c r="C703">
        <f t="shared" si="47"/>
        <v>77</v>
      </c>
      <c r="D703">
        <f>IF(MOD(B703,5)=0,LOOKUP(A703,[1]Bestellung!$M$4:$N$740),"")</f>
        <v>372</v>
      </c>
      <c r="E703">
        <f t="shared" si="48"/>
        <v>6</v>
      </c>
      <c r="F703" s="10">
        <f>LOOKUP(C703,[1]Produkt!$T$4:$U$129)</f>
        <v>2</v>
      </c>
      <c r="G703" t="str">
        <f t="shared" si="49"/>
        <v>INSERT INTO [Position] ([BestellungID], [PosID], [ProduktID], [SpezLieferAdrID], [Menge], [Preis]) VALUES</v>
      </c>
      <c r="H703" t="str">
        <f t="shared" si="50"/>
        <v xml:space="preserve"> ('870', '2175', '77', '372', '6',  '2.00')</v>
      </c>
    </row>
    <row r="704" spans="1:8" x14ac:dyDescent="0.3">
      <c r="A704">
        <f t="shared" si="46"/>
        <v>870</v>
      </c>
      <c r="B704">
        <v>2176</v>
      </c>
      <c r="C704">
        <f t="shared" si="47"/>
        <v>58</v>
      </c>
      <c r="D704" t="str">
        <f>IF(MOD(B704,5)=0,LOOKUP(A704,[1]Bestellung!$M$4:$N$740),"")</f>
        <v/>
      </c>
      <c r="E704">
        <f t="shared" si="48"/>
        <v>3</v>
      </c>
      <c r="F704" s="10">
        <f>LOOKUP(C704,[1]Produkt!$T$4:$U$129)</f>
        <v>8</v>
      </c>
      <c r="G704" t="str">
        <f t="shared" si="49"/>
        <v>INSERT INTO [Position] ([BestellungID], [PosID], [ProduktID], [SpezLieferAdrID], [Menge], [Preis]) VALUES</v>
      </c>
      <c r="H704" t="str">
        <f t="shared" si="50"/>
        <v xml:space="preserve"> ('870', '2176', '58', '', '3',  '8.00')</v>
      </c>
    </row>
    <row r="705" spans="1:8" x14ac:dyDescent="0.3">
      <c r="A705">
        <f t="shared" si="46"/>
        <v>871</v>
      </c>
      <c r="B705">
        <v>2177</v>
      </c>
      <c r="C705">
        <f t="shared" si="47"/>
        <v>57</v>
      </c>
      <c r="D705" t="str">
        <f>IF(MOD(B705,5)=0,LOOKUP(A705,[1]Bestellung!$M$4:$N$740),"")</f>
        <v/>
      </c>
      <c r="E705">
        <f t="shared" si="48"/>
        <v>3</v>
      </c>
      <c r="F705" s="10">
        <f>LOOKUP(C705,[1]Produkt!$T$4:$U$129)</f>
        <v>8</v>
      </c>
      <c r="G705" t="str">
        <f t="shared" si="49"/>
        <v>INSERT INTO [Position] ([BestellungID], [PosID], [ProduktID], [SpezLieferAdrID], [Menge], [Preis]) VALUES</v>
      </c>
      <c r="H705" t="str">
        <f t="shared" si="50"/>
        <v xml:space="preserve"> ('871', '2177', '57', '', '3',  '8.00')</v>
      </c>
    </row>
    <row r="706" spans="1:8" x14ac:dyDescent="0.3">
      <c r="A706">
        <f t="shared" si="46"/>
        <v>871</v>
      </c>
      <c r="B706">
        <v>2178</v>
      </c>
      <c r="C706">
        <f t="shared" si="47"/>
        <v>39</v>
      </c>
      <c r="D706" t="str">
        <f>IF(MOD(B706,5)=0,LOOKUP(A706,[1]Bestellung!$M$4:$N$740),"")</f>
        <v/>
      </c>
      <c r="E706">
        <f t="shared" si="48"/>
        <v>6</v>
      </c>
      <c r="F706" s="10">
        <f>LOOKUP(C706,[1]Produkt!$T$4:$U$129)</f>
        <v>0.8</v>
      </c>
      <c r="G706" t="str">
        <f t="shared" si="49"/>
        <v>INSERT INTO [Position] ([BestellungID], [PosID], [ProduktID], [SpezLieferAdrID], [Menge], [Preis]) VALUES</v>
      </c>
      <c r="H706" t="str">
        <f t="shared" si="50"/>
        <v xml:space="preserve"> ('871', '2178', '39', '', '6',  '0.80')</v>
      </c>
    </row>
    <row r="707" spans="1:8" x14ac:dyDescent="0.3">
      <c r="A707">
        <f t="shared" si="46"/>
        <v>872</v>
      </c>
      <c r="B707">
        <v>2179</v>
      </c>
      <c r="C707">
        <f t="shared" si="47"/>
        <v>41</v>
      </c>
      <c r="D707" t="str">
        <f>IF(MOD(B707,5)=0,LOOKUP(A707,[1]Bestellung!$M$4:$N$740),"")</f>
        <v/>
      </c>
      <c r="E707">
        <f t="shared" si="48"/>
        <v>4</v>
      </c>
      <c r="F707" s="10">
        <f>LOOKUP(C707,[1]Produkt!$T$4:$U$129)</f>
        <v>1.2</v>
      </c>
      <c r="G707" t="str">
        <f t="shared" si="49"/>
        <v>INSERT INTO [Position] ([BestellungID], [PosID], [ProduktID], [SpezLieferAdrID], [Menge], [Preis]) VALUES</v>
      </c>
      <c r="H707" t="str">
        <f t="shared" si="50"/>
        <v xml:space="preserve"> ('872', '2179', '41', '', '4',  '1.20')</v>
      </c>
    </row>
    <row r="708" spans="1:8" x14ac:dyDescent="0.3">
      <c r="A708">
        <f t="shared" si="46"/>
        <v>872</v>
      </c>
      <c r="B708">
        <v>2180</v>
      </c>
      <c r="C708">
        <f t="shared" si="47"/>
        <v>24</v>
      </c>
      <c r="D708">
        <f>IF(MOD(B708,5)=0,LOOKUP(A708,[1]Bestellung!$M$4:$N$740),"")</f>
        <v>487</v>
      </c>
      <c r="E708">
        <f t="shared" si="48"/>
        <v>3</v>
      </c>
      <c r="F708" s="10">
        <f>LOOKUP(C708,[1]Produkt!$T$4:$U$129)</f>
        <v>3</v>
      </c>
      <c r="G708" t="str">
        <f t="shared" si="49"/>
        <v>INSERT INTO [Position] ([BestellungID], [PosID], [ProduktID], [SpezLieferAdrID], [Menge], [Preis]) VALUES</v>
      </c>
      <c r="H708" t="str">
        <f t="shared" si="50"/>
        <v xml:space="preserve"> ('872', '2180', '24', '487', '3',  '3.00')</v>
      </c>
    </row>
    <row r="709" spans="1:8" x14ac:dyDescent="0.3">
      <c r="A709">
        <f t="shared" si="46"/>
        <v>872</v>
      </c>
      <c r="B709">
        <v>2181</v>
      </c>
      <c r="C709">
        <f t="shared" si="47"/>
        <v>7</v>
      </c>
      <c r="D709" t="str">
        <f>IF(MOD(B709,5)=0,LOOKUP(A709,[1]Bestellung!$M$4:$N$740),"")</f>
        <v/>
      </c>
      <c r="E709">
        <f t="shared" si="48"/>
        <v>3</v>
      </c>
      <c r="F709" s="10">
        <f>LOOKUP(C709,[1]Produkt!$T$4:$U$129)</f>
        <v>8</v>
      </c>
      <c r="G709" t="str">
        <f t="shared" si="49"/>
        <v>INSERT INTO [Position] ([BestellungID], [PosID], [ProduktID], [SpezLieferAdrID], [Menge], [Preis]) VALUES</v>
      </c>
      <c r="H709" t="str">
        <f t="shared" si="50"/>
        <v xml:space="preserve"> ('872', '2181', '7', '', '3',  '8.00')</v>
      </c>
    </row>
    <row r="710" spans="1:8" x14ac:dyDescent="0.3">
      <c r="A710">
        <f t="shared" si="46"/>
        <v>873</v>
      </c>
      <c r="B710">
        <v>2182</v>
      </c>
      <c r="C710">
        <f t="shared" si="47"/>
        <v>13</v>
      </c>
      <c r="D710" t="str">
        <f>IF(MOD(B710,5)=0,LOOKUP(A710,[1]Bestellung!$M$4:$N$740),"")</f>
        <v/>
      </c>
      <c r="E710">
        <f t="shared" si="48"/>
        <v>6</v>
      </c>
      <c r="F710" s="10">
        <f>LOOKUP(C710,[1]Produkt!$T$4:$U$129)</f>
        <v>4.5</v>
      </c>
      <c r="G710" t="str">
        <f t="shared" si="49"/>
        <v>INSERT INTO [Position] ([BestellungID], [PosID], [ProduktID], [SpezLieferAdrID], [Menge], [Preis]) VALUES</v>
      </c>
      <c r="H710" t="str">
        <f t="shared" si="50"/>
        <v xml:space="preserve"> ('873', '2182', '13', '', '6',  '4.50')</v>
      </c>
    </row>
    <row r="711" spans="1:8" x14ac:dyDescent="0.3">
      <c r="A711">
        <f t="shared" si="46"/>
        <v>873</v>
      </c>
      <c r="B711">
        <v>2183</v>
      </c>
      <c r="C711">
        <f t="shared" si="47"/>
        <v>124</v>
      </c>
      <c r="D711" t="str">
        <f>IF(MOD(B711,5)=0,LOOKUP(A711,[1]Bestellung!$M$4:$N$740),"")</f>
        <v/>
      </c>
      <c r="E711">
        <f t="shared" si="48"/>
        <v>3</v>
      </c>
      <c r="F711" s="10">
        <f>LOOKUP(C711,[1]Produkt!$T$4:$U$129)</f>
        <v>3</v>
      </c>
      <c r="G711" t="str">
        <f t="shared" si="49"/>
        <v>INSERT INTO [Position] ([BestellungID], [PosID], [ProduktID], [SpezLieferAdrID], [Menge], [Preis]) VALUES</v>
      </c>
      <c r="H711" t="str">
        <f t="shared" si="50"/>
        <v xml:space="preserve"> ('873', '2183', '124', '', '3',  '3.00')</v>
      </c>
    </row>
    <row r="712" spans="1:8" x14ac:dyDescent="0.3">
      <c r="A712">
        <f t="shared" si="46"/>
        <v>874</v>
      </c>
      <c r="B712">
        <v>2184</v>
      </c>
      <c r="C712">
        <f t="shared" si="47"/>
        <v>6</v>
      </c>
      <c r="D712" t="str">
        <f>IF(MOD(B712,5)=0,LOOKUP(A712,[1]Bestellung!$M$4:$N$740),"")</f>
        <v/>
      </c>
      <c r="E712">
        <f t="shared" si="48"/>
        <v>3</v>
      </c>
      <c r="F712" s="10">
        <f>LOOKUP(C712,[1]Produkt!$T$4:$U$129)</f>
        <v>7</v>
      </c>
      <c r="G712" t="str">
        <f t="shared" si="49"/>
        <v>INSERT INTO [Position] ([BestellungID], [PosID], [ProduktID], [SpezLieferAdrID], [Menge], [Preis]) VALUES</v>
      </c>
      <c r="H712" t="str">
        <f t="shared" si="50"/>
        <v xml:space="preserve"> ('874', '2184', '6', '', '3',  '7.00')</v>
      </c>
    </row>
    <row r="713" spans="1:8" x14ac:dyDescent="0.3">
      <c r="A713">
        <f t="shared" si="46"/>
        <v>874</v>
      </c>
      <c r="B713">
        <v>2185</v>
      </c>
      <c r="C713">
        <f t="shared" si="47"/>
        <v>118</v>
      </c>
      <c r="D713" t="str">
        <f>IF(MOD(B713,5)=0,LOOKUP(A713,[1]Bestellung!$M$4:$N$740),"")</f>
        <v/>
      </c>
      <c r="E713">
        <f t="shared" si="48"/>
        <v>4</v>
      </c>
      <c r="F713" s="10">
        <f>LOOKUP(C713,[1]Produkt!$T$4:$U$129)</f>
        <v>6</v>
      </c>
      <c r="G713" t="str">
        <f t="shared" si="49"/>
        <v>INSERT INTO [Position] ([BestellungID], [PosID], [ProduktID], [SpezLieferAdrID], [Menge], [Preis]) VALUES</v>
      </c>
      <c r="H713" t="str">
        <f t="shared" si="50"/>
        <v xml:space="preserve"> ('874', '2185', '118', '', '4',  '6.00')</v>
      </c>
    </row>
    <row r="714" spans="1:8" x14ac:dyDescent="0.3">
      <c r="A714">
        <f t="shared" si="46"/>
        <v>874</v>
      </c>
      <c r="B714">
        <v>2186</v>
      </c>
      <c r="C714">
        <f t="shared" si="47"/>
        <v>103</v>
      </c>
      <c r="D714" t="str">
        <f>IF(MOD(B714,5)=0,LOOKUP(A714,[1]Bestellung!$M$4:$N$740),"")</f>
        <v/>
      </c>
      <c r="E714">
        <f t="shared" si="48"/>
        <v>8</v>
      </c>
      <c r="F714" s="10">
        <f>LOOKUP(C714,[1]Produkt!$T$4:$U$129)</f>
        <v>5</v>
      </c>
      <c r="G714" t="str">
        <f t="shared" si="49"/>
        <v>INSERT INTO [Position] ([BestellungID], [PosID], [ProduktID], [SpezLieferAdrID], [Menge], [Preis]) VALUES</v>
      </c>
      <c r="H714" t="str">
        <f t="shared" si="50"/>
        <v xml:space="preserve"> ('874', '2186', '103', '', '8',  '5.00')</v>
      </c>
    </row>
    <row r="715" spans="1:8" x14ac:dyDescent="0.3">
      <c r="A715">
        <f t="shared" si="46"/>
        <v>875</v>
      </c>
      <c r="B715">
        <v>2187</v>
      </c>
      <c r="C715">
        <f t="shared" si="47"/>
        <v>116</v>
      </c>
      <c r="D715" t="str">
        <f>IF(MOD(B715,5)=0,LOOKUP(A715,[1]Bestellung!$M$4:$N$740),"")</f>
        <v/>
      </c>
      <c r="E715">
        <f t="shared" si="48"/>
        <v>3</v>
      </c>
      <c r="F715" s="10">
        <f>LOOKUP(C715,[1]Produkt!$T$4:$U$129)</f>
        <v>3</v>
      </c>
      <c r="G715" t="str">
        <f t="shared" si="49"/>
        <v>INSERT INTO [Position] ([BestellungID], [PosID], [ProduktID], [SpezLieferAdrID], [Menge], [Preis]) VALUES</v>
      </c>
      <c r="H715" t="str">
        <f t="shared" si="50"/>
        <v xml:space="preserve"> ('875', '2187', '116', '', '3',  '3.00')</v>
      </c>
    </row>
    <row r="716" spans="1:8" x14ac:dyDescent="0.3">
      <c r="A716">
        <f t="shared" si="46"/>
        <v>875</v>
      </c>
      <c r="B716">
        <v>2188</v>
      </c>
      <c r="C716">
        <f t="shared" si="47"/>
        <v>102</v>
      </c>
      <c r="D716" t="str">
        <f>IF(MOD(B716,5)=0,LOOKUP(A716,[1]Bestellung!$M$4:$N$740),"")</f>
        <v/>
      </c>
      <c r="E716">
        <f t="shared" si="48"/>
        <v>3</v>
      </c>
      <c r="F716" s="10">
        <f>LOOKUP(C716,[1]Produkt!$T$4:$U$129)</f>
        <v>4</v>
      </c>
      <c r="G716" t="str">
        <f t="shared" si="49"/>
        <v>INSERT INTO [Position] ([BestellungID], [PosID], [ProduktID], [SpezLieferAdrID], [Menge], [Preis]) VALUES</v>
      </c>
      <c r="H716" t="str">
        <f t="shared" si="50"/>
        <v xml:space="preserve"> ('875', '2188', '102', '', '3',  '4.00')</v>
      </c>
    </row>
    <row r="717" spans="1:8" x14ac:dyDescent="0.3">
      <c r="A717">
        <f t="shared" si="46"/>
        <v>876</v>
      </c>
      <c r="B717">
        <v>2189</v>
      </c>
      <c r="C717">
        <f t="shared" si="47"/>
        <v>118</v>
      </c>
      <c r="D717" t="str">
        <f>IF(MOD(B717,5)=0,LOOKUP(A717,[1]Bestellung!$M$4:$N$740),"")</f>
        <v/>
      </c>
      <c r="E717">
        <f t="shared" si="48"/>
        <v>3</v>
      </c>
      <c r="F717" s="10">
        <f>LOOKUP(C717,[1]Produkt!$T$4:$U$129)</f>
        <v>6</v>
      </c>
      <c r="G717" t="str">
        <f t="shared" si="49"/>
        <v>INSERT INTO [Position] ([BestellungID], [PosID], [ProduktID], [SpezLieferAdrID], [Menge], [Preis]) VALUES</v>
      </c>
      <c r="H717" t="str">
        <f t="shared" si="50"/>
        <v xml:space="preserve"> ('876', '2189', '118', '', '3',  '6.00')</v>
      </c>
    </row>
    <row r="718" spans="1:8" x14ac:dyDescent="0.3">
      <c r="A718">
        <f t="shared" si="46"/>
        <v>876</v>
      </c>
      <c r="B718">
        <v>2190</v>
      </c>
      <c r="C718">
        <f t="shared" si="47"/>
        <v>105</v>
      </c>
      <c r="D718">
        <f>IF(MOD(B718,5)=0,LOOKUP(A718,[1]Bestellung!$M$4:$N$740),"")</f>
        <v>502</v>
      </c>
      <c r="E718">
        <f t="shared" si="48"/>
        <v>3</v>
      </c>
      <c r="F718" s="10">
        <f>LOOKUP(C718,[1]Produkt!$T$4:$U$129)</f>
        <v>5</v>
      </c>
      <c r="G718" t="str">
        <f t="shared" si="49"/>
        <v>INSERT INTO [Position] ([BestellungID], [PosID], [ProduktID], [SpezLieferAdrID], [Menge], [Preis]) VALUES</v>
      </c>
      <c r="H718" t="str">
        <f t="shared" si="50"/>
        <v xml:space="preserve"> ('876', '2190', '105', '502', '3',  '5.00')</v>
      </c>
    </row>
    <row r="719" spans="1:8" x14ac:dyDescent="0.3">
      <c r="A719">
        <f t="shared" si="46"/>
        <v>876</v>
      </c>
      <c r="B719">
        <v>2191</v>
      </c>
      <c r="C719">
        <f t="shared" si="47"/>
        <v>92</v>
      </c>
      <c r="D719" t="str">
        <f>IF(MOD(B719,5)=0,LOOKUP(A719,[1]Bestellung!$M$4:$N$740),"")</f>
        <v/>
      </c>
      <c r="E719">
        <f t="shared" si="48"/>
        <v>3</v>
      </c>
      <c r="F719" s="10">
        <f>LOOKUP(C719,[1]Produkt!$T$4:$U$129)</f>
        <v>2.4</v>
      </c>
      <c r="G719" t="str">
        <f t="shared" si="49"/>
        <v>INSERT INTO [Position] ([BestellungID], [PosID], [ProduktID], [SpezLieferAdrID], [Menge], [Preis]) VALUES</v>
      </c>
      <c r="H719" t="str">
        <f t="shared" si="50"/>
        <v xml:space="preserve"> ('876', '2191', '92', '', '3',  '2.40')</v>
      </c>
    </row>
    <row r="720" spans="1:8" x14ac:dyDescent="0.3">
      <c r="A720">
        <f t="shared" si="46"/>
        <v>877</v>
      </c>
      <c r="B720">
        <v>2192</v>
      </c>
      <c r="C720">
        <f t="shared" si="47"/>
        <v>112</v>
      </c>
      <c r="D720" t="str">
        <f>IF(MOD(B720,5)=0,LOOKUP(A720,[1]Bestellung!$M$4:$N$740),"")</f>
        <v/>
      </c>
      <c r="E720">
        <f t="shared" si="48"/>
        <v>8</v>
      </c>
      <c r="F720" s="10">
        <f>LOOKUP(C720,[1]Produkt!$T$4:$U$129)</f>
        <v>4</v>
      </c>
      <c r="G720" t="str">
        <f t="shared" si="49"/>
        <v>INSERT INTO [Position] ([BestellungID], [PosID], [ProduktID], [SpezLieferAdrID], [Menge], [Preis]) VALUES</v>
      </c>
      <c r="H720" t="str">
        <f t="shared" si="50"/>
        <v xml:space="preserve"> ('877', '2192', '112', '', '8',  '4.00')</v>
      </c>
    </row>
    <row r="721" spans="1:8" x14ac:dyDescent="0.3">
      <c r="A721">
        <f t="shared" si="46"/>
        <v>877</v>
      </c>
      <c r="B721">
        <v>2193</v>
      </c>
      <c r="C721">
        <f t="shared" si="47"/>
        <v>100</v>
      </c>
      <c r="D721" t="str">
        <f>IF(MOD(B721,5)=0,LOOKUP(A721,[1]Bestellung!$M$4:$N$740),"")</f>
        <v/>
      </c>
      <c r="E721">
        <f t="shared" si="48"/>
        <v>3</v>
      </c>
      <c r="F721" s="10">
        <f>LOOKUP(C721,[1]Produkt!$T$4:$U$129)</f>
        <v>5.6</v>
      </c>
      <c r="G721" t="str">
        <f t="shared" si="49"/>
        <v>INSERT INTO [Position] ([BestellungID], [PosID], [ProduktID], [SpezLieferAdrID], [Menge], [Preis]) VALUES</v>
      </c>
      <c r="H721" t="str">
        <f t="shared" si="50"/>
        <v xml:space="preserve"> ('877', '2193', '100', '', '3',  '5.60')</v>
      </c>
    </row>
    <row r="722" spans="1:8" x14ac:dyDescent="0.3">
      <c r="A722">
        <f t="shared" ref="A722:A785" si="51">ROUND(B722/2.5,0)</f>
        <v>878</v>
      </c>
      <c r="B722">
        <v>2194</v>
      </c>
      <c r="C722">
        <f t="shared" ref="C722:C785" si="52">IF(MOD(A722*B722,127)=0,1,MOD(A722*B722,127))</f>
        <v>123</v>
      </c>
      <c r="D722" t="str">
        <f>IF(MOD(B722,5)=0,LOOKUP(A722,[1]Bestellung!$M$4:$N$740),"")</f>
        <v/>
      </c>
      <c r="E722">
        <f t="shared" ref="E722:E785" si="53">IF(MOD(A722*B722*C722,12)=0,3,MOD(A722*B722*C722,12))</f>
        <v>3</v>
      </c>
      <c r="F722" s="10">
        <f>LOOKUP(C722,[1]Produkt!$T$4:$U$129)</f>
        <v>3</v>
      </c>
      <c r="G722" t="str">
        <f t="shared" ref="G722:G785" si="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22" t="str">
        <f t="shared" ref="H722:H785" si="55">" ('"&amp;A722&amp;"', '"&amp;B722&amp;"', '"&amp;C722&amp;"', '"&amp; D722&amp;"', '"&amp;E722&amp;"',  '"&amp; REPLACE(TEXT(F722,"##0,00"),LEN(TEXT(F722,"##0,00"))-2,1,".") &amp;"')"</f>
        <v xml:space="preserve"> ('878', '2194', '123', '', '3',  '3.00')</v>
      </c>
    </row>
    <row r="723" spans="1:8" x14ac:dyDescent="0.3">
      <c r="A723">
        <f t="shared" si="51"/>
        <v>878</v>
      </c>
      <c r="B723">
        <v>2195</v>
      </c>
      <c r="C723">
        <f t="shared" si="52"/>
        <v>112</v>
      </c>
      <c r="D723">
        <f>IF(MOD(B723,5)=0,LOOKUP(A723,[1]Bestellung!$M$4:$N$740),"")</f>
        <v>516</v>
      </c>
      <c r="E723">
        <f t="shared" si="53"/>
        <v>4</v>
      </c>
      <c r="F723" s="10">
        <f>LOOKUP(C723,[1]Produkt!$T$4:$U$129)</f>
        <v>4</v>
      </c>
      <c r="G723" t="str">
        <f t="shared" si="54"/>
        <v>INSERT INTO [Position] ([BestellungID], [PosID], [ProduktID], [SpezLieferAdrID], [Menge], [Preis]) VALUES</v>
      </c>
      <c r="H723" t="str">
        <f t="shared" si="55"/>
        <v xml:space="preserve"> ('878', '2195', '112', '516', '4',  '4.00')</v>
      </c>
    </row>
    <row r="724" spans="1:8" x14ac:dyDescent="0.3">
      <c r="A724">
        <f t="shared" si="51"/>
        <v>878</v>
      </c>
      <c r="B724">
        <v>2196</v>
      </c>
      <c r="C724">
        <f t="shared" si="52"/>
        <v>101</v>
      </c>
      <c r="D724" t="str">
        <f>IF(MOD(B724,5)=0,LOOKUP(A724,[1]Bestellung!$M$4:$N$740),"")</f>
        <v/>
      </c>
      <c r="E724">
        <f t="shared" si="53"/>
        <v>3</v>
      </c>
      <c r="F724" s="10">
        <f>LOOKUP(C724,[1]Produkt!$T$4:$U$129)</f>
        <v>2</v>
      </c>
      <c r="G724" t="str">
        <f t="shared" si="54"/>
        <v>INSERT INTO [Position] ([BestellungID], [PosID], [ProduktID], [SpezLieferAdrID], [Menge], [Preis]) VALUES</v>
      </c>
      <c r="H724" t="str">
        <f t="shared" si="55"/>
        <v xml:space="preserve"> ('878', '2196', '101', '', '3',  '2.00')</v>
      </c>
    </row>
    <row r="725" spans="1:8" x14ac:dyDescent="0.3">
      <c r="A725">
        <f t="shared" si="51"/>
        <v>879</v>
      </c>
      <c r="B725">
        <v>2197</v>
      </c>
      <c r="C725">
        <f t="shared" si="52"/>
        <v>1</v>
      </c>
      <c r="D725" t="str">
        <f>IF(MOD(B725,5)=0,LOOKUP(A725,[1]Bestellung!$M$4:$N$740),"")</f>
        <v/>
      </c>
      <c r="E725">
        <f t="shared" si="53"/>
        <v>3</v>
      </c>
      <c r="F725" s="10">
        <f>LOOKUP(C725,[1]Produkt!$T$4:$U$129)</f>
        <v>2</v>
      </c>
      <c r="G725" t="str">
        <f t="shared" si="54"/>
        <v>INSERT INTO [Position] ([BestellungID], [PosID], [ProduktID], [SpezLieferAdrID], [Menge], [Preis]) VALUES</v>
      </c>
      <c r="H725" t="str">
        <f t="shared" si="55"/>
        <v xml:space="preserve"> ('879', '2197', '1', '', '3',  '2.00')</v>
      </c>
    </row>
    <row r="726" spans="1:8" x14ac:dyDescent="0.3">
      <c r="A726">
        <f t="shared" si="51"/>
        <v>879</v>
      </c>
      <c r="B726">
        <v>2198</v>
      </c>
      <c r="C726">
        <f t="shared" si="52"/>
        <v>118</v>
      </c>
      <c r="D726" t="str">
        <f>IF(MOD(B726,5)=0,LOOKUP(A726,[1]Bestellung!$M$4:$N$740),"")</f>
        <v/>
      </c>
      <c r="E726">
        <f t="shared" si="53"/>
        <v>3</v>
      </c>
      <c r="F726" s="10">
        <f>LOOKUP(C726,[1]Produkt!$T$4:$U$129)</f>
        <v>6</v>
      </c>
      <c r="G726" t="str">
        <f t="shared" si="54"/>
        <v>INSERT INTO [Position] ([BestellungID], [PosID], [ProduktID], [SpezLieferAdrID], [Menge], [Preis]) VALUES</v>
      </c>
      <c r="H726" t="str">
        <f t="shared" si="55"/>
        <v xml:space="preserve"> ('879', '2198', '118', '', '3',  '6.00')</v>
      </c>
    </row>
    <row r="727" spans="1:8" x14ac:dyDescent="0.3">
      <c r="A727">
        <f t="shared" si="51"/>
        <v>880</v>
      </c>
      <c r="B727">
        <v>2199</v>
      </c>
      <c r="C727">
        <f t="shared" si="52"/>
        <v>21</v>
      </c>
      <c r="D727" t="str">
        <f>IF(MOD(B727,5)=0,LOOKUP(A727,[1]Bestellung!$M$4:$N$740),"")</f>
        <v/>
      </c>
      <c r="E727">
        <f t="shared" si="53"/>
        <v>3</v>
      </c>
      <c r="F727" s="10">
        <f>LOOKUP(C727,[1]Produkt!$T$4:$U$129)</f>
        <v>4</v>
      </c>
      <c r="G727" t="str">
        <f t="shared" si="54"/>
        <v>INSERT INTO [Position] ([BestellungID], [PosID], [ProduktID], [SpezLieferAdrID], [Menge], [Preis]) VALUES</v>
      </c>
      <c r="H727" t="str">
        <f t="shared" si="55"/>
        <v xml:space="preserve"> ('880', '2199', '21', '', '3',  '4.00')</v>
      </c>
    </row>
    <row r="728" spans="1:8" x14ac:dyDescent="0.3">
      <c r="A728">
        <f t="shared" si="51"/>
        <v>880</v>
      </c>
      <c r="B728">
        <v>2200</v>
      </c>
      <c r="C728">
        <f t="shared" si="52"/>
        <v>12</v>
      </c>
      <c r="D728" t="str">
        <f>IF(MOD(B728,5)=0,LOOKUP(A728,[1]Bestellung!$M$4:$N$740),"")</f>
        <v/>
      </c>
      <c r="E728">
        <f t="shared" si="53"/>
        <v>3</v>
      </c>
      <c r="F728" s="10">
        <f>LOOKUP(C728,[1]Produkt!$T$4:$U$129)</f>
        <v>4</v>
      </c>
      <c r="G728" t="str">
        <f t="shared" si="54"/>
        <v>INSERT INTO [Position] ([BestellungID], [PosID], [ProduktID], [SpezLieferAdrID], [Menge], [Preis]) VALUES</v>
      </c>
      <c r="H728" t="str">
        <f t="shared" si="55"/>
        <v xml:space="preserve"> ('880', '2200', '12', '', '3',  '4.00')</v>
      </c>
    </row>
    <row r="729" spans="1:8" x14ac:dyDescent="0.3">
      <c r="A729">
        <f t="shared" si="51"/>
        <v>880</v>
      </c>
      <c r="B729">
        <v>2201</v>
      </c>
      <c r="C729">
        <f t="shared" si="52"/>
        <v>3</v>
      </c>
      <c r="D729" t="str">
        <f>IF(MOD(B729,5)=0,LOOKUP(A729,[1]Bestellung!$M$4:$N$740),"")</f>
        <v/>
      </c>
      <c r="E729">
        <f t="shared" si="53"/>
        <v>3</v>
      </c>
      <c r="F729" s="10">
        <f>LOOKUP(C729,[1]Produkt!$T$4:$U$129)</f>
        <v>5</v>
      </c>
      <c r="G729" t="str">
        <f t="shared" si="54"/>
        <v>INSERT INTO [Position] ([BestellungID], [PosID], [ProduktID], [SpezLieferAdrID], [Menge], [Preis]) VALUES</v>
      </c>
      <c r="H729" t="str">
        <f t="shared" si="55"/>
        <v xml:space="preserve"> ('880', '2201', '3', '', '3',  '5.00')</v>
      </c>
    </row>
    <row r="730" spans="1:8" x14ac:dyDescent="0.3">
      <c r="A730">
        <f t="shared" si="51"/>
        <v>881</v>
      </c>
      <c r="B730">
        <v>2202</v>
      </c>
      <c r="C730">
        <f t="shared" si="52"/>
        <v>37</v>
      </c>
      <c r="D730" t="str">
        <f>IF(MOD(B730,5)=0,LOOKUP(A730,[1]Bestellung!$M$4:$N$740),"")</f>
        <v/>
      </c>
      <c r="E730">
        <f t="shared" si="53"/>
        <v>6</v>
      </c>
      <c r="F730" s="10">
        <f>LOOKUP(C730,[1]Produkt!$T$4:$U$129)</f>
        <v>0.5</v>
      </c>
      <c r="G730" t="str">
        <f t="shared" si="54"/>
        <v>INSERT INTO [Position] ([BestellungID], [PosID], [ProduktID], [SpezLieferAdrID], [Menge], [Preis]) VALUES</v>
      </c>
      <c r="H730" t="str">
        <f t="shared" si="55"/>
        <v xml:space="preserve"> ('881', '2202', '37', '', '6',  '0.50')</v>
      </c>
    </row>
    <row r="731" spans="1:8" x14ac:dyDescent="0.3">
      <c r="A731">
        <f t="shared" si="51"/>
        <v>881</v>
      </c>
      <c r="B731">
        <v>2203</v>
      </c>
      <c r="C731">
        <f t="shared" si="52"/>
        <v>29</v>
      </c>
      <c r="D731" t="str">
        <f>IF(MOD(B731,5)=0,LOOKUP(A731,[1]Bestellung!$M$4:$N$740),"")</f>
        <v/>
      </c>
      <c r="E731">
        <f t="shared" si="53"/>
        <v>7</v>
      </c>
      <c r="F731" s="10">
        <f>LOOKUP(C731,[1]Produkt!$T$4:$U$129)</f>
        <v>1.5</v>
      </c>
      <c r="G731" t="str">
        <f t="shared" si="54"/>
        <v>INSERT INTO [Position] ([BestellungID], [PosID], [ProduktID], [SpezLieferAdrID], [Menge], [Preis]) VALUES</v>
      </c>
      <c r="H731" t="str">
        <f t="shared" si="55"/>
        <v xml:space="preserve"> ('881', '2203', '29', '', '7',  '1.50')</v>
      </c>
    </row>
    <row r="732" spans="1:8" x14ac:dyDescent="0.3">
      <c r="A732">
        <f t="shared" si="51"/>
        <v>882</v>
      </c>
      <c r="B732">
        <v>2204</v>
      </c>
      <c r="C732">
        <f t="shared" si="52"/>
        <v>66</v>
      </c>
      <c r="D732" t="str">
        <f>IF(MOD(B732,5)=0,LOOKUP(A732,[1]Bestellung!$M$4:$N$740),"")</f>
        <v/>
      </c>
      <c r="E732">
        <f t="shared" si="53"/>
        <v>3</v>
      </c>
      <c r="F732" s="10">
        <f>LOOKUP(C732,[1]Produkt!$T$4:$U$129)</f>
        <v>3</v>
      </c>
      <c r="G732" t="str">
        <f t="shared" si="54"/>
        <v>INSERT INTO [Position] ([BestellungID], [PosID], [ProduktID], [SpezLieferAdrID], [Menge], [Preis]) VALUES</v>
      </c>
      <c r="H732" t="str">
        <f t="shared" si="55"/>
        <v xml:space="preserve"> ('882', '2204', '66', '', '3',  '3.00')</v>
      </c>
    </row>
    <row r="733" spans="1:8" x14ac:dyDescent="0.3">
      <c r="A733">
        <f t="shared" si="51"/>
        <v>882</v>
      </c>
      <c r="B733">
        <v>2205</v>
      </c>
      <c r="C733">
        <f t="shared" si="52"/>
        <v>59</v>
      </c>
      <c r="D733">
        <f>IF(MOD(B733,5)=0,LOOKUP(A733,[1]Bestellung!$M$4:$N$740),"")</f>
        <v>628</v>
      </c>
      <c r="E733">
        <f t="shared" si="53"/>
        <v>6</v>
      </c>
      <c r="F733" s="10">
        <f>LOOKUP(C733,[1]Produkt!$T$4:$U$129)</f>
        <v>3</v>
      </c>
      <c r="G733" t="str">
        <f t="shared" si="54"/>
        <v>INSERT INTO [Position] ([BestellungID], [PosID], [ProduktID], [SpezLieferAdrID], [Menge], [Preis]) VALUES</v>
      </c>
      <c r="H733" t="str">
        <f t="shared" si="55"/>
        <v xml:space="preserve"> ('882', '2205', '59', '628', '6',  '3.00')</v>
      </c>
    </row>
    <row r="734" spans="1:8" x14ac:dyDescent="0.3">
      <c r="A734">
        <f t="shared" si="51"/>
        <v>882</v>
      </c>
      <c r="B734">
        <v>2206</v>
      </c>
      <c r="C734">
        <f t="shared" si="52"/>
        <v>52</v>
      </c>
      <c r="D734" t="str">
        <f>IF(MOD(B734,5)=0,LOOKUP(A734,[1]Bestellung!$M$4:$N$740),"")</f>
        <v/>
      </c>
      <c r="E734">
        <f t="shared" si="53"/>
        <v>3</v>
      </c>
      <c r="F734" s="10">
        <f>LOOKUP(C734,[1]Produkt!$T$4:$U$129)</f>
        <v>4</v>
      </c>
      <c r="G734" t="str">
        <f t="shared" si="54"/>
        <v>INSERT INTO [Position] ([BestellungID], [PosID], [ProduktID], [SpezLieferAdrID], [Menge], [Preis]) VALUES</v>
      </c>
      <c r="H734" t="str">
        <f t="shared" si="55"/>
        <v xml:space="preserve"> ('882', '2206', '52', '', '3',  '4.00')</v>
      </c>
    </row>
    <row r="735" spans="1:8" x14ac:dyDescent="0.3">
      <c r="A735">
        <f t="shared" si="51"/>
        <v>883</v>
      </c>
      <c r="B735">
        <v>2207</v>
      </c>
      <c r="C735">
        <f t="shared" si="52"/>
        <v>93</v>
      </c>
      <c r="D735" t="str">
        <f>IF(MOD(B735,5)=0,LOOKUP(A735,[1]Bestellung!$M$4:$N$740),"")</f>
        <v/>
      </c>
      <c r="E735">
        <f t="shared" si="53"/>
        <v>9</v>
      </c>
      <c r="F735" s="10">
        <f>LOOKUP(C735,[1]Produkt!$T$4:$U$129)</f>
        <v>2.2999999999999998</v>
      </c>
      <c r="G735" t="str">
        <f t="shared" si="54"/>
        <v>INSERT INTO [Position] ([BestellungID], [PosID], [ProduktID], [SpezLieferAdrID], [Menge], [Preis]) VALUES</v>
      </c>
      <c r="H735" t="str">
        <f t="shared" si="55"/>
        <v xml:space="preserve"> ('883', '2207', '93', '', '9',  '2.30')</v>
      </c>
    </row>
    <row r="736" spans="1:8" x14ac:dyDescent="0.3">
      <c r="A736">
        <f t="shared" si="51"/>
        <v>883</v>
      </c>
      <c r="B736">
        <v>2208</v>
      </c>
      <c r="C736">
        <f t="shared" si="52"/>
        <v>87</v>
      </c>
      <c r="D736" t="str">
        <f>IF(MOD(B736,5)=0,LOOKUP(A736,[1]Bestellung!$M$4:$N$740),"")</f>
        <v/>
      </c>
      <c r="E736">
        <f t="shared" si="53"/>
        <v>3</v>
      </c>
      <c r="F736" s="10">
        <f>LOOKUP(C736,[1]Produkt!$T$4:$U$129)</f>
        <v>0.5</v>
      </c>
      <c r="G736" t="str">
        <f t="shared" si="54"/>
        <v>INSERT INTO [Position] ([BestellungID], [PosID], [ProduktID], [SpezLieferAdrID], [Menge], [Preis]) VALUES</v>
      </c>
      <c r="H736" t="str">
        <f t="shared" si="55"/>
        <v xml:space="preserve"> ('883', '2208', '87', '', '3',  '0.50')</v>
      </c>
    </row>
    <row r="737" spans="1:8" x14ac:dyDescent="0.3">
      <c r="A737">
        <f t="shared" si="51"/>
        <v>884</v>
      </c>
      <c r="B737">
        <v>2209</v>
      </c>
      <c r="C737">
        <f t="shared" si="52"/>
        <v>4</v>
      </c>
      <c r="D737" t="str">
        <f>IF(MOD(B737,5)=0,LOOKUP(A737,[1]Bestellung!$M$4:$N$740),"")</f>
        <v/>
      </c>
      <c r="E737">
        <f t="shared" si="53"/>
        <v>8</v>
      </c>
      <c r="F737" s="10">
        <f>LOOKUP(C737,[1]Produkt!$T$4:$U$129)</f>
        <v>5</v>
      </c>
      <c r="G737" t="str">
        <f t="shared" si="54"/>
        <v>INSERT INTO [Position] ([BestellungID], [PosID], [ProduktID], [SpezLieferAdrID], [Menge], [Preis]) VALUES</v>
      </c>
      <c r="H737" t="str">
        <f t="shared" si="55"/>
        <v xml:space="preserve"> ('884', '2209', '4', '', '8',  '5.00')</v>
      </c>
    </row>
    <row r="738" spans="1:8" x14ac:dyDescent="0.3">
      <c r="A738">
        <f t="shared" si="51"/>
        <v>884</v>
      </c>
      <c r="B738">
        <v>2210</v>
      </c>
      <c r="C738">
        <f t="shared" si="52"/>
        <v>126</v>
      </c>
      <c r="D738">
        <f>IF(MOD(B738,5)=0,LOOKUP(A738,[1]Bestellung!$M$4:$N$740),"")</f>
        <v>159</v>
      </c>
      <c r="E738">
        <f t="shared" si="53"/>
        <v>3</v>
      </c>
      <c r="F738" s="10">
        <f>LOOKUP(C738,[1]Produkt!$T$4:$U$129)</f>
        <v>4</v>
      </c>
      <c r="G738" t="str">
        <f t="shared" si="54"/>
        <v>INSERT INTO [Position] ([BestellungID], [PosID], [ProduktID], [SpezLieferAdrID], [Menge], [Preis]) VALUES</v>
      </c>
      <c r="H738" t="str">
        <f t="shared" si="55"/>
        <v xml:space="preserve"> ('884', '2210', '126', '159', '3',  '4.00')</v>
      </c>
    </row>
    <row r="739" spans="1:8" x14ac:dyDescent="0.3">
      <c r="A739">
        <f t="shared" si="51"/>
        <v>884</v>
      </c>
      <c r="B739">
        <v>2211</v>
      </c>
      <c r="C739">
        <f t="shared" si="52"/>
        <v>121</v>
      </c>
      <c r="D739" t="str">
        <f>IF(MOD(B739,5)=0,LOOKUP(A739,[1]Bestellung!$M$4:$N$740),"")</f>
        <v/>
      </c>
      <c r="E739">
        <f t="shared" si="53"/>
        <v>3</v>
      </c>
      <c r="F739" s="10">
        <f>LOOKUP(C739,[1]Produkt!$T$4:$U$129)</f>
        <v>4</v>
      </c>
      <c r="G739" t="str">
        <f t="shared" si="54"/>
        <v>INSERT INTO [Position] ([BestellungID], [PosID], [ProduktID], [SpezLieferAdrID], [Menge], [Preis]) VALUES</v>
      </c>
      <c r="H739" t="str">
        <f t="shared" si="55"/>
        <v xml:space="preserve"> ('884', '2211', '121', '', '3',  '4.00')</v>
      </c>
    </row>
    <row r="740" spans="1:8" x14ac:dyDescent="0.3">
      <c r="A740">
        <f t="shared" si="51"/>
        <v>885</v>
      </c>
      <c r="B740">
        <v>2212</v>
      </c>
      <c r="C740">
        <f t="shared" si="52"/>
        <v>42</v>
      </c>
      <c r="D740" t="str">
        <f>IF(MOD(B740,5)=0,LOOKUP(A740,[1]Bestellung!$M$4:$N$740),"")</f>
        <v/>
      </c>
      <c r="E740">
        <f t="shared" si="53"/>
        <v>3</v>
      </c>
      <c r="F740" s="10">
        <f>LOOKUP(C740,[1]Produkt!$T$4:$U$129)</f>
        <v>2.4</v>
      </c>
      <c r="G740" t="str">
        <f t="shared" si="54"/>
        <v>INSERT INTO [Position] ([BestellungID], [PosID], [ProduktID], [SpezLieferAdrID], [Menge], [Preis]) VALUES</v>
      </c>
      <c r="H740" t="str">
        <f t="shared" si="55"/>
        <v xml:space="preserve"> ('885', '2212', '42', '', '3',  '2.40')</v>
      </c>
    </row>
    <row r="741" spans="1:8" x14ac:dyDescent="0.3">
      <c r="A741">
        <f t="shared" si="51"/>
        <v>885</v>
      </c>
      <c r="B741">
        <v>2213</v>
      </c>
      <c r="C741">
        <f t="shared" si="52"/>
        <v>38</v>
      </c>
      <c r="D741" t="str">
        <f>IF(MOD(B741,5)=0,LOOKUP(A741,[1]Bestellung!$M$4:$N$740),"")</f>
        <v/>
      </c>
      <c r="E741">
        <f t="shared" si="53"/>
        <v>6</v>
      </c>
      <c r="F741" s="10">
        <f>LOOKUP(C741,[1]Produkt!$T$4:$U$129)</f>
        <v>0.5</v>
      </c>
      <c r="G741" t="str">
        <f t="shared" si="54"/>
        <v>INSERT INTO [Position] ([BestellungID], [PosID], [ProduktID], [SpezLieferAdrID], [Menge], [Preis]) VALUES</v>
      </c>
      <c r="H741" t="str">
        <f t="shared" si="55"/>
        <v xml:space="preserve"> ('885', '2213', '38', '', '6',  '0.50')</v>
      </c>
    </row>
    <row r="742" spans="1:8" x14ac:dyDescent="0.3">
      <c r="A742">
        <f t="shared" si="51"/>
        <v>886</v>
      </c>
      <c r="B742">
        <v>2214</v>
      </c>
      <c r="C742">
        <f t="shared" si="52"/>
        <v>89</v>
      </c>
      <c r="D742" t="str">
        <f>IF(MOD(B742,5)=0,LOOKUP(A742,[1]Bestellung!$M$4:$N$740),"")</f>
        <v/>
      </c>
      <c r="E742">
        <f t="shared" si="53"/>
        <v>3</v>
      </c>
      <c r="F742" s="10">
        <f>LOOKUP(C742,[1]Produkt!$T$4:$U$129)</f>
        <v>0.8</v>
      </c>
      <c r="G742" t="str">
        <f t="shared" si="54"/>
        <v>INSERT INTO [Position] ([BestellungID], [PosID], [ProduktID], [SpezLieferAdrID], [Menge], [Preis]) VALUES</v>
      </c>
      <c r="H742" t="str">
        <f t="shared" si="55"/>
        <v xml:space="preserve"> ('886', '2214', '89', '', '3',  '0.80')</v>
      </c>
    </row>
    <row r="743" spans="1:8" x14ac:dyDescent="0.3">
      <c r="A743">
        <f t="shared" si="51"/>
        <v>886</v>
      </c>
      <c r="B743">
        <v>2215</v>
      </c>
      <c r="C743">
        <f t="shared" si="52"/>
        <v>86</v>
      </c>
      <c r="D743" t="str">
        <f>IF(MOD(B743,5)=0,LOOKUP(A743,[1]Bestellung!$M$4:$N$740),"")</f>
        <v/>
      </c>
      <c r="E743">
        <f t="shared" si="53"/>
        <v>8</v>
      </c>
      <c r="F743" s="10">
        <f>LOOKUP(C743,[1]Produkt!$T$4:$U$129)</f>
        <v>0.5</v>
      </c>
      <c r="G743" t="str">
        <f t="shared" si="54"/>
        <v>INSERT INTO [Position] ([BestellungID], [PosID], [ProduktID], [SpezLieferAdrID], [Menge], [Preis]) VALUES</v>
      </c>
      <c r="H743" t="str">
        <f t="shared" si="55"/>
        <v xml:space="preserve"> ('886', '2215', '86', '', '8',  '0.50')</v>
      </c>
    </row>
    <row r="744" spans="1:8" x14ac:dyDescent="0.3">
      <c r="A744">
        <f t="shared" si="51"/>
        <v>886</v>
      </c>
      <c r="B744">
        <v>2216</v>
      </c>
      <c r="C744">
        <f t="shared" si="52"/>
        <v>83</v>
      </c>
      <c r="D744" t="str">
        <f>IF(MOD(B744,5)=0,LOOKUP(A744,[1]Bestellung!$M$4:$N$740),"")</f>
        <v/>
      </c>
      <c r="E744">
        <f t="shared" si="53"/>
        <v>4</v>
      </c>
      <c r="F744" s="10">
        <f>LOOKUP(C744,[1]Produkt!$T$4:$U$129)</f>
        <v>0.8</v>
      </c>
      <c r="G744" t="str">
        <f t="shared" si="54"/>
        <v>INSERT INTO [Position] ([BestellungID], [PosID], [ProduktID], [SpezLieferAdrID], [Menge], [Preis]) VALUES</v>
      </c>
      <c r="H744" t="str">
        <f t="shared" si="55"/>
        <v xml:space="preserve"> ('886', '2216', '83', '', '4',  '0.80')</v>
      </c>
    </row>
    <row r="745" spans="1:8" x14ac:dyDescent="0.3">
      <c r="A745">
        <f t="shared" si="51"/>
        <v>887</v>
      </c>
      <c r="B745">
        <v>2217</v>
      </c>
      <c r="C745">
        <f t="shared" si="52"/>
        <v>11</v>
      </c>
      <c r="D745" t="str">
        <f>IF(MOD(B745,5)=0,LOOKUP(A745,[1]Bestellung!$M$4:$N$740),"")</f>
        <v/>
      </c>
      <c r="E745">
        <f t="shared" si="53"/>
        <v>9</v>
      </c>
      <c r="F745" s="10">
        <f>LOOKUP(C745,[1]Produkt!$T$4:$U$129)</f>
        <v>8</v>
      </c>
      <c r="G745" t="str">
        <f t="shared" si="54"/>
        <v>INSERT INTO [Position] ([BestellungID], [PosID], [ProduktID], [SpezLieferAdrID], [Menge], [Preis]) VALUES</v>
      </c>
      <c r="H745" t="str">
        <f t="shared" si="55"/>
        <v xml:space="preserve"> ('887', '2217', '11', '', '9',  '8.00')</v>
      </c>
    </row>
    <row r="746" spans="1:8" x14ac:dyDescent="0.3">
      <c r="A746">
        <f t="shared" si="51"/>
        <v>887</v>
      </c>
      <c r="B746">
        <v>2218</v>
      </c>
      <c r="C746">
        <f t="shared" si="52"/>
        <v>9</v>
      </c>
      <c r="D746" t="str">
        <f>IF(MOD(B746,5)=0,LOOKUP(A746,[1]Bestellung!$M$4:$N$740),"")</f>
        <v/>
      </c>
      <c r="E746">
        <f t="shared" si="53"/>
        <v>6</v>
      </c>
      <c r="F746" s="10">
        <f>LOOKUP(C746,[1]Produkt!$T$4:$U$129)</f>
        <v>3</v>
      </c>
      <c r="G746" t="str">
        <f t="shared" si="54"/>
        <v>INSERT INTO [Position] ([BestellungID], [PosID], [ProduktID], [SpezLieferAdrID], [Menge], [Preis]) VALUES</v>
      </c>
      <c r="H746" t="str">
        <f t="shared" si="55"/>
        <v xml:space="preserve"> ('887', '2218', '9', '', '6',  '3.00')</v>
      </c>
    </row>
    <row r="747" spans="1:8" x14ac:dyDescent="0.3">
      <c r="A747">
        <f t="shared" si="51"/>
        <v>888</v>
      </c>
      <c r="B747">
        <v>2219</v>
      </c>
      <c r="C747">
        <f t="shared" si="52"/>
        <v>67</v>
      </c>
      <c r="D747" t="str">
        <f>IF(MOD(B747,5)=0,LOOKUP(A747,[1]Bestellung!$M$4:$N$740),"")</f>
        <v/>
      </c>
      <c r="E747">
        <f t="shared" si="53"/>
        <v>3</v>
      </c>
      <c r="F747" s="10">
        <f>LOOKUP(C747,[1]Produkt!$T$4:$U$129)</f>
        <v>3.5</v>
      </c>
      <c r="G747" t="str">
        <f t="shared" si="54"/>
        <v>INSERT INTO [Position] ([BestellungID], [PosID], [ProduktID], [SpezLieferAdrID], [Menge], [Preis]) VALUES</v>
      </c>
      <c r="H747" t="str">
        <f t="shared" si="55"/>
        <v xml:space="preserve"> ('888', '2219', '67', '', '3',  '3.50')</v>
      </c>
    </row>
    <row r="748" spans="1:8" x14ac:dyDescent="0.3">
      <c r="A748">
        <f t="shared" si="51"/>
        <v>888</v>
      </c>
      <c r="B748">
        <v>2220</v>
      </c>
      <c r="C748">
        <f t="shared" si="52"/>
        <v>66</v>
      </c>
      <c r="D748">
        <f>IF(MOD(B748,5)=0,LOOKUP(A748,[1]Bestellung!$M$4:$N$740),"")</f>
        <v>143</v>
      </c>
      <c r="E748">
        <f t="shared" si="53"/>
        <v>3</v>
      </c>
      <c r="F748" s="10">
        <f>LOOKUP(C748,[1]Produkt!$T$4:$U$129)</f>
        <v>3</v>
      </c>
      <c r="G748" t="str">
        <f t="shared" si="54"/>
        <v>INSERT INTO [Position] ([BestellungID], [PosID], [ProduktID], [SpezLieferAdrID], [Menge], [Preis]) VALUES</v>
      </c>
      <c r="H748" t="str">
        <f t="shared" si="55"/>
        <v xml:space="preserve"> ('888', '2220', '66', '143', '3',  '3.00')</v>
      </c>
    </row>
    <row r="749" spans="1:8" x14ac:dyDescent="0.3">
      <c r="A749">
        <f t="shared" si="51"/>
        <v>888</v>
      </c>
      <c r="B749">
        <v>2221</v>
      </c>
      <c r="C749">
        <f t="shared" si="52"/>
        <v>65</v>
      </c>
      <c r="D749" t="str">
        <f>IF(MOD(B749,5)=0,LOOKUP(A749,[1]Bestellung!$M$4:$N$740),"")</f>
        <v/>
      </c>
      <c r="E749">
        <f t="shared" si="53"/>
        <v>3</v>
      </c>
      <c r="F749" s="10">
        <f>LOOKUP(C749,[1]Produkt!$T$4:$U$129)</f>
        <v>4.5</v>
      </c>
      <c r="G749" t="str">
        <f t="shared" si="54"/>
        <v>INSERT INTO [Position] ([BestellungID], [PosID], [ProduktID], [SpezLieferAdrID], [Menge], [Preis]) VALUES</v>
      </c>
      <c r="H749" t="str">
        <f t="shared" si="55"/>
        <v xml:space="preserve"> ('888', '2221', '65', '', '3',  '4.50')</v>
      </c>
    </row>
    <row r="750" spans="1:8" x14ac:dyDescent="0.3">
      <c r="A750">
        <f t="shared" si="51"/>
        <v>889</v>
      </c>
      <c r="B750">
        <v>2222</v>
      </c>
      <c r="C750">
        <f t="shared" si="52"/>
        <v>1</v>
      </c>
      <c r="D750" t="str">
        <f>IF(MOD(B750,5)=0,LOOKUP(A750,[1]Bestellung!$M$4:$N$740),"")</f>
        <v/>
      </c>
      <c r="E750">
        <f t="shared" si="53"/>
        <v>2</v>
      </c>
      <c r="F750" s="10">
        <f>LOOKUP(C750,[1]Produkt!$T$4:$U$129)</f>
        <v>2</v>
      </c>
      <c r="G750" t="str">
        <f t="shared" si="54"/>
        <v>INSERT INTO [Position] ([BestellungID], [PosID], [ProduktID], [SpezLieferAdrID], [Menge], [Preis]) VALUES</v>
      </c>
      <c r="H750" t="str">
        <f t="shared" si="55"/>
        <v xml:space="preserve"> ('889', '2222', '1', '', '2',  '2.00')</v>
      </c>
    </row>
    <row r="751" spans="1:8" x14ac:dyDescent="0.3">
      <c r="A751">
        <f t="shared" si="51"/>
        <v>889</v>
      </c>
      <c r="B751">
        <v>2223</v>
      </c>
      <c r="C751">
        <f t="shared" si="52"/>
        <v>1</v>
      </c>
      <c r="D751" t="str">
        <f>IF(MOD(B751,5)=0,LOOKUP(A751,[1]Bestellung!$M$4:$N$740),"")</f>
        <v/>
      </c>
      <c r="E751">
        <f t="shared" si="53"/>
        <v>3</v>
      </c>
      <c r="F751" s="10">
        <f>LOOKUP(C751,[1]Produkt!$T$4:$U$129)</f>
        <v>2</v>
      </c>
      <c r="G751" t="str">
        <f t="shared" si="54"/>
        <v>INSERT INTO [Position] ([BestellungID], [PosID], [ProduktID], [SpezLieferAdrID], [Menge], [Preis]) VALUES</v>
      </c>
      <c r="H751" t="str">
        <f t="shared" si="55"/>
        <v xml:space="preserve"> ('889', '2223', '1', '', '3',  '2.00')</v>
      </c>
    </row>
    <row r="752" spans="1:8" x14ac:dyDescent="0.3">
      <c r="A752">
        <f t="shared" si="51"/>
        <v>890</v>
      </c>
      <c r="B752">
        <v>2224</v>
      </c>
      <c r="C752">
        <f t="shared" si="52"/>
        <v>65</v>
      </c>
      <c r="D752" t="str">
        <f>IF(MOD(B752,5)=0,LOOKUP(A752,[1]Bestellung!$M$4:$N$740),"")</f>
        <v/>
      </c>
      <c r="E752">
        <f t="shared" si="53"/>
        <v>4</v>
      </c>
      <c r="F752" s="10">
        <f>LOOKUP(C752,[1]Produkt!$T$4:$U$129)</f>
        <v>4.5</v>
      </c>
      <c r="G752" t="str">
        <f t="shared" si="54"/>
        <v>INSERT INTO [Position] ([BestellungID], [PosID], [ProduktID], [SpezLieferAdrID], [Menge], [Preis]) VALUES</v>
      </c>
      <c r="H752" t="str">
        <f t="shared" si="55"/>
        <v xml:space="preserve"> ('890', '2224', '65', '', '4',  '4.50')</v>
      </c>
    </row>
    <row r="753" spans="1:8" x14ac:dyDescent="0.3">
      <c r="A753">
        <f t="shared" si="51"/>
        <v>890</v>
      </c>
      <c r="B753">
        <v>2225</v>
      </c>
      <c r="C753">
        <f t="shared" si="52"/>
        <v>66</v>
      </c>
      <c r="D753">
        <f>IF(MOD(B753,5)=0,LOOKUP(A753,[1]Bestellung!$M$4:$N$740),"")</f>
        <v>32</v>
      </c>
      <c r="E753">
        <f t="shared" si="53"/>
        <v>3</v>
      </c>
      <c r="F753" s="10">
        <f>LOOKUP(C753,[1]Produkt!$T$4:$U$129)</f>
        <v>3</v>
      </c>
      <c r="G753" t="str">
        <f t="shared" si="54"/>
        <v>INSERT INTO [Position] ([BestellungID], [PosID], [ProduktID], [SpezLieferAdrID], [Menge], [Preis]) VALUES</v>
      </c>
      <c r="H753" t="str">
        <f t="shared" si="55"/>
        <v xml:space="preserve"> ('890', '2225', '66', '32', '3',  '3.00')</v>
      </c>
    </row>
    <row r="754" spans="1:8" x14ac:dyDescent="0.3">
      <c r="A754">
        <f t="shared" si="51"/>
        <v>890</v>
      </c>
      <c r="B754">
        <v>2226</v>
      </c>
      <c r="C754">
        <f t="shared" si="52"/>
        <v>67</v>
      </c>
      <c r="D754" t="str">
        <f>IF(MOD(B754,5)=0,LOOKUP(A754,[1]Bestellung!$M$4:$N$740),"")</f>
        <v/>
      </c>
      <c r="E754">
        <f t="shared" si="53"/>
        <v>3</v>
      </c>
      <c r="F754" s="10">
        <f>LOOKUP(C754,[1]Produkt!$T$4:$U$129)</f>
        <v>3.5</v>
      </c>
      <c r="G754" t="str">
        <f t="shared" si="54"/>
        <v>INSERT INTO [Position] ([BestellungID], [PosID], [ProduktID], [SpezLieferAdrID], [Menge], [Preis]) VALUES</v>
      </c>
      <c r="H754" t="str">
        <f t="shared" si="55"/>
        <v xml:space="preserve"> ('890', '2226', '67', '', '3',  '3.50')</v>
      </c>
    </row>
    <row r="755" spans="1:8" x14ac:dyDescent="0.3">
      <c r="A755">
        <f t="shared" si="51"/>
        <v>891</v>
      </c>
      <c r="B755">
        <v>2227</v>
      </c>
      <c r="C755">
        <f t="shared" si="52"/>
        <v>9</v>
      </c>
      <c r="D755" t="str">
        <f>IF(MOD(B755,5)=0,LOOKUP(A755,[1]Bestellung!$M$4:$N$740),"")</f>
        <v/>
      </c>
      <c r="E755">
        <f t="shared" si="53"/>
        <v>9</v>
      </c>
      <c r="F755" s="10">
        <f>LOOKUP(C755,[1]Produkt!$T$4:$U$129)</f>
        <v>3</v>
      </c>
      <c r="G755" t="str">
        <f t="shared" si="54"/>
        <v>INSERT INTO [Position] ([BestellungID], [PosID], [ProduktID], [SpezLieferAdrID], [Menge], [Preis]) VALUES</v>
      </c>
      <c r="H755" t="str">
        <f t="shared" si="55"/>
        <v xml:space="preserve"> ('891', '2227', '9', '', '9',  '3.00')</v>
      </c>
    </row>
    <row r="756" spans="1:8" x14ac:dyDescent="0.3">
      <c r="A756">
        <f t="shared" si="51"/>
        <v>891</v>
      </c>
      <c r="B756">
        <v>2228</v>
      </c>
      <c r="C756">
        <f t="shared" si="52"/>
        <v>11</v>
      </c>
      <c r="D756" t="str">
        <f>IF(MOD(B756,5)=0,LOOKUP(A756,[1]Bestellung!$M$4:$N$740),"")</f>
        <v/>
      </c>
      <c r="E756">
        <f t="shared" si="53"/>
        <v>3</v>
      </c>
      <c r="F756" s="10">
        <f>LOOKUP(C756,[1]Produkt!$T$4:$U$129)</f>
        <v>8</v>
      </c>
      <c r="G756" t="str">
        <f t="shared" si="54"/>
        <v>INSERT INTO [Position] ([BestellungID], [PosID], [ProduktID], [SpezLieferAdrID], [Menge], [Preis]) VALUES</v>
      </c>
      <c r="H756" t="str">
        <f t="shared" si="55"/>
        <v xml:space="preserve"> ('891', '2228', '11', '', '3',  '8.00')</v>
      </c>
    </row>
    <row r="757" spans="1:8" x14ac:dyDescent="0.3">
      <c r="A757">
        <f t="shared" si="51"/>
        <v>892</v>
      </c>
      <c r="B757">
        <v>2229</v>
      </c>
      <c r="C757">
        <f t="shared" si="52"/>
        <v>83</v>
      </c>
      <c r="D757" t="str">
        <f>IF(MOD(B757,5)=0,LOOKUP(A757,[1]Bestellung!$M$4:$N$740),"")</f>
        <v/>
      </c>
      <c r="E757">
        <f t="shared" si="53"/>
        <v>3</v>
      </c>
      <c r="F757" s="10">
        <f>LOOKUP(C757,[1]Produkt!$T$4:$U$129)</f>
        <v>0.8</v>
      </c>
      <c r="G757" t="str">
        <f t="shared" si="54"/>
        <v>INSERT INTO [Position] ([BestellungID], [PosID], [ProduktID], [SpezLieferAdrID], [Menge], [Preis]) VALUES</v>
      </c>
      <c r="H757" t="str">
        <f t="shared" si="55"/>
        <v xml:space="preserve"> ('892', '2229', '83', '', '3',  '0.80')</v>
      </c>
    </row>
    <row r="758" spans="1:8" x14ac:dyDescent="0.3">
      <c r="A758">
        <f t="shared" si="51"/>
        <v>892</v>
      </c>
      <c r="B758">
        <v>2230</v>
      </c>
      <c r="C758">
        <f t="shared" si="52"/>
        <v>86</v>
      </c>
      <c r="D758" t="str">
        <f>IF(MOD(B758,5)=0,LOOKUP(A758,[1]Bestellung!$M$4:$N$740),"")</f>
        <v/>
      </c>
      <c r="E758">
        <f t="shared" si="53"/>
        <v>8</v>
      </c>
      <c r="F758" s="10">
        <f>LOOKUP(C758,[1]Produkt!$T$4:$U$129)</f>
        <v>0.5</v>
      </c>
      <c r="G758" t="str">
        <f t="shared" si="54"/>
        <v>INSERT INTO [Position] ([BestellungID], [PosID], [ProduktID], [SpezLieferAdrID], [Menge], [Preis]) VALUES</v>
      </c>
      <c r="H758" t="str">
        <f t="shared" si="55"/>
        <v xml:space="preserve"> ('892', '2230', '86', '', '8',  '0.50')</v>
      </c>
    </row>
    <row r="759" spans="1:8" x14ac:dyDescent="0.3">
      <c r="A759">
        <f t="shared" si="51"/>
        <v>892</v>
      </c>
      <c r="B759">
        <v>2231</v>
      </c>
      <c r="C759">
        <f t="shared" si="52"/>
        <v>89</v>
      </c>
      <c r="D759" t="str">
        <f>IF(MOD(B759,5)=0,LOOKUP(A759,[1]Bestellung!$M$4:$N$740),"")</f>
        <v/>
      </c>
      <c r="E759">
        <f t="shared" si="53"/>
        <v>4</v>
      </c>
      <c r="F759" s="10">
        <f>LOOKUP(C759,[1]Produkt!$T$4:$U$129)</f>
        <v>0.8</v>
      </c>
      <c r="G759" t="str">
        <f t="shared" si="54"/>
        <v>INSERT INTO [Position] ([BestellungID], [PosID], [ProduktID], [SpezLieferAdrID], [Menge], [Preis]) VALUES</v>
      </c>
      <c r="H759" t="str">
        <f t="shared" si="55"/>
        <v xml:space="preserve"> ('892', '2231', '89', '', '4',  '0.80')</v>
      </c>
    </row>
    <row r="760" spans="1:8" x14ac:dyDescent="0.3">
      <c r="A760">
        <f t="shared" si="51"/>
        <v>893</v>
      </c>
      <c r="B760">
        <v>2232</v>
      </c>
      <c r="C760">
        <f t="shared" si="52"/>
        <v>38</v>
      </c>
      <c r="D760" t="str">
        <f>IF(MOD(B760,5)=0,LOOKUP(A760,[1]Bestellung!$M$4:$N$740),"")</f>
        <v/>
      </c>
      <c r="E760">
        <f t="shared" si="53"/>
        <v>3</v>
      </c>
      <c r="F760" s="10">
        <f>LOOKUP(C760,[1]Produkt!$T$4:$U$129)</f>
        <v>0.5</v>
      </c>
      <c r="G760" t="str">
        <f t="shared" si="54"/>
        <v>INSERT INTO [Position] ([BestellungID], [PosID], [ProduktID], [SpezLieferAdrID], [Menge], [Preis]) VALUES</v>
      </c>
      <c r="H760" t="str">
        <f t="shared" si="55"/>
        <v xml:space="preserve"> ('893', '2232', '38', '', '3',  '0.50')</v>
      </c>
    </row>
    <row r="761" spans="1:8" x14ac:dyDescent="0.3">
      <c r="A761">
        <f t="shared" si="51"/>
        <v>893</v>
      </c>
      <c r="B761">
        <v>2233</v>
      </c>
      <c r="C761">
        <f t="shared" si="52"/>
        <v>42</v>
      </c>
      <c r="D761" t="str">
        <f>IF(MOD(B761,5)=0,LOOKUP(A761,[1]Bestellung!$M$4:$N$740),"")</f>
        <v/>
      </c>
      <c r="E761">
        <f t="shared" si="53"/>
        <v>6</v>
      </c>
      <c r="F761" s="10">
        <f>LOOKUP(C761,[1]Produkt!$T$4:$U$129)</f>
        <v>2.4</v>
      </c>
      <c r="G761" t="str">
        <f t="shared" si="54"/>
        <v>INSERT INTO [Position] ([BestellungID], [PosID], [ProduktID], [SpezLieferAdrID], [Menge], [Preis]) VALUES</v>
      </c>
      <c r="H761" t="str">
        <f t="shared" si="55"/>
        <v xml:space="preserve"> ('893', '2233', '42', '', '6',  '2.40')</v>
      </c>
    </row>
    <row r="762" spans="1:8" x14ac:dyDescent="0.3">
      <c r="A762">
        <f t="shared" si="51"/>
        <v>894</v>
      </c>
      <c r="B762">
        <v>2234</v>
      </c>
      <c r="C762">
        <f t="shared" si="52"/>
        <v>121</v>
      </c>
      <c r="D762" t="str">
        <f>IF(MOD(B762,5)=0,LOOKUP(A762,[1]Bestellung!$M$4:$N$740),"")</f>
        <v/>
      </c>
      <c r="E762">
        <f t="shared" si="53"/>
        <v>3</v>
      </c>
      <c r="F762" s="10">
        <f>LOOKUP(C762,[1]Produkt!$T$4:$U$129)</f>
        <v>4</v>
      </c>
      <c r="G762" t="str">
        <f t="shared" si="54"/>
        <v>INSERT INTO [Position] ([BestellungID], [PosID], [ProduktID], [SpezLieferAdrID], [Menge], [Preis]) VALUES</v>
      </c>
      <c r="H762" t="str">
        <f t="shared" si="55"/>
        <v xml:space="preserve"> ('894', '2234', '121', '', '3',  '4.00')</v>
      </c>
    </row>
    <row r="763" spans="1:8" x14ac:dyDescent="0.3">
      <c r="A763">
        <f t="shared" si="51"/>
        <v>894</v>
      </c>
      <c r="B763">
        <v>2235</v>
      </c>
      <c r="C763">
        <f t="shared" si="52"/>
        <v>126</v>
      </c>
      <c r="D763">
        <f>IF(MOD(B763,5)=0,LOOKUP(A763,[1]Bestellung!$M$4:$N$740),"")</f>
        <v>331</v>
      </c>
      <c r="E763">
        <f t="shared" si="53"/>
        <v>3</v>
      </c>
      <c r="F763" s="10">
        <f>LOOKUP(C763,[1]Produkt!$T$4:$U$129)</f>
        <v>4</v>
      </c>
      <c r="G763" t="str">
        <f t="shared" si="54"/>
        <v>INSERT INTO [Position] ([BestellungID], [PosID], [ProduktID], [SpezLieferAdrID], [Menge], [Preis]) VALUES</v>
      </c>
      <c r="H763" t="str">
        <f t="shared" si="55"/>
        <v xml:space="preserve"> ('894', '2235', '126', '331', '3',  '4.00')</v>
      </c>
    </row>
    <row r="764" spans="1:8" x14ac:dyDescent="0.3">
      <c r="A764">
        <f t="shared" si="51"/>
        <v>894</v>
      </c>
      <c r="B764">
        <v>2236</v>
      </c>
      <c r="C764">
        <f t="shared" si="52"/>
        <v>4</v>
      </c>
      <c r="D764" t="str">
        <f>IF(MOD(B764,5)=0,LOOKUP(A764,[1]Bestellung!$M$4:$N$740),"")</f>
        <v/>
      </c>
      <c r="E764">
        <f t="shared" si="53"/>
        <v>3</v>
      </c>
      <c r="F764" s="10">
        <f>LOOKUP(C764,[1]Produkt!$T$4:$U$129)</f>
        <v>5</v>
      </c>
      <c r="G764" t="str">
        <f t="shared" si="54"/>
        <v>INSERT INTO [Position] ([BestellungID], [PosID], [ProduktID], [SpezLieferAdrID], [Menge], [Preis]) VALUES</v>
      </c>
      <c r="H764" t="str">
        <f t="shared" si="55"/>
        <v xml:space="preserve"> ('894', '2236', '4', '', '3',  '5.00')</v>
      </c>
    </row>
    <row r="765" spans="1:8" x14ac:dyDescent="0.3">
      <c r="A765">
        <f t="shared" si="51"/>
        <v>895</v>
      </c>
      <c r="B765">
        <v>2237</v>
      </c>
      <c r="C765">
        <f t="shared" si="52"/>
        <v>87</v>
      </c>
      <c r="D765" t="str">
        <f>IF(MOD(B765,5)=0,LOOKUP(A765,[1]Bestellung!$M$4:$N$740),"")</f>
        <v/>
      </c>
      <c r="E765">
        <f t="shared" si="53"/>
        <v>9</v>
      </c>
      <c r="F765" s="10">
        <f>LOOKUP(C765,[1]Produkt!$T$4:$U$129)</f>
        <v>0.5</v>
      </c>
      <c r="G765" t="str">
        <f t="shared" si="54"/>
        <v>INSERT INTO [Position] ([BestellungID], [PosID], [ProduktID], [SpezLieferAdrID], [Menge], [Preis]) VALUES</v>
      </c>
      <c r="H765" t="str">
        <f t="shared" si="55"/>
        <v xml:space="preserve"> ('895', '2237', '87', '', '9',  '0.50')</v>
      </c>
    </row>
    <row r="766" spans="1:8" x14ac:dyDescent="0.3">
      <c r="A766">
        <f t="shared" si="51"/>
        <v>895</v>
      </c>
      <c r="B766">
        <v>2238</v>
      </c>
      <c r="C766">
        <f t="shared" si="52"/>
        <v>93</v>
      </c>
      <c r="D766" t="str">
        <f>IF(MOD(B766,5)=0,LOOKUP(A766,[1]Bestellung!$M$4:$N$740),"")</f>
        <v/>
      </c>
      <c r="E766">
        <f t="shared" si="53"/>
        <v>6</v>
      </c>
      <c r="F766" s="10">
        <f>LOOKUP(C766,[1]Produkt!$T$4:$U$129)</f>
        <v>2.2999999999999998</v>
      </c>
      <c r="G766" t="str">
        <f t="shared" si="54"/>
        <v>INSERT INTO [Position] ([BestellungID], [PosID], [ProduktID], [SpezLieferAdrID], [Menge], [Preis]) VALUES</v>
      </c>
      <c r="H766" t="str">
        <f t="shared" si="55"/>
        <v xml:space="preserve"> ('895', '2238', '93', '', '6',  '2.30')</v>
      </c>
    </row>
    <row r="767" spans="1:8" x14ac:dyDescent="0.3">
      <c r="A767">
        <f t="shared" si="51"/>
        <v>896</v>
      </c>
      <c r="B767">
        <v>2239</v>
      </c>
      <c r="C767">
        <f t="shared" si="52"/>
        <v>52</v>
      </c>
      <c r="D767" t="str">
        <f>IF(MOD(B767,5)=0,LOOKUP(A767,[1]Bestellung!$M$4:$N$740),"")</f>
        <v/>
      </c>
      <c r="E767">
        <f t="shared" si="53"/>
        <v>8</v>
      </c>
      <c r="F767" s="10">
        <f>LOOKUP(C767,[1]Produkt!$T$4:$U$129)</f>
        <v>4</v>
      </c>
      <c r="G767" t="str">
        <f t="shared" si="54"/>
        <v>INSERT INTO [Position] ([BestellungID], [PosID], [ProduktID], [SpezLieferAdrID], [Menge], [Preis]) VALUES</v>
      </c>
      <c r="H767" t="str">
        <f t="shared" si="55"/>
        <v xml:space="preserve"> ('896', '2239', '52', '', '8',  '4.00')</v>
      </c>
    </row>
    <row r="768" spans="1:8" x14ac:dyDescent="0.3">
      <c r="A768">
        <f t="shared" si="51"/>
        <v>896</v>
      </c>
      <c r="B768">
        <v>2240</v>
      </c>
      <c r="C768">
        <f t="shared" si="52"/>
        <v>59</v>
      </c>
      <c r="D768">
        <f>IF(MOD(B768,5)=0,LOOKUP(A768,[1]Bestellung!$M$4:$N$740),"")</f>
        <v>210</v>
      </c>
      <c r="E768">
        <f t="shared" si="53"/>
        <v>8</v>
      </c>
      <c r="F768" s="10">
        <f>LOOKUP(C768,[1]Produkt!$T$4:$U$129)</f>
        <v>3</v>
      </c>
      <c r="G768" t="str">
        <f t="shared" si="54"/>
        <v>INSERT INTO [Position] ([BestellungID], [PosID], [ProduktID], [SpezLieferAdrID], [Menge], [Preis]) VALUES</v>
      </c>
      <c r="H768" t="str">
        <f t="shared" si="55"/>
        <v xml:space="preserve"> ('896', '2240', '59', '210', '8',  '3.00')</v>
      </c>
    </row>
    <row r="769" spans="1:8" x14ac:dyDescent="0.3">
      <c r="A769">
        <f t="shared" si="51"/>
        <v>896</v>
      </c>
      <c r="B769">
        <v>2241</v>
      </c>
      <c r="C769">
        <f t="shared" si="52"/>
        <v>66</v>
      </c>
      <c r="D769" t="str">
        <f>IF(MOD(B769,5)=0,LOOKUP(A769,[1]Bestellung!$M$4:$N$740),"")</f>
        <v/>
      </c>
      <c r="E769">
        <f t="shared" si="53"/>
        <v>3</v>
      </c>
      <c r="F769" s="10">
        <f>LOOKUP(C769,[1]Produkt!$T$4:$U$129)</f>
        <v>3</v>
      </c>
      <c r="G769" t="str">
        <f t="shared" si="54"/>
        <v>INSERT INTO [Position] ([BestellungID], [PosID], [ProduktID], [SpezLieferAdrID], [Menge], [Preis]) VALUES</v>
      </c>
      <c r="H769" t="str">
        <f t="shared" si="55"/>
        <v xml:space="preserve"> ('896', '2241', '66', '', '3',  '3.00')</v>
      </c>
    </row>
    <row r="770" spans="1:8" x14ac:dyDescent="0.3">
      <c r="A770">
        <f t="shared" si="51"/>
        <v>897</v>
      </c>
      <c r="B770">
        <v>2242</v>
      </c>
      <c r="C770">
        <f t="shared" si="52"/>
        <v>29</v>
      </c>
      <c r="D770" t="str">
        <f>IF(MOD(B770,5)=0,LOOKUP(A770,[1]Bestellung!$M$4:$N$740),"")</f>
        <v/>
      </c>
      <c r="E770">
        <f t="shared" si="53"/>
        <v>6</v>
      </c>
      <c r="F770" s="10">
        <f>LOOKUP(C770,[1]Produkt!$T$4:$U$129)</f>
        <v>1.5</v>
      </c>
      <c r="G770" t="str">
        <f t="shared" si="54"/>
        <v>INSERT INTO [Position] ([BestellungID], [PosID], [ProduktID], [SpezLieferAdrID], [Menge], [Preis]) VALUES</v>
      </c>
      <c r="H770" t="str">
        <f t="shared" si="55"/>
        <v xml:space="preserve"> ('897', '2242', '29', '', '6',  '1.50')</v>
      </c>
    </row>
    <row r="771" spans="1:8" x14ac:dyDescent="0.3">
      <c r="A771">
        <f t="shared" si="51"/>
        <v>897</v>
      </c>
      <c r="B771">
        <v>2243</v>
      </c>
      <c r="C771">
        <f t="shared" si="52"/>
        <v>37</v>
      </c>
      <c r="D771" t="str">
        <f>IF(MOD(B771,5)=0,LOOKUP(A771,[1]Bestellung!$M$4:$N$740),"")</f>
        <v/>
      </c>
      <c r="E771">
        <f t="shared" si="53"/>
        <v>3</v>
      </c>
      <c r="F771" s="10">
        <f>LOOKUP(C771,[1]Produkt!$T$4:$U$129)</f>
        <v>0.5</v>
      </c>
      <c r="G771" t="str">
        <f t="shared" si="54"/>
        <v>INSERT INTO [Position] ([BestellungID], [PosID], [ProduktID], [SpezLieferAdrID], [Menge], [Preis]) VALUES</v>
      </c>
      <c r="H771" t="str">
        <f t="shared" si="55"/>
        <v xml:space="preserve"> ('897', '2243', '37', '', '3',  '0.50')</v>
      </c>
    </row>
    <row r="772" spans="1:8" x14ac:dyDescent="0.3">
      <c r="A772">
        <f t="shared" si="51"/>
        <v>898</v>
      </c>
      <c r="B772">
        <v>2244</v>
      </c>
      <c r="C772">
        <f t="shared" si="52"/>
        <v>3</v>
      </c>
      <c r="D772" t="str">
        <f>IF(MOD(B772,5)=0,LOOKUP(A772,[1]Bestellung!$M$4:$N$740),"")</f>
        <v/>
      </c>
      <c r="E772">
        <f t="shared" si="53"/>
        <v>3</v>
      </c>
      <c r="F772" s="10">
        <f>LOOKUP(C772,[1]Produkt!$T$4:$U$129)</f>
        <v>5</v>
      </c>
      <c r="G772" t="str">
        <f t="shared" si="54"/>
        <v>INSERT INTO [Position] ([BestellungID], [PosID], [ProduktID], [SpezLieferAdrID], [Menge], [Preis]) VALUES</v>
      </c>
      <c r="H772" t="str">
        <f t="shared" si="55"/>
        <v xml:space="preserve"> ('898', '2244', '3', '', '3',  '5.00')</v>
      </c>
    </row>
    <row r="773" spans="1:8" x14ac:dyDescent="0.3">
      <c r="A773">
        <f t="shared" si="51"/>
        <v>898</v>
      </c>
      <c r="B773">
        <v>2245</v>
      </c>
      <c r="C773">
        <f t="shared" si="52"/>
        <v>12</v>
      </c>
      <c r="D773" t="str">
        <f>IF(MOD(B773,5)=0,LOOKUP(A773,[1]Bestellung!$M$4:$N$740),"")</f>
        <v/>
      </c>
      <c r="E773">
        <f t="shared" si="53"/>
        <v>3</v>
      </c>
      <c r="F773" s="10">
        <f>LOOKUP(C773,[1]Produkt!$T$4:$U$129)</f>
        <v>4</v>
      </c>
      <c r="G773" t="str">
        <f t="shared" si="54"/>
        <v>INSERT INTO [Position] ([BestellungID], [PosID], [ProduktID], [SpezLieferAdrID], [Menge], [Preis]) VALUES</v>
      </c>
      <c r="H773" t="str">
        <f t="shared" si="55"/>
        <v xml:space="preserve"> ('898', '2245', '12', '', '3',  '4.00')</v>
      </c>
    </row>
    <row r="774" spans="1:8" x14ac:dyDescent="0.3">
      <c r="A774">
        <f t="shared" si="51"/>
        <v>898</v>
      </c>
      <c r="B774">
        <v>2246</v>
      </c>
      <c r="C774">
        <f t="shared" si="52"/>
        <v>21</v>
      </c>
      <c r="D774" t="str">
        <f>IF(MOD(B774,5)=0,LOOKUP(A774,[1]Bestellung!$M$4:$N$740),"")</f>
        <v/>
      </c>
      <c r="E774">
        <f t="shared" si="53"/>
        <v>3</v>
      </c>
      <c r="F774" s="10">
        <f>LOOKUP(C774,[1]Produkt!$T$4:$U$129)</f>
        <v>4</v>
      </c>
      <c r="G774" t="str">
        <f t="shared" si="54"/>
        <v>INSERT INTO [Position] ([BestellungID], [PosID], [ProduktID], [SpezLieferAdrID], [Menge], [Preis]) VALUES</v>
      </c>
      <c r="H774" t="str">
        <f t="shared" si="55"/>
        <v xml:space="preserve"> ('898', '2246', '21', '', '3',  '4.00')</v>
      </c>
    </row>
    <row r="775" spans="1:8" x14ac:dyDescent="0.3">
      <c r="A775">
        <f t="shared" si="51"/>
        <v>899</v>
      </c>
      <c r="B775">
        <v>2247</v>
      </c>
      <c r="C775">
        <f t="shared" si="52"/>
        <v>118</v>
      </c>
      <c r="D775" t="str">
        <f>IF(MOD(B775,5)=0,LOOKUP(A775,[1]Bestellung!$M$4:$N$740),"")</f>
        <v/>
      </c>
      <c r="E775">
        <f t="shared" si="53"/>
        <v>6</v>
      </c>
      <c r="F775" s="10">
        <f>LOOKUP(C775,[1]Produkt!$T$4:$U$129)</f>
        <v>6</v>
      </c>
      <c r="G775" t="str">
        <f t="shared" si="54"/>
        <v>INSERT INTO [Position] ([BestellungID], [PosID], [ProduktID], [SpezLieferAdrID], [Menge], [Preis]) VALUES</v>
      </c>
      <c r="H775" t="str">
        <f t="shared" si="55"/>
        <v xml:space="preserve"> ('899', '2247', '118', '', '6',  '6.00')</v>
      </c>
    </row>
    <row r="776" spans="1:8" x14ac:dyDescent="0.3">
      <c r="A776">
        <f t="shared" si="51"/>
        <v>899</v>
      </c>
      <c r="B776">
        <v>2248</v>
      </c>
      <c r="C776">
        <f t="shared" si="52"/>
        <v>1</v>
      </c>
      <c r="D776" t="str">
        <f>IF(MOD(B776,5)=0,LOOKUP(A776,[1]Bestellung!$M$4:$N$740),"")</f>
        <v/>
      </c>
      <c r="E776">
        <f t="shared" si="53"/>
        <v>8</v>
      </c>
      <c r="F776" s="10">
        <f>LOOKUP(C776,[1]Produkt!$T$4:$U$129)</f>
        <v>2</v>
      </c>
      <c r="G776" t="str">
        <f t="shared" si="54"/>
        <v>INSERT INTO [Position] ([BestellungID], [PosID], [ProduktID], [SpezLieferAdrID], [Menge], [Preis]) VALUES</v>
      </c>
      <c r="H776" t="str">
        <f t="shared" si="55"/>
        <v xml:space="preserve"> ('899', '2248', '1', '', '8',  '2.00')</v>
      </c>
    </row>
    <row r="777" spans="1:8" x14ac:dyDescent="0.3">
      <c r="A777">
        <f t="shared" si="51"/>
        <v>900</v>
      </c>
      <c r="B777">
        <v>2249</v>
      </c>
      <c r="C777">
        <f t="shared" si="52"/>
        <v>101</v>
      </c>
      <c r="D777" t="str">
        <f>IF(MOD(B777,5)=0,LOOKUP(A777,[1]Bestellung!$M$4:$N$740),"")</f>
        <v/>
      </c>
      <c r="E777">
        <f t="shared" si="53"/>
        <v>3</v>
      </c>
      <c r="F777" s="10">
        <f>LOOKUP(C777,[1]Produkt!$T$4:$U$129)</f>
        <v>2</v>
      </c>
      <c r="G777" t="str">
        <f t="shared" si="54"/>
        <v>INSERT INTO [Position] ([BestellungID], [PosID], [ProduktID], [SpezLieferAdrID], [Menge], [Preis]) VALUES</v>
      </c>
      <c r="H777" t="str">
        <f t="shared" si="55"/>
        <v xml:space="preserve"> ('900', '2249', '101', '', '3',  '2.00')</v>
      </c>
    </row>
    <row r="778" spans="1:8" x14ac:dyDescent="0.3">
      <c r="A778">
        <f t="shared" si="51"/>
        <v>900</v>
      </c>
      <c r="B778">
        <v>2250</v>
      </c>
      <c r="C778">
        <f t="shared" si="52"/>
        <v>112</v>
      </c>
      <c r="D778">
        <f>IF(MOD(B778,5)=0,LOOKUP(A778,[1]Bestellung!$M$4:$N$740),"")</f>
        <v>523</v>
      </c>
      <c r="E778">
        <f t="shared" si="53"/>
        <v>3</v>
      </c>
      <c r="F778" s="10">
        <f>LOOKUP(C778,[1]Produkt!$T$4:$U$129)</f>
        <v>4</v>
      </c>
      <c r="G778" t="str">
        <f t="shared" si="54"/>
        <v>INSERT INTO [Position] ([BestellungID], [PosID], [ProduktID], [SpezLieferAdrID], [Menge], [Preis]) VALUES</v>
      </c>
      <c r="H778" t="str">
        <f t="shared" si="55"/>
        <v xml:space="preserve"> ('900', '2250', '112', '523', '3',  '4.00')</v>
      </c>
    </row>
    <row r="779" spans="1:8" x14ac:dyDescent="0.3">
      <c r="A779">
        <f t="shared" si="51"/>
        <v>900</v>
      </c>
      <c r="B779">
        <v>2251</v>
      </c>
      <c r="C779">
        <f t="shared" si="52"/>
        <v>123</v>
      </c>
      <c r="D779" t="str">
        <f>IF(MOD(B779,5)=0,LOOKUP(A779,[1]Bestellung!$M$4:$N$740),"")</f>
        <v/>
      </c>
      <c r="E779">
        <f t="shared" si="53"/>
        <v>3</v>
      </c>
      <c r="F779" s="10">
        <f>LOOKUP(C779,[1]Produkt!$T$4:$U$129)</f>
        <v>3</v>
      </c>
      <c r="G779" t="str">
        <f t="shared" si="54"/>
        <v>INSERT INTO [Position] ([BestellungID], [PosID], [ProduktID], [SpezLieferAdrID], [Menge], [Preis]) VALUES</v>
      </c>
      <c r="H779" t="str">
        <f t="shared" si="55"/>
        <v xml:space="preserve"> ('900', '2251', '123', '', '3',  '3.00')</v>
      </c>
    </row>
    <row r="780" spans="1:8" x14ac:dyDescent="0.3">
      <c r="A780">
        <f t="shared" si="51"/>
        <v>901</v>
      </c>
      <c r="B780">
        <v>2252</v>
      </c>
      <c r="C780">
        <f t="shared" si="52"/>
        <v>100</v>
      </c>
      <c r="D780" t="str">
        <f>IF(MOD(B780,5)=0,LOOKUP(A780,[1]Bestellung!$M$4:$N$740),"")</f>
        <v/>
      </c>
      <c r="E780">
        <f t="shared" si="53"/>
        <v>8</v>
      </c>
      <c r="F780" s="10">
        <f>LOOKUP(C780,[1]Produkt!$T$4:$U$129)</f>
        <v>5.6</v>
      </c>
      <c r="G780" t="str">
        <f t="shared" si="54"/>
        <v>INSERT INTO [Position] ([BestellungID], [PosID], [ProduktID], [SpezLieferAdrID], [Menge], [Preis]) VALUES</v>
      </c>
      <c r="H780" t="str">
        <f t="shared" si="55"/>
        <v xml:space="preserve"> ('901', '2252', '100', '', '8',  '5.60')</v>
      </c>
    </row>
    <row r="781" spans="1:8" x14ac:dyDescent="0.3">
      <c r="A781">
        <f t="shared" si="51"/>
        <v>901</v>
      </c>
      <c r="B781">
        <v>2253</v>
      </c>
      <c r="C781">
        <f t="shared" si="52"/>
        <v>112</v>
      </c>
      <c r="D781" t="str">
        <f>IF(MOD(B781,5)=0,LOOKUP(A781,[1]Bestellung!$M$4:$N$740),"")</f>
        <v/>
      </c>
      <c r="E781">
        <f t="shared" si="53"/>
        <v>3</v>
      </c>
      <c r="F781" s="10">
        <f>LOOKUP(C781,[1]Produkt!$T$4:$U$129)</f>
        <v>4</v>
      </c>
      <c r="G781" t="str">
        <f t="shared" si="54"/>
        <v>INSERT INTO [Position] ([BestellungID], [PosID], [ProduktID], [SpezLieferAdrID], [Menge], [Preis]) VALUES</v>
      </c>
      <c r="H781" t="str">
        <f t="shared" si="55"/>
        <v xml:space="preserve"> ('901', '2253', '112', '', '3',  '4.00')</v>
      </c>
    </row>
    <row r="782" spans="1:8" x14ac:dyDescent="0.3">
      <c r="A782">
        <f t="shared" si="51"/>
        <v>902</v>
      </c>
      <c r="B782">
        <v>2254</v>
      </c>
      <c r="C782">
        <f t="shared" si="52"/>
        <v>92</v>
      </c>
      <c r="D782" t="str">
        <f>IF(MOD(B782,5)=0,LOOKUP(A782,[1]Bestellung!$M$4:$N$740),"")</f>
        <v/>
      </c>
      <c r="E782">
        <f t="shared" si="53"/>
        <v>4</v>
      </c>
      <c r="F782" s="10">
        <f>LOOKUP(C782,[1]Produkt!$T$4:$U$129)</f>
        <v>2.4</v>
      </c>
      <c r="G782" t="str">
        <f t="shared" si="54"/>
        <v>INSERT INTO [Position] ([BestellungID], [PosID], [ProduktID], [SpezLieferAdrID], [Menge], [Preis]) VALUES</v>
      </c>
      <c r="H782" t="str">
        <f t="shared" si="55"/>
        <v xml:space="preserve"> ('902', '2254', '92', '', '4',  '2.40')</v>
      </c>
    </row>
    <row r="783" spans="1:8" x14ac:dyDescent="0.3">
      <c r="A783">
        <f t="shared" si="51"/>
        <v>902</v>
      </c>
      <c r="B783">
        <v>2255</v>
      </c>
      <c r="C783">
        <f t="shared" si="52"/>
        <v>105</v>
      </c>
      <c r="D783">
        <f>IF(MOD(B783,5)=0,LOOKUP(A783,[1]Bestellung!$M$4:$N$740),"")</f>
        <v>355</v>
      </c>
      <c r="E783">
        <f t="shared" si="53"/>
        <v>6</v>
      </c>
      <c r="F783" s="10">
        <f>LOOKUP(C783,[1]Produkt!$T$4:$U$129)</f>
        <v>5</v>
      </c>
      <c r="G783" t="str">
        <f t="shared" si="54"/>
        <v>INSERT INTO [Position] ([BestellungID], [PosID], [ProduktID], [SpezLieferAdrID], [Menge], [Preis]) VALUES</v>
      </c>
      <c r="H783" t="str">
        <f t="shared" si="55"/>
        <v xml:space="preserve"> ('902', '2255', '105', '355', '6',  '5.00')</v>
      </c>
    </row>
    <row r="784" spans="1:8" x14ac:dyDescent="0.3">
      <c r="A784">
        <f t="shared" si="51"/>
        <v>902</v>
      </c>
      <c r="B784">
        <v>2256</v>
      </c>
      <c r="C784">
        <f t="shared" si="52"/>
        <v>118</v>
      </c>
      <c r="D784" t="str">
        <f>IF(MOD(B784,5)=0,LOOKUP(A784,[1]Bestellung!$M$4:$N$740),"")</f>
        <v/>
      </c>
      <c r="E784">
        <f t="shared" si="53"/>
        <v>3</v>
      </c>
      <c r="F784" s="10">
        <f>LOOKUP(C784,[1]Produkt!$T$4:$U$129)</f>
        <v>6</v>
      </c>
      <c r="G784" t="str">
        <f t="shared" si="54"/>
        <v>INSERT INTO [Position] ([BestellungID], [PosID], [ProduktID], [SpezLieferAdrID], [Menge], [Preis]) VALUES</v>
      </c>
      <c r="H784" t="str">
        <f t="shared" si="55"/>
        <v xml:space="preserve"> ('902', '2256', '118', '', '3',  '6.00')</v>
      </c>
    </row>
    <row r="785" spans="1:8" x14ac:dyDescent="0.3">
      <c r="A785">
        <f t="shared" si="51"/>
        <v>903</v>
      </c>
      <c r="B785">
        <v>2257</v>
      </c>
      <c r="C785">
        <f t="shared" si="52"/>
        <v>102</v>
      </c>
      <c r="D785" t="str">
        <f>IF(MOD(B785,5)=0,LOOKUP(A785,[1]Bestellung!$M$4:$N$740),"")</f>
        <v/>
      </c>
      <c r="E785">
        <f t="shared" si="53"/>
        <v>6</v>
      </c>
      <c r="F785" s="10">
        <f>LOOKUP(C785,[1]Produkt!$T$4:$U$129)</f>
        <v>4</v>
      </c>
      <c r="G785" t="str">
        <f t="shared" si="54"/>
        <v>INSERT INTO [Position] ([BestellungID], [PosID], [ProduktID], [SpezLieferAdrID], [Menge], [Preis]) VALUES</v>
      </c>
      <c r="H785" t="str">
        <f t="shared" si="55"/>
        <v xml:space="preserve"> ('903', '2257', '102', '', '6',  '4.00')</v>
      </c>
    </row>
    <row r="786" spans="1:8" x14ac:dyDescent="0.3">
      <c r="A786">
        <f t="shared" ref="A786:A849" si="56">ROUND(B786/2.5,0)</f>
        <v>903</v>
      </c>
      <c r="B786">
        <v>2258</v>
      </c>
      <c r="C786">
        <f t="shared" ref="C786:C849" si="57">IF(MOD(A786*B786,127)=0,1,MOD(A786*B786,127))</f>
        <v>116</v>
      </c>
      <c r="D786" t="str">
        <f>IF(MOD(B786,5)=0,LOOKUP(A786,[1]Bestellung!$M$4:$N$740),"")</f>
        <v/>
      </c>
      <c r="E786">
        <f t="shared" ref="E786:E849" si="58">IF(MOD(A786*B786*C786,12)=0,3,MOD(A786*B786*C786,12))</f>
        <v>3</v>
      </c>
      <c r="F786" s="10">
        <f>LOOKUP(C786,[1]Produkt!$T$4:$U$129)</f>
        <v>3</v>
      </c>
      <c r="G786" t="str">
        <f t="shared" ref="G786:G849" si="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86" t="str">
        <f t="shared" ref="H786:H849" si="60">" ('"&amp;A786&amp;"', '"&amp;B786&amp;"', '"&amp;C786&amp;"', '"&amp; D786&amp;"', '"&amp;E786&amp;"',  '"&amp; REPLACE(TEXT(F786,"##0,00"),LEN(TEXT(F786,"##0,00"))-2,1,".") &amp;"')"</f>
        <v xml:space="preserve"> ('903', '2258', '116', '', '3',  '3.00')</v>
      </c>
    </row>
    <row r="787" spans="1:8" x14ac:dyDescent="0.3">
      <c r="A787">
        <f t="shared" si="56"/>
        <v>904</v>
      </c>
      <c r="B787">
        <v>2259</v>
      </c>
      <c r="C787">
        <f t="shared" si="57"/>
        <v>103</v>
      </c>
      <c r="D787" t="str">
        <f>IF(MOD(B787,5)=0,LOOKUP(A787,[1]Bestellung!$M$4:$N$740),"")</f>
        <v/>
      </c>
      <c r="E787">
        <f t="shared" si="58"/>
        <v>3</v>
      </c>
      <c r="F787" s="10">
        <f>LOOKUP(C787,[1]Produkt!$T$4:$U$129)</f>
        <v>5</v>
      </c>
      <c r="G787" t="str">
        <f t="shared" si="59"/>
        <v>INSERT INTO [Position] ([BestellungID], [PosID], [ProduktID], [SpezLieferAdrID], [Menge], [Preis]) VALUES</v>
      </c>
      <c r="H787" t="str">
        <f t="shared" si="60"/>
        <v xml:space="preserve"> ('904', '2259', '103', '', '3',  '5.00')</v>
      </c>
    </row>
    <row r="788" spans="1:8" x14ac:dyDescent="0.3">
      <c r="A788">
        <f t="shared" si="56"/>
        <v>904</v>
      </c>
      <c r="B788">
        <v>2260</v>
      </c>
      <c r="C788">
        <f t="shared" si="57"/>
        <v>118</v>
      </c>
      <c r="D788" t="str">
        <f>IF(MOD(B788,5)=0,LOOKUP(A788,[1]Bestellung!$M$4:$N$740),"")</f>
        <v/>
      </c>
      <c r="E788">
        <f t="shared" si="58"/>
        <v>4</v>
      </c>
      <c r="F788" s="10">
        <f>LOOKUP(C788,[1]Produkt!$T$4:$U$129)</f>
        <v>6</v>
      </c>
      <c r="G788" t="str">
        <f t="shared" si="59"/>
        <v>INSERT INTO [Position] ([BestellungID], [PosID], [ProduktID], [SpezLieferAdrID], [Menge], [Preis]) VALUES</v>
      </c>
      <c r="H788" t="str">
        <f t="shared" si="60"/>
        <v xml:space="preserve"> ('904', '2260', '118', '', '4',  '6.00')</v>
      </c>
    </row>
    <row r="789" spans="1:8" x14ac:dyDescent="0.3">
      <c r="A789">
        <f t="shared" si="56"/>
        <v>904</v>
      </c>
      <c r="B789">
        <v>2261</v>
      </c>
      <c r="C789">
        <f t="shared" si="57"/>
        <v>6</v>
      </c>
      <c r="D789" t="str">
        <f>IF(MOD(B789,5)=0,LOOKUP(A789,[1]Bestellung!$M$4:$N$740),"")</f>
        <v/>
      </c>
      <c r="E789">
        <f t="shared" si="58"/>
        <v>3</v>
      </c>
      <c r="F789" s="10">
        <f>LOOKUP(C789,[1]Produkt!$T$4:$U$129)</f>
        <v>7</v>
      </c>
      <c r="G789" t="str">
        <f t="shared" si="59"/>
        <v>INSERT INTO [Position] ([BestellungID], [PosID], [ProduktID], [SpezLieferAdrID], [Menge], [Preis]) VALUES</v>
      </c>
      <c r="H789" t="str">
        <f t="shared" si="60"/>
        <v xml:space="preserve"> ('904', '2261', '6', '', '3',  '7.00')</v>
      </c>
    </row>
    <row r="790" spans="1:8" x14ac:dyDescent="0.3">
      <c r="A790">
        <f t="shared" si="56"/>
        <v>905</v>
      </c>
      <c r="B790">
        <v>2262</v>
      </c>
      <c r="C790">
        <f t="shared" si="57"/>
        <v>124</v>
      </c>
      <c r="D790" t="str">
        <f>IF(MOD(B790,5)=0,LOOKUP(A790,[1]Bestellung!$M$4:$N$740),"")</f>
        <v/>
      </c>
      <c r="E790">
        <f t="shared" si="58"/>
        <v>3</v>
      </c>
      <c r="F790" s="10">
        <f>LOOKUP(C790,[1]Produkt!$T$4:$U$129)</f>
        <v>3</v>
      </c>
      <c r="G790" t="str">
        <f t="shared" si="59"/>
        <v>INSERT INTO [Position] ([BestellungID], [PosID], [ProduktID], [SpezLieferAdrID], [Menge], [Preis]) VALUES</v>
      </c>
      <c r="H790" t="str">
        <f t="shared" si="60"/>
        <v xml:space="preserve"> ('905', '2262', '124', '', '3',  '3.00')</v>
      </c>
    </row>
    <row r="791" spans="1:8" x14ac:dyDescent="0.3">
      <c r="A791">
        <f t="shared" si="56"/>
        <v>905</v>
      </c>
      <c r="B791">
        <v>2263</v>
      </c>
      <c r="C791">
        <f t="shared" si="57"/>
        <v>13</v>
      </c>
      <c r="D791" t="str">
        <f>IF(MOD(B791,5)=0,LOOKUP(A791,[1]Bestellung!$M$4:$N$740),"")</f>
        <v/>
      </c>
      <c r="E791">
        <f t="shared" si="58"/>
        <v>11</v>
      </c>
      <c r="F791" s="10">
        <f>LOOKUP(C791,[1]Produkt!$T$4:$U$129)</f>
        <v>4.5</v>
      </c>
      <c r="G791" t="str">
        <f t="shared" si="59"/>
        <v>INSERT INTO [Position] ([BestellungID], [PosID], [ProduktID], [SpezLieferAdrID], [Menge], [Preis]) VALUES</v>
      </c>
      <c r="H791" t="str">
        <f t="shared" si="60"/>
        <v xml:space="preserve"> ('905', '2263', '13', '', '11',  '4.50')</v>
      </c>
    </row>
    <row r="792" spans="1:8" x14ac:dyDescent="0.3">
      <c r="A792">
        <f t="shared" si="56"/>
        <v>906</v>
      </c>
      <c r="B792">
        <v>2264</v>
      </c>
      <c r="C792">
        <f t="shared" si="57"/>
        <v>7</v>
      </c>
      <c r="D792" t="str">
        <f>IF(MOD(B792,5)=0,LOOKUP(A792,[1]Bestellung!$M$4:$N$740),"")</f>
        <v/>
      </c>
      <c r="E792">
        <f t="shared" si="58"/>
        <v>3</v>
      </c>
      <c r="F792" s="10">
        <f>LOOKUP(C792,[1]Produkt!$T$4:$U$129)</f>
        <v>8</v>
      </c>
      <c r="G792" t="str">
        <f t="shared" si="59"/>
        <v>INSERT INTO [Position] ([BestellungID], [PosID], [ProduktID], [SpezLieferAdrID], [Menge], [Preis]) VALUES</v>
      </c>
      <c r="H792" t="str">
        <f t="shared" si="60"/>
        <v xml:space="preserve"> ('906', '2264', '7', '', '3',  '8.00')</v>
      </c>
    </row>
    <row r="793" spans="1:8" x14ac:dyDescent="0.3">
      <c r="A793">
        <f t="shared" si="56"/>
        <v>906</v>
      </c>
      <c r="B793">
        <v>2265</v>
      </c>
      <c r="C793">
        <f t="shared" si="57"/>
        <v>24</v>
      </c>
      <c r="D793">
        <f>IF(MOD(B793,5)=0,LOOKUP(A793,[1]Bestellung!$M$4:$N$740),"")</f>
        <v>252</v>
      </c>
      <c r="E793">
        <f t="shared" si="58"/>
        <v>3</v>
      </c>
      <c r="F793" s="10">
        <f>LOOKUP(C793,[1]Produkt!$T$4:$U$129)</f>
        <v>3</v>
      </c>
      <c r="G793" t="str">
        <f t="shared" si="59"/>
        <v>INSERT INTO [Position] ([BestellungID], [PosID], [ProduktID], [SpezLieferAdrID], [Menge], [Preis]) VALUES</v>
      </c>
      <c r="H793" t="str">
        <f t="shared" si="60"/>
        <v xml:space="preserve"> ('906', '2265', '24', '252', '3',  '3.00')</v>
      </c>
    </row>
    <row r="794" spans="1:8" x14ac:dyDescent="0.3">
      <c r="A794">
        <f t="shared" si="56"/>
        <v>906</v>
      </c>
      <c r="B794">
        <v>2266</v>
      </c>
      <c r="C794">
        <f t="shared" si="57"/>
        <v>41</v>
      </c>
      <c r="D794" t="str">
        <f>IF(MOD(B794,5)=0,LOOKUP(A794,[1]Bestellung!$M$4:$N$740),"")</f>
        <v/>
      </c>
      <c r="E794">
        <f t="shared" si="58"/>
        <v>3</v>
      </c>
      <c r="F794" s="10">
        <f>LOOKUP(C794,[1]Produkt!$T$4:$U$129)</f>
        <v>1.2</v>
      </c>
      <c r="G794" t="str">
        <f t="shared" si="59"/>
        <v>INSERT INTO [Position] ([BestellungID], [PosID], [ProduktID], [SpezLieferAdrID], [Menge], [Preis]) VALUES</v>
      </c>
      <c r="H794" t="str">
        <f t="shared" si="60"/>
        <v xml:space="preserve"> ('906', '2266', '41', '', '3',  '1.20')</v>
      </c>
    </row>
    <row r="795" spans="1:8" x14ac:dyDescent="0.3">
      <c r="A795">
        <f t="shared" si="56"/>
        <v>907</v>
      </c>
      <c r="B795">
        <v>2267</v>
      </c>
      <c r="C795">
        <f t="shared" si="57"/>
        <v>39</v>
      </c>
      <c r="D795" t="str">
        <f>IF(MOD(B795,5)=0,LOOKUP(A795,[1]Bestellung!$M$4:$N$740),"")</f>
        <v/>
      </c>
      <c r="E795">
        <f t="shared" si="58"/>
        <v>3</v>
      </c>
      <c r="F795" s="10">
        <f>LOOKUP(C795,[1]Produkt!$T$4:$U$129)</f>
        <v>0.8</v>
      </c>
      <c r="G795" t="str">
        <f t="shared" si="59"/>
        <v>INSERT INTO [Position] ([BestellungID], [PosID], [ProduktID], [SpezLieferAdrID], [Menge], [Preis]) VALUES</v>
      </c>
      <c r="H795" t="str">
        <f t="shared" si="60"/>
        <v xml:space="preserve"> ('907', '2267', '39', '', '3',  '0.80')</v>
      </c>
    </row>
    <row r="796" spans="1:8" x14ac:dyDescent="0.3">
      <c r="A796">
        <f t="shared" si="56"/>
        <v>907</v>
      </c>
      <c r="B796">
        <v>2268</v>
      </c>
      <c r="C796">
        <f t="shared" si="57"/>
        <v>57</v>
      </c>
      <c r="D796" t="str">
        <f>IF(MOD(B796,5)=0,LOOKUP(A796,[1]Bestellung!$M$4:$N$740),"")</f>
        <v/>
      </c>
      <c r="E796">
        <f t="shared" si="58"/>
        <v>3</v>
      </c>
      <c r="F796" s="10">
        <f>LOOKUP(C796,[1]Produkt!$T$4:$U$129)</f>
        <v>8</v>
      </c>
      <c r="G796" t="str">
        <f t="shared" si="59"/>
        <v>INSERT INTO [Position] ([BestellungID], [PosID], [ProduktID], [SpezLieferAdrID], [Menge], [Preis]) VALUES</v>
      </c>
      <c r="H796" t="str">
        <f t="shared" si="60"/>
        <v xml:space="preserve"> ('907', '2268', '57', '', '3',  '8.00')</v>
      </c>
    </row>
    <row r="797" spans="1:8" x14ac:dyDescent="0.3">
      <c r="A797">
        <f t="shared" si="56"/>
        <v>908</v>
      </c>
      <c r="B797">
        <v>2269</v>
      </c>
      <c r="C797">
        <f t="shared" si="57"/>
        <v>58</v>
      </c>
      <c r="D797" t="str">
        <f>IF(MOD(B797,5)=0,LOOKUP(A797,[1]Bestellung!$M$4:$N$740),"")</f>
        <v/>
      </c>
      <c r="E797">
        <f t="shared" si="58"/>
        <v>8</v>
      </c>
      <c r="F797" s="10">
        <f>LOOKUP(C797,[1]Produkt!$T$4:$U$129)</f>
        <v>8</v>
      </c>
      <c r="G797" t="str">
        <f t="shared" si="59"/>
        <v>INSERT INTO [Position] ([BestellungID], [PosID], [ProduktID], [SpezLieferAdrID], [Menge], [Preis]) VALUES</v>
      </c>
      <c r="H797" t="str">
        <f t="shared" si="60"/>
        <v xml:space="preserve"> ('908', '2269', '58', '', '8',  '8.00')</v>
      </c>
    </row>
    <row r="798" spans="1:8" x14ac:dyDescent="0.3">
      <c r="A798">
        <f t="shared" si="56"/>
        <v>908</v>
      </c>
      <c r="B798">
        <v>2270</v>
      </c>
      <c r="C798">
        <f t="shared" si="57"/>
        <v>77</v>
      </c>
      <c r="D798">
        <f>IF(MOD(B798,5)=0,LOOKUP(A798,[1]Bestellung!$M$4:$N$740),"")</f>
        <v>336</v>
      </c>
      <c r="E798">
        <f t="shared" si="58"/>
        <v>8</v>
      </c>
      <c r="F798" s="10">
        <f>LOOKUP(C798,[1]Produkt!$T$4:$U$129)</f>
        <v>2</v>
      </c>
      <c r="G798" t="str">
        <f t="shared" si="59"/>
        <v>INSERT INTO [Position] ([BestellungID], [PosID], [ProduktID], [SpezLieferAdrID], [Menge], [Preis]) VALUES</v>
      </c>
      <c r="H798" t="str">
        <f t="shared" si="60"/>
        <v xml:space="preserve"> ('908', '2270', '77', '336', '8',  '2.00')</v>
      </c>
    </row>
    <row r="799" spans="1:8" x14ac:dyDescent="0.3">
      <c r="A799">
        <f t="shared" si="56"/>
        <v>908</v>
      </c>
      <c r="B799">
        <v>2271</v>
      </c>
      <c r="C799">
        <f t="shared" si="57"/>
        <v>96</v>
      </c>
      <c r="D799" t="str">
        <f>IF(MOD(B799,5)=0,LOOKUP(A799,[1]Bestellung!$M$4:$N$740),"")</f>
        <v/>
      </c>
      <c r="E799">
        <f t="shared" si="58"/>
        <v>3</v>
      </c>
      <c r="F799" s="10">
        <f>LOOKUP(C799,[1]Produkt!$T$4:$U$129)</f>
        <v>8</v>
      </c>
      <c r="G799" t="str">
        <f t="shared" si="59"/>
        <v>INSERT INTO [Position] ([BestellungID], [PosID], [ProduktID], [SpezLieferAdrID], [Menge], [Preis]) VALUES</v>
      </c>
      <c r="H799" t="str">
        <f t="shared" si="60"/>
        <v xml:space="preserve"> ('908', '2271', '96', '', '3',  '8.00')</v>
      </c>
    </row>
    <row r="800" spans="1:8" x14ac:dyDescent="0.3">
      <c r="A800">
        <f t="shared" si="56"/>
        <v>909</v>
      </c>
      <c r="B800">
        <v>2272</v>
      </c>
      <c r="C800">
        <f t="shared" si="57"/>
        <v>101</v>
      </c>
      <c r="D800" t="str">
        <f>IF(MOD(B800,5)=0,LOOKUP(A800,[1]Bestellung!$M$4:$N$740),"")</f>
        <v/>
      </c>
      <c r="E800">
        <f t="shared" si="58"/>
        <v>3</v>
      </c>
      <c r="F800" s="10">
        <f>LOOKUP(C800,[1]Produkt!$T$4:$U$129)</f>
        <v>2</v>
      </c>
      <c r="G800" t="str">
        <f t="shared" si="59"/>
        <v>INSERT INTO [Position] ([BestellungID], [PosID], [ProduktID], [SpezLieferAdrID], [Menge], [Preis]) VALUES</v>
      </c>
      <c r="H800" t="str">
        <f t="shared" si="60"/>
        <v xml:space="preserve"> ('909', '2272', '101', '', '3',  '2.00')</v>
      </c>
    </row>
    <row r="801" spans="1:8" x14ac:dyDescent="0.3">
      <c r="A801">
        <f t="shared" si="56"/>
        <v>909</v>
      </c>
      <c r="B801">
        <v>2273</v>
      </c>
      <c r="C801">
        <f t="shared" si="57"/>
        <v>121</v>
      </c>
      <c r="D801" t="str">
        <f>IF(MOD(B801,5)=0,LOOKUP(A801,[1]Bestellung!$M$4:$N$740),"")</f>
        <v/>
      </c>
      <c r="E801">
        <f t="shared" si="58"/>
        <v>9</v>
      </c>
      <c r="F801" s="10">
        <f>LOOKUP(C801,[1]Produkt!$T$4:$U$129)</f>
        <v>4</v>
      </c>
      <c r="G801" t="str">
        <f t="shared" si="59"/>
        <v>INSERT INTO [Position] ([BestellungID], [PosID], [ProduktID], [SpezLieferAdrID], [Menge], [Preis]) VALUES</v>
      </c>
      <c r="H801" t="str">
        <f t="shared" si="60"/>
        <v xml:space="preserve"> ('909', '2273', '121', '', '9',  '4.00')</v>
      </c>
    </row>
    <row r="802" spans="1:8" x14ac:dyDescent="0.3">
      <c r="A802">
        <f t="shared" si="56"/>
        <v>910</v>
      </c>
      <c r="B802">
        <v>2274</v>
      </c>
      <c r="C802">
        <f t="shared" si="57"/>
        <v>2</v>
      </c>
      <c r="D802" t="str">
        <f>IF(MOD(B802,5)=0,LOOKUP(A802,[1]Bestellung!$M$4:$N$740),"")</f>
        <v/>
      </c>
      <c r="E802">
        <f t="shared" si="58"/>
        <v>3</v>
      </c>
      <c r="F802" s="10">
        <f>LOOKUP(C802,[1]Produkt!$T$4:$U$129)</f>
        <v>4</v>
      </c>
      <c r="G802" t="str">
        <f t="shared" si="59"/>
        <v>INSERT INTO [Position] ([BestellungID], [PosID], [ProduktID], [SpezLieferAdrID], [Menge], [Preis]) VALUES</v>
      </c>
      <c r="H802" t="str">
        <f t="shared" si="60"/>
        <v xml:space="preserve"> ('910', '2274', '2', '', '3',  '4.00')</v>
      </c>
    </row>
    <row r="803" spans="1:8" x14ac:dyDescent="0.3">
      <c r="A803">
        <f t="shared" si="56"/>
        <v>910</v>
      </c>
      <c r="B803">
        <v>2275</v>
      </c>
      <c r="C803">
        <f t="shared" si="57"/>
        <v>23</v>
      </c>
      <c r="D803" t="str">
        <f>IF(MOD(B803,5)=0,LOOKUP(A803,[1]Bestellung!$M$4:$N$740),"")</f>
        <v/>
      </c>
      <c r="E803">
        <f t="shared" si="58"/>
        <v>2</v>
      </c>
      <c r="F803" s="10">
        <f>LOOKUP(C803,[1]Produkt!$T$4:$U$129)</f>
        <v>3</v>
      </c>
      <c r="G803" t="str">
        <f t="shared" si="59"/>
        <v>INSERT INTO [Position] ([BestellungID], [PosID], [ProduktID], [SpezLieferAdrID], [Menge], [Preis]) VALUES</v>
      </c>
      <c r="H803" t="str">
        <f t="shared" si="60"/>
        <v xml:space="preserve"> ('910', '2275', '23', '', '2',  '3.00')</v>
      </c>
    </row>
    <row r="804" spans="1:8" x14ac:dyDescent="0.3">
      <c r="A804">
        <f t="shared" si="56"/>
        <v>910</v>
      </c>
      <c r="B804">
        <v>2276</v>
      </c>
      <c r="C804">
        <f t="shared" si="57"/>
        <v>44</v>
      </c>
      <c r="D804" t="str">
        <f>IF(MOD(B804,5)=0,LOOKUP(A804,[1]Bestellung!$M$4:$N$740),"")</f>
        <v/>
      </c>
      <c r="E804">
        <f t="shared" si="58"/>
        <v>4</v>
      </c>
      <c r="F804" s="10">
        <f>LOOKUP(C804,[1]Produkt!$T$4:$U$129)</f>
        <v>4</v>
      </c>
      <c r="G804" t="str">
        <f t="shared" si="59"/>
        <v>INSERT INTO [Position] ([BestellungID], [PosID], [ProduktID], [SpezLieferAdrID], [Menge], [Preis]) VALUES</v>
      </c>
      <c r="H804" t="str">
        <f t="shared" si="60"/>
        <v xml:space="preserve"> ('910', '2276', '44', '', '4',  '4.00')</v>
      </c>
    </row>
    <row r="805" spans="1:8" x14ac:dyDescent="0.3">
      <c r="A805">
        <f t="shared" si="56"/>
        <v>911</v>
      </c>
      <c r="B805">
        <v>2277</v>
      </c>
      <c r="C805">
        <f t="shared" si="57"/>
        <v>56</v>
      </c>
      <c r="D805" t="str">
        <f>IF(MOD(B805,5)=0,LOOKUP(A805,[1]Bestellung!$M$4:$N$740),"")</f>
        <v/>
      </c>
      <c r="E805">
        <f t="shared" si="58"/>
        <v>3</v>
      </c>
      <c r="F805" s="10">
        <f>LOOKUP(C805,[1]Produkt!$T$4:$U$129)</f>
        <v>7</v>
      </c>
      <c r="G805" t="str">
        <f t="shared" si="59"/>
        <v>INSERT INTO [Position] ([BestellungID], [PosID], [ProduktID], [SpezLieferAdrID], [Menge], [Preis]) VALUES</v>
      </c>
      <c r="H805" t="str">
        <f t="shared" si="60"/>
        <v xml:space="preserve"> ('911', '2277', '56', '', '3',  '7.00')</v>
      </c>
    </row>
    <row r="806" spans="1:8" x14ac:dyDescent="0.3">
      <c r="A806">
        <f t="shared" si="56"/>
        <v>911</v>
      </c>
      <c r="B806">
        <v>2278</v>
      </c>
      <c r="C806">
        <f t="shared" si="57"/>
        <v>78</v>
      </c>
      <c r="D806" t="str">
        <f>IF(MOD(B806,5)=0,LOOKUP(A806,[1]Bestellung!$M$4:$N$740),"")</f>
        <v/>
      </c>
      <c r="E806">
        <f t="shared" si="58"/>
        <v>3</v>
      </c>
      <c r="F806" s="10">
        <f>LOOKUP(C806,[1]Produkt!$T$4:$U$129)</f>
        <v>2</v>
      </c>
      <c r="G806" t="str">
        <f t="shared" si="59"/>
        <v>INSERT INTO [Position] ([BestellungID], [PosID], [ProduktID], [SpezLieferAdrID], [Menge], [Preis]) VALUES</v>
      </c>
      <c r="H806" t="str">
        <f t="shared" si="60"/>
        <v xml:space="preserve"> ('911', '2278', '78', '', '3',  '2.00')</v>
      </c>
    </row>
    <row r="807" spans="1:8" x14ac:dyDescent="0.3">
      <c r="A807">
        <f t="shared" si="56"/>
        <v>912</v>
      </c>
      <c r="B807">
        <v>2279</v>
      </c>
      <c r="C807">
        <f t="shared" si="57"/>
        <v>93</v>
      </c>
      <c r="D807" t="str">
        <f>IF(MOD(B807,5)=0,LOOKUP(A807,[1]Bestellung!$M$4:$N$740),"")</f>
        <v/>
      </c>
      <c r="E807">
        <f t="shared" si="58"/>
        <v>3</v>
      </c>
      <c r="F807" s="10">
        <f>LOOKUP(C807,[1]Produkt!$T$4:$U$129)</f>
        <v>2.2999999999999998</v>
      </c>
      <c r="G807" t="str">
        <f t="shared" si="59"/>
        <v>INSERT INTO [Position] ([BestellungID], [PosID], [ProduktID], [SpezLieferAdrID], [Menge], [Preis]) VALUES</v>
      </c>
      <c r="H807" t="str">
        <f t="shared" si="60"/>
        <v xml:space="preserve"> ('912', '2279', '93', '', '3',  '2.30')</v>
      </c>
    </row>
    <row r="808" spans="1:8" x14ac:dyDescent="0.3">
      <c r="A808">
        <f t="shared" si="56"/>
        <v>912</v>
      </c>
      <c r="B808">
        <v>2280</v>
      </c>
      <c r="C808">
        <f t="shared" si="57"/>
        <v>116</v>
      </c>
      <c r="D808">
        <f>IF(MOD(B808,5)=0,LOOKUP(A808,[1]Bestellung!$M$4:$N$740),"")</f>
        <v>398</v>
      </c>
      <c r="E808">
        <f t="shared" si="58"/>
        <v>3</v>
      </c>
      <c r="F808" s="10">
        <f>LOOKUP(C808,[1]Produkt!$T$4:$U$129)</f>
        <v>3</v>
      </c>
      <c r="G808" t="str">
        <f t="shared" si="59"/>
        <v>INSERT INTO [Position] ([BestellungID], [PosID], [ProduktID], [SpezLieferAdrID], [Menge], [Preis]) VALUES</v>
      </c>
      <c r="H808" t="str">
        <f t="shared" si="60"/>
        <v xml:space="preserve"> ('912', '2280', '116', '398', '3',  '3.00')</v>
      </c>
    </row>
    <row r="809" spans="1:8" x14ac:dyDescent="0.3">
      <c r="A809">
        <f t="shared" si="56"/>
        <v>912</v>
      </c>
      <c r="B809">
        <v>2281</v>
      </c>
      <c r="C809">
        <f t="shared" si="57"/>
        <v>12</v>
      </c>
      <c r="D809" t="str">
        <f>IF(MOD(B809,5)=0,LOOKUP(A809,[1]Bestellung!$M$4:$N$740),"")</f>
        <v/>
      </c>
      <c r="E809">
        <f t="shared" si="58"/>
        <v>3</v>
      </c>
      <c r="F809" s="10">
        <f>LOOKUP(C809,[1]Produkt!$T$4:$U$129)</f>
        <v>4</v>
      </c>
      <c r="G809" t="str">
        <f t="shared" si="59"/>
        <v>INSERT INTO [Position] ([BestellungID], [PosID], [ProduktID], [SpezLieferAdrID], [Menge], [Preis]) VALUES</v>
      </c>
      <c r="H809" t="str">
        <f t="shared" si="60"/>
        <v xml:space="preserve"> ('912', '2281', '12', '', '3',  '4.00')</v>
      </c>
    </row>
    <row r="810" spans="1:8" x14ac:dyDescent="0.3">
      <c r="A810">
        <f t="shared" si="56"/>
        <v>913</v>
      </c>
      <c r="B810">
        <v>2282</v>
      </c>
      <c r="C810">
        <f t="shared" si="57"/>
        <v>31</v>
      </c>
      <c r="D810" t="str">
        <f>IF(MOD(B810,5)=0,LOOKUP(A810,[1]Bestellung!$M$4:$N$740),"")</f>
        <v/>
      </c>
      <c r="E810">
        <f t="shared" si="58"/>
        <v>2</v>
      </c>
      <c r="F810" s="10">
        <f>LOOKUP(C810,[1]Produkt!$T$4:$U$129)</f>
        <v>2</v>
      </c>
      <c r="G810" t="str">
        <f t="shared" si="59"/>
        <v>INSERT INTO [Position] ([BestellungID], [PosID], [ProduktID], [SpezLieferAdrID], [Menge], [Preis]) VALUES</v>
      </c>
      <c r="H810" t="str">
        <f t="shared" si="60"/>
        <v xml:space="preserve"> ('913', '2282', '31', '', '2',  '2.00')</v>
      </c>
    </row>
    <row r="811" spans="1:8" x14ac:dyDescent="0.3">
      <c r="A811">
        <f t="shared" si="56"/>
        <v>913</v>
      </c>
      <c r="B811">
        <v>2283</v>
      </c>
      <c r="C811">
        <f t="shared" si="57"/>
        <v>55</v>
      </c>
      <c r="D811" t="str">
        <f>IF(MOD(B811,5)=0,LOOKUP(A811,[1]Bestellung!$M$4:$N$740),"")</f>
        <v/>
      </c>
      <c r="E811">
        <f t="shared" si="58"/>
        <v>9</v>
      </c>
      <c r="F811" s="10">
        <f>LOOKUP(C811,[1]Produkt!$T$4:$U$129)</f>
        <v>5</v>
      </c>
      <c r="G811" t="str">
        <f t="shared" si="59"/>
        <v>INSERT INTO [Position] ([BestellungID], [PosID], [ProduktID], [SpezLieferAdrID], [Menge], [Preis]) VALUES</v>
      </c>
      <c r="H811" t="str">
        <f t="shared" si="60"/>
        <v xml:space="preserve"> ('913', '2283', '55', '', '9',  '5.00')</v>
      </c>
    </row>
    <row r="812" spans="1:8" x14ac:dyDescent="0.3">
      <c r="A812">
        <f t="shared" si="56"/>
        <v>914</v>
      </c>
      <c r="B812">
        <v>2284</v>
      </c>
      <c r="C812">
        <f t="shared" si="57"/>
        <v>77</v>
      </c>
      <c r="D812" t="str">
        <f>IF(MOD(B812,5)=0,LOOKUP(A812,[1]Bestellung!$M$4:$N$740),"")</f>
        <v/>
      </c>
      <c r="E812">
        <f t="shared" si="58"/>
        <v>4</v>
      </c>
      <c r="F812" s="10">
        <f>LOOKUP(C812,[1]Produkt!$T$4:$U$129)</f>
        <v>2</v>
      </c>
      <c r="G812" t="str">
        <f t="shared" si="59"/>
        <v>INSERT INTO [Position] ([BestellungID], [PosID], [ProduktID], [SpezLieferAdrID], [Menge], [Preis]) VALUES</v>
      </c>
      <c r="H812" t="str">
        <f t="shared" si="60"/>
        <v xml:space="preserve"> ('914', '2284', '77', '', '4',  '2.00')</v>
      </c>
    </row>
    <row r="813" spans="1:8" x14ac:dyDescent="0.3">
      <c r="A813">
        <f t="shared" si="56"/>
        <v>914</v>
      </c>
      <c r="B813">
        <v>2285</v>
      </c>
      <c r="C813">
        <f t="shared" si="57"/>
        <v>102</v>
      </c>
      <c r="D813">
        <f>IF(MOD(B813,5)=0,LOOKUP(A813,[1]Bestellung!$M$4:$N$740),"")</f>
        <v>28</v>
      </c>
      <c r="E813">
        <f t="shared" si="58"/>
        <v>3</v>
      </c>
      <c r="F813" s="10">
        <f>LOOKUP(C813,[1]Produkt!$T$4:$U$129)</f>
        <v>4</v>
      </c>
      <c r="G813" t="str">
        <f t="shared" si="59"/>
        <v>INSERT INTO [Position] ([BestellungID], [PosID], [ProduktID], [SpezLieferAdrID], [Menge], [Preis]) VALUES</v>
      </c>
      <c r="H813" t="str">
        <f t="shared" si="60"/>
        <v xml:space="preserve"> ('914', '2285', '102', '28', '3',  '4.00')</v>
      </c>
    </row>
    <row r="814" spans="1:8" x14ac:dyDescent="0.3">
      <c r="A814">
        <f t="shared" si="56"/>
        <v>914</v>
      </c>
      <c r="B814">
        <v>2286</v>
      </c>
      <c r="C814">
        <f t="shared" si="57"/>
        <v>1</v>
      </c>
      <c r="D814" t="str">
        <f>IF(MOD(B814,5)=0,LOOKUP(A814,[1]Bestellung!$M$4:$N$740),"")</f>
        <v/>
      </c>
      <c r="E814">
        <f t="shared" si="58"/>
        <v>3</v>
      </c>
      <c r="F814" s="10">
        <f>LOOKUP(C814,[1]Produkt!$T$4:$U$129)</f>
        <v>2</v>
      </c>
      <c r="G814" t="str">
        <f t="shared" si="59"/>
        <v>INSERT INTO [Position] ([BestellungID], [PosID], [ProduktID], [SpezLieferAdrID], [Menge], [Preis]) VALUES</v>
      </c>
      <c r="H814" t="str">
        <f t="shared" si="60"/>
        <v xml:space="preserve"> ('914', '2286', '1', '', '3',  '2.00')</v>
      </c>
    </row>
    <row r="815" spans="1:8" x14ac:dyDescent="0.3">
      <c r="A815">
        <f t="shared" si="56"/>
        <v>915</v>
      </c>
      <c r="B815">
        <v>2287</v>
      </c>
      <c r="C815">
        <f t="shared" si="57"/>
        <v>26</v>
      </c>
      <c r="D815" t="str">
        <f>IF(MOD(B815,5)=0,LOOKUP(A815,[1]Bestellung!$M$4:$N$740),"")</f>
        <v/>
      </c>
      <c r="E815">
        <f t="shared" si="58"/>
        <v>6</v>
      </c>
      <c r="F815" s="10">
        <f>LOOKUP(C815,[1]Produkt!$T$4:$U$129)</f>
        <v>4</v>
      </c>
      <c r="G815" t="str">
        <f t="shared" si="59"/>
        <v>INSERT INTO [Position] ([BestellungID], [PosID], [ProduktID], [SpezLieferAdrID], [Menge], [Preis]) VALUES</v>
      </c>
      <c r="H815" t="str">
        <f t="shared" si="60"/>
        <v xml:space="preserve"> ('915', '2287', '26', '', '6',  '4.00')</v>
      </c>
    </row>
    <row r="816" spans="1:8" x14ac:dyDescent="0.3">
      <c r="A816">
        <f t="shared" si="56"/>
        <v>915</v>
      </c>
      <c r="B816">
        <v>2288</v>
      </c>
      <c r="C816">
        <f t="shared" si="57"/>
        <v>52</v>
      </c>
      <c r="D816" t="str">
        <f>IF(MOD(B816,5)=0,LOOKUP(A816,[1]Bestellung!$M$4:$N$740),"")</f>
        <v/>
      </c>
      <c r="E816">
        <f t="shared" si="58"/>
        <v>3</v>
      </c>
      <c r="F816" s="10">
        <f>LOOKUP(C816,[1]Produkt!$T$4:$U$129)</f>
        <v>4</v>
      </c>
      <c r="G816" t="str">
        <f t="shared" si="59"/>
        <v>INSERT INTO [Position] ([BestellungID], [PosID], [ProduktID], [SpezLieferAdrID], [Menge], [Preis]) VALUES</v>
      </c>
      <c r="H816" t="str">
        <f t="shared" si="60"/>
        <v xml:space="preserve"> ('915', '2288', '52', '', '3',  '4.00')</v>
      </c>
    </row>
    <row r="817" spans="1:8" x14ac:dyDescent="0.3">
      <c r="A817">
        <f t="shared" si="56"/>
        <v>916</v>
      </c>
      <c r="B817">
        <v>2289</v>
      </c>
      <c r="C817">
        <f t="shared" si="57"/>
        <v>81</v>
      </c>
      <c r="D817" t="str">
        <f>IF(MOD(B817,5)=0,LOOKUP(A817,[1]Bestellung!$M$4:$N$740),"")</f>
        <v/>
      </c>
      <c r="E817">
        <f t="shared" si="58"/>
        <v>3</v>
      </c>
      <c r="F817" s="10">
        <f>LOOKUP(C817,[1]Produkt!$T$4:$U$129)</f>
        <v>2</v>
      </c>
      <c r="G817" t="str">
        <f t="shared" si="59"/>
        <v>INSERT INTO [Position] ([BestellungID], [PosID], [ProduktID], [SpezLieferAdrID], [Menge], [Preis]) VALUES</v>
      </c>
      <c r="H817" t="str">
        <f t="shared" si="60"/>
        <v xml:space="preserve"> ('916', '2289', '81', '', '3',  '2.00')</v>
      </c>
    </row>
    <row r="818" spans="1:8" x14ac:dyDescent="0.3">
      <c r="A818">
        <f t="shared" si="56"/>
        <v>916</v>
      </c>
      <c r="B818">
        <v>2290</v>
      </c>
      <c r="C818">
        <f t="shared" si="57"/>
        <v>108</v>
      </c>
      <c r="D818" t="str">
        <f>IF(MOD(B818,5)=0,LOOKUP(A818,[1]Bestellung!$M$4:$N$740),"")</f>
        <v/>
      </c>
      <c r="E818">
        <f t="shared" si="58"/>
        <v>3</v>
      </c>
      <c r="F818" s="10">
        <f>LOOKUP(C818,[1]Produkt!$T$4:$U$129)</f>
        <v>8</v>
      </c>
      <c r="G818" t="str">
        <f t="shared" si="59"/>
        <v>INSERT INTO [Position] ([BestellungID], [PosID], [ProduktID], [SpezLieferAdrID], [Menge], [Preis]) VALUES</v>
      </c>
      <c r="H818" t="str">
        <f t="shared" si="60"/>
        <v xml:space="preserve"> ('916', '2290', '108', '', '3',  '8.00')</v>
      </c>
    </row>
    <row r="819" spans="1:8" x14ac:dyDescent="0.3">
      <c r="A819">
        <f t="shared" si="56"/>
        <v>916</v>
      </c>
      <c r="B819">
        <v>2291</v>
      </c>
      <c r="C819">
        <f t="shared" si="57"/>
        <v>8</v>
      </c>
      <c r="D819" t="str">
        <f>IF(MOD(B819,5)=0,LOOKUP(A819,[1]Bestellung!$M$4:$N$740),"")</f>
        <v/>
      </c>
      <c r="E819">
        <f t="shared" si="58"/>
        <v>4</v>
      </c>
      <c r="F819" s="10">
        <f>LOOKUP(C819,[1]Produkt!$T$4:$U$129)</f>
        <v>8</v>
      </c>
      <c r="G819" t="str">
        <f t="shared" si="59"/>
        <v>INSERT INTO [Position] ([BestellungID], [PosID], [ProduktID], [SpezLieferAdrID], [Menge], [Preis]) VALUES</v>
      </c>
      <c r="H819" t="str">
        <f t="shared" si="60"/>
        <v xml:space="preserve"> ('916', '2291', '8', '', '4',  '8.00')</v>
      </c>
    </row>
    <row r="820" spans="1:8" x14ac:dyDescent="0.3">
      <c r="A820">
        <f t="shared" si="56"/>
        <v>917</v>
      </c>
      <c r="B820">
        <v>2292</v>
      </c>
      <c r="C820">
        <f t="shared" si="57"/>
        <v>41</v>
      </c>
      <c r="D820" t="str">
        <f>IF(MOD(B820,5)=0,LOOKUP(A820,[1]Bestellung!$M$4:$N$740),"")</f>
        <v/>
      </c>
      <c r="E820">
        <f t="shared" si="58"/>
        <v>3</v>
      </c>
      <c r="F820" s="10">
        <f>LOOKUP(C820,[1]Produkt!$T$4:$U$129)</f>
        <v>1.2</v>
      </c>
      <c r="G820" t="str">
        <f t="shared" si="59"/>
        <v>INSERT INTO [Position] ([BestellungID], [PosID], [ProduktID], [SpezLieferAdrID], [Menge], [Preis]) VALUES</v>
      </c>
      <c r="H820" t="str">
        <f t="shared" si="60"/>
        <v xml:space="preserve"> ('917', '2292', '41', '', '3',  '1.20')</v>
      </c>
    </row>
    <row r="821" spans="1:8" x14ac:dyDescent="0.3">
      <c r="A821">
        <f t="shared" si="56"/>
        <v>917</v>
      </c>
      <c r="B821">
        <v>2293</v>
      </c>
      <c r="C821">
        <f t="shared" si="57"/>
        <v>69</v>
      </c>
      <c r="D821" t="str">
        <f>IF(MOD(B821,5)=0,LOOKUP(A821,[1]Bestellung!$M$4:$N$740),"")</f>
        <v/>
      </c>
      <c r="E821">
        <f t="shared" si="58"/>
        <v>9</v>
      </c>
      <c r="F821" s="10">
        <f>LOOKUP(C821,[1]Produkt!$T$4:$U$129)</f>
        <v>2</v>
      </c>
      <c r="G821" t="str">
        <f t="shared" si="59"/>
        <v>INSERT INTO [Position] ([BestellungID], [PosID], [ProduktID], [SpezLieferAdrID], [Menge], [Preis]) VALUES</v>
      </c>
      <c r="H821" t="str">
        <f t="shared" si="60"/>
        <v xml:space="preserve"> ('917', '2293', '69', '', '9',  '2.00')</v>
      </c>
    </row>
    <row r="822" spans="1:8" x14ac:dyDescent="0.3">
      <c r="A822">
        <f t="shared" si="56"/>
        <v>918</v>
      </c>
      <c r="B822">
        <v>2294</v>
      </c>
      <c r="C822">
        <f t="shared" si="57"/>
        <v>105</v>
      </c>
      <c r="D822" t="str">
        <f>IF(MOD(B822,5)=0,LOOKUP(A822,[1]Bestellung!$M$4:$N$740),"")</f>
        <v/>
      </c>
      <c r="E822">
        <f t="shared" si="58"/>
        <v>3</v>
      </c>
      <c r="F822" s="10">
        <f>LOOKUP(C822,[1]Produkt!$T$4:$U$129)</f>
        <v>5</v>
      </c>
      <c r="G822" t="str">
        <f t="shared" si="59"/>
        <v>INSERT INTO [Position] ([BestellungID], [PosID], [ProduktID], [SpezLieferAdrID], [Menge], [Preis]) VALUES</v>
      </c>
      <c r="H822" t="str">
        <f t="shared" si="60"/>
        <v xml:space="preserve"> ('918', '2294', '105', '', '3',  '5.00')</v>
      </c>
    </row>
    <row r="823" spans="1:8" x14ac:dyDescent="0.3">
      <c r="A823">
        <f t="shared" si="56"/>
        <v>918</v>
      </c>
      <c r="B823">
        <v>2295</v>
      </c>
      <c r="C823">
        <f t="shared" si="57"/>
        <v>7</v>
      </c>
      <c r="D823">
        <f>IF(MOD(B823,5)=0,LOOKUP(A823,[1]Bestellung!$M$4:$N$740),"")</f>
        <v>496</v>
      </c>
      <c r="E823">
        <f t="shared" si="58"/>
        <v>6</v>
      </c>
      <c r="F823" s="10">
        <f>LOOKUP(C823,[1]Produkt!$T$4:$U$129)</f>
        <v>8</v>
      </c>
      <c r="G823" t="str">
        <f t="shared" si="59"/>
        <v>INSERT INTO [Position] ([BestellungID], [PosID], [ProduktID], [SpezLieferAdrID], [Menge], [Preis]) VALUES</v>
      </c>
      <c r="H823" t="str">
        <f t="shared" si="60"/>
        <v xml:space="preserve"> ('918', '2295', '7', '496', '6',  '8.00')</v>
      </c>
    </row>
    <row r="824" spans="1:8" x14ac:dyDescent="0.3">
      <c r="A824">
        <f t="shared" si="56"/>
        <v>918</v>
      </c>
      <c r="B824">
        <v>2296</v>
      </c>
      <c r="C824">
        <f t="shared" si="57"/>
        <v>36</v>
      </c>
      <c r="D824" t="str">
        <f>IF(MOD(B824,5)=0,LOOKUP(A824,[1]Bestellung!$M$4:$N$740),"")</f>
        <v/>
      </c>
      <c r="E824">
        <f t="shared" si="58"/>
        <v>3</v>
      </c>
      <c r="F824" s="10">
        <f>LOOKUP(C824,[1]Produkt!$T$4:$U$129)</f>
        <v>0.5</v>
      </c>
      <c r="G824" t="str">
        <f t="shared" si="59"/>
        <v>INSERT INTO [Position] ([BestellungID], [PosID], [ProduktID], [SpezLieferAdrID], [Menge], [Preis]) VALUES</v>
      </c>
      <c r="H824" t="str">
        <f t="shared" si="60"/>
        <v xml:space="preserve"> ('918', '2296', '36', '', '3',  '0.50')</v>
      </c>
    </row>
    <row r="825" spans="1:8" x14ac:dyDescent="0.3">
      <c r="A825">
        <f t="shared" si="56"/>
        <v>919</v>
      </c>
      <c r="B825">
        <v>2297</v>
      </c>
      <c r="C825">
        <f t="shared" si="57"/>
        <v>76</v>
      </c>
      <c r="D825" t="str">
        <f>IF(MOD(B825,5)=0,LOOKUP(A825,[1]Bestellung!$M$4:$N$740),"")</f>
        <v/>
      </c>
      <c r="E825">
        <f t="shared" si="58"/>
        <v>8</v>
      </c>
      <c r="F825" s="10">
        <f>LOOKUP(C825,[1]Produkt!$T$4:$U$129)</f>
        <v>4</v>
      </c>
      <c r="G825" t="str">
        <f t="shared" si="59"/>
        <v>INSERT INTO [Position] ([BestellungID], [PosID], [ProduktID], [SpezLieferAdrID], [Menge], [Preis]) VALUES</v>
      </c>
      <c r="H825" t="str">
        <f t="shared" si="60"/>
        <v xml:space="preserve"> ('919', '2297', '76', '', '8',  '4.00')</v>
      </c>
    </row>
    <row r="826" spans="1:8" x14ac:dyDescent="0.3">
      <c r="A826">
        <f t="shared" si="56"/>
        <v>919</v>
      </c>
      <c r="B826">
        <v>2298</v>
      </c>
      <c r="C826">
        <f t="shared" si="57"/>
        <v>106</v>
      </c>
      <c r="D826" t="str">
        <f>IF(MOD(B826,5)=0,LOOKUP(A826,[1]Bestellung!$M$4:$N$740),"")</f>
        <v/>
      </c>
      <c r="E826">
        <f t="shared" si="58"/>
        <v>3</v>
      </c>
      <c r="F826" s="10">
        <f>LOOKUP(C826,[1]Produkt!$T$4:$U$129)</f>
        <v>7</v>
      </c>
      <c r="G826" t="str">
        <f t="shared" si="59"/>
        <v>INSERT INTO [Position] ([BestellungID], [PosID], [ProduktID], [SpezLieferAdrID], [Menge], [Preis]) VALUES</v>
      </c>
      <c r="H826" t="str">
        <f t="shared" si="60"/>
        <v xml:space="preserve"> ('919', '2298', '106', '', '3',  '7.00')</v>
      </c>
    </row>
    <row r="827" spans="1:8" x14ac:dyDescent="0.3">
      <c r="A827">
        <f t="shared" si="56"/>
        <v>920</v>
      </c>
      <c r="B827">
        <v>2299</v>
      </c>
      <c r="C827">
        <f t="shared" si="57"/>
        <v>22</v>
      </c>
      <c r="D827" t="str">
        <f>IF(MOD(B827,5)=0,LOOKUP(A827,[1]Bestellung!$M$4:$N$740),"")</f>
        <v/>
      </c>
      <c r="E827">
        <f t="shared" si="58"/>
        <v>8</v>
      </c>
      <c r="F827" s="10">
        <f>LOOKUP(C827,[1]Produkt!$T$4:$U$129)</f>
        <v>2</v>
      </c>
      <c r="G827" t="str">
        <f t="shared" si="59"/>
        <v>INSERT INTO [Position] ([BestellungID], [PosID], [ProduktID], [SpezLieferAdrID], [Menge], [Preis]) VALUES</v>
      </c>
      <c r="H827" t="str">
        <f t="shared" si="60"/>
        <v xml:space="preserve"> ('920', '2299', '22', '', '8',  '2.00')</v>
      </c>
    </row>
    <row r="828" spans="1:8" x14ac:dyDescent="0.3">
      <c r="A828">
        <f t="shared" si="56"/>
        <v>920</v>
      </c>
      <c r="B828">
        <v>2300</v>
      </c>
      <c r="C828">
        <f t="shared" si="57"/>
        <v>53</v>
      </c>
      <c r="D828">
        <f>IF(MOD(B828,5)=0,LOOKUP(A828,[1]Bestellung!$M$4:$N$740),"")</f>
        <v>117</v>
      </c>
      <c r="E828">
        <f t="shared" si="58"/>
        <v>8</v>
      </c>
      <c r="F828" s="10">
        <f>LOOKUP(C828,[1]Produkt!$T$4:$U$129)</f>
        <v>5</v>
      </c>
      <c r="G828" t="str">
        <f t="shared" si="59"/>
        <v>INSERT INTO [Position] ([BestellungID], [PosID], [ProduktID], [SpezLieferAdrID], [Menge], [Preis]) VALUES</v>
      </c>
      <c r="H828" t="str">
        <f t="shared" si="60"/>
        <v xml:space="preserve"> ('920', '2300', '53', '117', '8',  '5.00')</v>
      </c>
    </row>
    <row r="829" spans="1:8" x14ac:dyDescent="0.3">
      <c r="A829">
        <f t="shared" si="56"/>
        <v>920</v>
      </c>
      <c r="B829">
        <v>2301</v>
      </c>
      <c r="C829">
        <f t="shared" si="57"/>
        <v>84</v>
      </c>
      <c r="D829" t="str">
        <f>IF(MOD(B829,5)=0,LOOKUP(A829,[1]Bestellung!$M$4:$N$740),"")</f>
        <v/>
      </c>
      <c r="E829">
        <f t="shared" si="58"/>
        <v>3</v>
      </c>
      <c r="F829" s="10">
        <f>LOOKUP(C829,[1]Produkt!$T$4:$U$129)</f>
        <v>0.75</v>
      </c>
      <c r="G829" t="str">
        <f t="shared" si="59"/>
        <v>INSERT INTO [Position] ([BestellungID], [PosID], [ProduktID], [SpezLieferAdrID], [Menge], [Preis]) VALUES</v>
      </c>
      <c r="H829" t="str">
        <f t="shared" si="60"/>
        <v xml:space="preserve"> ('920', '2301', '84', '', '3',  '0.75')</v>
      </c>
    </row>
    <row r="830" spans="1:8" x14ac:dyDescent="0.3">
      <c r="A830">
        <f t="shared" si="56"/>
        <v>921</v>
      </c>
      <c r="B830">
        <v>2302</v>
      </c>
      <c r="C830">
        <f t="shared" si="57"/>
        <v>4</v>
      </c>
      <c r="D830" t="str">
        <f>IF(MOD(B830,5)=0,LOOKUP(A830,[1]Bestellung!$M$4:$N$740),"")</f>
        <v/>
      </c>
      <c r="E830">
        <f t="shared" si="58"/>
        <v>3</v>
      </c>
      <c r="F830" s="10">
        <f>LOOKUP(C830,[1]Produkt!$T$4:$U$129)</f>
        <v>5</v>
      </c>
      <c r="G830" t="str">
        <f t="shared" si="59"/>
        <v>INSERT INTO [Position] ([BestellungID], [PosID], [ProduktID], [SpezLieferAdrID], [Menge], [Preis]) VALUES</v>
      </c>
      <c r="H830" t="str">
        <f t="shared" si="60"/>
        <v xml:space="preserve"> ('921', '2302', '4', '', '3',  '5.00')</v>
      </c>
    </row>
    <row r="831" spans="1:8" x14ac:dyDescent="0.3">
      <c r="A831">
        <f t="shared" si="56"/>
        <v>921</v>
      </c>
      <c r="B831">
        <v>2303</v>
      </c>
      <c r="C831">
        <f t="shared" si="57"/>
        <v>36</v>
      </c>
      <c r="D831" t="str">
        <f>IF(MOD(B831,5)=0,LOOKUP(A831,[1]Bestellung!$M$4:$N$740),"")</f>
        <v/>
      </c>
      <c r="E831">
        <f t="shared" si="58"/>
        <v>3</v>
      </c>
      <c r="F831" s="10">
        <f>LOOKUP(C831,[1]Produkt!$T$4:$U$129)</f>
        <v>0.5</v>
      </c>
      <c r="G831" t="str">
        <f t="shared" si="59"/>
        <v>INSERT INTO [Position] ([BestellungID], [PosID], [ProduktID], [SpezLieferAdrID], [Menge], [Preis]) VALUES</v>
      </c>
      <c r="H831" t="str">
        <f t="shared" si="60"/>
        <v xml:space="preserve"> ('921', '2303', '36', '', '3',  '0.50')</v>
      </c>
    </row>
    <row r="832" spans="1:8" x14ac:dyDescent="0.3">
      <c r="A832">
        <f t="shared" si="56"/>
        <v>922</v>
      </c>
      <c r="B832">
        <v>2304</v>
      </c>
      <c r="C832">
        <f t="shared" si="57"/>
        <v>86</v>
      </c>
      <c r="D832" t="str">
        <f>IF(MOD(B832,5)=0,LOOKUP(A832,[1]Bestellung!$M$4:$N$740),"")</f>
        <v/>
      </c>
      <c r="E832">
        <f t="shared" si="58"/>
        <v>3</v>
      </c>
      <c r="F832" s="10">
        <f>LOOKUP(C832,[1]Produkt!$T$4:$U$129)</f>
        <v>0.5</v>
      </c>
      <c r="G832" t="str">
        <f t="shared" si="59"/>
        <v>INSERT INTO [Position] ([BestellungID], [PosID], [ProduktID], [SpezLieferAdrID], [Menge], [Preis]) VALUES</v>
      </c>
      <c r="H832" t="str">
        <f t="shared" si="60"/>
        <v xml:space="preserve"> ('922', '2304', '86', '', '3',  '0.50')</v>
      </c>
    </row>
    <row r="833" spans="1:8" x14ac:dyDescent="0.3">
      <c r="A833">
        <f t="shared" si="56"/>
        <v>922</v>
      </c>
      <c r="B833">
        <v>2305</v>
      </c>
      <c r="C833">
        <f t="shared" si="57"/>
        <v>119</v>
      </c>
      <c r="D833">
        <f>IF(MOD(B833,5)=0,LOOKUP(A833,[1]Bestellung!$M$4:$N$740),"")</f>
        <v>744</v>
      </c>
      <c r="E833">
        <f t="shared" si="58"/>
        <v>2</v>
      </c>
      <c r="F833" s="10">
        <f>LOOKUP(C833,[1]Produkt!$T$4:$U$129)</f>
        <v>2</v>
      </c>
      <c r="G833" t="str">
        <f t="shared" si="59"/>
        <v>INSERT INTO [Position] ([BestellungID], [PosID], [ProduktID], [SpezLieferAdrID], [Menge], [Preis]) VALUES</v>
      </c>
      <c r="H833" t="str">
        <f t="shared" si="60"/>
        <v xml:space="preserve"> ('922', '2305', '119', '744', '2',  '2.00')</v>
      </c>
    </row>
    <row r="834" spans="1:8" x14ac:dyDescent="0.3">
      <c r="A834">
        <f t="shared" si="56"/>
        <v>922</v>
      </c>
      <c r="B834">
        <v>2306</v>
      </c>
      <c r="C834">
        <f t="shared" si="57"/>
        <v>25</v>
      </c>
      <c r="D834" t="str">
        <f>IF(MOD(B834,5)=0,LOOKUP(A834,[1]Bestellung!$M$4:$N$740),"")</f>
        <v/>
      </c>
      <c r="E834">
        <f t="shared" si="58"/>
        <v>8</v>
      </c>
      <c r="F834" s="10">
        <f>LOOKUP(C834,[1]Produkt!$T$4:$U$129)</f>
        <v>7</v>
      </c>
      <c r="G834" t="str">
        <f t="shared" si="59"/>
        <v>INSERT INTO [Position] ([BestellungID], [PosID], [ProduktID], [SpezLieferAdrID], [Menge], [Preis]) VALUES</v>
      </c>
      <c r="H834" t="str">
        <f t="shared" si="60"/>
        <v xml:space="preserve"> ('922', '2306', '25', '', '8',  '7.00')</v>
      </c>
    </row>
    <row r="835" spans="1:8" x14ac:dyDescent="0.3">
      <c r="A835">
        <f t="shared" si="56"/>
        <v>923</v>
      </c>
      <c r="B835">
        <v>2307</v>
      </c>
      <c r="C835">
        <f t="shared" si="57"/>
        <v>79</v>
      </c>
      <c r="D835" t="str">
        <f>IF(MOD(B835,5)=0,LOOKUP(A835,[1]Bestellung!$M$4:$N$740),"")</f>
        <v/>
      </c>
      <c r="E835">
        <f t="shared" si="58"/>
        <v>3</v>
      </c>
      <c r="F835" s="10">
        <f>LOOKUP(C835,[1]Produkt!$T$4:$U$129)</f>
        <v>1.5</v>
      </c>
      <c r="G835" t="str">
        <f t="shared" si="59"/>
        <v>INSERT INTO [Position] ([BestellungID], [PosID], [ProduktID], [SpezLieferAdrID], [Menge], [Preis]) VALUES</v>
      </c>
      <c r="H835" t="str">
        <f t="shared" si="60"/>
        <v xml:space="preserve"> ('923', '2307', '79', '', '3',  '1.50')</v>
      </c>
    </row>
    <row r="836" spans="1:8" x14ac:dyDescent="0.3">
      <c r="A836">
        <f t="shared" si="56"/>
        <v>923</v>
      </c>
      <c r="B836">
        <v>2308</v>
      </c>
      <c r="C836">
        <f t="shared" si="57"/>
        <v>113</v>
      </c>
      <c r="D836" t="str">
        <f>IF(MOD(B836,5)=0,LOOKUP(A836,[1]Bestellung!$M$4:$N$740),"")</f>
        <v/>
      </c>
      <c r="E836">
        <f t="shared" si="58"/>
        <v>4</v>
      </c>
      <c r="F836" s="10">
        <f>LOOKUP(C836,[1]Produkt!$T$4:$U$129)</f>
        <v>4.5</v>
      </c>
      <c r="G836" t="str">
        <f t="shared" si="59"/>
        <v>INSERT INTO [Position] ([BestellungID], [PosID], [ProduktID], [SpezLieferAdrID], [Menge], [Preis]) VALUES</v>
      </c>
      <c r="H836" t="str">
        <f t="shared" si="60"/>
        <v xml:space="preserve"> ('923', '2308', '113', '', '4',  '4.50')</v>
      </c>
    </row>
    <row r="837" spans="1:8" x14ac:dyDescent="0.3">
      <c r="A837">
        <f t="shared" si="56"/>
        <v>924</v>
      </c>
      <c r="B837">
        <v>2309</v>
      </c>
      <c r="C837">
        <f t="shared" si="57"/>
        <v>43</v>
      </c>
      <c r="D837" t="str">
        <f>IF(MOD(B837,5)=0,LOOKUP(A837,[1]Bestellung!$M$4:$N$740),"")</f>
        <v/>
      </c>
      <c r="E837">
        <f t="shared" si="58"/>
        <v>3</v>
      </c>
      <c r="F837" s="10">
        <f>LOOKUP(C837,[1]Produkt!$T$4:$U$129)</f>
        <v>2.2999999999999998</v>
      </c>
      <c r="G837" t="str">
        <f t="shared" si="59"/>
        <v>INSERT INTO [Position] ([BestellungID], [PosID], [ProduktID], [SpezLieferAdrID], [Menge], [Preis]) VALUES</v>
      </c>
      <c r="H837" t="str">
        <f t="shared" si="60"/>
        <v xml:space="preserve"> ('924', '2309', '43', '', '3',  '2.30')</v>
      </c>
    </row>
    <row r="838" spans="1:8" x14ac:dyDescent="0.3">
      <c r="A838">
        <f t="shared" si="56"/>
        <v>924</v>
      </c>
      <c r="B838">
        <v>2310</v>
      </c>
      <c r="C838">
        <f t="shared" si="57"/>
        <v>78</v>
      </c>
      <c r="D838">
        <f>IF(MOD(B838,5)=0,LOOKUP(A838,[1]Bestellung!$M$4:$N$740),"")</f>
        <v>78</v>
      </c>
      <c r="E838">
        <f t="shared" si="58"/>
        <v>3</v>
      </c>
      <c r="F838" s="10">
        <f>LOOKUP(C838,[1]Produkt!$T$4:$U$129)</f>
        <v>2</v>
      </c>
      <c r="G838" t="str">
        <f t="shared" si="59"/>
        <v>INSERT INTO [Position] ([BestellungID], [PosID], [ProduktID], [SpezLieferAdrID], [Menge], [Preis]) VALUES</v>
      </c>
      <c r="H838" t="str">
        <f t="shared" si="60"/>
        <v xml:space="preserve"> ('924', '2310', '78', '78', '3',  '2.00')</v>
      </c>
    </row>
    <row r="839" spans="1:8" x14ac:dyDescent="0.3">
      <c r="A839">
        <f t="shared" si="56"/>
        <v>924</v>
      </c>
      <c r="B839">
        <v>2311</v>
      </c>
      <c r="C839">
        <f t="shared" si="57"/>
        <v>113</v>
      </c>
      <c r="D839" t="str">
        <f>IF(MOD(B839,5)=0,LOOKUP(A839,[1]Bestellung!$M$4:$N$740),"")</f>
        <v/>
      </c>
      <c r="E839">
        <f t="shared" si="58"/>
        <v>3</v>
      </c>
      <c r="F839" s="10">
        <f>LOOKUP(C839,[1]Produkt!$T$4:$U$129)</f>
        <v>4.5</v>
      </c>
      <c r="G839" t="str">
        <f t="shared" si="59"/>
        <v>INSERT INTO [Position] ([BestellungID], [PosID], [ProduktID], [SpezLieferAdrID], [Menge], [Preis]) VALUES</v>
      </c>
      <c r="H839" t="str">
        <f t="shared" si="60"/>
        <v xml:space="preserve"> ('924', '2311', '113', '', '3',  '4.50')</v>
      </c>
    </row>
    <row r="840" spans="1:8" x14ac:dyDescent="0.3">
      <c r="A840">
        <f t="shared" si="56"/>
        <v>925</v>
      </c>
      <c r="B840">
        <v>2312</v>
      </c>
      <c r="C840">
        <f t="shared" si="57"/>
        <v>47</v>
      </c>
      <c r="D840" t="str">
        <f>IF(MOD(B840,5)=0,LOOKUP(A840,[1]Bestellung!$M$4:$N$740),"")</f>
        <v/>
      </c>
      <c r="E840">
        <f t="shared" si="58"/>
        <v>4</v>
      </c>
      <c r="F840" s="10">
        <f>LOOKUP(C840,[1]Produkt!$T$4:$U$129)</f>
        <v>9</v>
      </c>
      <c r="G840" t="str">
        <f t="shared" si="59"/>
        <v>INSERT INTO [Position] ([BestellungID], [PosID], [ProduktID], [SpezLieferAdrID], [Menge], [Preis]) VALUES</v>
      </c>
      <c r="H840" t="str">
        <f t="shared" si="60"/>
        <v xml:space="preserve"> ('925', '2312', '47', '', '4',  '9.00')</v>
      </c>
    </row>
    <row r="841" spans="1:8" x14ac:dyDescent="0.3">
      <c r="A841">
        <f t="shared" si="56"/>
        <v>925</v>
      </c>
      <c r="B841">
        <v>2313</v>
      </c>
      <c r="C841">
        <f t="shared" si="57"/>
        <v>83</v>
      </c>
      <c r="D841" t="str">
        <f>IF(MOD(B841,5)=0,LOOKUP(A841,[1]Bestellung!$M$4:$N$740),"")</f>
        <v/>
      </c>
      <c r="E841">
        <f t="shared" si="58"/>
        <v>3</v>
      </c>
      <c r="F841" s="10">
        <f>LOOKUP(C841,[1]Produkt!$T$4:$U$129)</f>
        <v>0.8</v>
      </c>
      <c r="G841" t="str">
        <f t="shared" si="59"/>
        <v>INSERT INTO [Position] ([BestellungID], [PosID], [ProduktID], [SpezLieferAdrID], [Menge], [Preis]) VALUES</v>
      </c>
      <c r="H841" t="str">
        <f t="shared" si="60"/>
        <v xml:space="preserve"> ('925', '2313', '83', '', '3',  '0.80')</v>
      </c>
    </row>
    <row r="842" spans="1:8" x14ac:dyDescent="0.3">
      <c r="A842">
        <f t="shared" si="56"/>
        <v>926</v>
      </c>
      <c r="B842">
        <v>2314</v>
      </c>
      <c r="C842">
        <f t="shared" si="57"/>
        <v>20</v>
      </c>
      <c r="D842" t="str">
        <f>IF(MOD(B842,5)=0,LOOKUP(A842,[1]Bestellung!$M$4:$N$740),"")</f>
        <v/>
      </c>
      <c r="E842">
        <f t="shared" si="58"/>
        <v>4</v>
      </c>
      <c r="F842" s="10">
        <f>LOOKUP(C842,[1]Produkt!$T$4:$U$129)</f>
        <v>8</v>
      </c>
      <c r="G842" t="str">
        <f t="shared" si="59"/>
        <v>INSERT INTO [Position] ([BestellungID], [PosID], [ProduktID], [SpezLieferAdrID], [Menge], [Preis]) VALUES</v>
      </c>
      <c r="H842" t="str">
        <f t="shared" si="60"/>
        <v xml:space="preserve"> ('926', '2314', '20', '', '4',  '8.00')</v>
      </c>
    </row>
    <row r="843" spans="1:8" x14ac:dyDescent="0.3">
      <c r="A843">
        <f t="shared" si="56"/>
        <v>926</v>
      </c>
      <c r="B843">
        <v>2315</v>
      </c>
      <c r="C843">
        <f t="shared" si="57"/>
        <v>57</v>
      </c>
      <c r="D843" t="str">
        <f>IF(MOD(B843,5)=0,LOOKUP(A843,[1]Bestellung!$M$4:$N$740),"")</f>
        <v/>
      </c>
      <c r="E843">
        <f t="shared" si="58"/>
        <v>6</v>
      </c>
      <c r="F843" s="10">
        <f>LOOKUP(C843,[1]Produkt!$T$4:$U$129)</f>
        <v>8</v>
      </c>
      <c r="G843" t="str">
        <f t="shared" si="59"/>
        <v>INSERT INTO [Position] ([BestellungID], [PosID], [ProduktID], [SpezLieferAdrID], [Menge], [Preis]) VALUES</v>
      </c>
      <c r="H843" t="str">
        <f t="shared" si="60"/>
        <v xml:space="preserve"> ('926', '2315', '57', '', '6',  '8.00')</v>
      </c>
    </row>
    <row r="844" spans="1:8" x14ac:dyDescent="0.3">
      <c r="A844">
        <f t="shared" si="56"/>
        <v>926</v>
      </c>
      <c r="B844">
        <v>2316</v>
      </c>
      <c r="C844">
        <f t="shared" si="57"/>
        <v>94</v>
      </c>
      <c r="D844" t="str">
        <f>IF(MOD(B844,5)=0,LOOKUP(A844,[1]Bestellung!$M$4:$N$740),"")</f>
        <v/>
      </c>
      <c r="E844">
        <f t="shared" si="58"/>
        <v>3</v>
      </c>
      <c r="F844" s="10">
        <f>LOOKUP(C844,[1]Produkt!$T$4:$U$129)</f>
        <v>4</v>
      </c>
      <c r="G844" t="str">
        <f t="shared" si="59"/>
        <v>INSERT INTO [Position] ([BestellungID], [PosID], [ProduktID], [SpezLieferAdrID], [Menge], [Preis]) VALUES</v>
      </c>
      <c r="H844" t="str">
        <f t="shared" si="60"/>
        <v xml:space="preserve"> ('926', '2316', '94', '', '3',  '4.00')</v>
      </c>
    </row>
    <row r="845" spans="1:8" x14ac:dyDescent="0.3">
      <c r="A845">
        <f t="shared" si="56"/>
        <v>927</v>
      </c>
      <c r="B845">
        <v>2317</v>
      </c>
      <c r="C845">
        <f t="shared" si="57"/>
        <v>35</v>
      </c>
      <c r="D845" t="str">
        <f>IF(MOD(B845,5)=0,LOOKUP(A845,[1]Bestellung!$M$4:$N$740),"")</f>
        <v/>
      </c>
      <c r="E845">
        <f t="shared" si="58"/>
        <v>9</v>
      </c>
      <c r="F845" s="10">
        <f>LOOKUP(C845,[1]Produkt!$T$4:$U$129)</f>
        <v>1</v>
      </c>
      <c r="G845" t="str">
        <f t="shared" si="59"/>
        <v>INSERT INTO [Position] ([BestellungID], [PosID], [ProduktID], [SpezLieferAdrID], [Menge], [Preis]) VALUES</v>
      </c>
      <c r="H845" t="str">
        <f t="shared" si="60"/>
        <v xml:space="preserve"> ('927', '2317', '35', '', '9',  '1.00')</v>
      </c>
    </row>
    <row r="846" spans="1:8" x14ac:dyDescent="0.3">
      <c r="A846">
        <f t="shared" si="56"/>
        <v>927</v>
      </c>
      <c r="B846">
        <v>2318</v>
      </c>
      <c r="C846">
        <f t="shared" si="57"/>
        <v>73</v>
      </c>
      <c r="D846" t="str">
        <f>IF(MOD(B846,5)=0,LOOKUP(A846,[1]Bestellung!$M$4:$N$740),"")</f>
        <v/>
      </c>
      <c r="E846">
        <f t="shared" si="58"/>
        <v>6</v>
      </c>
      <c r="F846" s="10">
        <f>LOOKUP(C846,[1]Produkt!$T$4:$U$129)</f>
        <v>3</v>
      </c>
      <c r="G846" t="str">
        <f t="shared" si="59"/>
        <v>INSERT INTO [Position] ([BestellungID], [PosID], [ProduktID], [SpezLieferAdrID], [Menge], [Preis]) VALUES</v>
      </c>
      <c r="H846" t="str">
        <f t="shared" si="60"/>
        <v xml:space="preserve"> ('927', '2318', '73', '', '6',  '3.00')</v>
      </c>
    </row>
    <row r="847" spans="1:8" x14ac:dyDescent="0.3">
      <c r="A847">
        <f t="shared" si="56"/>
        <v>928</v>
      </c>
      <c r="B847">
        <v>2319</v>
      </c>
      <c r="C847">
        <f t="shared" si="57"/>
        <v>17</v>
      </c>
      <c r="D847" t="str">
        <f>IF(MOD(B847,5)=0,LOOKUP(A847,[1]Bestellung!$M$4:$N$740),"")</f>
        <v/>
      </c>
      <c r="E847">
        <f t="shared" si="58"/>
        <v>3</v>
      </c>
      <c r="F847" s="10">
        <f>LOOKUP(C847,[1]Produkt!$T$4:$U$129)</f>
        <v>3.5</v>
      </c>
      <c r="G847" t="str">
        <f t="shared" si="59"/>
        <v>INSERT INTO [Position] ([BestellungID], [PosID], [ProduktID], [SpezLieferAdrID], [Menge], [Preis]) VALUES</v>
      </c>
      <c r="H847" t="str">
        <f t="shared" si="60"/>
        <v xml:space="preserve"> ('928', '2319', '17', '', '3',  '3.50')</v>
      </c>
    </row>
    <row r="848" spans="1:8" x14ac:dyDescent="0.3">
      <c r="A848">
        <f t="shared" si="56"/>
        <v>928</v>
      </c>
      <c r="B848">
        <v>2320</v>
      </c>
      <c r="C848">
        <f t="shared" si="57"/>
        <v>56</v>
      </c>
      <c r="D848">
        <f>IF(MOD(B848,5)=0,LOOKUP(A848,[1]Bestellung!$M$4:$N$740),"")</f>
        <v>323</v>
      </c>
      <c r="E848">
        <f t="shared" si="58"/>
        <v>8</v>
      </c>
      <c r="F848" s="10">
        <f>LOOKUP(C848,[1]Produkt!$T$4:$U$129)</f>
        <v>7</v>
      </c>
      <c r="G848" t="str">
        <f t="shared" si="59"/>
        <v>INSERT INTO [Position] ([BestellungID], [PosID], [ProduktID], [SpezLieferAdrID], [Menge], [Preis]) VALUES</v>
      </c>
      <c r="H848" t="str">
        <f t="shared" si="60"/>
        <v xml:space="preserve"> ('928', '2320', '56', '323', '8',  '7.00')</v>
      </c>
    </row>
    <row r="849" spans="1:8" x14ac:dyDescent="0.3">
      <c r="A849">
        <f t="shared" si="56"/>
        <v>928</v>
      </c>
      <c r="B849">
        <v>2321</v>
      </c>
      <c r="C849">
        <f t="shared" si="57"/>
        <v>95</v>
      </c>
      <c r="D849" t="str">
        <f>IF(MOD(B849,5)=0,LOOKUP(A849,[1]Bestellung!$M$4:$N$740),"")</f>
        <v/>
      </c>
      <c r="E849">
        <f t="shared" si="58"/>
        <v>4</v>
      </c>
      <c r="F849" s="10">
        <f>LOOKUP(C849,[1]Produkt!$T$4:$U$129)</f>
        <v>2</v>
      </c>
      <c r="G849" t="str">
        <f t="shared" si="59"/>
        <v>INSERT INTO [Position] ([BestellungID], [PosID], [ProduktID], [SpezLieferAdrID], [Menge], [Preis]) VALUES</v>
      </c>
      <c r="H849" t="str">
        <f t="shared" si="60"/>
        <v xml:space="preserve"> ('928', '2321', '95', '', '4',  '2.00')</v>
      </c>
    </row>
    <row r="850" spans="1:8" x14ac:dyDescent="0.3">
      <c r="A850">
        <f t="shared" ref="A850:A913" si="61">ROUND(B850/2.5,0)</f>
        <v>929</v>
      </c>
      <c r="B850">
        <v>2322</v>
      </c>
      <c r="C850">
        <f t="shared" ref="C850:C913" si="62">IF(MOD(A850*B850,127)=0,1,MOD(A850*B850,127))</f>
        <v>43</v>
      </c>
      <c r="D850" t="str">
        <f>IF(MOD(B850,5)=0,LOOKUP(A850,[1]Bestellung!$M$4:$N$740),"")</f>
        <v/>
      </c>
      <c r="E850">
        <f t="shared" ref="E850:E913" si="63">IF(MOD(A850*B850*C850,12)=0,3,MOD(A850*B850*C850,12))</f>
        <v>6</v>
      </c>
      <c r="F850" s="10">
        <f>LOOKUP(C850,[1]Produkt!$T$4:$U$129)</f>
        <v>2.2999999999999998</v>
      </c>
      <c r="G850" t="str">
        <f t="shared" ref="G850:G913" si="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50" t="str">
        <f t="shared" ref="H850:H913" si="65">" ('"&amp;A850&amp;"', '"&amp;B850&amp;"', '"&amp;C850&amp;"', '"&amp; D850&amp;"', '"&amp;E850&amp;"',  '"&amp; REPLACE(TEXT(F850,"##0,00"),LEN(TEXT(F850,"##0,00"))-2,1,".") &amp;"')"</f>
        <v xml:space="preserve"> ('929', '2322', '43', '', '6',  '2.30')</v>
      </c>
    </row>
    <row r="851" spans="1:8" x14ac:dyDescent="0.3">
      <c r="A851">
        <f t="shared" si="61"/>
        <v>929</v>
      </c>
      <c r="B851">
        <v>2323</v>
      </c>
      <c r="C851">
        <f t="shared" si="62"/>
        <v>83</v>
      </c>
      <c r="D851" t="str">
        <f>IF(MOD(B851,5)=0,LOOKUP(A851,[1]Bestellung!$M$4:$N$740),"")</f>
        <v/>
      </c>
      <c r="E851">
        <f t="shared" si="63"/>
        <v>1</v>
      </c>
      <c r="F851" s="10">
        <f>LOOKUP(C851,[1]Produkt!$T$4:$U$129)</f>
        <v>0.8</v>
      </c>
      <c r="G851" t="str">
        <f t="shared" si="64"/>
        <v>INSERT INTO [Position] ([BestellungID], [PosID], [ProduktID], [SpezLieferAdrID], [Menge], [Preis]) VALUES</v>
      </c>
      <c r="H851" t="str">
        <f t="shared" si="65"/>
        <v xml:space="preserve"> ('929', '2323', '83', '', '1',  '0.80')</v>
      </c>
    </row>
    <row r="852" spans="1:8" x14ac:dyDescent="0.3">
      <c r="A852">
        <f t="shared" si="61"/>
        <v>930</v>
      </c>
      <c r="B852">
        <v>2324</v>
      </c>
      <c r="C852">
        <f t="shared" si="62"/>
        <v>34</v>
      </c>
      <c r="D852" t="str">
        <f>IF(MOD(B852,5)=0,LOOKUP(A852,[1]Bestellung!$M$4:$N$740),"")</f>
        <v/>
      </c>
      <c r="E852">
        <f t="shared" si="63"/>
        <v>3</v>
      </c>
      <c r="F852" s="10">
        <f>LOOKUP(C852,[1]Produkt!$T$4:$U$129)</f>
        <v>0.75</v>
      </c>
      <c r="G852" t="str">
        <f t="shared" si="64"/>
        <v>INSERT INTO [Position] ([BestellungID], [PosID], [ProduktID], [SpezLieferAdrID], [Menge], [Preis]) VALUES</v>
      </c>
      <c r="H852" t="str">
        <f t="shared" si="65"/>
        <v xml:space="preserve"> ('930', '2324', '34', '', '3',  '0.75')</v>
      </c>
    </row>
    <row r="853" spans="1:8" x14ac:dyDescent="0.3">
      <c r="A853">
        <f t="shared" si="61"/>
        <v>930</v>
      </c>
      <c r="B853">
        <v>2325</v>
      </c>
      <c r="C853">
        <f t="shared" si="62"/>
        <v>75</v>
      </c>
      <c r="D853">
        <f>IF(MOD(B853,5)=0,LOOKUP(A853,[1]Bestellung!$M$4:$N$740),"")</f>
        <v>265</v>
      </c>
      <c r="E853">
        <f t="shared" si="63"/>
        <v>6</v>
      </c>
      <c r="F853" s="10">
        <f>LOOKUP(C853,[1]Produkt!$T$4:$U$129)</f>
        <v>7</v>
      </c>
      <c r="G853" t="str">
        <f t="shared" si="64"/>
        <v>INSERT INTO [Position] ([BestellungID], [PosID], [ProduktID], [SpezLieferAdrID], [Menge], [Preis]) VALUES</v>
      </c>
      <c r="H853" t="str">
        <f t="shared" si="65"/>
        <v xml:space="preserve"> ('930', '2325', '75', '265', '6',  '7.00')</v>
      </c>
    </row>
    <row r="854" spans="1:8" x14ac:dyDescent="0.3">
      <c r="A854">
        <f t="shared" si="61"/>
        <v>930</v>
      </c>
      <c r="B854">
        <v>2326</v>
      </c>
      <c r="C854">
        <f t="shared" si="62"/>
        <v>116</v>
      </c>
      <c r="D854" t="str">
        <f>IF(MOD(B854,5)=0,LOOKUP(A854,[1]Bestellung!$M$4:$N$740),"")</f>
        <v/>
      </c>
      <c r="E854">
        <f t="shared" si="63"/>
        <v>3</v>
      </c>
      <c r="F854" s="10">
        <f>LOOKUP(C854,[1]Produkt!$T$4:$U$129)</f>
        <v>3</v>
      </c>
      <c r="G854" t="str">
        <f t="shared" si="64"/>
        <v>INSERT INTO [Position] ([BestellungID], [PosID], [ProduktID], [SpezLieferAdrID], [Menge], [Preis]) VALUES</v>
      </c>
      <c r="H854" t="str">
        <f t="shared" si="65"/>
        <v xml:space="preserve"> ('930', '2326', '116', '', '3',  '3.00')</v>
      </c>
    </row>
    <row r="855" spans="1:8" x14ac:dyDescent="0.3">
      <c r="A855">
        <f t="shared" si="61"/>
        <v>931</v>
      </c>
      <c r="B855">
        <v>2327</v>
      </c>
      <c r="C855">
        <f t="shared" si="62"/>
        <v>71</v>
      </c>
      <c r="D855" t="str">
        <f>IF(MOD(B855,5)=0,LOOKUP(A855,[1]Bestellung!$M$4:$N$740),"")</f>
        <v/>
      </c>
      <c r="E855">
        <f t="shared" si="63"/>
        <v>7</v>
      </c>
      <c r="F855" s="10">
        <f>LOOKUP(C855,[1]Produkt!$T$4:$U$129)</f>
        <v>4</v>
      </c>
      <c r="G855" t="str">
        <f t="shared" si="64"/>
        <v>INSERT INTO [Position] ([BestellungID], [PosID], [ProduktID], [SpezLieferAdrID], [Menge], [Preis]) VALUES</v>
      </c>
      <c r="H855" t="str">
        <f t="shared" si="65"/>
        <v xml:space="preserve"> ('931', '2327', '71', '', '7',  '4.00')</v>
      </c>
    </row>
    <row r="856" spans="1:8" x14ac:dyDescent="0.3">
      <c r="A856">
        <f t="shared" si="61"/>
        <v>931</v>
      </c>
      <c r="B856">
        <v>2328</v>
      </c>
      <c r="C856">
        <f t="shared" si="62"/>
        <v>113</v>
      </c>
      <c r="D856" t="str">
        <f>IF(MOD(B856,5)=0,LOOKUP(A856,[1]Bestellung!$M$4:$N$740),"")</f>
        <v/>
      </c>
      <c r="E856">
        <f t="shared" si="63"/>
        <v>3</v>
      </c>
      <c r="F856" s="10">
        <f>LOOKUP(C856,[1]Produkt!$T$4:$U$129)</f>
        <v>4.5</v>
      </c>
      <c r="G856" t="str">
        <f t="shared" si="64"/>
        <v>INSERT INTO [Position] ([BestellungID], [PosID], [ProduktID], [SpezLieferAdrID], [Menge], [Preis]) VALUES</v>
      </c>
      <c r="H856" t="str">
        <f t="shared" si="65"/>
        <v xml:space="preserve"> ('931', '2328', '113', '', '3',  '4.50')</v>
      </c>
    </row>
    <row r="857" spans="1:8" x14ac:dyDescent="0.3">
      <c r="A857">
        <f t="shared" si="61"/>
        <v>932</v>
      </c>
      <c r="B857">
        <v>2329</v>
      </c>
      <c r="C857">
        <f t="shared" si="62"/>
        <v>71</v>
      </c>
      <c r="D857" t="str">
        <f>IF(MOD(B857,5)=0,LOOKUP(A857,[1]Bestellung!$M$4:$N$740),"")</f>
        <v/>
      </c>
      <c r="E857">
        <f t="shared" si="63"/>
        <v>4</v>
      </c>
      <c r="F857" s="10">
        <f>LOOKUP(C857,[1]Produkt!$T$4:$U$129)</f>
        <v>4</v>
      </c>
      <c r="G857" t="str">
        <f t="shared" si="64"/>
        <v>INSERT INTO [Position] ([BestellungID], [PosID], [ProduktID], [SpezLieferAdrID], [Menge], [Preis]) VALUES</v>
      </c>
      <c r="H857" t="str">
        <f t="shared" si="65"/>
        <v xml:space="preserve"> ('932', '2329', '71', '', '4',  '4.00')</v>
      </c>
    </row>
    <row r="858" spans="1:8" x14ac:dyDescent="0.3">
      <c r="A858">
        <f t="shared" si="61"/>
        <v>932</v>
      </c>
      <c r="B858">
        <v>2330</v>
      </c>
      <c r="C858">
        <f t="shared" si="62"/>
        <v>114</v>
      </c>
      <c r="D858" t="str">
        <f>IF(MOD(B858,5)=0,LOOKUP(A858,[1]Bestellung!$M$4:$N$740),"")</f>
        <v/>
      </c>
      <c r="E858">
        <f t="shared" si="63"/>
        <v>3</v>
      </c>
      <c r="F858" s="10">
        <f>LOOKUP(C858,[1]Produkt!$T$4:$U$129)</f>
        <v>4.5</v>
      </c>
      <c r="G858" t="str">
        <f t="shared" si="64"/>
        <v>INSERT INTO [Position] ([BestellungID], [PosID], [ProduktID], [SpezLieferAdrID], [Menge], [Preis]) VALUES</v>
      </c>
      <c r="H858" t="str">
        <f t="shared" si="65"/>
        <v xml:space="preserve"> ('932', '2330', '114', '', '3',  '4.50')</v>
      </c>
    </row>
    <row r="859" spans="1:8" x14ac:dyDescent="0.3">
      <c r="A859">
        <f t="shared" si="61"/>
        <v>932</v>
      </c>
      <c r="B859">
        <v>2331</v>
      </c>
      <c r="C859">
        <f t="shared" si="62"/>
        <v>30</v>
      </c>
      <c r="D859" t="str">
        <f>IF(MOD(B859,5)=0,LOOKUP(A859,[1]Bestellung!$M$4:$N$740),"")</f>
        <v/>
      </c>
      <c r="E859">
        <f t="shared" si="63"/>
        <v>3</v>
      </c>
      <c r="F859" s="10">
        <f>LOOKUP(C859,[1]Produkt!$T$4:$U$129)</f>
        <v>4</v>
      </c>
      <c r="G859" t="str">
        <f t="shared" si="64"/>
        <v>INSERT INTO [Position] ([BestellungID], [PosID], [ProduktID], [SpezLieferAdrID], [Menge], [Preis]) VALUES</v>
      </c>
      <c r="H859" t="str">
        <f t="shared" si="65"/>
        <v xml:space="preserve"> ('932', '2331', '30', '', '3',  '4.00')</v>
      </c>
    </row>
    <row r="860" spans="1:8" x14ac:dyDescent="0.3">
      <c r="A860">
        <f t="shared" si="61"/>
        <v>933</v>
      </c>
      <c r="B860">
        <v>2332</v>
      </c>
      <c r="C860">
        <f t="shared" si="62"/>
        <v>119</v>
      </c>
      <c r="D860" t="str">
        <f>IF(MOD(B860,5)=0,LOOKUP(A860,[1]Bestellung!$M$4:$N$740),"")</f>
        <v/>
      </c>
      <c r="E860">
        <f t="shared" si="63"/>
        <v>3</v>
      </c>
      <c r="F860" s="10">
        <f>LOOKUP(C860,[1]Produkt!$T$4:$U$129)</f>
        <v>2</v>
      </c>
      <c r="G860" t="str">
        <f t="shared" si="64"/>
        <v>INSERT INTO [Position] ([BestellungID], [PosID], [ProduktID], [SpezLieferAdrID], [Menge], [Preis]) VALUES</v>
      </c>
      <c r="H860" t="str">
        <f t="shared" si="65"/>
        <v xml:space="preserve"> ('933', '2332', '119', '', '3',  '2.00')</v>
      </c>
    </row>
    <row r="861" spans="1:8" x14ac:dyDescent="0.3">
      <c r="A861">
        <f t="shared" si="61"/>
        <v>933</v>
      </c>
      <c r="B861">
        <v>2333</v>
      </c>
      <c r="C861">
        <f t="shared" si="62"/>
        <v>36</v>
      </c>
      <c r="D861" t="str">
        <f>IF(MOD(B861,5)=0,LOOKUP(A861,[1]Bestellung!$M$4:$N$740),"")</f>
        <v/>
      </c>
      <c r="E861">
        <f t="shared" si="63"/>
        <v>3</v>
      </c>
      <c r="F861" s="10">
        <f>LOOKUP(C861,[1]Produkt!$T$4:$U$129)</f>
        <v>0.5</v>
      </c>
      <c r="G861" t="str">
        <f t="shared" si="64"/>
        <v>INSERT INTO [Position] ([BestellungID], [PosID], [ProduktID], [SpezLieferAdrID], [Menge], [Preis]) VALUES</v>
      </c>
      <c r="H861" t="str">
        <f t="shared" si="65"/>
        <v xml:space="preserve"> ('933', '2333', '36', '', '3',  '0.50')</v>
      </c>
    </row>
    <row r="862" spans="1:8" x14ac:dyDescent="0.3">
      <c r="A862">
        <f t="shared" si="61"/>
        <v>934</v>
      </c>
      <c r="B862">
        <v>2334</v>
      </c>
      <c r="C862">
        <f t="shared" si="62"/>
        <v>1</v>
      </c>
      <c r="D862" t="str">
        <f>IF(MOD(B862,5)=0,LOOKUP(A862,[1]Bestellung!$M$4:$N$740),"")</f>
        <v/>
      </c>
      <c r="E862">
        <f t="shared" si="63"/>
        <v>3</v>
      </c>
      <c r="F862" s="10">
        <f>LOOKUP(C862,[1]Produkt!$T$4:$U$129)</f>
        <v>2</v>
      </c>
      <c r="G862" t="str">
        <f t="shared" si="64"/>
        <v>INSERT INTO [Position] ([BestellungID], [PosID], [ProduktID], [SpezLieferAdrID], [Menge], [Preis]) VALUES</v>
      </c>
      <c r="H862" t="str">
        <f t="shared" si="65"/>
        <v xml:space="preserve"> ('934', '2334', '1', '', '3',  '2.00')</v>
      </c>
    </row>
    <row r="863" spans="1:8" x14ac:dyDescent="0.3">
      <c r="A863">
        <f t="shared" si="61"/>
        <v>934</v>
      </c>
      <c r="B863">
        <v>2335</v>
      </c>
      <c r="C863">
        <f t="shared" si="62"/>
        <v>46</v>
      </c>
      <c r="D863">
        <f>IF(MOD(B863,5)=0,LOOKUP(A863,[1]Bestellung!$M$4:$N$740),"")</f>
        <v>520</v>
      </c>
      <c r="E863">
        <f t="shared" si="63"/>
        <v>4</v>
      </c>
      <c r="F863" s="10">
        <f>LOOKUP(C863,[1]Produkt!$T$4:$U$129)</f>
        <v>8</v>
      </c>
      <c r="G863" t="str">
        <f t="shared" si="64"/>
        <v>INSERT INTO [Position] ([BestellungID], [PosID], [ProduktID], [SpezLieferAdrID], [Menge], [Preis]) VALUES</v>
      </c>
      <c r="H863" t="str">
        <f t="shared" si="65"/>
        <v xml:space="preserve"> ('934', '2335', '46', '520', '4',  '8.00')</v>
      </c>
    </row>
    <row r="864" spans="1:8" x14ac:dyDescent="0.3">
      <c r="A864">
        <f t="shared" si="61"/>
        <v>934</v>
      </c>
      <c r="B864">
        <v>2336</v>
      </c>
      <c r="C864">
        <f t="shared" si="62"/>
        <v>91</v>
      </c>
      <c r="D864" t="str">
        <f>IF(MOD(B864,5)=0,LOOKUP(A864,[1]Bestellung!$M$4:$N$740),"")</f>
        <v/>
      </c>
      <c r="E864">
        <f t="shared" si="63"/>
        <v>8</v>
      </c>
      <c r="F864" s="10">
        <f>LOOKUP(C864,[1]Produkt!$T$4:$U$129)</f>
        <v>1.2</v>
      </c>
      <c r="G864" t="str">
        <f t="shared" si="64"/>
        <v>INSERT INTO [Position] ([BestellungID], [PosID], [ProduktID], [SpezLieferAdrID], [Menge], [Preis]) VALUES</v>
      </c>
      <c r="H864" t="str">
        <f t="shared" si="65"/>
        <v xml:space="preserve"> ('934', '2336', '91', '', '8',  '1.20')</v>
      </c>
    </row>
    <row r="865" spans="1:8" x14ac:dyDescent="0.3">
      <c r="A865">
        <f t="shared" si="61"/>
        <v>935</v>
      </c>
      <c r="B865">
        <v>2337</v>
      </c>
      <c r="C865">
        <f t="shared" si="62"/>
        <v>60</v>
      </c>
      <c r="D865" t="str">
        <f>IF(MOD(B865,5)=0,LOOKUP(A865,[1]Bestellung!$M$4:$N$740),"")</f>
        <v/>
      </c>
      <c r="E865">
        <f t="shared" si="63"/>
        <v>3</v>
      </c>
      <c r="F865" s="10">
        <f>LOOKUP(C865,[1]Produkt!$T$4:$U$129)</f>
        <v>0.5</v>
      </c>
      <c r="G865" t="str">
        <f t="shared" si="64"/>
        <v>INSERT INTO [Position] ([BestellungID], [PosID], [ProduktID], [SpezLieferAdrID], [Menge], [Preis]) VALUES</v>
      </c>
      <c r="H865" t="str">
        <f t="shared" si="65"/>
        <v xml:space="preserve"> ('935', '2337', '60', '', '3',  '0.50')</v>
      </c>
    </row>
    <row r="866" spans="1:8" x14ac:dyDescent="0.3">
      <c r="A866">
        <f t="shared" si="61"/>
        <v>935</v>
      </c>
      <c r="B866">
        <v>2338</v>
      </c>
      <c r="C866">
        <f t="shared" si="62"/>
        <v>106</v>
      </c>
      <c r="D866" t="str">
        <f>IF(MOD(B866,5)=0,LOOKUP(A866,[1]Bestellung!$M$4:$N$740),"")</f>
        <v/>
      </c>
      <c r="E866">
        <f t="shared" si="63"/>
        <v>8</v>
      </c>
      <c r="F866" s="10">
        <f>LOOKUP(C866,[1]Produkt!$T$4:$U$129)</f>
        <v>7</v>
      </c>
      <c r="G866" t="str">
        <f t="shared" si="64"/>
        <v>INSERT INTO [Position] ([BestellungID], [PosID], [ProduktID], [SpezLieferAdrID], [Menge], [Preis]) VALUES</v>
      </c>
      <c r="H866" t="str">
        <f t="shared" si="65"/>
        <v xml:space="preserve"> ('935', '2338', '106', '', '8',  '7.00')</v>
      </c>
    </row>
    <row r="867" spans="1:8" x14ac:dyDescent="0.3">
      <c r="A867">
        <f t="shared" si="61"/>
        <v>936</v>
      </c>
      <c r="B867">
        <v>2339</v>
      </c>
      <c r="C867">
        <f t="shared" si="62"/>
        <v>78</v>
      </c>
      <c r="D867" t="str">
        <f>IF(MOD(B867,5)=0,LOOKUP(A867,[1]Bestellung!$M$4:$N$740),"")</f>
        <v/>
      </c>
      <c r="E867">
        <f t="shared" si="63"/>
        <v>3</v>
      </c>
      <c r="F867" s="10">
        <f>LOOKUP(C867,[1]Produkt!$T$4:$U$129)</f>
        <v>2</v>
      </c>
      <c r="G867" t="str">
        <f t="shared" si="64"/>
        <v>INSERT INTO [Position] ([BestellungID], [PosID], [ProduktID], [SpezLieferAdrID], [Menge], [Preis]) VALUES</v>
      </c>
      <c r="H867" t="str">
        <f t="shared" si="65"/>
        <v xml:space="preserve"> ('936', '2339', '78', '', '3',  '2.00')</v>
      </c>
    </row>
    <row r="868" spans="1:8" x14ac:dyDescent="0.3">
      <c r="A868">
        <f t="shared" si="61"/>
        <v>936</v>
      </c>
      <c r="B868">
        <v>2340</v>
      </c>
      <c r="C868">
        <f t="shared" si="62"/>
        <v>125</v>
      </c>
      <c r="D868">
        <f>IF(MOD(B868,5)=0,LOOKUP(A868,[1]Bestellung!$M$4:$N$740),"")</f>
        <v>342</v>
      </c>
      <c r="E868">
        <f t="shared" si="63"/>
        <v>3</v>
      </c>
      <c r="F868" s="10">
        <f>LOOKUP(C868,[1]Produkt!$T$4:$U$129)</f>
        <v>7</v>
      </c>
      <c r="G868" t="str">
        <f t="shared" si="64"/>
        <v>INSERT INTO [Position] ([BestellungID], [PosID], [ProduktID], [SpezLieferAdrID], [Menge], [Preis]) VALUES</v>
      </c>
      <c r="H868" t="str">
        <f t="shared" si="65"/>
        <v xml:space="preserve"> ('936', '2340', '125', '342', '3',  '7.00')</v>
      </c>
    </row>
    <row r="869" spans="1:8" x14ac:dyDescent="0.3">
      <c r="A869">
        <f t="shared" si="61"/>
        <v>936</v>
      </c>
      <c r="B869">
        <v>2341</v>
      </c>
      <c r="C869">
        <f t="shared" si="62"/>
        <v>45</v>
      </c>
      <c r="D869" t="str">
        <f>IF(MOD(B869,5)=0,LOOKUP(A869,[1]Bestellung!$M$4:$N$740),"")</f>
        <v/>
      </c>
      <c r="E869">
        <f t="shared" si="63"/>
        <v>3</v>
      </c>
      <c r="F869" s="10">
        <f>LOOKUP(C869,[1]Produkt!$T$4:$U$129)</f>
        <v>2</v>
      </c>
      <c r="G869" t="str">
        <f t="shared" si="64"/>
        <v>INSERT INTO [Position] ([BestellungID], [PosID], [ProduktID], [SpezLieferAdrID], [Menge], [Preis]) VALUES</v>
      </c>
      <c r="H869" t="str">
        <f t="shared" si="65"/>
        <v xml:space="preserve"> ('936', '2341', '45', '', '3',  '2.00')</v>
      </c>
    </row>
    <row r="870" spans="1:8" x14ac:dyDescent="0.3">
      <c r="A870">
        <f t="shared" si="61"/>
        <v>937</v>
      </c>
      <c r="B870">
        <v>2342</v>
      </c>
      <c r="C870">
        <f t="shared" si="62"/>
        <v>21</v>
      </c>
      <c r="D870" t="str">
        <f>IF(MOD(B870,5)=0,LOOKUP(A870,[1]Bestellung!$M$4:$N$740),"")</f>
        <v/>
      </c>
      <c r="E870">
        <f t="shared" si="63"/>
        <v>6</v>
      </c>
      <c r="F870" s="10">
        <f>LOOKUP(C870,[1]Produkt!$T$4:$U$129)</f>
        <v>4</v>
      </c>
      <c r="G870" t="str">
        <f t="shared" si="64"/>
        <v>INSERT INTO [Position] ([BestellungID], [PosID], [ProduktID], [SpezLieferAdrID], [Menge], [Preis]) VALUES</v>
      </c>
      <c r="H870" t="str">
        <f t="shared" si="65"/>
        <v xml:space="preserve"> ('937', '2342', '21', '', '6',  '4.00')</v>
      </c>
    </row>
    <row r="871" spans="1:8" x14ac:dyDescent="0.3">
      <c r="A871">
        <f t="shared" si="61"/>
        <v>937</v>
      </c>
      <c r="B871">
        <v>2343</v>
      </c>
      <c r="C871">
        <f t="shared" si="62"/>
        <v>69</v>
      </c>
      <c r="D871" t="str">
        <f>IF(MOD(B871,5)=0,LOOKUP(A871,[1]Bestellung!$M$4:$N$740),"")</f>
        <v/>
      </c>
      <c r="E871">
        <f t="shared" si="63"/>
        <v>3</v>
      </c>
      <c r="F871" s="10">
        <f>LOOKUP(C871,[1]Produkt!$T$4:$U$129)</f>
        <v>2</v>
      </c>
      <c r="G871" t="str">
        <f t="shared" si="64"/>
        <v>INSERT INTO [Position] ([BestellungID], [PosID], [ProduktID], [SpezLieferAdrID], [Menge], [Preis]) VALUES</v>
      </c>
      <c r="H871" t="str">
        <f t="shared" si="65"/>
        <v xml:space="preserve"> ('937', '2343', '69', '', '3',  '2.00')</v>
      </c>
    </row>
    <row r="872" spans="1:8" x14ac:dyDescent="0.3">
      <c r="A872">
        <f t="shared" si="61"/>
        <v>938</v>
      </c>
      <c r="B872">
        <v>2344</v>
      </c>
      <c r="C872">
        <f t="shared" si="62"/>
        <v>48</v>
      </c>
      <c r="D872" t="str">
        <f>IF(MOD(B872,5)=0,LOOKUP(A872,[1]Bestellung!$M$4:$N$740),"")</f>
        <v/>
      </c>
      <c r="E872">
        <f t="shared" si="63"/>
        <v>3</v>
      </c>
      <c r="F872" s="10">
        <f>LOOKUP(C872,[1]Produkt!$T$4:$U$129)</f>
        <v>4.5</v>
      </c>
      <c r="G872" t="str">
        <f t="shared" si="64"/>
        <v>INSERT INTO [Position] ([BestellungID], [PosID], [ProduktID], [SpezLieferAdrID], [Menge], [Preis]) VALUES</v>
      </c>
      <c r="H872" t="str">
        <f t="shared" si="65"/>
        <v xml:space="preserve"> ('938', '2344', '48', '', '3',  '4.50')</v>
      </c>
    </row>
    <row r="873" spans="1:8" x14ac:dyDescent="0.3">
      <c r="A873">
        <f t="shared" si="61"/>
        <v>938</v>
      </c>
      <c r="B873">
        <v>2345</v>
      </c>
      <c r="C873">
        <f t="shared" si="62"/>
        <v>97</v>
      </c>
      <c r="D873" t="str">
        <f>IF(MOD(B873,5)=0,LOOKUP(A873,[1]Bestellung!$M$4:$N$740),"")</f>
        <v/>
      </c>
      <c r="E873">
        <f t="shared" si="63"/>
        <v>10</v>
      </c>
      <c r="F873" s="10">
        <f>LOOKUP(C873,[1]Produkt!$T$4:$U$129)</f>
        <v>9</v>
      </c>
      <c r="G873" t="str">
        <f t="shared" si="64"/>
        <v>INSERT INTO [Position] ([BestellungID], [PosID], [ProduktID], [SpezLieferAdrID], [Menge], [Preis]) VALUES</v>
      </c>
      <c r="H873" t="str">
        <f t="shared" si="65"/>
        <v xml:space="preserve"> ('938', '2345', '97', '', '10',  '9.00')</v>
      </c>
    </row>
    <row r="874" spans="1:8" x14ac:dyDescent="0.3">
      <c r="A874">
        <f t="shared" si="61"/>
        <v>938</v>
      </c>
      <c r="B874">
        <v>2346</v>
      </c>
      <c r="C874">
        <f t="shared" si="62"/>
        <v>19</v>
      </c>
      <c r="D874" t="str">
        <f>IF(MOD(B874,5)=0,LOOKUP(A874,[1]Bestellung!$M$4:$N$740),"")</f>
        <v/>
      </c>
      <c r="E874">
        <f t="shared" si="63"/>
        <v>3</v>
      </c>
      <c r="F874" s="10">
        <f>LOOKUP(C874,[1]Produkt!$T$4:$U$129)</f>
        <v>2</v>
      </c>
      <c r="G874" t="str">
        <f t="shared" si="64"/>
        <v>INSERT INTO [Position] ([BestellungID], [PosID], [ProduktID], [SpezLieferAdrID], [Menge], [Preis]) VALUES</v>
      </c>
      <c r="H874" t="str">
        <f t="shared" si="65"/>
        <v xml:space="preserve"> ('938', '2346', '19', '', '3',  '2.00')</v>
      </c>
    </row>
    <row r="875" spans="1:8" x14ac:dyDescent="0.3">
      <c r="A875">
        <f t="shared" si="61"/>
        <v>939</v>
      </c>
      <c r="B875">
        <v>2347</v>
      </c>
      <c r="C875">
        <f t="shared" si="62"/>
        <v>2</v>
      </c>
      <c r="D875" t="str">
        <f>IF(MOD(B875,5)=0,LOOKUP(A875,[1]Bestellung!$M$4:$N$740),"")</f>
        <v/>
      </c>
      <c r="E875">
        <f t="shared" si="63"/>
        <v>6</v>
      </c>
      <c r="F875" s="10">
        <f>LOOKUP(C875,[1]Produkt!$T$4:$U$129)</f>
        <v>4</v>
      </c>
      <c r="G875" t="str">
        <f t="shared" si="64"/>
        <v>INSERT INTO [Position] ([BestellungID], [PosID], [ProduktID], [SpezLieferAdrID], [Menge], [Preis]) VALUES</v>
      </c>
      <c r="H875" t="str">
        <f t="shared" si="65"/>
        <v xml:space="preserve"> ('939', '2347', '2', '', '6',  '4.00')</v>
      </c>
    </row>
    <row r="876" spans="1:8" x14ac:dyDescent="0.3">
      <c r="A876">
        <f t="shared" si="61"/>
        <v>939</v>
      </c>
      <c r="B876">
        <v>2348</v>
      </c>
      <c r="C876">
        <f t="shared" si="62"/>
        <v>52</v>
      </c>
      <c r="D876" t="str">
        <f>IF(MOD(B876,5)=0,LOOKUP(A876,[1]Bestellung!$M$4:$N$740),"")</f>
        <v/>
      </c>
      <c r="E876">
        <f t="shared" si="63"/>
        <v>3</v>
      </c>
      <c r="F876" s="10">
        <f>LOOKUP(C876,[1]Produkt!$T$4:$U$129)</f>
        <v>4</v>
      </c>
      <c r="G876" t="str">
        <f t="shared" si="64"/>
        <v>INSERT INTO [Position] ([BestellungID], [PosID], [ProduktID], [SpezLieferAdrID], [Menge], [Preis]) VALUES</v>
      </c>
      <c r="H876" t="str">
        <f t="shared" si="65"/>
        <v xml:space="preserve"> ('939', '2348', '52', '', '3',  '4.00')</v>
      </c>
    </row>
    <row r="877" spans="1:8" x14ac:dyDescent="0.3">
      <c r="A877">
        <f t="shared" si="61"/>
        <v>940</v>
      </c>
      <c r="B877">
        <v>2349</v>
      </c>
      <c r="C877">
        <f t="shared" si="62"/>
        <v>38</v>
      </c>
      <c r="D877" t="str">
        <f>IF(MOD(B877,5)=0,LOOKUP(A877,[1]Bestellung!$M$4:$N$740),"")</f>
        <v/>
      </c>
      <c r="E877">
        <f t="shared" si="63"/>
        <v>3</v>
      </c>
      <c r="F877" s="10">
        <f>LOOKUP(C877,[1]Produkt!$T$4:$U$129)</f>
        <v>0.5</v>
      </c>
      <c r="G877" t="str">
        <f t="shared" si="64"/>
        <v>INSERT INTO [Position] ([BestellungID], [PosID], [ProduktID], [SpezLieferAdrID], [Menge], [Preis]) VALUES</v>
      </c>
      <c r="H877" t="str">
        <f t="shared" si="65"/>
        <v xml:space="preserve"> ('940', '2349', '38', '', '3',  '0.50')</v>
      </c>
    </row>
    <row r="878" spans="1:8" x14ac:dyDescent="0.3">
      <c r="A878">
        <f t="shared" si="61"/>
        <v>940</v>
      </c>
      <c r="B878">
        <v>2350</v>
      </c>
      <c r="C878">
        <f t="shared" si="62"/>
        <v>89</v>
      </c>
      <c r="D878">
        <f>IF(MOD(B878,5)=0,LOOKUP(A878,[1]Bestellung!$M$4:$N$740),"")</f>
        <v>552</v>
      </c>
      <c r="E878">
        <f t="shared" si="63"/>
        <v>8</v>
      </c>
      <c r="F878" s="10">
        <f>LOOKUP(C878,[1]Produkt!$T$4:$U$129)</f>
        <v>0.8</v>
      </c>
      <c r="G878" t="str">
        <f t="shared" si="64"/>
        <v>INSERT INTO [Position] ([BestellungID], [PosID], [ProduktID], [SpezLieferAdrID], [Menge], [Preis]) VALUES</v>
      </c>
      <c r="H878" t="str">
        <f t="shared" si="65"/>
        <v xml:space="preserve"> ('940', '2350', '89', '552', '8',  '0.80')</v>
      </c>
    </row>
    <row r="879" spans="1:8" x14ac:dyDescent="0.3">
      <c r="A879">
        <f t="shared" si="61"/>
        <v>940</v>
      </c>
      <c r="B879">
        <v>2351</v>
      </c>
      <c r="C879">
        <f t="shared" si="62"/>
        <v>13</v>
      </c>
      <c r="D879" t="str">
        <f>IF(MOD(B879,5)=0,LOOKUP(A879,[1]Bestellung!$M$4:$N$740),"")</f>
        <v/>
      </c>
      <c r="E879">
        <f t="shared" si="63"/>
        <v>8</v>
      </c>
      <c r="F879" s="10">
        <f>LOOKUP(C879,[1]Produkt!$T$4:$U$129)</f>
        <v>4.5</v>
      </c>
      <c r="G879" t="str">
        <f t="shared" si="64"/>
        <v>INSERT INTO [Position] ([BestellungID], [PosID], [ProduktID], [SpezLieferAdrID], [Menge], [Preis]) VALUES</v>
      </c>
      <c r="H879" t="str">
        <f t="shared" si="65"/>
        <v xml:space="preserve"> ('940', '2351', '13', '', '8',  '4.50')</v>
      </c>
    </row>
    <row r="880" spans="1:8" x14ac:dyDescent="0.3">
      <c r="A880">
        <f t="shared" si="61"/>
        <v>941</v>
      </c>
      <c r="B880">
        <v>2352</v>
      </c>
      <c r="C880">
        <f t="shared" si="62"/>
        <v>3</v>
      </c>
      <c r="D880" t="str">
        <f>IF(MOD(B880,5)=0,LOOKUP(A880,[1]Bestellung!$M$4:$N$740),"")</f>
        <v/>
      </c>
      <c r="E880">
        <f t="shared" si="63"/>
        <v>3</v>
      </c>
      <c r="F880" s="10">
        <f>LOOKUP(C880,[1]Produkt!$T$4:$U$129)</f>
        <v>5</v>
      </c>
      <c r="G880" t="str">
        <f t="shared" si="64"/>
        <v>INSERT INTO [Position] ([BestellungID], [PosID], [ProduktID], [SpezLieferAdrID], [Menge], [Preis]) VALUES</v>
      </c>
      <c r="H880" t="str">
        <f t="shared" si="65"/>
        <v xml:space="preserve"> ('941', '2352', '3', '', '3',  '5.00')</v>
      </c>
    </row>
    <row r="881" spans="1:8" x14ac:dyDescent="0.3">
      <c r="A881">
        <f t="shared" si="61"/>
        <v>941</v>
      </c>
      <c r="B881">
        <v>2353</v>
      </c>
      <c r="C881">
        <f t="shared" si="62"/>
        <v>55</v>
      </c>
      <c r="D881" t="str">
        <f>IF(MOD(B881,5)=0,LOOKUP(A881,[1]Bestellung!$M$4:$N$740),"")</f>
        <v/>
      </c>
      <c r="E881">
        <f t="shared" si="63"/>
        <v>11</v>
      </c>
      <c r="F881" s="10">
        <f>LOOKUP(C881,[1]Produkt!$T$4:$U$129)</f>
        <v>5</v>
      </c>
      <c r="G881" t="str">
        <f t="shared" si="64"/>
        <v>INSERT INTO [Position] ([BestellungID], [PosID], [ProduktID], [SpezLieferAdrID], [Menge], [Preis]) VALUES</v>
      </c>
      <c r="H881" t="str">
        <f t="shared" si="65"/>
        <v xml:space="preserve"> ('941', '2353', '55', '', '11',  '5.00')</v>
      </c>
    </row>
    <row r="882" spans="1:8" x14ac:dyDescent="0.3">
      <c r="A882">
        <f t="shared" si="61"/>
        <v>942</v>
      </c>
      <c r="B882">
        <v>2354</v>
      </c>
      <c r="C882">
        <f t="shared" si="62"/>
        <v>48</v>
      </c>
      <c r="D882" t="str">
        <f>IF(MOD(B882,5)=0,LOOKUP(A882,[1]Bestellung!$M$4:$N$740),"")</f>
        <v/>
      </c>
      <c r="E882">
        <f t="shared" si="63"/>
        <v>3</v>
      </c>
      <c r="F882" s="10">
        <f>LOOKUP(C882,[1]Produkt!$T$4:$U$129)</f>
        <v>4.5</v>
      </c>
      <c r="G882" t="str">
        <f t="shared" si="64"/>
        <v>INSERT INTO [Position] ([BestellungID], [PosID], [ProduktID], [SpezLieferAdrID], [Menge], [Preis]) VALUES</v>
      </c>
      <c r="H882" t="str">
        <f t="shared" si="65"/>
        <v xml:space="preserve"> ('942', '2354', '48', '', '3',  '4.50')</v>
      </c>
    </row>
    <row r="883" spans="1:8" x14ac:dyDescent="0.3">
      <c r="A883">
        <f t="shared" si="61"/>
        <v>942</v>
      </c>
      <c r="B883">
        <v>2355</v>
      </c>
      <c r="C883">
        <f t="shared" si="62"/>
        <v>101</v>
      </c>
      <c r="D883">
        <f>IF(MOD(B883,5)=0,LOOKUP(A883,[1]Bestellung!$M$4:$N$740),"")</f>
        <v>66</v>
      </c>
      <c r="E883">
        <f t="shared" si="63"/>
        <v>6</v>
      </c>
      <c r="F883" s="10">
        <f>LOOKUP(C883,[1]Produkt!$T$4:$U$129)</f>
        <v>2</v>
      </c>
      <c r="G883" t="str">
        <f t="shared" si="64"/>
        <v>INSERT INTO [Position] ([BestellungID], [PosID], [ProduktID], [SpezLieferAdrID], [Menge], [Preis]) VALUES</v>
      </c>
      <c r="H883" t="str">
        <f t="shared" si="65"/>
        <v xml:space="preserve"> ('942', '2355', '101', '66', '6',  '2.00')</v>
      </c>
    </row>
    <row r="884" spans="1:8" x14ac:dyDescent="0.3">
      <c r="A884">
        <f t="shared" si="61"/>
        <v>942</v>
      </c>
      <c r="B884">
        <v>2356</v>
      </c>
      <c r="C884">
        <f t="shared" si="62"/>
        <v>27</v>
      </c>
      <c r="D884" t="str">
        <f>IF(MOD(B884,5)=0,LOOKUP(A884,[1]Bestellung!$M$4:$N$740),"")</f>
        <v/>
      </c>
      <c r="E884">
        <f t="shared" si="63"/>
        <v>3</v>
      </c>
      <c r="F884" s="10">
        <f>LOOKUP(C884,[1]Produkt!$T$4:$U$129)</f>
        <v>2</v>
      </c>
      <c r="G884" t="str">
        <f t="shared" si="64"/>
        <v>INSERT INTO [Position] ([BestellungID], [PosID], [ProduktID], [SpezLieferAdrID], [Menge], [Preis]) VALUES</v>
      </c>
      <c r="H884" t="str">
        <f t="shared" si="65"/>
        <v xml:space="preserve"> ('942', '2356', '27', '', '3',  '2.00')</v>
      </c>
    </row>
    <row r="885" spans="1:8" x14ac:dyDescent="0.3">
      <c r="A885">
        <f t="shared" si="61"/>
        <v>943</v>
      </c>
      <c r="B885">
        <v>2357</v>
      </c>
      <c r="C885">
        <f t="shared" si="62"/>
        <v>24</v>
      </c>
      <c r="D885" t="str">
        <f>IF(MOD(B885,5)=0,LOOKUP(A885,[1]Bestellung!$M$4:$N$740),"")</f>
        <v/>
      </c>
      <c r="E885">
        <f t="shared" si="63"/>
        <v>3</v>
      </c>
      <c r="F885" s="10">
        <f>LOOKUP(C885,[1]Produkt!$T$4:$U$129)</f>
        <v>3</v>
      </c>
      <c r="G885" t="str">
        <f t="shared" si="64"/>
        <v>INSERT INTO [Position] ([BestellungID], [PosID], [ProduktID], [SpezLieferAdrID], [Menge], [Preis]) VALUES</v>
      </c>
      <c r="H885" t="str">
        <f t="shared" si="65"/>
        <v xml:space="preserve"> ('943', '2357', '24', '', '3',  '3.00')</v>
      </c>
    </row>
    <row r="886" spans="1:8" x14ac:dyDescent="0.3">
      <c r="A886">
        <f t="shared" si="61"/>
        <v>943</v>
      </c>
      <c r="B886">
        <v>2358</v>
      </c>
      <c r="C886">
        <f t="shared" si="62"/>
        <v>78</v>
      </c>
      <c r="D886" t="str">
        <f>IF(MOD(B886,5)=0,LOOKUP(A886,[1]Bestellung!$M$4:$N$740),"")</f>
        <v/>
      </c>
      <c r="E886">
        <f t="shared" si="63"/>
        <v>3</v>
      </c>
      <c r="F886" s="10">
        <f>LOOKUP(C886,[1]Produkt!$T$4:$U$129)</f>
        <v>2</v>
      </c>
      <c r="G886" t="str">
        <f t="shared" si="64"/>
        <v>INSERT INTO [Position] ([BestellungID], [PosID], [ProduktID], [SpezLieferAdrID], [Menge], [Preis]) VALUES</v>
      </c>
      <c r="H886" t="str">
        <f t="shared" si="65"/>
        <v xml:space="preserve"> ('943', '2358', '78', '', '3',  '2.00')</v>
      </c>
    </row>
    <row r="887" spans="1:8" x14ac:dyDescent="0.3">
      <c r="A887">
        <f t="shared" si="61"/>
        <v>944</v>
      </c>
      <c r="B887">
        <v>2359</v>
      </c>
      <c r="C887">
        <f t="shared" si="62"/>
        <v>78</v>
      </c>
      <c r="D887" t="str">
        <f>IF(MOD(B887,5)=0,LOOKUP(A887,[1]Bestellung!$M$4:$N$740),"")</f>
        <v/>
      </c>
      <c r="E887">
        <f t="shared" si="63"/>
        <v>3</v>
      </c>
      <c r="F887" s="10">
        <f>LOOKUP(C887,[1]Produkt!$T$4:$U$129)</f>
        <v>2</v>
      </c>
      <c r="G887" t="str">
        <f t="shared" si="64"/>
        <v>INSERT INTO [Position] ([BestellungID], [PosID], [ProduktID], [SpezLieferAdrID], [Menge], [Preis]) VALUES</v>
      </c>
      <c r="H887" t="str">
        <f t="shared" si="65"/>
        <v xml:space="preserve"> ('944', '2359', '78', '', '3',  '2.00')</v>
      </c>
    </row>
    <row r="888" spans="1:8" x14ac:dyDescent="0.3">
      <c r="A888">
        <f t="shared" si="61"/>
        <v>944</v>
      </c>
      <c r="B888">
        <v>2360</v>
      </c>
      <c r="C888">
        <f t="shared" si="62"/>
        <v>6</v>
      </c>
      <c r="D888" t="str">
        <f>IF(MOD(B888,5)=0,LOOKUP(A888,[1]Bestellung!$M$4:$N$740),"")</f>
        <v/>
      </c>
      <c r="E888">
        <f t="shared" si="63"/>
        <v>3</v>
      </c>
      <c r="F888" s="10">
        <f>LOOKUP(C888,[1]Produkt!$T$4:$U$129)</f>
        <v>7</v>
      </c>
      <c r="G888" t="str">
        <f t="shared" si="64"/>
        <v>INSERT INTO [Position] ([BestellungID], [PosID], [ProduktID], [SpezLieferAdrID], [Menge], [Preis]) VALUES</v>
      </c>
      <c r="H888" t="str">
        <f t="shared" si="65"/>
        <v xml:space="preserve"> ('944', '2360', '6', '', '3',  '7.00')</v>
      </c>
    </row>
    <row r="889" spans="1:8" x14ac:dyDescent="0.3">
      <c r="A889">
        <f t="shared" si="61"/>
        <v>944</v>
      </c>
      <c r="B889">
        <v>2361</v>
      </c>
      <c r="C889">
        <f t="shared" si="62"/>
        <v>61</v>
      </c>
      <c r="D889" t="str">
        <f>IF(MOD(B889,5)=0,LOOKUP(A889,[1]Bestellung!$M$4:$N$740),"")</f>
        <v/>
      </c>
      <c r="E889">
        <f t="shared" si="63"/>
        <v>3</v>
      </c>
      <c r="F889" s="10">
        <f>LOOKUP(C889,[1]Produkt!$T$4:$U$129)</f>
        <v>8</v>
      </c>
      <c r="G889" t="str">
        <f t="shared" si="64"/>
        <v>INSERT INTO [Position] ([BestellungID], [PosID], [ProduktID], [SpezLieferAdrID], [Menge], [Preis]) VALUES</v>
      </c>
      <c r="H889" t="str">
        <f t="shared" si="65"/>
        <v xml:space="preserve"> ('944', '2361', '61', '', '3',  '8.00')</v>
      </c>
    </row>
    <row r="890" spans="1:8" x14ac:dyDescent="0.3">
      <c r="A890">
        <f t="shared" si="61"/>
        <v>945</v>
      </c>
      <c r="B890">
        <v>2362</v>
      </c>
      <c r="C890">
        <f t="shared" si="62"/>
        <v>65</v>
      </c>
      <c r="D890" t="str">
        <f>IF(MOD(B890,5)=0,LOOKUP(A890,[1]Bestellung!$M$4:$N$740),"")</f>
        <v/>
      </c>
      <c r="E890">
        <f t="shared" si="63"/>
        <v>6</v>
      </c>
      <c r="F890" s="10">
        <f>LOOKUP(C890,[1]Produkt!$T$4:$U$129)</f>
        <v>4.5</v>
      </c>
      <c r="G890" t="str">
        <f t="shared" si="64"/>
        <v>INSERT INTO [Position] ([BestellungID], [PosID], [ProduktID], [SpezLieferAdrID], [Menge], [Preis]) VALUES</v>
      </c>
      <c r="H890" t="str">
        <f t="shared" si="65"/>
        <v xml:space="preserve"> ('945', '2362', '65', '', '6',  '4.50')</v>
      </c>
    </row>
    <row r="891" spans="1:8" x14ac:dyDescent="0.3">
      <c r="A891">
        <f t="shared" si="61"/>
        <v>945</v>
      </c>
      <c r="B891">
        <v>2363</v>
      </c>
      <c r="C891">
        <f t="shared" si="62"/>
        <v>121</v>
      </c>
      <c r="D891" t="str">
        <f>IF(MOD(B891,5)=0,LOOKUP(A891,[1]Bestellung!$M$4:$N$740),"")</f>
        <v/>
      </c>
      <c r="E891">
        <f t="shared" si="63"/>
        <v>3</v>
      </c>
      <c r="F891" s="10">
        <f>LOOKUP(C891,[1]Produkt!$T$4:$U$129)</f>
        <v>4</v>
      </c>
      <c r="G891" t="str">
        <f t="shared" si="64"/>
        <v>INSERT INTO [Position] ([BestellungID], [PosID], [ProduktID], [SpezLieferAdrID], [Menge], [Preis]) VALUES</v>
      </c>
      <c r="H891" t="str">
        <f t="shared" si="65"/>
        <v xml:space="preserve"> ('945', '2363', '121', '', '3',  '4.00')</v>
      </c>
    </row>
    <row r="892" spans="1:8" x14ac:dyDescent="0.3">
      <c r="A892">
        <f t="shared" si="61"/>
        <v>946</v>
      </c>
      <c r="B892">
        <v>2364</v>
      </c>
      <c r="C892">
        <f t="shared" si="62"/>
        <v>1</v>
      </c>
      <c r="D892" t="str">
        <f>IF(MOD(B892,5)=0,LOOKUP(A892,[1]Bestellung!$M$4:$N$740),"")</f>
        <v/>
      </c>
      <c r="E892">
        <f t="shared" si="63"/>
        <v>3</v>
      </c>
      <c r="F892" s="10">
        <f>LOOKUP(C892,[1]Produkt!$T$4:$U$129)</f>
        <v>2</v>
      </c>
      <c r="G892" t="str">
        <f t="shared" si="64"/>
        <v>INSERT INTO [Position] ([BestellungID], [PosID], [ProduktID], [SpezLieferAdrID], [Menge], [Preis]) VALUES</v>
      </c>
      <c r="H892" t="str">
        <f t="shared" si="65"/>
        <v xml:space="preserve"> ('946', '2364', '1', '', '3',  '2.00')</v>
      </c>
    </row>
    <row r="893" spans="1:8" x14ac:dyDescent="0.3">
      <c r="A893">
        <f t="shared" si="61"/>
        <v>946</v>
      </c>
      <c r="B893">
        <v>2365</v>
      </c>
      <c r="C893">
        <f t="shared" si="62"/>
        <v>58</v>
      </c>
      <c r="D893">
        <f>IF(MOD(B893,5)=0,LOOKUP(A893,[1]Bestellung!$M$4:$N$740),"")</f>
        <v>24</v>
      </c>
      <c r="E893">
        <f t="shared" si="63"/>
        <v>4</v>
      </c>
      <c r="F893" s="10">
        <f>LOOKUP(C893,[1]Produkt!$T$4:$U$129)</f>
        <v>8</v>
      </c>
      <c r="G893" t="str">
        <f t="shared" si="64"/>
        <v>INSERT INTO [Position] ([BestellungID], [PosID], [ProduktID], [SpezLieferAdrID], [Menge], [Preis]) VALUES</v>
      </c>
      <c r="H893" t="str">
        <f t="shared" si="65"/>
        <v xml:space="preserve"> ('946', '2365', '58', '24', '4',  '8.00')</v>
      </c>
    </row>
    <row r="894" spans="1:8" x14ac:dyDescent="0.3">
      <c r="A894">
        <f t="shared" si="61"/>
        <v>946</v>
      </c>
      <c r="B894">
        <v>2366</v>
      </c>
      <c r="C894">
        <f t="shared" si="62"/>
        <v>115</v>
      </c>
      <c r="D894" t="str">
        <f>IF(MOD(B894,5)=0,LOOKUP(A894,[1]Bestellung!$M$4:$N$740),"")</f>
        <v/>
      </c>
      <c r="E894">
        <f t="shared" si="63"/>
        <v>8</v>
      </c>
      <c r="F894" s="10">
        <f>LOOKUP(C894,[1]Produkt!$T$4:$U$129)</f>
        <v>4.5</v>
      </c>
      <c r="G894" t="str">
        <f t="shared" si="64"/>
        <v>INSERT INTO [Position] ([BestellungID], [PosID], [ProduktID], [SpezLieferAdrID], [Menge], [Preis]) VALUES</v>
      </c>
      <c r="H894" t="str">
        <f t="shared" si="65"/>
        <v xml:space="preserve"> ('946', '2366', '115', '', '8',  '4.50')</v>
      </c>
    </row>
    <row r="895" spans="1:8" x14ac:dyDescent="0.3">
      <c r="A895">
        <f t="shared" si="61"/>
        <v>947</v>
      </c>
      <c r="B895">
        <v>2367</v>
      </c>
      <c r="C895">
        <f t="shared" si="62"/>
        <v>126</v>
      </c>
      <c r="D895" t="str">
        <f>IF(MOD(B895,5)=0,LOOKUP(A895,[1]Bestellung!$M$4:$N$740),"")</f>
        <v/>
      </c>
      <c r="E895">
        <f t="shared" si="63"/>
        <v>6</v>
      </c>
      <c r="F895" s="10">
        <f>LOOKUP(C895,[1]Produkt!$T$4:$U$129)</f>
        <v>4</v>
      </c>
      <c r="G895" t="str">
        <f t="shared" si="64"/>
        <v>INSERT INTO [Position] ([BestellungID], [PosID], [ProduktID], [SpezLieferAdrID], [Menge], [Preis]) VALUES</v>
      </c>
      <c r="H895" t="str">
        <f t="shared" si="65"/>
        <v xml:space="preserve"> ('947', '2367', '126', '', '6',  '4.00')</v>
      </c>
    </row>
    <row r="896" spans="1:8" x14ac:dyDescent="0.3">
      <c r="A896">
        <f t="shared" si="61"/>
        <v>947</v>
      </c>
      <c r="B896">
        <v>2368</v>
      </c>
      <c r="C896">
        <f t="shared" si="62"/>
        <v>57</v>
      </c>
      <c r="D896" t="str">
        <f>IF(MOD(B896,5)=0,LOOKUP(A896,[1]Bestellung!$M$4:$N$740),"")</f>
        <v/>
      </c>
      <c r="E896">
        <f t="shared" si="63"/>
        <v>3</v>
      </c>
      <c r="F896" s="10">
        <f>LOOKUP(C896,[1]Produkt!$T$4:$U$129)</f>
        <v>8</v>
      </c>
      <c r="G896" t="str">
        <f t="shared" si="64"/>
        <v>INSERT INTO [Position] ([BestellungID], [PosID], [ProduktID], [SpezLieferAdrID], [Menge], [Preis]) VALUES</v>
      </c>
      <c r="H896" t="str">
        <f t="shared" si="65"/>
        <v xml:space="preserve"> ('947', '2368', '57', '', '3',  '8.00')</v>
      </c>
    </row>
    <row r="897" spans="1:8" x14ac:dyDescent="0.3">
      <c r="A897">
        <f t="shared" si="61"/>
        <v>948</v>
      </c>
      <c r="B897">
        <v>2369</v>
      </c>
      <c r="C897">
        <f t="shared" si="62"/>
        <v>71</v>
      </c>
      <c r="D897" t="str">
        <f>IF(MOD(B897,5)=0,LOOKUP(A897,[1]Bestellung!$M$4:$N$740),"")</f>
        <v/>
      </c>
      <c r="E897">
        <f t="shared" si="63"/>
        <v>3</v>
      </c>
      <c r="F897" s="10">
        <f>LOOKUP(C897,[1]Produkt!$T$4:$U$129)</f>
        <v>4</v>
      </c>
      <c r="G897" t="str">
        <f t="shared" si="64"/>
        <v>INSERT INTO [Position] ([BestellungID], [PosID], [ProduktID], [SpezLieferAdrID], [Menge], [Preis]) VALUES</v>
      </c>
      <c r="H897" t="str">
        <f t="shared" si="65"/>
        <v xml:space="preserve"> ('948', '2369', '71', '', '3',  '4.00')</v>
      </c>
    </row>
    <row r="898" spans="1:8" x14ac:dyDescent="0.3">
      <c r="A898">
        <f t="shared" si="61"/>
        <v>948</v>
      </c>
      <c r="B898">
        <v>2370</v>
      </c>
      <c r="C898">
        <f t="shared" si="62"/>
        <v>3</v>
      </c>
      <c r="D898" t="str">
        <f>IF(MOD(B898,5)=0,LOOKUP(A898,[1]Bestellung!$M$4:$N$740),"")</f>
        <v/>
      </c>
      <c r="E898">
        <f t="shared" si="63"/>
        <v>3</v>
      </c>
      <c r="F898" s="10">
        <f>LOOKUP(C898,[1]Produkt!$T$4:$U$129)</f>
        <v>5</v>
      </c>
      <c r="G898" t="str">
        <f t="shared" si="64"/>
        <v>INSERT INTO [Position] ([BestellungID], [PosID], [ProduktID], [SpezLieferAdrID], [Menge], [Preis]) VALUES</v>
      </c>
      <c r="H898" t="str">
        <f t="shared" si="65"/>
        <v xml:space="preserve"> ('948', '2370', '3', '', '3',  '5.00')</v>
      </c>
    </row>
    <row r="899" spans="1:8" x14ac:dyDescent="0.3">
      <c r="A899">
        <f t="shared" si="61"/>
        <v>948</v>
      </c>
      <c r="B899">
        <v>2371</v>
      </c>
      <c r="C899">
        <f t="shared" si="62"/>
        <v>62</v>
      </c>
      <c r="D899" t="str">
        <f>IF(MOD(B899,5)=0,LOOKUP(A899,[1]Bestellung!$M$4:$N$740),"")</f>
        <v/>
      </c>
      <c r="E899">
        <f t="shared" si="63"/>
        <v>3</v>
      </c>
      <c r="F899" s="10">
        <f>LOOKUP(C899,[1]Produkt!$T$4:$U$129)</f>
        <v>4</v>
      </c>
      <c r="G899" t="str">
        <f t="shared" si="64"/>
        <v>INSERT INTO [Position] ([BestellungID], [PosID], [ProduktID], [SpezLieferAdrID], [Menge], [Preis]) VALUES</v>
      </c>
      <c r="H899" t="str">
        <f t="shared" si="65"/>
        <v xml:space="preserve"> ('948', '2371', '62', '', '3',  '4.00')</v>
      </c>
    </row>
    <row r="900" spans="1:8" x14ac:dyDescent="0.3">
      <c r="A900">
        <f t="shared" si="61"/>
        <v>949</v>
      </c>
      <c r="B900">
        <v>2372</v>
      </c>
      <c r="C900">
        <f t="shared" si="62"/>
        <v>80</v>
      </c>
      <c r="D900" t="str">
        <f>IF(MOD(B900,5)=0,LOOKUP(A900,[1]Bestellung!$M$4:$N$740),"")</f>
        <v/>
      </c>
      <c r="E900">
        <f t="shared" si="63"/>
        <v>4</v>
      </c>
      <c r="F900" s="10">
        <f>LOOKUP(C900,[1]Produkt!$T$4:$U$129)</f>
        <v>4</v>
      </c>
      <c r="G900" t="str">
        <f t="shared" si="64"/>
        <v>INSERT INTO [Position] ([BestellungID], [PosID], [ProduktID], [SpezLieferAdrID], [Menge], [Preis]) VALUES</v>
      </c>
      <c r="H900" t="str">
        <f t="shared" si="65"/>
        <v xml:space="preserve"> ('949', '2372', '80', '', '4',  '4.00')</v>
      </c>
    </row>
    <row r="901" spans="1:8" x14ac:dyDescent="0.3">
      <c r="A901">
        <f t="shared" si="61"/>
        <v>949</v>
      </c>
      <c r="B901">
        <v>2373</v>
      </c>
      <c r="C901">
        <f t="shared" si="62"/>
        <v>13</v>
      </c>
      <c r="D901" t="str">
        <f>IF(MOD(B901,5)=0,LOOKUP(A901,[1]Bestellung!$M$4:$N$740),"")</f>
        <v/>
      </c>
      <c r="E901">
        <f t="shared" si="63"/>
        <v>9</v>
      </c>
      <c r="F901" s="10">
        <f>LOOKUP(C901,[1]Produkt!$T$4:$U$129)</f>
        <v>4.5</v>
      </c>
      <c r="G901" t="str">
        <f t="shared" si="64"/>
        <v>INSERT INTO [Position] ([BestellungID], [PosID], [ProduktID], [SpezLieferAdrID], [Menge], [Preis]) VALUES</v>
      </c>
      <c r="H901" t="str">
        <f t="shared" si="65"/>
        <v xml:space="preserve"> ('949', '2373', '13', '', '9',  '4.50')</v>
      </c>
    </row>
    <row r="902" spans="1:8" x14ac:dyDescent="0.3">
      <c r="A902">
        <f t="shared" si="61"/>
        <v>950</v>
      </c>
      <c r="B902">
        <v>2374</v>
      </c>
      <c r="C902">
        <f t="shared" si="62"/>
        <v>34</v>
      </c>
      <c r="D902" t="str">
        <f>IF(MOD(B902,5)=0,LOOKUP(A902,[1]Bestellung!$M$4:$N$740),"")</f>
        <v/>
      </c>
      <c r="E902">
        <f t="shared" si="63"/>
        <v>8</v>
      </c>
      <c r="F902" s="10">
        <f>LOOKUP(C902,[1]Produkt!$T$4:$U$129)</f>
        <v>0.75</v>
      </c>
      <c r="G902" t="str">
        <f t="shared" si="64"/>
        <v>INSERT INTO [Position] ([BestellungID], [PosID], [ProduktID], [SpezLieferAdrID], [Menge], [Preis]) VALUES</v>
      </c>
      <c r="H902" t="str">
        <f t="shared" si="65"/>
        <v xml:space="preserve"> ('950', '2374', '34', '', '8',  '0.75')</v>
      </c>
    </row>
    <row r="903" spans="1:8" x14ac:dyDescent="0.3">
      <c r="A903">
        <f t="shared" si="61"/>
        <v>950</v>
      </c>
      <c r="B903">
        <v>2375</v>
      </c>
      <c r="C903">
        <f t="shared" si="62"/>
        <v>95</v>
      </c>
      <c r="D903">
        <f>IF(MOD(B903,5)=0,LOOKUP(A903,[1]Bestellung!$M$4:$N$740),"")</f>
        <v>654</v>
      </c>
      <c r="E903">
        <f t="shared" si="63"/>
        <v>2</v>
      </c>
      <c r="F903" s="10">
        <f>LOOKUP(C903,[1]Produkt!$T$4:$U$129)</f>
        <v>2</v>
      </c>
      <c r="G903" t="str">
        <f t="shared" si="64"/>
        <v>INSERT INTO [Position] ([BestellungID], [PosID], [ProduktID], [SpezLieferAdrID], [Menge], [Preis]) VALUES</v>
      </c>
      <c r="H903" t="str">
        <f t="shared" si="65"/>
        <v xml:space="preserve"> ('950', '2375', '95', '654', '2',  '2.00')</v>
      </c>
    </row>
    <row r="904" spans="1:8" x14ac:dyDescent="0.3">
      <c r="A904">
        <f t="shared" si="61"/>
        <v>950</v>
      </c>
      <c r="B904">
        <v>2376</v>
      </c>
      <c r="C904">
        <f t="shared" si="62"/>
        <v>29</v>
      </c>
      <c r="D904" t="str">
        <f>IF(MOD(B904,5)=0,LOOKUP(A904,[1]Bestellung!$M$4:$N$740),"")</f>
        <v/>
      </c>
      <c r="E904">
        <f t="shared" si="63"/>
        <v>3</v>
      </c>
      <c r="F904" s="10">
        <f>LOOKUP(C904,[1]Produkt!$T$4:$U$129)</f>
        <v>1.5</v>
      </c>
      <c r="G904" t="str">
        <f t="shared" si="64"/>
        <v>INSERT INTO [Position] ([BestellungID], [PosID], [ProduktID], [SpezLieferAdrID], [Menge], [Preis]) VALUES</v>
      </c>
      <c r="H904" t="str">
        <f t="shared" si="65"/>
        <v xml:space="preserve"> ('950', '2376', '29', '', '3',  '1.50')</v>
      </c>
    </row>
    <row r="905" spans="1:8" x14ac:dyDescent="0.3">
      <c r="A905">
        <f t="shared" si="61"/>
        <v>951</v>
      </c>
      <c r="B905">
        <v>2377</v>
      </c>
      <c r="C905">
        <f t="shared" si="62"/>
        <v>54</v>
      </c>
      <c r="D905" t="str">
        <f>IF(MOD(B905,5)=0,LOOKUP(A905,[1]Bestellung!$M$4:$N$740),"")</f>
        <v/>
      </c>
      <c r="E905">
        <f t="shared" si="63"/>
        <v>6</v>
      </c>
      <c r="F905" s="10">
        <f>LOOKUP(C905,[1]Produkt!$T$4:$U$129)</f>
        <v>5</v>
      </c>
      <c r="G905" t="str">
        <f t="shared" si="64"/>
        <v>INSERT INTO [Position] ([BestellungID], [PosID], [ProduktID], [SpezLieferAdrID], [Menge], [Preis]) VALUES</v>
      </c>
      <c r="H905" t="str">
        <f t="shared" si="65"/>
        <v xml:space="preserve"> ('951', '2377', '54', '', '6',  '5.00')</v>
      </c>
    </row>
    <row r="906" spans="1:8" x14ac:dyDescent="0.3">
      <c r="A906">
        <f t="shared" si="61"/>
        <v>951</v>
      </c>
      <c r="B906">
        <v>2378</v>
      </c>
      <c r="C906">
        <f t="shared" si="62"/>
        <v>116</v>
      </c>
      <c r="D906" t="str">
        <f>IF(MOD(B906,5)=0,LOOKUP(A906,[1]Bestellung!$M$4:$N$740),"")</f>
        <v/>
      </c>
      <c r="E906">
        <f t="shared" si="63"/>
        <v>3</v>
      </c>
      <c r="F906" s="10">
        <f>LOOKUP(C906,[1]Produkt!$T$4:$U$129)</f>
        <v>3</v>
      </c>
      <c r="G906" t="str">
        <f t="shared" si="64"/>
        <v>INSERT INTO [Position] ([BestellungID], [PosID], [ProduktID], [SpezLieferAdrID], [Menge], [Preis]) VALUES</v>
      </c>
      <c r="H906" t="str">
        <f t="shared" si="65"/>
        <v xml:space="preserve"> ('951', '2378', '116', '', '3',  '3.00')</v>
      </c>
    </row>
    <row r="907" spans="1:8" x14ac:dyDescent="0.3">
      <c r="A907">
        <f t="shared" si="61"/>
        <v>952</v>
      </c>
      <c r="B907">
        <v>2379</v>
      </c>
      <c r="C907">
        <f t="shared" si="62"/>
        <v>17</v>
      </c>
      <c r="D907" t="str">
        <f>IF(MOD(B907,5)=0,LOOKUP(A907,[1]Bestellung!$M$4:$N$740),"")</f>
        <v/>
      </c>
      <c r="E907">
        <f t="shared" si="63"/>
        <v>3</v>
      </c>
      <c r="F907" s="10">
        <f>LOOKUP(C907,[1]Produkt!$T$4:$U$129)</f>
        <v>3.5</v>
      </c>
      <c r="G907" t="str">
        <f t="shared" si="64"/>
        <v>INSERT INTO [Position] ([BestellungID], [PosID], [ProduktID], [SpezLieferAdrID], [Menge], [Preis]) VALUES</v>
      </c>
      <c r="H907" t="str">
        <f t="shared" si="65"/>
        <v xml:space="preserve"> ('952', '2379', '17', '', '3',  '3.50')</v>
      </c>
    </row>
    <row r="908" spans="1:8" x14ac:dyDescent="0.3">
      <c r="A908">
        <f t="shared" si="61"/>
        <v>952</v>
      </c>
      <c r="B908">
        <v>2380</v>
      </c>
      <c r="C908">
        <f t="shared" si="62"/>
        <v>80</v>
      </c>
      <c r="D908">
        <f>IF(MOD(B908,5)=0,LOOKUP(A908,[1]Bestellung!$M$4:$N$740),"")</f>
        <v>21</v>
      </c>
      <c r="E908">
        <f t="shared" si="63"/>
        <v>8</v>
      </c>
      <c r="F908" s="10">
        <f>LOOKUP(C908,[1]Produkt!$T$4:$U$129)</f>
        <v>4</v>
      </c>
      <c r="G908" t="str">
        <f t="shared" si="64"/>
        <v>INSERT INTO [Position] ([BestellungID], [PosID], [ProduktID], [SpezLieferAdrID], [Menge], [Preis]) VALUES</v>
      </c>
      <c r="H908" t="str">
        <f t="shared" si="65"/>
        <v xml:space="preserve"> ('952', '2380', '80', '21', '8',  '4.00')</v>
      </c>
    </row>
    <row r="909" spans="1:8" x14ac:dyDescent="0.3">
      <c r="A909">
        <f t="shared" si="61"/>
        <v>952</v>
      </c>
      <c r="B909">
        <v>2381</v>
      </c>
      <c r="C909">
        <f t="shared" si="62"/>
        <v>16</v>
      </c>
      <c r="D909" t="str">
        <f>IF(MOD(B909,5)=0,LOOKUP(A909,[1]Bestellung!$M$4:$N$740),"")</f>
        <v/>
      </c>
      <c r="E909">
        <f t="shared" si="63"/>
        <v>8</v>
      </c>
      <c r="F909" s="10">
        <f>LOOKUP(C909,[1]Produkt!$T$4:$U$129)</f>
        <v>3</v>
      </c>
      <c r="G909" t="str">
        <f t="shared" si="64"/>
        <v>INSERT INTO [Position] ([BestellungID], [PosID], [ProduktID], [SpezLieferAdrID], [Menge], [Preis]) VALUES</v>
      </c>
      <c r="H909" t="str">
        <f t="shared" si="65"/>
        <v xml:space="preserve"> ('952', '2381', '16', '', '8',  '3.00')</v>
      </c>
    </row>
    <row r="910" spans="1:8" x14ac:dyDescent="0.3">
      <c r="A910">
        <f t="shared" si="61"/>
        <v>953</v>
      </c>
      <c r="B910">
        <v>2382</v>
      </c>
      <c r="C910">
        <f t="shared" si="62"/>
        <v>48</v>
      </c>
      <c r="D910" t="str">
        <f>IF(MOD(B910,5)=0,LOOKUP(A910,[1]Bestellung!$M$4:$N$740),"")</f>
        <v/>
      </c>
      <c r="E910">
        <f t="shared" si="63"/>
        <v>3</v>
      </c>
      <c r="F910" s="10">
        <f>LOOKUP(C910,[1]Produkt!$T$4:$U$129)</f>
        <v>4.5</v>
      </c>
      <c r="G910" t="str">
        <f t="shared" si="64"/>
        <v>INSERT INTO [Position] ([BestellungID], [PosID], [ProduktID], [SpezLieferAdrID], [Menge], [Preis]) VALUES</v>
      </c>
      <c r="H910" t="str">
        <f t="shared" si="65"/>
        <v xml:space="preserve"> ('953', '2382', '48', '', '3',  '4.50')</v>
      </c>
    </row>
    <row r="911" spans="1:8" x14ac:dyDescent="0.3">
      <c r="A911">
        <f t="shared" si="61"/>
        <v>953</v>
      </c>
      <c r="B911">
        <v>2383</v>
      </c>
      <c r="C911">
        <f t="shared" si="62"/>
        <v>112</v>
      </c>
      <c r="D911" t="str">
        <f>IF(MOD(B911,5)=0,LOOKUP(A911,[1]Bestellung!$M$4:$N$740),"")</f>
        <v/>
      </c>
      <c r="E911">
        <f t="shared" si="63"/>
        <v>8</v>
      </c>
      <c r="F911" s="10">
        <f>LOOKUP(C911,[1]Produkt!$T$4:$U$129)</f>
        <v>4</v>
      </c>
      <c r="G911" t="str">
        <f t="shared" si="64"/>
        <v>INSERT INTO [Position] ([BestellungID], [PosID], [ProduktID], [SpezLieferAdrID], [Menge], [Preis]) VALUES</v>
      </c>
      <c r="H911" t="str">
        <f t="shared" si="65"/>
        <v xml:space="preserve"> ('953', '2383', '112', '', '8',  '4.00')</v>
      </c>
    </row>
    <row r="912" spans="1:8" x14ac:dyDescent="0.3">
      <c r="A912">
        <f t="shared" si="61"/>
        <v>954</v>
      </c>
      <c r="B912">
        <v>2384</v>
      </c>
      <c r="C912">
        <f t="shared" si="62"/>
        <v>20</v>
      </c>
      <c r="D912" t="str">
        <f>IF(MOD(B912,5)=0,LOOKUP(A912,[1]Bestellung!$M$4:$N$740),"")</f>
        <v/>
      </c>
      <c r="E912">
        <f t="shared" si="63"/>
        <v>3</v>
      </c>
      <c r="F912" s="10">
        <f>LOOKUP(C912,[1]Produkt!$T$4:$U$129)</f>
        <v>8</v>
      </c>
      <c r="G912" t="str">
        <f t="shared" si="64"/>
        <v>INSERT INTO [Position] ([BestellungID], [PosID], [ProduktID], [SpezLieferAdrID], [Menge], [Preis]) VALUES</v>
      </c>
      <c r="H912" t="str">
        <f t="shared" si="65"/>
        <v xml:space="preserve"> ('954', '2384', '20', '', '3',  '8.00')</v>
      </c>
    </row>
    <row r="913" spans="1:8" x14ac:dyDescent="0.3">
      <c r="A913">
        <f t="shared" si="61"/>
        <v>954</v>
      </c>
      <c r="B913">
        <v>2385</v>
      </c>
      <c r="C913">
        <f t="shared" si="62"/>
        <v>85</v>
      </c>
      <c r="D913" t="str">
        <f>IF(MOD(B913,5)=0,LOOKUP(A913,[1]Bestellung!$M$4:$N$740),"")</f>
        <v/>
      </c>
      <c r="E913">
        <f t="shared" si="63"/>
        <v>6</v>
      </c>
      <c r="F913" s="10">
        <f>LOOKUP(C913,[1]Produkt!$T$4:$U$129)</f>
        <v>1</v>
      </c>
      <c r="G913" t="str">
        <f t="shared" si="64"/>
        <v>INSERT INTO [Position] ([BestellungID], [PosID], [ProduktID], [SpezLieferAdrID], [Menge], [Preis]) VALUES</v>
      </c>
      <c r="H913" t="str">
        <f t="shared" si="65"/>
        <v xml:space="preserve"> ('954', '2385', '85', '', '6',  '1.00')</v>
      </c>
    </row>
    <row r="914" spans="1:8" x14ac:dyDescent="0.3">
      <c r="A914">
        <f t="shared" ref="A914:A977" si="66">ROUND(B914/2.5,0)</f>
        <v>954</v>
      </c>
      <c r="B914">
        <v>2386</v>
      </c>
      <c r="C914">
        <f t="shared" ref="C914:C977" si="67">IF(MOD(A914*B914,127)=0,1,MOD(A914*B914,127))</f>
        <v>23</v>
      </c>
      <c r="D914" t="str">
        <f>IF(MOD(B914,5)=0,LOOKUP(A914,[1]Bestellung!$M$4:$N$740),"")</f>
        <v/>
      </c>
      <c r="E914">
        <f t="shared" ref="E914:E977" si="68">IF(MOD(A914*B914*C914,12)=0,3,MOD(A914*B914*C914,12))</f>
        <v>3</v>
      </c>
      <c r="F914" s="10">
        <f>LOOKUP(C914,[1]Produkt!$T$4:$U$129)</f>
        <v>3</v>
      </c>
      <c r="G914" t="str">
        <f t="shared" ref="G914:G977" si="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14" t="str">
        <f t="shared" ref="H914:H977" si="70">" ('"&amp;A914&amp;"', '"&amp;B914&amp;"', '"&amp;C914&amp;"', '"&amp; D914&amp;"', '"&amp;E914&amp;"',  '"&amp; REPLACE(TEXT(F914,"##0,00"),LEN(TEXT(F914,"##0,00"))-2,1,".") &amp;"')"</f>
        <v xml:space="preserve"> ('954', '2386', '23', '', '3',  '3.00')</v>
      </c>
    </row>
    <row r="915" spans="1:8" x14ac:dyDescent="0.3">
      <c r="A915">
        <f t="shared" si="66"/>
        <v>955</v>
      </c>
      <c r="B915">
        <v>2387</v>
      </c>
      <c r="C915">
        <f t="shared" si="67"/>
        <v>62</v>
      </c>
      <c r="D915" t="str">
        <f>IF(MOD(B915,5)=0,LOOKUP(A915,[1]Bestellung!$M$4:$N$740),"")</f>
        <v/>
      </c>
      <c r="E915">
        <f t="shared" si="68"/>
        <v>10</v>
      </c>
      <c r="F915" s="10">
        <f>LOOKUP(C915,[1]Produkt!$T$4:$U$129)</f>
        <v>4</v>
      </c>
      <c r="G915" t="str">
        <f t="shared" si="69"/>
        <v>INSERT INTO [Position] ([BestellungID], [PosID], [ProduktID], [SpezLieferAdrID], [Menge], [Preis]) VALUES</v>
      </c>
      <c r="H915" t="str">
        <f t="shared" si="70"/>
        <v xml:space="preserve"> ('955', '2387', '62', '', '10',  '4.00')</v>
      </c>
    </row>
    <row r="916" spans="1:8" x14ac:dyDescent="0.3">
      <c r="A916">
        <f t="shared" si="66"/>
        <v>955</v>
      </c>
      <c r="B916">
        <v>2388</v>
      </c>
      <c r="C916">
        <f t="shared" si="67"/>
        <v>1</v>
      </c>
      <c r="D916" t="str">
        <f>IF(MOD(B916,5)=0,LOOKUP(A916,[1]Bestellung!$M$4:$N$740),"")</f>
        <v/>
      </c>
      <c r="E916">
        <f t="shared" si="68"/>
        <v>3</v>
      </c>
      <c r="F916" s="10">
        <f>LOOKUP(C916,[1]Produkt!$T$4:$U$129)</f>
        <v>2</v>
      </c>
      <c r="G916" t="str">
        <f t="shared" si="69"/>
        <v>INSERT INTO [Position] ([BestellungID], [PosID], [ProduktID], [SpezLieferAdrID], [Menge], [Preis]) VALUES</v>
      </c>
      <c r="H916" t="str">
        <f t="shared" si="70"/>
        <v xml:space="preserve"> ('955', '2388', '1', '', '3',  '2.00')</v>
      </c>
    </row>
    <row r="917" spans="1:8" x14ac:dyDescent="0.3">
      <c r="A917">
        <f t="shared" si="66"/>
        <v>956</v>
      </c>
      <c r="B917">
        <v>2389</v>
      </c>
      <c r="C917">
        <f t="shared" si="67"/>
        <v>43</v>
      </c>
      <c r="D917" t="str">
        <f>IF(MOD(B917,5)=0,LOOKUP(A917,[1]Bestellung!$M$4:$N$740),"")</f>
        <v/>
      </c>
      <c r="E917">
        <f t="shared" si="68"/>
        <v>8</v>
      </c>
      <c r="F917" s="10">
        <f>LOOKUP(C917,[1]Produkt!$T$4:$U$129)</f>
        <v>2.2999999999999998</v>
      </c>
      <c r="G917" t="str">
        <f t="shared" si="69"/>
        <v>INSERT INTO [Position] ([BestellungID], [PosID], [ProduktID], [SpezLieferAdrID], [Menge], [Preis]) VALUES</v>
      </c>
      <c r="H917" t="str">
        <f t="shared" si="70"/>
        <v xml:space="preserve"> ('956', '2389', '43', '', '8',  '2.30')</v>
      </c>
    </row>
    <row r="918" spans="1:8" x14ac:dyDescent="0.3">
      <c r="A918">
        <f t="shared" si="66"/>
        <v>956</v>
      </c>
      <c r="B918">
        <v>2390</v>
      </c>
      <c r="C918">
        <f t="shared" si="67"/>
        <v>110</v>
      </c>
      <c r="D918">
        <f>IF(MOD(B918,5)=0,LOOKUP(A918,[1]Bestellung!$M$4:$N$740),"")</f>
        <v>74</v>
      </c>
      <c r="E918">
        <f t="shared" si="68"/>
        <v>8</v>
      </c>
      <c r="F918" s="10">
        <f>LOOKUP(C918,[1]Produkt!$T$4:$U$129)</f>
        <v>0.5</v>
      </c>
      <c r="G918" t="str">
        <f t="shared" si="69"/>
        <v>INSERT INTO [Position] ([BestellungID], [PosID], [ProduktID], [SpezLieferAdrID], [Menge], [Preis]) VALUES</v>
      </c>
      <c r="H918" t="str">
        <f t="shared" si="70"/>
        <v xml:space="preserve"> ('956', '2390', '110', '74', '8',  '0.50')</v>
      </c>
    </row>
    <row r="919" spans="1:8" x14ac:dyDescent="0.3">
      <c r="A919">
        <f t="shared" si="66"/>
        <v>956</v>
      </c>
      <c r="B919">
        <v>2391</v>
      </c>
      <c r="C919">
        <f t="shared" si="67"/>
        <v>50</v>
      </c>
      <c r="D919" t="str">
        <f>IF(MOD(B919,5)=0,LOOKUP(A919,[1]Bestellung!$M$4:$N$740),"")</f>
        <v/>
      </c>
      <c r="E919">
        <f t="shared" si="68"/>
        <v>3</v>
      </c>
      <c r="F919" s="10">
        <f>LOOKUP(C919,[1]Produkt!$T$4:$U$129)</f>
        <v>5.6</v>
      </c>
      <c r="G919" t="str">
        <f t="shared" si="69"/>
        <v>INSERT INTO [Position] ([BestellungID], [PosID], [ProduktID], [SpezLieferAdrID], [Menge], [Preis]) VALUES</v>
      </c>
      <c r="H919" t="str">
        <f t="shared" si="70"/>
        <v xml:space="preserve"> ('956', '2391', '50', '', '3',  '5.60')</v>
      </c>
    </row>
    <row r="920" spans="1:8" x14ac:dyDescent="0.3">
      <c r="A920">
        <f t="shared" si="66"/>
        <v>957</v>
      </c>
      <c r="B920">
        <v>2392</v>
      </c>
      <c r="C920">
        <f t="shared" si="67"/>
        <v>96</v>
      </c>
      <c r="D920" t="str">
        <f>IF(MOD(B920,5)=0,LOOKUP(A920,[1]Bestellung!$M$4:$N$740),"")</f>
        <v/>
      </c>
      <c r="E920">
        <f t="shared" si="68"/>
        <v>3</v>
      </c>
      <c r="F920" s="10">
        <f>LOOKUP(C920,[1]Produkt!$T$4:$U$129)</f>
        <v>8</v>
      </c>
      <c r="G920" t="str">
        <f t="shared" si="69"/>
        <v>INSERT INTO [Position] ([BestellungID], [PosID], [ProduktID], [SpezLieferAdrID], [Menge], [Preis]) VALUES</v>
      </c>
      <c r="H920" t="str">
        <f t="shared" si="70"/>
        <v xml:space="preserve"> ('957', '2392', '96', '', '3',  '8.00')</v>
      </c>
    </row>
    <row r="921" spans="1:8" x14ac:dyDescent="0.3">
      <c r="A921">
        <f t="shared" si="66"/>
        <v>957</v>
      </c>
      <c r="B921">
        <v>2393</v>
      </c>
      <c r="C921">
        <f t="shared" si="67"/>
        <v>37</v>
      </c>
      <c r="D921" t="str">
        <f>IF(MOD(B921,5)=0,LOOKUP(A921,[1]Bestellung!$M$4:$N$740),"")</f>
        <v/>
      </c>
      <c r="E921">
        <f t="shared" si="68"/>
        <v>9</v>
      </c>
      <c r="F921" s="10">
        <f>LOOKUP(C921,[1]Produkt!$T$4:$U$129)</f>
        <v>0.5</v>
      </c>
      <c r="G921" t="str">
        <f t="shared" si="69"/>
        <v>INSERT INTO [Position] ([BestellungID], [PosID], [ProduktID], [SpezLieferAdrID], [Menge], [Preis]) VALUES</v>
      </c>
      <c r="H921" t="str">
        <f t="shared" si="70"/>
        <v xml:space="preserve"> ('957', '2393', '37', '', '9',  '0.50')</v>
      </c>
    </row>
    <row r="922" spans="1:8" x14ac:dyDescent="0.3">
      <c r="A922">
        <f t="shared" si="66"/>
        <v>958</v>
      </c>
      <c r="B922">
        <v>2394</v>
      </c>
      <c r="C922">
        <f t="shared" si="67"/>
        <v>86</v>
      </c>
      <c r="D922" t="str">
        <f>IF(MOD(B922,5)=0,LOOKUP(A922,[1]Bestellung!$M$4:$N$740),"")</f>
        <v/>
      </c>
      <c r="E922">
        <f t="shared" si="68"/>
        <v>3</v>
      </c>
      <c r="F922" s="10">
        <f>LOOKUP(C922,[1]Produkt!$T$4:$U$129)</f>
        <v>0.5</v>
      </c>
      <c r="G922" t="str">
        <f t="shared" si="69"/>
        <v>INSERT INTO [Position] ([BestellungID], [PosID], [ProduktID], [SpezLieferAdrID], [Menge], [Preis]) VALUES</v>
      </c>
      <c r="H922" t="str">
        <f t="shared" si="70"/>
        <v xml:space="preserve"> ('958', '2394', '86', '', '3',  '0.50')</v>
      </c>
    </row>
    <row r="923" spans="1:8" x14ac:dyDescent="0.3">
      <c r="A923">
        <f t="shared" si="66"/>
        <v>958</v>
      </c>
      <c r="B923">
        <v>2395</v>
      </c>
      <c r="C923">
        <f t="shared" si="67"/>
        <v>28</v>
      </c>
      <c r="D923">
        <f>IF(MOD(B923,5)=0,LOOKUP(A923,[1]Bestellung!$M$4:$N$740),"")</f>
        <v>175</v>
      </c>
      <c r="E923">
        <f t="shared" si="68"/>
        <v>4</v>
      </c>
      <c r="F923" s="10">
        <f>LOOKUP(C923,[1]Produkt!$T$4:$U$129)</f>
        <v>2</v>
      </c>
      <c r="G923" t="str">
        <f t="shared" si="69"/>
        <v>INSERT INTO [Position] ([BestellungID], [PosID], [ProduktID], [SpezLieferAdrID], [Menge], [Preis]) VALUES</v>
      </c>
      <c r="H923" t="str">
        <f t="shared" si="70"/>
        <v xml:space="preserve"> ('958', '2395', '28', '175', '4',  '2.00')</v>
      </c>
    </row>
    <row r="924" spans="1:8" x14ac:dyDescent="0.3">
      <c r="A924">
        <f t="shared" si="66"/>
        <v>958</v>
      </c>
      <c r="B924">
        <v>2396</v>
      </c>
      <c r="C924">
        <f t="shared" si="67"/>
        <v>97</v>
      </c>
      <c r="D924" t="str">
        <f>IF(MOD(B924,5)=0,LOOKUP(A924,[1]Bestellung!$M$4:$N$740),"")</f>
        <v/>
      </c>
      <c r="E924">
        <f t="shared" si="68"/>
        <v>8</v>
      </c>
      <c r="F924" s="10">
        <f>LOOKUP(C924,[1]Produkt!$T$4:$U$129)</f>
        <v>9</v>
      </c>
      <c r="G924" t="str">
        <f t="shared" si="69"/>
        <v>INSERT INTO [Position] ([BestellungID], [PosID], [ProduktID], [SpezLieferAdrID], [Menge], [Preis]) VALUES</v>
      </c>
      <c r="H924" t="str">
        <f t="shared" si="70"/>
        <v xml:space="preserve"> ('958', '2396', '97', '', '8',  '9.00')</v>
      </c>
    </row>
    <row r="925" spans="1:8" x14ac:dyDescent="0.3">
      <c r="A925">
        <f t="shared" si="66"/>
        <v>959</v>
      </c>
      <c r="B925">
        <v>2397</v>
      </c>
      <c r="C925">
        <f t="shared" si="67"/>
        <v>23</v>
      </c>
      <c r="D925" t="str">
        <f>IF(MOD(B925,5)=0,LOOKUP(A925,[1]Bestellung!$M$4:$N$740),"")</f>
        <v/>
      </c>
      <c r="E925">
        <f t="shared" si="68"/>
        <v>9</v>
      </c>
      <c r="F925" s="10">
        <f>LOOKUP(C925,[1]Produkt!$T$4:$U$129)</f>
        <v>3</v>
      </c>
      <c r="G925" t="str">
        <f t="shared" si="69"/>
        <v>INSERT INTO [Position] ([BestellungID], [PosID], [ProduktID], [SpezLieferAdrID], [Menge], [Preis]) VALUES</v>
      </c>
      <c r="H925" t="str">
        <f t="shared" si="70"/>
        <v xml:space="preserve"> ('959', '2397', '23', '', '9',  '3.00')</v>
      </c>
    </row>
    <row r="926" spans="1:8" x14ac:dyDescent="0.3">
      <c r="A926">
        <f t="shared" si="66"/>
        <v>959</v>
      </c>
      <c r="B926">
        <v>2398</v>
      </c>
      <c r="C926">
        <f t="shared" si="67"/>
        <v>93</v>
      </c>
      <c r="D926" t="str">
        <f>IF(MOD(B926,5)=0,LOOKUP(A926,[1]Bestellung!$M$4:$N$740),"")</f>
        <v/>
      </c>
      <c r="E926">
        <f t="shared" si="68"/>
        <v>6</v>
      </c>
      <c r="F926" s="10">
        <f>LOOKUP(C926,[1]Produkt!$T$4:$U$129)</f>
        <v>2.2999999999999998</v>
      </c>
      <c r="G926" t="str">
        <f t="shared" si="69"/>
        <v>INSERT INTO [Position] ([BestellungID], [PosID], [ProduktID], [SpezLieferAdrID], [Menge], [Preis]) VALUES</v>
      </c>
      <c r="H926" t="str">
        <f t="shared" si="70"/>
        <v xml:space="preserve"> ('959', '2398', '93', '', '6',  '2.30')</v>
      </c>
    </row>
    <row r="927" spans="1:8" x14ac:dyDescent="0.3">
      <c r="A927">
        <f t="shared" si="66"/>
        <v>960</v>
      </c>
      <c r="B927">
        <v>2399</v>
      </c>
      <c r="C927">
        <f t="shared" si="67"/>
        <v>22</v>
      </c>
      <c r="D927" t="str">
        <f>IF(MOD(B927,5)=0,LOOKUP(A927,[1]Bestellung!$M$4:$N$740),"")</f>
        <v/>
      </c>
      <c r="E927">
        <f t="shared" si="68"/>
        <v>3</v>
      </c>
      <c r="F927" s="10">
        <f>LOOKUP(C927,[1]Produkt!$T$4:$U$129)</f>
        <v>2</v>
      </c>
      <c r="G927" t="str">
        <f t="shared" si="69"/>
        <v>INSERT INTO [Position] ([BestellungID], [PosID], [ProduktID], [SpezLieferAdrID], [Menge], [Preis]) VALUES</v>
      </c>
      <c r="H927" t="str">
        <f t="shared" si="70"/>
        <v xml:space="preserve"> ('960', '2399', '22', '', '3',  '2.00')</v>
      </c>
    </row>
    <row r="928" spans="1:8" x14ac:dyDescent="0.3">
      <c r="A928">
        <f t="shared" si="66"/>
        <v>960</v>
      </c>
      <c r="B928">
        <v>2400</v>
      </c>
      <c r="C928">
        <f t="shared" si="67"/>
        <v>93</v>
      </c>
      <c r="D928" t="str">
        <f>IF(MOD(B928,5)=0,LOOKUP(A928,[1]Bestellung!$M$4:$N$740),"")</f>
        <v/>
      </c>
      <c r="E928">
        <f t="shared" si="68"/>
        <v>3</v>
      </c>
      <c r="F928" s="10">
        <f>LOOKUP(C928,[1]Produkt!$T$4:$U$129)</f>
        <v>2.2999999999999998</v>
      </c>
      <c r="G928" t="str">
        <f t="shared" si="69"/>
        <v>INSERT INTO [Position] ([BestellungID], [PosID], [ProduktID], [SpezLieferAdrID], [Menge], [Preis]) VALUES</v>
      </c>
      <c r="H928" t="str">
        <f t="shared" si="70"/>
        <v xml:space="preserve"> ('960', '2400', '93', '', '3',  '2.30')</v>
      </c>
    </row>
    <row r="929" spans="1:8" x14ac:dyDescent="0.3">
      <c r="A929">
        <f t="shared" si="66"/>
        <v>960</v>
      </c>
      <c r="B929">
        <v>2401</v>
      </c>
      <c r="C929">
        <f t="shared" si="67"/>
        <v>37</v>
      </c>
      <c r="D929" t="str">
        <f>IF(MOD(B929,5)=0,LOOKUP(A929,[1]Bestellung!$M$4:$N$740),"")</f>
        <v/>
      </c>
      <c r="E929">
        <f t="shared" si="68"/>
        <v>3</v>
      </c>
      <c r="F929" s="10">
        <f>LOOKUP(C929,[1]Produkt!$T$4:$U$129)</f>
        <v>0.5</v>
      </c>
      <c r="G929" t="str">
        <f t="shared" si="69"/>
        <v>INSERT INTO [Position] ([BestellungID], [PosID], [ProduktID], [SpezLieferAdrID], [Menge], [Preis]) VALUES</v>
      </c>
      <c r="H929" t="str">
        <f t="shared" si="70"/>
        <v xml:space="preserve"> ('960', '2401', '37', '', '3',  '0.50')</v>
      </c>
    </row>
    <row r="930" spans="1:8" x14ac:dyDescent="0.3">
      <c r="A930">
        <f t="shared" si="66"/>
        <v>961</v>
      </c>
      <c r="B930">
        <v>2402</v>
      </c>
      <c r="C930">
        <f t="shared" si="67"/>
        <v>97</v>
      </c>
      <c r="D930" t="str">
        <f>IF(MOD(B930,5)=0,LOOKUP(A930,[1]Bestellung!$M$4:$N$740),"")</f>
        <v/>
      </c>
      <c r="E930">
        <f t="shared" si="68"/>
        <v>2</v>
      </c>
      <c r="F930" s="10">
        <f>LOOKUP(C930,[1]Produkt!$T$4:$U$129)</f>
        <v>9</v>
      </c>
      <c r="G930" t="str">
        <f t="shared" si="69"/>
        <v>INSERT INTO [Position] ([BestellungID], [PosID], [ProduktID], [SpezLieferAdrID], [Menge], [Preis]) VALUES</v>
      </c>
      <c r="H930" t="str">
        <f t="shared" si="70"/>
        <v xml:space="preserve"> ('961', '2402', '97', '', '2',  '9.00')</v>
      </c>
    </row>
    <row r="931" spans="1:8" x14ac:dyDescent="0.3">
      <c r="A931">
        <f t="shared" si="66"/>
        <v>961</v>
      </c>
      <c r="B931">
        <v>2403</v>
      </c>
      <c r="C931">
        <f t="shared" si="67"/>
        <v>42</v>
      </c>
      <c r="D931" t="str">
        <f>IF(MOD(B931,5)=0,LOOKUP(A931,[1]Bestellung!$M$4:$N$740),"")</f>
        <v/>
      </c>
      <c r="E931">
        <f t="shared" si="68"/>
        <v>6</v>
      </c>
      <c r="F931" s="10">
        <f>LOOKUP(C931,[1]Produkt!$T$4:$U$129)</f>
        <v>2.4</v>
      </c>
      <c r="G931" t="str">
        <f t="shared" si="69"/>
        <v>INSERT INTO [Position] ([BestellungID], [PosID], [ProduktID], [SpezLieferAdrID], [Menge], [Preis]) VALUES</v>
      </c>
      <c r="H931" t="str">
        <f t="shared" si="70"/>
        <v xml:space="preserve"> ('961', '2403', '42', '', '6',  '2.40')</v>
      </c>
    </row>
    <row r="932" spans="1:8" x14ac:dyDescent="0.3">
      <c r="A932">
        <f t="shared" si="66"/>
        <v>962</v>
      </c>
      <c r="B932">
        <v>2404</v>
      </c>
      <c r="C932">
        <f t="shared" si="67"/>
        <v>105</v>
      </c>
      <c r="D932" t="str">
        <f>IF(MOD(B932,5)=0,LOOKUP(A932,[1]Bestellung!$M$4:$N$740),"")</f>
        <v/>
      </c>
      <c r="E932">
        <f t="shared" si="68"/>
        <v>3</v>
      </c>
      <c r="F932" s="10">
        <f>LOOKUP(C932,[1]Produkt!$T$4:$U$129)</f>
        <v>5</v>
      </c>
      <c r="G932" t="str">
        <f t="shared" si="69"/>
        <v>INSERT INTO [Position] ([BestellungID], [PosID], [ProduktID], [SpezLieferAdrID], [Menge], [Preis]) VALUES</v>
      </c>
      <c r="H932" t="str">
        <f t="shared" si="70"/>
        <v xml:space="preserve"> ('962', '2404', '105', '', '3',  '5.00')</v>
      </c>
    </row>
    <row r="933" spans="1:8" x14ac:dyDescent="0.3">
      <c r="A933">
        <f t="shared" si="66"/>
        <v>962</v>
      </c>
      <c r="B933">
        <v>2405</v>
      </c>
      <c r="C933">
        <f t="shared" si="67"/>
        <v>51</v>
      </c>
      <c r="D933">
        <f>IF(MOD(B933,5)=0,LOOKUP(A933,[1]Bestellung!$M$4:$N$740),"")</f>
        <v>360</v>
      </c>
      <c r="E933">
        <f t="shared" si="68"/>
        <v>6</v>
      </c>
      <c r="F933" s="10">
        <f>LOOKUP(C933,[1]Produkt!$T$4:$U$129)</f>
        <v>2</v>
      </c>
      <c r="G933" t="str">
        <f t="shared" si="69"/>
        <v>INSERT INTO [Position] ([BestellungID], [PosID], [ProduktID], [SpezLieferAdrID], [Menge], [Preis]) VALUES</v>
      </c>
      <c r="H933" t="str">
        <f t="shared" si="70"/>
        <v xml:space="preserve"> ('962', '2405', '51', '360', '6',  '2.00')</v>
      </c>
    </row>
    <row r="934" spans="1:8" x14ac:dyDescent="0.3">
      <c r="A934">
        <f t="shared" si="66"/>
        <v>962</v>
      </c>
      <c r="B934">
        <v>2406</v>
      </c>
      <c r="C934">
        <f t="shared" si="67"/>
        <v>124</v>
      </c>
      <c r="D934" t="str">
        <f>IF(MOD(B934,5)=0,LOOKUP(A934,[1]Bestellung!$M$4:$N$740),"")</f>
        <v/>
      </c>
      <c r="E934">
        <f t="shared" si="68"/>
        <v>3</v>
      </c>
      <c r="F934" s="10">
        <f>LOOKUP(C934,[1]Produkt!$T$4:$U$129)</f>
        <v>3</v>
      </c>
      <c r="G934" t="str">
        <f t="shared" si="69"/>
        <v>INSERT INTO [Position] ([BestellungID], [PosID], [ProduktID], [SpezLieferAdrID], [Menge], [Preis]) VALUES</v>
      </c>
      <c r="H934" t="str">
        <f t="shared" si="70"/>
        <v xml:space="preserve"> ('962', '2406', '124', '', '3',  '3.00')</v>
      </c>
    </row>
    <row r="935" spans="1:8" x14ac:dyDescent="0.3">
      <c r="A935">
        <f t="shared" si="66"/>
        <v>963</v>
      </c>
      <c r="B935">
        <v>2407</v>
      </c>
      <c r="C935">
        <f t="shared" si="67"/>
        <v>64</v>
      </c>
      <c r="D935" t="str">
        <f>IF(MOD(B935,5)=0,LOOKUP(A935,[1]Bestellung!$M$4:$N$740),"")</f>
        <v/>
      </c>
      <c r="E935">
        <f t="shared" si="68"/>
        <v>3</v>
      </c>
      <c r="F935" s="10">
        <f>LOOKUP(C935,[1]Produkt!$T$4:$U$129)</f>
        <v>4.5</v>
      </c>
      <c r="G935" t="str">
        <f t="shared" si="69"/>
        <v>INSERT INTO [Position] ([BestellungID], [PosID], [ProduktID], [SpezLieferAdrID], [Menge], [Preis]) VALUES</v>
      </c>
      <c r="H935" t="str">
        <f t="shared" si="70"/>
        <v xml:space="preserve"> ('963', '2407', '64', '', '3',  '4.50')</v>
      </c>
    </row>
    <row r="936" spans="1:8" x14ac:dyDescent="0.3">
      <c r="A936">
        <f t="shared" si="66"/>
        <v>963</v>
      </c>
      <c r="B936">
        <v>2408</v>
      </c>
      <c r="C936">
        <f t="shared" si="67"/>
        <v>11</v>
      </c>
      <c r="D936" t="str">
        <f>IF(MOD(B936,5)=0,LOOKUP(A936,[1]Bestellung!$M$4:$N$740),"")</f>
        <v/>
      </c>
      <c r="E936">
        <f t="shared" si="68"/>
        <v>3</v>
      </c>
      <c r="F936" s="10">
        <f>LOOKUP(C936,[1]Produkt!$T$4:$U$129)</f>
        <v>8</v>
      </c>
      <c r="G936" t="str">
        <f t="shared" si="69"/>
        <v>INSERT INTO [Position] ([BestellungID], [PosID], [ProduktID], [SpezLieferAdrID], [Menge], [Preis]) VALUES</v>
      </c>
      <c r="H936" t="str">
        <f t="shared" si="70"/>
        <v xml:space="preserve"> ('963', '2408', '11', '', '3',  '8.00')</v>
      </c>
    </row>
    <row r="937" spans="1:8" x14ac:dyDescent="0.3">
      <c r="A937">
        <f t="shared" si="66"/>
        <v>964</v>
      </c>
      <c r="B937">
        <v>2409</v>
      </c>
      <c r="C937">
        <f t="shared" si="67"/>
        <v>81</v>
      </c>
      <c r="D937" t="str">
        <f>IF(MOD(B937,5)=0,LOOKUP(A937,[1]Bestellung!$M$4:$N$740),"")</f>
        <v/>
      </c>
      <c r="E937">
        <f t="shared" si="68"/>
        <v>3</v>
      </c>
      <c r="F937" s="10">
        <f>LOOKUP(C937,[1]Produkt!$T$4:$U$129)</f>
        <v>2</v>
      </c>
      <c r="G937" t="str">
        <f t="shared" si="69"/>
        <v>INSERT INTO [Position] ([BestellungID], [PosID], [ProduktID], [SpezLieferAdrID], [Menge], [Preis]) VALUES</v>
      </c>
      <c r="H937" t="str">
        <f t="shared" si="70"/>
        <v xml:space="preserve"> ('964', '2409', '81', '', '3',  '2.00')</v>
      </c>
    </row>
    <row r="938" spans="1:8" x14ac:dyDescent="0.3">
      <c r="A938">
        <f t="shared" si="66"/>
        <v>964</v>
      </c>
      <c r="B938">
        <v>2410</v>
      </c>
      <c r="C938">
        <f t="shared" si="67"/>
        <v>29</v>
      </c>
      <c r="D938">
        <f>IF(MOD(B938,5)=0,LOOKUP(A938,[1]Bestellung!$M$4:$N$740),"")</f>
        <v>101</v>
      </c>
      <c r="E938">
        <f t="shared" si="68"/>
        <v>8</v>
      </c>
      <c r="F938" s="10">
        <f>LOOKUP(C938,[1]Produkt!$T$4:$U$129)</f>
        <v>1.5</v>
      </c>
      <c r="G938" t="str">
        <f t="shared" si="69"/>
        <v>INSERT INTO [Position] ([BestellungID], [PosID], [ProduktID], [SpezLieferAdrID], [Menge], [Preis]) VALUES</v>
      </c>
      <c r="H938" t="str">
        <f t="shared" si="70"/>
        <v xml:space="preserve"> ('964', '2410', '29', '101', '8',  '1.50')</v>
      </c>
    </row>
    <row r="939" spans="1:8" x14ac:dyDescent="0.3">
      <c r="A939">
        <f t="shared" si="66"/>
        <v>964</v>
      </c>
      <c r="B939">
        <v>2411</v>
      </c>
      <c r="C939">
        <f t="shared" si="67"/>
        <v>104</v>
      </c>
      <c r="D939" t="str">
        <f>IF(MOD(B939,5)=0,LOOKUP(A939,[1]Bestellung!$M$4:$N$740),"")</f>
        <v/>
      </c>
      <c r="E939">
        <f t="shared" si="68"/>
        <v>4</v>
      </c>
      <c r="F939" s="10">
        <f>LOOKUP(C939,[1]Produkt!$T$4:$U$129)</f>
        <v>5</v>
      </c>
      <c r="G939" t="str">
        <f t="shared" si="69"/>
        <v>INSERT INTO [Position] ([BestellungID], [PosID], [ProduktID], [SpezLieferAdrID], [Menge], [Preis]) VALUES</v>
      </c>
      <c r="H939" t="str">
        <f t="shared" si="70"/>
        <v xml:space="preserve"> ('964', '2411', '104', '', '4',  '5.00')</v>
      </c>
    </row>
    <row r="940" spans="1:8" x14ac:dyDescent="0.3">
      <c r="A940">
        <f t="shared" si="66"/>
        <v>965</v>
      </c>
      <c r="B940">
        <v>2412</v>
      </c>
      <c r="C940">
        <f t="shared" si="67"/>
        <v>51</v>
      </c>
      <c r="D940" t="str">
        <f>IF(MOD(B940,5)=0,LOOKUP(A940,[1]Bestellung!$M$4:$N$740),"")</f>
        <v/>
      </c>
      <c r="E940">
        <f t="shared" si="68"/>
        <v>3</v>
      </c>
      <c r="F940" s="10">
        <f>LOOKUP(C940,[1]Produkt!$T$4:$U$129)</f>
        <v>2</v>
      </c>
      <c r="G940" t="str">
        <f t="shared" si="69"/>
        <v>INSERT INTO [Position] ([BestellungID], [PosID], [ProduktID], [SpezLieferAdrID], [Menge], [Preis]) VALUES</v>
      </c>
      <c r="H940" t="str">
        <f t="shared" si="70"/>
        <v xml:space="preserve"> ('965', '2412', '51', '', '3',  '2.00')</v>
      </c>
    </row>
    <row r="941" spans="1:8" x14ac:dyDescent="0.3">
      <c r="A941">
        <f t="shared" si="66"/>
        <v>965</v>
      </c>
      <c r="B941">
        <v>2413</v>
      </c>
      <c r="C941">
        <f t="shared" si="67"/>
        <v>1</v>
      </c>
      <c r="D941" t="str">
        <f>IF(MOD(B941,5)=0,LOOKUP(A941,[1]Bestellung!$M$4:$N$740),"")</f>
        <v/>
      </c>
      <c r="E941">
        <f t="shared" si="68"/>
        <v>5</v>
      </c>
      <c r="F941" s="10">
        <f>LOOKUP(C941,[1]Produkt!$T$4:$U$129)</f>
        <v>2</v>
      </c>
      <c r="G941" t="str">
        <f t="shared" si="69"/>
        <v>INSERT INTO [Position] ([BestellungID], [PosID], [ProduktID], [SpezLieferAdrID], [Menge], [Preis]) VALUES</v>
      </c>
      <c r="H941" t="str">
        <f t="shared" si="70"/>
        <v xml:space="preserve"> ('965', '2413', '1', '', '5',  '2.00')</v>
      </c>
    </row>
    <row r="942" spans="1:8" x14ac:dyDescent="0.3">
      <c r="A942">
        <f t="shared" si="66"/>
        <v>966</v>
      </c>
      <c r="B942">
        <v>2414</v>
      </c>
      <c r="C942">
        <f t="shared" si="67"/>
        <v>77</v>
      </c>
      <c r="D942" t="str">
        <f>IF(MOD(B942,5)=0,LOOKUP(A942,[1]Bestellung!$M$4:$N$740),"")</f>
        <v/>
      </c>
      <c r="E942">
        <f t="shared" si="68"/>
        <v>3</v>
      </c>
      <c r="F942" s="10">
        <f>LOOKUP(C942,[1]Produkt!$T$4:$U$129)</f>
        <v>2</v>
      </c>
      <c r="G942" t="str">
        <f t="shared" si="69"/>
        <v>INSERT INTO [Position] ([BestellungID], [PosID], [ProduktID], [SpezLieferAdrID], [Menge], [Preis]) VALUES</v>
      </c>
      <c r="H942" t="str">
        <f t="shared" si="70"/>
        <v xml:space="preserve"> ('966', '2414', '77', '', '3',  '2.00')</v>
      </c>
    </row>
    <row r="943" spans="1:8" x14ac:dyDescent="0.3">
      <c r="A943">
        <f t="shared" si="66"/>
        <v>966</v>
      </c>
      <c r="B943">
        <v>2415</v>
      </c>
      <c r="C943">
        <f t="shared" si="67"/>
        <v>27</v>
      </c>
      <c r="D943" t="str">
        <f>IF(MOD(B943,5)=0,LOOKUP(A943,[1]Bestellung!$M$4:$N$740),"")</f>
        <v/>
      </c>
      <c r="E943">
        <f t="shared" si="68"/>
        <v>6</v>
      </c>
      <c r="F943" s="10">
        <f>LOOKUP(C943,[1]Produkt!$T$4:$U$129)</f>
        <v>2</v>
      </c>
      <c r="G943" t="str">
        <f t="shared" si="69"/>
        <v>INSERT INTO [Position] ([BestellungID], [PosID], [ProduktID], [SpezLieferAdrID], [Menge], [Preis]) VALUES</v>
      </c>
      <c r="H943" t="str">
        <f t="shared" si="70"/>
        <v xml:space="preserve"> ('966', '2415', '27', '', '6',  '2.00')</v>
      </c>
    </row>
    <row r="944" spans="1:8" x14ac:dyDescent="0.3">
      <c r="A944">
        <f t="shared" si="66"/>
        <v>966</v>
      </c>
      <c r="B944">
        <v>2416</v>
      </c>
      <c r="C944">
        <f t="shared" si="67"/>
        <v>104</v>
      </c>
      <c r="D944" t="str">
        <f>IF(MOD(B944,5)=0,LOOKUP(A944,[1]Bestellung!$M$4:$N$740),"")</f>
        <v/>
      </c>
      <c r="E944">
        <f t="shared" si="68"/>
        <v>3</v>
      </c>
      <c r="F944" s="10">
        <f>LOOKUP(C944,[1]Produkt!$T$4:$U$129)</f>
        <v>5</v>
      </c>
      <c r="G944" t="str">
        <f t="shared" si="69"/>
        <v>INSERT INTO [Position] ([BestellungID], [PosID], [ProduktID], [SpezLieferAdrID], [Menge], [Preis]) VALUES</v>
      </c>
      <c r="H944" t="str">
        <f t="shared" si="70"/>
        <v xml:space="preserve"> ('966', '2416', '104', '', '3',  '5.00')</v>
      </c>
    </row>
    <row r="945" spans="1:8" x14ac:dyDescent="0.3">
      <c r="A945">
        <f t="shared" si="66"/>
        <v>967</v>
      </c>
      <c r="B945">
        <v>2417</v>
      </c>
      <c r="C945">
        <f t="shared" si="67"/>
        <v>58</v>
      </c>
      <c r="D945" t="str">
        <f>IF(MOD(B945,5)=0,LOOKUP(A945,[1]Bestellung!$M$4:$N$740),"")</f>
        <v/>
      </c>
      <c r="E945">
        <f t="shared" si="68"/>
        <v>2</v>
      </c>
      <c r="F945" s="10">
        <f>LOOKUP(C945,[1]Produkt!$T$4:$U$129)</f>
        <v>8</v>
      </c>
      <c r="G945" t="str">
        <f t="shared" si="69"/>
        <v>INSERT INTO [Position] ([BestellungID], [PosID], [ProduktID], [SpezLieferAdrID], [Menge], [Preis]) VALUES</v>
      </c>
      <c r="H945" t="str">
        <f t="shared" si="70"/>
        <v xml:space="preserve"> ('967', '2417', '58', '', '2',  '8.00')</v>
      </c>
    </row>
    <row r="946" spans="1:8" x14ac:dyDescent="0.3">
      <c r="A946">
        <f t="shared" si="66"/>
        <v>967</v>
      </c>
      <c r="B946">
        <v>2418</v>
      </c>
      <c r="C946">
        <f t="shared" si="67"/>
        <v>9</v>
      </c>
      <c r="D946" t="str">
        <f>IF(MOD(B946,5)=0,LOOKUP(A946,[1]Bestellung!$M$4:$N$740),"")</f>
        <v/>
      </c>
      <c r="E946">
        <f t="shared" si="68"/>
        <v>6</v>
      </c>
      <c r="F946" s="10">
        <f>LOOKUP(C946,[1]Produkt!$T$4:$U$129)</f>
        <v>3</v>
      </c>
      <c r="G946" t="str">
        <f t="shared" si="69"/>
        <v>INSERT INTO [Position] ([BestellungID], [PosID], [ProduktID], [SpezLieferAdrID], [Menge], [Preis]) VALUES</v>
      </c>
      <c r="H946" t="str">
        <f t="shared" si="70"/>
        <v xml:space="preserve"> ('967', '2418', '9', '', '6',  '3.00')</v>
      </c>
    </row>
    <row r="947" spans="1:8" x14ac:dyDescent="0.3">
      <c r="A947">
        <f t="shared" si="66"/>
        <v>968</v>
      </c>
      <c r="B947">
        <v>2419</v>
      </c>
      <c r="C947">
        <f t="shared" si="67"/>
        <v>93</v>
      </c>
      <c r="D947" t="str">
        <f>IF(MOD(B947,5)=0,LOOKUP(A947,[1]Bestellung!$M$4:$N$740),"")</f>
        <v/>
      </c>
      <c r="E947">
        <f t="shared" si="68"/>
        <v>3</v>
      </c>
      <c r="F947" s="10">
        <f>LOOKUP(C947,[1]Produkt!$T$4:$U$129)</f>
        <v>2.2999999999999998</v>
      </c>
      <c r="G947" t="str">
        <f t="shared" si="69"/>
        <v>INSERT INTO [Position] ([BestellungID], [PosID], [ProduktID], [SpezLieferAdrID], [Menge], [Preis]) VALUES</v>
      </c>
      <c r="H947" t="str">
        <f t="shared" si="70"/>
        <v xml:space="preserve"> ('968', '2419', '93', '', '3',  '2.30')</v>
      </c>
    </row>
    <row r="948" spans="1:8" x14ac:dyDescent="0.3">
      <c r="A948">
        <f t="shared" si="66"/>
        <v>968</v>
      </c>
      <c r="B948">
        <v>2420</v>
      </c>
      <c r="C948">
        <f t="shared" si="67"/>
        <v>45</v>
      </c>
      <c r="D948">
        <f>IF(MOD(B948,5)=0,LOOKUP(A948,[1]Bestellung!$M$4:$N$740),"")</f>
        <v>622</v>
      </c>
      <c r="E948">
        <f t="shared" si="68"/>
        <v>3</v>
      </c>
      <c r="F948" s="10">
        <f>LOOKUP(C948,[1]Produkt!$T$4:$U$129)</f>
        <v>2</v>
      </c>
      <c r="G948" t="str">
        <f t="shared" si="69"/>
        <v>INSERT INTO [Position] ([BestellungID], [PosID], [ProduktID], [SpezLieferAdrID], [Menge], [Preis]) VALUES</v>
      </c>
      <c r="H948" t="str">
        <f t="shared" si="70"/>
        <v xml:space="preserve"> ('968', '2420', '45', '622', '3',  '2.00')</v>
      </c>
    </row>
    <row r="949" spans="1:8" x14ac:dyDescent="0.3">
      <c r="A949">
        <f t="shared" si="66"/>
        <v>968</v>
      </c>
      <c r="B949">
        <v>2421</v>
      </c>
      <c r="C949">
        <f t="shared" si="67"/>
        <v>124</v>
      </c>
      <c r="D949" t="str">
        <f>IF(MOD(B949,5)=0,LOOKUP(A949,[1]Bestellung!$M$4:$N$740),"")</f>
        <v/>
      </c>
      <c r="E949">
        <f t="shared" si="68"/>
        <v>3</v>
      </c>
      <c r="F949" s="10">
        <f>LOOKUP(C949,[1]Produkt!$T$4:$U$129)</f>
        <v>3</v>
      </c>
      <c r="G949" t="str">
        <f t="shared" si="69"/>
        <v>INSERT INTO [Position] ([BestellungID], [PosID], [ProduktID], [SpezLieferAdrID], [Menge], [Preis]) VALUES</v>
      </c>
      <c r="H949" t="str">
        <f t="shared" si="70"/>
        <v xml:space="preserve"> ('968', '2421', '124', '', '3',  '3.00')</v>
      </c>
    </row>
    <row r="950" spans="1:8" x14ac:dyDescent="0.3">
      <c r="A950">
        <f t="shared" si="66"/>
        <v>969</v>
      </c>
      <c r="B950">
        <v>2422</v>
      </c>
      <c r="C950">
        <f t="shared" si="67"/>
        <v>85</v>
      </c>
      <c r="D950" t="str">
        <f>IF(MOD(B950,5)=0,LOOKUP(A950,[1]Bestellung!$M$4:$N$740),"")</f>
        <v/>
      </c>
      <c r="E950">
        <f t="shared" si="68"/>
        <v>6</v>
      </c>
      <c r="F950" s="10">
        <f>LOOKUP(C950,[1]Produkt!$T$4:$U$129)</f>
        <v>1</v>
      </c>
      <c r="G950" t="str">
        <f t="shared" si="69"/>
        <v>INSERT INTO [Position] ([BestellungID], [PosID], [ProduktID], [SpezLieferAdrID], [Menge], [Preis]) VALUES</v>
      </c>
      <c r="H950" t="str">
        <f t="shared" si="70"/>
        <v xml:space="preserve"> ('969', '2422', '85', '', '6',  '1.00')</v>
      </c>
    </row>
    <row r="951" spans="1:8" x14ac:dyDescent="0.3">
      <c r="A951">
        <f t="shared" si="66"/>
        <v>969</v>
      </c>
      <c r="B951">
        <v>2423</v>
      </c>
      <c r="C951">
        <f t="shared" si="67"/>
        <v>38</v>
      </c>
      <c r="D951" t="str">
        <f>IF(MOD(B951,5)=0,LOOKUP(A951,[1]Bestellung!$M$4:$N$740),"")</f>
        <v/>
      </c>
      <c r="E951">
        <f t="shared" si="68"/>
        <v>6</v>
      </c>
      <c r="F951" s="10">
        <f>LOOKUP(C951,[1]Produkt!$T$4:$U$129)</f>
        <v>0.5</v>
      </c>
      <c r="G951" t="str">
        <f t="shared" si="69"/>
        <v>INSERT INTO [Position] ([BestellungID], [PosID], [ProduktID], [SpezLieferAdrID], [Menge], [Preis]) VALUES</v>
      </c>
      <c r="H951" t="str">
        <f t="shared" si="70"/>
        <v xml:space="preserve"> ('969', '2423', '38', '', '6',  '0.50')</v>
      </c>
    </row>
    <row r="952" spans="1:8" x14ac:dyDescent="0.3">
      <c r="A952">
        <f t="shared" si="66"/>
        <v>970</v>
      </c>
      <c r="B952">
        <v>2424</v>
      </c>
      <c r="C952">
        <f t="shared" si="67"/>
        <v>2</v>
      </c>
      <c r="D952" t="str">
        <f>IF(MOD(B952,5)=0,LOOKUP(A952,[1]Bestellung!$M$4:$N$740),"")</f>
        <v/>
      </c>
      <c r="E952">
        <f t="shared" si="68"/>
        <v>3</v>
      </c>
      <c r="F952" s="10">
        <f>LOOKUP(C952,[1]Produkt!$T$4:$U$129)</f>
        <v>4</v>
      </c>
      <c r="G952" t="str">
        <f t="shared" si="69"/>
        <v>INSERT INTO [Position] ([BestellungID], [PosID], [ProduktID], [SpezLieferAdrID], [Menge], [Preis]) VALUES</v>
      </c>
      <c r="H952" t="str">
        <f t="shared" si="70"/>
        <v xml:space="preserve"> ('970', '2424', '2', '', '3',  '4.00')</v>
      </c>
    </row>
    <row r="953" spans="1:8" x14ac:dyDescent="0.3">
      <c r="A953">
        <f t="shared" si="66"/>
        <v>970</v>
      </c>
      <c r="B953">
        <v>2425</v>
      </c>
      <c r="C953">
        <f t="shared" si="67"/>
        <v>83</v>
      </c>
      <c r="D953">
        <f>IF(MOD(B953,5)=0,LOOKUP(A953,[1]Bestellung!$M$4:$N$740),"")</f>
        <v>2</v>
      </c>
      <c r="E953">
        <f t="shared" si="68"/>
        <v>2</v>
      </c>
      <c r="F953" s="10">
        <f>LOOKUP(C953,[1]Produkt!$T$4:$U$129)</f>
        <v>0.8</v>
      </c>
      <c r="G953" t="str">
        <f t="shared" si="69"/>
        <v>INSERT INTO [Position] ([BestellungID], [PosID], [ProduktID], [SpezLieferAdrID], [Menge], [Preis]) VALUES</v>
      </c>
      <c r="H953" t="str">
        <f t="shared" si="70"/>
        <v xml:space="preserve"> ('970', '2425', '83', '2', '2',  '0.80')</v>
      </c>
    </row>
    <row r="954" spans="1:8" x14ac:dyDescent="0.3">
      <c r="A954">
        <f t="shared" si="66"/>
        <v>970</v>
      </c>
      <c r="B954">
        <v>2426</v>
      </c>
      <c r="C954">
        <f t="shared" si="67"/>
        <v>37</v>
      </c>
      <c r="D954" t="str">
        <f>IF(MOD(B954,5)=0,LOOKUP(A954,[1]Bestellung!$M$4:$N$740),"")</f>
        <v/>
      </c>
      <c r="E954">
        <f t="shared" si="68"/>
        <v>8</v>
      </c>
      <c r="F954" s="10">
        <f>LOOKUP(C954,[1]Produkt!$T$4:$U$129)</f>
        <v>0.5</v>
      </c>
      <c r="G954" t="str">
        <f t="shared" si="69"/>
        <v>INSERT INTO [Position] ([BestellungID], [PosID], [ProduktID], [SpezLieferAdrID], [Menge], [Preis]) VALUES</v>
      </c>
      <c r="H954" t="str">
        <f t="shared" si="70"/>
        <v xml:space="preserve"> ('970', '2426', '37', '', '8',  '0.50')</v>
      </c>
    </row>
    <row r="955" spans="1:8" x14ac:dyDescent="0.3">
      <c r="A955">
        <f t="shared" si="66"/>
        <v>971</v>
      </c>
      <c r="B955">
        <v>2427</v>
      </c>
      <c r="C955">
        <f t="shared" si="67"/>
        <v>5</v>
      </c>
      <c r="D955" t="str">
        <f>IF(MOD(B955,5)=0,LOOKUP(A955,[1]Bestellung!$M$4:$N$740),"")</f>
        <v/>
      </c>
      <c r="E955">
        <f t="shared" si="68"/>
        <v>9</v>
      </c>
      <c r="F955" s="10">
        <f>LOOKUP(C955,[1]Produkt!$T$4:$U$129)</f>
        <v>5</v>
      </c>
      <c r="G955" t="str">
        <f t="shared" si="69"/>
        <v>INSERT INTO [Position] ([BestellungID], [PosID], [ProduktID], [SpezLieferAdrID], [Menge], [Preis]) VALUES</v>
      </c>
      <c r="H955" t="str">
        <f t="shared" si="70"/>
        <v xml:space="preserve"> ('971', '2427', '5', '', '9',  '5.00')</v>
      </c>
    </row>
    <row r="956" spans="1:8" x14ac:dyDescent="0.3">
      <c r="A956">
        <f t="shared" si="66"/>
        <v>971</v>
      </c>
      <c r="B956">
        <v>2428</v>
      </c>
      <c r="C956">
        <f t="shared" si="67"/>
        <v>87</v>
      </c>
      <c r="D956" t="str">
        <f>IF(MOD(B956,5)=0,LOOKUP(A956,[1]Bestellung!$M$4:$N$740),"")</f>
        <v/>
      </c>
      <c r="E956">
        <f t="shared" si="68"/>
        <v>3</v>
      </c>
      <c r="F956" s="10">
        <f>LOOKUP(C956,[1]Produkt!$T$4:$U$129)</f>
        <v>0.5</v>
      </c>
      <c r="G956" t="str">
        <f t="shared" si="69"/>
        <v>INSERT INTO [Position] ([BestellungID], [PosID], [ProduktID], [SpezLieferAdrID], [Menge], [Preis]) VALUES</v>
      </c>
      <c r="H956" t="str">
        <f t="shared" si="70"/>
        <v xml:space="preserve"> ('971', '2428', '87', '', '3',  '0.50')</v>
      </c>
    </row>
    <row r="957" spans="1:8" x14ac:dyDescent="0.3">
      <c r="A957">
        <f t="shared" si="66"/>
        <v>972</v>
      </c>
      <c r="B957">
        <v>2429</v>
      </c>
      <c r="C957">
        <f t="shared" si="67"/>
        <v>58</v>
      </c>
      <c r="D957" t="str">
        <f>IF(MOD(B957,5)=0,LOOKUP(A957,[1]Bestellung!$M$4:$N$740),"")</f>
        <v/>
      </c>
      <c r="E957">
        <f t="shared" si="68"/>
        <v>3</v>
      </c>
      <c r="F957" s="10">
        <f>LOOKUP(C957,[1]Produkt!$T$4:$U$129)</f>
        <v>8</v>
      </c>
      <c r="G957" t="str">
        <f t="shared" si="69"/>
        <v>INSERT INTO [Position] ([BestellungID], [PosID], [ProduktID], [SpezLieferAdrID], [Menge], [Preis]) VALUES</v>
      </c>
      <c r="H957" t="str">
        <f t="shared" si="70"/>
        <v xml:space="preserve"> ('972', '2429', '58', '', '3',  '8.00')</v>
      </c>
    </row>
    <row r="958" spans="1:8" x14ac:dyDescent="0.3">
      <c r="A958">
        <f t="shared" si="66"/>
        <v>972</v>
      </c>
      <c r="B958">
        <v>2430</v>
      </c>
      <c r="C958">
        <f t="shared" si="67"/>
        <v>14</v>
      </c>
      <c r="D958" t="str">
        <f>IF(MOD(B958,5)=0,LOOKUP(A958,[1]Bestellung!$M$4:$N$740),"")</f>
        <v/>
      </c>
      <c r="E958">
        <f t="shared" si="68"/>
        <v>3</v>
      </c>
      <c r="F958" s="10">
        <f>LOOKUP(C958,[1]Produkt!$T$4:$U$129)</f>
        <v>4.5</v>
      </c>
      <c r="G958" t="str">
        <f t="shared" si="69"/>
        <v>INSERT INTO [Position] ([BestellungID], [PosID], [ProduktID], [SpezLieferAdrID], [Menge], [Preis]) VALUES</v>
      </c>
      <c r="H958" t="str">
        <f t="shared" si="70"/>
        <v xml:space="preserve"> ('972', '2430', '14', '', '3',  '4.50')</v>
      </c>
    </row>
    <row r="959" spans="1:8" x14ac:dyDescent="0.3">
      <c r="A959">
        <f t="shared" si="66"/>
        <v>972</v>
      </c>
      <c r="B959">
        <v>2431</v>
      </c>
      <c r="C959">
        <f t="shared" si="67"/>
        <v>97</v>
      </c>
      <c r="D959" t="str">
        <f>IF(MOD(B959,5)=0,LOOKUP(A959,[1]Bestellung!$M$4:$N$740),"")</f>
        <v/>
      </c>
      <c r="E959">
        <f t="shared" si="68"/>
        <v>3</v>
      </c>
      <c r="F959" s="10">
        <f>LOOKUP(C959,[1]Produkt!$T$4:$U$129)</f>
        <v>9</v>
      </c>
      <c r="G959" t="str">
        <f t="shared" si="69"/>
        <v>INSERT INTO [Position] ([BestellungID], [PosID], [ProduktID], [SpezLieferAdrID], [Menge], [Preis]) VALUES</v>
      </c>
      <c r="H959" t="str">
        <f t="shared" si="70"/>
        <v xml:space="preserve"> ('972', '2431', '97', '', '3',  '9.00')</v>
      </c>
    </row>
    <row r="960" spans="1:8" x14ac:dyDescent="0.3">
      <c r="A960">
        <f t="shared" si="66"/>
        <v>973</v>
      </c>
      <c r="B960">
        <v>2432</v>
      </c>
      <c r="C960">
        <f t="shared" si="67"/>
        <v>72</v>
      </c>
      <c r="D960" t="str">
        <f>IF(MOD(B960,5)=0,LOOKUP(A960,[1]Bestellung!$M$4:$N$740),"")</f>
        <v/>
      </c>
      <c r="E960">
        <f t="shared" si="68"/>
        <v>3</v>
      </c>
      <c r="F960" s="10">
        <f>LOOKUP(C960,[1]Produkt!$T$4:$U$129)</f>
        <v>2</v>
      </c>
      <c r="G960" t="str">
        <f t="shared" si="69"/>
        <v>INSERT INTO [Position] ([BestellungID], [PosID], [ProduktID], [SpezLieferAdrID], [Menge], [Preis]) VALUES</v>
      </c>
      <c r="H960" t="str">
        <f t="shared" si="70"/>
        <v xml:space="preserve"> ('973', '2432', '72', '', '3',  '2.00')</v>
      </c>
    </row>
    <row r="961" spans="1:8" x14ac:dyDescent="0.3">
      <c r="A961">
        <f t="shared" si="66"/>
        <v>973</v>
      </c>
      <c r="B961">
        <v>2433</v>
      </c>
      <c r="C961">
        <f t="shared" si="67"/>
        <v>29</v>
      </c>
      <c r="D961" t="str">
        <f>IF(MOD(B961,5)=0,LOOKUP(A961,[1]Bestellung!$M$4:$N$740),"")</f>
        <v/>
      </c>
      <c r="E961">
        <f t="shared" si="68"/>
        <v>9</v>
      </c>
      <c r="F961" s="10">
        <f>LOOKUP(C961,[1]Produkt!$T$4:$U$129)</f>
        <v>1.5</v>
      </c>
      <c r="G961" t="str">
        <f t="shared" si="69"/>
        <v>INSERT INTO [Position] ([BestellungID], [PosID], [ProduktID], [SpezLieferAdrID], [Menge], [Preis]) VALUES</v>
      </c>
      <c r="H961" t="str">
        <f t="shared" si="70"/>
        <v xml:space="preserve"> ('973', '2433', '29', '', '9',  '1.50')</v>
      </c>
    </row>
    <row r="962" spans="1:8" x14ac:dyDescent="0.3">
      <c r="A962">
        <f t="shared" si="66"/>
        <v>974</v>
      </c>
      <c r="B962">
        <v>2434</v>
      </c>
      <c r="C962">
        <f t="shared" si="67"/>
        <v>7</v>
      </c>
      <c r="D962" t="str">
        <f>IF(MOD(B962,5)=0,LOOKUP(A962,[1]Bestellung!$M$4:$N$740),"")</f>
        <v/>
      </c>
      <c r="E962">
        <f t="shared" si="68"/>
        <v>8</v>
      </c>
      <c r="F962" s="10">
        <f>LOOKUP(C962,[1]Produkt!$T$4:$U$129)</f>
        <v>8</v>
      </c>
      <c r="G962" t="str">
        <f t="shared" si="69"/>
        <v>INSERT INTO [Position] ([BestellungID], [PosID], [ProduktID], [SpezLieferAdrID], [Menge], [Preis]) VALUES</v>
      </c>
      <c r="H962" t="str">
        <f t="shared" si="70"/>
        <v xml:space="preserve"> ('974', '2434', '7', '', '8',  '8.00')</v>
      </c>
    </row>
    <row r="963" spans="1:8" x14ac:dyDescent="0.3">
      <c r="A963">
        <f t="shared" si="66"/>
        <v>974</v>
      </c>
      <c r="B963">
        <v>2435</v>
      </c>
      <c r="C963">
        <f t="shared" si="67"/>
        <v>92</v>
      </c>
      <c r="D963">
        <f>IF(MOD(B963,5)=0,LOOKUP(A963,[1]Bestellung!$M$4:$N$740),"")</f>
        <v>224</v>
      </c>
      <c r="E963">
        <f t="shared" si="68"/>
        <v>8</v>
      </c>
      <c r="F963" s="10">
        <f>LOOKUP(C963,[1]Produkt!$T$4:$U$129)</f>
        <v>2.4</v>
      </c>
      <c r="G963" t="str">
        <f t="shared" si="69"/>
        <v>INSERT INTO [Position] ([BestellungID], [PosID], [ProduktID], [SpezLieferAdrID], [Menge], [Preis]) VALUES</v>
      </c>
      <c r="H963" t="str">
        <f t="shared" si="70"/>
        <v xml:space="preserve"> ('974', '2435', '92', '224', '8',  '2.40')</v>
      </c>
    </row>
    <row r="964" spans="1:8" x14ac:dyDescent="0.3">
      <c r="A964">
        <f t="shared" si="66"/>
        <v>974</v>
      </c>
      <c r="B964">
        <v>2436</v>
      </c>
      <c r="C964">
        <f t="shared" si="67"/>
        <v>50</v>
      </c>
      <c r="D964" t="str">
        <f>IF(MOD(B964,5)=0,LOOKUP(A964,[1]Bestellung!$M$4:$N$740),"")</f>
        <v/>
      </c>
      <c r="E964">
        <f t="shared" si="68"/>
        <v>3</v>
      </c>
      <c r="F964" s="10">
        <f>LOOKUP(C964,[1]Produkt!$T$4:$U$129)</f>
        <v>5.6</v>
      </c>
      <c r="G964" t="str">
        <f t="shared" si="69"/>
        <v>INSERT INTO [Position] ([BestellungID], [PosID], [ProduktID], [SpezLieferAdrID], [Menge], [Preis]) VALUES</v>
      </c>
      <c r="H964" t="str">
        <f t="shared" si="70"/>
        <v xml:space="preserve"> ('974', '2436', '50', '', '3',  '5.60')</v>
      </c>
    </row>
    <row r="965" spans="1:8" x14ac:dyDescent="0.3">
      <c r="A965">
        <f t="shared" si="66"/>
        <v>975</v>
      </c>
      <c r="B965">
        <v>2437</v>
      </c>
      <c r="C965">
        <f t="shared" si="67"/>
        <v>32</v>
      </c>
      <c r="D965" t="str">
        <f>IF(MOD(B965,5)=0,LOOKUP(A965,[1]Bestellung!$M$4:$N$740),"")</f>
        <v/>
      </c>
      <c r="E965">
        <f t="shared" si="68"/>
        <v>3</v>
      </c>
      <c r="F965" s="10">
        <f>LOOKUP(C965,[1]Produkt!$T$4:$U$129)</f>
        <v>5</v>
      </c>
      <c r="G965" t="str">
        <f t="shared" si="69"/>
        <v>INSERT INTO [Position] ([BestellungID], [PosID], [ProduktID], [SpezLieferAdrID], [Menge], [Preis]) VALUES</v>
      </c>
      <c r="H965" t="str">
        <f t="shared" si="70"/>
        <v xml:space="preserve"> ('975', '2437', '32', '', '3',  '5.00')</v>
      </c>
    </row>
    <row r="966" spans="1:8" x14ac:dyDescent="0.3">
      <c r="A966">
        <f t="shared" si="66"/>
        <v>975</v>
      </c>
      <c r="B966">
        <v>2438</v>
      </c>
      <c r="C966">
        <f t="shared" si="67"/>
        <v>118</v>
      </c>
      <c r="D966" t="str">
        <f>IF(MOD(B966,5)=0,LOOKUP(A966,[1]Bestellung!$M$4:$N$740),"")</f>
        <v/>
      </c>
      <c r="E966">
        <f t="shared" si="68"/>
        <v>3</v>
      </c>
      <c r="F966" s="10">
        <f>LOOKUP(C966,[1]Produkt!$T$4:$U$129)</f>
        <v>6</v>
      </c>
      <c r="G966" t="str">
        <f t="shared" si="69"/>
        <v>INSERT INTO [Position] ([BestellungID], [PosID], [ProduktID], [SpezLieferAdrID], [Menge], [Preis]) VALUES</v>
      </c>
      <c r="H966" t="str">
        <f t="shared" si="70"/>
        <v xml:space="preserve"> ('975', '2438', '118', '', '3',  '6.00')</v>
      </c>
    </row>
    <row r="967" spans="1:8" x14ac:dyDescent="0.3">
      <c r="A967">
        <f t="shared" si="66"/>
        <v>976</v>
      </c>
      <c r="B967">
        <v>2439</v>
      </c>
      <c r="C967">
        <f t="shared" si="67"/>
        <v>103</v>
      </c>
      <c r="D967" t="str">
        <f>IF(MOD(B967,5)=0,LOOKUP(A967,[1]Bestellung!$M$4:$N$740),"")</f>
        <v/>
      </c>
      <c r="E967">
        <f t="shared" si="68"/>
        <v>3</v>
      </c>
      <c r="F967" s="10">
        <f>LOOKUP(C967,[1]Produkt!$T$4:$U$129)</f>
        <v>5</v>
      </c>
      <c r="G967" t="str">
        <f t="shared" si="69"/>
        <v>INSERT INTO [Position] ([BestellungID], [PosID], [ProduktID], [SpezLieferAdrID], [Menge], [Preis]) VALUES</v>
      </c>
      <c r="H967" t="str">
        <f t="shared" si="70"/>
        <v xml:space="preserve"> ('976', '2439', '103', '', '3',  '5.00')</v>
      </c>
    </row>
    <row r="968" spans="1:8" x14ac:dyDescent="0.3">
      <c r="A968">
        <f t="shared" si="66"/>
        <v>976</v>
      </c>
      <c r="B968">
        <v>2440</v>
      </c>
      <c r="C968">
        <f t="shared" si="67"/>
        <v>63</v>
      </c>
      <c r="D968">
        <f>IF(MOD(B968,5)=0,LOOKUP(A968,[1]Bestellung!$M$4:$N$740),"")</f>
        <v>81</v>
      </c>
      <c r="E968">
        <f t="shared" si="68"/>
        <v>3</v>
      </c>
      <c r="F968" s="10">
        <f>LOOKUP(C968,[1]Produkt!$T$4:$U$129)</f>
        <v>4.5</v>
      </c>
      <c r="G968" t="str">
        <f t="shared" si="69"/>
        <v>INSERT INTO [Position] ([BestellungID], [PosID], [ProduktID], [SpezLieferAdrID], [Menge], [Preis]) VALUES</v>
      </c>
      <c r="H968" t="str">
        <f t="shared" si="70"/>
        <v xml:space="preserve"> ('976', '2440', '63', '81', '3',  '4.50')</v>
      </c>
    </row>
    <row r="969" spans="1:8" x14ac:dyDescent="0.3">
      <c r="A969">
        <f t="shared" si="66"/>
        <v>976</v>
      </c>
      <c r="B969">
        <v>2441</v>
      </c>
      <c r="C969">
        <f t="shared" si="67"/>
        <v>23</v>
      </c>
      <c r="D969" t="str">
        <f>IF(MOD(B969,5)=0,LOOKUP(A969,[1]Bestellung!$M$4:$N$740),"")</f>
        <v/>
      </c>
      <c r="E969">
        <f t="shared" si="68"/>
        <v>4</v>
      </c>
      <c r="F969" s="10">
        <f>LOOKUP(C969,[1]Produkt!$T$4:$U$129)</f>
        <v>3</v>
      </c>
      <c r="G969" t="str">
        <f t="shared" si="69"/>
        <v>INSERT INTO [Position] ([BestellungID], [PosID], [ProduktID], [SpezLieferAdrID], [Menge], [Preis]) VALUES</v>
      </c>
      <c r="H969" t="str">
        <f t="shared" si="70"/>
        <v xml:space="preserve"> ('976', '2441', '23', '', '4',  '3.00')</v>
      </c>
    </row>
    <row r="970" spans="1:8" x14ac:dyDescent="0.3">
      <c r="A970">
        <f t="shared" si="66"/>
        <v>977</v>
      </c>
      <c r="B970">
        <v>2442</v>
      </c>
      <c r="C970">
        <f t="shared" si="67"/>
        <v>12</v>
      </c>
      <c r="D970" t="str">
        <f>IF(MOD(B970,5)=0,LOOKUP(A970,[1]Bestellung!$M$4:$N$740),"")</f>
        <v/>
      </c>
      <c r="E970">
        <f t="shared" si="68"/>
        <v>3</v>
      </c>
      <c r="F970" s="10">
        <f>LOOKUP(C970,[1]Produkt!$T$4:$U$129)</f>
        <v>4</v>
      </c>
      <c r="G970" t="str">
        <f t="shared" si="69"/>
        <v>INSERT INTO [Position] ([BestellungID], [PosID], [ProduktID], [SpezLieferAdrID], [Menge], [Preis]) VALUES</v>
      </c>
      <c r="H970" t="str">
        <f t="shared" si="70"/>
        <v xml:space="preserve"> ('977', '2442', '12', '', '3',  '4.00')</v>
      </c>
    </row>
    <row r="971" spans="1:8" x14ac:dyDescent="0.3">
      <c r="A971">
        <f t="shared" si="66"/>
        <v>977</v>
      </c>
      <c r="B971">
        <v>2443</v>
      </c>
      <c r="C971">
        <f t="shared" si="67"/>
        <v>100</v>
      </c>
      <c r="D971" t="str">
        <f>IF(MOD(B971,5)=0,LOOKUP(A971,[1]Bestellung!$M$4:$N$740),"")</f>
        <v/>
      </c>
      <c r="E971">
        <f t="shared" si="68"/>
        <v>8</v>
      </c>
      <c r="F971" s="10">
        <f>LOOKUP(C971,[1]Produkt!$T$4:$U$129)</f>
        <v>5.6</v>
      </c>
      <c r="G971" t="str">
        <f t="shared" si="69"/>
        <v>INSERT INTO [Position] ([BestellungID], [PosID], [ProduktID], [SpezLieferAdrID], [Menge], [Preis]) VALUES</v>
      </c>
      <c r="H971" t="str">
        <f t="shared" si="70"/>
        <v xml:space="preserve"> ('977', '2443', '100', '', '8',  '5.60')</v>
      </c>
    </row>
    <row r="972" spans="1:8" x14ac:dyDescent="0.3">
      <c r="A972">
        <f t="shared" si="66"/>
        <v>978</v>
      </c>
      <c r="B972">
        <v>2444</v>
      </c>
      <c r="C972">
        <f t="shared" si="67"/>
        <v>92</v>
      </c>
      <c r="D972" t="str">
        <f>IF(MOD(B972,5)=0,LOOKUP(A972,[1]Bestellung!$M$4:$N$740),"")</f>
        <v/>
      </c>
      <c r="E972">
        <f t="shared" si="68"/>
        <v>3</v>
      </c>
      <c r="F972" s="10">
        <f>LOOKUP(C972,[1]Produkt!$T$4:$U$129)</f>
        <v>2.4</v>
      </c>
      <c r="G972" t="str">
        <f t="shared" si="69"/>
        <v>INSERT INTO [Position] ([BestellungID], [PosID], [ProduktID], [SpezLieferAdrID], [Menge], [Preis]) VALUES</v>
      </c>
      <c r="H972" t="str">
        <f t="shared" si="70"/>
        <v xml:space="preserve"> ('978', '2444', '92', '', '3',  '2.40')</v>
      </c>
    </row>
    <row r="973" spans="1:8" x14ac:dyDescent="0.3">
      <c r="A973">
        <f t="shared" si="66"/>
        <v>978</v>
      </c>
      <c r="B973">
        <v>2445</v>
      </c>
      <c r="C973">
        <f t="shared" si="67"/>
        <v>54</v>
      </c>
      <c r="D973" t="str">
        <f>IF(MOD(B973,5)=0,LOOKUP(A973,[1]Bestellung!$M$4:$N$740),"")</f>
        <v/>
      </c>
      <c r="E973">
        <f t="shared" si="68"/>
        <v>3</v>
      </c>
      <c r="F973" s="10">
        <f>LOOKUP(C973,[1]Produkt!$T$4:$U$129)</f>
        <v>5</v>
      </c>
      <c r="G973" t="str">
        <f t="shared" si="69"/>
        <v>INSERT INTO [Position] ([BestellungID], [PosID], [ProduktID], [SpezLieferAdrID], [Menge], [Preis]) VALUES</v>
      </c>
      <c r="H973" t="str">
        <f t="shared" si="70"/>
        <v xml:space="preserve"> ('978', '2445', '54', '', '3',  '5.00')</v>
      </c>
    </row>
    <row r="974" spans="1:8" x14ac:dyDescent="0.3">
      <c r="A974">
        <f t="shared" si="66"/>
        <v>978</v>
      </c>
      <c r="B974">
        <v>2446</v>
      </c>
      <c r="C974">
        <f t="shared" si="67"/>
        <v>16</v>
      </c>
      <c r="D974" t="str">
        <f>IF(MOD(B974,5)=0,LOOKUP(A974,[1]Bestellung!$M$4:$N$740),"")</f>
        <v/>
      </c>
      <c r="E974">
        <f t="shared" si="68"/>
        <v>3</v>
      </c>
      <c r="F974" s="10">
        <f>LOOKUP(C974,[1]Produkt!$T$4:$U$129)</f>
        <v>3</v>
      </c>
      <c r="G974" t="str">
        <f t="shared" si="69"/>
        <v>INSERT INTO [Position] ([BestellungID], [PosID], [ProduktID], [SpezLieferAdrID], [Menge], [Preis]) VALUES</v>
      </c>
      <c r="H974" t="str">
        <f t="shared" si="70"/>
        <v xml:space="preserve"> ('978', '2446', '16', '', '3',  '3.00')</v>
      </c>
    </row>
    <row r="975" spans="1:8" x14ac:dyDescent="0.3">
      <c r="A975">
        <f t="shared" si="66"/>
        <v>979</v>
      </c>
      <c r="B975">
        <v>2447</v>
      </c>
      <c r="C975">
        <f t="shared" si="67"/>
        <v>12</v>
      </c>
      <c r="D975" t="str">
        <f>IF(MOD(B975,5)=0,LOOKUP(A975,[1]Bestellung!$M$4:$N$740),"")</f>
        <v/>
      </c>
      <c r="E975">
        <f t="shared" si="68"/>
        <v>3</v>
      </c>
      <c r="F975" s="10">
        <f>LOOKUP(C975,[1]Produkt!$T$4:$U$129)</f>
        <v>4</v>
      </c>
      <c r="G975" t="str">
        <f t="shared" si="69"/>
        <v>INSERT INTO [Position] ([BestellungID], [PosID], [ProduktID], [SpezLieferAdrID], [Menge], [Preis]) VALUES</v>
      </c>
      <c r="H975" t="str">
        <f t="shared" si="70"/>
        <v xml:space="preserve"> ('979', '2447', '12', '', '3',  '4.00')</v>
      </c>
    </row>
    <row r="976" spans="1:8" x14ac:dyDescent="0.3">
      <c r="A976">
        <f t="shared" si="66"/>
        <v>979</v>
      </c>
      <c r="B976">
        <v>2448</v>
      </c>
      <c r="C976">
        <f t="shared" si="67"/>
        <v>102</v>
      </c>
      <c r="D976" t="str">
        <f>IF(MOD(B976,5)=0,LOOKUP(A976,[1]Bestellung!$M$4:$N$740),"")</f>
        <v/>
      </c>
      <c r="E976">
        <f t="shared" si="68"/>
        <v>3</v>
      </c>
      <c r="F976" s="10">
        <f>LOOKUP(C976,[1]Produkt!$T$4:$U$129)</f>
        <v>4</v>
      </c>
      <c r="G976" t="str">
        <f t="shared" si="69"/>
        <v>INSERT INTO [Position] ([BestellungID], [PosID], [ProduktID], [SpezLieferAdrID], [Menge], [Preis]) VALUES</v>
      </c>
      <c r="H976" t="str">
        <f t="shared" si="70"/>
        <v xml:space="preserve"> ('979', '2448', '102', '', '3',  '4.00')</v>
      </c>
    </row>
    <row r="977" spans="1:8" x14ac:dyDescent="0.3">
      <c r="A977">
        <f t="shared" si="66"/>
        <v>980</v>
      </c>
      <c r="B977">
        <v>2449</v>
      </c>
      <c r="C977">
        <f t="shared" si="67"/>
        <v>101</v>
      </c>
      <c r="D977" t="str">
        <f>IF(MOD(B977,5)=0,LOOKUP(A977,[1]Bestellung!$M$4:$N$740),"")</f>
        <v/>
      </c>
      <c r="E977">
        <f t="shared" si="68"/>
        <v>4</v>
      </c>
      <c r="F977" s="10">
        <f>LOOKUP(C977,[1]Produkt!$T$4:$U$129)</f>
        <v>2</v>
      </c>
      <c r="G977" t="str">
        <f t="shared" si="69"/>
        <v>INSERT INTO [Position] ([BestellungID], [PosID], [ProduktID], [SpezLieferAdrID], [Menge], [Preis]) VALUES</v>
      </c>
      <c r="H977" t="str">
        <f t="shared" si="70"/>
        <v xml:space="preserve"> ('980', '2449', '101', '', '4',  '2.00')</v>
      </c>
    </row>
    <row r="978" spans="1:8" x14ac:dyDescent="0.3">
      <c r="A978">
        <f t="shared" ref="A978:A1041" si="71">ROUND(B978/2.5,0)</f>
        <v>980</v>
      </c>
      <c r="B978">
        <v>2450</v>
      </c>
      <c r="C978">
        <f t="shared" ref="C978:C1041" si="72">IF(MOD(A978*B978,127)=0,1,MOD(A978*B978,127))</f>
        <v>65</v>
      </c>
      <c r="D978">
        <f>IF(MOD(B978,5)=0,LOOKUP(A978,[1]Bestellung!$M$4:$N$740),"")</f>
        <v>221</v>
      </c>
      <c r="E978">
        <f t="shared" ref="E978:E1041" si="73">IF(MOD(A978*B978*C978,12)=0,3,MOD(A978*B978*C978,12))</f>
        <v>8</v>
      </c>
      <c r="F978" s="10">
        <f>LOOKUP(C978,[1]Produkt!$T$4:$U$129)</f>
        <v>4.5</v>
      </c>
      <c r="G978" t="str">
        <f t="shared" ref="G978:G1041" si="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78" t="str">
        <f t="shared" ref="H978:H1041" si="75">" ('"&amp;A978&amp;"', '"&amp;B978&amp;"', '"&amp;C978&amp;"', '"&amp; D978&amp;"', '"&amp;E978&amp;"',  '"&amp; REPLACE(TEXT(F978,"##0,00"),LEN(TEXT(F978,"##0,00"))-2,1,".") &amp;"')"</f>
        <v xml:space="preserve"> ('980', '2450', '65', '221', '8',  '4.50')</v>
      </c>
    </row>
    <row r="979" spans="1:8" x14ac:dyDescent="0.3">
      <c r="A979">
        <f t="shared" si="71"/>
        <v>980</v>
      </c>
      <c r="B979">
        <v>2451</v>
      </c>
      <c r="C979">
        <f t="shared" si="72"/>
        <v>29</v>
      </c>
      <c r="D979" t="str">
        <f>IF(MOD(B979,5)=0,LOOKUP(A979,[1]Bestellung!$M$4:$N$740),"")</f>
        <v/>
      </c>
      <c r="E979">
        <f t="shared" si="73"/>
        <v>3</v>
      </c>
      <c r="F979" s="10">
        <f>LOOKUP(C979,[1]Produkt!$T$4:$U$129)</f>
        <v>1.5</v>
      </c>
      <c r="G979" t="str">
        <f t="shared" si="74"/>
        <v>INSERT INTO [Position] ([BestellungID], [PosID], [ProduktID], [SpezLieferAdrID], [Menge], [Preis]) VALUES</v>
      </c>
      <c r="H979" t="str">
        <f t="shared" si="75"/>
        <v xml:space="preserve"> ('980', '2451', '29', '', '3',  '1.50')</v>
      </c>
    </row>
    <row r="980" spans="1:8" x14ac:dyDescent="0.3">
      <c r="A980">
        <f t="shared" si="71"/>
        <v>981</v>
      </c>
      <c r="B980">
        <v>2452</v>
      </c>
      <c r="C980">
        <f t="shared" si="72"/>
        <v>32</v>
      </c>
      <c r="D980" t="str">
        <f>IF(MOD(B980,5)=0,LOOKUP(A980,[1]Bestellung!$M$4:$N$740),"")</f>
        <v/>
      </c>
      <c r="E980">
        <f t="shared" si="73"/>
        <v>3</v>
      </c>
      <c r="F980" s="10">
        <f>LOOKUP(C980,[1]Produkt!$T$4:$U$129)</f>
        <v>5</v>
      </c>
      <c r="G980" t="str">
        <f t="shared" si="74"/>
        <v>INSERT INTO [Position] ([BestellungID], [PosID], [ProduktID], [SpezLieferAdrID], [Menge], [Preis]) VALUES</v>
      </c>
      <c r="H980" t="str">
        <f t="shared" si="75"/>
        <v xml:space="preserve"> ('981', '2452', '32', '', '3',  '5.00')</v>
      </c>
    </row>
    <row r="981" spans="1:8" x14ac:dyDescent="0.3">
      <c r="A981">
        <f t="shared" si="71"/>
        <v>981</v>
      </c>
      <c r="B981">
        <v>2453</v>
      </c>
      <c r="C981">
        <f t="shared" si="72"/>
        <v>124</v>
      </c>
      <c r="D981" t="str">
        <f>IF(MOD(B981,5)=0,LOOKUP(A981,[1]Bestellung!$M$4:$N$740),"")</f>
        <v/>
      </c>
      <c r="E981">
        <f t="shared" si="73"/>
        <v>3</v>
      </c>
      <c r="F981" s="10">
        <f>LOOKUP(C981,[1]Produkt!$T$4:$U$129)</f>
        <v>3</v>
      </c>
      <c r="G981" t="str">
        <f t="shared" si="74"/>
        <v>INSERT INTO [Position] ([BestellungID], [PosID], [ProduktID], [SpezLieferAdrID], [Menge], [Preis]) VALUES</v>
      </c>
      <c r="H981" t="str">
        <f t="shared" si="75"/>
        <v xml:space="preserve"> ('981', '2453', '124', '', '3',  '3.00')</v>
      </c>
    </row>
    <row r="982" spans="1:8" x14ac:dyDescent="0.3">
      <c r="A982">
        <f t="shared" si="71"/>
        <v>982</v>
      </c>
      <c r="B982">
        <v>2454</v>
      </c>
      <c r="C982">
        <f t="shared" si="72"/>
        <v>3</v>
      </c>
      <c r="D982" t="str">
        <f>IF(MOD(B982,5)=0,LOOKUP(A982,[1]Bestellung!$M$4:$N$740),"")</f>
        <v/>
      </c>
      <c r="E982">
        <f t="shared" si="73"/>
        <v>3</v>
      </c>
      <c r="F982" s="10">
        <f>LOOKUP(C982,[1]Produkt!$T$4:$U$129)</f>
        <v>5</v>
      </c>
      <c r="G982" t="str">
        <f t="shared" si="74"/>
        <v>INSERT INTO [Position] ([BestellungID], [PosID], [ProduktID], [SpezLieferAdrID], [Menge], [Preis]) VALUES</v>
      </c>
      <c r="H982" t="str">
        <f t="shared" si="75"/>
        <v xml:space="preserve"> ('982', '2454', '3', '', '3',  '5.00')</v>
      </c>
    </row>
    <row r="983" spans="1:8" x14ac:dyDescent="0.3">
      <c r="A983">
        <f t="shared" si="71"/>
        <v>982</v>
      </c>
      <c r="B983">
        <v>2455</v>
      </c>
      <c r="C983">
        <f t="shared" si="72"/>
        <v>96</v>
      </c>
      <c r="D983">
        <f>IF(MOD(B983,5)=0,LOOKUP(A983,[1]Bestellung!$M$4:$N$740),"")</f>
        <v>208</v>
      </c>
      <c r="E983">
        <f t="shared" si="73"/>
        <v>3</v>
      </c>
      <c r="F983" s="10">
        <f>LOOKUP(C983,[1]Produkt!$T$4:$U$129)</f>
        <v>8</v>
      </c>
      <c r="G983" t="str">
        <f t="shared" si="74"/>
        <v>INSERT INTO [Position] ([BestellungID], [PosID], [ProduktID], [SpezLieferAdrID], [Menge], [Preis]) VALUES</v>
      </c>
      <c r="H983" t="str">
        <f t="shared" si="75"/>
        <v xml:space="preserve"> ('982', '2455', '96', '208', '3',  '8.00')</v>
      </c>
    </row>
    <row r="984" spans="1:8" x14ac:dyDescent="0.3">
      <c r="A984">
        <f t="shared" si="71"/>
        <v>982</v>
      </c>
      <c r="B984">
        <v>2456</v>
      </c>
      <c r="C984">
        <f t="shared" si="72"/>
        <v>62</v>
      </c>
      <c r="D984" t="str">
        <f>IF(MOD(B984,5)=0,LOOKUP(A984,[1]Bestellung!$M$4:$N$740),"")</f>
        <v/>
      </c>
      <c r="E984">
        <f t="shared" si="73"/>
        <v>4</v>
      </c>
      <c r="F984" s="10">
        <f>LOOKUP(C984,[1]Produkt!$T$4:$U$129)</f>
        <v>4</v>
      </c>
      <c r="G984" t="str">
        <f t="shared" si="74"/>
        <v>INSERT INTO [Position] ([BestellungID], [PosID], [ProduktID], [SpezLieferAdrID], [Menge], [Preis]) VALUES</v>
      </c>
      <c r="H984" t="str">
        <f t="shared" si="75"/>
        <v xml:space="preserve"> ('982', '2456', '62', '', '4',  '4.00')</v>
      </c>
    </row>
    <row r="985" spans="1:8" x14ac:dyDescent="0.3">
      <c r="A985">
        <f t="shared" si="71"/>
        <v>983</v>
      </c>
      <c r="B985">
        <v>2457</v>
      </c>
      <c r="C985">
        <f t="shared" si="72"/>
        <v>72</v>
      </c>
      <c r="D985" t="str">
        <f>IF(MOD(B985,5)=0,LOOKUP(A985,[1]Bestellung!$M$4:$N$740),"")</f>
        <v/>
      </c>
      <c r="E985">
        <f t="shared" si="73"/>
        <v>3</v>
      </c>
      <c r="F985" s="10">
        <f>LOOKUP(C985,[1]Produkt!$T$4:$U$129)</f>
        <v>2</v>
      </c>
      <c r="G985" t="str">
        <f t="shared" si="74"/>
        <v>INSERT INTO [Position] ([BestellungID], [PosID], [ProduktID], [SpezLieferAdrID], [Menge], [Preis]) VALUES</v>
      </c>
      <c r="H985" t="str">
        <f t="shared" si="75"/>
        <v xml:space="preserve"> ('983', '2457', '72', '', '3',  '2.00')</v>
      </c>
    </row>
    <row r="986" spans="1:8" x14ac:dyDescent="0.3">
      <c r="A986">
        <f t="shared" si="71"/>
        <v>983</v>
      </c>
      <c r="B986">
        <v>2458</v>
      </c>
      <c r="C986">
        <f t="shared" si="72"/>
        <v>39</v>
      </c>
      <c r="D986" t="str">
        <f>IF(MOD(B986,5)=0,LOOKUP(A986,[1]Bestellung!$M$4:$N$740),"")</f>
        <v/>
      </c>
      <c r="E986">
        <f t="shared" si="73"/>
        <v>6</v>
      </c>
      <c r="F986" s="10">
        <f>LOOKUP(C986,[1]Produkt!$T$4:$U$129)</f>
        <v>0.8</v>
      </c>
      <c r="G986" t="str">
        <f t="shared" si="74"/>
        <v>INSERT INTO [Position] ([BestellungID], [PosID], [ProduktID], [SpezLieferAdrID], [Menge], [Preis]) VALUES</v>
      </c>
      <c r="H986" t="str">
        <f t="shared" si="75"/>
        <v xml:space="preserve"> ('983', '2458', '39', '', '6',  '0.80')</v>
      </c>
    </row>
    <row r="987" spans="1:8" x14ac:dyDescent="0.3">
      <c r="A987">
        <f t="shared" si="71"/>
        <v>984</v>
      </c>
      <c r="B987">
        <v>2459</v>
      </c>
      <c r="C987">
        <f t="shared" si="72"/>
        <v>52</v>
      </c>
      <c r="D987" t="str">
        <f>IF(MOD(B987,5)=0,LOOKUP(A987,[1]Bestellung!$M$4:$N$740),"")</f>
        <v/>
      </c>
      <c r="E987">
        <f t="shared" si="73"/>
        <v>3</v>
      </c>
      <c r="F987" s="10">
        <f>LOOKUP(C987,[1]Produkt!$T$4:$U$129)</f>
        <v>4</v>
      </c>
      <c r="G987" t="str">
        <f t="shared" si="74"/>
        <v>INSERT INTO [Position] ([BestellungID], [PosID], [ProduktID], [SpezLieferAdrID], [Menge], [Preis]) VALUES</v>
      </c>
      <c r="H987" t="str">
        <f t="shared" si="75"/>
        <v xml:space="preserve"> ('984', '2459', '52', '', '3',  '4.00')</v>
      </c>
    </row>
    <row r="988" spans="1:8" x14ac:dyDescent="0.3">
      <c r="A988">
        <f t="shared" si="71"/>
        <v>984</v>
      </c>
      <c r="B988">
        <v>2460</v>
      </c>
      <c r="C988">
        <f t="shared" si="72"/>
        <v>20</v>
      </c>
      <c r="D988" t="str">
        <f>IF(MOD(B988,5)=0,LOOKUP(A988,[1]Bestellung!$M$4:$N$740),"")</f>
        <v/>
      </c>
      <c r="E988">
        <f t="shared" si="73"/>
        <v>3</v>
      </c>
      <c r="F988" s="10">
        <f>LOOKUP(C988,[1]Produkt!$T$4:$U$129)</f>
        <v>8</v>
      </c>
      <c r="G988" t="str">
        <f t="shared" si="74"/>
        <v>INSERT INTO [Position] ([BestellungID], [PosID], [ProduktID], [SpezLieferAdrID], [Menge], [Preis]) VALUES</v>
      </c>
      <c r="H988" t="str">
        <f t="shared" si="75"/>
        <v xml:space="preserve"> ('984', '2460', '20', '', '3',  '8.00')</v>
      </c>
    </row>
    <row r="989" spans="1:8" x14ac:dyDescent="0.3">
      <c r="A989">
        <f t="shared" si="71"/>
        <v>984</v>
      </c>
      <c r="B989">
        <v>2461</v>
      </c>
      <c r="C989">
        <f t="shared" si="72"/>
        <v>115</v>
      </c>
      <c r="D989" t="str">
        <f>IF(MOD(B989,5)=0,LOOKUP(A989,[1]Bestellung!$M$4:$N$740),"")</f>
        <v/>
      </c>
      <c r="E989">
        <f t="shared" si="73"/>
        <v>3</v>
      </c>
      <c r="F989" s="10">
        <f>LOOKUP(C989,[1]Produkt!$T$4:$U$129)</f>
        <v>4.5</v>
      </c>
      <c r="G989" t="str">
        <f t="shared" si="74"/>
        <v>INSERT INTO [Position] ([BestellungID], [PosID], [ProduktID], [SpezLieferAdrID], [Menge], [Preis]) VALUES</v>
      </c>
      <c r="H989" t="str">
        <f t="shared" si="75"/>
        <v xml:space="preserve"> ('984', '2461', '115', '', '3',  '4.50')</v>
      </c>
    </row>
    <row r="990" spans="1:8" x14ac:dyDescent="0.3">
      <c r="A990">
        <f t="shared" si="71"/>
        <v>985</v>
      </c>
      <c r="B990">
        <v>2462</v>
      </c>
      <c r="C990">
        <f t="shared" si="72"/>
        <v>5</v>
      </c>
      <c r="D990" t="str">
        <f>IF(MOD(B990,5)=0,LOOKUP(A990,[1]Bestellung!$M$4:$N$740),"")</f>
        <v/>
      </c>
      <c r="E990">
        <f t="shared" si="73"/>
        <v>10</v>
      </c>
      <c r="F990" s="10">
        <f>LOOKUP(C990,[1]Produkt!$T$4:$U$129)</f>
        <v>5</v>
      </c>
      <c r="G990" t="str">
        <f t="shared" si="74"/>
        <v>INSERT INTO [Position] ([BestellungID], [PosID], [ProduktID], [SpezLieferAdrID], [Menge], [Preis]) VALUES</v>
      </c>
      <c r="H990" t="str">
        <f t="shared" si="75"/>
        <v xml:space="preserve"> ('985', '2462', '5', '', '10',  '5.00')</v>
      </c>
    </row>
    <row r="991" spans="1:8" x14ac:dyDescent="0.3">
      <c r="A991">
        <f t="shared" si="71"/>
        <v>985</v>
      </c>
      <c r="B991">
        <v>2463</v>
      </c>
      <c r="C991">
        <f t="shared" si="72"/>
        <v>101</v>
      </c>
      <c r="D991" t="str">
        <f>IF(MOD(B991,5)=0,LOOKUP(A991,[1]Bestellung!$M$4:$N$740),"")</f>
        <v/>
      </c>
      <c r="E991">
        <f t="shared" si="73"/>
        <v>3</v>
      </c>
      <c r="F991" s="10">
        <f>LOOKUP(C991,[1]Produkt!$T$4:$U$129)</f>
        <v>2</v>
      </c>
      <c r="G991" t="str">
        <f t="shared" si="74"/>
        <v>INSERT INTO [Position] ([BestellungID], [PosID], [ProduktID], [SpezLieferAdrID], [Menge], [Preis]) VALUES</v>
      </c>
      <c r="H991" t="str">
        <f t="shared" si="75"/>
        <v xml:space="preserve"> ('985', '2463', '101', '', '3',  '2.00')</v>
      </c>
    </row>
    <row r="992" spans="1:8" x14ac:dyDescent="0.3">
      <c r="A992">
        <f t="shared" si="71"/>
        <v>986</v>
      </c>
      <c r="B992">
        <v>2464</v>
      </c>
      <c r="C992">
        <f t="shared" si="72"/>
        <v>121</v>
      </c>
      <c r="D992" t="str">
        <f>IF(MOD(B992,5)=0,LOOKUP(A992,[1]Bestellung!$M$4:$N$740),"")</f>
        <v/>
      </c>
      <c r="E992">
        <f t="shared" si="73"/>
        <v>8</v>
      </c>
      <c r="F992" s="10">
        <f>LOOKUP(C992,[1]Produkt!$T$4:$U$129)</f>
        <v>4</v>
      </c>
      <c r="G992" t="str">
        <f t="shared" si="74"/>
        <v>INSERT INTO [Position] ([BestellungID], [PosID], [ProduktID], [SpezLieferAdrID], [Menge], [Preis]) VALUES</v>
      </c>
      <c r="H992" t="str">
        <f t="shared" si="75"/>
        <v xml:space="preserve"> ('986', '2464', '121', '', '8',  '4.00')</v>
      </c>
    </row>
    <row r="993" spans="1:8" x14ac:dyDescent="0.3">
      <c r="A993">
        <f t="shared" si="71"/>
        <v>986</v>
      </c>
      <c r="B993">
        <v>2465</v>
      </c>
      <c r="C993">
        <f t="shared" si="72"/>
        <v>91</v>
      </c>
      <c r="D993">
        <f>IF(MOD(B993,5)=0,LOOKUP(A993,[1]Bestellung!$M$4:$N$740),"")</f>
        <v>596</v>
      </c>
      <c r="E993">
        <f t="shared" si="73"/>
        <v>10</v>
      </c>
      <c r="F993" s="10">
        <f>LOOKUP(C993,[1]Produkt!$T$4:$U$129)</f>
        <v>1.2</v>
      </c>
      <c r="G993" t="str">
        <f t="shared" si="74"/>
        <v>INSERT INTO [Position] ([BestellungID], [PosID], [ProduktID], [SpezLieferAdrID], [Menge], [Preis]) VALUES</v>
      </c>
      <c r="H993" t="str">
        <f t="shared" si="75"/>
        <v xml:space="preserve"> ('986', '2465', '91', '596', '10',  '1.20')</v>
      </c>
    </row>
    <row r="994" spans="1:8" x14ac:dyDescent="0.3">
      <c r="A994">
        <f t="shared" si="71"/>
        <v>986</v>
      </c>
      <c r="B994">
        <v>2466</v>
      </c>
      <c r="C994">
        <f t="shared" si="72"/>
        <v>61</v>
      </c>
      <c r="D994" t="str">
        <f>IF(MOD(B994,5)=0,LOOKUP(A994,[1]Bestellung!$M$4:$N$740),"")</f>
        <v/>
      </c>
      <c r="E994">
        <f t="shared" si="73"/>
        <v>3</v>
      </c>
      <c r="F994" s="10">
        <f>LOOKUP(C994,[1]Produkt!$T$4:$U$129)</f>
        <v>8</v>
      </c>
      <c r="G994" t="str">
        <f t="shared" si="74"/>
        <v>INSERT INTO [Position] ([BestellungID], [PosID], [ProduktID], [SpezLieferAdrID], [Menge], [Preis]) VALUES</v>
      </c>
      <c r="H994" t="str">
        <f t="shared" si="75"/>
        <v xml:space="preserve"> ('986', '2466', '61', '', '3',  '8.00')</v>
      </c>
    </row>
    <row r="995" spans="1:8" x14ac:dyDescent="0.3">
      <c r="A995">
        <f t="shared" si="71"/>
        <v>987</v>
      </c>
      <c r="B995">
        <v>2467</v>
      </c>
      <c r="C995">
        <f t="shared" si="72"/>
        <v>85</v>
      </c>
      <c r="D995" t="str">
        <f>IF(MOD(B995,5)=0,LOOKUP(A995,[1]Bestellung!$M$4:$N$740),"")</f>
        <v/>
      </c>
      <c r="E995">
        <f t="shared" si="73"/>
        <v>9</v>
      </c>
      <c r="F995" s="10">
        <f>LOOKUP(C995,[1]Produkt!$T$4:$U$129)</f>
        <v>1</v>
      </c>
      <c r="G995" t="str">
        <f t="shared" si="74"/>
        <v>INSERT INTO [Position] ([BestellungID], [PosID], [ProduktID], [SpezLieferAdrID], [Menge], [Preis]) VALUES</v>
      </c>
      <c r="H995" t="str">
        <f t="shared" si="75"/>
        <v xml:space="preserve"> ('987', '2467', '85', '', '9',  '1.00')</v>
      </c>
    </row>
    <row r="996" spans="1:8" x14ac:dyDescent="0.3">
      <c r="A996">
        <f t="shared" si="71"/>
        <v>987</v>
      </c>
      <c r="B996">
        <v>2468</v>
      </c>
      <c r="C996">
        <f t="shared" si="72"/>
        <v>56</v>
      </c>
      <c r="D996" t="str">
        <f>IF(MOD(B996,5)=0,LOOKUP(A996,[1]Bestellung!$M$4:$N$740),"")</f>
        <v/>
      </c>
      <c r="E996">
        <f t="shared" si="73"/>
        <v>3</v>
      </c>
      <c r="F996" s="10">
        <f>LOOKUP(C996,[1]Produkt!$T$4:$U$129)</f>
        <v>7</v>
      </c>
      <c r="G996" t="str">
        <f t="shared" si="74"/>
        <v>INSERT INTO [Position] ([BestellungID], [PosID], [ProduktID], [SpezLieferAdrID], [Menge], [Preis]) VALUES</v>
      </c>
      <c r="H996" t="str">
        <f t="shared" si="75"/>
        <v xml:space="preserve"> ('987', '2468', '56', '', '3',  '7.00')</v>
      </c>
    </row>
    <row r="997" spans="1:8" x14ac:dyDescent="0.3">
      <c r="A997">
        <f t="shared" si="71"/>
        <v>988</v>
      </c>
      <c r="B997">
        <v>2469</v>
      </c>
      <c r="C997">
        <f t="shared" si="72"/>
        <v>83</v>
      </c>
      <c r="D997" t="str">
        <f>IF(MOD(B997,5)=0,LOOKUP(A997,[1]Bestellung!$M$4:$N$740),"")</f>
        <v/>
      </c>
      <c r="E997">
        <f t="shared" si="73"/>
        <v>3</v>
      </c>
      <c r="F997" s="10">
        <f>LOOKUP(C997,[1]Produkt!$T$4:$U$129)</f>
        <v>0.8</v>
      </c>
      <c r="G997" t="str">
        <f t="shared" si="74"/>
        <v>INSERT INTO [Position] ([BestellungID], [PosID], [ProduktID], [SpezLieferAdrID], [Menge], [Preis]) VALUES</v>
      </c>
      <c r="H997" t="str">
        <f t="shared" si="75"/>
        <v xml:space="preserve"> ('988', '2469', '83', '', '3',  '0.80')</v>
      </c>
    </row>
    <row r="998" spans="1:8" x14ac:dyDescent="0.3">
      <c r="A998">
        <f t="shared" si="71"/>
        <v>988</v>
      </c>
      <c r="B998">
        <v>2470</v>
      </c>
      <c r="C998">
        <f t="shared" si="72"/>
        <v>55</v>
      </c>
      <c r="D998" t="str">
        <f>IF(MOD(B998,5)=0,LOOKUP(A998,[1]Bestellung!$M$4:$N$740),"")</f>
        <v/>
      </c>
      <c r="E998">
        <f t="shared" si="73"/>
        <v>4</v>
      </c>
      <c r="F998" s="10">
        <f>LOOKUP(C998,[1]Produkt!$T$4:$U$129)</f>
        <v>5</v>
      </c>
      <c r="G998" t="str">
        <f t="shared" si="74"/>
        <v>INSERT INTO [Position] ([BestellungID], [PosID], [ProduktID], [SpezLieferAdrID], [Menge], [Preis]) VALUES</v>
      </c>
      <c r="H998" t="str">
        <f t="shared" si="75"/>
        <v xml:space="preserve"> ('988', '2470', '55', '', '4',  '5.00')</v>
      </c>
    </row>
    <row r="999" spans="1:8" x14ac:dyDescent="0.3">
      <c r="A999">
        <f t="shared" si="71"/>
        <v>988</v>
      </c>
      <c r="B999">
        <v>2471</v>
      </c>
      <c r="C999">
        <f t="shared" si="72"/>
        <v>27</v>
      </c>
      <c r="D999" t="str">
        <f>IF(MOD(B999,5)=0,LOOKUP(A999,[1]Bestellung!$M$4:$N$740),"")</f>
        <v/>
      </c>
      <c r="E999">
        <f t="shared" si="73"/>
        <v>3</v>
      </c>
      <c r="F999" s="10">
        <f>LOOKUP(C999,[1]Produkt!$T$4:$U$129)</f>
        <v>2</v>
      </c>
      <c r="G999" t="str">
        <f t="shared" si="74"/>
        <v>INSERT INTO [Position] ([BestellungID], [PosID], [ProduktID], [SpezLieferAdrID], [Menge], [Preis]) VALUES</v>
      </c>
      <c r="H999" t="str">
        <f t="shared" si="75"/>
        <v xml:space="preserve"> ('988', '2471', '27', '', '3',  '2.00')</v>
      </c>
    </row>
    <row r="1000" spans="1:8" x14ac:dyDescent="0.3">
      <c r="A1000">
        <f t="shared" si="71"/>
        <v>989</v>
      </c>
      <c r="B1000">
        <v>2472</v>
      </c>
      <c r="C1000">
        <f t="shared" si="72"/>
        <v>58</v>
      </c>
      <c r="D1000" t="str">
        <f>IF(MOD(B1000,5)=0,LOOKUP(A1000,[1]Bestellung!$M$4:$N$740),"")</f>
        <v/>
      </c>
      <c r="E1000">
        <f t="shared" si="73"/>
        <v>3</v>
      </c>
      <c r="F1000" s="10">
        <f>LOOKUP(C1000,[1]Produkt!$T$4:$U$129)</f>
        <v>8</v>
      </c>
      <c r="G1000" t="str">
        <f t="shared" si="74"/>
        <v>INSERT INTO [Position] ([BestellungID], [PosID], [ProduktID], [SpezLieferAdrID], [Menge], [Preis]) VALUES</v>
      </c>
      <c r="H1000" t="str">
        <f t="shared" si="75"/>
        <v xml:space="preserve"> ('989', '2472', '58', '', '3',  '8.00')</v>
      </c>
    </row>
    <row r="1001" spans="1:8" x14ac:dyDescent="0.3">
      <c r="A1001">
        <f t="shared" si="71"/>
        <v>989</v>
      </c>
      <c r="B1001">
        <v>2473</v>
      </c>
      <c r="C1001">
        <f t="shared" si="72"/>
        <v>31</v>
      </c>
      <c r="D1001" t="str">
        <f>IF(MOD(B1001,5)=0,LOOKUP(A1001,[1]Bestellung!$M$4:$N$740),"")</f>
        <v/>
      </c>
      <c r="E1001">
        <f t="shared" si="73"/>
        <v>11</v>
      </c>
      <c r="F1001" s="10">
        <f>LOOKUP(C1001,[1]Produkt!$T$4:$U$129)</f>
        <v>2</v>
      </c>
      <c r="G1001" t="str">
        <f t="shared" si="74"/>
        <v>INSERT INTO [Position] ([BestellungID], [PosID], [ProduktID], [SpezLieferAdrID], [Menge], [Preis]) VALUES</v>
      </c>
      <c r="H1001" t="str">
        <f t="shared" si="75"/>
        <v xml:space="preserve"> ('989', '2473', '31', '', '11',  '2.00')</v>
      </c>
    </row>
    <row r="1002" spans="1:8" x14ac:dyDescent="0.3">
      <c r="A1002">
        <f t="shared" si="71"/>
        <v>990</v>
      </c>
      <c r="B1002">
        <v>2474</v>
      </c>
      <c r="C1002">
        <f t="shared" si="72"/>
        <v>65</v>
      </c>
      <c r="D1002" t="str">
        <f>IF(MOD(B1002,5)=0,LOOKUP(A1002,[1]Bestellung!$M$4:$N$740),"")</f>
        <v/>
      </c>
      <c r="E1002">
        <f t="shared" si="73"/>
        <v>3</v>
      </c>
      <c r="F1002" s="10">
        <f>LOOKUP(C1002,[1]Produkt!$T$4:$U$129)</f>
        <v>4.5</v>
      </c>
      <c r="G1002" t="str">
        <f t="shared" si="74"/>
        <v>INSERT INTO [Position] ([BestellungID], [PosID], [ProduktID], [SpezLieferAdrID], [Menge], [Preis]) VALUES</v>
      </c>
      <c r="H1002" t="str">
        <f t="shared" si="75"/>
        <v xml:space="preserve"> ('990', '2474', '65', '', '3',  '4.50')</v>
      </c>
    </row>
    <row r="1003" spans="1:8" x14ac:dyDescent="0.3">
      <c r="A1003">
        <f t="shared" si="71"/>
        <v>990</v>
      </c>
      <c r="B1003">
        <v>2475</v>
      </c>
      <c r="C1003">
        <f t="shared" si="72"/>
        <v>39</v>
      </c>
      <c r="D1003">
        <f>IF(MOD(B1003,5)=0,LOOKUP(A1003,[1]Bestellung!$M$4:$N$740),"")</f>
        <v>315</v>
      </c>
      <c r="E1003">
        <f t="shared" si="73"/>
        <v>6</v>
      </c>
      <c r="F1003" s="10">
        <f>LOOKUP(C1003,[1]Produkt!$T$4:$U$129)</f>
        <v>0.8</v>
      </c>
      <c r="G1003" t="str">
        <f t="shared" si="74"/>
        <v>INSERT INTO [Position] ([BestellungID], [PosID], [ProduktID], [SpezLieferAdrID], [Menge], [Preis]) VALUES</v>
      </c>
      <c r="H1003" t="str">
        <f t="shared" si="75"/>
        <v xml:space="preserve"> ('990', '2475', '39', '315', '6',  '0.80')</v>
      </c>
    </row>
    <row r="1004" spans="1:8" x14ac:dyDescent="0.3">
      <c r="A1004">
        <f t="shared" si="71"/>
        <v>990</v>
      </c>
      <c r="B1004">
        <v>2476</v>
      </c>
      <c r="C1004">
        <f t="shared" si="72"/>
        <v>13</v>
      </c>
      <c r="D1004" t="str">
        <f>IF(MOD(B1004,5)=0,LOOKUP(A1004,[1]Bestellung!$M$4:$N$740),"")</f>
        <v/>
      </c>
      <c r="E1004">
        <f t="shared" si="73"/>
        <v>3</v>
      </c>
      <c r="F1004" s="10">
        <f>LOOKUP(C1004,[1]Produkt!$T$4:$U$129)</f>
        <v>4.5</v>
      </c>
      <c r="G1004" t="str">
        <f t="shared" si="74"/>
        <v>INSERT INTO [Position] ([BestellungID], [PosID], [ProduktID], [SpezLieferAdrID], [Menge], [Preis]) VALUES</v>
      </c>
      <c r="H1004" t="str">
        <f t="shared" si="75"/>
        <v xml:space="preserve"> ('990', '2476', '13', '', '3',  '4.50')</v>
      </c>
    </row>
    <row r="1005" spans="1:8" x14ac:dyDescent="0.3">
      <c r="A1005">
        <f t="shared" si="71"/>
        <v>991</v>
      </c>
      <c r="B1005">
        <v>2477</v>
      </c>
      <c r="C1005">
        <f t="shared" si="72"/>
        <v>51</v>
      </c>
      <c r="D1005" t="str">
        <f>IF(MOD(B1005,5)=0,LOOKUP(A1005,[1]Bestellung!$M$4:$N$740),"")</f>
        <v/>
      </c>
      <c r="E1005">
        <f t="shared" si="73"/>
        <v>9</v>
      </c>
      <c r="F1005" s="10">
        <f>LOOKUP(C1005,[1]Produkt!$T$4:$U$129)</f>
        <v>2</v>
      </c>
      <c r="G1005" t="str">
        <f t="shared" si="74"/>
        <v>INSERT INTO [Position] ([BestellungID], [PosID], [ProduktID], [SpezLieferAdrID], [Menge], [Preis]) VALUES</v>
      </c>
      <c r="H1005" t="str">
        <f t="shared" si="75"/>
        <v xml:space="preserve"> ('991', '2477', '51', '', '9',  '2.00')</v>
      </c>
    </row>
    <row r="1006" spans="1:8" x14ac:dyDescent="0.3">
      <c r="A1006">
        <f t="shared" si="71"/>
        <v>991</v>
      </c>
      <c r="B1006">
        <v>2478</v>
      </c>
      <c r="C1006">
        <f t="shared" si="72"/>
        <v>26</v>
      </c>
      <c r="D1006" t="str">
        <f>IF(MOD(B1006,5)=0,LOOKUP(A1006,[1]Bestellung!$M$4:$N$740),"")</f>
        <v/>
      </c>
      <c r="E1006">
        <f t="shared" si="73"/>
        <v>3</v>
      </c>
      <c r="F1006" s="10">
        <f>LOOKUP(C1006,[1]Produkt!$T$4:$U$129)</f>
        <v>4</v>
      </c>
      <c r="G1006" t="str">
        <f t="shared" si="74"/>
        <v>INSERT INTO [Position] ([BestellungID], [PosID], [ProduktID], [SpezLieferAdrID], [Menge], [Preis]) VALUES</v>
      </c>
      <c r="H1006" t="str">
        <f t="shared" si="75"/>
        <v xml:space="preserve"> ('991', '2478', '26', '', '3',  '4.00')</v>
      </c>
    </row>
    <row r="1007" spans="1:8" x14ac:dyDescent="0.3">
      <c r="A1007">
        <f t="shared" si="71"/>
        <v>992</v>
      </c>
      <c r="B1007">
        <v>2479</v>
      </c>
      <c r="C1007">
        <f t="shared" si="72"/>
        <v>67</v>
      </c>
      <c r="D1007" t="str">
        <f>IF(MOD(B1007,5)=0,LOOKUP(A1007,[1]Bestellung!$M$4:$N$740),"")</f>
        <v/>
      </c>
      <c r="E1007">
        <f t="shared" si="73"/>
        <v>8</v>
      </c>
      <c r="F1007" s="10">
        <f>LOOKUP(C1007,[1]Produkt!$T$4:$U$129)</f>
        <v>3.5</v>
      </c>
      <c r="G1007" t="str">
        <f t="shared" si="74"/>
        <v>INSERT INTO [Position] ([BestellungID], [PosID], [ProduktID], [SpezLieferAdrID], [Menge], [Preis]) VALUES</v>
      </c>
      <c r="H1007" t="str">
        <f t="shared" si="75"/>
        <v xml:space="preserve"> ('992', '2479', '67', '', '8',  '3.50')</v>
      </c>
    </row>
    <row r="1008" spans="1:8" x14ac:dyDescent="0.3">
      <c r="A1008">
        <f t="shared" si="71"/>
        <v>992</v>
      </c>
      <c r="B1008">
        <v>2480</v>
      </c>
      <c r="C1008">
        <f t="shared" si="72"/>
        <v>43</v>
      </c>
      <c r="D1008">
        <f>IF(MOD(B1008,5)=0,LOOKUP(A1008,[1]Bestellung!$M$4:$N$740),"")</f>
        <v>145</v>
      </c>
      <c r="E1008">
        <f t="shared" si="73"/>
        <v>4</v>
      </c>
      <c r="F1008" s="10">
        <f>LOOKUP(C1008,[1]Produkt!$T$4:$U$129)</f>
        <v>2.2999999999999998</v>
      </c>
      <c r="G1008" t="str">
        <f t="shared" si="74"/>
        <v>INSERT INTO [Position] ([BestellungID], [PosID], [ProduktID], [SpezLieferAdrID], [Menge], [Preis]) VALUES</v>
      </c>
      <c r="H1008" t="str">
        <f t="shared" si="75"/>
        <v xml:space="preserve"> ('992', '2480', '43', '145', '4',  '2.30')</v>
      </c>
    </row>
    <row r="1009" spans="1:8" x14ac:dyDescent="0.3">
      <c r="A1009">
        <f t="shared" si="71"/>
        <v>992</v>
      </c>
      <c r="B1009">
        <v>2481</v>
      </c>
      <c r="C1009">
        <f t="shared" si="72"/>
        <v>19</v>
      </c>
      <c r="D1009" t="str">
        <f>IF(MOD(B1009,5)=0,LOOKUP(A1009,[1]Bestellung!$M$4:$N$740),"")</f>
        <v/>
      </c>
      <c r="E1009">
        <f t="shared" si="73"/>
        <v>3</v>
      </c>
      <c r="F1009" s="10">
        <f>LOOKUP(C1009,[1]Produkt!$T$4:$U$129)</f>
        <v>2</v>
      </c>
      <c r="G1009" t="str">
        <f t="shared" si="74"/>
        <v>INSERT INTO [Position] ([BestellungID], [PosID], [ProduktID], [SpezLieferAdrID], [Menge], [Preis]) VALUES</v>
      </c>
      <c r="H1009" t="str">
        <f t="shared" si="75"/>
        <v xml:space="preserve"> ('992', '2481', '19', '', '3',  '2.00')</v>
      </c>
    </row>
    <row r="1010" spans="1:8" x14ac:dyDescent="0.3">
      <c r="A1010">
        <f t="shared" si="71"/>
        <v>993</v>
      </c>
      <c r="B1010">
        <v>2482</v>
      </c>
      <c r="C1010">
        <f t="shared" si="72"/>
        <v>64</v>
      </c>
      <c r="D1010" t="str">
        <f>IF(MOD(B1010,5)=0,LOOKUP(A1010,[1]Bestellung!$M$4:$N$740),"")</f>
        <v/>
      </c>
      <c r="E1010">
        <f t="shared" si="73"/>
        <v>3</v>
      </c>
      <c r="F1010" s="10">
        <f>LOOKUP(C1010,[1]Produkt!$T$4:$U$129)</f>
        <v>4.5</v>
      </c>
      <c r="G1010" t="str">
        <f t="shared" si="74"/>
        <v>INSERT INTO [Position] ([BestellungID], [PosID], [ProduktID], [SpezLieferAdrID], [Menge], [Preis]) VALUES</v>
      </c>
      <c r="H1010" t="str">
        <f t="shared" si="75"/>
        <v xml:space="preserve"> ('993', '2482', '64', '', '3',  '4.50')</v>
      </c>
    </row>
    <row r="1011" spans="1:8" x14ac:dyDescent="0.3">
      <c r="A1011">
        <f t="shared" si="71"/>
        <v>993</v>
      </c>
      <c r="B1011">
        <v>2483</v>
      </c>
      <c r="C1011">
        <f t="shared" si="72"/>
        <v>41</v>
      </c>
      <c r="D1011" t="str">
        <f>IF(MOD(B1011,5)=0,LOOKUP(A1011,[1]Bestellung!$M$4:$N$740),"")</f>
        <v/>
      </c>
      <c r="E1011">
        <f t="shared" si="73"/>
        <v>3</v>
      </c>
      <c r="F1011" s="10">
        <f>LOOKUP(C1011,[1]Produkt!$T$4:$U$129)</f>
        <v>1.2</v>
      </c>
      <c r="G1011" t="str">
        <f t="shared" si="74"/>
        <v>INSERT INTO [Position] ([BestellungID], [PosID], [ProduktID], [SpezLieferAdrID], [Menge], [Preis]) VALUES</v>
      </c>
      <c r="H1011" t="str">
        <f t="shared" si="75"/>
        <v xml:space="preserve"> ('993', '2483', '41', '', '3',  '1.20')</v>
      </c>
    </row>
    <row r="1012" spans="1:8" x14ac:dyDescent="0.3">
      <c r="A1012">
        <f t="shared" si="71"/>
        <v>994</v>
      </c>
      <c r="B1012">
        <v>2484</v>
      </c>
      <c r="C1012">
        <f t="shared" si="72"/>
        <v>89</v>
      </c>
      <c r="D1012" t="str">
        <f>IF(MOD(B1012,5)=0,LOOKUP(A1012,[1]Bestellung!$M$4:$N$740),"")</f>
        <v/>
      </c>
      <c r="E1012">
        <f t="shared" si="73"/>
        <v>3</v>
      </c>
      <c r="F1012" s="10">
        <f>LOOKUP(C1012,[1]Produkt!$T$4:$U$129)</f>
        <v>0.8</v>
      </c>
      <c r="G1012" t="str">
        <f t="shared" si="74"/>
        <v>INSERT INTO [Position] ([BestellungID], [PosID], [ProduktID], [SpezLieferAdrID], [Menge], [Preis]) VALUES</v>
      </c>
      <c r="H1012" t="str">
        <f t="shared" si="75"/>
        <v xml:space="preserve"> ('994', '2484', '89', '', '3',  '0.80')</v>
      </c>
    </row>
    <row r="1013" spans="1:8" x14ac:dyDescent="0.3">
      <c r="A1013">
        <f t="shared" si="71"/>
        <v>994</v>
      </c>
      <c r="B1013">
        <v>2485</v>
      </c>
      <c r="C1013">
        <f t="shared" si="72"/>
        <v>67</v>
      </c>
      <c r="D1013" t="str">
        <f>IF(MOD(B1013,5)=0,LOOKUP(A1013,[1]Bestellung!$M$4:$N$740),"")</f>
        <v/>
      </c>
      <c r="E1013">
        <f t="shared" si="73"/>
        <v>10</v>
      </c>
      <c r="F1013" s="10">
        <f>LOOKUP(C1013,[1]Produkt!$T$4:$U$129)</f>
        <v>3.5</v>
      </c>
      <c r="G1013" t="str">
        <f t="shared" si="74"/>
        <v>INSERT INTO [Position] ([BestellungID], [PosID], [ProduktID], [SpezLieferAdrID], [Menge], [Preis]) VALUES</v>
      </c>
      <c r="H1013" t="str">
        <f t="shared" si="75"/>
        <v xml:space="preserve"> ('994', '2485', '67', '', '10',  '3.50')</v>
      </c>
    </row>
    <row r="1014" spans="1:8" x14ac:dyDescent="0.3">
      <c r="A1014">
        <f t="shared" si="71"/>
        <v>994</v>
      </c>
      <c r="B1014">
        <v>2486</v>
      </c>
      <c r="C1014">
        <f t="shared" si="72"/>
        <v>45</v>
      </c>
      <c r="D1014" t="str">
        <f>IF(MOD(B1014,5)=0,LOOKUP(A1014,[1]Bestellung!$M$4:$N$740),"")</f>
        <v/>
      </c>
      <c r="E1014">
        <f t="shared" si="73"/>
        <v>3</v>
      </c>
      <c r="F1014" s="10">
        <f>LOOKUP(C1014,[1]Produkt!$T$4:$U$129)</f>
        <v>2</v>
      </c>
      <c r="G1014" t="str">
        <f t="shared" si="74"/>
        <v>INSERT INTO [Position] ([BestellungID], [PosID], [ProduktID], [SpezLieferAdrID], [Menge], [Preis]) VALUES</v>
      </c>
      <c r="H1014" t="str">
        <f t="shared" si="75"/>
        <v xml:space="preserve"> ('994', '2486', '45', '', '3',  '2.00')</v>
      </c>
    </row>
    <row r="1015" spans="1:8" x14ac:dyDescent="0.3">
      <c r="A1015">
        <f t="shared" si="71"/>
        <v>995</v>
      </c>
      <c r="B1015">
        <v>2487</v>
      </c>
      <c r="C1015">
        <f t="shared" si="72"/>
        <v>97</v>
      </c>
      <c r="D1015" t="str">
        <f>IF(MOD(B1015,5)=0,LOOKUP(A1015,[1]Bestellung!$M$4:$N$740),"")</f>
        <v/>
      </c>
      <c r="E1015">
        <f t="shared" si="73"/>
        <v>9</v>
      </c>
      <c r="F1015" s="10">
        <f>LOOKUP(C1015,[1]Produkt!$T$4:$U$129)</f>
        <v>9</v>
      </c>
      <c r="G1015" t="str">
        <f t="shared" si="74"/>
        <v>INSERT INTO [Position] ([BestellungID], [PosID], [ProduktID], [SpezLieferAdrID], [Menge], [Preis]) VALUES</v>
      </c>
      <c r="H1015" t="str">
        <f t="shared" si="75"/>
        <v xml:space="preserve"> ('995', '2487', '97', '', '9',  '9.00')</v>
      </c>
    </row>
    <row r="1016" spans="1:8" x14ac:dyDescent="0.3">
      <c r="A1016">
        <f t="shared" si="71"/>
        <v>995</v>
      </c>
      <c r="B1016">
        <v>2488</v>
      </c>
      <c r="C1016">
        <f t="shared" si="72"/>
        <v>76</v>
      </c>
      <c r="D1016" t="str">
        <f>IF(MOD(B1016,5)=0,LOOKUP(A1016,[1]Bestellung!$M$4:$N$740),"")</f>
        <v/>
      </c>
      <c r="E1016">
        <f t="shared" si="73"/>
        <v>8</v>
      </c>
      <c r="F1016" s="10">
        <f>LOOKUP(C1016,[1]Produkt!$T$4:$U$129)</f>
        <v>4</v>
      </c>
      <c r="G1016" t="str">
        <f t="shared" si="74"/>
        <v>INSERT INTO [Position] ([BestellungID], [PosID], [ProduktID], [SpezLieferAdrID], [Menge], [Preis]) VALUES</v>
      </c>
      <c r="H1016" t="str">
        <f t="shared" si="75"/>
        <v xml:space="preserve"> ('995', '2488', '76', '', '8',  '4.00')</v>
      </c>
    </row>
    <row r="1017" spans="1:8" x14ac:dyDescent="0.3">
      <c r="A1017">
        <f t="shared" si="71"/>
        <v>996</v>
      </c>
      <c r="B1017">
        <v>2489</v>
      </c>
      <c r="C1017">
        <f t="shared" si="72"/>
        <v>4</v>
      </c>
      <c r="D1017" t="str">
        <f>IF(MOD(B1017,5)=0,LOOKUP(A1017,[1]Bestellung!$M$4:$N$740),"")</f>
        <v/>
      </c>
      <c r="E1017">
        <f t="shared" si="73"/>
        <v>3</v>
      </c>
      <c r="F1017" s="10">
        <f>LOOKUP(C1017,[1]Produkt!$T$4:$U$129)</f>
        <v>5</v>
      </c>
      <c r="G1017" t="str">
        <f t="shared" si="74"/>
        <v>INSERT INTO [Position] ([BestellungID], [PosID], [ProduktID], [SpezLieferAdrID], [Menge], [Preis]) VALUES</v>
      </c>
      <c r="H1017" t="str">
        <f t="shared" si="75"/>
        <v xml:space="preserve"> ('996', '2489', '4', '', '3',  '5.00')</v>
      </c>
    </row>
    <row r="1018" spans="1:8" x14ac:dyDescent="0.3">
      <c r="A1018">
        <f t="shared" si="71"/>
        <v>996</v>
      </c>
      <c r="B1018">
        <v>2490</v>
      </c>
      <c r="C1018">
        <f t="shared" si="72"/>
        <v>111</v>
      </c>
      <c r="D1018">
        <f>IF(MOD(B1018,5)=0,LOOKUP(A1018,[1]Bestellung!$M$4:$N$740),"")</f>
        <v>350</v>
      </c>
      <c r="E1018">
        <f t="shared" si="73"/>
        <v>3</v>
      </c>
      <c r="F1018" s="10">
        <f>LOOKUP(C1018,[1]Produkt!$T$4:$U$129)</f>
        <v>8</v>
      </c>
      <c r="G1018" t="str">
        <f t="shared" si="74"/>
        <v>INSERT INTO [Position] ([BestellungID], [PosID], [ProduktID], [SpezLieferAdrID], [Menge], [Preis]) VALUES</v>
      </c>
      <c r="H1018" t="str">
        <f t="shared" si="75"/>
        <v xml:space="preserve"> ('996', '2490', '111', '350', '3',  '8.00')</v>
      </c>
    </row>
    <row r="1019" spans="1:8" x14ac:dyDescent="0.3">
      <c r="A1019">
        <f t="shared" si="71"/>
        <v>996</v>
      </c>
      <c r="B1019">
        <v>2491</v>
      </c>
      <c r="C1019">
        <f t="shared" si="72"/>
        <v>91</v>
      </c>
      <c r="D1019" t="str">
        <f>IF(MOD(B1019,5)=0,LOOKUP(A1019,[1]Bestellung!$M$4:$N$740),"")</f>
        <v/>
      </c>
      <c r="E1019">
        <f t="shared" si="73"/>
        <v>3</v>
      </c>
      <c r="F1019" s="10">
        <f>LOOKUP(C1019,[1]Produkt!$T$4:$U$129)</f>
        <v>1.2</v>
      </c>
      <c r="G1019" t="str">
        <f t="shared" si="74"/>
        <v>INSERT INTO [Position] ([BestellungID], [PosID], [ProduktID], [SpezLieferAdrID], [Menge], [Preis]) VALUES</v>
      </c>
      <c r="H1019" t="str">
        <f t="shared" si="75"/>
        <v xml:space="preserve"> ('996', '2491', '91', '', '3',  '1.20')</v>
      </c>
    </row>
    <row r="1020" spans="1:8" x14ac:dyDescent="0.3">
      <c r="A1020">
        <f t="shared" si="71"/>
        <v>997</v>
      </c>
      <c r="B1020">
        <v>2492</v>
      </c>
      <c r="C1020">
        <f t="shared" si="72"/>
        <v>23</v>
      </c>
      <c r="D1020" t="str">
        <f>IF(MOD(B1020,5)=0,LOOKUP(A1020,[1]Bestellung!$M$4:$N$740),"")</f>
        <v/>
      </c>
      <c r="E1020">
        <f t="shared" si="73"/>
        <v>4</v>
      </c>
      <c r="F1020" s="10">
        <f>LOOKUP(C1020,[1]Produkt!$T$4:$U$129)</f>
        <v>3</v>
      </c>
      <c r="G1020" t="str">
        <f t="shared" si="74"/>
        <v>INSERT INTO [Position] ([BestellungID], [PosID], [ProduktID], [SpezLieferAdrID], [Menge], [Preis]) VALUES</v>
      </c>
      <c r="H1020" t="str">
        <f t="shared" si="75"/>
        <v xml:space="preserve"> ('997', '2492', '23', '', '4',  '3.00')</v>
      </c>
    </row>
    <row r="1021" spans="1:8" x14ac:dyDescent="0.3">
      <c r="A1021">
        <f t="shared" si="71"/>
        <v>997</v>
      </c>
      <c r="B1021">
        <v>2493</v>
      </c>
      <c r="C1021">
        <f t="shared" si="72"/>
        <v>4</v>
      </c>
      <c r="D1021" t="str">
        <f>IF(MOD(B1021,5)=0,LOOKUP(A1021,[1]Bestellung!$M$4:$N$740),"")</f>
        <v/>
      </c>
      <c r="E1021">
        <f t="shared" si="73"/>
        <v>3</v>
      </c>
      <c r="F1021" s="10">
        <f>LOOKUP(C1021,[1]Produkt!$T$4:$U$129)</f>
        <v>5</v>
      </c>
      <c r="G1021" t="str">
        <f t="shared" si="74"/>
        <v>INSERT INTO [Position] ([BestellungID], [PosID], [ProduktID], [SpezLieferAdrID], [Menge], [Preis]) VALUES</v>
      </c>
      <c r="H1021" t="str">
        <f t="shared" si="75"/>
        <v xml:space="preserve"> ('997', '2493', '4', '', '3',  '5.00')</v>
      </c>
    </row>
    <row r="1022" spans="1:8" x14ac:dyDescent="0.3">
      <c r="A1022">
        <f t="shared" si="71"/>
        <v>998</v>
      </c>
      <c r="B1022">
        <v>2494</v>
      </c>
      <c r="C1022">
        <f t="shared" si="72"/>
        <v>66</v>
      </c>
      <c r="D1022" t="str">
        <f>IF(MOD(B1022,5)=0,LOOKUP(A1022,[1]Bestellung!$M$4:$N$740),"")</f>
        <v/>
      </c>
      <c r="E1022">
        <f t="shared" si="73"/>
        <v>3</v>
      </c>
      <c r="F1022" s="10">
        <f>LOOKUP(C1022,[1]Produkt!$T$4:$U$129)</f>
        <v>3</v>
      </c>
      <c r="G1022" t="str">
        <f t="shared" si="74"/>
        <v>INSERT INTO [Position] ([BestellungID], [PosID], [ProduktID], [SpezLieferAdrID], [Menge], [Preis]) VALUES</v>
      </c>
      <c r="H1022" t="str">
        <f t="shared" si="75"/>
        <v xml:space="preserve"> ('998', '2494', '66', '', '3',  '3.00')</v>
      </c>
    </row>
    <row r="1023" spans="1:8" x14ac:dyDescent="0.3">
      <c r="A1023">
        <f t="shared" si="71"/>
        <v>998</v>
      </c>
      <c r="B1023">
        <v>2495</v>
      </c>
      <c r="C1023">
        <f t="shared" si="72"/>
        <v>48</v>
      </c>
      <c r="D1023">
        <f>IF(MOD(B1023,5)=0,LOOKUP(A1023,[1]Bestellung!$M$4:$N$740),"")</f>
        <v>426</v>
      </c>
      <c r="E1023">
        <f t="shared" si="73"/>
        <v>3</v>
      </c>
      <c r="F1023" s="10">
        <f>LOOKUP(C1023,[1]Produkt!$T$4:$U$129)</f>
        <v>4.5</v>
      </c>
      <c r="G1023" t="str">
        <f t="shared" si="74"/>
        <v>INSERT INTO [Position] ([BestellungID], [PosID], [ProduktID], [SpezLieferAdrID], [Menge], [Preis]) VALUES</v>
      </c>
      <c r="H1023" t="str">
        <f t="shared" si="75"/>
        <v xml:space="preserve"> ('998', '2495', '48', '426', '3',  '4.50')</v>
      </c>
    </row>
    <row r="1024" spans="1:8" x14ac:dyDescent="0.3">
      <c r="A1024">
        <f t="shared" si="71"/>
        <v>998</v>
      </c>
      <c r="B1024">
        <v>2496</v>
      </c>
      <c r="C1024">
        <f t="shared" si="72"/>
        <v>30</v>
      </c>
      <c r="D1024" t="str">
        <f>IF(MOD(B1024,5)=0,LOOKUP(A1024,[1]Bestellung!$M$4:$N$740),"")</f>
        <v/>
      </c>
      <c r="E1024">
        <f t="shared" si="73"/>
        <v>3</v>
      </c>
      <c r="F1024" s="10">
        <f>LOOKUP(C1024,[1]Produkt!$T$4:$U$129)</f>
        <v>4</v>
      </c>
      <c r="G1024" t="str">
        <f t="shared" si="74"/>
        <v>INSERT INTO [Position] ([BestellungID], [PosID], [ProduktID], [SpezLieferAdrID], [Menge], [Preis]) VALUES</v>
      </c>
      <c r="H1024" t="str">
        <f t="shared" si="75"/>
        <v xml:space="preserve"> ('998', '2496', '30', '', '3',  '4.00')</v>
      </c>
    </row>
    <row r="1025" spans="1:8" x14ac:dyDescent="0.3">
      <c r="A1025">
        <f t="shared" si="71"/>
        <v>999</v>
      </c>
      <c r="B1025">
        <v>2497</v>
      </c>
      <c r="C1025">
        <f t="shared" si="72"/>
        <v>96</v>
      </c>
      <c r="D1025" t="str">
        <f>IF(MOD(B1025,5)=0,LOOKUP(A1025,[1]Bestellung!$M$4:$N$740),"")</f>
        <v/>
      </c>
      <c r="E1025">
        <f t="shared" si="73"/>
        <v>3</v>
      </c>
      <c r="F1025" s="10">
        <f>LOOKUP(C1025,[1]Produkt!$T$4:$U$129)</f>
        <v>8</v>
      </c>
      <c r="G1025" t="str">
        <f t="shared" si="74"/>
        <v>INSERT INTO [Position] ([BestellungID], [PosID], [ProduktID], [SpezLieferAdrID], [Menge], [Preis]) VALUES</v>
      </c>
      <c r="H1025" t="str">
        <f t="shared" si="75"/>
        <v xml:space="preserve"> ('999', '2497', '96', '', '3',  '8.00')</v>
      </c>
    </row>
    <row r="1026" spans="1:8" x14ac:dyDescent="0.3">
      <c r="A1026">
        <f t="shared" si="71"/>
        <v>999</v>
      </c>
      <c r="B1026">
        <v>2498</v>
      </c>
      <c r="C1026">
        <f t="shared" si="72"/>
        <v>79</v>
      </c>
      <c r="D1026" t="str">
        <f>IF(MOD(B1026,5)=0,LOOKUP(A1026,[1]Bestellung!$M$4:$N$740),"")</f>
        <v/>
      </c>
      <c r="E1026">
        <f t="shared" si="73"/>
        <v>6</v>
      </c>
      <c r="F1026" s="10">
        <f>LOOKUP(C1026,[1]Produkt!$T$4:$U$129)</f>
        <v>1.5</v>
      </c>
      <c r="G1026" t="str">
        <f t="shared" si="74"/>
        <v>INSERT INTO [Position] ([BestellungID], [PosID], [ProduktID], [SpezLieferAdrID], [Menge], [Preis]) VALUES</v>
      </c>
      <c r="H1026" t="str">
        <f t="shared" si="75"/>
        <v xml:space="preserve"> ('999', '2498', '79', '', '6',  '1.50')</v>
      </c>
    </row>
    <row r="1027" spans="1:8" x14ac:dyDescent="0.3">
      <c r="A1027">
        <f t="shared" si="71"/>
        <v>1000</v>
      </c>
      <c r="B1027">
        <v>2499</v>
      </c>
      <c r="C1027">
        <f t="shared" si="72"/>
        <v>21</v>
      </c>
      <c r="D1027" t="str">
        <f>IF(MOD(B1027,5)=0,LOOKUP(A1027,[1]Bestellung!$M$4:$N$740),"")</f>
        <v/>
      </c>
      <c r="E1027">
        <f t="shared" si="73"/>
        <v>3</v>
      </c>
      <c r="F1027" s="10">
        <f>LOOKUP(C1027,[1]Produkt!$T$4:$U$129)</f>
        <v>4</v>
      </c>
      <c r="G1027" t="str">
        <f t="shared" si="74"/>
        <v>INSERT INTO [Position] ([BestellungID], [PosID], [ProduktID], [SpezLieferAdrID], [Menge], [Preis]) VALUES</v>
      </c>
      <c r="H1027" t="str">
        <f t="shared" si="75"/>
        <v xml:space="preserve"> ('1000', '2499', '21', '', '3',  '4.00')</v>
      </c>
    </row>
    <row r="1028" spans="1:8" x14ac:dyDescent="0.3">
      <c r="A1028">
        <f t="shared" si="71"/>
        <v>1000</v>
      </c>
      <c r="B1028">
        <v>2500</v>
      </c>
      <c r="C1028">
        <f t="shared" si="72"/>
        <v>5</v>
      </c>
      <c r="D1028" t="str">
        <f>IF(MOD(B1028,5)=0,LOOKUP(A1028,[1]Bestellung!$M$4:$N$740),"")</f>
        <v/>
      </c>
      <c r="E1028">
        <f t="shared" si="73"/>
        <v>8</v>
      </c>
      <c r="F1028" s="10">
        <f>LOOKUP(C1028,[1]Produkt!$T$4:$U$129)</f>
        <v>5</v>
      </c>
      <c r="G1028" t="str">
        <f t="shared" si="74"/>
        <v>INSERT INTO [Position] ([BestellungID], [PosID], [ProduktID], [SpezLieferAdrID], [Menge], [Preis]) VALUES</v>
      </c>
      <c r="H1028" t="str">
        <f t="shared" si="75"/>
        <v xml:space="preserve"> ('1000', '2500', '5', '', '8',  '5.00')</v>
      </c>
    </row>
    <row r="1029" spans="1:8" x14ac:dyDescent="0.3">
      <c r="A1029">
        <f t="shared" si="71"/>
        <v>1000</v>
      </c>
      <c r="B1029">
        <v>2501</v>
      </c>
      <c r="C1029">
        <f t="shared" si="72"/>
        <v>116</v>
      </c>
      <c r="D1029" t="str">
        <f>IF(MOD(B1029,5)=0,LOOKUP(A1029,[1]Bestellung!$M$4:$N$740),"")</f>
        <v/>
      </c>
      <c r="E1029">
        <f t="shared" si="73"/>
        <v>4</v>
      </c>
      <c r="F1029" s="10">
        <f>LOOKUP(C1029,[1]Produkt!$T$4:$U$129)</f>
        <v>3</v>
      </c>
      <c r="G1029" t="str">
        <f t="shared" si="74"/>
        <v>INSERT INTO [Position] ([BestellungID], [PosID], [ProduktID], [SpezLieferAdrID], [Menge], [Preis]) VALUES</v>
      </c>
      <c r="H1029" t="str">
        <f t="shared" si="75"/>
        <v xml:space="preserve"> ('1000', '2501', '116', '', '4',  '3.00')</v>
      </c>
    </row>
    <row r="1030" spans="1:8" x14ac:dyDescent="0.3">
      <c r="A1030">
        <f t="shared" si="71"/>
        <v>1001</v>
      </c>
      <c r="B1030">
        <v>2502</v>
      </c>
      <c r="C1030">
        <f t="shared" si="72"/>
        <v>62</v>
      </c>
      <c r="D1030" t="str">
        <f>IF(MOD(B1030,5)=0,LOOKUP(A1030,[1]Bestellung!$M$4:$N$740),"")</f>
        <v/>
      </c>
      <c r="E1030">
        <f t="shared" si="73"/>
        <v>3</v>
      </c>
      <c r="F1030" s="10">
        <f>LOOKUP(C1030,[1]Produkt!$T$4:$U$129)</f>
        <v>4</v>
      </c>
      <c r="G1030" t="str">
        <f t="shared" si="74"/>
        <v>INSERT INTO [Position] ([BestellungID], [PosID], [ProduktID], [SpezLieferAdrID], [Menge], [Preis]) VALUES</v>
      </c>
      <c r="H1030" t="str">
        <f t="shared" si="75"/>
        <v xml:space="preserve"> ('1001', '2502', '62', '', '3',  '4.00')</v>
      </c>
    </row>
    <row r="1031" spans="1:8" x14ac:dyDescent="0.3">
      <c r="A1031">
        <f t="shared" si="71"/>
        <v>1001</v>
      </c>
      <c r="B1031">
        <v>2503</v>
      </c>
      <c r="C1031">
        <f t="shared" si="72"/>
        <v>47</v>
      </c>
      <c r="D1031" t="str">
        <f>IF(MOD(B1031,5)=0,LOOKUP(A1031,[1]Bestellung!$M$4:$N$740),"")</f>
        <v/>
      </c>
      <c r="E1031">
        <f t="shared" si="73"/>
        <v>1</v>
      </c>
      <c r="F1031" s="10">
        <f>LOOKUP(C1031,[1]Produkt!$T$4:$U$129)</f>
        <v>9</v>
      </c>
      <c r="G1031" t="str">
        <f t="shared" si="74"/>
        <v>INSERT INTO [Position] ([BestellungID], [PosID], [ProduktID], [SpezLieferAdrID], [Menge], [Preis]) VALUES</v>
      </c>
      <c r="H1031" t="str">
        <f t="shared" si="75"/>
        <v xml:space="preserve"> ('1001', '2503', '47', '', '1',  '9.00')</v>
      </c>
    </row>
    <row r="1032" spans="1:8" x14ac:dyDescent="0.3">
      <c r="A1032">
        <f t="shared" si="71"/>
        <v>1002</v>
      </c>
      <c r="B1032">
        <v>2504</v>
      </c>
      <c r="C1032">
        <f t="shared" si="72"/>
        <v>123</v>
      </c>
      <c r="D1032" t="str">
        <f>IF(MOD(B1032,5)=0,LOOKUP(A1032,[1]Bestellung!$M$4:$N$740),"")</f>
        <v/>
      </c>
      <c r="E1032">
        <f t="shared" si="73"/>
        <v>3</v>
      </c>
      <c r="F1032" s="10">
        <f>LOOKUP(C1032,[1]Produkt!$T$4:$U$129)</f>
        <v>3</v>
      </c>
      <c r="G1032" t="str">
        <f t="shared" si="74"/>
        <v>INSERT INTO [Position] ([BestellungID], [PosID], [ProduktID], [SpezLieferAdrID], [Menge], [Preis]) VALUES</v>
      </c>
      <c r="H1032" t="str">
        <f t="shared" si="75"/>
        <v xml:space="preserve"> ('1002', '2504', '123', '', '3',  '3.00')</v>
      </c>
    </row>
    <row r="1033" spans="1:8" x14ac:dyDescent="0.3">
      <c r="A1033">
        <f t="shared" si="71"/>
        <v>1002</v>
      </c>
      <c r="B1033">
        <v>2505</v>
      </c>
      <c r="C1033">
        <f t="shared" si="72"/>
        <v>109</v>
      </c>
      <c r="D1033">
        <f>IF(MOD(B1033,5)=0,LOOKUP(A1033,[1]Bestellung!$M$4:$N$740),"")</f>
        <v>391</v>
      </c>
      <c r="E1033">
        <f t="shared" si="73"/>
        <v>6</v>
      </c>
      <c r="F1033" s="10">
        <f>LOOKUP(C1033,[1]Produkt!$T$4:$U$129)</f>
        <v>3</v>
      </c>
      <c r="G1033" t="str">
        <f t="shared" si="74"/>
        <v>INSERT INTO [Position] ([BestellungID], [PosID], [ProduktID], [SpezLieferAdrID], [Menge], [Preis]) VALUES</v>
      </c>
      <c r="H1033" t="str">
        <f t="shared" si="75"/>
        <v xml:space="preserve"> ('1002', '2505', '109', '391', '6',  '3.00')</v>
      </c>
    </row>
    <row r="1034" spans="1:8" x14ac:dyDescent="0.3">
      <c r="A1034">
        <f t="shared" si="71"/>
        <v>1002</v>
      </c>
      <c r="B1034">
        <v>2506</v>
      </c>
      <c r="C1034">
        <f t="shared" si="72"/>
        <v>95</v>
      </c>
      <c r="D1034" t="str">
        <f>IF(MOD(B1034,5)=0,LOOKUP(A1034,[1]Bestellung!$M$4:$N$740),"")</f>
        <v/>
      </c>
      <c r="E1034">
        <f t="shared" si="73"/>
        <v>3</v>
      </c>
      <c r="F1034" s="10">
        <f>LOOKUP(C1034,[1]Produkt!$T$4:$U$129)</f>
        <v>2</v>
      </c>
      <c r="G1034" t="str">
        <f t="shared" si="74"/>
        <v>INSERT INTO [Position] ([BestellungID], [PosID], [ProduktID], [SpezLieferAdrID], [Menge], [Preis]) VALUES</v>
      </c>
      <c r="H1034" t="str">
        <f t="shared" si="75"/>
        <v xml:space="preserve"> ('1002', '2506', '95', '', '3',  '2.00')</v>
      </c>
    </row>
    <row r="1035" spans="1:8" x14ac:dyDescent="0.3">
      <c r="A1035">
        <f t="shared" si="71"/>
        <v>1003</v>
      </c>
      <c r="B1035">
        <v>2507</v>
      </c>
      <c r="C1035">
        <f t="shared" si="72"/>
        <v>48</v>
      </c>
      <c r="D1035" t="str">
        <f>IF(MOD(B1035,5)=0,LOOKUP(A1035,[1]Bestellung!$M$4:$N$740),"")</f>
        <v/>
      </c>
      <c r="E1035">
        <f t="shared" si="73"/>
        <v>3</v>
      </c>
      <c r="F1035" s="10">
        <f>LOOKUP(C1035,[1]Produkt!$T$4:$U$129)</f>
        <v>4.5</v>
      </c>
      <c r="G1035" t="str">
        <f t="shared" si="74"/>
        <v>INSERT INTO [Position] ([BestellungID], [PosID], [ProduktID], [SpezLieferAdrID], [Menge], [Preis]) VALUES</v>
      </c>
      <c r="H1035" t="str">
        <f t="shared" si="75"/>
        <v xml:space="preserve"> ('1003', '2507', '48', '', '3',  '4.50')</v>
      </c>
    </row>
    <row r="1036" spans="1:8" x14ac:dyDescent="0.3">
      <c r="A1036">
        <f t="shared" si="71"/>
        <v>1003</v>
      </c>
      <c r="B1036">
        <v>2508</v>
      </c>
      <c r="C1036">
        <f t="shared" si="72"/>
        <v>35</v>
      </c>
      <c r="D1036" t="str">
        <f>IF(MOD(B1036,5)=0,LOOKUP(A1036,[1]Bestellung!$M$4:$N$740),"")</f>
        <v/>
      </c>
      <c r="E1036">
        <f t="shared" si="73"/>
        <v>3</v>
      </c>
      <c r="F1036" s="10">
        <f>LOOKUP(C1036,[1]Produkt!$T$4:$U$129)</f>
        <v>1</v>
      </c>
      <c r="G1036" t="str">
        <f t="shared" si="74"/>
        <v>INSERT INTO [Position] ([BestellungID], [PosID], [ProduktID], [SpezLieferAdrID], [Menge], [Preis]) VALUES</v>
      </c>
      <c r="H1036" t="str">
        <f t="shared" si="75"/>
        <v xml:space="preserve"> ('1003', '2508', '35', '', '3',  '1.00')</v>
      </c>
    </row>
    <row r="1037" spans="1:8" x14ac:dyDescent="0.3">
      <c r="A1037">
        <f t="shared" si="71"/>
        <v>1004</v>
      </c>
      <c r="B1037">
        <v>2509</v>
      </c>
      <c r="C1037">
        <f t="shared" si="72"/>
        <v>118</v>
      </c>
      <c r="D1037" t="str">
        <f>IF(MOD(B1037,5)=0,LOOKUP(A1037,[1]Bestellung!$M$4:$N$740),"")</f>
        <v/>
      </c>
      <c r="E1037">
        <f t="shared" si="73"/>
        <v>8</v>
      </c>
      <c r="F1037" s="10">
        <f>LOOKUP(C1037,[1]Produkt!$T$4:$U$129)</f>
        <v>6</v>
      </c>
      <c r="G1037" t="str">
        <f t="shared" si="74"/>
        <v>INSERT INTO [Position] ([BestellungID], [PosID], [ProduktID], [SpezLieferAdrID], [Menge], [Preis]) VALUES</v>
      </c>
      <c r="H1037" t="str">
        <f t="shared" si="75"/>
        <v xml:space="preserve"> ('1004', '2509', '118', '', '8',  '6.00')</v>
      </c>
    </row>
    <row r="1038" spans="1:8" x14ac:dyDescent="0.3">
      <c r="A1038">
        <f t="shared" si="71"/>
        <v>1004</v>
      </c>
      <c r="B1038">
        <v>2510</v>
      </c>
      <c r="C1038">
        <f t="shared" si="72"/>
        <v>106</v>
      </c>
      <c r="D1038">
        <f>IF(MOD(B1038,5)=0,LOOKUP(A1038,[1]Bestellung!$M$4:$N$740),"")</f>
        <v>87</v>
      </c>
      <c r="E1038">
        <f t="shared" si="73"/>
        <v>4</v>
      </c>
      <c r="F1038" s="10">
        <f>LOOKUP(C1038,[1]Produkt!$T$4:$U$129)</f>
        <v>7</v>
      </c>
      <c r="G1038" t="str">
        <f t="shared" si="74"/>
        <v>INSERT INTO [Position] ([BestellungID], [PosID], [ProduktID], [SpezLieferAdrID], [Menge], [Preis]) VALUES</v>
      </c>
      <c r="H1038" t="str">
        <f t="shared" si="75"/>
        <v xml:space="preserve"> ('1004', '2510', '106', '87', '4',  '7.00')</v>
      </c>
    </row>
    <row r="1039" spans="1:8" x14ac:dyDescent="0.3">
      <c r="A1039">
        <f t="shared" si="71"/>
        <v>1004</v>
      </c>
      <c r="B1039">
        <v>2511</v>
      </c>
      <c r="C1039">
        <f t="shared" si="72"/>
        <v>94</v>
      </c>
      <c r="D1039" t="str">
        <f>IF(MOD(B1039,5)=0,LOOKUP(A1039,[1]Bestellung!$M$4:$N$740),"")</f>
        <v/>
      </c>
      <c r="E1039">
        <f t="shared" si="73"/>
        <v>3</v>
      </c>
      <c r="F1039" s="10">
        <f>LOOKUP(C1039,[1]Produkt!$T$4:$U$129)</f>
        <v>4</v>
      </c>
      <c r="G1039" t="str">
        <f t="shared" si="74"/>
        <v>INSERT INTO [Position] ([BestellungID], [PosID], [ProduktID], [SpezLieferAdrID], [Menge], [Preis]) VALUES</v>
      </c>
      <c r="H1039" t="str">
        <f t="shared" si="75"/>
        <v xml:space="preserve"> ('1004', '2511', '94', '', '3',  '4.00')</v>
      </c>
    </row>
    <row r="1040" spans="1:8" x14ac:dyDescent="0.3">
      <c r="A1040">
        <f t="shared" si="71"/>
        <v>1005</v>
      </c>
      <c r="B1040">
        <v>2512</v>
      </c>
      <c r="C1040">
        <f t="shared" si="72"/>
        <v>54</v>
      </c>
      <c r="D1040" t="str">
        <f>IF(MOD(B1040,5)=0,LOOKUP(A1040,[1]Bestellung!$M$4:$N$740),"")</f>
        <v/>
      </c>
      <c r="E1040">
        <f t="shared" si="73"/>
        <v>3</v>
      </c>
      <c r="F1040" s="10">
        <f>LOOKUP(C1040,[1]Produkt!$T$4:$U$129)</f>
        <v>5</v>
      </c>
      <c r="G1040" t="str">
        <f t="shared" si="74"/>
        <v>INSERT INTO [Position] ([BestellungID], [PosID], [ProduktID], [SpezLieferAdrID], [Menge], [Preis]) VALUES</v>
      </c>
      <c r="H1040" t="str">
        <f t="shared" si="75"/>
        <v xml:space="preserve"> ('1005', '2512', '54', '', '3',  '5.00')</v>
      </c>
    </row>
    <row r="1041" spans="1:8" x14ac:dyDescent="0.3">
      <c r="A1041">
        <f t="shared" si="71"/>
        <v>1005</v>
      </c>
      <c r="B1041">
        <v>2513</v>
      </c>
      <c r="C1041">
        <f t="shared" si="72"/>
        <v>43</v>
      </c>
      <c r="D1041" t="str">
        <f>IF(MOD(B1041,5)=0,LOOKUP(A1041,[1]Bestellung!$M$4:$N$740),"")</f>
        <v/>
      </c>
      <c r="E1041">
        <f t="shared" si="73"/>
        <v>3</v>
      </c>
      <c r="F1041" s="10">
        <f>LOOKUP(C1041,[1]Produkt!$T$4:$U$129)</f>
        <v>2.2999999999999998</v>
      </c>
      <c r="G1041" t="str">
        <f t="shared" si="74"/>
        <v>INSERT INTO [Position] ([BestellungID], [PosID], [ProduktID], [SpezLieferAdrID], [Menge], [Preis]) VALUES</v>
      </c>
      <c r="H1041" t="str">
        <f t="shared" si="75"/>
        <v xml:space="preserve"> ('1005', '2513', '43', '', '3',  '2.30')</v>
      </c>
    </row>
    <row r="1042" spans="1:8" x14ac:dyDescent="0.3">
      <c r="A1042">
        <f t="shared" ref="A1042:A1105" si="76">ROUND(B1042/2.5,0)</f>
        <v>1006</v>
      </c>
      <c r="B1042">
        <v>2514</v>
      </c>
      <c r="C1042">
        <f t="shared" ref="C1042:C1105" si="77">IF(MOD(A1042*B1042,127)=0,1,MOD(A1042*B1042,127))</f>
        <v>6</v>
      </c>
      <c r="D1042" t="str">
        <f>IF(MOD(B1042,5)=0,LOOKUP(A1042,[1]Bestellung!$M$4:$N$740),"")</f>
        <v/>
      </c>
      <c r="E1042">
        <f t="shared" ref="E1042:E1105" si="78">IF(MOD(A1042*B1042*C1042,12)=0,3,MOD(A1042*B1042*C1042,12))</f>
        <v>3</v>
      </c>
      <c r="F1042" s="10">
        <f>LOOKUP(C1042,[1]Produkt!$T$4:$U$129)</f>
        <v>7</v>
      </c>
      <c r="G1042" t="str">
        <f t="shared" ref="G1042:G1105" si="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42" t="str">
        <f t="shared" ref="H1042:H1105" si="80">" ('"&amp;A1042&amp;"', '"&amp;B1042&amp;"', '"&amp;C1042&amp;"', '"&amp; D1042&amp;"', '"&amp;E1042&amp;"',  '"&amp; REPLACE(TEXT(F1042,"##0,00"),LEN(TEXT(F1042,"##0,00"))-2,1,".") &amp;"')"</f>
        <v xml:space="preserve"> ('1006', '2514', '6', '', '3',  '7.00')</v>
      </c>
    </row>
    <row r="1043" spans="1:8" x14ac:dyDescent="0.3">
      <c r="A1043">
        <f t="shared" si="76"/>
        <v>1006</v>
      </c>
      <c r="B1043">
        <v>2515</v>
      </c>
      <c r="C1043">
        <f t="shared" si="77"/>
        <v>123</v>
      </c>
      <c r="D1043" t="str">
        <f>IF(MOD(B1043,5)=0,LOOKUP(A1043,[1]Bestellung!$M$4:$N$740),"")</f>
        <v/>
      </c>
      <c r="E1043">
        <f t="shared" si="78"/>
        <v>6</v>
      </c>
      <c r="F1043" s="10">
        <f>LOOKUP(C1043,[1]Produkt!$T$4:$U$129)</f>
        <v>3</v>
      </c>
      <c r="G1043" t="str">
        <f t="shared" si="79"/>
        <v>INSERT INTO [Position] ([BestellungID], [PosID], [ProduktID], [SpezLieferAdrID], [Menge], [Preis]) VALUES</v>
      </c>
      <c r="H1043" t="str">
        <f t="shared" si="80"/>
        <v xml:space="preserve"> ('1006', '2515', '123', '', '6',  '3.00')</v>
      </c>
    </row>
    <row r="1044" spans="1:8" x14ac:dyDescent="0.3">
      <c r="A1044">
        <f t="shared" si="76"/>
        <v>1006</v>
      </c>
      <c r="B1044">
        <v>2516</v>
      </c>
      <c r="C1044">
        <f t="shared" si="77"/>
        <v>113</v>
      </c>
      <c r="D1044" t="str">
        <f>IF(MOD(B1044,5)=0,LOOKUP(A1044,[1]Bestellung!$M$4:$N$740),"")</f>
        <v/>
      </c>
      <c r="E1044">
        <f t="shared" si="78"/>
        <v>4</v>
      </c>
      <c r="F1044" s="10">
        <f>LOOKUP(C1044,[1]Produkt!$T$4:$U$129)</f>
        <v>4.5</v>
      </c>
      <c r="G1044" t="str">
        <f t="shared" si="79"/>
        <v>INSERT INTO [Position] ([BestellungID], [PosID], [ProduktID], [SpezLieferAdrID], [Menge], [Preis]) VALUES</v>
      </c>
      <c r="H1044" t="str">
        <f t="shared" si="80"/>
        <v xml:space="preserve"> ('1006', '2516', '113', '', '4',  '4.50')</v>
      </c>
    </row>
    <row r="1045" spans="1:8" x14ac:dyDescent="0.3">
      <c r="A1045">
        <f t="shared" si="76"/>
        <v>1007</v>
      </c>
      <c r="B1045">
        <v>2517</v>
      </c>
      <c r="C1045">
        <f t="shared" si="77"/>
        <v>80</v>
      </c>
      <c r="D1045" t="str">
        <f>IF(MOD(B1045,5)=0,LOOKUP(A1045,[1]Bestellung!$M$4:$N$740),"")</f>
        <v/>
      </c>
      <c r="E1045">
        <f t="shared" si="78"/>
        <v>3</v>
      </c>
      <c r="F1045" s="10">
        <f>LOOKUP(C1045,[1]Produkt!$T$4:$U$129)</f>
        <v>4</v>
      </c>
      <c r="G1045" t="str">
        <f t="shared" si="79"/>
        <v>INSERT INTO [Position] ([BestellungID], [PosID], [ProduktID], [SpezLieferAdrID], [Menge], [Preis]) VALUES</v>
      </c>
      <c r="H1045" t="str">
        <f t="shared" si="80"/>
        <v xml:space="preserve"> ('1007', '2517', '80', '', '3',  '4.00')</v>
      </c>
    </row>
    <row r="1046" spans="1:8" x14ac:dyDescent="0.3">
      <c r="A1046">
        <f t="shared" si="76"/>
        <v>1007</v>
      </c>
      <c r="B1046">
        <v>2518</v>
      </c>
      <c r="C1046">
        <f t="shared" si="77"/>
        <v>71</v>
      </c>
      <c r="D1046" t="str">
        <f>IF(MOD(B1046,5)=0,LOOKUP(A1046,[1]Bestellung!$M$4:$N$740),"")</f>
        <v/>
      </c>
      <c r="E1046">
        <f t="shared" si="78"/>
        <v>10</v>
      </c>
      <c r="F1046" s="10">
        <f>LOOKUP(C1046,[1]Produkt!$T$4:$U$129)</f>
        <v>4</v>
      </c>
      <c r="G1046" t="str">
        <f t="shared" si="79"/>
        <v>INSERT INTO [Position] ([BestellungID], [PosID], [ProduktID], [SpezLieferAdrID], [Menge], [Preis]) VALUES</v>
      </c>
      <c r="H1046" t="str">
        <f t="shared" si="80"/>
        <v xml:space="preserve"> ('1007', '2518', '71', '', '10',  '4.00')</v>
      </c>
    </row>
    <row r="1047" spans="1:8" x14ac:dyDescent="0.3">
      <c r="A1047">
        <f t="shared" si="76"/>
        <v>1008</v>
      </c>
      <c r="B1047">
        <v>2519</v>
      </c>
      <c r="C1047">
        <f t="shared" si="77"/>
        <v>41</v>
      </c>
      <c r="D1047" t="str">
        <f>IF(MOD(B1047,5)=0,LOOKUP(A1047,[1]Bestellung!$M$4:$N$740),"")</f>
        <v/>
      </c>
      <c r="E1047">
        <f t="shared" si="78"/>
        <v>3</v>
      </c>
      <c r="F1047" s="10">
        <f>LOOKUP(C1047,[1]Produkt!$T$4:$U$129)</f>
        <v>1.2</v>
      </c>
      <c r="G1047" t="str">
        <f t="shared" si="79"/>
        <v>INSERT INTO [Position] ([BestellungID], [PosID], [ProduktID], [SpezLieferAdrID], [Menge], [Preis]) VALUES</v>
      </c>
      <c r="H1047" t="str">
        <f t="shared" si="80"/>
        <v xml:space="preserve"> ('1008', '2519', '41', '', '3',  '1.20')</v>
      </c>
    </row>
    <row r="1048" spans="1:8" x14ac:dyDescent="0.3">
      <c r="A1048">
        <f t="shared" si="76"/>
        <v>1008</v>
      </c>
      <c r="B1048">
        <v>2520</v>
      </c>
      <c r="C1048">
        <f t="shared" si="77"/>
        <v>33</v>
      </c>
      <c r="D1048">
        <f>IF(MOD(B1048,5)=0,LOOKUP(A1048,[1]Bestellung!$M$4:$N$740),"")</f>
        <v>281</v>
      </c>
      <c r="E1048">
        <f t="shared" si="78"/>
        <v>3</v>
      </c>
      <c r="F1048" s="10">
        <f>LOOKUP(C1048,[1]Produkt!$T$4:$U$129)</f>
        <v>0.8</v>
      </c>
      <c r="G1048" t="str">
        <f t="shared" si="79"/>
        <v>INSERT INTO [Position] ([BestellungID], [PosID], [ProduktID], [SpezLieferAdrID], [Menge], [Preis]) VALUES</v>
      </c>
      <c r="H1048" t="str">
        <f t="shared" si="80"/>
        <v xml:space="preserve"> ('1008', '2520', '33', '281', '3',  '0.80')</v>
      </c>
    </row>
    <row r="1049" spans="1:8" x14ac:dyDescent="0.3">
      <c r="A1049">
        <f t="shared" si="76"/>
        <v>1008</v>
      </c>
      <c r="B1049">
        <v>2521</v>
      </c>
      <c r="C1049">
        <f t="shared" si="77"/>
        <v>25</v>
      </c>
      <c r="D1049" t="str">
        <f>IF(MOD(B1049,5)=0,LOOKUP(A1049,[1]Bestellung!$M$4:$N$740),"")</f>
        <v/>
      </c>
      <c r="E1049">
        <f t="shared" si="78"/>
        <v>3</v>
      </c>
      <c r="F1049" s="10">
        <f>LOOKUP(C1049,[1]Produkt!$T$4:$U$129)</f>
        <v>7</v>
      </c>
      <c r="G1049" t="str">
        <f t="shared" si="79"/>
        <v>INSERT INTO [Position] ([BestellungID], [PosID], [ProduktID], [SpezLieferAdrID], [Menge], [Preis]) VALUES</v>
      </c>
      <c r="H1049" t="str">
        <f t="shared" si="80"/>
        <v xml:space="preserve"> ('1008', '2521', '25', '', '3',  '7.00')</v>
      </c>
    </row>
    <row r="1050" spans="1:8" x14ac:dyDescent="0.3">
      <c r="A1050">
        <f t="shared" si="76"/>
        <v>1009</v>
      </c>
      <c r="B1050">
        <v>2522</v>
      </c>
      <c r="C1050">
        <f t="shared" si="77"/>
        <v>126</v>
      </c>
      <c r="D1050" t="str">
        <f>IF(MOD(B1050,5)=0,LOOKUP(A1050,[1]Bestellung!$M$4:$N$740),"")</f>
        <v/>
      </c>
      <c r="E1050">
        <f t="shared" si="78"/>
        <v>3</v>
      </c>
      <c r="F1050" s="10">
        <f>LOOKUP(C1050,[1]Produkt!$T$4:$U$129)</f>
        <v>4</v>
      </c>
      <c r="G1050" t="str">
        <f t="shared" si="79"/>
        <v>INSERT INTO [Position] ([BestellungID], [PosID], [ProduktID], [SpezLieferAdrID], [Menge], [Preis]) VALUES</v>
      </c>
      <c r="H1050" t="str">
        <f t="shared" si="80"/>
        <v xml:space="preserve"> ('1009', '2522', '126', '', '3',  '4.00')</v>
      </c>
    </row>
    <row r="1051" spans="1:8" x14ac:dyDescent="0.3">
      <c r="A1051">
        <f t="shared" si="76"/>
        <v>1009</v>
      </c>
      <c r="B1051">
        <v>2523</v>
      </c>
      <c r="C1051">
        <f t="shared" si="77"/>
        <v>119</v>
      </c>
      <c r="D1051" t="str">
        <f>IF(MOD(B1051,5)=0,LOOKUP(A1051,[1]Bestellung!$M$4:$N$740),"")</f>
        <v/>
      </c>
      <c r="E1051">
        <f t="shared" si="78"/>
        <v>9</v>
      </c>
      <c r="F1051" s="10">
        <f>LOOKUP(C1051,[1]Produkt!$T$4:$U$129)</f>
        <v>2</v>
      </c>
      <c r="G1051" t="str">
        <f t="shared" si="79"/>
        <v>INSERT INTO [Position] ([BestellungID], [PosID], [ProduktID], [SpezLieferAdrID], [Menge], [Preis]) VALUES</v>
      </c>
      <c r="H1051" t="str">
        <f t="shared" si="80"/>
        <v xml:space="preserve"> ('1009', '2523', '119', '', '9',  '2.00')</v>
      </c>
    </row>
    <row r="1052" spans="1:8" x14ac:dyDescent="0.3">
      <c r="A1052">
        <f t="shared" si="76"/>
        <v>1010</v>
      </c>
      <c r="B1052">
        <v>2524</v>
      </c>
      <c r="C1052">
        <f t="shared" si="77"/>
        <v>96</v>
      </c>
      <c r="D1052" t="str">
        <f>IF(MOD(B1052,5)=0,LOOKUP(A1052,[1]Bestellung!$M$4:$N$740),"")</f>
        <v/>
      </c>
      <c r="E1052">
        <f t="shared" si="78"/>
        <v>3</v>
      </c>
      <c r="F1052" s="10">
        <f>LOOKUP(C1052,[1]Produkt!$T$4:$U$129)</f>
        <v>8</v>
      </c>
      <c r="G1052" t="str">
        <f t="shared" si="79"/>
        <v>INSERT INTO [Position] ([BestellungID], [PosID], [ProduktID], [SpezLieferAdrID], [Menge], [Preis]) VALUES</v>
      </c>
      <c r="H1052" t="str">
        <f t="shared" si="80"/>
        <v xml:space="preserve"> ('1010', '2524', '96', '', '3',  '8.00')</v>
      </c>
    </row>
    <row r="1053" spans="1:8" x14ac:dyDescent="0.3">
      <c r="A1053">
        <f t="shared" si="76"/>
        <v>1010</v>
      </c>
      <c r="B1053">
        <v>2525</v>
      </c>
      <c r="C1053">
        <f t="shared" si="77"/>
        <v>90</v>
      </c>
      <c r="D1053">
        <f>IF(MOD(B1053,5)=0,LOOKUP(A1053,[1]Bestellung!$M$4:$N$740),"")</f>
        <v>204</v>
      </c>
      <c r="E1053">
        <f t="shared" si="78"/>
        <v>3</v>
      </c>
      <c r="F1053" s="10">
        <f>LOOKUP(C1053,[1]Produkt!$T$4:$U$129)</f>
        <v>1</v>
      </c>
      <c r="G1053" t="str">
        <f t="shared" si="79"/>
        <v>INSERT INTO [Position] ([BestellungID], [PosID], [ProduktID], [SpezLieferAdrID], [Menge], [Preis]) VALUES</v>
      </c>
      <c r="H1053" t="str">
        <f t="shared" si="80"/>
        <v xml:space="preserve"> ('1010', '2525', '90', '204', '3',  '1.00')</v>
      </c>
    </row>
    <row r="1054" spans="1:8" x14ac:dyDescent="0.3">
      <c r="A1054">
        <f t="shared" si="76"/>
        <v>1010</v>
      </c>
      <c r="B1054">
        <v>2526</v>
      </c>
      <c r="C1054">
        <f t="shared" si="77"/>
        <v>84</v>
      </c>
      <c r="D1054" t="str">
        <f>IF(MOD(B1054,5)=0,LOOKUP(A1054,[1]Bestellung!$M$4:$N$740),"")</f>
        <v/>
      </c>
      <c r="E1054">
        <f t="shared" si="78"/>
        <v>3</v>
      </c>
      <c r="F1054" s="10">
        <f>LOOKUP(C1054,[1]Produkt!$T$4:$U$129)</f>
        <v>0.75</v>
      </c>
      <c r="G1054" t="str">
        <f t="shared" si="79"/>
        <v>INSERT INTO [Position] ([BestellungID], [PosID], [ProduktID], [SpezLieferAdrID], [Menge], [Preis]) VALUES</v>
      </c>
      <c r="H1054" t="str">
        <f t="shared" si="80"/>
        <v xml:space="preserve"> ('1010', '2526', '84', '', '3',  '0.75')</v>
      </c>
    </row>
    <row r="1055" spans="1:8" x14ac:dyDescent="0.3">
      <c r="A1055">
        <f t="shared" si="76"/>
        <v>1011</v>
      </c>
      <c r="B1055">
        <v>2527</v>
      </c>
      <c r="C1055">
        <f t="shared" si="77"/>
        <v>65</v>
      </c>
      <c r="D1055" t="str">
        <f>IF(MOD(B1055,5)=0,LOOKUP(A1055,[1]Bestellung!$M$4:$N$740),"")</f>
        <v/>
      </c>
      <c r="E1055">
        <f t="shared" si="78"/>
        <v>9</v>
      </c>
      <c r="F1055" s="10">
        <f>LOOKUP(C1055,[1]Produkt!$T$4:$U$129)</f>
        <v>4.5</v>
      </c>
      <c r="G1055" t="str">
        <f t="shared" si="79"/>
        <v>INSERT INTO [Position] ([BestellungID], [PosID], [ProduktID], [SpezLieferAdrID], [Menge], [Preis]) VALUES</v>
      </c>
      <c r="H1055" t="str">
        <f t="shared" si="80"/>
        <v xml:space="preserve"> ('1011', '2527', '65', '', '9',  '4.50')</v>
      </c>
    </row>
    <row r="1056" spans="1:8" x14ac:dyDescent="0.3">
      <c r="A1056">
        <f t="shared" si="76"/>
        <v>1011</v>
      </c>
      <c r="B1056">
        <v>2528</v>
      </c>
      <c r="C1056">
        <f t="shared" si="77"/>
        <v>60</v>
      </c>
      <c r="D1056" t="str">
        <f>IF(MOD(B1056,5)=0,LOOKUP(A1056,[1]Bestellung!$M$4:$N$740),"")</f>
        <v/>
      </c>
      <c r="E1056">
        <f t="shared" si="78"/>
        <v>3</v>
      </c>
      <c r="F1056" s="10">
        <f>LOOKUP(C1056,[1]Produkt!$T$4:$U$129)</f>
        <v>0.5</v>
      </c>
      <c r="G1056" t="str">
        <f t="shared" si="79"/>
        <v>INSERT INTO [Position] ([BestellungID], [PosID], [ProduktID], [SpezLieferAdrID], [Menge], [Preis]) VALUES</v>
      </c>
      <c r="H1056" t="str">
        <f t="shared" si="80"/>
        <v xml:space="preserve"> ('1011', '2528', '60', '', '3',  '0.50')</v>
      </c>
    </row>
    <row r="1057" spans="1:8" x14ac:dyDescent="0.3">
      <c r="A1057">
        <f t="shared" si="76"/>
        <v>1012</v>
      </c>
      <c r="B1057">
        <v>2529</v>
      </c>
      <c r="C1057">
        <f t="shared" si="77"/>
        <v>44</v>
      </c>
      <c r="D1057" t="str">
        <f>IF(MOD(B1057,5)=0,LOOKUP(A1057,[1]Bestellung!$M$4:$N$740),"")</f>
        <v/>
      </c>
      <c r="E1057">
        <f t="shared" si="78"/>
        <v>3</v>
      </c>
      <c r="F1057" s="10">
        <f>LOOKUP(C1057,[1]Produkt!$T$4:$U$129)</f>
        <v>4</v>
      </c>
      <c r="G1057" t="str">
        <f t="shared" si="79"/>
        <v>INSERT INTO [Position] ([BestellungID], [PosID], [ProduktID], [SpezLieferAdrID], [Menge], [Preis]) VALUES</v>
      </c>
      <c r="H1057" t="str">
        <f t="shared" si="80"/>
        <v xml:space="preserve"> ('1012', '2529', '44', '', '3',  '4.00')</v>
      </c>
    </row>
    <row r="1058" spans="1:8" x14ac:dyDescent="0.3">
      <c r="A1058">
        <f t="shared" si="76"/>
        <v>1012</v>
      </c>
      <c r="B1058">
        <v>2530</v>
      </c>
      <c r="C1058">
        <f t="shared" si="77"/>
        <v>40</v>
      </c>
      <c r="D1058" t="str">
        <f>IF(MOD(B1058,5)=0,LOOKUP(A1058,[1]Bestellung!$M$4:$N$740),"")</f>
        <v/>
      </c>
      <c r="E1058">
        <f t="shared" si="78"/>
        <v>4</v>
      </c>
      <c r="F1058" s="10">
        <f>LOOKUP(C1058,[1]Produkt!$T$4:$U$129)</f>
        <v>1</v>
      </c>
      <c r="G1058" t="str">
        <f t="shared" si="79"/>
        <v>INSERT INTO [Position] ([BestellungID], [PosID], [ProduktID], [SpezLieferAdrID], [Menge], [Preis]) VALUES</v>
      </c>
      <c r="H1058" t="str">
        <f t="shared" si="80"/>
        <v xml:space="preserve"> ('1012', '2530', '40', '', '4',  '1.00')</v>
      </c>
    </row>
    <row r="1059" spans="1:8" x14ac:dyDescent="0.3">
      <c r="A1059">
        <f t="shared" si="76"/>
        <v>1012</v>
      </c>
      <c r="B1059">
        <v>2531</v>
      </c>
      <c r="C1059">
        <f t="shared" si="77"/>
        <v>36</v>
      </c>
      <c r="D1059" t="str">
        <f>IF(MOD(B1059,5)=0,LOOKUP(A1059,[1]Bestellung!$M$4:$N$740),"")</f>
        <v/>
      </c>
      <c r="E1059">
        <f t="shared" si="78"/>
        <v>3</v>
      </c>
      <c r="F1059" s="10">
        <f>LOOKUP(C1059,[1]Produkt!$T$4:$U$129)</f>
        <v>0.5</v>
      </c>
      <c r="G1059" t="str">
        <f t="shared" si="79"/>
        <v>INSERT INTO [Position] ([BestellungID], [PosID], [ProduktID], [SpezLieferAdrID], [Menge], [Preis]) VALUES</v>
      </c>
      <c r="H1059" t="str">
        <f t="shared" si="80"/>
        <v xml:space="preserve"> ('1012', '2531', '36', '', '3',  '0.50')</v>
      </c>
    </row>
    <row r="1060" spans="1:8" x14ac:dyDescent="0.3">
      <c r="A1060">
        <f t="shared" si="76"/>
        <v>1013</v>
      </c>
      <c r="B1060">
        <v>2532</v>
      </c>
      <c r="C1060">
        <f t="shared" si="77"/>
        <v>24</v>
      </c>
      <c r="D1060" t="str">
        <f>IF(MOD(B1060,5)=0,LOOKUP(A1060,[1]Bestellung!$M$4:$N$740),"")</f>
        <v/>
      </c>
      <c r="E1060">
        <f t="shared" si="78"/>
        <v>3</v>
      </c>
      <c r="F1060" s="10">
        <f>LOOKUP(C1060,[1]Produkt!$T$4:$U$129)</f>
        <v>3</v>
      </c>
      <c r="G1060" t="str">
        <f t="shared" si="79"/>
        <v>INSERT INTO [Position] ([BestellungID], [PosID], [ProduktID], [SpezLieferAdrID], [Menge], [Preis]) VALUES</v>
      </c>
      <c r="H1060" t="str">
        <f t="shared" si="80"/>
        <v xml:space="preserve"> ('1013', '2532', '24', '', '3',  '3.00')</v>
      </c>
    </row>
    <row r="1061" spans="1:8" x14ac:dyDescent="0.3">
      <c r="A1061">
        <f t="shared" si="76"/>
        <v>1013</v>
      </c>
      <c r="B1061">
        <v>2533</v>
      </c>
      <c r="C1061">
        <f t="shared" si="77"/>
        <v>21</v>
      </c>
      <c r="D1061" t="str">
        <f>IF(MOD(B1061,5)=0,LOOKUP(A1061,[1]Bestellung!$M$4:$N$740),"")</f>
        <v/>
      </c>
      <c r="E1061">
        <f t="shared" si="78"/>
        <v>9</v>
      </c>
      <c r="F1061" s="10">
        <f>LOOKUP(C1061,[1]Produkt!$T$4:$U$129)</f>
        <v>4</v>
      </c>
      <c r="G1061" t="str">
        <f t="shared" si="79"/>
        <v>INSERT INTO [Position] ([BestellungID], [PosID], [ProduktID], [SpezLieferAdrID], [Menge], [Preis]) VALUES</v>
      </c>
      <c r="H1061" t="str">
        <f t="shared" si="80"/>
        <v xml:space="preserve"> ('1013', '2533', '21', '', '9',  '4.00')</v>
      </c>
    </row>
    <row r="1062" spans="1:8" x14ac:dyDescent="0.3">
      <c r="A1062">
        <f t="shared" si="76"/>
        <v>1014</v>
      </c>
      <c r="B1062">
        <v>2534</v>
      </c>
      <c r="C1062">
        <f t="shared" si="77"/>
        <v>12</v>
      </c>
      <c r="D1062" t="str">
        <f>IF(MOD(B1062,5)=0,LOOKUP(A1062,[1]Bestellung!$M$4:$N$740),"")</f>
        <v/>
      </c>
      <c r="E1062">
        <f t="shared" si="78"/>
        <v>3</v>
      </c>
      <c r="F1062" s="10">
        <f>LOOKUP(C1062,[1]Produkt!$T$4:$U$129)</f>
        <v>4</v>
      </c>
      <c r="G1062" t="str">
        <f t="shared" si="79"/>
        <v>INSERT INTO [Position] ([BestellungID], [PosID], [ProduktID], [SpezLieferAdrID], [Menge], [Preis]) VALUES</v>
      </c>
      <c r="H1062" t="str">
        <f t="shared" si="80"/>
        <v xml:space="preserve"> ('1014', '2534', '12', '', '3',  '4.00')</v>
      </c>
    </row>
    <row r="1063" spans="1:8" x14ac:dyDescent="0.3">
      <c r="A1063">
        <f t="shared" si="76"/>
        <v>1014</v>
      </c>
      <c r="B1063">
        <v>2535</v>
      </c>
      <c r="C1063">
        <f t="shared" si="77"/>
        <v>10</v>
      </c>
      <c r="D1063">
        <f>IF(MOD(B1063,5)=0,LOOKUP(A1063,[1]Bestellung!$M$4:$N$740),"")</f>
        <v>431</v>
      </c>
      <c r="E1063">
        <f t="shared" si="78"/>
        <v>3</v>
      </c>
      <c r="F1063" s="10">
        <f>LOOKUP(C1063,[1]Produkt!$T$4:$U$129)</f>
        <v>0.5</v>
      </c>
      <c r="G1063" t="str">
        <f t="shared" si="79"/>
        <v>INSERT INTO [Position] ([BestellungID], [PosID], [ProduktID], [SpezLieferAdrID], [Menge], [Preis]) VALUES</v>
      </c>
      <c r="H1063" t="str">
        <f t="shared" si="80"/>
        <v xml:space="preserve"> ('1014', '2535', '10', '431', '3',  '0.50')</v>
      </c>
    </row>
    <row r="1064" spans="1:8" x14ac:dyDescent="0.3">
      <c r="A1064">
        <f t="shared" si="76"/>
        <v>1014</v>
      </c>
      <c r="B1064">
        <v>2536</v>
      </c>
      <c r="C1064">
        <f t="shared" si="77"/>
        <v>8</v>
      </c>
      <c r="D1064" t="str">
        <f>IF(MOD(B1064,5)=0,LOOKUP(A1064,[1]Bestellung!$M$4:$N$740),"")</f>
        <v/>
      </c>
      <c r="E1064">
        <f t="shared" si="78"/>
        <v>3</v>
      </c>
      <c r="F1064" s="10">
        <f>LOOKUP(C1064,[1]Produkt!$T$4:$U$129)</f>
        <v>8</v>
      </c>
      <c r="G1064" t="str">
        <f t="shared" si="79"/>
        <v>INSERT INTO [Position] ([BestellungID], [PosID], [ProduktID], [SpezLieferAdrID], [Menge], [Preis]) VALUES</v>
      </c>
      <c r="H1064" t="str">
        <f t="shared" si="80"/>
        <v xml:space="preserve"> ('1014', '2536', '8', '', '3',  '8.00')</v>
      </c>
    </row>
    <row r="1065" spans="1:8" x14ac:dyDescent="0.3">
      <c r="A1065">
        <f t="shared" si="76"/>
        <v>1015</v>
      </c>
      <c r="B1065">
        <v>2537</v>
      </c>
      <c r="C1065">
        <f t="shared" si="77"/>
        <v>3</v>
      </c>
      <c r="D1065" t="str">
        <f>IF(MOD(B1065,5)=0,LOOKUP(A1065,[1]Bestellung!$M$4:$N$740),"")</f>
        <v/>
      </c>
      <c r="E1065">
        <f t="shared" si="78"/>
        <v>9</v>
      </c>
      <c r="F1065" s="10">
        <f>LOOKUP(C1065,[1]Produkt!$T$4:$U$129)</f>
        <v>5</v>
      </c>
      <c r="G1065" t="str">
        <f t="shared" si="79"/>
        <v>INSERT INTO [Position] ([BestellungID], [PosID], [ProduktID], [SpezLieferAdrID], [Menge], [Preis]) VALUES</v>
      </c>
      <c r="H1065" t="str">
        <f t="shared" si="80"/>
        <v xml:space="preserve"> ('1015', '2537', '3', '', '9',  '5.00')</v>
      </c>
    </row>
    <row r="1066" spans="1:8" x14ac:dyDescent="0.3">
      <c r="A1066">
        <f t="shared" si="76"/>
        <v>1015</v>
      </c>
      <c r="B1066">
        <v>2538</v>
      </c>
      <c r="C1066">
        <f t="shared" si="77"/>
        <v>2</v>
      </c>
      <c r="D1066" t="str">
        <f>IF(MOD(B1066,5)=0,LOOKUP(A1066,[1]Bestellung!$M$4:$N$740),"")</f>
        <v/>
      </c>
      <c r="E1066">
        <f t="shared" si="78"/>
        <v>3</v>
      </c>
      <c r="F1066" s="10">
        <f>LOOKUP(C1066,[1]Produkt!$T$4:$U$129)</f>
        <v>4</v>
      </c>
      <c r="G1066" t="str">
        <f t="shared" si="79"/>
        <v>INSERT INTO [Position] ([BestellungID], [PosID], [ProduktID], [SpezLieferAdrID], [Menge], [Preis]) VALUES</v>
      </c>
      <c r="H1066" t="str">
        <f t="shared" si="80"/>
        <v xml:space="preserve"> ('1015', '2538', '2', '', '3',  '4.00')</v>
      </c>
    </row>
    <row r="1067" spans="1:8" x14ac:dyDescent="0.3">
      <c r="A1067">
        <f t="shared" si="76"/>
        <v>1016</v>
      </c>
      <c r="B1067">
        <v>2539</v>
      </c>
      <c r="C1067">
        <f t="shared" si="77"/>
        <v>1</v>
      </c>
      <c r="D1067" t="str">
        <f>IF(MOD(B1067,5)=0,LOOKUP(A1067,[1]Bestellung!$M$4:$N$740),"")</f>
        <v/>
      </c>
      <c r="E1067">
        <f t="shared" si="78"/>
        <v>8</v>
      </c>
      <c r="F1067" s="10">
        <f>LOOKUP(C1067,[1]Produkt!$T$4:$U$129)</f>
        <v>2</v>
      </c>
      <c r="G1067" t="str">
        <f t="shared" si="79"/>
        <v>INSERT INTO [Position] ([BestellungID], [PosID], [ProduktID], [SpezLieferAdrID], [Menge], [Preis]) VALUES</v>
      </c>
      <c r="H1067" t="str">
        <f t="shared" si="80"/>
        <v xml:space="preserve"> ('1016', '2539', '1', '', '8',  '2.00')</v>
      </c>
    </row>
    <row r="1068" spans="1:8" x14ac:dyDescent="0.3">
      <c r="A1068">
        <f t="shared" si="76"/>
        <v>1016</v>
      </c>
      <c r="B1068">
        <v>2540</v>
      </c>
      <c r="C1068">
        <f t="shared" si="77"/>
        <v>1</v>
      </c>
      <c r="D1068">
        <f>IF(MOD(B1068,5)=0,LOOKUP(A1068,[1]Bestellung!$M$4:$N$740),"")</f>
        <v>166</v>
      </c>
      <c r="E1068">
        <f t="shared" si="78"/>
        <v>4</v>
      </c>
      <c r="F1068" s="10">
        <f>LOOKUP(C1068,[1]Produkt!$T$4:$U$129)</f>
        <v>2</v>
      </c>
      <c r="G1068" t="str">
        <f t="shared" si="79"/>
        <v>INSERT INTO [Position] ([BestellungID], [PosID], [ProduktID], [SpezLieferAdrID], [Menge], [Preis]) VALUES</v>
      </c>
      <c r="H1068" t="str">
        <f t="shared" si="80"/>
        <v xml:space="preserve"> ('1016', '2540', '1', '166', '4',  '2.00')</v>
      </c>
    </row>
    <row r="1069" spans="1:8" x14ac:dyDescent="0.3">
      <c r="A1069">
        <f t="shared" si="76"/>
        <v>1016</v>
      </c>
      <c r="B1069">
        <v>2541</v>
      </c>
      <c r="C1069">
        <f t="shared" si="77"/>
        <v>1</v>
      </c>
      <c r="D1069" t="str">
        <f>IF(MOD(B1069,5)=0,LOOKUP(A1069,[1]Bestellung!$M$4:$N$740),"")</f>
        <v/>
      </c>
      <c r="E1069">
        <f t="shared" si="78"/>
        <v>3</v>
      </c>
      <c r="F1069" s="10">
        <f>LOOKUP(C1069,[1]Produkt!$T$4:$U$129)</f>
        <v>2</v>
      </c>
      <c r="G1069" t="str">
        <f t="shared" si="79"/>
        <v>INSERT INTO [Position] ([BestellungID], [PosID], [ProduktID], [SpezLieferAdrID], [Menge], [Preis]) VALUES</v>
      </c>
      <c r="H1069" t="str">
        <f t="shared" si="80"/>
        <v xml:space="preserve"> ('1016', '2541', '1', '', '3',  '2.00')</v>
      </c>
    </row>
    <row r="1070" spans="1:8" x14ac:dyDescent="0.3">
      <c r="A1070">
        <f t="shared" si="76"/>
        <v>1017</v>
      </c>
      <c r="B1070">
        <v>2542</v>
      </c>
      <c r="C1070">
        <f t="shared" si="77"/>
        <v>2</v>
      </c>
      <c r="D1070" t="str">
        <f>IF(MOD(B1070,5)=0,LOOKUP(A1070,[1]Bestellung!$M$4:$N$740),"")</f>
        <v/>
      </c>
      <c r="E1070">
        <f t="shared" si="78"/>
        <v>3</v>
      </c>
      <c r="F1070" s="10">
        <f>LOOKUP(C1070,[1]Produkt!$T$4:$U$129)</f>
        <v>4</v>
      </c>
      <c r="G1070" t="str">
        <f t="shared" si="79"/>
        <v>INSERT INTO [Position] ([BestellungID], [PosID], [ProduktID], [SpezLieferAdrID], [Menge], [Preis]) VALUES</v>
      </c>
      <c r="H1070" t="str">
        <f t="shared" si="80"/>
        <v xml:space="preserve"> ('1017', '2542', '2', '', '3',  '4.00')</v>
      </c>
    </row>
    <row r="1071" spans="1:8" x14ac:dyDescent="0.3">
      <c r="A1071">
        <f t="shared" si="76"/>
        <v>1017</v>
      </c>
      <c r="B1071">
        <v>2543</v>
      </c>
      <c r="C1071">
        <f t="shared" si="77"/>
        <v>3</v>
      </c>
      <c r="D1071" t="str">
        <f>IF(MOD(B1071,5)=0,LOOKUP(A1071,[1]Bestellung!$M$4:$N$740),"")</f>
        <v/>
      </c>
      <c r="E1071">
        <f t="shared" si="78"/>
        <v>9</v>
      </c>
      <c r="F1071" s="10">
        <f>LOOKUP(C1071,[1]Produkt!$T$4:$U$129)</f>
        <v>5</v>
      </c>
      <c r="G1071" t="str">
        <f t="shared" si="79"/>
        <v>INSERT INTO [Position] ([BestellungID], [PosID], [ProduktID], [SpezLieferAdrID], [Menge], [Preis]) VALUES</v>
      </c>
      <c r="H1071" t="str">
        <f t="shared" si="80"/>
        <v xml:space="preserve"> ('1017', '2543', '3', '', '9',  '5.00')</v>
      </c>
    </row>
    <row r="1072" spans="1:8" x14ac:dyDescent="0.3">
      <c r="A1072">
        <f t="shared" si="76"/>
        <v>1018</v>
      </c>
      <c r="B1072">
        <v>2544</v>
      </c>
      <c r="C1072">
        <f t="shared" si="77"/>
        <v>8</v>
      </c>
      <c r="D1072" t="str">
        <f>IF(MOD(B1072,5)=0,LOOKUP(A1072,[1]Bestellung!$M$4:$N$740),"")</f>
        <v/>
      </c>
      <c r="E1072">
        <f t="shared" si="78"/>
        <v>3</v>
      </c>
      <c r="F1072" s="10">
        <f>LOOKUP(C1072,[1]Produkt!$T$4:$U$129)</f>
        <v>8</v>
      </c>
      <c r="G1072" t="str">
        <f t="shared" si="79"/>
        <v>INSERT INTO [Position] ([BestellungID], [PosID], [ProduktID], [SpezLieferAdrID], [Menge], [Preis]) VALUES</v>
      </c>
      <c r="H1072" t="str">
        <f t="shared" si="80"/>
        <v xml:space="preserve"> ('1018', '2544', '8', '', '3',  '8.00')</v>
      </c>
    </row>
    <row r="1073" spans="1:8" x14ac:dyDescent="0.3">
      <c r="A1073">
        <f t="shared" si="76"/>
        <v>1018</v>
      </c>
      <c r="B1073">
        <v>2545</v>
      </c>
      <c r="C1073">
        <f t="shared" si="77"/>
        <v>10</v>
      </c>
      <c r="D1073" t="str">
        <f>IF(MOD(B1073,5)=0,LOOKUP(A1073,[1]Bestellung!$M$4:$N$740),"")</f>
        <v/>
      </c>
      <c r="E1073">
        <f t="shared" si="78"/>
        <v>4</v>
      </c>
      <c r="F1073" s="10">
        <f>LOOKUP(C1073,[1]Produkt!$T$4:$U$129)</f>
        <v>0.5</v>
      </c>
      <c r="G1073" t="str">
        <f t="shared" si="79"/>
        <v>INSERT INTO [Position] ([BestellungID], [PosID], [ProduktID], [SpezLieferAdrID], [Menge], [Preis]) VALUES</v>
      </c>
      <c r="H1073" t="str">
        <f t="shared" si="80"/>
        <v xml:space="preserve"> ('1018', '2545', '10', '', '4',  '0.50')</v>
      </c>
    </row>
    <row r="1074" spans="1:8" x14ac:dyDescent="0.3">
      <c r="A1074">
        <f t="shared" si="76"/>
        <v>1018</v>
      </c>
      <c r="B1074">
        <v>2546</v>
      </c>
      <c r="C1074">
        <f t="shared" si="77"/>
        <v>12</v>
      </c>
      <c r="D1074" t="str">
        <f>IF(MOD(B1074,5)=0,LOOKUP(A1074,[1]Bestellung!$M$4:$N$740),"")</f>
        <v/>
      </c>
      <c r="E1074">
        <f t="shared" si="78"/>
        <v>3</v>
      </c>
      <c r="F1074" s="10">
        <f>LOOKUP(C1074,[1]Produkt!$T$4:$U$129)</f>
        <v>4</v>
      </c>
      <c r="G1074" t="str">
        <f t="shared" si="79"/>
        <v>INSERT INTO [Position] ([BestellungID], [PosID], [ProduktID], [SpezLieferAdrID], [Menge], [Preis]) VALUES</v>
      </c>
      <c r="H1074" t="str">
        <f t="shared" si="80"/>
        <v xml:space="preserve"> ('1018', '2546', '12', '', '3',  '4.00')</v>
      </c>
    </row>
    <row r="1075" spans="1:8" x14ac:dyDescent="0.3">
      <c r="A1075">
        <f t="shared" si="76"/>
        <v>1019</v>
      </c>
      <c r="B1075">
        <v>2547</v>
      </c>
      <c r="C1075">
        <f t="shared" si="77"/>
        <v>21</v>
      </c>
      <c r="D1075" t="str">
        <f>IF(MOD(B1075,5)=0,LOOKUP(A1075,[1]Bestellung!$M$4:$N$740),"")</f>
        <v/>
      </c>
      <c r="E1075">
        <f t="shared" si="78"/>
        <v>9</v>
      </c>
      <c r="F1075" s="10">
        <f>LOOKUP(C1075,[1]Produkt!$T$4:$U$129)</f>
        <v>4</v>
      </c>
      <c r="G1075" t="str">
        <f t="shared" si="79"/>
        <v>INSERT INTO [Position] ([BestellungID], [PosID], [ProduktID], [SpezLieferAdrID], [Menge], [Preis]) VALUES</v>
      </c>
      <c r="H1075" t="str">
        <f t="shared" si="80"/>
        <v xml:space="preserve"> ('1019', '2547', '21', '', '9',  '4.00')</v>
      </c>
    </row>
    <row r="1076" spans="1:8" x14ac:dyDescent="0.3">
      <c r="A1076">
        <f t="shared" si="76"/>
        <v>1019</v>
      </c>
      <c r="B1076">
        <v>2548</v>
      </c>
      <c r="C1076">
        <f t="shared" si="77"/>
        <v>24</v>
      </c>
      <c r="D1076" t="str">
        <f>IF(MOD(B1076,5)=0,LOOKUP(A1076,[1]Bestellung!$M$4:$N$740),"")</f>
        <v/>
      </c>
      <c r="E1076">
        <f t="shared" si="78"/>
        <v>3</v>
      </c>
      <c r="F1076" s="10">
        <f>LOOKUP(C1076,[1]Produkt!$T$4:$U$129)</f>
        <v>3</v>
      </c>
      <c r="G1076" t="str">
        <f t="shared" si="79"/>
        <v>INSERT INTO [Position] ([BestellungID], [PosID], [ProduktID], [SpezLieferAdrID], [Menge], [Preis]) VALUES</v>
      </c>
      <c r="H1076" t="str">
        <f t="shared" si="80"/>
        <v xml:space="preserve"> ('1019', '2548', '24', '', '3',  '3.00')</v>
      </c>
    </row>
    <row r="1077" spans="1:8" x14ac:dyDescent="0.3">
      <c r="A1077">
        <f t="shared" si="76"/>
        <v>1020</v>
      </c>
      <c r="B1077">
        <v>2549</v>
      </c>
      <c r="C1077">
        <f t="shared" si="77"/>
        <v>36</v>
      </c>
      <c r="D1077" t="str">
        <f>IF(MOD(B1077,5)=0,LOOKUP(A1077,[1]Bestellung!$M$4:$N$740),"")</f>
        <v/>
      </c>
      <c r="E1077">
        <f t="shared" si="78"/>
        <v>3</v>
      </c>
      <c r="F1077" s="10">
        <f>LOOKUP(C1077,[1]Produkt!$T$4:$U$129)</f>
        <v>0.5</v>
      </c>
      <c r="G1077" t="str">
        <f t="shared" si="79"/>
        <v>INSERT INTO [Position] ([BestellungID], [PosID], [ProduktID], [SpezLieferAdrID], [Menge], [Preis]) VALUES</v>
      </c>
      <c r="H1077" t="str">
        <f t="shared" si="80"/>
        <v xml:space="preserve"> ('1020', '2549', '36', '', '3',  '0.50')</v>
      </c>
    </row>
    <row r="1078" spans="1:8" x14ac:dyDescent="0.3">
      <c r="A1078">
        <f t="shared" si="76"/>
        <v>1020</v>
      </c>
      <c r="B1078">
        <v>2550</v>
      </c>
      <c r="C1078">
        <f t="shared" si="77"/>
        <v>40</v>
      </c>
      <c r="D1078">
        <f>IF(MOD(B1078,5)=0,LOOKUP(A1078,[1]Bestellung!$M$4:$N$740),"")</f>
        <v>594</v>
      </c>
      <c r="E1078">
        <f t="shared" si="78"/>
        <v>3</v>
      </c>
      <c r="F1078" s="10">
        <f>LOOKUP(C1078,[1]Produkt!$T$4:$U$129)</f>
        <v>1</v>
      </c>
      <c r="G1078" t="str">
        <f t="shared" si="79"/>
        <v>INSERT INTO [Position] ([BestellungID], [PosID], [ProduktID], [SpezLieferAdrID], [Menge], [Preis]) VALUES</v>
      </c>
      <c r="H1078" t="str">
        <f t="shared" si="80"/>
        <v xml:space="preserve"> ('1020', '2550', '40', '594', '3',  '1.00')</v>
      </c>
    </row>
    <row r="1079" spans="1:8" x14ac:dyDescent="0.3">
      <c r="A1079">
        <f t="shared" si="76"/>
        <v>1020</v>
      </c>
      <c r="B1079">
        <v>2551</v>
      </c>
      <c r="C1079">
        <f t="shared" si="77"/>
        <v>44</v>
      </c>
      <c r="D1079" t="str">
        <f>IF(MOD(B1079,5)=0,LOOKUP(A1079,[1]Bestellung!$M$4:$N$740),"")</f>
        <v/>
      </c>
      <c r="E1079">
        <f t="shared" si="78"/>
        <v>3</v>
      </c>
      <c r="F1079" s="10">
        <f>LOOKUP(C1079,[1]Produkt!$T$4:$U$129)</f>
        <v>4</v>
      </c>
      <c r="G1079" t="str">
        <f t="shared" si="79"/>
        <v>INSERT INTO [Position] ([BestellungID], [PosID], [ProduktID], [SpezLieferAdrID], [Menge], [Preis]) VALUES</v>
      </c>
      <c r="H1079" t="str">
        <f t="shared" si="80"/>
        <v xml:space="preserve"> ('1020', '2551', '44', '', '3',  '4.00')</v>
      </c>
    </row>
    <row r="1080" spans="1:8" x14ac:dyDescent="0.3">
      <c r="A1080">
        <f t="shared" si="76"/>
        <v>1021</v>
      </c>
      <c r="B1080">
        <v>2552</v>
      </c>
      <c r="C1080">
        <f t="shared" si="77"/>
        <v>60</v>
      </c>
      <c r="D1080" t="str">
        <f>IF(MOD(B1080,5)=0,LOOKUP(A1080,[1]Bestellung!$M$4:$N$740),"")</f>
        <v/>
      </c>
      <c r="E1080">
        <f t="shared" si="78"/>
        <v>3</v>
      </c>
      <c r="F1080" s="10">
        <f>LOOKUP(C1080,[1]Produkt!$T$4:$U$129)</f>
        <v>0.5</v>
      </c>
      <c r="G1080" t="str">
        <f t="shared" si="79"/>
        <v>INSERT INTO [Position] ([BestellungID], [PosID], [ProduktID], [SpezLieferAdrID], [Menge], [Preis]) VALUES</v>
      </c>
      <c r="H1080" t="str">
        <f t="shared" si="80"/>
        <v xml:space="preserve"> ('1021', '2552', '60', '', '3',  '0.50')</v>
      </c>
    </row>
    <row r="1081" spans="1:8" x14ac:dyDescent="0.3">
      <c r="A1081">
        <f t="shared" si="76"/>
        <v>1021</v>
      </c>
      <c r="B1081">
        <v>2553</v>
      </c>
      <c r="C1081">
        <f t="shared" si="77"/>
        <v>65</v>
      </c>
      <c r="D1081" t="str">
        <f>IF(MOD(B1081,5)=0,LOOKUP(A1081,[1]Bestellung!$M$4:$N$740),"")</f>
        <v/>
      </c>
      <c r="E1081">
        <f t="shared" si="78"/>
        <v>9</v>
      </c>
      <c r="F1081" s="10">
        <f>LOOKUP(C1081,[1]Produkt!$T$4:$U$129)</f>
        <v>4.5</v>
      </c>
      <c r="G1081" t="str">
        <f t="shared" si="79"/>
        <v>INSERT INTO [Position] ([BestellungID], [PosID], [ProduktID], [SpezLieferAdrID], [Menge], [Preis]) VALUES</v>
      </c>
      <c r="H1081" t="str">
        <f t="shared" si="80"/>
        <v xml:space="preserve"> ('1021', '2553', '65', '', '9',  '4.50')</v>
      </c>
    </row>
    <row r="1082" spans="1:8" x14ac:dyDescent="0.3">
      <c r="A1082">
        <f t="shared" si="76"/>
        <v>1022</v>
      </c>
      <c r="B1082">
        <v>2554</v>
      </c>
      <c r="C1082">
        <f t="shared" si="77"/>
        <v>84</v>
      </c>
      <c r="D1082" t="str">
        <f>IF(MOD(B1082,5)=0,LOOKUP(A1082,[1]Bestellung!$M$4:$N$740),"")</f>
        <v/>
      </c>
      <c r="E1082">
        <f t="shared" si="78"/>
        <v>3</v>
      </c>
      <c r="F1082" s="10">
        <f>LOOKUP(C1082,[1]Produkt!$T$4:$U$129)</f>
        <v>0.75</v>
      </c>
      <c r="G1082" t="str">
        <f t="shared" si="79"/>
        <v>INSERT INTO [Position] ([BestellungID], [PosID], [ProduktID], [SpezLieferAdrID], [Menge], [Preis]) VALUES</v>
      </c>
      <c r="H1082" t="str">
        <f t="shared" si="80"/>
        <v xml:space="preserve"> ('1022', '2554', '84', '', '3',  '0.75')</v>
      </c>
    </row>
    <row r="1083" spans="1:8" x14ac:dyDescent="0.3">
      <c r="A1083">
        <f t="shared" si="76"/>
        <v>1022</v>
      </c>
      <c r="B1083">
        <v>2555</v>
      </c>
      <c r="C1083">
        <f t="shared" si="77"/>
        <v>90</v>
      </c>
      <c r="D1083">
        <f>IF(MOD(B1083,5)=0,LOOKUP(A1083,[1]Bestellung!$M$4:$N$740),"")</f>
        <v>339</v>
      </c>
      <c r="E1083">
        <f t="shared" si="78"/>
        <v>3</v>
      </c>
      <c r="F1083" s="10">
        <f>LOOKUP(C1083,[1]Produkt!$T$4:$U$129)</f>
        <v>1</v>
      </c>
      <c r="G1083" t="str">
        <f t="shared" si="79"/>
        <v>INSERT INTO [Position] ([BestellungID], [PosID], [ProduktID], [SpezLieferAdrID], [Menge], [Preis]) VALUES</v>
      </c>
      <c r="H1083" t="str">
        <f t="shared" si="80"/>
        <v xml:space="preserve"> ('1022', '2555', '90', '339', '3',  '1.00')</v>
      </c>
    </row>
    <row r="1084" spans="1:8" x14ac:dyDescent="0.3">
      <c r="A1084">
        <f t="shared" si="76"/>
        <v>1022</v>
      </c>
      <c r="B1084">
        <v>2556</v>
      </c>
      <c r="C1084">
        <f t="shared" si="77"/>
        <v>96</v>
      </c>
      <c r="D1084" t="str">
        <f>IF(MOD(B1084,5)=0,LOOKUP(A1084,[1]Bestellung!$M$4:$N$740),"")</f>
        <v/>
      </c>
      <c r="E1084">
        <f t="shared" si="78"/>
        <v>3</v>
      </c>
      <c r="F1084" s="10">
        <f>LOOKUP(C1084,[1]Produkt!$T$4:$U$129)</f>
        <v>8</v>
      </c>
      <c r="G1084" t="str">
        <f t="shared" si="79"/>
        <v>INSERT INTO [Position] ([BestellungID], [PosID], [ProduktID], [SpezLieferAdrID], [Menge], [Preis]) VALUES</v>
      </c>
      <c r="H1084" t="str">
        <f t="shared" si="80"/>
        <v xml:space="preserve"> ('1022', '2556', '96', '', '3',  '8.00')</v>
      </c>
    </row>
    <row r="1085" spans="1:8" x14ac:dyDescent="0.3">
      <c r="A1085">
        <f t="shared" si="76"/>
        <v>1023</v>
      </c>
      <c r="B1085">
        <v>2557</v>
      </c>
      <c r="C1085">
        <f t="shared" si="77"/>
        <v>119</v>
      </c>
      <c r="D1085" t="str">
        <f>IF(MOD(B1085,5)=0,LOOKUP(A1085,[1]Bestellung!$M$4:$N$740),"")</f>
        <v/>
      </c>
      <c r="E1085">
        <f t="shared" si="78"/>
        <v>9</v>
      </c>
      <c r="F1085" s="10">
        <f>LOOKUP(C1085,[1]Produkt!$T$4:$U$129)</f>
        <v>2</v>
      </c>
      <c r="G1085" t="str">
        <f t="shared" si="79"/>
        <v>INSERT INTO [Position] ([BestellungID], [PosID], [ProduktID], [SpezLieferAdrID], [Menge], [Preis]) VALUES</v>
      </c>
      <c r="H1085" t="str">
        <f t="shared" si="80"/>
        <v xml:space="preserve"> ('1023', '2557', '119', '', '9',  '2.00')</v>
      </c>
    </row>
    <row r="1086" spans="1:8" x14ac:dyDescent="0.3">
      <c r="A1086">
        <f t="shared" si="76"/>
        <v>1023</v>
      </c>
      <c r="B1086">
        <v>2558</v>
      </c>
      <c r="C1086">
        <f t="shared" si="77"/>
        <v>126</v>
      </c>
      <c r="D1086" t="str">
        <f>IF(MOD(B1086,5)=0,LOOKUP(A1086,[1]Bestellung!$M$4:$N$740),"")</f>
        <v/>
      </c>
      <c r="E1086">
        <f t="shared" si="78"/>
        <v>3</v>
      </c>
      <c r="F1086" s="10">
        <f>LOOKUP(C1086,[1]Produkt!$T$4:$U$129)</f>
        <v>4</v>
      </c>
      <c r="G1086" t="str">
        <f t="shared" si="79"/>
        <v>INSERT INTO [Position] ([BestellungID], [PosID], [ProduktID], [SpezLieferAdrID], [Menge], [Preis]) VALUES</v>
      </c>
      <c r="H1086" t="str">
        <f t="shared" si="80"/>
        <v xml:space="preserve"> ('1023', '2558', '126', '', '3',  '4.00')</v>
      </c>
    </row>
    <row r="1087" spans="1:8" x14ac:dyDescent="0.3">
      <c r="A1087">
        <f t="shared" si="76"/>
        <v>1024</v>
      </c>
      <c r="B1087">
        <v>2559</v>
      </c>
      <c r="C1087">
        <f t="shared" si="77"/>
        <v>25</v>
      </c>
      <c r="D1087" t="str">
        <f>IF(MOD(B1087,5)=0,LOOKUP(A1087,[1]Bestellung!$M$4:$N$740),"")</f>
        <v/>
      </c>
      <c r="E1087">
        <f t="shared" si="78"/>
        <v>3</v>
      </c>
      <c r="F1087" s="10">
        <f>LOOKUP(C1087,[1]Produkt!$T$4:$U$129)</f>
        <v>7</v>
      </c>
      <c r="G1087" t="str">
        <f t="shared" si="79"/>
        <v>INSERT INTO [Position] ([BestellungID], [PosID], [ProduktID], [SpezLieferAdrID], [Menge], [Preis]) VALUES</v>
      </c>
      <c r="H1087" t="str">
        <f t="shared" si="80"/>
        <v xml:space="preserve"> ('1024', '2559', '25', '', '3',  '7.00')</v>
      </c>
    </row>
    <row r="1088" spans="1:8" x14ac:dyDescent="0.3">
      <c r="A1088">
        <f t="shared" si="76"/>
        <v>1024</v>
      </c>
      <c r="B1088">
        <v>2560</v>
      </c>
      <c r="C1088">
        <f t="shared" si="77"/>
        <v>33</v>
      </c>
      <c r="D1088" t="str">
        <f>IF(MOD(B1088,5)=0,LOOKUP(A1088,[1]Bestellung!$M$4:$N$740),"")</f>
        <v/>
      </c>
      <c r="E1088">
        <f t="shared" si="78"/>
        <v>3</v>
      </c>
      <c r="F1088" s="10">
        <f>LOOKUP(C1088,[1]Produkt!$T$4:$U$129)</f>
        <v>0.8</v>
      </c>
      <c r="G1088" t="str">
        <f t="shared" si="79"/>
        <v>INSERT INTO [Position] ([BestellungID], [PosID], [ProduktID], [SpezLieferAdrID], [Menge], [Preis]) VALUES</v>
      </c>
      <c r="H1088" t="str">
        <f t="shared" si="80"/>
        <v xml:space="preserve"> ('1024', '2560', '33', '', '3',  '0.80')</v>
      </c>
    </row>
    <row r="1089" spans="1:8" x14ac:dyDescent="0.3">
      <c r="A1089">
        <f t="shared" si="76"/>
        <v>1024</v>
      </c>
      <c r="B1089">
        <v>2561</v>
      </c>
      <c r="C1089">
        <f t="shared" si="77"/>
        <v>41</v>
      </c>
      <c r="D1089" t="str">
        <f>IF(MOD(B1089,5)=0,LOOKUP(A1089,[1]Bestellung!$M$4:$N$740),"")</f>
        <v/>
      </c>
      <c r="E1089">
        <f t="shared" si="78"/>
        <v>4</v>
      </c>
      <c r="F1089" s="10">
        <f>LOOKUP(C1089,[1]Produkt!$T$4:$U$129)</f>
        <v>1.2</v>
      </c>
      <c r="G1089" t="str">
        <f t="shared" si="79"/>
        <v>INSERT INTO [Position] ([BestellungID], [PosID], [ProduktID], [SpezLieferAdrID], [Menge], [Preis]) VALUES</v>
      </c>
      <c r="H1089" t="str">
        <f t="shared" si="80"/>
        <v xml:space="preserve"> ('1024', '2561', '41', '', '4',  '1.20')</v>
      </c>
    </row>
    <row r="1090" spans="1:8" x14ac:dyDescent="0.3">
      <c r="A1090">
        <f t="shared" si="76"/>
        <v>1025</v>
      </c>
      <c r="B1090">
        <v>2562</v>
      </c>
      <c r="C1090">
        <f t="shared" si="77"/>
        <v>71</v>
      </c>
      <c r="D1090" t="str">
        <f>IF(MOD(B1090,5)=0,LOOKUP(A1090,[1]Bestellung!$M$4:$N$740),"")</f>
        <v/>
      </c>
      <c r="E1090">
        <f t="shared" si="78"/>
        <v>6</v>
      </c>
      <c r="F1090" s="10">
        <f>LOOKUP(C1090,[1]Produkt!$T$4:$U$129)</f>
        <v>4</v>
      </c>
      <c r="G1090" t="str">
        <f t="shared" si="79"/>
        <v>INSERT INTO [Position] ([BestellungID], [PosID], [ProduktID], [SpezLieferAdrID], [Menge], [Preis]) VALUES</v>
      </c>
      <c r="H1090" t="str">
        <f t="shared" si="80"/>
        <v xml:space="preserve"> ('1025', '2562', '71', '', '6',  '4.00')</v>
      </c>
    </row>
    <row r="1091" spans="1:8" x14ac:dyDescent="0.3">
      <c r="A1091">
        <f t="shared" si="76"/>
        <v>1025</v>
      </c>
      <c r="B1091">
        <v>2563</v>
      </c>
      <c r="C1091">
        <f t="shared" si="77"/>
        <v>80</v>
      </c>
      <c r="D1091" t="str">
        <f>IF(MOD(B1091,5)=0,LOOKUP(A1091,[1]Bestellung!$M$4:$N$740),"")</f>
        <v/>
      </c>
      <c r="E1091">
        <f t="shared" si="78"/>
        <v>4</v>
      </c>
      <c r="F1091" s="10">
        <f>LOOKUP(C1091,[1]Produkt!$T$4:$U$129)</f>
        <v>4</v>
      </c>
      <c r="G1091" t="str">
        <f t="shared" si="79"/>
        <v>INSERT INTO [Position] ([BestellungID], [PosID], [ProduktID], [SpezLieferAdrID], [Menge], [Preis]) VALUES</v>
      </c>
      <c r="H1091" t="str">
        <f t="shared" si="80"/>
        <v xml:space="preserve"> ('1025', '2563', '80', '', '4',  '4.00')</v>
      </c>
    </row>
    <row r="1092" spans="1:8" x14ac:dyDescent="0.3">
      <c r="A1092">
        <f t="shared" si="76"/>
        <v>1026</v>
      </c>
      <c r="B1092">
        <v>2564</v>
      </c>
      <c r="C1092">
        <f t="shared" si="77"/>
        <v>113</v>
      </c>
      <c r="D1092" t="str">
        <f>IF(MOD(B1092,5)=0,LOOKUP(A1092,[1]Bestellung!$M$4:$N$740),"")</f>
        <v/>
      </c>
      <c r="E1092">
        <f t="shared" si="78"/>
        <v>3</v>
      </c>
      <c r="F1092" s="10">
        <f>LOOKUP(C1092,[1]Produkt!$T$4:$U$129)</f>
        <v>4.5</v>
      </c>
      <c r="G1092" t="str">
        <f t="shared" si="79"/>
        <v>INSERT INTO [Position] ([BestellungID], [PosID], [ProduktID], [SpezLieferAdrID], [Menge], [Preis]) VALUES</v>
      </c>
      <c r="H1092" t="str">
        <f t="shared" si="80"/>
        <v xml:space="preserve"> ('1026', '2564', '113', '', '3',  '4.50')</v>
      </c>
    </row>
    <row r="1093" spans="1:8" x14ac:dyDescent="0.3">
      <c r="A1093">
        <f t="shared" si="76"/>
        <v>1026</v>
      </c>
      <c r="B1093">
        <v>2565</v>
      </c>
      <c r="C1093">
        <f t="shared" si="77"/>
        <v>123</v>
      </c>
      <c r="D1093">
        <f>IF(MOD(B1093,5)=0,LOOKUP(A1093,[1]Bestellung!$M$4:$N$740),"")</f>
        <v>148</v>
      </c>
      <c r="E1093">
        <f t="shared" si="78"/>
        <v>6</v>
      </c>
      <c r="F1093" s="10">
        <f>LOOKUP(C1093,[1]Produkt!$T$4:$U$129)</f>
        <v>3</v>
      </c>
      <c r="G1093" t="str">
        <f t="shared" si="79"/>
        <v>INSERT INTO [Position] ([BestellungID], [PosID], [ProduktID], [SpezLieferAdrID], [Menge], [Preis]) VALUES</v>
      </c>
      <c r="H1093" t="str">
        <f t="shared" si="80"/>
        <v xml:space="preserve"> ('1026', '2565', '123', '148', '6',  '3.00')</v>
      </c>
    </row>
    <row r="1094" spans="1:8" x14ac:dyDescent="0.3">
      <c r="A1094">
        <f t="shared" si="76"/>
        <v>1026</v>
      </c>
      <c r="B1094">
        <v>2566</v>
      </c>
      <c r="C1094">
        <f t="shared" si="77"/>
        <v>6</v>
      </c>
      <c r="D1094" t="str">
        <f>IF(MOD(B1094,5)=0,LOOKUP(A1094,[1]Bestellung!$M$4:$N$740),"")</f>
        <v/>
      </c>
      <c r="E1094">
        <f t="shared" si="78"/>
        <v>3</v>
      </c>
      <c r="F1094" s="10">
        <f>LOOKUP(C1094,[1]Produkt!$T$4:$U$129)</f>
        <v>7</v>
      </c>
      <c r="G1094" t="str">
        <f t="shared" si="79"/>
        <v>INSERT INTO [Position] ([BestellungID], [PosID], [ProduktID], [SpezLieferAdrID], [Menge], [Preis]) VALUES</v>
      </c>
      <c r="H1094" t="str">
        <f t="shared" si="80"/>
        <v xml:space="preserve"> ('1026', '2566', '6', '', '3',  '7.00')</v>
      </c>
    </row>
    <row r="1095" spans="1:8" x14ac:dyDescent="0.3">
      <c r="A1095">
        <f t="shared" si="76"/>
        <v>1027</v>
      </c>
      <c r="B1095">
        <v>2567</v>
      </c>
      <c r="C1095">
        <f t="shared" si="77"/>
        <v>43</v>
      </c>
      <c r="D1095" t="str">
        <f>IF(MOD(B1095,5)=0,LOOKUP(A1095,[1]Bestellung!$M$4:$N$740),"")</f>
        <v/>
      </c>
      <c r="E1095">
        <f t="shared" si="78"/>
        <v>11</v>
      </c>
      <c r="F1095" s="10">
        <f>LOOKUP(C1095,[1]Produkt!$T$4:$U$129)</f>
        <v>2.2999999999999998</v>
      </c>
      <c r="G1095" t="str">
        <f t="shared" si="79"/>
        <v>INSERT INTO [Position] ([BestellungID], [PosID], [ProduktID], [SpezLieferAdrID], [Menge], [Preis]) VALUES</v>
      </c>
      <c r="H1095" t="str">
        <f t="shared" si="80"/>
        <v xml:space="preserve"> ('1027', '2567', '43', '', '11',  '2.30')</v>
      </c>
    </row>
    <row r="1096" spans="1:8" x14ac:dyDescent="0.3">
      <c r="A1096">
        <f t="shared" si="76"/>
        <v>1027</v>
      </c>
      <c r="B1096">
        <v>2568</v>
      </c>
      <c r="C1096">
        <f t="shared" si="77"/>
        <v>54</v>
      </c>
      <c r="D1096" t="str">
        <f>IF(MOD(B1096,5)=0,LOOKUP(A1096,[1]Bestellung!$M$4:$N$740),"")</f>
        <v/>
      </c>
      <c r="E1096">
        <f t="shared" si="78"/>
        <v>3</v>
      </c>
      <c r="F1096" s="10">
        <f>LOOKUP(C1096,[1]Produkt!$T$4:$U$129)</f>
        <v>5</v>
      </c>
      <c r="G1096" t="str">
        <f t="shared" si="79"/>
        <v>INSERT INTO [Position] ([BestellungID], [PosID], [ProduktID], [SpezLieferAdrID], [Menge], [Preis]) VALUES</v>
      </c>
      <c r="H1096" t="str">
        <f t="shared" si="80"/>
        <v xml:space="preserve"> ('1027', '2568', '54', '', '3',  '5.00')</v>
      </c>
    </row>
    <row r="1097" spans="1:8" x14ac:dyDescent="0.3">
      <c r="A1097">
        <f t="shared" si="76"/>
        <v>1028</v>
      </c>
      <c r="B1097">
        <v>2569</v>
      </c>
      <c r="C1097">
        <f t="shared" si="77"/>
        <v>94</v>
      </c>
      <c r="D1097" t="str">
        <f>IF(MOD(B1097,5)=0,LOOKUP(A1097,[1]Bestellung!$M$4:$N$740),"")</f>
        <v/>
      </c>
      <c r="E1097">
        <f t="shared" si="78"/>
        <v>8</v>
      </c>
      <c r="F1097" s="10">
        <f>LOOKUP(C1097,[1]Produkt!$T$4:$U$129)</f>
        <v>4</v>
      </c>
      <c r="G1097" t="str">
        <f t="shared" si="79"/>
        <v>INSERT INTO [Position] ([BestellungID], [PosID], [ProduktID], [SpezLieferAdrID], [Menge], [Preis]) VALUES</v>
      </c>
      <c r="H1097" t="str">
        <f t="shared" si="80"/>
        <v xml:space="preserve"> ('1028', '2569', '94', '', '8',  '4.00')</v>
      </c>
    </row>
    <row r="1098" spans="1:8" x14ac:dyDescent="0.3">
      <c r="A1098">
        <f t="shared" si="76"/>
        <v>1028</v>
      </c>
      <c r="B1098">
        <v>2570</v>
      </c>
      <c r="C1098">
        <f t="shared" si="77"/>
        <v>106</v>
      </c>
      <c r="D1098">
        <f>IF(MOD(B1098,5)=0,LOOKUP(A1098,[1]Bestellung!$M$4:$N$740),"")</f>
        <v>46</v>
      </c>
      <c r="E1098">
        <f t="shared" si="78"/>
        <v>4</v>
      </c>
      <c r="F1098" s="10">
        <f>LOOKUP(C1098,[1]Produkt!$T$4:$U$129)</f>
        <v>7</v>
      </c>
      <c r="G1098" t="str">
        <f t="shared" si="79"/>
        <v>INSERT INTO [Position] ([BestellungID], [PosID], [ProduktID], [SpezLieferAdrID], [Menge], [Preis]) VALUES</v>
      </c>
      <c r="H1098" t="str">
        <f t="shared" si="80"/>
        <v xml:space="preserve"> ('1028', '2570', '106', '46', '4',  '7.00')</v>
      </c>
    </row>
    <row r="1099" spans="1:8" x14ac:dyDescent="0.3">
      <c r="A1099">
        <f t="shared" si="76"/>
        <v>1028</v>
      </c>
      <c r="B1099">
        <v>2571</v>
      </c>
      <c r="C1099">
        <f t="shared" si="77"/>
        <v>118</v>
      </c>
      <c r="D1099" t="str">
        <f>IF(MOD(B1099,5)=0,LOOKUP(A1099,[1]Bestellung!$M$4:$N$740),"")</f>
        <v/>
      </c>
      <c r="E1099">
        <f t="shared" si="78"/>
        <v>3</v>
      </c>
      <c r="F1099" s="10">
        <f>LOOKUP(C1099,[1]Produkt!$T$4:$U$129)</f>
        <v>6</v>
      </c>
      <c r="G1099" t="str">
        <f t="shared" si="79"/>
        <v>INSERT INTO [Position] ([BestellungID], [PosID], [ProduktID], [SpezLieferAdrID], [Menge], [Preis]) VALUES</v>
      </c>
      <c r="H1099" t="str">
        <f t="shared" si="80"/>
        <v xml:space="preserve"> ('1028', '2571', '118', '', '3',  '6.00')</v>
      </c>
    </row>
    <row r="1100" spans="1:8" x14ac:dyDescent="0.3">
      <c r="A1100">
        <f t="shared" si="76"/>
        <v>1029</v>
      </c>
      <c r="B1100">
        <v>2572</v>
      </c>
      <c r="C1100">
        <f t="shared" si="77"/>
        <v>35</v>
      </c>
      <c r="D1100" t="str">
        <f>IF(MOD(B1100,5)=0,LOOKUP(A1100,[1]Bestellung!$M$4:$N$740),"")</f>
        <v/>
      </c>
      <c r="E1100">
        <f t="shared" si="78"/>
        <v>3</v>
      </c>
      <c r="F1100" s="10">
        <f>LOOKUP(C1100,[1]Produkt!$T$4:$U$129)</f>
        <v>1</v>
      </c>
      <c r="G1100" t="str">
        <f t="shared" si="79"/>
        <v>INSERT INTO [Position] ([BestellungID], [PosID], [ProduktID], [SpezLieferAdrID], [Menge], [Preis]) VALUES</v>
      </c>
      <c r="H1100" t="str">
        <f t="shared" si="80"/>
        <v xml:space="preserve"> ('1029', '2572', '35', '', '3',  '1.00')</v>
      </c>
    </row>
    <row r="1101" spans="1:8" x14ac:dyDescent="0.3">
      <c r="A1101">
        <f t="shared" si="76"/>
        <v>1029</v>
      </c>
      <c r="B1101">
        <v>2573</v>
      </c>
      <c r="C1101">
        <f t="shared" si="77"/>
        <v>48</v>
      </c>
      <c r="D1101" t="str">
        <f>IF(MOD(B1101,5)=0,LOOKUP(A1101,[1]Bestellung!$M$4:$N$740),"")</f>
        <v/>
      </c>
      <c r="E1101">
        <f t="shared" si="78"/>
        <v>3</v>
      </c>
      <c r="F1101" s="10">
        <f>LOOKUP(C1101,[1]Produkt!$T$4:$U$129)</f>
        <v>4.5</v>
      </c>
      <c r="G1101" t="str">
        <f t="shared" si="79"/>
        <v>INSERT INTO [Position] ([BestellungID], [PosID], [ProduktID], [SpezLieferAdrID], [Menge], [Preis]) VALUES</v>
      </c>
      <c r="H1101" t="str">
        <f t="shared" si="80"/>
        <v xml:space="preserve"> ('1029', '2573', '48', '', '3',  '4.50')</v>
      </c>
    </row>
    <row r="1102" spans="1:8" x14ac:dyDescent="0.3">
      <c r="A1102">
        <f t="shared" si="76"/>
        <v>1030</v>
      </c>
      <c r="B1102">
        <v>2574</v>
      </c>
      <c r="C1102">
        <f t="shared" si="77"/>
        <v>95</v>
      </c>
      <c r="D1102" t="str">
        <f>IF(MOD(B1102,5)=0,LOOKUP(A1102,[1]Bestellung!$M$4:$N$740),"")</f>
        <v/>
      </c>
      <c r="E1102">
        <f t="shared" si="78"/>
        <v>3</v>
      </c>
      <c r="F1102" s="10">
        <f>LOOKUP(C1102,[1]Produkt!$T$4:$U$129)</f>
        <v>2</v>
      </c>
      <c r="G1102" t="str">
        <f t="shared" si="79"/>
        <v>INSERT INTO [Position] ([BestellungID], [PosID], [ProduktID], [SpezLieferAdrID], [Menge], [Preis]) VALUES</v>
      </c>
      <c r="H1102" t="str">
        <f t="shared" si="80"/>
        <v xml:space="preserve"> ('1030', '2574', '95', '', '3',  '2.00')</v>
      </c>
    </row>
    <row r="1103" spans="1:8" x14ac:dyDescent="0.3">
      <c r="A1103">
        <f t="shared" si="76"/>
        <v>1030</v>
      </c>
      <c r="B1103">
        <v>2575</v>
      </c>
      <c r="C1103">
        <f t="shared" si="77"/>
        <v>109</v>
      </c>
      <c r="D1103" t="str">
        <f>IF(MOD(B1103,5)=0,LOOKUP(A1103,[1]Bestellung!$M$4:$N$740),"")</f>
        <v/>
      </c>
      <c r="E1103">
        <f t="shared" si="78"/>
        <v>10</v>
      </c>
      <c r="F1103" s="10">
        <f>LOOKUP(C1103,[1]Produkt!$T$4:$U$129)</f>
        <v>3</v>
      </c>
      <c r="G1103" t="str">
        <f t="shared" si="79"/>
        <v>INSERT INTO [Position] ([BestellungID], [PosID], [ProduktID], [SpezLieferAdrID], [Menge], [Preis]) VALUES</v>
      </c>
      <c r="H1103" t="str">
        <f t="shared" si="80"/>
        <v xml:space="preserve"> ('1030', '2575', '109', '', '10',  '3.00')</v>
      </c>
    </row>
    <row r="1104" spans="1:8" x14ac:dyDescent="0.3">
      <c r="A1104">
        <f t="shared" si="76"/>
        <v>1030</v>
      </c>
      <c r="B1104">
        <v>2576</v>
      </c>
      <c r="C1104">
        <f t="shared" si="77"/>
        <v>123</v>
      </c>
      <c r="D1104" t="str">
        <f>IF(MOD(B1104,5)=0,LOOKUP(A1104,[1]Bestellung!$M$4:$N$740),"")</f>
        <v/>
      </c>
      <c r="E1104">
        <f t="shared" si="78"/>
        <v>3</v>
      </c>
      <c r="F1104" s="10">
        <f>LOOKUP(C1104,[1]Produkt!$T$4:$U$129)</f>
        <v>3</v>
      </c>
      <c r="G1104" t="str">
        <f t="shared" si="79"/>
        <v>INSERT INTO [Position] ([BestellungID], [PosID], [ProduktID], [SpezLieferAdrID], [Menge], [Preis]) VALUES</v>
      </c>
      <c r="H1104" t="str">
        <f t="shared" si="80"/>
        <v xml:space="preserve"> ('1030', '2576', '123', '', '3',  '3.00')</v>
      </c>
    </row>
    <row r="1105" spans="1:8" x14ac:dyDescent="0.3">
      <c r="A1105">
        <f t="shared" si="76"/>
        <v>1031</v>
      </c>
      <c r="B1105">
        <v>2577</v>
      </c>
      <c r="C1105">
        <f t="shared" si="77"/>
        <v>47</v>
      </c>
      <c r="D1105" t="str">
        <f>IF(MOD(B1105,5)=0,LOOKUP(A1105,[1]Bestellung!$M$4:$N$740),"")</f>
        <v/>
      </c>
      <c r="E1105">
        <f t="shared" si="78"/>
        <v>9</v>
      </c>
      <c r="F1105" s="10">
        <f>LOOKUP(C1105,[1]Produkt!$T$4:$U$129)</f>
        <v>9</v>
      </c>
      <c r="G1105" t="str">
        <f t="shared" si="79"/>
        <v>INSERT INTO [Position] ([BestellungID], [PosID], [ProduktID], [SpezLieferAdrID], [Menge], [Preis]) VALUES</v>
      </c>
      <c r="H1105" t="str">
        <f t="shared" si="80"/>
        <v xml:space="preserve"> ('1031', '2577', '47', '', '9',  '9.00')</v>
      </c>
    </row>
    <row r="1106" spans="1:8" x14ac:dyDescent="0.3">
      <c r="A1106">
        <f t="shared" ref="A1106:A1169" si="81">ROUND(B1106/2.5,0)</f>
        <v>1031</v>
      </c>
      <c r="B1106">
        <v>2578</v>
      </c>
      <c r="C1106">
        <f t="shared" ref="C1106:C1169" si="82">IF(MOD(A1106*B1106,127)=0,1,MOD(A1106*B1106,127))</f>
        <v>62</v>
      </c>
      <c r="D1106" t="str">
        <f>IF(MOD(B1106,5)=0,LOOKUP(A1106,[1]Bestellung!$M$4:$N$740),"")</f>
        <v/>
      </c>
      <c r="E1106">
        <f t="shared" ref="E1106:E1169" si="83">IF(MOD(A1106*B1106*C1106,12)=0,3,MOD(A1106*B1106*C1106,12))</f>
        <v>4</v>
      </c>
      <c r="F1106" s="10">
        <f>LOOKUP(C1106,[1]Produkt!$T$4:$U$129)</f>
        <v>4</v>
      </c>
      <c r="G1106" t="str">
        <f t="shared" ref="G1106:G1169" si="8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06" t="str">
        <f t="shared" ref="H1106:H1169" si="85">" ('"&amp;A1106&amp;"', '"&amp;B1106&amp;"', '"&amp;C1106&amp;"', '"&amp; D1106&amp;"', '"&amp;E1106&amp;"',  '"&amp; REPLACE(TEXT(F1106,"##0,00"),LEN(TEXT(F1106,"##0,00"))-2,1,".") &amp;"')"</f>
        <v xml:space="preserve"> ('1031', '2578', '62', '', '4',  '4.00')</v>
      </c>
    </row>
    <row r="1107" spans="1:8" x14ac:dyDescent="0.3">
      <c r="A1107">
        <f t="shared" si="81"/>
        <v>1032</v>
      </c>
      <c r="B1107">
        <v>2579</v>
      </c>
      <c r="C1107">
        <f t="shared" si="82"/>
        <v>116</v>
      </c>
      <c r="D1107" t="str">
        <f>IF(MOD(B1107,5)=0,LOOKUP(A1107,[1]Bestellung!$M$4:$N$740),"")</f>
        <v/>
      </c>
      <c r="E1107">
        <f t="shared" si="83"/>
        <v>3</v>
      </c>
      <c r="F1107" s="10">
        <f>LOOKUP(C1107,[1]Produkt!$T$4:$U$129)</f>
        <v>3</v>
      </c>
      <c r="G1107" t="str">
        <f t="shared" si="84"/>
        <v>INSERT INTO [Position] ([BestellungID], [PosID], [ProduktID], [SpezLieferAdrID], [Menge], [Preis]) VALUES</v>
      </c>
      <c r="H1107" t="str">
        <f t="shared" si="85"/>
        <v xml:space="preserve"> ('1032', '2579', '116', '', '3',  '3.00')</v>
      </c>
    </row>
    <row r="1108" spans="1:8" x14ac:dyDescent="0.3">
      <c r="A1108">
        <f t="shared" si="81"/>
        <v>1032</v>
      </c>
      <c r="B1108">
        <v>2580</v>
      </c>
      <c r="C1108">
        <f t="shared" si="82"/>
        <v>5</v>
      </c>
      <c r="D1108">
        <f>IF(MOD(B1108,5)=0,LOOKUP(A1108,[1]Bestellung!$M$4:$N$740),"")</f>
        <v>245</v>
      </c>
      <c r="E1108">
        <f t="shared" si="83"/>
        <v>3</v>
      </c>
      <c r="F1108" s="10">
        <f>LOOKUP(C1108,[1]Produkt!$T$4:$U$129)</f>
        <v>5</v>
      </c>
      <c r="G1108" t="str">
        <f t="shared" si="84"/>
        <v>INSERT INTO [Position] ([BestellungID], [PosID], [ProduktID], [SpezLieferAdrID], [Menge], [Preis]) VALUES</v>
      </c>
      <c r="H1108" t="str">
        <f t="shared" si="85"/>
        <v xml:space="preserve"> ('1032', '2580', '5', '245', '3',  '5.00')</v>
      </c>
    </row>
    <row r="1109" spans="1:8" x14ac:dyDescent="0.3">
      <c r="A1109">
        <f t="shared" si="81"/>
        <v>1032</v>
      </c>
      <c r="B1109">
        <v>2581</v>
      </c>
      <c r="C1109">
        <f t="shared" si="82"/>
        <v>21</v>
      </c>
      <c r="D1109" t="str">
        <f>IF(MOD(B1109,5)=0,LOOKUP(A1109,[1]Bestellung!$M$4:$N$740),"")</f>
        <v/>
      </c>
      <c r="E1109">
        <f t="shared" si="83"/>
        <v>3</v>
      </c>
      <c r="F1109" s="10">
        <f>LOOKUP(C1109,[1]Produkt!$T$4:$U$129)</f>
        <v>4</v>
      </c>
      <c r="G1109" t="str">
        <f t="shared" si="84"/>
        <v>INSERT INTO [Position] ([BestellungID], [PosID], [ProduktID], [SpezLieferAdrID], [Menge], [Preis]) VALUES</v>
      </c>
      <c r="H1109" t="str">
        <f t="shared" si="85"/>
        <v xml:space="preserve"> ('1032', '2581', '21', '', '3',  '4.00')</v>
      </c>
    </row>
    <row r="1110" spans="1:8" x14ac:dyDescent="0.3">
      <c r="A1110">
        <f t="shared" si="81"/>
        <v>1033</v>
      </c>
      <c r="B1110">
        <v>2582</v>
      </c>
      <c r="C1110">
        <f t="shared" si="82"/>
        <v>79</v>
      </c>
      <c r="D1110" t="str">
        <f>IF(MOD(B1110,5)=0,LOOKUP(A1110,[1]Bestellung!$M$4:$N$740),"")</f>
        <v/>
      </c>
      <c r="E1110">
        <f t="shared" si="83"/>
        <v>2</v>
      </c>
      <c r="F1110" s="10">
        <f>LOOKUP(C1110,[1]Produkt!$T$4:$U$129)</f>
        <v>1.5</v>
      </c>
      <c r="G1110" t="str">
        <f t="shared" si="84"/>
        <v>INSERT INTO [Position] ([BestellungID], [PosID], [ProduktID], [SpezLieferAdrID], [Menge], [Preis]) VALUES</v>
      </c>
      <c r="H1110" t="str">
        <f t="shared" si="85"/>
        <v xml:space="preserve"> ('1033', '2582', '79', '', '2',  '1.50')</v>
      </c>
    </row>
    <row r="1111" spans="1:8" x14ac:dyDescent="0.3">
      <c r="A1111">
        <f t="shared" si="81"/>
        <v>1033</v>
      </c>
      <c r="B1111">
        <v>2583</v>
      </c>
      <c r="C1111">
        <f t="shared" si="82"/>
        <v>96</v>
      </c>
      <c r="D1111" t="str">
        <f>IF(MOD(B1111,5)=0,LOOKUP(A1111,[1]Bestellung!$M$4:$N$740),"")</f>
        <v/>
      </c>
      <c r="E1111">
        <f t="shared" si="83"/>
        <v>3</v>
      </c>
      <c r="F1111" s="10">
        <f>LOOKUP(C1111,[1]Produkt!$T$4:$U$129)</f>
        <v>8</v>
      </c>
      <c r="G1111" t="str">
        <f t="shared" si="84"/>
        <v>INSERT INTO [Position] ([BestellungID], [PosID], [ProduktID], [SpezLieferAdrID], [Menge], [Preis]) VALUES</v>
      </c>
      <c r="H1111" t="str">
        <f t="shared" si="85"/>
        <v xml:space="preserve"> ('1033', '2583', '96', '', '3',  '8.00')</v>
      </c>
    </row>
    <row r="1112" spans="1:8" x14ac:dyDescent="0.3">
      <c r="A1112">
        <f t="shared" si="81"/>
        <v>1034</v>
      </c>
      <c r="B1112">
        <v>2584</v>
      </c>
      <c r="C1112">
        <f t="shared" si="82"/>
        <v>30</v>
      </c>
      <c r="D1112" t="str">
        <f>IF(MOD(B1112,5)=0,LOOKUP(A1112,[1]Bestellung!$M$4:$N$740),"")</f>
        <v/>
      </c>
      <c r="E1112">
        <f t="shared" si="83"/>
        <v>3</v>
      </c>
      <c r="F1112" s="10">
        <f>LOOKUP(C1112,[1]Produkt!$T$4:$U$129)</f>
        <v>4</v>
      </c>
      <c r="G1112" t="str">
        <f t="shared" si="84"/>
        <v>INSERT INTO [Position] ([BestellungID], [PosID], [ProduktID], [SpezLieferAdrID], [Menge], [Preis]) VALUES</v>
      </c>
      <c r="H1112" t="str">
        <f t="shared" si="85"/>
        <v xml:space="preserve"> ('1034', '2584', '30', '', '3',  '4.00')</v>
      </c>
    </row>
    <row r="1113" spans="1:8" x14ac:dyDescent="0.3">
      <c r="A1113">
        <f t="shared" si="81"/>
        <v>1034</v>
      </c>
      <c r="B1113">
        <v>2585</v>
      </c>
      <c r="C1113">
        <f t="shared" si="82"/>
        <v>48</v>
      </c>
      <c r="D1113">
        <f>IF(MOD(B1113,5)=0,LOOKUP(A1113,[1]Bestellung!$M$4:$N$740),"")</f>
        <v>307</v>
      </c>
      <c r="E1113">
        <f t="shared" si="83"/>
        <v>3</v>
      </c>
      <c r="F1113" s="10">
        <f>LOOKUP(C1113,[1]Produkt!$T$4:$U$129)</f>
        <v>4.5</v>
      </c>
      <c r="G1113" t="str">
        <f t="shared" si="84"/>
        <v>INSERT INTO [Position] ([BestellungID], [PosID], [ProduktID], [SpezLieferAdrID], [Menge], [Preis]) VALUES</v>
      </c>
      <c r="H1113" t="str">
        <f t="shared" si="85"/>
        <v xml:space="preserve"> ('1034', '2585', '48', '307', '3',  '4.50')</v>
      </c>
    </row>
    <row r="1114" spans="1:8" x14ac:dyDescent="0.3">
      <c r="A1114">
        <f t="shared" si="81"/>
        <v>1034</v>
      </c>
      <c r="B1114">
        <v>2586</v>
      </c>
      <c r="C1114">
        <f t="shared" si="82"/>
        <v>66</v>
      </c>
      <c r="D1114" t="str">
        <f>IF(MOD(B1114,5)=0,LOOKUP(A1114,[1]Bestellung!$M$4:$N$740),"")</f>
        <v/>
      </c>
      <c r="E1114">
        <f t="shared" si="83"/>
        <v>3</v>
      </c>
      <c r="F1114" s="10">
        <f>LOOKUP(C1114,[1]Produkt!$T$4:$U$129)</f>
        <v>3</v>
      </c>
      <c r="G1114" t="str">
        <f t="shared" si="84"/>
        <v>INSERT INTO [Position] ([BestellungID], [PosID], [ProduktID], [SpezLieferAdrID], [Menge], [Preis]) VALUES</v>
      </c>
      <c r="H1114" t="str">
        <f t="shared" si="85"/>
        <v xml:space="preserve"> ('1034', '2586', '66', '', '3',  '3.00')</v>
      </c>
    </row>
    <row r="1115" spans="1:8" x14ac:dyDescent="0.3">
      <c r="A1115">
        <f t="shared" si="81"/>
        <v>1035</v>
      </c>
      <c r="B1115">
        <v>2587</v>
      </c>
      <c r="C1115">
        <f t="shared" si="82"/>
        <v>4</v>
      </c>
      <c r="D1115" t="str">
        <f>IF(MOD(B1115,5)=0,LOOKUP(A1115,[1]Bestellung!$M$4:$N$740),"")</f>
        <v/>
      </c>
      <c r="E1115">
        <f t="shared" si="83"/>
        <v>3</v>
      </c>
      <c r="F1115" s="10">
        <f>LOOKUP(C1115,[1]Produkt!$T$4:$U$129)</f>
        <v>5</v>
      </c>
      <c r="G1115" t="str">
        <f t="shared" si="84"/>
        <v>INSERT INTO [Position] ([BestellungID], [PosID], [ProduktID], [SpezLieferAdrID], [Menge], [Preis]) VALUES</v>
      </c>
      <c r="H1115" t="str">
        <f t="shared" si="85"/>
        <v xml:space="preserve"> ('1035', '2587', '4', '', '3',  '5.00')</v>
      </c>
    </row>
    <row r="1116" spans="1:8" x14ac:dyDescent="0.3">
      <c r="A1116">
        <f t="shared" si="81"/>
        <v>1035</v>
      </c>
      <c r="B1116">
        <v>2588</v>
      </c>
      <c r="C1116">
        <f t="shared" si="82"/>
        <v>23</v>
      </c>
      <c r="D1116" t="str">
        <f>IF(MOD(B1116,5)=0,LOOKUP(A1116,[1]Bestellung!$M$4:$N$740),"")</f>
        <v/>
      </c>
      <c r="E1116">
        <f t="shared" si="83"/>
        <v>3</v>
      </c>
      <c r="F1116" s="10">
        <f>LOOKUP(C1116,[1]Produkt!$T$4:$U$129)</f>
        <v>3</v>
      </c>
      <c r="G1116" t="str">
        <f t="shared" si="84"/>
        <v>INSERT INTO [Position] ([BestellungID], [PosID], [ProduktID], [SpezLieferAdrID], [Menge], [Preis]) VALUES</v>
      </c>
      <c r="H1116" t="str">
        <f t="shared" si="85"/>
        <v xml:space="preserve"> ('1035', '2588', '23', '', '3',  '3.00')</v>
      </c>
    </row>
    <row r="1117" spans="1:8" x14ac:dyDescent="0.3">
      <c r="A1117">
        <f t="shared" si="81"/>
        <v>1036</v>
      </c>
      <c r="B1117">
        <v>2589</v>
      </c>
      <c r="C1117">
        <f t="shared" si="82"/>
        <v>91</v>
      </c>
      <c r="D1117" t="str">
        <f>IF(MOD(B1117,5)=0,LOOKUP(A1117,[1]Bestellung!$M$4:$N$740),"")</f>
        <v/>
      </c>
      <c r="E1117">
        <f t="shared" si="83"/>
        <v>3</v>
      </c>
      <c r="F1117" s="10">
        <f>LOOKUP(C1117,[1]Produkt!$T$4:$U$129)</f>
        <v>1.2</v>
      </c>
      <c r="G1117" t="str">
        <f t="shared" si="84"/>
        <v>INSERT INTO [Position] ([BestellungID], [PosID], [ProduktID], [SpezLieferAdrID], [Menge], [Preis]) VALUES</v>
      </c>
      <c r="H1117" t="str">
        <f t="shared" si="85"/>
        <v xml:space="preserve"> ('1036', '2589', '91', '', '3',  '1.20')</v>
      </c>
    </row>
    <row r="1118" spans="1:8" x14ac:dyDescent="0.3">
      <c r="A1118">
        <f t="shared" si="81"/>
        <v>1036</v>
      </c>
      <c r="B1118">
        <v>2590</v>
      </c>
      <c r="C1118">
        <f t="shared" si="82"/>
        <v>111</v>
      </c>
      <c r="D1118" t="str">
        <f>IF(MOD(B1118,5)=0,LOOKUP(A1118,[1]Bestellung!$M$4:$N$740),"")</f>
        <v/>
      </c>
      <c r="E1118">
        <f t="shared" si="83"/>
        <v>3</v>
      </c>
      <c r="F1118" s="10">
        <f>LOOKUP(C1118,[1]Produkt!$T$4:$U$129)</f>
        <v>8</v>
      </c>
      <c r="G1118" t="str">
        <f t="shared" si="84"/>
        <v>INSERT INTO [Position] ([BestellungID], [PosID], [ProduktID], [SpezLieferAdrID], [Menge], [Preis]) VALUES</v>
      </c>
      <c r="H1118" t="str">
        <f t="shared" si="85"/>
        <v xml:space="preserve"> ('1036', '2590', '111', '', '3',  '8.00')</v>
      </c>
    </row>
    <row r="1119" spans="1:8" x14ac:dyDescent="0.3">
      <c r="A1119">
        <f t="shared" si="81"/>
        <v>1036</v>
      </c>
      <c r="B1119">
        <v>2591</v>
      </c>
      <c r="C1119">
        <f t="shared" si="82"/>
        <v>4</v>
      </c>
      <c r="D1119" t="str">
        <f>IF(MOD(B1119,5)=0,LOOKUP(A1119,[1]Bestellung!$M$4:$N$740),"")</f>
        <v/>
      </c>
      <c r="E1119">
        <f t="shared" si="83"/>
        <v>8</v>
      </c>
      <c r="F1119" s="10">
        <f>LOOKUP(C1119,[1]Produkt!$T$4:$U$129)</f>
        <v>5</v>
      </c>
      <c r="G1119" t="str">
        <f t="shared" si="84"/>
        <v>INSERT INTO [Position] ([BestellungID], [PosID], [ProduktID], [SpezLieferAdrID], [Menge], [Preis]) VALUES</v>
      </c>
      <c r="H1119" t="str">
        <f t="shared" si="85"/>
        <v xml:space="preserve"> ('1036', '2591', '4', '', '8',  '5.00')</v>
      </c>
    </row>
    <row r="1120" spans="1:8" x14ac:dyDescent="0.3">
      <c r="A1120">
        <f t="shared" si="81"/>
        <v>1037</v>
      </c>
      <c r="B1120">
        <v>2592</v>
      </c>
      <c r="C1120">
        <f t="shared" si="82"/>
        <v>76</v>
      </c>
      <c r="D1120" t="str">
        <f>IF(MOD(B1120,5)=0,LOOKUP(A1120,[1]Bestellung!$M$4:$N$740),"")</f>
        <v/>
      </c>
      <c r="E1120">
        <f t="shared" si="83"/>
        <v>3</v>
      </c>
      <c r="F1120" s="10">
        <f>LOOKUP(C1120,[1]Produkt!$T$4:$U$129)</f>
        <v>4</v>
      </c>
      <c r="G1120" t="str">
        <f t="shared" si="84"/>
        <v>INSERT INTO [Position] ([BestellungID], [PosID], [ProduktID], [SpezLieferAdrID], [Menge], [Preis]) VALUES</v>
      </c>
      <c r="H1120" t="str">
        <f t="shared" si="85"/>
        <v xml:space="preserve"> ('1037', '2592', '76', '', '3',  '4.00')</v>
      </c>
    </row>
    <row r="1121" spans="1:8" x14ac:dyDescent="0.3">
      <c r="A1121">
        <f t="shared" si="81"/>
        <v>1037</v>
      </c>
      <c r="B1121">
        <v>2593</v>
      </c>
      <c r="C1121">
        <f t="shared" si="82"/>
        <v>97</v>
      </c>
      <c r="D1121" t="str">
        <f>IF(MOD(B1121,5)=0,LOOKUP(A1121,[1]Bestellung!$M$4:$N$740),"")</f>
        <v/>
      </c>
      <c r="E1121">
        <f t="shared" si="83"/>
        <v>5</v>
      </c>
      <c r="F1121" s="10">
        <f>LOOKUP(C1121,[1]Produkt!$T$4:$U$129)</f>
        <v>9</v>
      </c>
      <c r="G1121" t="str">
        <f t="shared" si="84"/>
        <v>INSERT INTO [Position] ([BestellungID], [PosID], [ProduktID], [SpezLieferAdrID], [Menge], [Preis]) VALUES</v>
      </c>
      <c r="H1121" t="str">
        <f t="shared" si="85"/>
        <v xml:space="preserve"> ('1037', '2593', '97', '', '5',  '9.00')</v>
      </c>
    </row>
    <row r="1122" spans="1:8" x14ac:dyDescent="0.3">
      <c r="A1122">
        <f t="shared" si="81"/>
        <v>1038</v>
      </c>
      <c r="B1122">
        <v>2594</v>
      </c>
      <c r="C1122">
        <f t="shared" si="82"/>
        <v>45</v>
      </c>
      <c r="D1122" t="str">
        <f>IF(MOD(B1122,5)=0,LOOKUP(A1122,[1]Bestellung!$M$4:$N$740),"")</f>
        <v/>
      </c>
      <c r="E1122">
        <f t="shared" si="83"/>
        <v>3</v>
      </c>
      <c r="F1122" s="10">
        <f>LOOKUP(C1122,[1]Produkt!$T$4:$U$129)</f>
        <v>2</v>
      </c>
      <c r="G1122" t="str">
        <f t="shared" si="84"/>
        <v>INSERT INTO [Position] ([BestellungID], [PosID], [ProduktID], [SpezLieferAdrID], [Menge], [Preis]) VALUES</v>
      </c>
      <c r="H1122" t="str">
        <f t="shared" si="85"/>
        <v xml:space="preserve"> ('1038', '2594', '45', '', '3',  '2.00')</v>
      </c>
    </row>
    <row r="1123" spans="1:8" x14ac:dyDescent="0.3">
      <c r="A1123">
        <f t="shared" si="81"/>
        <v>1038</v>
      </c>
      <c r="B1123">
        <v>2595</v>
      </c>
      <c r="C1123">
        <f t="shared" si="82"/>
        <v>67</v>
      </c>
      <c r="D1123">
        <f>IF(MOD(B1123,5)=0,LOOKUP(A1123,[1]Bestellung!$M$4:$N$740),"")</f>
        <v>207</v>
      </c>
      <c r="E1123">
        <f t="shared" si="83"/>
        <v>6</v>
      </c>
      <c r="F1123" s="10">
        <f>LOOKUP(C1123,[1]Produkt!$T$4:$U$129)</f>
        <v>3.5</v>
      </c>
      <c r="G1123" t="str">
        <f t="shared" si="84"/>
        <v>INSERT INTO [Position] ([BestellungID], [PosID], [ProduktID], [SpezLieferAdrID], [Menge], [Preis]) VALUES</v>
      </c>
      <c r="H1123" t="str">
        <f t="shared" si="85"/>
        <v xml:space="preserve"> ('1038', '2595', '67', '207', '6',  '3.50')</v>
      </c>
    </row>
    <row r="1124" spans="1:8" x14ac:dyDescent="0.3">
      <c r="A1124">
        <f t="shared" si="81"/>
        <v>1038</v>
      </c>
      <c r="B1124">
        <v>2596</v>
      </c>
      <c r="C1124">
        <f t="shared" si="82"/>
        <v>89</v>
      </c>
      <c r="D1124" t="str">
        <f>IF(MOD(B1124,5)=0,LOOKUP(A1124,[1]Bestellung!$M$4:$N$740),"")</f>
        <v/>
      </c>
      <c r="E1124">
        <f t="shared" si="83"/>
        <v>3</v>
      </c>
      <c r="F1124" s="10">
        <f>LOOKUP(C1124,[1]Produkt!$T$4:$U$129)</f>
        <v>0.8</v>
      </c>
      <c r="G1124" t="str">
        <f t="shared" si="84"/>
        <v>INSERT INTO [Position] ([BestellungID], [PosID], [ProduktID], [SpezLieferAdrID], [Menge], [Preis]) VALUES</v>
      </c>
      <c r="H1124" t="str">
        <f t="shared" si="85"/>
        <v xml:space="preserve"> ('1038', '2596', '89', '', '3',  '0.80')</v>
      </c>
    </row>
    <row r="1125" spans="1:8" x14ac:dyDescent="0.3">
      <c r="A1125">
        <f t="shared" si="81"/>
        <v>1039</v>
      </c>
      <c r="B1125">
        <v>2597</v>
      </c>
      <c r="C1125">
        <f t="shared" si="82"/>
        <v>41</v>
      </c>
      <c r="D1125" t="str">
        <f>IF(MOD(B1125,5)=0,LOOKUP(A1125,[1]Bestellung!$M$4:$N$740),"")</f>
        <v/>
      </c>
      <c r="E1125">
        <f t="shared" si="83"/>
        <v>7</v>
      </c>
      <c r="F1125" s="10">
        <f>LOOKUP(C1125,[1]Produkt!$T$4:$U$129)</f>
        <v>1.2</v>
      </c>
      <c r="G1125" t="str">
        <f t="shared" si="84"/>
        <v>INSERT INTO [Position] ([BestellungID], [PosID], [ProduktID], [SpezLieferAdrID], [Menge], [Preis]) VALUES</v>
      </c>
      <c r="H1125" t="str">
        <f t="shared" si="85"/>
        <v xml:space="preserve"> ('1039', '2597', '41', '', '7',  '1.20')</v>
      </c>
    </row>
    <row r="1126" spans="1:8" x14ac:dyDescent="0.3">
      <c r="A1126">
        <f t="shared" si="81"/>
        <v>1039</v>
      </c>
      <c r="B1126">
        <v>2598</v>
      </c>
      <c r="C1126">
        <f t="shared" si="82"/>
        <v>64</v>
      </c>
      <c r="D1126" t="str">
        <f>IF(MOD(B1126,5)=0,LOOKUP(A1126,[1]Bestellung!$M$4:$N$740),"")</f>
        <v/>
      </c>
      <c r="E1126">
        <f t="shared" si="83"/>
        <v>3</v>
      </c>
      <c r="F1126" s="10">
        <f>LOOKUP(C1126,[1]Produkt!$T$4:$U$129)</f>
        <v>4.5</v>
      </c>
      <c r="G1126" t="str">
        <f t="shared" si="84"/>
        <v>INSERT INTO [Position] ([BestellungID], [PosID], [ProduktID], [SpezLieferAdrID], [Menge], [Preis]) VALUES</v>
      </c>
      <c r="H1126" t="str">
        <f t="shared" si="85"/>
        <v xml:space="preserve"> ('1039', '2598', '64', '', '3',  '4.50')</v>
      </c>
    </row>
    <row r="1127" spans="1:8" x14ac:dyDescent="0.3">
      <c r="A1127">
        <f t="shared" si="81"/>
        <v>1040</v>
      </c>
      <c r="B1127">
        <v>2599</v>
      </c>
      <c r="C1127">
        <f t="shared" si="82"/>
        <v>19</v>
      </c>
      <c r="D1127" t="str">
        <f>IF(MOD(B1127,5)=0,LOOKUP(A1127,[1]Bestellung!$M$4:$N$740),"")</f>
        <v/>
      </c>
      <c r="E1127">
        <f t="shared" si="83"/>
        <v>8</v>
      </c>
      <c r="F1127" s="10">
        <f>LOOKUP(C1127,[1]Produkt!$T$4:$U$129)</f>
        <v>2</v>
      </c>
      <c r="G1127" t="str">
        <f t="shared" si="84"/>
        <v>INSERT INTO [Position] ([BestellungID], [PosID], [ProduktID], [SpezLieferAdrID], [Menge], [Preis]) VALUES</v>
      </c>
      <c r="H1127" t="str">
        <f t="shared" si="85"/>
        <v xml:space="preserve"> ('1040', '2599', '19', '', '8',  '2.00')</v>
      </c>
    </row>
    <row r="1128" spans="1:8" x14ac:dyDescent="0.3">
      <c r="A1128">
        <f t="shared" si="81"/>
        <v>1040</v>
      </c>
      <c r="B1128">
        <v>2600</v>
      </c>
      <c r="C1128">
        <f t="shared" si="82"/>
        <v>43</v>
      </c>
      <c r="D1128">
        <f>IF(MOD(B1128,5)=0,LOOKUP(A1128,[1]Bestellung!$M$4:$N$740),"")</f>
        <v>413</v>
      </c>
      <c r="E1128">
        <f t="shared" si="83"/>
        <v>4</v>
      </c>
      <c r="F1128" s="10">
        <f>LOOKUP(C1128,[1]Produkt!$T$4:$U$129)</f>
        <v>2.2999999999999998</v>
      </c>
      <c r="G1128" t="str">
        <f t="shared" si="84"/>
        <v>INSERT INTO [Position] ([BestellungID], [PosID], [ProduktID], [SpezLieferAdrID], [Menge], [Preis]) VALUES</v>
      </c>
      <c r="H1128" t="str">
        <f t="shared" si="85"/>
        <v xml:space="preserve"> ('1040', '2600', '43', '413', '4',  '2.30')</v>
      </c>
    </row>
    <row r="1129" spans="1:8" x14ac:dyDescent="0.3">
      <c r="A1129">
        <f t="shared" si="81"/>
        <v>1040</v>
      </c>
      <c r="B1129">
        <v>2601</v>
      </c>
      <c r="C1129">
        <f t="shared" si="82"/>
        <v>67</v>
      </c>
      <c r="D1129" t="str">
        <f>IF(MOD(B1129,5)=0,LOOKUP(A1129,[1]Bestellung!$M$4:$N$740),"")</f>
        <v/>
      </c>
      <c r="E1129">
        <f t="shared" si="83"/>
        <v>3</v>
      </c>
      <c r="F1129" s="10">
        <f>LOOKUP(C1129,[1]Produkt!$T$4:$U$129)</f>
        <v>3.5</v>
      </c>
      <c r="G1129" t="str">
        <f t="shared" si="84"/>
        <v>INSERT INTO [Position] ([BestellungID], [PosID], [ProduktID], [SpezLieferAdrID], [Menge], [Preis]) VALUES</v>
      </c>
      <c r="H1129" t="str">
        <f t="shared" si="85"/>
        <v xml:space="preserve"> ('1040', '2601', '67', '', '3',  '3.50')</v>
      </c>
    </row>
    <row r="1130" spans="1:8" x14ac:dyDescent="0.3">
      <c r="A1130">
        <f t="shared" si="81"/>
        <v>1041</v>
      </c>
      <c r="B1130">
        <v>2602</v>
      </c>
      <c r="C1130">
        <f t="shared" si="82"/>
        <v>26</v>
      </c>
      <c r="D1130" t="str">
        <f>IF(MOD(B1130,5)=0,LOOKUP(A1130,[1]Bestellung!$M$4:$N$740),"")</f>
        <v/>
      </c>
      <c r="E1130">
        <f t="shared" si="83"/>
        <v>3</v>
      </c>
      <c r="F1130" s="10">
        <f>LOOKUP(C1130,[1]Produkt!$T$4:$U$129)</f>
        <v>4</v>
      </c>
      <c r="G1130" t="str">
        <f t="shared" si="84"/>
        <v>INSERT INTO [Position] ([BestellungID], [PosID], [ProduktID], [SpezLieferAdrID], [Menge], [Preis]) VALUES</v>
      </c>
      <c r="H1130" t="str">
        <f t="shared" si="85"/>
        <v xml:space="preserve"> ('1041', '2602', '26', '', '3',  '4.00')</v>
      </c>
    </row>
    <row r="1131" spans="1:8" x14ac:dyDescent="0.3">
      <c r="A1131">
        <f t="shared" si="81"/>
        <v>1041</v>
      </c>
      <c r="B1131">
        <v>2603</v>
      </c>
      <c r="C1131">
        <f t="shared" si="82"/>
        <v>51</v>
      </c>
      <c r="D1131" t="str">
        <f>IF(MOD(B1131,5)=0,LOOKUP(A1131,[1]Bestellung!$M$4:$N$740),"")</f>
        <v/>
      </c>
      <c r="E1131">
        <f t="shared" si="83"/>
        <v>9</v>
      </c>
      <c r="F1131" s="10">
        <f>LOOKUP(C1131,[1]Produkt!$T$4:$U$129)</f>
        <v>2</v>
      </c>
      <c r="G1131" t="str">
        <f t="shared" si="84"/>
        <v>INSERT INTO [Position] ([BestellungID], [PosID], [ProduktID], [SpezLieferAdrID], [Menge], [Preis]) VALUES</v>
      </c>
      <c r="H1131" t="str">
        <f t="shared" si="85"/>
        <v xml:space="preserve"> ('1041', '2603', '51', '', '9',  '2.00')</v>
      </c>
    </row>
    <row r="1132" spans="1:8" x14ac:dyDescent="0.3">
      <c r="A1132">
        <f t="shared" si="81"/>
        <v>1042</v>
      </c>
      <c r="B1132">
        <v>2604</v>
      </c>
      <c r="C1132">
        <f t="shared" si="82"/>
        <v>13</v>
      </c>
      <c r="D1132" t="str">
        <f>IF(MOD(B1132,5)=0,LOOKUP(A1132,[1]Bestellung!$M$4:$N$740),"")</f>
        <v/>
      </c>
      <c r="E1132">
        <f t="shared" si="83"/>
        <v>3</v>
      </c>
      <c r="F1132" s="10">
        <f>LOOKUP(C1132,[1]Produkt!$T$4:$U$129)</f>
        <v>4.5</v>
      </c>
      <c r="G1132" t="str">
        <f t="shared" si="84"/>
        <v>INSERT INTO [Position] ([BestellungID], [PosID], [ProduktID], [SpezLieferAdrID], [Menge], [Preis]) VALUES</v>
      </c>
      <c r="H1132" t="str">
        <f t="shared" si="85"/>
        <v xml:space="preserve"> ('1042', '2604', '13', '', '3',  '4.50')</v>
      </c>
    </row>
    <row r="1133" spans="1:8" x14ac:dyDescent="0.3">
      <c r="A1133">
        <f t="shared" si="81"/>
        <v>1042</v>
      </c>
      <c r="B1133">
        <v>2605</v>
      </c>
      <c r="C1133">
        <f t="shared" si="82"/>
        <v>39</v>
      </c>
      <c r="D1133" t="str">
        <f>IF(MOD(B1133,5)=0,LOOKUP(A1133,[1]Bestellung!$M$4:$N$740),"")</f>
        <v/>
      </c>
      <c r="E1133">
        <f t="shared" si="83"/>
        <v>6</v>
      </c>
      <c r="F1133" s="10">
        <f>LOOKUP(C1133,[1]Produkt!$T$4:$U$129)</f>
        <v>0.8</v>
      </c>
      <c r="G1133" t="str">
        <f t="shared" si="84"/>
        <v>INSERT INTO [Position] ([BestellungID], [PosID], [ProduktID], [SpezLieferAdrID], [Menge], [Preis]) VALUES</v>
      </c>
      <c r="H1133" t="str">
        <f t="shared" si="85"/>
        <v xml:space="preserve"> ('1042', '2605', '39', '', '6',  '0.80')</v>
      </c>
    </row>
    <row r="1134" spans="1:8" x14ac:dyDescent="0.3">
      <c r="A1134">
        <f t="shared" si="81"/>
        <v>1042</v>
      </c>
      <c r="B1134">
        <v>2606</v>
      </c>
      <c r="C1134">
        <f t="shared" si="82"/>
        <v>65</v>
      </c>
      <c r="D1134" t="str">
        <f>IF(MOD(B1134,5)=0,LOOKUP(A1134,[1]Bestellung!$M$4:$N$740),"")</f>
        <v/>
      </c>
      <c r="E1134">
        <f t="shared" si="83"/>
        <v>4</v>
      </c>
      <c r="F1134" s="10">
        <f>LOOKUP(C1134,[1]Produkt!$T$4:$U$129)</f>
        <v>4.5</v>
      </c>
      <c r="G1134" t="str">
        <f t="shared" si="84"/>
        <v>INSERT INTO [Position] ([BestellungID], [PosID], [ProduktID], [SpezLieferAdrID], [Menge], [Preis]) VALUES</v>
      </c>
      <c r="H1134" t="str">
        <f t="shared" si="85"/>
        <v xml:space="preserve"> ('1042', '2606', '65', '', '4',  '4.50')</v>
      </c>
    </row>
    <row r="1135" spans="1:8" x14ac:dyDescent="0.3">
      <c r="A1135">
        <f t="shared" si="81"/>
        <v>1043</v>
      </c>
      <c r="B1135">
        <v>2607</v>
      </c>
      <c r="C1135">
        <f t="shared" si="82"/>
        <v>31</v>
      </c>
      <c r="D1135" t="str">
        <f>IF(MOD(B1135,5)=0,LOOKUP(A1135,[1]Bestellung!$M$4:$N$740),"")</f>
        <v/>
      </c>
      <c r="E1135">
        <f t="shared" si="83"/>
        <v>3</v>
      </c>
      <c r="F1135" s="10">
        <f>LOOKUP(C1135,[1]Produkt!$T$4:$U$129)</f>
        <v>2</v>
      </c>
      <c r="G1135" t="str">
        <f t="shared" si="84"/>
        <v>INSERT INTO [Position] ([BestellungID], [PosID], [ProduktID], [SpezLieferAdrID], [Menge], [Preis]) VALUES</v>
      </c>
      <c r="H1135" t="str">
        <f t="shared" si="85"/>
        <v xml:space="preserve"> ('1043', '2607', '31', '', '3',  '2.00')</v>
      </c>
    </row>
    <row r="1136" spans="1:8" x14ac:dyDescent="0.3">
      <c r="A1136">
        <f t="shared" si="81"/>
        <v>1043</v>
      </c>
      <c r="B1136">
        <v>2608</v>
      </c>
      <c r="C1136">
        <f t="shared" si="82"/>
        <v>58</v>
      </c>
      <c r="D1136" t="str">
        <f>IF(MOD(B1136,5)=0,LOOKUP(A1136,[1]Bestellung!$M$4:$N$740),"")</f>
        <v/>
      </c>
      <c r="E1136">
        <f t="shared" si="83"/>
        <v>8</v>
      </c>
      <c r="F1136" s="10">
        <f>LOOKUP(C1136,[1]Produkt!$T$4:$U$129)</f>
        <v>8</v>
      </c>
      <c r="G1136" t="str">
        <f t="shared" si="84"/>
        <v>INSERT INTO [Position] ([BestellungID], [PosID], [ProduktID], [SpezLieferAdrID], [Menge], [Preis]) VALUES</v>
      </c>
      <c r="H1136" t="str">
        <f t="shared" si="85"/>
        <v xml:space="preserve"> ('1043', '2608', '58', '', '8',  '8.00')</v>
      </c>
    </row>
    <row r="1137" spans="1:8" x14ac:dyDescent="0.3">
      <c r="A1137">
        <f t="shared" si="81"/>
        <v>1044</v>
      </c>
      <c r="B1137">
        <v>2609</v>
      </c>
      <c r="C1137">
        <f t="shared" si="82"/>
        <v>27</v>
      </c>
      <c r="D1137" t="str">
        <f>IF(MOD(B1137,5)=0,LOOKUP(A1137,[1]Bestellung!$M$4:$N$740),"")</f>
        <v/>
      </c>
      <c r="E1137">
        <f t="shared" si="83"/>
        <v>3</v>
      </c>
      <c r="F1137" s="10">
        <f>LOOKUP(C1137,[1]Produkt!$T$4:$U$129)</f>
        <v>2</v>
      </c>
      <c r="G1137" t="str">
        <f t="shared" si="84"/>
        <v>INSERT INTO [Position] ([BestellungID], [PosID], [ProduktID], [SpezLieferAdrID], [Menge], [Preis]) VALUES</v>
      </c>
      <c r="H1137" t="str">
        <f t="shared" si="85"/>
        <v xml:space="preserve"> ('1044', '2609', '27', '', '3',  '2.00')</v>
      </c>
    </row>
    <row r="1138" spans="1:8" x14ac:dyDescent="0.3">
      <c r="A1138">
        <f t="shared" si="81"/>
        <v>1044</v>
      </c>
      <c r="B1138">
        <v>2610</v>
      </c>
      <c r="C1138">
        <f t="shared" si="82"/>
        <v>55</v>
      </c>
      <c r="D1138">
        <f>IF(MOD(B1138,5)=0,LOOKUP(A1138,[1]Bestellung!$M$4:$N$740),"")</f>
        <v>169</v>
      </c>
      <c r="E1138">
        <f t="shared" si="83"/>
        <v>3</v>
      </c>
      <c r="F1138" s="10">
        <f>LOOKUP(C1138,[1]Produkt!$T$4:$U$129)</f>
        <v>5</v>
      </c>
      <c r="G1138" t="str">
        <f t="shared" si="84"/>
        <v>INSERT INTO [Position] ([BestellungID], [PosID], [ProduktID], [SpezLieferAdrID], [Menge], [Preis]) VALUES</v>
      </c>
      <c r="H1138" t="str">
        <f t="shared" si="85"/>
        <v xml:space="preserve"> ('1044', '2610', '55', '169', '3',  '5.00')</v>
      </c>
    </row>
    <row r="1139" spans="1:8" x14ac:dyDescent="0.3">
      <c r="A1139">
        <f t="shared" si="81"/>
        <v>1044</v>
      </c>
      <c r="B1139">
        <v>2611</v>
      </c>
      <c r="C1139">
        <f t="shared" si="82"/>
        <v>83</v>
      </c>
      <c r="D1139" t="str">
        <f>IF(MOD(B1139,5)=0,LOOKUP(A1139,[1]Bestellung!$M$4:$N$740),"")</f>
        <v/>
      </c>
      <c r="E1139">
        <f t="shared" si="83"/>
        <v>3</v>
      </c>
      <c r="F1139" s="10">
        <f>LOOKUP(C1139,[1]Produkt!$T$4:$U$129)</f>
        <v>0.8</v>
      </c>
      <c r="G1139" t="str">
        <f t="shared" si="84"/>
        <v>INSERT INTO [Position] ([BestellungID], [PosID], [ProduktID], [SpezLieferAdrID], [Menge], [Preis]) VALUES</v>
      </c>
      <c r="H1139" t="str">
        <f t="shared" si="85"/>
        <v xml:space="preserve"> ('1044', '2611', '83', '', '3',  '0.80')</v>
      </c>
    </row>
    <row r="1140" spans="1:8" x14ac:dyDescent="0.3">
      <c r="A1140">
        <f t="shared" si="81"/>
        <v>1045</v>
      </c>
      <c r="B1140">
        <v>2612</v>
      </c>
      <c r="C1140">
        <f t="shared" si="82"/>
        <v>56</v>
      </c>
      <c r="D1140" t="str">
        <f>IF(MOD(B1140,5)=0,LOOKUP(A1140,[1]Bestellung!$M$4:$N$740),"")</f>
        <v/>
      </c>
      <c r="E1140">
        <f t="shared" si="83"/>
        <v>4</v>
      </c>
      <c r="F1140" s="10">
        <f>LOOKUP(C1140,[1]Produkt!$T$4:$U$129)</f>
        <v>7</v>
      </c>
      <c r="G1140" t="str">
        <f t="shared" si="84"/>
        <v>INSERT INTO [Position] ([BestellungID], [PosID], [ProduktID], [SpezLieferAdrID], [Menge], [Preis]) VALUES</v>
      </c>
      <c r="H1140" t="str">
        <f t="shared" si="85"/>
        <v xml:space="preserve"> ('1045', '2612', '56', '', '4',  '7.00')</v>
      </c>
    </row>
    <row r="1141" spans="1:8" x14ac:dyDescent="0.3">
      <c r="A1141">
        <f t="shared" si="81"/>
        <v>1045</v>
      </c>
      <c r="B1141">
        <v>2613</v>
      </c>
      <c r="C1141">
        <f t="shared" si="82"/>
        <v>85</v>
      </c>
      <c r="D1141" t="str">
        <f>IF(MOD(B1141,5)=0,LOOKUP(A1141,[1]Bestellung!$M$4:$N$740),"")</f>
        <v/>
      </c>
      <c r="E1141">
        <f t="shared" si="83"/>
        <v>9</v>
      </c>
      <c r="F1141" s="10">
        <f>LOOKUP(C1141,[1]Produkt!$T$4:$U$129)</f>
        <v>1</v>
      </c>
      <c r="G1141" t="str">
        <f t="shared" si="84"/>
        <v>INSERT INTO [Position] ([BestellungID], [PosID], [ProduktID], [SpezLieferAdrID], [Menge], [Preis]) VALUES</v>
      </c>
      <c r="H1141" t="str">
        <f t="shared" si="85"/>
        <v xml:space="preserve"> ('1045', '2613', '85', '', '9',  '1.00')</v>
      </c>
    </row>
    <row r="1142" spans="1:8" x14ac:dyDescent="0.3">
      <c r="A1142">
        <f t="shared" si="81"/>
        <v>1046</v>
      </c>
      <c r="B1142">
        <v>2614</v>
      </c>
      <c r="C1142">
        <f t="shared" si="82"/>
        <v>61</v>
      </c>
      <c r="D1142" t="str">
        <f>IF(MOD(B1142,5)=0,LOOKUP(A1142,[1]Bestellung!$M$4:$N$740),"")</f>
        <v/>
      </c>
      <c r="E1142">
        <f t="shared" si="83"/>
        <v>8</v>
      </c>
      <c r="F1142" s="10">
        <f>LOOKUP(C1142,[1]Produkt!$T$4:$U$129)</f>
        <v>8</v>
      </c>
      <c r="G1142" t="str">
        <f t="shared" si="84"/>
        <v>INSERT INTO [Position] ([BestellungID], [PosID], [ProduktID], [SpezLieferAdrID], [Menge], [Preis]) VALUES</v>
      </c>
      <c r="H1142" t="str">
        <f t="shared" si="85"/>
        <v xml:space="preserve"> ('1046', '2614', '61', '', '8',  '8.00')</v>
      </c>
    </row>
    <row r="1143" spans="1:8" x14ac:dyDescent="0.3">
      <c r="A1143">
        <f t="shared" si="81"/>
        <v>1046</v>
      </c>
      <c r="B1143">
        <v>2615</v>
      </c>
      <c r="C1143">
        <f t="shared" si="82"/>
        <v>91</v>
      </c>
      <c r="D1143">
        <f>IF(MOD(B1143,5)=0,LOOKUP(A1143,[1]Bestellung!$M$4:$N$740),"")</f>
        <v>230</v>
      </c>
      <c r="E1143">
        <f t="shared" si="83"/>
        <v>10</v>
      </c>
      <c r="F1143" s="10">
        <f>LOOKUP(C1143,[1]Produkt!$T$4:$U$129)</f>
        <v>1.2</v>
      </c>
      <c r="G1143" t="str">
        <f t="shared" si="84"/>
        <v>INSERT INTO [Position] ([BestellungID], [PosID], [ProduktID], [SpezLieferAdrID], [Menge], [Preis]) VALUES</v>
      </c>
      <c r="H1143" t="str">
        <f t="shared" si="85"/>
        <v xml:space="preserve"> ('1046', '2615', '91', '230', '10',  '1.20')</v>
      </c>
    </row>
    <row r="1144" spans="1:8" x14ac:dyDescent="0.3">
      <c r="A1144">
        <f t="shared" si="81"/>
        <v>1046</v>
      </c>
      <c r="B1144">
        <v>2616</v>
      </c>
      <c r="C1144">
        <f t="shared" si="82"/>
        <v>121</v>
      </c>
      <c r="D1144" t="str">
        <f>IF(MOD(B1144,5)=0,LOOKUP(A1144,[1]Bestellung!$M$4:$N$740),"")</f>
        <v/>
      </c>
      <c r="E1144">
        <f t="shared" si="83"/>
        <v>3</v>
      </c>
      <c r="F1144" s="10">
        <f>LOOKUP(C1144,[1]Produkt!$T$4:$U$129)</f>
        <v>4</v>
      </c>
      <c r="G1144" t="str">
        <f t="shared" si="84"/>
        <v>INSERT INTO [Position] ([BestellungID], [PosID], [ProduktID], [SpezLieferAdrID], [Menge], [Preis]) VALUES</v>
      </c>
      <c r="H1144" t="str">
        <f t="shared" si="85"/>
        <v xml:space="preserve"> ('1046', '2616', '121', '', '3',  '4.00')</v>
      </c>
    </row>
    <row r="1145" spans="1:8" x14ac:dyDescent="0.3">
      <c r="A1145">
        <f t="shared" si="81"/>
        <v>1047</v>
      </c>
      <c r="B1145">
        <v>2617</v>
      </c>
      <c r="C1145">
        <f t="shared" si="82"/>
        <v>101</v>
      </c>
      <c r="D1145" t="str">
        <f>IF(MOD(B1145,5)=0,LOOKUP(A1145,[1]Bestellung!$M$4:$N$740),"")</f>
        <v/>
      </c>
      <c r="E1145">
        <f t="shared" si="83"/>
        <v>3</v>
      </c>
      <c r="F1145" s="10">
        <f>LOOKUP(C1145,[1]Produkt!$T$4:$U$129)</f>
        <v>2</v>
      </c>
      <c r="G1145" t="str">
        <f t="shared" si="84"/>
        <v>INSERT INTO [Position] ([BestellungID], [PosID], [ProduktID], [SpezLieferAdrID], [Menge], [Preis]) VALUES</v>
      </c>
      <c r="H1145" t="str">
        <f t="shared" si="85"/>
        <v xml:space="preserve"> ('1047', '2617', '101', '', '3',  '2.00')</v>
      </c>
    </row>
    <row r="1146" spans="1:8" x14ac:dyDescent="0.3">
      <c r="A1146">
        <f t="shared" si="81"/>
        <v>1047</v>
      </c>
      <c r="B1146">
        <v>2618</v>
      </c>
      <c r="C1146">
        <f t="shared" si="82"/>
        <v>5</v>
      </c>
      <c r="D1146" t="str">
        <f>IF(MOD(B1146,5)=0,LOOKUP(A1146,[1]Bestellung!$M$4:$N$740),"")</f>
        <v/>
      </c>
      <c r="E1146">
        <f t="shared" si="83"/>
        <v>6</v>
      </c>
      <c r="F1146" s="10">
        <f>LOOKUP(C1146,[1]Produkt!$T$4:$U$129)</f>
        <v>5</v>
      </c>
      <c r="G1146" t="str">
        <f t="shared" si="84"/>
        <v>INSERT INTO [Position] ([BestellungID], [PosID], [ProduktID], [SpezLieferAdrID], [Menge], [Preis]) VALUES</v>
      </c>
      <c r="H1146" t="str">
        <f t="shared" si="85"/>
        <v xml:space="preserve"> ('1047', '2618', '5', '', '6',  '5.00')</v>
      </c>
    </row>
    <row r="1147" spans="1:8" x14ac:dyDescent="0.3">
      <c r="A1147">
        <f t="shared" si="81"/>
        <v>1048</v>
      </c>
      <c r="B1147">
        <v>2619</v>
      </c>
      <c r="C1147">
        <f t="shared" si="82"/>
        <v>115</v>
      </c>
      <c r="D1147" t="str">
        <f>IF(MOD(B1147,5)=0,LOOKUP(A1147,[1]Bestellung!$M$4:$N$740),"")</f>
        <v/>
      </c>
      <c r="E1147">
        <f t="shared" si="83"/>
        <v>3</v>
      </c>
      <c r="F1147" s="10">
        <f>LOOKUP(C1147,[1]Produkt!$T$4:$U$129)</f>
        <v>4.5</v>
      </c>
      <c r="G1147" t="str">
        <f t="shared" si="84"/>
        <v>INSERT INTO [Position] ([BestellungID], [PosID], [ProduktID], [SpezLieferAdrID], [Menge], [Preis]) VALUES</v>
      </c>
      <c r="H1147" t="str">
        <f t="shared" si="85"/>
        <v xml:space="preserve"> ('1048', '2619', '115', '', '3',  '4.50')</v>
      </c>
    </row>
    <row r="1148" spans="1:8" x14ac:dyDescent="0.3">
      <c r="A1148">
        <f t="shared" si="81"/>
        <v>1048</v>
      </c>
      <c r="B1148">
        <v>2620</v>
      </c>
      <c r="C1148">
        <f t="shared" si="82"/>
        <v>20</v>
      </c>
      <c r="D1148" t="str">
        <f>IF(MOD(B1148,5)=0,LOOKUP(A1148,[1]Bestellung!$M$4:$N$740),"")</f>
        <v/>
      </c>
      <c r="E1148">
        <f t="shared" si="83"/>
        <v>8</v>
      </c>
      <c r="F1148" s="10">
        <f>LOOKUP(C1148,[1]Produkt!$T$4:$U$129)</f>
        <v>8</v>
      </c>
      <c r="G1148" t="str">
        <f t="shared" si="84"/>
        <v>INSERT INTO [Position] ([BestellungID], [PosID], [ProduktID], [SpezLieferAdrID], [Menge], [Preis]) VALUES</v>
      </c>
      <c r="H1148" t="str">
        <f t="shared" si="85"/>
        <v xml:space="preserve"> ('1048', '2620', '20', '', '8',  '8.00')</v>
      </c>
    </row>
    <row r="1149" spans="1:8" x14ac:dyDescent="0.3">
      <c r="A1149">
        <f t="shared" si="81"/>
        <v>1048</v>
      </c>
      <c r="B1149">
        <v>2621</v>
      </c>
      <c r="C1149">
        <f t="shared" si="82"/>
        <v>52</v>
      </c>
      <c r="D1149" t="str">
        <f>IF(MOD(B1149,5)=0,LOOKUP(A1149,[1]Bestellung!$M$4:$N$740),"")</f>
        <v/>
      </c>
      <c r="E1149">
        <f t="shared" si="83"/>
        <v>8</v>
      </c>
      <c r="F1149" s="10">
        <f>LOOKUP(C1149,[1]Produkt!$T$4:$U$129)</f>
        <v>4</v>
      </c>
      <c r="G1149" t="str">
        <f t="shared" si="84"/>
        <v>INSERT INTO [Position] ([BestellungID], [PosID], [ProduktID], [SpezLieferAdrID], [Menge], [Preis]) VALUES</v>
      </c>
      <c r="H1149" t="str">
        <f t="shared" si="85"/>
        <v xml:space="preserve"> ('1048', '2621', '52', '', '8',  '4.00')</v>
      </c>
    </row>
    <row r="1150" spans="1:8" x14ac:dyDescent="0.3">
      <c r="A1150">
        <f t="shared" si="81"/>
        <v>1049</v>
      </c>
      <c r="B1150">
        <v>2622</v>
      </c>
      <c r="C1150">
        <f t="shared" si="82"/>
        <v>39</v>
      </c>
      <c r="D1150" t="str">
        <f>IF(MOD(B1150,5)=0,LOOKUP(A1150,[1]Bestellung!$M$4:$N$740),"")</f>
        <v/>
      </c>
      <c r="E1150">
        <f t="shared" si="83"/>
        <v>6</v>
      </c>
      <c r="F1150" s="10">
        <f>LOOKUP(C1150,[1]Produkt!$T$4:$U$129)</f>
        <v>0.8</v>
      </c>
      <c r="G1150" t="str">
        <f t="shared" si="84"/>
        <v>INSERT INTO [Position] ([BestellungID], [PosID], [ProduktID], [SpezLieferAdrID], [Menge], [Preis]) VALUES</v>
      </c>
      <c r="H1150" t="str">
        <f t="shared" si="85"/>
        <v xml:space="preserve"> ('1049', '2622', '39', '', '6',  '0.80')</v>
      </c>
    </row>
    <row r="1151" spans="1:8" x14ac:dyDescent="0.3">
      <c r="A1151">
        <f t="shared" si="81"/>
        <v>1049</v>
      </c>
      <c r="B1151">
        <v>2623</v>
      </c>
      <c r="C1151">
        <f t="shared" si="82"/>
        <v>72</v>
      </c>
      <c r="D1151" t="str">
        <f>IF(MOD(B1151,5)=0,LOOKUP(A1151,[1]Bestellung!$M$4:$N$740),"")</f>
        <v/>
      </c>
      <c r="E1151">
        <f t="shared" si="83"/>
        <v>3</v>
      </c>
      <c r="F1151" s="10">
        <f>LOOKUP(C1151,[1]Produkt!$T$4:$U$129)</f>
        <v>2</v>
      </c>
      <c r="G1151" t="str">
        <f t="shared" si="84"/>
        <v>INSERT INTO [Position] ([BestellungID], [PosID], [ProduktID], [SpezLieferAdrID], [Menge], [Preis]) VALUES</v>
      </c>
      <c r="H1151" t="str">
        <f t="shared" si="85"/>
        <v xml:space="preserve"> ('1049', '2623', '72', '', '3',  '2.00')</v>
      </c>
    </row>
    <row r="1152" spans="1:8" x14ac:dyDescent="0.3">
      <c r="A1152">
        <f t="shared" si="81"/>
        <v>1050</v>
      </c>
      <c r="B1152">
        <v>2624</v>
      </c>
      <c r="C1152">
        <f t="shared" si="82"/>
        <v>62</v>
      </c>
      <c r="D1152" t="str">
        <f>IF(MOD(B1152,5)=0,LOOKUP(A1152,[1]Bestellung!$M$4:$N$740),"")</f>
        <v/>
      </c>
      <c r="E1152">
        <f t="shared" si="83"/>
        <v>3</v>
      </c>
      <c r="F1152" s="10">
        <f>LOOKUP(C1152,[1]Produkt!$T$4:$U$129)</f>
        <v>4</v>
      </c>
      <c r="G1152" t="str">
        <f t="shared" si="84"/>
        <v>INSERT INTO [Position] ([BestellungID], [PosID], [ProduktID], [SpezLieferAdrID], [Menge], [Preis]) VALUES</v>
      </c>
      <c r="H1152" t="str">
        <f t="shared" si="85"/>
        <v xml:space="preserve"> ('1050', '2624', '62', '', '3',  '4.00')</v>
      </c>
    </row>
    <row r="1153" spans="1:8" x14ac:dyDescent="0.3">
      <c r="A1153">
        <f t="shared" si="81"/>
        <v>1050</v>
      </c>
      <c r="B1153">
        <v>2625</v>
      </c>
      <c r="C1153">
        <f t="shared" si="82"/>
        <v>96</v>
      </c>
      <c r="D1153">
        <f>IF(MOD(B1153,5)=0,LOOKUP(A1153,[1]Bestellung!$M$4:$N$740),"")</f>
        <v>616</v>
      </c>
      <c r="E1153">
        <f t="shared" si="83"/>
        <v>3</v>
      </c>
      <c r="F1153" s="10">
        <f>LOOKUP(C1153,[1]Produkt!$T$4:$U$129)</f>
        <v>8</v>
      </c>
      <c r="G1153" t="str">
        <f t="shared" si="84"/>
        <v>INSERT INTO [Position] ([BestellungID], [PosID], [ProduktID], [SpezLieferAdrID], [Menge], [Preis]) VALUES</v>
      </c>
      <c r="H1153" t="str">
        <f t="shared" si="85"/>
        <v xml:space="preserve"> ('1050', '2625', '96', '616', '3',  '8.00')</v>
      </c>
    </row>
    <row r="1154" spans="1:8" x14ac:dyDescent="0.3">
      <c r="A1154">
        <f t="shared" si="81"/>
        <v>1050</v>
      </c>
      <c r="B1154">
        <v>2626</v>
      </c>
      <c r="C1154">
        <f t="shared" si="82"/>
        <v>3</v>
      </c>
      <c r="D1154" t="str">
        <f>IF(MOD(B1154,5)=0,LOOKUP(A1154,[1]Bestellung!$M$4:$N$740),"")</f>
        <v/>
      </c>
      <c r="E1154">
        <f t="shared" si="83"/>
        <v>3</v>
      </c>
      <c r="F1154" s="10">
        <f>LOOKUP(C1154,[1]Produkt!$T$4:$U$129)</f>
        <v>5</v>
      </c>
      <c r="G1154" t="str">
        <f t="shared" si="84"/>
        <v>INSERT INTO [Position] ([BestellungID], [PosID], [ProduktID], [SpezLieferAdrID], [Menge], [Preis]) VALUES</v>
      </c>
      <c r="H1154" t="str">
        <f t="shared" si="85"/>
        <v xml:space="preserve"> ('1050', '2626', '3', '', '3',  '5.00')</v>
      </c>
    </row>
    <row r="1155" spans="1:8" x14ac:dyDescent="0.3">
      <c r="A1155">
        <f t="shared" si="81"/>
        <v>1051</v>
      </c>
      <c r="B1155">
        <v>2627</v>
      </c>
      <c r="C1155">
        <f t="shared" si="82"/>
        <v>124</v>
      </c>
      <c r="D1155" t="str">
        <f>IF(MOD(B1155,5)=0,LOOKUP(A1155,[1]Bestellung!$M$4:$N$740),"")</f>
        <v/>
      </c>
      <c r="E1155">
        <f t="shared" si="83"/>
        <v>8</v>
      </c>
      <c r="F1155" s="10">
        <f>LOOKUP(C1155,[1]Produkt!$T$4:$U$129)</f>
        <v>3</v>
      </c>
      <c r="G1155" t="str">
        <f t="shared" si="84"/>
        <v>INSERT INTO [Position] ([BestellungID], [PosID], [ProduktID], [SpezLieferAdrID], [Menge], [Preis]) VALUES</v>
      </c>
      <c r="H1155" t="str">
        <f t="shared" si="85"/>
        <v xml:space="preserve"> ('1051', '2627', '124', '', '8',  '3.00')</v>
      </c>
    </row>
    <row r="1156" spans="1:8" x14ac:dyDescent="0.3">
      <c r="A1156">
        <f t="shared" si="81"/>
        <v>1051</v>
      </c>
      <c r="B1156">
        <v>2628</v>
      </c>
      <c r="C1156">
        <f t="shared" si="82"/>
        <v>32</v>
      </c>
      <c r="D1156" t="str">
        <f>IF(MOD(B1156,5)=0,LOOKUP(A1156,[1]Bestellung!$M$4:$N$740),"")</f>
        <v/>
      </c>
      <c r="E1156">
        <f t="shared" si="83"/>
        <v>3</v>
      </c>
      <c r="F1156" s="10">
        <f>LOOKUP(C1156,[1]Produkt!$T$4:$U$129)</f>
        <v>5</v>
      </c>
      <c r="G1156" t="str">
        <f t="shared" si="84"/>
        <v>INSERT INTO [Position] ([BestellungID], [PosID], [ProduktID], [SpezLieferAdrID], [Menge], [Preis]) VALUES</v>
      </c>
      <c r="H1156" t="str">
        <f t="shared" si="85"/>
        <v xml:space="preserve"> ('1051', '2628', '32', '', '3',  '5.00')</v>
      </c>
    </row>
    <row r="1157" spans="1:8" x14ac:dyDescent="0.3">
      <c r="A1157">
        <f t="shared" si="81"/>
        <v>1052</v>
      </c>
      <c r="B1157">
        <v>2629</v>
      </c>
      <c r="C1157">
        <f t="shared" si="82"/>
        <v>29</v>
      </c>
      <c r="D1157" t="str">
        <f>IF(MOD(B1157,5)=0,LOOKUP(A1157,[1]Bestellung!$M$4:$N$740),"")</f>
        <v/>
      </c>
      <c r="E1157">
        <f t="shared" si="83"/>
        <v>4</v>
      </c>
      <c r="F1157" s="10">
        <f>LOOKUP(C1157,[1]Produkt!$T$4:$U$129)</f>
        <v>1.5</v>
      </c>
      <c r="G1157" t="str">
        <f t="shared" si="84"/>
        <v>INSERT INTO [Position] ([BestellungID], [PosID], [ProduktID], [SpezLieferAdrID], [Menge], [Preis]) VALUES</v>
      </c>
      <c r="H1157" t="str">
        <f t="shared" si="85"/>
        <v xml:space="preserve"> ('1052', '2629', '29', '', '4',  '1.50')</v>
      </c>
    </row>
    <row r="1158" spans="1:8" x14ac:dyDescent="0.3">
      <c r="A1158">
        <f t="shared" si="81"/>
        <v>1052</v>
      </c>
      <c r="B1158">
        <v>2630</v>
      </c>
      <c r="C1158">
        <f t="shared" si="82"/>
        <v>65</v>
      </c>
      <c r="D1158">
        <f>IF(MOD(B1158,5)=0,LOOKUP(A1158,[1]Bestellung!$M$4:$N$740),"")</f>
        <v>555</v>
      </c>
      <c r="E1158">
        <f t="shared" si="83"/>
        <v>8</v>
      </c>
      <c r="F1158" s="10">
        <f>LOOKUP(C1158,[1]Produkt!$T$4:$U$129)</f>
        <v>4.5</v>
      </c>
      <c r="G1158" t="str">
        <f t="shared" si="84"/>
        <v>INSERT INTO [Position] ([BestellungID], [PosID], [ProduktID], [SpezLieferAdrID], [Menge], [Preis]) VALUES</v>
      </c>
      <c r="H1158" t="str">
        <f t="shared" si="85"/>
        <v xml:space="preserve"> ('1052', '2630', '65', '555', '8',  '4.50')</v>
      </c>
    </row>
    <row r="1159" spans="1:8" x14ac:dyDescent="0.3">
      <c r="A1159">
        <f t="shared" si="81"/>
        <v>1052</v>
      </c>
      <c r="B1159">
        <v>2631</v>
      </c>
      <c r="C1159">
        <f t="shared" si="82"/>
        <v>101</v>
      </c>
      <c r="D1159" t="str">
        <f>IF(MOD(B1159,5)=0,LOOKUP(A1159,[1]Bestellung!$M$4:$N$740),"")</f>
        <v/>
      </c>
      <c r="E1159">
        <f t="shared" si="83"/>
        <v>3</v>
      </c>
      <c r="F1159" s="10">
        <f>LOOKUP(C1159,[1]Produkt!$T$4:$U$129)</f>
        <v>2</v>
      </c>
      <c r="G1159" t="str">
        <f t="shared" si="84"/>
        <v>INSERT INTO [Position] ([BestellungID], [PosID], [ProduktID], [SpezLieferAdrID], [Menge], [Preis]) VALUES</v>
      </c>
      <c r="H1159" t="str">
        <f t="shared" si="85"/>
        <v xml:space="preserve"> ('1052', '2631', '101', '', '3',  '2.00')</v>
      </c>
    </row>
    <row r="1160" spans="1:8" x14ac:dyDescent="0.3">
      <c r="A1160">
        <f t="shared" si="81"/>
        <v>1053</v>
      </c>
      <c r="B1160">
        <v>2632</v>
      </c>
      <c r="C1160">
        <f t="shared" si="82"/>
        <v>102</v>
      </c>
      <c r="D1160" t="str">
        <f>IF(MOD(B1160,5)=0,LOOKUP(A1160,[1]Bestellung!$M$4:$N$740),"")</f>
        <v/>
      </c>
      <c r="E1160">
        <f t="shared" si="83"/>
        <v>3</v>
      </c>
      <c r="F1160" s="10">
        <f>LOOKUP(C1160,[1]Produkt!$T$4:$U$129)</f>
        <v>4</v>
      </c>
      <c r="G1160" t="str">
        <f t="shared" si="84"/>
        <v>INSERT INTO [Position] ([BestellungID], [PosID], [ProduktID], [SpezLieferAdrID], [Menge], [Preis]) VALUES</v>
      </c>
      <c r="H1160" t="str">
        <f t="shared" si="85"/>
        <v xml:space="preserve"> ('1053', '2632', '102', '', '3',  '4.00')</v>
      </c>
    </row>
    <row r="1161" spans="1:8" x14ac:dyDescent="0.3">
      <c r="A1161">
        <f t="shared" si="81"/>
        <v>1053</v>
      </c>
      <c r="B1161">
        <v>2633</v>
      </c>
      <c r="C1161">
        <f t="shared" si="82"/>
        <v>12</v>
      </c>
      <c r="D1161" t="str">
        <f>IF(MOD(B1161,5)=0,LOOKUP(A1161,[1]Bestellung!$M$4:$N$740),"")</f>
        <v/>
      </c>
      <c r="E1161">
        <f t="shared" si="83"/>
        <v>3</v>
      </c>
      <c r="F1161" s="10">
        <f>LOOKUP(C1161,[1]Produkt!$T$4:$U$129)</f>
        <v>4</v>
      </c>
      <c r="G1161" t="str">
        <f t="shared" si="84"/>
        <v>INSERT INTO [Position] ([BestellungID], [PosID], [ProduktID], [SpezLieferAdrID], [Menge], [Preis]) VALUES</v>
      </c>
      <c r="H1161" t="str">
        <f t="shared" si="85"/>
        <v xml:space="preserve"> ('1053', '2633', '12', '', '3',  '4.00')</v>
      </c>
    </row>
    <row r="1162" spans="1:8" x14ac:dyDescent="0.3">
      <c r="A1162">
        <f t="shared" si="81"/>
        <v>1054</v>
      </c>
      <c r="B1162">
        <v>2634</v>
      </c>
      <c r="C1162">
        <f t="shared" si="82"/>
        <v>16</v>
      </c>
      <c r="D1162" t="str">
        <f>IF(MOD(B1162,5)=0,LOOKUP(A1162,[1]Bestellung!$M$4:$N$740),"")</f>
        <v/>
      </c>
      <c r="E1162">
        <f t="shared" si="83"/>
        <v>3</v>
      </c>
      <c r="F1162" s="10">
        <f>LOOKUP(C1162,[1]Produkt!$T$4:$U$129)</f>
        <v>3</v>
      </c>
      <c r="G1162" t="str">
        <f t="shared" si="84"/>
        <v>INSERT INTO [Position] ([BestellungID], [PosID], [ProduktID], [SpezLieferAdrID], [Menge], [Preis]) VALUES</v>
      </c>
      <c r="H1162" t="str">
        <f t="shared" si="85"/>
        <v xml:space="preserve"> ('1054', '2634', '16', '', '3',  '3.00')</v>
      </c>
    </row>
    <row r="1163" spans="1:8" x14ac:dyDescent="0.3">
      <c r="A1163">
        <f t="shared" si="81"/>
        <v>1054</v>
      </c>
      <c r="B1163">
        <v>2635</v>
      </c>
      <c r="C1163">
        <f t="shared" si="82"/>
        <v>54</v>
      </c>
      <c r="D1163">
        <f>IF(MOD(B1163,5)=0,LOOKUP(A1163,[1]Bestellung!$M$4:$N$740),"")</f>
        <v>706</v>
      </c>
      <c r="E1163">
        <f t="shared" si="83"/>
        <v>3</v>
      </c>
      <c r="F1163" s="10">
        <f>LOOKUP(C1163,[1]Produkt!$T$4:$U$129)</f>
        <v>5</v>
      </c>
      <c r="G1163" t="str">
        <f t="shared" si="84"/>
        <v>INSERT INTO [Position] ([BestellungID], [PosID], [ProduktID], [SpezLieferAdrID], [Menge], [Preis]) VALUES</v>
      </c>
      <c r="H1163" t="str">
        <f t="shared" si="85"/>
        <v xml:space="preserve"> ('1054', '2635', '54', '706', '3',  '5.00')</v>
      </c>
    </row>
    <row r="1164" spans="1:8" x14ac:dyDescent="0.3">
      <c r="A1164">
        <f t="shared" si="81"/>
        <v>1054</v>
      </c>
      <c r="B1164">
        <v>2636</v>
      </c>
      <c r="C1164">
        <f t="shared" si="82"/>
        <v>92</v>
      </c>
      <c r="D1164" t="str">
        <f>IF(MOD(B1164,5)=0,LOOKUP(A1164,[1]Bestellung!$M$4:$N$740),"")</f>
        <v/>
      </c>
      <c r="E1164">
        <f t="shared" si="83"/>
        <v>4</v>
      </c>
      <c r="F1164" s="10">
        <f>LOOKUP(C1164,[1]Produkt!$T$4:$U$129)</f>
        <v>2.4</v>
      </c>
      <c r="G1164" t="str">
        <f t="shared" si="84"/>
        <v>INSERT INTO [Position] ([BestellungID], [PosID], [ProduktID], [SpezLieferAdrID], [Menge], [Preis]) VALUES</v>
      </c>
      <c r="H1164" t="str">
        <f t="shared" si="85"/>
        <v xml:space="preserve"> ('1054', '2636', '92', '', '4',  '2.40')</v>
      </c>
    </row>
    <row r="1165" spans="1:8" x14ac:dyDescent="0.3">
      <c r="A1165">
        <f t="shared" si="81"/>
        <v>1055</v>
      </c>
      <c r="B1165">
        <v>2637</v>
      </c>
      <c r="C1165">
        <f t="shared" si="82"/>
        <v>100</v>
      </c>
      <c r="D1165" t="str">
        <f>IF(MOD(B1165,5)=0,LOOKUP(A1165,[1]Bestellung!$M$4:$N$740),"")</f>
        <v/>
      </c>
      <c r="E1165">
        <f t="shared" si="83"/>
        <v>3</v>
      </c>
      <c r="F1165" s="10">
        <f>LOOKUP(C1165,[1]Produkt!$T$4:$U$129)</f>
        <v>5.6</v>
      </c>
      <c r="G1165" t="str">
        <f t="shared" si="84"/>
        <v>INSERT INTO [Position] ([BestellungID], [PosID], [ProduktID], [SpezLieferAdrID], [Menge], [Preis]) VALUES</v>
      </c>
      <c r="H1165" t="str">
        <f t="shared" si="85"/>
        <v xml:space="preserve"> ('1055', '2637', '100', '', '3',  '5.60')</v>
      </c>
    </row>
    <row r="1166" spans="1:8" x14ac:dyDescent="0.3">
      <c r="A1166">
        <f t="shared" si="81"/>
        <v>1055</v>
      </c>
      <c r="B1166">
        <v>2638</v>
      </c>
      <c r="C1166">
        <f t="shared" si="82"/>
        <v>12</v>
      </c>
      <c r="D1166" t="str">
        <f>IF(MOD(B1166,5)=0,LOOKUP(A1166,[1]Bestellung!$M$4:$N$740),"")</f>
        <v/>
      </c>
      <c r="E1166">
        <f t="shared" si="83"/>
        <v>3</v>
      </c>
      <c r="F1166" s="10">
        <f>LOOKUP(C1166,[1]Produkt!$T$4:$U$129)</f>
        <v>4</v>
      </c>
      <c r="G1166" t="str">
        <f t="shared" si="84"/>
        <v>INSERT INTO [Position] ([BestellungID], [PosID], [ProduktID], [SpezLieferAdrID], [Menge], [Preis]) VALUES</v>
      </c>
      <c r="H1166" t="str">
        <f t="shared" si="85"/>
        <v xml:space="preserve"> ('1055', '2638', '12', '', '3',  '4.00')</v>
      </c>
    </row>
    <row r="1167" spans="1:8" x14ac:dyDescent="0.3">
      <c r="A1167">
        <f t="shared" si="81"/>
        <v>1056</v>
      </c>
      <c r="B1167">
        <v>2639</v>
      </c>
      <c r="C1167">
        <f t="shared" si="82"/>
        <v>23</v>
      </c>
      <c r="D1167" t="str">
        <f>IF(MOD(B1167,5)=0,LOOKUP(A1167,[1]Bestellung!$M$4:$N$740),"")</f>
        <v/>
      </c>
      <c r="E1167">
        <f t="shared" si="83"/>
        <v>3</v>
      </c>
      <c r="F1167" s="10">
        <f>LOOKUP(C1167,[1]Produkt!$T$4:$U$129)</f>
        <v>3</v>
      </c>
      <c r="G1167" t="str">
        <f t="shared" si="84"/>
        <v>INSERT INTO [Position] ([BestellungID], [PosID], [ProduktID], [SpezLieferAdrID], [Menge], [Preis]) VALUES</v>
      </c>
      <c r="H1167" t="str">
        <f t="shared" si="85"/>
        <v xml:space="preserve"> ('1056', '2639', '23', '', '3',  '3.00')</v>
      </c>
    </row>
    <row r="1168" spans="1:8" x14ac:dyDescent="0.3">
      <c r="A1168">
        <f t="shared" si="81"/>
        <v>1056</v>
      </c>
      <c r="B1168">
        <v>2640</v>
      </c>
      <c r="C1168">
        <f t="shared" si="82"/>
        <v>63</v>
      </c>
      <c r="D1168">
        <f>IF(MOD(B1168,5)=0,LOOKUP(A1168,[1]Bestellung!$M$4:$N$740),"")</f>
        <v>213</v>
      </c>
      <c r="E1168">
        <f t="shared" si="83"/>
        <v>3</v>
      </c>
      <c r="F1168" s="10">
        <f>LOOKUP(C1168,[1]Produkt!$T$4:$U$129)</f>
        <v>4.5</v>
      </c>
      <c r="G1168" t="str">
        <f t="shared" si="84"/>
        <v>INSERT INTO [Position] ([BestellungID], [PosID], [ProduktID], [SpezLieferAdrID], [Menge], [Preis]) VALUES</v>
      </c>
      <c r="H1168" t="str">
        <f t="shared" si="85"/>
        <v xml:space="preserve"> ('1056', '2640', '63', '213', '3',  '4.50')</v>
      </c>
    </row>
    <row r="1169" spans="1:8" x14ac:dyDescent="0.3">
      <c r="A1169">
        <f t="shared" si="81"/>
        <v>1056</v>
      </c>
      <c r="B1169">
        <v>2641</v>
      </c>
      <c r="C1169">
        <f t="shared" si="82"/>
        <v>103</v>
      </c>
      <c r="D1169" t="str">
        <f>IF(MOD(B1169,5)=0,LOOKUP(A1169,[1]Bestellung!$M$4:$N$740),"")</f>
        <v/>
      </c>
      <c r="E1169">
        <f t="shared" si="83"/>
        <v>3</v>
      </c>
      <c r="F1169" s="10">
        <f>LOOKUP(C1169,[1]Produkt!$T$4:$U$129)</f>
        <v>5</v>
      </c>
      <c r="G1169" t="str">
        <f t="shared" si="84"/>
        <v>INSERT INTO [Position] ([BestellungID], [PosID], [ProduktID], [SpezLieferAdrID], [Menge], [Preis]) VALUES</v>
      </c>
      <c r="H1169" t="str">
        <f t="shared" si="85"/>
        <v xml:space="preserve"> ('1056', '2641', '103', '', '3',  '5.00')</v>
      </c>
    </row>
    <row r="1170" spans="1:8" x14ac:dyDescent="0.3">
      <c r="A1170">
        <f t="shared" ref="A1170:A1233" si="86">ROUND(B1170/2.5,0)</f>
        <v>1057</v>
      </c>
      <c r="B1170">
        <v>2642</v>
      </c>
      <c r="C1170">
        <f t="shared" ref="C1170:C1233" si="87">IF(MOD(A1170*B1170,127)=0,1,MOD(A1170*B1170,127))</f>
        <v>118</v>
      </c>
      <c r="D1170" t="str">
        <f>IF(MOD(B1170,5)=0,LOOKUP(A1170,[1]Bestellung!$M$4:$N$740),"")</f>
        <v/>
      </c>
      <c r="E1170">
        <f t="shared" ref="E1170:E1233" si="88">IF(MOD(A1170*B1170*C1170,12)=0,3,MOD(A1170*B1170*C1170,12))</f>
        <v>8</v>
      </c>
      <c r="F1170" s="10">
        <f>LOOKUP(C1170,[1]Produkt!$T$4:$U$129)</f>
        <v>6</v>
      </c>
      <c r="G1170" t="str">
        <f t="shared" ref="G1170:G1233" si="8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70" t="str">
        <f t="shared" ref="H1170:H1233" si="90">" ('"&amp;A1170&amp;"', '"&amp;B1170&amp;"', '"&amp;C1170&amp;"', '"&amp; D1170&amp;"', '"&amp;E1170&amp;"',  '"&amp; REPLACE(TEXT(F1170,"##0,00"),LEN(TEXT(F1170,"##0,00"))-2,1,".") &amp;"')"</f>
        <v xml:space="preserve"> ('1057', '2642', '118', '', '8',  '6.00')</v>
      </c>
    </row>
    <row r="1171" spans="1:8" x14ac:dyDescent="0.3">
      <c r="A1171">
        <f t="shared" si="86"/>
        <v>1057</v>
      </c>
      <c r="B1171">
        <v>2643</v>
      </c>
      <c r="C1171">
        <f t="shared" si="87"/>
        <v>32</v>
      </c>
      <c r="D1171" t="str">
        <f>IF(MOD(B1171,5)=0,LOOKUP(A1171,[1]Bestellung!$M$4:$N$740),"")</f>
        <v/>
      </c>
      <c r="E1171">
        <f t="shared" si="88"/>
        <v>3</v>
      </c>
      <c r="F1171" s="10">
        <f>LOOKUP(C1171,[1]Produkt!$T$4:$U$129)</f>
        <v>5</v>
      </c>
      <c r="G1171" t="str">
        <f t="shared" si="89"/>
        <v>INSERT INTO [Position] ([BestellungID], [PosID], [ProduktID], [SpezLieferAdrID], [Menge], [Preis]) VALUES</v>
      </c>
      <c r="H1171" t="str">
        <f t="shared" si="90"/>
        <v xml:space="preserve"> ('1057', '2643', '32', '', '3',  '5.00')</v>
      </c>
    </row>
    <row r="1172" spans="1:8" x14ac:dyDescent="0.3">
      <c r="A1172">
        <f t="shared" si="86"/>
        <v>1058</v>
      </c>
      <c r="B1172">
        <v>2644</v>
      </c>
      <c r="C1172">
        <f t="shared" si="87"/>
        <v>50</v>
      </c>
      <c r="D1172" t="str">
        <f>IF(MOD(B1172,5)=0,LOOKUP(A1172,[1]Bestellung!$M$4:$N$740),"")</f>
        <v/>
      </c>
      <c r="E1172">
        <f t="shared" si="88"/>
        <v>4</v>
      </c>
      <c r="F1172" s="10">
        <f>LOOKUP(C1172,[1]Produkt!$T$4:$U$129)</f>
        <v>5.6</v>
      </c>
      <c r="G1172" t="str">
        <f t="shared" si="89"/>
        <v>INSERT INTO [Position] ([BestellungID], [PosID], [ProduktID], [SpezLieferAdrID], [Menge], [Preis]) VALUES</v>
      </c>
      <c r="H1172" t="str">
        <f t="shared" si="90"/>
        <v xml:space="preserve"> ('1058', '2644', '50', '', '4',  '5.60')</v>
      </c>
    </row>
    <row r="1173" spans="1:8" x14ac:dyDescent="0.3">
      <c r="A1173">
        <f t="shared" si="86"/>
        <v>1058</v>
      </c>
      <c r="B1173">
        <v>2645</v>
      </c>
      <c r="C1173">
        <f t="shared" si="87"/>
        <v>92</v>
      </c>
      <c r="D1173" t="str">
        <f>IF(MOD(B1173,5)=0,LOOKUP(A1173,[1]Bestellung!$M$4:$N$740),"")</f>
        <v/>
      </c>
      <c r="E1173">
        <f t="shared" si="88"/>
        <v>8</v>
      </c>
      <c r="F1173" s="10">
        <f>LOOKUP(C1173,[1]Produkt!$T$4:$U$129)</f>
        <v>2.4</v>
      </c>
      <c r="G1173" t="str">
        <f t="shared" si="89"/>
        <v>INSERT INTO [Position] ([BestellungID], [PosID], [ProduktID], [SpezLieferAdrID], [Menge], [Preis]) VALUES</v>
      </c>
      <c r="H1173" t="str">
        <f t="shared" si="90"/>
        <v xml:space="preserve"> ('1058', '2645', '92', '', '8',  '2.40')</v>
      </c>
    </row>
    <row r="1174" spans="1:8" x14ac:dyDescent="0.3">
      <c r="A1174">
        <f t="shared" si="86"/>
        <v>1058</v>
      </c>
      <c r="B1174">
        <v>2646</v>
      </c>
      <c r="C1174">
        <f t="shared" si="87"/>
        <v>7</v>
      </c>
      <c r="D1174" t="str">
        <f>IF(MOD(B1174,5)=0,LOOKUP(A1174,[1]Bestellung!$M$4:$N$740),"")</f>
        <v/>
      </c>
      <c r="E1174">
        <f t="shared" si="88"/>
        <v>3</v>
      </c>
      <c r="F1174" s="10">
        <f>LOOKUP(C1174,[1]Produkt!$T$4:$U$129)</f>
        <v>8</v>
      </c>
      <c r="G1174" t="str">
        <f t="shared" si="89"/>
        <v>INSERT INTO [Position] ([BestellungID], [PosID], [ProduktID], [SpezLieferAdrID], [Menge], [Preis]) VALUES</v>
      </c>
      <c r="H1174" t="str">
        <f t="shared" si="90"/>
        <v xml:space="preserve"> ('1058', '2646', '7', '', '3',  '8.00')</v>
      </c>
    </row>
    <row r="1175" spans="1:8" x14ac:dyDescent="0.3">
      <c r="A1175">
        <f t="shared" si="86"/>
        <v>1059</v>
      </c>
      <c r="B1175">
        <v>2647</v>
      </c>
      <c r="C1175">
        <f t="shared" si="87"/>
        <v>29</v>
      </c>
      <c r="D1175" t="str">
        <f>IF(MOD(B1175,5)=0,LOOKUP(A1175,[1]Bestellung!$M$4:$N$740),"")</f>
        <v/>
      </c>
      <c r="E1175">
        <f t="shared" si="88"/>
        <v>9</v>
      </c>
      <c r="F1175" s="10">
        <f>LOOKUP(C1175,[1]Produkt!$T$4:$U$129)</f>
        <v>1.5</v>
      </c>
      <c r="G1175" t="str">
        <f t="shared" si="89"/>
        <v>INSERT INTO [Position] ([BestellungID], [PosID], [ProduktID], [SpezLieferAdrID], [Menge], [Preis]) VALUES</v>
      </c>
      <c r="H1175" t="str">
        <f t="shared" si="90"/>
        <v xml:space="preserve"> ('1059', '2647', '29', '', '9',  '1.50')</v>
      </c>
    </row>
    <row r="1176" spans="1:8" x14ac:dyDescent="0.3">
      <c r="A1176">
        <f t="shared" si="86"/>
        <v>1059</v>
      </c>
      <c r="B1176">
        <v>2648</v>
      </c>
      <c r="C1176">
        <f t="shared" si="87"/>
        <v>72</v>
      </c>
      <c r="D1176" t="str">
        <f>IF(MOD(B1176,5)=0,LOOKUP(A1176,[1]Bestellung!$M$4:$N$740),"")</f>
        <v/>
      </c>
      <c r="E1176">
        <f t="shared" si="88"/>
        <v>3</v>
      </c>
      <c r="F1176" s="10">
        <f>LOOKUP(C1176,[1]Produkt!$T$4:$U$129)</f>
        <v>2</v>
      </c>
      <c r="G1176" t="str">
        <f t="shared" si="89"/>
        <v>INSERT INTO [Position] ([BestellungID], [PosID], [ProduktID], [SpezLieferAdrID], [Menge], [Preis]) VALUES</v>
      </c>
      <c r="H1176" t="str">
        <f t="shared" si="90"/>
        <v xml:space="preserve"> ('1059', '2648', '72', '', '3',  '2.00')</v>
      </c>
    </row>
    <row r="1177" spans="1:8" x14ac:dyDescent="0.3">
      <c r="A1177">
        <f t="shared" si="86"/>
        <v>1060</v>
      </c>
      <c r="B1177">
        <v>2649</v>
      </c>
      <c r="C1177">
        <f t="shared" si="87"/>
        <v>97</v>
      </c>
      <c r="D1177" t="str">
        <f>IF(MOD(B1177,5)=0,LOOKUP(A1177,[1]Bestellung!$M$4:$N$740),"")</f>
        <v/>
      </c>
      <c r="E1177">
        <f t="shared" si="88"/>
        <v>3</v>
      </c>
      <c r="F1177" s="10">
        <f>LOOKUP(C1177,[1]Produkt!$T$4:$U$129)</f>
        <v>9</v>
      </c>
      <c r="G1177" t="str">
        <f t="shared" si="89"/>
        <v>INSERT INTO [Position] ([BestellungID], [PosID], [ProduktID], [SpezLieferAdrID], [Menge], [Preis]) VALUES</v>
      </c>
      <c r="H1177" t="str">
        <f t="shared" si="90"/>
        <v xml:space="preserve"> ('1060', '2649', '97', '', '3',  '9.00')</v>
      </c>
    </row>
    <row r="1178" spans="1:8" x14ac:dyDescent="0.3">
      <c r="A1178">
        <f t="shared" si="86"/>
        <v>1060</v>
      </c>
      <c r="B1178">
        <v>2650</v>
      </c>
      <c r="C1178">
        <f t="shared" si="87"/>
        <v>14</v>
      </c>
      <c r="D1178">
        <f>IF(MOD(B1178,5)=0,LOOKUP(A1178,[1]Bestellung!$M$4:$N$740),"")</f>
        <v>630</v>
      </c>
      <c r="E1178">
        <f t="shared" si="88"/>
        <v>8</v>
      </c>
      <c r="F1178" s="10">
        <f>LOOKUP(C1178,[1]Produkt!$T$4:$U$129)</f>
        <v>4.5</v>
      </c>
      <c r="G1178" t="str">
        <f t="shared" si="89"/>
        <v>INSERT INTO [Position] ([BestellungID], [PosID], [ProduktID], [SpezLieferAdrID], [Menge], [Preis]) VALUES</v>
      </c>
      <c r="H1178" t="str">
        <f t="shared" si="90"/>
        <v xml:space="preserve"> ('1060', '2650', '14', '630', '8',  '4.50')</v>
      </c>
    </row>
    <row r="1179" spans="1:8" x14ac:dyDescent="0.3">
      <c r="A1179">
        <f t="shared" si="86"/>
        <v>1060</v>
      </c>
      <c r="B1179">
        <v>2651</v>
      </c>
      <c r="C1179">
        <f t="shared" si="87"/>
        <v>58</v>
      </c>
      <c r="D1179" t="str">
        <f>IF(MOD(B1179,5)=0,LOOKUP(A1179,[1]Bestellung!$M$4:$N$740),"")</f>
        <v/>
      </c>
      <c r="E1179">
        <f t="shared" si="88"/>
        <v>8</v>
      </c>
      <c r="F1179" s="10">
        <f>LOOKUP(C1179,[1]Produkt!$T$4:$U$129)</f>
        <v>8</v>
      </c>
      <c r="G1179" t="str">
        <f t="shared" si="89"/>
        <v>INSERT INTO [Position] ([BestellungID], [PosID], [ProduktID], [SpezLieferAdrID], [Menge], [Preis]) VALUES</v>
      </c>
      <c r="H1179" t="str">
        <f t="shared" si="90"/>
        <v xml:space="preserve"> ('1060', '2651', '58', '', '8',  '8.00')</v>
      </c>
    </row>
    <row r="1180" spans="1:8" x14ac:dyDescent="0.3">
      <c r="A1180">
        <f t="shared" si="86"/>
        <v>1061</v>
      </c>
      <c r="B1180">
        <v>2652</v>
      </c>
      <c r="C1180">
        <f t="shared" si="87"/>
        <v>87</v>
      </c>
      <c r="D1180" t="str">
        <f>IF(MOD(B1180,5)=0,LOOKUP(A1180,[1]Bestellung!$M$4:$N$740),"")</f>
        <v/>
      </c>
      <c r="E1180">
        <f t="shared" si="88"/>
        <v>3</v>
      </c>
      <c r="F1180" s="10">
        <f>LOOKUP(C1180,[1]Produkt!$T$4:$U$129)</f>
        <v>0.5</v>
      </c>
      <c r="G1180" t="str">
        <f t="shared" si="89"/>
        <v>INSERT INTO [Position] ([BestellungID], [PosID], [ProduktID], [SpezLieferAdrID], [Menge], [Preis]) VALUES</v>
      </c>
      <c r="H1180" t="str">
        <f t="shared" si="90"/>
        <v xml:space="preserve"> ('1061', '2652', '87', '', '3',  '0.50')</v>
      </c>
    </row>
    <row r="1181" spans="1:8" x14ac:dyDescent="0.3">
      <c r="A1181">
        <f t="shared" si="86"/>
        <v>1061</v>
      </c>
      <c r="B1181">
        <v>2653</v>
      </c>
      <c r="C1181">
        <f t="shared" si="87"/>
        <v>5</v>
      </c>
      <c r="D1181" t="str">
        <f>IF(MOD(B1181,5)=0,LOOKUP(A1181,[1]Bestellung!$M$4:$N$740),"")</f>
        <v/>
      </c>
      <c r="E1181">
        <f t="shared" si="88"/>
        <v>1</v>
      </c>
      <c r="F1181" s="10">
        <f>LOOKUP(C1181,[1]Produkt!$T$4:$U$129)</f>
        <v>5</v>
      </c>
      <c r="G1181" t="str">
        <f t="shared" si="89"/>
        <v>INSERT INTO [Position] ([BestellungID], [PosID], [ProduktID], [SpezLieferAdrID], [Menge], [Preis]) VALUES</v>
      </c>
      <c r="H1181" t="str">
        <f t="shared" si="90"/>
        <v xml:space="preserve"> ('1061', '2653', '5', '', '1',  '5.00')</v>
      </c>
    </row>
    <row r="1182" spans="1:8" x14ac:dyDescent="0.3">
      <c r="A1182">
        <f t="shared" si="86"/>
        <v>1062</v>
      </c>
      <c r="B1182">
        <v>2654</v>
      </c>
      <c r="C1182">
        <f t="shared" si="87"/>
        <v>37</v>
      </c>
      <c r="D1182" t="str">
        <f>IF(MOD(B1182,5)=0,LOOKUP(A1182,[1]Bestellung!$M$4:$N$740),"")</f>
        <v/>
      </c>
      <c r="E1182">
        <f t="shared" si="88"/>
        <v>3</v>
      </c>
      <c r="F1182" s="10">
        <f>LOOKUP(C1182,[1]Produkt!$T$4:$U$129)</f>
        <v>0.5</v>
      </c>
      <c r="G1182" t="str">
        <f t="shared" si="89"/>
        <v>INSERT INTO [Position] ([BestellungID], [PosID], [ProduktID], [SpezLieferAdrID], [Menge], [Preis]) VALUES</v>
      </c>
      <c r="H1182" t="str">
        <f t="shared" si="90"/>
        <v xml:space="preserve"> ('1062', '2654', '37', '', '3',  '0.50')</v>
      </c>
    </row>
    <row r="1183" spans="1:8" x14ac:dyDescent="0.3">
      <c r="A1183">
        <f t="shared" si="86"/>
        <v>1062</v>
      </c>
      <c r="B1183">
        <v>2655</v>
      </c>
      <c r="C1183">
        <f t="shared" si="87"/>
        <v>83</v>
      </c>
      <c r="D1183">
        <f>IF(MOD(B1183,5)=0,LOOKUP(A1183,[1]Bestellung!$M$4:$N$740),"")</f>
        <v>10</v>
      </c>
      <c r="E1183">
        <f t="shared" si="88"/>
        <v>6</v>
      </c>
      <c r="F1183" s="10">
        <f>LOOKUP(C1183,[1]Produkt!$T$4:$U$129)</f>
        <v>0.8</v>
      </c>
      <c r="G1183" t="str">
        <f t="shared" si="89"/>
        <v>INSERT INTO [Position] ([BestellungID], [PosID], [ProduktID], [SpezLieferAdrID], [Menge], [Preis]) VALUES</v>
      </c>
      <c r="H1183" t="str">
        <f t="shared" si="90"/>
        <v xml:space="preserve"> ('1062', '2655', '83', '10', '6',  '0.80')</v>
      </c>
    </row>
    <row r="1184" spans="1:8" x14ac:dyDescent="0.3">
      <c r="A1184">
        <f t="shared" si="86"/>
        <v>1062</v>
      </c>
      <c r="B1184">
        <v>2656</v>
      </c>
      <c r="C1184">
        <f t="shared" si="87"/>
        <v>2</v>
      </c>
      <c r="D1184" t="str">
        <f>IF(MOD(B1184,5)=0,LOOKUP(A1184,[1]Bestellung!$M$4:$N$740),"")</f>
        <v/>
      </c>
      <c r="E1184">
        <f t="shared" si="88"/>
        <v>3</v>
      </c>
      <c r="F1184" s="10">
        <f>LOOKUP(C1184,[1]Produkt!$T$4:$U$129)</f>
        <v>4</v>
      </c>
      <c r="G1184" t="str">
        <f t="shared" si="89"/>
        <v>INSERT INTO [Position] ([BestellungID], [PosID], [ProduktID], [SpezLieferAdrID], [Menge], [Preis]) VALUES</v>
      </c>
      <c r="H1184" t="str">
        <f t="shared" si="90"/>
        <v xml:space="preserve"> ('1062', '2656', '2', '', '3',  '4.00')</v>
      </c>
    </row>
    <row r="1185" spans="1:8" x14ac:dyDescent="0.3">
      <c r="A1185">
        <f t="shared" si="86"/>
        <v>1063</v>
      </c>
      <c r="B1185">
        <v>2657</v>
      </c>
      <c r="C1185">
        <f t="shared" si="87"/>
        <v>38</v>
      </c>
      <c r="D1185" t="str">
        <f>IF(MOD(B1185,5)=0,LOOKUP(A1185,[1]Bestellung!$M$4:$N$740),"")</f>
        <v/>
      </c>
      <c r="E1185">
        <f t="shared" si="88"/>
        <v>10</v>
      </c>
      <c r="F1185" s="10">
        <f>LOOKUP(C1185,[1]Produkt!$T$4:$U$129)</f>
        <v>0.5</v>
      </c>
      <c r="G1185" t="str">
        <f t="shared" si="89"/>
        <v>INSERT INTO [Position] ([BestellungID], [PosID], [ProduktID], [SpezLieferAdrID], [Menge], [Preis]) VALUES</v>
      </c>
      <c r="H1185" t="str">
        <f t="shared" si="90"/>
        <v xml:space="preserve"> ('1063', '2657', '38', '', '10',  '0.50')</v>
      </c>
    </row>
    <row r="1186" spans="1:8" x14ac:dyDescent="0.3">
      <c r="A1186">
        <f t="shared" si="86"/>
        <v>1063</v>
      </c>
      <c r="B1186">
        <v>2658</v>
      </c>
      <c r="C1186">
        <f t="shared" si="87"/>
        <v>85</v>
      </c>
      <c r="D1186" t="str">
        <f>IF(MOD(B1186,5)=0,LOOKUP(A1186,[1]Bestellung!$M$4:$N$740),"")</f>
        <v/>
      </c>
      <c r="E1186">
        <f t="shared" si="88"/>
        <v>6</v>
      </c>
      <c r="F1186" s="10">
        <f>LOOKUP(C1186,[1]Produkt!$T$4:$U$129)</f>
        <v>1</v>
      </c>
      <c r="G1186" t="str">
        <f t="shared" si="89"/>
        <v>INSERT INTO [Position] ([BestellungID], [PosID], [ProduktID], [SpezLieferAdrID], [Menge], [Preis]) VALUES</v>
      </c>
      <c r="H1186" t="str">
        <f t="shared" si="90"/>
        <v xml:space="preserve"> ('1063', '2658', '85', '', '6',  '1.00')</v>
      </c>
    </row>
    <row r="1187" spans="1:8" x14ac:dyDescent="0.3">
      <c r="A1187">
        <f t="shared" si="86"/>
        <v>1064</v>
      </c>
      <c r="B1187">
        <v>2659</v>
      </c>
      <c r="C1187">
        <f t="shared" si="87"/>
        <v>124</v>
      </c>
      <c r="D1187" t="str">
        <f>IF(MOD(B1187,5)=0,LOOKUP(A1187,[1]Bestellung!$M$4:$N$740),"")</f>
        <v/>
      </c>
      <c r="E1187">
        <f t="shared" si="88"/>
        <v>8</v>
      </c>
      <c r="F1187" s="10">
        <f>LOOKUP(C1187,[1]Produkt!$T$4:$U$129)</f>
        <v>3</v>
      </c>
      <c r="G1187" t="str">
        <f t="shared" si="89"/>
        <v>INSERT INTO [Position] ([BestellungID], [PosID], [ProduktID], [SpezLieferAdrID], [Menge], [Preis]) VALUES</v>
      </c>
      <c r="H1187" t="str">
        <f t="shared" si="90"/>
        <v xml:space="preserve"> ('1064', '2659', '124', '', '8',  '3.00')</v>
      </c>
    </row>
    <row r="1188" spans="1:8" x14ac:dyDescent="0.3">
      <c r="A1188">
        <f t="shared" si="86"/>
        <v>1064</v>
      </c>
      <c r="B1188">
        <v>2660</v>
      </c>
      <c r="C1188">
        <f t="shared" si="87"/>
        <v>45</v>
      </c>
      <c r="D1188" t="str">
        <f>IF(MOD(B1188,5)=0,LOOKUP(A1188,[1]Bestellung!$M$4:$N$740),"")</f>
        <v/>
      </c>
      <c r="E1188">
        <f t="shared" si="88"/>
        <v>3</v>
      </c>
      <c r="F1188" s="10">
        <f>LOOKUP(C1188,[1]Produkt!$T$4:$U$129)</f>
        <v>2</v>
      </c>
      <c r="G1188" t="str">
        <f t="shared" si="89"/>
        <v>INSERT INTO [Position] ([BestellungID], [PosID], [ProduktID], [SpezLieferAdrID], [Menge], [Preis]) VALUES</v>
      </c>
      <c r="H1188" t="str">
        <f t="shared" si="90"/>
        <v xml:space="preserve"> ('1064', '2660', '45', '', '3',  '2.00')</v>
      </c>
    </row>
    <row r="1189" spans="1:8" x14ac:dyDescent="0.3">
      <c r="A1189">
        <f t="shared" si="86"/>
        <v>1064</v>
      </c>
      <c r="B1189">
        <v>2661</v>
      </c>
      <c r="C1189">
        <f t="shared" si="87"/>
        <v>93</v>
      </c>
      <c r="D1189" t="str">
        <f>IF(MOD(B1189,5)=0,LOOKUP(A1189,[1]Bestellung!$M$4:$N$740),"")</f>
        <v/>
      </c>
      <c r="E1189">
        <f t="shared" si="88"/>
        <v>3</v>
      </c>
      <c r="F1189" s="10">
        <f>LOOKUP(C1189,[1]Produkt!$T$4:$U$129)</f>
        <v>2.2999999999999998</v>
      </c>
      <c r="G1189" t="str">
        <f t="shared" si="89"/>
        <v>INSERT INTO [Position] ([BestellungID], [PosID], [ProduktID], [SpezLieferAdrID], [Menge], [Preis]) VALUES</v>
      </c>
      <c r="H1189" t="str">
        <f t="shared" si="90"/>
        <v xml:space="preserve"> ('1064', '2661', '93', '', '3',  '2.30')</v>
      </c>
    </row>
    <row r="1190" spans="1:8" x14ac:dyDescent="0.3">
      <c r="A1190">
        <f t="shared" si="86"/>
        <v>1065</v>
      </c>
      <c r="B1190">
        <v>2662</v>
      </c>
      <c r="C1190">
        <f t="shared" si="87"/>
        <v>9</v>
      </c>
      <c r="D1190" t="str">
        <f>IF(MOD(B1190,5)=0,LOOKUP(A1190,[1]Bestellung!$M$4:$N$740),"")</f>
        <v/>
      </c>
      <c r="E1190">
        <f t="shared" si="88"/>
        <v>6</v>
      </c>
      <c r="F1190" s="10">
        <f>LOOKUP(C1190,[1]Produkt!$T$4:$U$129)</f>
        <v>3</v>
      </c>
      <c r="G1190" t="str">
        <f t="shared" si="89"/>
        <v>INSERT INTO [Position] ([BestellungID], [PosID], [ProduktID], [SpezLieferAdrID], [Menge], [Preis]) VALUES</v>
      </c>
      <c r="H1190" t="str">
        <f t="shared" si="90"/>
        <v xml:space="preserve"> ('1065', '2662', '9', '', '6',  '3.00')</v>
      </c>
    </row>
    <row r="1191" spans="1:8" x14ac:dyDescent="0.3">
      <c r="A1191">
        <f t="shared" si="86"/>
        <v>1065</v>
      </c>
      <c r="B1191">
        <v>2663</v>
      </c>
      <c r="C1191">
        <f t="shared" si="87"/>
        <v>58</v>
      </c>
      <c r="D1191" t="str">
        <f>IF(MOD(B1191,5)=0,LOOKUP(A1191,[1]Bestellung!$M$4:$N$740),"")</f>
        <v/>
      </c>
      <c r="E1191">
        <f t="shared" si="88"/>
        <v>6</v>
      </c>
      <c r="F1191" s="10">
        <f>LOOKUP(C1191,[1]Produkt!$T$4:$U$129)</f>
        <v>8</v>
      </c>
      <c r="G1191" t="str">
        <f t="shared" si="89"/>
        <v>INSERT INTO [Position] ([BestellungID], [PosID], [ProduktID], [SpezLieferAdrID], [Menge], [Preis]) VALUES</v>
      </c>
      <c r="H1191" t="str">
        <f t="shared" si="90"/>
        <v xml:space="preserve"> ('1065', '2663', '58', '', '6',  '8.00')</v>
      </c>
    </row>
    <row r="1192" spans="1:8" x14ac:dyDescent="0.3">
      <c r="A1192">
        <f t="shared" si="86"/>
        <v>1066</v>
      </c>
      <c r="B1192">
        <v>2664</v>
      </c>
      <c r="C1192">
        <f t="shared" si="87"/>
        <v>104</v>
      </c>
      <c r="D1192" t="str">
        <f>IF(MOD(B1192,5)=0,LOOKUP(A1192,[1]Bestellung!$M$4:$N$740),"")</f>
        <v/>
      </c>
      <c r="E1192">
        <f t="shared" si="88"/>
        <v>3</v>
      </c>
      <c r="F1192" s="10">
        <f>LOOKUP(C1192,[1]Produkt!$T$4:$U$129)</f>
        <v>5</v>
      </c>
      <c r="G1192" t="str">
        <f t="shared" si="89"/>
        <v>INSERT INTO [Position] ([BestellungID], [PosID], [ProduktID], [SpezLieferAdrID], [Menge], [Preis]) VALUES</v>
      </c>
      <c r="H1192" t="str">
        <f t="shared" si="90"/>
        <v xml:space="preserve"> ('1066', '2664', '104', '', '3',  '5.00')</v>
      </c>
    </row>
    <row r="1193" spans="1:8" x14ac:dyDescent="0.3">
      <c r="A1193">
        <f t="shared" si="86"/>
        <v>1066</v>
      </c>
      <c r="B1193">
        <v>2665</v>
      </c>
      <c r="C1193">
        <f t="shared" si="87"/>
        <v>27</v>
      </c>
      <c r="D1193">
        <f>IF(MOD(B1193,5)=0,LOOKUP(A1193,[1]Bestellung!$M$4:$N$740),"")</f>
        <v>274</v>
      </c>
      <c r="E1193">
        <f t="shared" si="88"/>
        <v>6</v>
      </c>
      <c r="F1193" s="10">
        <f>LOOKUP(C1193,[1]Produkt!$T$4:$U$129)</f>
        <v>2</v>
      </c>
      <c r="G1193" t="str">
        <f t="shared" si="89"/>
        <v>INSERT INTO [Position] ([BestellungID], [PosID], [ProduktID], [SpezLieferAdrID], [Menge], [Preis]) VALUES</v>
      </c>
      <c r="H1193" t="str">
        <f t="shared" si="90"/>
        <v xml:space="preserve"> ('1066', '2665', '27', '274', '6',  '2.00')</v>
      </c>
    </row>
    <row r="1194" spans="1:8" x14ac:dyDescent="0.3">
      <c r="A1194">
        <f t="shared" si="86"/>
        <v>1066</v>
      </c>
      <c r="B1194">
        <v>2666</v>
      </c>
      <c r="C1194">
        <f t="shared" si="87"/>
        <v>77</v>
      </c>
      <c r="D1194" t="str">
        <f>IF(MOD(B1194,5)=0,LOOKUP(A1194,[1]Bestellung!$M$4:$N$740),"")</f>
        <v/>
      </c>
      <c r="E1194">
        <f t="shared" si="88"/>
        <v>4</v>
      </c>
      <c r="F1194" s="10">
        <f>LOOKUP(C1194,[1]Produkt!$T$4:$U$129)</f>
        <v>2</v>
      </c>
      <c r="G1194" t="str">
        <f t="shared" si="89"/>
        <v>INSERT INTO [Position] ([BestellungID], [PosID], [ProduktID], [SpezLieferAdrID], [Menge], [Preis]) VALUES</v>
      </c>
      <c r="H1194" t="str">
        <f t="shared" si="90"/>
        <v xml:space="preserve"> ('1066', '2666', '77', '', '4',  '2.00')</v>
      </c>
    </row>
    <row r="1195" spans="1:8" x14ac:dyDescent="0.3">
      <c r="A1195">
        <f t="shared" si="86"/>
        <v>1067</v>
      </c>
      <c r="B1195">
        <v>2667</v>
      </c>
      <c r="C1195">
        <f t="shared" si="87"/>
        <v>1</v>
      </c>
      <c r="D1195" t="str">
        <f>IF(MOD(B1195,5)=0,LOOKUP(A1195,[1]Bestellung!$M$4:$N$740),"")</f>
        <v/>
      </c>
      <c r="E1195">
        <f t="shared" si="88"/>
        <v>9</v>
      </c>
      <c r="F1195" s="10">
        <f>LOOKUP(C1195,[1]Produkt!$T$4:$U$129)</f>
        <v>2</v>
      </c>
      <c r="G1195" t="str">
        <f t="shared" si="89"/>
        <v>INSERT INTO [Position] ([BestellungID], [PosID], [ProduktID], [SpezLieferAdrID], [Menge], [Preis]) VALUES</v>
      </c>
      <c r="H1195" t="str">
        <f t="shared" si="90"/>
        <v xml:space="preserve"> ('1067', '2667', '1', '', '9',  '2.00')</v>
      </c>
    </row>
    <row r="1196" spans="1:8" x14ac:dyDescent="0.3">
      <c r="A1196">
        <f t="shared" si="86"/>
        <v>1067</v>
      </c>
      <c r="B1196">
        <v>2668</v>
      </c>
      <c r="C1196">
        <f t="shared" si="87"/>
        <v>51</v>
      </c>
      <c r="D1196" t="str">
        <f>IF(MOD(B1196,5)=0,LOOKUP(A1196,[1]Bestellung!$M$4:$N$740),"")</f>
        <v/>
      </c>
      <c r="E1196">
        <f t="shared" si="88"/>
        <v>3</v>
      </c>
      <c r="F1196" s="10">
        <f>LOOKUP(C1196,[1]Produkt!$T$4:$U$129)</f>
        <v>2</v>
      </c>
      <c r="G1196" t="str">
        <f t="shared" si="89"/>
        <v>INSERT INTO [Position] ([BestellungID], [PosID], [ProduktID], [SpezLieferAdrID], [Menge], [Preis]) VALUES</v>
      </c>
      <c r="H1196" t="str">
        <f t="shared" si="90"/>
        <v xml:space="preserve"> ('1067', '2668', '51', '', '3',  '2.00')</v>
      </c>
    </row>
    <row r="1197" spans="1:8" x14ac:dyDescent="0.3">
      <c r="A1197">
        <f t="shared" si="86"/>
        <v>1068</v>
      </c>
      <c r="B1197">
        <v>2669</v>
      </c>
      <c r="C1197">
        <f t="shared" si="87"/>
        <v>104</v>
      </c>
      <c r="D1197" t="str">
        <f>IF(MOD(B1197,5)=0,LOOKUP(A1197,[1]Bestellung!$M$4:$N$740),"")</f>
        <v/>
      </c>
      <c r="E1197">
        <f t="shared" si="88"/>
        <v>3</v>
      </c>
      <c r="F1197" s="10">
        <f>LOOKUP(C1197,[1]Produkt!$T$4:$U$129)</f>
        <v>5</v>
      </c>
      <c r="G1197" t="str">
        <f t="shared" si="89"/>
        <v>INSERT INTO [Position] ([BestellungID], [PosID], [ProduktID], [SpezLieferAdrID], [Menge], [Preis]) VALUES</v>
      </c>
      <c r="H1197" t="str">
        <f t="shared" si="90"/>
        <v xml:space="preserve"> ('1068', '2669', '104', '', '3',  '5.00')</v>
      </c>
    </row>
    <row r="1198" spans="1:8" x14ac:dyDescent="0.3">
      <c r="A1198">
        <f t="shared" si="86"/>
        <v>1068</v>
      </c>
      <c r="B1198">
        <v>2670</v>
      </c>
      <c r="C1198">
        <f t="shared" si="87"/>
        <v>29</v>
      </c>
      <c r="D1198">
        <f>IF(MOD(B1198,5)=0,LOOKUP(A1198,[1]Bestellung!$M$4:$N$740),"")</f>
        <v>288</v>
      </c>
      <c r="E1198">
        <f t="shared" si="88"/>
        <v>3</v>
      </c>
      <c r="F1198" s="10">
        <f>LOOKUP(C1198,[1]Produkt!$T$4:$U$129)</f>
        <v>1.5</v>
      </c>
      <c r="G1198" t="str">
        <f t="shared" si="89"/>
        <v>INSERT INTO [Position] ([BestellungID], [PosID], [ProduktID], [SpezLieferAdrID], [Menge], [Preis]) VALUES</v>
      </c>
      <c r="H1198" t="str">
        <f t="shared" si="90"/>
        <v xml:space="preserve"> ('1068', '2670', '29', '288', '3',  '1.50')</v>
      </c>
    </row>
    <row r="1199" spans="1:8" x14ac:dyDescent="0.3">
      <c r="A1199">
        <f t="shared" si="86"/>
        <v>1068</v>
      </c>
      <c r="B1199">
        <v>2671</v>
      </c>
      <c r="C1199">
        <f t="shared" si="87"/>
        <v>81</v>
      </c>
      <c r="D1199" t="str">
        <f>IF(MOD(B1199,5)=0,LOOKUP(A1199,[1]Bestellung!$M$4:$N$740),"")</f>
        <v/>
      </c>
      <c r="E1199">
        <f t="shared" si="88"/>
        <v>3</v>
      </c>
      <c r="F1199" s="10">
        <f>LOOKUP(C1199,[1]Produkt!$T$4:$U$129)</f>
        <v>2</v>
      </c>
      <c r="G1199" t="str">
        <f t="shared" si="89"/>
        <v>INSERT INTO [Position] ([BestellungID], [PosID], [ProduktID], [SpezLieferAdrID], [Menge], [Preis]) VALUES</v>
      </c>
      <c r="H1199" t="str">
        <f t="shared" si="90"/>
        <v xml:space="preserve"> ('1068', '2671', '81', '', '3',  '2.00')</v>
      </c>
    </row>
    <row r="1200" spans="1:8" x14ac:dyDescent="0.3">
      <c r="A1200">
        <f t="shared" si="86"/>
        <v>1069</v>
      </c>
      <c r="B1200">
        <v>2672</v>
      </c>
      <c r="C1200">
        <f t="shared" si="87"/>
        <v>11</v>
      </c>
      <c r="D1200" t="str">
        <f>IF(MOD(B1200,5)=0,LOOKUP(A1200,[1]Bestellung!$M$4:$N$740),"")</f>
        <v/>
      </c>
      <c r="E1200">
        <f t="shared" si="88"/>
        <v>4</v>
      </c>
      <c r="F1200" s="10">
        <f>LOOKUP(C1200,[1]Produkt!$T$4:$U$129)</f>
        <v>8</v>
      </c>
      <c r="G1200" t="str">
        <f t="shared" si="89"/>
        <v>INSERT INTO [Position] ([BestellungID], [PosID], [ProduktID], [SpezLieferAdrID], [Menge], [Preis]) VALUES</v>
      </c>
      <c r="H1200" t="str">
        <f t="shared" si="90"/>
        <v xml:space="preserve"> ('1069', '2672', '11', '', '4',  '8.00')</v>
      </c>
    </row>
    <row r="1201" spans="1:8" x14ac:dyDescent="0.3">
      <c r="A1201">
        <f t="shared" si="86"/>
        <v>1069</v>
      </c>
      <c r="B1201">
        <v>2673</v>
      </c>
      <c r="C1201">
        <f t="shared" si="87"/>
        <v>64</v>
      </c>
      <c r="D1201" t="str">
        <f>IF(MOD(B1201,5)=0,LOOKUP(A1201,[1]Bestellung!$M$4:$N$740),"")</f>
        <v/>
      </c>
      <c r="E1201">
        <f t="shared" si="88"/>
        <v>3</v>
      </c>
      <c r="F1201" s="10">
        <f>LOOKUP(C1201,[1]Produkt!$T$4:$U$129)</f>
        <v>4.5</v>
      </c>
      <c r="G1201" t="str">
        <f t="shared" si="89"/>
        <v>INSERT INTO [Position] ([BestellungID], [PosID], [ProduktID], [SpezLieferAdrID], [Menge], [Preis]) VALUES</v>
      </c>
      <c r="H1201" t="str">
        <f t="shared" si="90"/>
        <v xml:space="preserve"> ('1069', '2673', '64', '', '3',  '4.50')</v>
      </c>
    </row>
    <row r="1202" spans="1:8" x14ac:dyDescent="0.3">
      <c r="A1202">
        <f t="shared" si="86"/>
        <v>1070</v>
      </c>
      <c r="B1202">
        <v>2674</v>
      </c>
      <c r="C1202">
        <f t="shared" si="87"/>
        <v>124</v>
      </c>
      <c r="D1202" t="str">
        <f>IF(MOD(B1202,5)=0,LOOKUP(A1202,[1]Bestellung!$M$4:$N$740),"")</f>
        <v/>
      </c>
      <c r="E1202">
        <f t="shared" si="88"/>
        <v>8</v>
      </c>
      <c r="F1202" s="10">
        <f>LOOKUP(C1202,[1]Produkt!$T$4:$U$129)</f>
        <v>3</v>
      </c>
      <c r="G1202" t="str">
        <f t="shared" si="89"/>
        <v>INSERT INTO [Position] ([BestellungID], [PosID], [ProduktID], [SpezLieferAdrID], [Menge], [Preis]) VALUES</v>
      </c>
      <c r="H1202" t="str">
        <f t="shared" si="90"/>
        <v xml:space="preserve"> ('1070', '2674', '124', '', '8',  '3.00')</v>
      </c>
    </row>
    <row r="1203" spans="1:8" x14ac:dyDescent="0.3">
      <c r="A1203">
        <f t="shared" si="86"/>
        <v>1070</v>
      </c>
      <c r="B1203">
        <v>2675</v>
      </c>
      <c r="C1203">
        <f t="shared" si="87"/>
        <v>51</v>
      </c>
      <c r="D1203" t="str">
        <f>IF(MOD(B1203,5)=0,LOOKUP(A1203,[1]Bestellung!$M$4:$N$740),"")</f>
        <v/>
      </c>
      <c r="E1203">
        <f t="shared" si="88"/>
        <v>6</v>
      </c>
      <c r="F1203" s="10">
        <f>LOOKUP(C1203,[1]Produkt!$T$4:$U$129)</f>
        <v>2</v>
      </c>
      <c r="G1203" t="str">
        <f t="shared" si="89"/>
        <v>INSERT INTO [Position] ([BestellungID], [PosID], [ProduktID], [SpezLieferAdrID], [Menge], [Preis]) VALUES</v>
      </c>
      <c r="H1203" t="str">
        <f t="shared" si="90"/>
        <v xml:space="preserve"> ('1070', '2675', '51', '', '6',  '2.00')</v>
      </c>
    </row>
    <row r="1204" spans="1:8" x14ac:dyDescent="0.3">
      <c r="A1204">
        <f t="shared" si="86"/>
        <v>1070</v>
      </c>
      <c r="B1204">
        <v>2676</v>
      </c>
      <c r="C1204">
        <f t="shared" si="87"/>
        <v>105</v>
      </c>
      <c r="D1204" t="str">
        <f>IF(MOD(B1204,5)=0,LOOKUP(A1204,[1]Bestellung!$M$4:$N$740),"")</f>
        <v/>
      </c>
      <c r="E1204">
        <f t="shared" si="88"/>
        <v>3</v>
      </c>
      <c r="F1204" s="10">
        <f>LOOKUP(C1204,[1]Produkt!$T$4:$U$129)</f>
        <v>5</v>
      </c>
      <c r="G1204" t="str">
        <f t="shared" si="89"/>
        <v>INSERT INTO [Position] ([BestellungID], [PosID], [ProduktID], [SpezLieferAdrID], [Menge], [Preis]) VALUES</v>
      </c>
      <c r="H1204" t="str">
        <f t="shared" si="90"/>
        <v xml:space="preserve"> ('1070', '2676', '105', '', '3',  '5.00')</v>
      </c>
    </row>
    <row r="1205" spans="1:8" x14ac:dyDescent="0.3">
      <c r="A1205">
        <f t="shared" si="86"/>
        <v>1071</v>
      </c>
      <c r="B1205">
        <v>2677</v>
      </c>
      <c r="C1205">
        <f t="shared" si="87"/>
        <v>42</v>
      </c>
      <c r="D1205" t="str">
        <f>IF(MOD(B1205,5)=0,LOOKUP(A1205,[1]Bestellung!$M$4:$N$740),"")</f>
        <v/>
      </c>
      <c r="E1205">
        <f t="shared" si="88"/>
        <v>6</v>
      </c>
      <c r="F1205" s="10">
        <f>LOOKUP(C1205,[1]Produkt!$T$4:$U$129)</f>
        <v>2.4</v>
      </c>
      <c r="G1205" t="str">
        <f t="shared" si="89"/>
        <v>INSERT INTO [Position] ([BestellungID], [PosID], [ProduktID], [SpezLieferAdrID], [Menge], [Preis]) VALUES</v>
      </c>
      <c r="H1205" t="str">
        <f t="shared" si="90"/>
        <v xml:space="preserve"> ('1071', '2677', '42', '', '6',  '2.40')</v>
      </c>
    </row>
    <row r="1206" spans="1:8" x14ac:dyDescent="0.3">
      <c r="A1206">
        <f t="shared" si="86"/>
        <v>1071</v>
      </c>
      <c r="B1206">
        <v>2678</v>
      </c>
      <c r="C1206">
        <f t="shared" si="87"/>
        <v>97</v>
      </c>
      <c r="D1206" t="str">
        <f>IF(MOD(B1206,5)=0,LOOKUP(A1206,[1]Bestellung!$M$4:$N$740),"")</f>
        <v/>
      </c>
      <c r="E1206">
        <f t="shared" si="88"/>
        <v>6</v>
      </c>
      <c r="F1206" s="10">
        <f>LOOKUP(C1206,[1]Produkt!$T$4:$U$129)</f>
        <v>9</v>
      </c>
      <c r="G1206" t="str">
        <f t="shared" si="89"/>
        <v>INSERT INTO [Position] ([BestellungID], [PosID], [ProduktID], [SpezLieferAdrID], [Menge], [Preis]) VALUES</v>
      </c>
      <c r="H1206" t="str">
        <f t="shared" si="90"/>
        <v xml:space="preserve"> ('1071', '2678', '97', '', '6',  '9.00')</v>
      </c>
    </row>
    <row r="1207" spans="1:8" x14ac:dyDescent="0.3">
      <c r="A1207">
        <f t="shared" si="86"/>
        <v>1072</v>
      </c>
      <c r="B1207">
        <v>2679</v>
      </c>
      <c r="C1207">
        <f t="shared" si="87"/>
        <v>37</v>
      </c>
      <c r="D1207" t="str">
        <f>IF(MOD(B1207,5)=0,LOOKUP(A1207,[1]Bestellung!$M$4:$N$740),"")</f>
        <v/>
      </c>
      <c r="E1207">
        <f t="shared" si="88"/>
        <v>3</v>
      </c>
      <c r="F1207" s="10">
        <f>LOOKUP(C1207,[1]Produkt!$T$4:$U$129)</f>
        <v>0.5</v>
      </c>
      <c r="G1207" t="str">
        <f t="shared" si="89"/>
        <v>INSERT INTO [Position] ([BestellungID], [PosID], [ProduktID], [SpezLieferAdrID], [Menge], [Preis]) VALUES</v>
      </c>
      <c r="H1207" t="str">
        <f t="shared" si="90"/>
        <v xml:space="preserve"> ('1072', '2679', '37', '', '3',  '0.50')</v>
      </c>
    </row>
    <row r="1208" spans="1:8" x14ac:dyDescent="0.3">
      <c r="A1208">
        <f t="shared" si="86"/>
        <v>1072</v>
      </c>
      <c r="B1208">
        <v>2680</v>
      </c>
      <c r="C1208">
        <f t="shared" si="87"/>
        <v>93</v>
      </c>
      <c r="D1208">
        <f>IF(MOD(B1208,5)=0,LOOKUP(A1208,[1]Bestellung!$M$4:$N$740),"")</f>
        <v>560</v>
      </c>
      <c r="E1208">
        <f t="shared" si="88"/>
        <v>3</v>
      </c>
      <c r="F1208" s="10">
        <f>LOOKUP(C1208,[1]Produkt!$T$4:$U$129)</f>
        <v>2.2999999999999998</v>
      </c>
      <c r="G1208" t="str">
        <f t="shared" si="89"/>
        <v>INSERT INTO [Position] ([BestellungID], [PosID], [ProduktID], [SpezLieferAdrID], [Menge], [Preis]) VALUES</v>
      </c>
      <c r="H1208" t="str">
        <f t="shared" si="90"/>
        <v xml:space="preserve"> ('1072', '2680', '93', '560', '3',  '2.30')</v>
      </c>
    </row>
    <row r="1209" spans="1:8" x14ac:dyDescent="0.3">
      <c r="A1209">
        <f t="shared" si="86"/>
        <v>1072</v>
      </c>
      <c r="B1209">
        <v>2681</v>
      </c>
      <c r="C1209">
        <f t="shared" si="87"/>
        <v>22</v>
      </c>
      <c r="D1209" t="str">
        <f>IF(MOD(B1209,5)=0,LOOKUP(A1209,[1]Bestellung!$M$4:$N$740),"")</f>
        <v/>
      </c>
      <c r="E1209">
        <f t="shared" si="88"/>
        <v>8</v>
      </c>
      <c r="F1209" s="10">
        <f>LOOKUP(C1209,[1]Produkt!$T$4:$U$129)</f>
        <v>2</v>
      </c>
      <c r="G1209" t="str">
        <f t="shared" si="89"/>
        <v>INSERT INTO [Position] ([BestellungID], [PosID], [ProduktID], [SpezLieferAdrID], [Menge], [Preis]) VALUES</v>
      </c>
      <c r="H1209" t="str">
        <f t="shared" si="90"/>
        <v xml:space="preserve"> ('1072', '2681', '22', '', '8',  '2.00')</v>
      </c>
    </row>
    <row r="1210" spans="1:8" x14ac:dyDescent="0.3">
      <c r="A1210">
        <f t="shared" si="86"/>
        <v>1073</v>
      </c>
      <c r="B1210">
        <v>2682</v>
      </c>
      <c r="C1210">
        <f t="shared" si="87"/>
        <v>93</v>
      </c>
      <c r="D1210" t="str">
        <f>IF(MOD(B1210,5)=0,LOOKUP(A1210,[1]Bestellung!$M$4:$N$740),"")</f>
        <v/>
      </c>
      <c r="E1210">
        <f t="shared" si="88"/>
        <v>6</v>
      </c>
      <c r="F1210" s="10">
        <f>LOOKUP(C1210,[1]Produkt!$T$4:$U$129)</f>
        <v>2.2999999999999998</v>
      </c>
      <c r="G1210" t="str">
        <f t="shared" si="89"/>
        <v>INSERT INTO [Position] ([BestellungID], [PosID], [ProduktID], [SpezLieferAdrID], [Menge], [Preis]) VALUES</v>
      </c>
      <c r="H1210" t="str">
        <f t="shared" si="90"/>
        <v xml:space="preserve"> ('1073', '2682', '93', '', '6',  '2.30')</v>
      </c>
    </row>
    <row r="1211" spans="1:8" x14ac:dyDescent="0.3">
      <c r="A1211">
        <f t="shared" si="86"/>
        <v>1073</v>
      </c>
      <c r="B1211">
        <v>2683</v>
      </c>
      <c r="C1211">
        <f t="shared" si="87"/>
        <v>23</v>
      </c>
      <c r="D1211" t="str">
        <f>IF(MOD(B1211,5)=0,LOOKUP(A1211,[1]Bestellung!$M$4:$N$740),"")</f>
        <v/>
      </c>
      <c r="E1211">
        <f t="shared" si="88"/>
        <v>1</v>
      </c>
      <c r="F1211" s="10">
        <f>LOOKUP(C1211,[1]Produkt!$T$4:$U$129)</f>
        <v>3</v>
      </c>
      <c r="G1211" t="str">
        <f t="shared" si="89"/>
        <v>INSERT INTO [Position] ([BestellungID], [PosID], [ProduktID], [SpezLieferAdrID], [Menge], [Preis]) VALUES</v>
      </c>
      <c r="H1211" t="str">
        <f t="shared" si="90"/>
        <v xml:space="preserve"> ('1073', '2683', '23', '', '1',  '3.00')</v>
      </c>
    </row>
    <row r="1212" spans="1:8" x14ac:dyDescent="0.3">
      <c r="A1212">
        <f t="shared" si="86"/>
        <v>1074</v>
      </c>
      <c r="B1212">
        <v>2684</v>
      </c>
      <c r="C1212">
        <f t="shared" si="87"/>
        <v>97</v>
      </c>
      <c r="D1212" t="str">
        <f>IF(MOD(B1212,5)=0,LOOKUP(A1212,[1]Bestellung!$M$4:$N$740),"")</f>
        <v/>
      </c>
      <c r="E1212">
        <f t="shared" si="88"/>
        <v>3</v>
      </c>
      <c r="F1212" s="10">
        <f>LOOKUP(C1212,[1]Produkt!$T$4:$U$129)</f>
        <v>9</v>
      </c>
      <c r="G1212" t="str">
        <f t="shared" si="89"/>
        <v>INSERT INTO [Position] ([BestellungID], [PosID], [ProduktID], [SpezLieferAdrID], [Menge], [Preis]) VALUES</v>
      </c>
      <c r="H1212" t="str">
        <f t="shared" si="90"/>
        <v xml:space="preserve"> ('1074', '2684', '97', '', '3',  '9.00')</v>
      </c>
    </row>
    <row r="1213" spans="1:8" x14ac:dyDescent="0.3">
      <c r="A1213">
        <f t="shared" si="86"/>
        <v>1074</v>
      </c>
      <c r="B1213">
        <v>2685</v>
      </c>
      <c r="C1213">
        <f t="shared" si="87"/>
        <v>28</v>
      </c>
      <c r="D1213">
        <f>IF(MOD(B1213,5)=0,LOOKUP(A1213,[1]Bestellung!$M$4:$N$740),"")</f>
        <v>357</v>
      </c>
      <c r="E1213">
        <f t="shared" si="88"/>
        <v>3</v>
      </c>
      <c r="F1213" s="10">
        <f>LOOKUP(C1213,[1]Produkt!$T$4:$U$129)</f>
        <v>2</v>
      </c>
      <c r="G1213" t="str">
        <f t="shared" si="89"/>
        <v>INSERT INTO [Position] ([BestellungID], [PosID], [ProduktID], [SpezLieferAdrID], [Menge], [Preis]) VALUES</v>
      </c>
      <c r="H1213" t="str">
        <f t="shared" si="90"/>
        <v xml:space="preserve"> ('1074', '2685', '28', '357', '3',  '2.00')</v>
      </c>
    </row>
    <row r="1214" spans="1:8" x14ac:dyDescent="0.3">
      <c r="A1214">
        <f t="shared" si="86"/>
        <v>1074</v>
      </c>
      <c r="B1214">
        <v>2686</v>
      </c>
      <c r="C1214">
        <f t="shared" si="87"/>
        <v>86</v>
      </c>
      <c r="D1214" t="str">
        <f>IF(MOD(B1214,5)=0,LOOKUP(A1214,[1]Bestellung!$M$4:$N$740),"")</f>
        <v/>
      </c>
      <c r="E1214">
        <f t="shared" si="88"/>
        <v>3</v>
      </c>
      <c r="F1214" s="10">
        <f>LOOKUP(C1214,[1]Produkt!$T$4:$U$129)</f>
        <v>0.5</v>
      </c>
      <c r="G1214" t="str">
        <f t="shared" si="89"/>
        <v>INSERT INTO [Position] ([BestellungID], [PosID], [ProduktID], [SpezLieferAdrID], [Menge], [Preis]) VALUES</v>
      </c>
      <c r="H1214" t="str">
        <f t="shared" si="90"/>
        <v xml:space="preserve"> ('1074', '2686', '86', '', '3',  '0.50')</v>
      </c>
    </row>
    <row r="1215" spans="1:8" x14ac:dyDescent="0.3">
      <c r="A1215">
        <f t="shared" si="86"/>
        <v>1075</v>
      </c>
      <c r="B1215">
        <v>2687</v>
      </c>
      <c r="C1215">
        <f t="shared" si="87"/>
        <v>37</v>
      </c>
      <c r="D1215" t="str">
        <f>IF(MOD(B1215,5)=0,LOOKUP(A1215,[1]Bestellung!$M$4:$N$740),"")</f>
        <v/>
      </c>
      <c r="E1215">
        <f t="shared" si="88"/>
        <v>5</v>
      </c>
      <c r="F1215" s="10">
        <f>LOOKUP(C1215,[1]Produkt!$T$4:$U$129)</f>
        <v>0.5</v>
      </c>
      <c r="G1215" t="str">
        <f t="shared" si="89"/>
        <v>INSERT INTO [Position] ([BestellungID], [PosID], [ProduktID], [SpezLieferAdrID], [Menge], [Preis]) VALUES</v>
      </c>
      <c r="H1215" t="str">
        <f t="shared" si="90"/>
        <v xml:space="preserve"> ('1075', '2687', '37', '', '5',  '0.50')</v>
      </c>
    </row>
    <row r="1216" spans="1:8" x14ac:dyDescent="0.3">
      <c r="A1216">
        <f t="shared" si="86"/>
        <v>1075</v>
      </c>
      <c r="B1216">
        <v>2688</v>
      </c>
      <c r="C1216">
        <f t="shared" si="87"/>
        <v>96</v>
      </c>
      <c r="D1216" t="str">
        <f>IF(MOD(B1216,5)=0,LOOKUP(A1216,[1]Bestellung!$M$4:$N$740),"")</f>
        <v/>
      </c>
      <c r="E1216">
        <f t="shared" si="88"/>
        <v>3</v>
      </c>
      <c r="F1216" s="10">
        <f>LOOKUP(C1216,[1]Produkt!$T$4:$U$129)</f>
        <v>8</v>
      </c>
      <c r="G1216" t="str">
        <f t="shared" si="89"/>
        <v>INSERT INTO [Position] ([BestellungID], [PosID], [ProduktID], [SpezLieferAdrID], [Menge], [Preis]) VALUES</v>
      </c>
      <c r="H1216" t="str">
        <f t="shared" si="90"/>
        <v xml:space="preserve"> ('1075', '2688', '96', '', '3',  '8.00')</v>
      </c>
    </row>
    <row r="1217" spans="1:8" x14ac:dyDescent="0.3">
      <c r="A1217">
        <f t="shared" si="86"/>
        <v>1076</v>
      </c>
      <c r="B1217">
        <v>2689</v>
      </c>
      <c r="C1217">
        <f t="shared" si="87"/>
        <v>50</v>
      </c>
      <c r="D1217" t="str">
        <f>IF(MOD(B1217,5)=0,LOOKUP(A1217,[1]Bestellung!$M$4:$N$740),"")</f>
        <v/>
      </c>
      <c r="E1217">
        <f t="shared" si="88"/>
        <v>4</v>
      </c>
      <c r="F1217" s="10">
        <f>LOOKUP(C1217,[1]Produkt!$T$4:$U$129)</f>
        <v>5.6</v>
      </c>
      <c r="G1217" t="str">
        <f t="shared" si="89"/>
        <v>INSERT INTO [Position] ([BestellungID], [PosID], [ProduktID], [SpezLieferAdrID], [Menge], [Preis]) VALUES</v>
      </c>
      <c r="H1217" t="str">
        <f t="shared" si="90"/>
        <v xml:space="preserve"> ('1076', '2689', '50', '', '4',  '5.60')</v>
      </c>
    </row>
    <row r="1218" spans="1:8" x14ac:dyDescent="0.3">
      <c r="A1218">
        <f t="shared" si="86"/>
        <v>1076</v>
      </c>
      <c r="B1218">
        <v>2690</v>
      </c>
      <c r="C1218">
        <f t="shared" si="87"/>
        <v>110</v>
      </c>
      <c r="D1218" t="str">
        <f>IF(MOD(B1218,5)=0,LOOKUP(A1218,[1]Bestellung!$M$4:$N$740),"")</f>
        <v/>
      </c>
      <c r="E1218">
        <f t="shared" si="88"/>
        <v>8</v>
      </c>
      <c r="F1218" s="10">
        <f>LOOKUP(C1218,[1]Produkt!$T$4:$U$129)</f>
        <v>0.5</v>
      </c>
      <c r="G1218" t="str">
        <f t="shared" si="89"/>
        <v>INSERT INTO [Position] ([BestellungID], [PosID], [ProduktID], [SpezLieferAdrID], [Menge], [Preis]) VALUES</v>
      </c>
      <c r="H1218" t="str">
        <f t="shared" si="90"/>
        <v xml:space="preserve"> ('1076', '2690', '110', '', '8',  '0.50')</v>
      </c>
    </row>
    <row r="1219" spans="1:8" x14ac:dyDescent="0.3">
      <c r="A1219">
        <f t="shared" si="86"/>
        <v>1076</v>
      </c>
      <c r="B1219">
        <v>2691</v>
      </c>
      <c r="C1219">
        <f t="shared" si="87"/>
        <v>43</v>
      </c>
      <c r="D1219" t="str">
        <f>IF(MOD(B1219,5)=0,LOOKUP(A1219,[1]Bestellung!$M$4:$N$740),"")</f>
        <v/>
      </c>
      <c r="E1219">
        <f t="shared" si="88"/>
        <v>3</v>
      </c>
      <c r="F1219" s="10">
        <f>LOOKUP(C1219,[1]Produkt!$T$4:$U$129)</f>
        <v>2.2999999999999998</v>
      </c>
      <c r="G1219" t="str">
        <f t="shared" si="89"/>
        <v>INSERT INTO [Position] ([BestellungID], [PosID], [ProduktID], [SpezLieferAdrID], [Menge], [Preis]) VALUES</v>
      </c>
      <c r="H1219" t="str">
        <f t="shared" si="90"/>
        <v xml:space="preserve"> ('1076', '2691', '43', '', '3',  '2.30')</v>
      </c>
    </row>
    <row r="1220" spans="1:8" x14ac:dyDescent="0.3">
      <c r="A1220">
        <f t="shared" si="86"/>
        <v>1077</v>
      </c>
      <c r="B1220">
        <v>2692</v>
      </c>
      <c r="C1220">
        <f t="shared" si="87"/>
        <v>1</v>
      </c>
      <c r="D1220" t="str">
        <f>IF(MOD(B1220,5)=0,LOOKUP(A1220,[1]Bestellung!$M$4:$N$740),"")</f>
        <v/>
      </c>
      <c r="E1220">
        <f t="shared" si="88"/>
        <v>3</v>
      </c>
      <c r="F1220" s="10">
        <f>LOOKUP(C1220,[1]Produkt!$T$4:$U$129)</f>
        <v>2</v>
      </c>
      <c r="G1220" t="str">
        <f t="shared" si="89"/>
        <v>INSERT INTO [Position] ([BestellungID], [PosID], [ProduktID], [SpezLieferAdrID], [Menge], [Preis]) VALUES</v>
      </c>
      <c r="H1220" t="str">
        <f t="shared" si="90"/>
        <v xml:space="preserve"> ('1077', '2692', '1', '', '3',  '2.00')</v>
      </c>
    </row>
    <row r="1221" spans="1:8" x14ac:dyDescent="0.3">
      <c r="A1221">
        <f t="shared" si="86"/>
        <v>1077</v>
      </c>
      <c r="B1221">
        <v>2693</v>
      </c>
      <c r="C1221">
        <f t="shared" si="87"/>
        <v>62</v>
      </c>
      <c r="D1221" t="str">
        <f>IF(MOD(B1221,5)=0,LOOKUP(A1221,[1]Bestellung!$M$4:$N$740),"")</f>
        <v/>
      </c>
      <c r="E1221">
        <f t="shared" si="88"/>
        <v>6</v>
      </c>
      <c r="F1221" s="10">
        <f>LOOKUP(C1221,[1]Produkt!$T$4:$U$129)</f>
        <v>4</v>
      </c>
      <c r="G1221" t="str">
        <f t="shared" si="89"/>
        <v>INSERT INTO [Position] ([BestellungID], [PosID], [ProduktID], [SpezLieferAdrID], [Menge], [Preis]) VALUES</v>
      </c>
      <c r="H1221" t="str">
        <f t="shared" si="90"/>
        <v xml:space="preserve"> ('1077', '2693', '62', '', '6',  '4.00')</v>
      </c>
    </row>
    <row r="1222" spans="1:8" x14ac:dyDescent="0.3">
      <c r="A1222">
        <f t="shared" si="86"/>
        <v>1078</v>
      </c>
      <c r="B1222">
        <v>2694</v>
      </c>
      <c r="C1222">
        <f t="shared" si="87"/>
        <v>23</v>
      </c>
      <c r="D1222" t="str">
        <f>IF(MOD(B1222,5)=0,LOOKUP(A1222,[1]Bestellung!$M$4:$N$740),"")</f>
        <v/>
      </c>
      <c r="E1222">
        <f t="shared" si="88"/>
        <v>3</v>
      </c>
      <c r="F1222" s="10">
        <f>LOOKUP(C1222,[1]Produkt!$T$4:$U$129)</f>
        <v>3</v>
      </c>
      <c r="G1222" t="str">
        <f t="shared" si="89"/>
        <v>INSERT INTO [Position] ([BestellungID], [PosID], [ProduktID], [SpezLieferAdrID], [Menge], [Preis]) VALUES</v>
      </c>
      <c r="H1222" t="str">
        <f t="shared" si="90"/>
        <v xml:space="preserve"> ('1078', '2694', '23', '', '3',  '3.00')</v>
      </c>
    </row>
    <row r="1223" spans="1:8" x14ac:dyDescent="0.3">
      <c r="A1223">
        <f t="shared" si="86"/>
        <v>1078</v>
      </c>
      <c r="B1223">
        <v>2695</v>
      </c>
      <c r="C1223">
        <f t="shared" si="87"/>
        <v>85</v>
      </c>
      <c r="D1223">
        <f>IF(MOD(B1223,5)=0,LOOKUP(A1223,[1]Bestellung!$M$4:$N$740),"")</f>
        <v>643</v>
      </c>
      <c r="E1223">
        <f t="shared" si="88"/>
        <v>10</v>
      </c>
      <c r="F1223" s="10">
        <f>LOOKUP(C1223,[1]Produkt!$T$4:$U$129)</f>
        <v>1</v>
      </c>
      <c r="G1223" t="str">
        <f t="shared" si="89"/>
        <v>INSERT INTO [Position] ([BestellungID], [PosID], [ProduktID], [SpezLieferAdrID], [Menge], [Preis]) VALUES</v>
      </c>
      <c r="H1223" t="str">
        <f t="shared" si="90"/>
        <v xml:space="preserve"> ('1078', '2695', '85', '643', '10',  '1.00')</v>
      </c>
    </row>
    <row r="1224" spans="1:8" x14ac:dyDescent="0.3">
      <c r="A1224">
        <f t="shared" si="86"/>
        <v>1078</v>
      </c>
      <c r="B1224">
        <v>2696</v>
      </c>
      <c r="C1224">
        <f t="shared" si="87"/>
        <v>20</v>
      </c>
      <c r="D1224" t="str">
        <f>IF(MOD(B1224,5)=0,LOOKUP(A1224,[1]Bestellung!$M$4:$N$740),"")</f>
        <v/>
      </c>
      <c r="E1224">
        <f t="shared" si="88"/>
        <v>4</v>
      </c>
      <c r="F1224" s="10">
        <f>LOOKUP(C1224,[1]Produkt!$T$4:$U$129)</f>
        <v>8</v>
      </c>
      <c r="G1224" t="str">
        <f t="shared" si="89"/>
        <v>INSERT INTO [Position] ([BestellungID], [PosID], [ProduktID], [SpezLieferAdrID], [Menge], [Preis]) VALUES</v>
      </c>
      <c r="H1224" t="str">
        <f t="shared" si="90"/>
        <v xml:space="preserve"> ('1078', '2696', '20', '', '4',  '8.00')</v>
      </c>
    </row>
    <row r="1225" spans="1:8" x14ac:dyDescent="0.3">
      <c r="A1225">
        <f t="shared" si="86"/>
        <v>1079</v>
      </c>
      <c r="B1225">
        <v>2697</v>
      </c>
      <c r="C1225">
        <f t="shared" si="87"/>
        <v>112</v>
      </c>
      <c r="D1225" t="str">
        <f>IF(MOD(B1225,5)=0,LOOKUP(A1225,[1]Bestellung!$M$4:$N$740),"")</f>
        <v/>
      </c>
      <c r="E1225">
        <f t="shared" si="88"/>
        <v>3</v>
      </c>
      <c r="F1225" s="10">
        <f>LOOKUP(C1225,[1]Produkt!$T$4:$U$129)</f>
        <v>4</v>
      </c>
      <c r="G1225" t="str">
        <f t="shared" si="89"/>
        <v>INSERT INTO [Position] ([BestellungID], [PosID], [ProduktID], [SpezLieferAdrID], [Menge], [Preis]) VALUES</v>
      </c>
      <c r="H1225" t="str">
        <f t="shared" si="90"/>
        <v xml:space="preserve"> ('1079', '2697', '112', '', '3',  '4.00')</v>
      </c>
    </row>
    <row r="1226" spans="1:8" x14ac:dyDescent="0.3">
      <c r="A1226">
        <f t="shared" si="86"/>
        <v>1079</v>
      </c>
      <c r="B1226">
        <v>2698</v>
      </c>
      <c r="C1226">
        <f t="shared" si="87"/>
        <v>48</v>
      </c>
      <c r="D1226" t="str">
        <f>IF(MOD(B1226,5)=0,LOOKUP(A1226,[1]Bestellung!$M$4:$N$740),"")</f>
        <v/>
      </c>
      <c r="E1226">
        <f t="shared" si="88"/>
        <v>3</v>
      </c>
      <c r="F1226" s="10">
        <f>LOOKUP(C1226,[1]Produkt!$T$4:$U$129)</f>
        <v>4.5</v>
      </c>
      <c r="G1226" t="str">
        <f t="shared" si="89"/>
        <v>INSERT INTO [Position] ([BestellungID], [PosID], [ProduktID], [SpezLieferAdrID], [Menge], [Preis]) VALUES</v>
      </c>
      <c r="H1226" t="str">
        <f t="shared" si="90"/>
        <v xml:space="preserve"> ('1079', '2698', '48', '', '3',  '4.50')</v>
      </c>
    </row>
    <row r="1227" spans="1:8" x14ac:dyDescent="0.3">
      <c r="A1227">
        <f t="shared" si="86"/>
        <v>1080</v>
      </c>
      <c r="B1227">
        <v>2699</v>
      </c>
      <c r="C1227">
        <f t="shared" si="87"/>
        <v>16</v>
      </c>
      <c r="D1227" t="str">
        <f>IF(MOD(B1227,5)=0,LOOKUP(A1227,[1]Bestellung!$M$4:$N$740),"")</f>
        <v/>
      </c>
      <c r="E1227">
        <f t="shared" si="88"/>
        <v>3</v>
      </c>
      <c r="F1227" s="10">
        <f>LOOKUP(C1227,[1]Produkt!$T$4:$U$129)</f>
        <v>3</v>
      </c>
      <c r="G1227" t="str">
        <f t="shared" si="89"/>
        <v>INSERT INTO [Position] ([BestellungID], [PosID], [ProduktID], [SpezLieferAdrID], [Menge], [Preis]) VALUES</v>
      </c>
      <c r="H1227" t="str">
        <f t="shared" si="90"/>
        <v xml:space="preserve"> ('1080', '2699', '16', '', '3',  '3.00')</v>
      </c>
    </row>
    <row r="1228" spans="1:8" x14ac:dyDescent="0.3">
      <c r="A1228">
        <f t="shared" si="86"/>
        <v>1080</v>
      </c>
      <c r="B1228">
        <v>2700</v>
      </c>
      <c r="C1228">
        <f t="shared" si="87"/>
        <v>80</v>
      </c>
      <c r="D1228">
        <f>IF(MOD(B1228,5)=0,LOOKUP(A1228,[1]Bestellung!$M$4:$N$740),"")</f>
        <v>121</v>
      </c>
      <c r="E1228">
        <f t="shared" si="88"/>
        <v>3</v>
      </c>
      <c r="F1228" s="10">
        <f>LOOKUP(C1228,[1]Produkt!$T$4:$U$129)</f>
        <v>4</v>
      </c>
      <c r="G1228" t="str">
        <f t="shared" si="89"/>
        <v>INSERT INTO [Position] ([BestellungID], [PosID], [ProduktID], [SpezLieferAdrID], [Menge], [Preis]) VALUES</v>
      </c>
      <c r="H1228" t="str">
        <f t="shared" si="90"/>
        <v xml:space="preserve"> ('1080', '2700', '80', '121', '3',  '4.00')</v>
      </c>
    </row>
    <row r="1229" spans="1:8" x14ac:dyDescent="0.3">
      <c r="A1229">
        <f t="shared" si="86"/>
        <v>1080</v>
      </c>
      <c r="B1229">
        <v>2701</v>
      </c>
      <c r="C1229">
        <f t="shared" si="87"/>
        <v>17</v>
      </c>
      <c r="D1229" t="str">
        <f>IF(MOD(B1229,5)=0,LOOKUP(A1229,[1]Bestellung!$M$4:$N$740),"")</f>
        <v/>
      </c>
      <c r="E1229">
        <f t="shared" si="88"/>
        <v>3</v>
      </c>
      <c r="F1229" s="10">
        <f>LOOKUP(C1229,[1]Produkt!$T$4:$U$129)</f>
        <v>3.5</v>
      </c>
      <c r="G1229" t="str">
        <f t="shared" si="89"/>
        <v>INSERT INTO [Position] ([BestellungID], [PosID], [ProduktID], [SpezLieferAdrID], [Menge], [Preis]) VALUES</v>
      </c>
      <c r="H1229" t="str">
        <f t="shared" si="90"/>
        <v xml:space="preserve"> ('1080', '2701', '17', '', '3',  '3.50')</v>
      </c>
    </row>
    <row r="1230" spans="1:8" x14ac:dyDescent="0.3">
      <c r="A1230">
        <f t="shared" si="86"/>
        <v>1081</v>
      </c>
      <c r="B1230">
        <v>2702</v>
      </c>
      <c r="C1230">
        <f t="shared" si="87"/>
        <v>116</v>
      </c>
      <c r="D1230" t="str">
        <f>IF(MOD(B1230,5)=0,LOOKUP(A1230,[1]Bestellung!$M$4:$N$740),"")</f>
        <v/>
      </c>
      <c r="E1230">
        <f t="shared" si="88"/>
        <v>4</v>
      </c>
      <c r="F1230" s="10">
        <f>LOOKUP(C1230,[1]Produkt!$T$4:$U$129)</f>
        <v>3</v>
      </c>
      <c r="G1230" t="str">
        <f t="shared" si="89"/>
        <v>INSERT INTO [Position] ([BestellungID], [PosID], [ProduktID], [SpezLieferAdrID], [Menge], [Preis]) VALUES</v>
      </c>
      <c r="H1230" t="str">
        <f t="shared" si="90"/>
        <v xml:space="preserve"> ('1081', '2702', '116', '', '4',  '3.00')</v>
      </c>
    </row>
    <row r="1231" spans="1:8" x14ac:dyDescent="0.3">
      <c r="A1231">
        <f t="shared" si="86"/>
        <v>1081</v>
      </c>
      <c r="B1231">
        <v>2703</v>
      </c>
      <c r="C1231">
        <f t="shared" si="87"/>
        <v>54</v>
      </c>
      <c r="D1231" t="str">
        <f>IF(MOD(B1231,5)=0,LOOKUP(A1231,[1]Bestellung!$M$4:$N$740),"")</f>
        <v/>
      </c>
      <c r="E1231">
        <f t="shared" si="88"/>
        <v>6</v>
      </c>
      <c r="F1231" s="10">
        <f>LOOKUP(C1231,[1]Produkt!$T$4:$U$129)</f>
        <v>5</v>
      </c>
      <c r="G1231" t="str">
        <f t="shared" si="89"/>
        <v>INSERT INTO [Position] ([BestellungID], [PosID], [ProduktID], [SpezLieferAdrID], [Menge], [Preis]) VALUES</v>
      </c>
      <c r="H1231" t="str">
        <f t="shared" si="90"/>
        <v xml:space="preserve"> ('1081', '2703', '54', '', '6',  '5.00')</v>
      </c>
    </row>
    <row r="1232" spans="1:8" x14ac:dyDescent="0.3">
      <c r="A1232">
        <f t="shared" si="86"/>
        <v>1082</v>
      </c>
      <c r="B1232">
        <v>2704</v>
      </c>
      <c r="C1232">
        <f t="shared" si="87"/>
        <v>29</v>
      </c>
      <c r="D1232" t="str">
        <f>IF(MOD(B1232,5)=0,LOOKUP(A1232,[1]Bestellung!$M$4:$N$740),"")</f>
        <v/>
      </c>
      <c r="E1232">
        <f t="shared" si="88"/>
        <v>4</v>
      </c>
      <c r="F1232" s="10">
        <f>LOOKUP(C1232,[1]Produkt!$T$4:$U$129)</f>
        <v>1.5</v>
      </c>
      <c r="G1232" t="str">
        <f t="shared" si="89"/>
        <v>INSERT INTO [Position] ([BestellungID], [PosID], [ProduktID], [SpezLieferAdrID], [Menge], [Preis]) VALUES</v>
      </c>
      <c r="H1232" t="str">
        <f t="shared" si="90"/>
        <v xml:space="preserve"> ('1082', '2704', '29', '', '4',  '1.50')</v>
      </c>
    </row>
    <row r="1233" spans="1:8" x14ac:dyDescent="0.3">
      <c r="A1233">
        <f t="shared" si="86"/>
        <v>1082</v>
      </c>
      <c r="B1233">
        <v>2705</v>
      </c>
      <c r="C1233">
        <f t="shared" si="87"/>
        <v>95</v>
      </c>
      <c r="D1233" t="str">
        <f>IF(MOD(B1233,5)=0,LOOKUP(A1233,[1]Bestellung!$M$4:$N$740),"")</f>
        <v/>
      </c>
      <c r="E1233">
        <f t="shared" si="88"/>
        <v>2</v>
      </c>
      <c r="F1233" s="10">
        <f>LOOKUP(C1233,[1]Produkt!$T$4:$U$129)</f>
        <v>2</v>
      </c>
      <c r="G1233" t="str">
        <f t="shared" si="89"/>
        <v>INSERT INTO [Position] ([BestellungID], [PosID], [ProduktID], [SpezLieferAdrID], [Menge], [Preis]) VALUES</v>
      </c>
      <c r="H1233" t="str">
        <f t="shared" si="90"/>
        <v xml:space="preserve"> ('1082', '2705', '95', '', '2',  '2.00')</v>
      </c>
    </row>
    <row r="1234" spans="1:8" x14ac:dyDescent="0.3">
      <c r="A1234">
        <f t="shared" ref="A1234:A1297" si="91">ROUND(B1234/2.5,0)</f>
        <v>1082</v>
      </c>
      <c r="B1234">
        <v>2706</v>
      </c>
      <c r="C1234">
        <f t="shared" ref="C1234:C1297" si="92">IF(MOD(A1234*B1234,127)=0,1,MOD(A1234*B1234,127))</f>
        <v>34</v>
      </c>
      <c r="D1234" t="str">
        <f>IF(MOD(B1234,5)=0,LOOKUP(A1234,[1]Bestellung!$M$4:$N$740),"")</f>
        <v/>
      </c>
      <c r="E1234">
        <f t="shared" ref="E1234:E1297" si="93">IF(MOD(A1234*B1234*C1234,12)=0,3,MOD(A1234*B1234*C1234,12))</f>
        <v>3</v>
      </c>
      <c r="F1234" s="10">
        <f>LOOKUP(C1234,[1]Produkt!$T$4:$U$129)</f>
        <v>0.75</v>
      </c>
      <c r="G1234" t="str">
        <f t="shared" ref="G1234:G1297" si="9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34" t="str">
        <f t="shared" ref="H1234:H1297" si="95">" ('"&amp;A1234&amp;"', '"&amp;B1234&amp;"', '"&amp;C1234&amp;"', '"&amp; D1234&amp;"', '"&amp;E1234&amp;"',  '"&amp; REPLACE(TEXT(F1234,"##0,00"),LEN(TEXT(F1234,"##0,00"))-2,1,".") &amp;"')"</f>
        <v xml:space="preserve"> ('1082', '2706', '34', '', '3',  '0.75')</v>
      </c>
    </row>
    <row r="1235" spans="1:8" x14ac:dyDescent="0.3">
      <c r="A1235">
        <f t="shared" si="91"/>
        <v>1083</v>
      </c>
      <c r="B1235">
        <v>2707</v>
      </c>
      <c r="C1235">
        <f t="shared" si="92"/>
        <v>13</v>
      </c>
      <c r="D1235" t="str">
        <f>IF(MOD(B1235,5)=0,LOOKUP(A1235,[1]Bestellung!$M$4:$N$740),"")</f>
        <v/>
      </c>
      <c r="E1235">
        <f t="shared" si="93"/>
        <v>9</v>
      </c>
      <c r="F1235" s="10">
        <f>LOOKUP(C1235,[1]Produkt!$T$4:$U$129)</f>
        <v>4.5</v>
      </c>
      <c r="G1235" t="str">
        <f t="shared" si="94"/>
        <v>INSERT INTO [Position] ([BestellungID], [PosID], [ProduktID], [SpezLieferAdrID], [Menge], [Preis]) VALUES</v>
      </c>
      <c r="H1235" t="str">
        <f t="shared" si="95"/>
        <v xml:space="preserve"> ('1083', '2707', '13', '', '9',  '4.50')</v>
      </c>
    </row>
    <row r="1236" spans="1:8" x14ac:dyDescent="0.3">
      <c r="A1236">
        <f t="shared" si="91"/>
        <v>1083</v>
      </c>
      <c r="B1236">
        <v>2708</v>
      </c>
      <c r="C1236">
        <f t="shared" si="92"/>
        <v>80</v>
      </c>
      <c r="D1236" t="str">
        <f>IF(MOD(B1236,5)=0,LOOKUP(A1236,[1]Bestellung!$M$4:$N$740),"")</f>
        <v/>
      </c>
      <c r="E1236">
        <f t="shared" si="93"/>
        <v>3</v>
      </c>
      <c r="F1236" s="10">
        <f>LOOKUP(C1236,[1]Produkt!$T$4:$U$129)</f>
        <v>4</v>
      </c>
      <c r="G1236" t="str">
        <f t="shared" si="94"/>
        <v>INSERT INTO [Position] ([BestellungID], [PosID], [ProduktID], [SpezLieferAdrID], [Menge], [Preis]) VALUES</v>
      </c>
      <c r="H1236" t="str">
        <f t="shared" si="95"/>
        <v xml:space="preserve"> ('1083', '2708', '80', '', '3',  '4.00')</v>
      </c>
    </row>
    <row r="1237" spans="1:8" x14ac:dyDescent="0.3">
      <c r="A1237">
        <f t="shared" si="91"/>
        <v>1084</v>
      </c>
      <c r="B1237">
        <v>2709</v>
      </c>
      <c r="C1237">
        <f t="shared" si="92"/>
        <v>62</v>
      </c>
      <c r="D1237" t="str">
        <f>IF(MOD(B1237,5)=0,LOOKUP(A1237,[1]Bestellung!$M$4:$N$740),"")</f>
        <v/>
      </c>
      <c r="E1237">
        <f t="shared" si="93"/>
        <v>3</v>
      </c>
      <c r="F1237" s="10">
        <f>LOOKUP(C1237,[1]Produkt!$T$4:$U$129)</f>
        <v>4</v>
      </c>
      <c r="G1237" t="str">
        <f t="shared" si="94"/>
        <v>INSERT INTO [Position] ([BestellungID], [PosID], [ProduktID], [SpezLieferAdrID], [Menge], [Preis]) VALUES</v>
      </c>
      <c r="H1237" t="str">
        <f t="shared" si="95"/>
        <v xml:space="preserve"> ('1084', '2709', '62', '', '3',  '4.00')</v>
      </c>
    </row>
    <row r="1238" spans="1:8" x14ac:dyDescent="0.3">
      <c r="A1238">
        <f t="shared" si="91"/>
        <v>1084</v>
      </c>
      <c r="B1238">
        <v>2710</v>
      </c>
      <c r="C1238">
        <f t="shared" si="92"/>
        <v>3</v>
      </c>
      <c r="D1238">
        <f>IF(MOD(B1238,5)=0,LOOKUP(A1238,[1]Bestellung!$M$4:$N$740),"")</f>
        <v>280</v>
      </c>
      <c r="E1238">
        <f t="shared" si="93"/>
        <v>3</v>
      </c>
      <c r="F1238" s="10">
        <f>LOOKUP(C1238,[1]Produkt!$T$4:$U$129)</f>
        <v>5</v>
      </c>
      <c r="G1238" t="str">
        <f t="shared" si="94"/>
        <v>INSERT INTO [Position] ([BestellungID], [PosID], [ProduktID], [SpezLieferAdrID], [Menge], [Preis]) VALUES</v>
      </c>
      <c r="H1238" t="str">
        <f t="shared" si="95"/>
        <v xml:space="preserve"> ('1084', '2710', '3', '280', '3',  '5.00')</v>
      </c>
    </row>
    <row r="1239" spans="1:8" x14ac:dyDescent="0.3">
      <c r="A1239">
        <f t="shared" si="91"/>
        <v>1084</v>
      </c>
      <c r="B1239">
        <v>2711</v>
      </c>
      <c r="C1239">
        <f t="shared" si="92"/>
        <v>71</v>
      </c>
      <c r="D1239" t="str">
        <f>IF(MOD(B1239,5)=0,LOOKUP(A1239,[1]Bestellung!$M$4:$N$740),"")</f>
        <v/>
      </c>
      <c r="E1239">
        <f t="shared" si="93"/>
        <v>4</v>
      </c>
      <c r="F1239" s="10">
        <f>LOOKUP(C1239,[1]Produkt!$T$4:$U$129)</f>
        <v>4</v>
      </c>
      <c r="G1239" t="str">
        <f t="shared" si="94"/>
        <v>INSERT INTO [Position] ([BestellungID], [PosID], [ProduktID], [SpezLieferAdrID], [Menge], [Preis]) VALUES</v>
      </c>
      <c r="H1239" t="str">
        <f t="shared" si="95"/>
        <v xml:space="preserve"> ('1084', '2711', '71', '', '4',  '4.00')</v>
      </c>
    </row>
    <row r="1240" spans="1:8" x14ac:dyDescent="0.3">
      <c r="A1240">
        <f t="shared" si="91"/>
        <v>1085</v>
      </c>
      <c r="B1240">
        <v>2712</v>
      </c>
      <c r="C1240">
        <f t="shared" si="92"/>
        <v>57</v>
      </c>
      <c r="D1240" t="str">
        <f>IF(MOD(B1240,5)=0,LOOKUP(A1240,[1]Bestellung!$M$4:$N$740),"")</f>
        <v/>
      </c>
      <c r="E1240">
        <f t="shared" si="93"/>
        <v>3</v>
      </c>
      <c r="F1240" s="10">
        <f>LOOKUP(C1240,[1]Produkt!$T$4:$U$129)</f>
        <v>8</v>
      </c>
      <c r="G1240" t="str">
        <f t="shared" si="94"/>
        <v>INSERT INTO [Position] ([BestellungID], [PosID], [ProduktID], [SpezLieferAdrID], [Menge], [Preis]) VALUES</v>
      </c>
      <c r="H1240" t="str">
        <f t="shared" si="95"/>
        <v xml:space="preserve"> ('1085', '2712', '57', '', '3',  '8.00')</v>
      </c>
    </row>
    <row r="1241" spans="1:8" x14ac:dyDescent="0.3">
      <c r="A1241">
        <f t="shared" si="91"/>
        <v>1085</v>
      </c>
      <c r="B1241">
        <v>2713</v>
      </c>
      <c r="C1241">
        <f t="shared" si="92"/>
        <v>126</v>
      </c>
      <c r="D1241" t="str">
        <f>IF(MOD(B1241,5)=0,LOOKUP(A1241,[1]Bestellung!$M$4:$N$740),"")</f>
        <v/>
      </c>
      <c r="E1241">
        <f t="shared" si="93"/>
        <v>6</v>
      </c>
      <c r="F1241" s="10">
        <f>LOOKUP(C1241,[1]Produkt!$T$4:$U$129)</f>
        <v>4</v>
      </c>
      <c r="G1241" t="str">
        <f t="shared" si="94"/>
        <v>INSERT INTO [Position] ([BestellungID], [PosID], [ProduktID], [SpezLieferAdrID], [Menge], [Preis]) VALUES</v>
      </c>
      <c r="H1241" t="str">
        <f t="shared" si="95"/>
        <v xml:space="preserve"> ('1085', '2713', '126', '', '6',  '4.00')</v>
      </c>
    </row>
    <row r="1242" spans="1:8" x14ac:dyDescent="0.3">
      <c r="A1242">
        <f t="shared" si="91"/>
        <v>1086</v>
      </c>
      <c r="B1242">
        <v>2714</v>
      </c>
      <c r="C1242">
        <f t="shared" si="92"/>
        <v>115</v>
      </c>
      <c r="D1242" t="str">
        <f>IF(MOD(B1242,5)=0,LOOKUP(A1242,[1]Bestellung!$M$4:$N$740),"")</f>
        <v/>
      </c>
      <c r="E1242">
        <f t="shared" si="93"/>
        <v>3</v>
      </c>
      <c r="F1242" s="10">
        <f>LOOKUP(C1242,[1]Produkt!$T$4:$U$129)</f>
        <v>4.5</v>
      </c>
      <c r="G1242" t="str">
        <f t="shared" si="94"/>
        <v>INSERT INTO [Position] ([BestellungID], [PosID], [ProduktID], [SpezLieferAdrID], [Menge], [Preis]) VALUES</v>
      </c>
      <c r="H1242" t="str">
        <f t="shared" si="95"/>
        <v xml:space="preserve"> ('1086', '2714', '115', '', '3',  '4.50')</v>
      </c>
    </row>
    <row r="1243" spans="1:8" x14ac:dyDescent="0.3">
      <c r="A1243">
        <f t="shared" si="91"/>
        <v>1086</v>
      </c>
      <c r="B1243">
        <v>2715</v>
      </c>
      <c r="C1243">
        <f t="shared" si="92"/>
        <v>58</v>
      </c>
      <c r="D1243">
        <f>IF(MOD(B1243,5)=0,LOOKUP(A1243,[1]Bestellung!$M$4:$N$740),"")</f>
        <v>139</v>
      </c>
      <c r="E1243">
        <f t="shared" si="93"/>
        <v>3</v>
      </c>
      <c r="F1243" s="10">
        <f>LOOKUP(C1243,[1]Produkt!$T$4:$U$129)</f>
        <v>8</v>
      </c>
      <c r="G1243" t="str">
        <f t="shared" si="94"/>
        <v>INSERT INTO [Position] ([BestellungID], [PosID], [ProduktID], [SpezLieferAdrID], [Menge], [Preis]) VALUES</v>
      </c>
      <c r="H1243" t="str">
        <f t="shared" si="95"/>
        <v xml:space="preserve"> ('1086', '2715', '58', '139', '3',  '8.00')</v>
      </c>
    </row>
    <row r="1244" spans="1:8" x14ac:dyDescent="0.3">
      <c r="A1244">
        <f t="shared" si="91"/>
        <v>1086</v>
      </c>
      <c r="B1244">
        <v>2716</v>
      </c>
      <c r="C1244">
        <f t="shared" si="92"/>
        <v>1</v>
      </c>
      <c r="D1244" t="str">
        <f>IF(MOD(B1244,5)=0,LOOKUP(A1244,[1]Bestellung!$M$4:$N$740),"")</f>
        <v/>
      </c>
      <c r="E1244">
        <f t="shared" si="93"/>
        <v>3</v>
      </c>
      <c r="F1244" s="10">
        <f>LOOKUP(C1244,[1]Produkt!$T$4:$U$129)</f>
        <v>2</v>
      </c>
      <c r="G1244" t="str">
        <f t="shared" si="94"/>
        <v>INSERT INTO [Position] ([BestellungID], [PosID], [ProduktID], [SpezLieferAdrID], [Menge], [Preis]) VALUES</v>
      </c>
      <c r="H1244" t="str">
        <f t="shared" si="95"/>
        <v xml:space="preserve"> ('1086', '2716', '1', '', '3',  '2.00')</v>
      </c>
    </row>
    <row r="1245" spans="1:8" x14ac:dyDescent="0.3">
      <c r="A1245">
        <f t="shared" si="91"/>
        <v>1087</v>
      </c>
      <c r="B1245">
        <v>2717</v>
      </c>
      <c r="C1245">
        <f t="shared" si="92"/>
        <v>121</v>
      </c>
      <c r="D1245" t="str">
        <f>IF(MOD(B1245,5)=0,LOOKUP(A1245,[1]Bestellung!$M$4:$N$740),"")</f>
        <v/>
      </c>
      <c r="E1245">
        <f t="shared" si="93"/>
        <v>11</v>
      </c>
      <c r="F1245" s="10">
        <f>LOOKUP(C1245,[1]Produkt!$T$4:$U$129)</f>
        <v>4</v>
      </c>
      <c r="G1245" t="str">
        <f t="shared" si="94"/>
        <v>INSERT INTO [Position] ([BestellungID], [PosID], [ProduktID], [SpezLieferAdrID], [Menge], [Preis]) VALUES</v>
      </c>
      <c r="H1245" t="str">
        <f t="shared" si="95"/>
        <v xml:space="preserve"> ('1087', '2717', '121', '', '11',  '4.00')</v>
      </c>
    </row>
    <row r="1246" spans="1:8" x14ac:dyDescent="0.3">
      <c r="A1246">
        <f t="shared" si="91"/>
        <v>1087</v>
      </c>
      <c r="B1246">
        <v>2718</v>
      </c>
      <c r="C1246">
        <f t="shared" si="92"/>
        <v>65</v>
      </c>
      <c r="D1246" t="str">
        <f>IF(MOD(B1246,5)=0,LOOKUP(A1246,[1]Bestellung!$M$4:$N$740),"")</f>
        <v/>
      </c>
      <c r="E1246">
        <f t="shared" si="93"/>
        <v>6</v>
      </c>
      <c r="F1246" s="10">
        <f>LOOKUP(C1246,[1]Produkt!$T$4:$U$129)</f>
        <v>4.5</v>
      </c>
      <c r="G1246" t="str">
        <f t="shared" si="94"/>
        <v>INSERT INTO [Position] ([BestellungID], [PosID], [ProduktID], [SpezLieferAdrID], [Menge], [Preis]) VALUES</v>
      </c>
      <c r="H1246" t="str">
        <f t="shared" si="95"/>
        <v xml:space="preserve"> ('1087', '2718', '65', '', '6',  '4.50')</v>
      </c>
    </row>
    <row r="1247" spans="1:8" x14ac:dyDescent="0.3">
      <c r="A1247">
        <f t="shared" si="91"/>
        <v>1088</v>
      </c>
      <c r="B1247">
        <v>2719</v>
      </c>
      <c r="C1247">
        <f t="shared" si="92"/>
        <v>61</v>
      </c>
      <c r="D1247" t="str">
        <f>IF(MOD(B1247,5)=0,LOOKUP(A1247,[1]Bestellung!$M$4:$N$740),"")</f>
        <v/>
      </c>
      <c r="E1247">
        <f t="shared" si="93"/>
        <v>8</v>
      </c>
      <c r="F1247" s="10">
        <f>LOOKUP(C1247,[1]Produkt!$T$4:$U$129)</f>
        <v>8</v>
      </c>
      <c r="G1247" t="str">
        <f t="shared" si="94"/>
        <v>INSERT INTO [Position] ([BestellungID], [PosID], [ProduktID], [SpezLieferAdrID], [Menge], [Preis]) VALUES</v>
      </c>
      <c r="H1247" t="str">
        <f t="shared" si="95"/>
        <v xml:space="preserve"> ('1088', '2719', '61', '', '8',  '8.00')</v>
      </c>
    </row>
    <row r="1248" spans="1:8" x14ac:dyDescent="0.3">
      <c r="A1248">
        <f t="shared" si="91"/>
        <v>1088</v>
      </c>
      <c r="B1248">
        <v>2720</v>
      </c>
      <c r="C1248">
        <f t="shared" si="92"/>
        <v>6</v>
      </c>
      <c r="D1248" t="str">
        <f>IF(MOD(B1248,5)=0,LOOKUP(A1248,[1]Bestellung!$M$4:$N$740),"")</f>
        <v/>
      </c>
      <c r="E1248">
        <f t="shared" si="93"/>
        <v>3</v>
      </c>
      <c r="F1248" s="10">
        <f>LOOKUP(C1248,[1]Produkt!$T$4:$U$129)</f>
        <v>7</v>
      </c>
      <c r="G1248" t="str">
        <f t="shared" si="94"/>
        <v>INSERT INTO [Position] ([BestellungID], [PosID], [ProduktID], [SpezLieferAdrID], [Menge], [Preis]) VALUES</v>
      </c>
      <c r="H1248" t="str">
        <f t="shared" si="95"/>
        <v xml:space="preserve"> ('1088', '2720', '6', '', '3',  '7.00')</v>
      </c>
    </row>
    <row r="1249" spans="1:8" x14ac:dyDescent="0.3">
      <c r="A1249">
        <f t="shared" si="91"/>
        <v>1088</v>
      </c>
      <c r="B1249">
        <v>2721</v>
      </c>
      <c r="C1249">
        <f t="shared" si="92"/>
        <v>78</v>
      </c>
      <c r="D1249" t="str">
        <f>IF(MOD(B1249,5)=0,LOOKUP(A1249,[1]Bestellung!$M$4:$N$740),"")</f>
        <v/>
      </c>
      <c r="E1249">
        <f t="shared" si="93"/>
        <v>3</v>
      </c>
      <c r="F1249" s="10">
        <f>LOOKUP(C1249,[1]Produkt!$T$4:$U$129)</f>
        <v>2</v>
      </c>
      <c r="G1249" t="str">
        <f t="shared" si="94"/>
        <v>INSERT INTO [Position] ([BestellungID], [PosID], [ProduktID], [SpezLieferAdrID], [Menge], [Preis]) VALUES</v>
      </c>
      <c r="H1249" t="str">
        <f t="shared" si="95"/>
        <v xml:space="preserve"> ('1088', '2721', '78', '', '3',  '2.00')</v>
      </c>
    </row>
    <row r="1250" spans="1:8" x14ac:dyDescent="0.3">
      <c r="A1250">
        <f t="shared" si="91"/>
        <v>1089</v>
      </c>
      <c r="B1250">
        <v>2722</v>
      </c>
      <c r="C1250">
        <f t="shared" si="92"/>
        <v>78</v>
      </c>
      <c r="D1250" t="str">
        <f>IF(MOD(B1250,5)=0,LOOKUP(A1250,[1]Bestellung!$M$4:$N$740),"")</f>
        <v/>
      </c>
      <c r="E1250">
        <f t="shared" si="93"/>
        <v>3</v>
      </c>
      <c r="F1250" s="10">
        <f>LOOKUP(C1250,[1]Produkt!$T$4:$U$129)</f>
        <v>2</v>
      </c>
      <c r="G1250" t="str">
        <f t="shared" si="94"/>
        <v>INSERT INTO [Position] ([BestellungID], [PosID], [ProduktID], [SpezLieferAdrID], [Menge], [Preis]) VALUES</v>
      </c>
      <c r="H1250" t="str">
        <f t="shared" si="95"/>
        <v xml:space="preserve"> ('1089', '2722', '78', '', '3',  '2.00')</v>
      </c>
    </row>
    <row r="1251" spans="1:8" x14ac:dyDescent="0.3">
      <c r="A1251">
        <f t="shared" si="91"/>
        <v>1089</v>
      </c>
      <c r="B1251">
        <v>2723</v>
      </c>
      <c r="C1251">
        <f t="shared" si="92"/>
        <v>24</v>
      </c>
      <c r="D1251" t="str">
        <f>IF(MOD(B1251,5)=0,LOOKUP(A1251,[1]Bestellung!$M$4:$N$740),"")</f>
        <v/>
      </c>
      <c r="E1251">
        <f t="shared" si="93"/>
        <v>3</v>
      </c>
      <c r="F1251" s="10">
        <f>LOOKUP(C1251,[1]Produkt!$T$4:$U$129)</f>
        <v>3</v>
      </c>
      <c r="G1251" t="str">
        <f t="shared" si="94"/>
        <v>INSERT INTO [Position] ([BestellungID], [PosID], [ProduktID], [SpezLieferAdrID], [Menge], [Preis]) VALUES</v>
      </c>
      <c r="H1251" t="str">
        <f t="shared" si="95"/>
        <v xml:space="preserve"> ('1089', '2723', '24', '', '3',  '3.00')</v>
      </c>
    </row>
    <row r="1252" spans="1:8" x14ac:dyDescent="0.3">
      <c r="A1252">
        <f t="shared" si="91"/>
        <v>1090</v>
      </c>
      <c r="B1252">
        <v>2724</v>
      </c>
      <c r="C1252">
        <f t="shared" si="92"/>
        <v>27</v>
      </c>
      <c r="D1252" t="str">
        <f>IF(MOD(B1252,5)=0,LOOKUP(A1252,[1]Bestellung!$M$4:$N$740),"")</f>
        <v/>
      </c>
      <c r="E1252">
        <f t="shared" si="93"/>
        <v>3</v>
      </c>
      <c r="F1252" s="10">
        <f>LOOKUP(C1252,[1]Produkt!$T$4:$U$129)</f>
        <v>2</v>
      </c>
      <c r="G1252" t="str">
        <f t="shared" si="94"/>
        <v>INSERT INTO [Position] ([BestellungID], [PosID], [ProduktID], [SpezLieferAdrID], [Menge], [Preis]) VALUES</v>
      </c>
      <c r="H1252" t="str">
        <f t="shared" si="95"/>
        <v xml:space="preserve"> ('1090', '2724', '27', '', '3',  '2.00')</v>
      </c>
    </row>
    <row r="1253" spans="1:8" x14ac:dyDescent="0.3">
      <c r="A1253">
        <f t="shared" si="91"/>
        <v>1090</v>
      </c>
      <c r="B1253">
        <v>2725</v>
      </c>
      <c r="C1253">
        <f t="shared" si="92"/>
        <v>101</v>
      </c>
      <c r="D1253">
        <f>IF(MOD(B1253,5)=0,LOOKUP(A1253,[1]Bestellung!$M$4:$N$740),"")</f>
        <v>436</v>
      </c>
      <c r="E1253">
        <f t="shared" si="93"/>
        <v>2</v>
      </c>
      <c r="F1253" s="10">
        <f>LOOKUP(C1253,[1]Produkt!$T$4:$U$129)</f>
        <v>2</v>
      </c>
      <c r="G1253" t="str">
        <f t="shared" si="94"/>
        <v>INSERT INTO [Position] ([BestellungID], [PosID], [ProduktID], [SpezLieferAdrID], [Menge], [Preis]) VALUES</v>
      </c>
      <c r="H1253" t="str">
        <f t="shared" si="95"/>
        <v xml:space="preserve"> ('1090', '2725', '101', '436', '2',  '2.00')</v>
      </c>
    </row>
    <row r="1254" spans="1:8" x14ac:dyDescent="0.3">
      <c r="A1254">
        <f t="shared" si="91"/>
        <v>1090</v>
      </c>
      <c r="B1254">
        <v>2726</v>
      </c>
      <c r="C1254">
        <f t="shared" si="92"/>
        <v>48</v>
      </c>
      <c r="D1254" t="str">
        <f>IF(MOD(B1254,5)=0,LOOKUP(A1254,[1]Bestellung!$M$4:$N$740),"")</f>
        <v/>
      </c>
      <c r="E1254">
        <f t="shared" si="93"/>
        <v>3</v>
      </c>
      <c r="F1254" s="10">
        <f>LOOKUP(C1254,[1]Produkt!$T$4:$U$129)</f>
        <v>4.5</v>
      </c>
      <c r="G1254" t="str">
        <f t="shared" si="94"/>
        <v>INSERT INTO [Position] ([BestellungID], [PosID], [ProduktID], [SpezLieferAdrID], [Menge], [Preis]) VALUES</v>
      </c>
      <c r="H1254" t="str">
        <f t="shared" si="95"/>
        <v xml:space="preserve"> ('1090', '2726', '48', '', '3',  '4.50')</v>
      </c>
    </row>
    <row r="1255" spans="1:8" x14ac:dyDescent="0.3">
      <c r="A1255">
        <f t="shared" si="91"/>
        <v>1091</v>
      </c>
      <c r="B1255">
        <v>2727</v>
      </c>
      <c r="C1255">
        <f t="shared" si="92"/>
        <v>55</v>
      </c>
      <c r="D1255" t="str">
        <f>IF(MOD(B1255,5)=0,LOOKUP(A1255,[1]Bestellung!$M$4:$N$740),"")</f>
        <v/>
      </c>
      <c r="E1255">
        <f t="shared" si="93"/>
        <v>3</v>
      </c>
      <c r="F1255" s="10">
        <f>LOOKUP(C1255,[1]Produkt!$T$4:$U$129)</f>
        <v>5</v>
      </c>
      <c r="G1255" t="str">
        <f t="shared" si="94"/>
        <v>INSERT INTO [Position] ([BestellungID], [PosID], [ProduktID], [SpezLieferAdrID], [Menge], [Preis]) VALUES</v>
      </c>
      <c r="H1255" t="str">
        <f t="shared" si="95"/>
        <v xml:space="preserve"> ('1091', '2727', '55', '', '3',  '5.00')</v>
      </c>
    </row>
    <row r="1256" spans="1:8" x14ac:dyDescent="0.3">
      <c r="A1256">
        <f t="shared" si="91"/>
        <v>1091</v>
      </c>
      <c r="B1256">
        <v>2728</v>
      </c>
      <c r="C1256">
        <f t="shared" si="92"/>
        <v>3</v>
      </c>
      <c r="D1256" t="str">
        <f>IF(MOD(B1256,5)=0,LOOKUP(A1256,[1]Bestellung!$M$4:$N$740),"")</f>
        <v/>
      </c>
      <c r="E1256">
        <f t="shared" si="93"/>
        <v>3</v>
      </c>
      <c r="F1256" s="10">
        <f>LOOKUP(C1256,[1]Produkt!$T$4:$U$129)</f>
        <v>5</v>
      </c>
      <c r="G1256" t="str">
        <f t="shared" si="94"/>
        <v>INSERT INTO [Position] ([BestellungID], [PosID], [ProduktID], [SpezLieferAdrID], [Menge], [Preis]) VALUES</v>
      </c>
      <c r="H1256" t="str">
        <f t="shared" si="95"/>
        <v xml:space="preserve"> ('1091', '2728', '3', '', '3',  '5.00')</v>
      </c>
    </row>
    <row r="1257" spans="1:8" x14ac:dyDescent="0.3">
      <c r="A1257">
        <f t="shared" si="91"/>
        <v>1092</v>
      </c>
      <c r="B1257">
        <v>2729</v>
      </c>
      <c r="C1257">
        <f t="shared" si="92"/>
        <v>13</v>
      </c>
      <c r="D1257" t="str">
        <f>IF(MOD(B1257,5)=0,LOOKUP(A1257,[1]Bestellung!$M$4:$N$740),"")</f>
        <v/>
      </c>
      <c r="E1257">
        <f t="shared" si="93"/>
        <v>3</v>
      </c>
      <c r="F1257" s="10">
        <f>LOOKUP(C1257,[1]Produkt!$T$4:$U$129)</f>
        <v>4.5</v>
      </c>
      <c r="G1257" t="str">
        <f t="shared" si="94"/>
        <v>INSERT INTO [Position] ([BestellungID], [PosID], [ProduktID], [SpezLieferAdrID], [Menge], [Preis]) VALUES</v>
      </c>
      <c r="H1257" t="str">
        <f t="shared" si="95"/>
        <v xml:space="preserve"> ('1092', '2729', '13', '', '3',  '4.50')</v>
      </c>
    </row>
    <row r="1258" spans="1:8" x14ac:dyDescent="0.3">
      <c r="A1258">
        <f t="shared" si="91"/>
        <v>1092</v>
      </c>
      <c r="B1258">
        <v>2730</v>
      </c>
      <c r="C1258">
        <f t="shared" si="92"/>
        <v>89</v>
      </c>
      <c r="D1258">
        <f>IF(MOD(B1258,5)=0,LOOKUP(A1258,[1]Bestellung!$M$4:$N$740),"")</f>
        <v>42</v>
      </c>
      <c r="E1258">
        <f t="shared" si="93"/>
        <v>3</v>
      </c>
      <c r="F1258" s="10">
        <f>LOOKUP(C1258,[1]Produkt!$T$4:$U$129)</f>
        <v>0.8</v>
      </c>
      <c r="G1258" t="str">
        <f t="shared" si="94"/>
        <v>INSERT INTO [Position] ([BestellungID], [PosID], [ProduktID], [SpezLieferAdrID], [Menge], [Preis]) VALUES</v>
      </c>
      <c r="H1258" t="str">
        <f t="shared" si="95"/>
        <v xml:space="preserve"> ('1092', '2730', '89', '42', '3',  '0.80')</v>
      </c>
    </row>
    <row r="1259" spans="1:8" x14ac:dyDescent="0.3">
      <c r="A1259">
        <f t="shared" si="91"/>
        <v>1092</v>
      </c>
      <c r="B1259">
        <v>2731</v>
      </c>
      <c r="C1259">
        <f t="shared" si="92"/>
        <v>38</v>
      </c>
      <c r="D1259" t="str">
        <f>IF(MOD(B1259,5)=0,LOOKUP(A1259,[1]Bestellung!$M$4:$N$740),"")</f>
        <v/>
      </c>
      <c r="E1259">
        <f t="shared" si="93"/>
        <v>3</v>
      </c>
      <c r="F1259" s="10">
        <f>LOOKUP(C1259,[1]Produkt!$T$4:$U$129)</f>
        <v>0.5</v>
      </c>
      <c r="G1259" t="str">
        <f t="shared" si="94"/>
        <v>INSERT INTO [Position] ([BestellungID], [PosID], [ProduktID], [SpezLieferAdrID], [Menge], [Preis]) VALUES</v>
      </c>
      <c r="H1259" t="str">
        <f t="shared" si="95"/>
        <v xml:space="preserve"> ('1092', '2731', '38', '', '3',  '0.50')</v>
      </c>
    </row>
    <row r="1260" spans="1:8" x14ac:dyDescent="0.3">
      <c r="A1260">
        <f t="shared" si="91"/>
        <v>1093</v>
      </c>
      <c r="B1260">
        <v>2732</v>
      </c>
      <c r="C1260">
        <f t="shared" si="92"/>
        <v>52</v>
      </c>
      <c r="D1260" t="str">
        <f>IF(MOD(B1260,5)=0,LOOKUP(A1260,[1]Bestellung!$M$4:$N$740),"")</f>
        <v/>
      </c>
      <c r="E1260">
        <f t="shared" si="93"/>
        <v>8</v>
      </c>
      <c r="F1260" s="10">
        <f>LOOKUP(C1260,[1]Produkt!$T$4:$U$129)</f>
        <v>4</v>
      </c>
      <c r="G1260" t="str">
        <f t="shared" si="94"/>
        <v>INSERT INTO [Position] ([BestellungID], [PosID], [ProduktID], [SpezLieferAdrID], [Menge], [Preis]) VALUES</v>
      </c>
      <c r="H1260" t="str">
        <f t="shared" si="95"/>
        <v xml:space="preserve"> ('1093', '2732', '52', '', '8',  '4.00')</v>
      </c>
    </row>
    <row r="1261" spans="1:8" x14ac:dyDescent="0.3">
      <c r="A1261">
        <f t="shared" si="91"/>
        <v>1093</v>
      </c>
      <c r="B1261">
        <v>2733</v>
      </c>
      <c r="C1261">
        <f t="shared" si="92"/>
        <v>2</v>
      </c>
      <c r="D1261" t="str">
        <f>IF(MOD(B1261,5)=0,LOOKUP(A1261,[1]Bestellung!$M$4:$N$740),"")</f>
        <v/>
      </c>
      <c r="E1261">
        <f t="shared" si="93"/>
        <v>6</v>
      </c>
      <c r="F1261" s="10">
        <f>LOOKUP(C1261,[1]Produkt!$T$4:$U$129)</f>
        <v>4</v>
      </c>
      <c r="G1261" t="str">
        <f t="shared" si="94"/>
        <v>INSERT INTO [Position] ([BestellungID], [PosID], [ProduktID], [SpezLieferAdrID], [Menge], [Preis]) VALUES</v>
      </c>
      <c r="H1261" t="str">
        <f t="shared" si="95"/>
        <v xml:space="preserve"> ('1093', '2733', '2', '', '6',  '4.00')</v>
      </c>
    </row>
    <row r="1262" spans="1:8" x14ac:dyDescent="0.3">
      <c r="A1262">
        <f t="shared" si="91"/>
        <v>1094</v>
      </c>
      <c r="B1262">
        <v>2734</v>
      </c>
      <c r="C1262">
        <f t="shared" si="92"/>
        <v>19</v>
      </c>
      <c r="D1262" t="str">
        <f>IF(MOD(B1262,5)=0,LOOKUP(A1262,[1]Bestellung!$M$4:$N$740),"")</f>
        <v/>
      </c>
      <c r="E1262">
        <f t="shared" si="93"/>
        <v>8</v>
      </c>
      <c r="F1262" s="10">
        <f>LOOKUP(C1262,[1]Produkt!$T$4:$U$129)</f>
        <v>2</v>
      </c>
      <c r="G1262" t="str">
        <f t="shared" si="94"/>
        <v>INSERT INTO [Position] ([BestellungID], [PosID], [ProduktID], [SpezLieferAdrID], [Menge], [Preis]) VALUES</v>
      </c>
      <c r="H1262" t="str">
        <f t="shared" si="95"/>
        <v xml:space="preserve"> ('1094', '2734', '19', '', '8',  '2.00')</v>
      </c>
    </row>
    <row r="1263" spans="1:8" x14ac:dyDescent="0.3">
      <c r="A1263">
        <f t="shared" si="91"/>
        <v>1094</v>
      </c>
      <c r="B1263">
        <v>2735</v>
      </c>
      <c r="C1263">
        <f t="shared" si="92"/>
        <v>97</v>
      </c>
      <c r="D1263" t="str">
        <f>IF(MOD(B1263,5)=0,LOOKUP(A1263,[1]Bestellung!$M$4:$N$740),"")</f>
        <v/>
      </c>
      <c r="E1263">
        <f t="shared" si="93"/>
        <v>10</v>
      </c>
      <c r="F1263" s="10">
        <f>LOOKUP(C1263,[1]Produkt!$T$4:$U$129)</f>
        <v>9</v>
      </c>
      <c r="G1263" t="str">
        <f t="shared" si="94"/>
        <v>INSERT INTO [Position] ([BestellungID], [PosID], [ProduktID], [SpezLieferAdrID], [Menge], [Preis]) VALUES</v>
      </c>
      <c r="H1263" t="str">
        <f t="shared" si="95"/>
        <v xml:space="preserve"> ('1094', '2735', '97', '', '10',  '9.00')</v>
      </c>
    </row>
    <row r="1264" spans="1:8" x14ac:dyDescent="0.3">
      <c r="A1264">
        <f t="shared" si="91"/>
        <v>1094</v>
      </c>
      <c r="B1264">
        <v>2736</v>
      </c>
      <c r="C1264">
        <f t="shared" si="92"/>
        <v>48</v>
      </c>
      <c r="D1264" t="str">
        <f>IF(MOD(B1264,5)=0,LOOKUP(A1264,[1]Bestellung!$M$4:$N$740),"")</f>
        <v/>
      </c>
      <c r="E1264">
        <f t="shared" si="93"/>
        <v>3</v>
      </c>
      <c r="F1264" s="10">
        <f>LOOKUP(C1264,[1]Produkt!$T$4:$U$129)</f>
        <v>4.5</v>
      </c>
      <c r="G1264" t="str">
        <f t="shared" si="94"/>
        <v>INSERT INTO [Position] ([BestellungID], [PosID], [ProduktID], [SpezLieferAdrID], [Menge], [Preis]) VALUES</v>
      </c>
      <c r="H1264" t="str">
        <f t="shared" si="95"/>
        <v xml:space="preserve"> ('1094', '2736', '48', '', '3',  '4.50')</v>
      </c>
    </row>
    <row r="1265" spans="1:8" x14ac:dyDescent="0.3">
      <c r="A1265">
        <f t="shared" si="91"/>
        <v>1095</v>
      </c>
      <c r="B1265">
        <v>2737</v>
      </c>
      <c r="C1265">
        <f t="shared" si="92"/>
        <v>69</v>
      </c>
      <c r="D1265" t="str">
        <f>IF(MOD(B1265,5)=0,LOOKUP(A1265,[1]Bestellung!$M$4:$N$740),"")</f>
        <v/>
      </c>
      <c r="E1265">
        <f t="shared" si="93"/>
        <v>3</v>
      </c>
      <c r="F1265" s="10">
        <f>LOOKUP(C1265,[1]Produkt!$T$4:$U$129)</f>
        <v>2</v>
      </c>
      <c r="G1265" t="str">
        <f t="shared" si="94"/>
        <v>INSERT INTO [Position] ([BestellungID], [PosID], [ProduktID], [SpezLieferAdrID], [Menge], [Preis]) VALUES</v>
      </c>
      <c r="H1265" t="str">
        <f t="shared" si="95"/>
        <v xml:space="preserve"> ('1095', '2737', '69', '', '3',  '2.00')</v>
      </c>
    </row>
    <row r="1266" spans="1:8" x14ac:dyDescent="0.3">
      <c r="A1266">
        <f t="shared" si="91"/>
        <v>1095</v>
      </c>
      <c r="B1266">
        <v>2738</v>
      </c>
      <c r="C1266">
        <f t="shared" si="92"/>
        <v>21</v>
      </c>
      <c r="D1266" t="str">
        <f>IF(MOD(B1266,5)=0,LOOKUP(A1266,[1]Bestellung!$M$4:$N$740),"")</f>
        <v/>
      </c>
      <c r="E1266">
        <f t="shared" si="93"/>
        <v>6</v>
      </c>
      <c r="F1266" s="10">
        <f>LOOKUP(C1266,[1]Produkt!$T$4:$U$129)</f>
        <v>4</v>
      </c>
      <c r="G1266" t="str">
        <f t="shared" si="94"/>
        <v>INSERT INTO [Position] ([BestellungID], [PosID], [ProduktID], [SpezLieferAdrID], [Menge], [Preis]) VALUES</v>
      </c>
      <c r="H1266" t="str">
        <f t="shared" si="95"/>
        <v xml:space="preserve"> ('1095', '2738', '21', '', '6',  '4.00')</v>
      </c>
    </row>
    <row r="1267" spans="1:8" x14ac:dyDescent="0.3">
      <c r="A1267">
        <f t="shared" si="91"/>
        <v>1096</v>
      </c>
      <c r="B1267">
        <v>2739</v>
      </c>
      <c r="C1267">
        <f t="shared" si="92"/>
        <v>45</v>
      </c>
      <c r="D1267" t="str">
        <f>IF(MOD(B1267,5)=0,LOOKUP(A1267,[1]Bestellung!$M$4:$N$740),"")</f>
        <v/>
      </c>
      <c r="E1267">
        <f t="shared" si="93"/>
        <v>3</v>
      </c>
      <c r="F1267" s="10">
        <f>LOOKUP(C1267,[1]Produkt!$T$4:$U$129)</f>
        <v>2</v>
      </c>
      <c r="G1267" t="str">
        <f t="shared" si="94"/>
        <v>INSERT INTO [Position] ([BestellungID], [PosID], [ProduktID], [SpezLieferAdrID], [Menge], [Preis]) VALUES</v>
      </c>
      <c r="H1267" t="str">
        <f t="shared" si="95"/>
        <v xml:space="preserve"> ('1096', '2739', '45', '', '3',  '2.00')</v>
      </c>
    </row>
    <row r="1268" spans="1:8" x14ac:dyDescent="0.3">
      <c r="A1268">
        <f t="shared" si="91"/>
        <v>1096</v>
      </c>
      <c r="B1268">
        <v>2740</v>
      </c>
      <c r="C1268">
        <f t="shared" si="92"/>
        <v>125</v>
      </c>
      <c r="D1268">
        <f>IF(MOD(B1268,5)=0,LOOKUP(A1268,[1]Bestellung!$M$4:$N$740),"")</f>
        <v>499</v>
      </c>
      <c r="E1268">
        <f t="shared" si="93"/>
        <v>8</v>
      </c>
      <c r="F1268" s="10">
        <f>LOOKUP(C1268,[1]Produkt!$T$4:$U$129)</f>
        <v>7</v>
      </c>
      <c r="G1268" t="str">
        <f t="shared" si="94"/>
        <v>INSERT INTO [Position] ([BestellungID], [PosID], [ProduktID], [SpezLieferAdrID], [Menge], [Preis]) VALUES</v>
      </c>
      <c r="H1268" t="str">
        <f t="shared" si="95"/>
        <v xml:space="preserve"> ('1096', '2740', '125', '499', '8',  '7.00')</v>
      </c>
    </row>
    <row r="1269" spans="1:8" x14ac:dyDescent="0.3">
      <c r="A1269">
        <f t="shared" si="91"/>
        <v>1096</v>
      </c>
      <c r="B1269">
        <v>2741</v>
      </c>
      <c r="C1269">
        <f t="shared" si="92"/>
        <v>78</v>
      </c>
      <c r="D1269" t="str">
        <f>IF(MOD(B1269,5)=0,LOOKUP(A1269,[1]Bestellung!$M$4:$N$740),"")</f>
        <v/>
      </c>
      <c r="E1269">
        <f t="shared" si="93"/>
        <v>3</v>
      </c>
      <c r="F1269" s="10">
        <f>LOOKUP(C1269,[1]Produkt!$T$4:$U$129)</f>
        <v>2</v>
      </c>
      <c r="G1269" t="str">
        <f t="shared" si="94"/>
        <v>INSERT INTO [Position] ([BestellungID], [PosID], [ProduktID], [SpezLieferAdrID], [Menge], [Preis]) VALUES</v>
      </c>
      <c r="H1269" t="str">
        <f t="shared" si="95"/>
        <v xml:space="preserve"> ('1096', '2741', '78', '', '3',  '2.00')</v>
      </c>
    </row>
    <row r="1270" spans="1:8" x14ac:dyDescent="0.3">
      <c r="A1270">
        <f t="shared" si="91"/>
        <v>1097</v>
      </c>
      <c r="B1270">
        <v>2742</v>
      </c>
      <c r="C1270">
        <f t="shared" si="92"/>
        <v>106</v>
      </c>
      <c r="D1270" t="str">
        <f>IF(MOD(B1270,5)=0,LOOKUP(A1270,[1]Bestellung!$M$4:$N$740),"")</f>
        <v/>
      </c>
      <c r="E1270">
        <f t="shared" si="93"/>
        <v>3</v>
      </c>
      <c r="F1270" s="10">
        <f>LOOKUP(C1270,[1]Produkt!$T$4:$U$129)</f>
        <v>7</v>
      </c>
      <c r="G1270" t="str">
        <f t="shared" si="94"/>
        <v>INSERT INTO [Position] ([BestellungID], [PosID], [ProduktID], [SpezLieferAdrID], [Menge], [Preis]) VALUES</v>
      </c>
      <c r="H1270" t="str">
        <f t="shared" si="95"/>
        <v xml:space="preserve"> ('1097', '2742', '106', '', '3',  '7.00')</v>
      </c>
    </row>
    <row r="1271" spans="1:8" x14ac:dyDescent="0.3">
      <c r="A1271">
        <f t="shared" si="91"/>
        <v>1097</v>
      </c>
      <c r="B1271">
        <v>2743</v>
      </c>
      <c r="C1271">
        <f t="shared" si="92"/>
        <v>60</v>
      </c>
      <c r="D1271" t="str">
        <f>IF(MOD(B1271,5)=0,LOOKUP(A1271,[1]Bestellung!$M$4:$N$740),"")</f>
        <v/>
      </c>
      <c r="E1271">
        <f t="shared" si="93"/>
        <v>3</v>
      </c>
      <c r="F1271" s="10">
        <f>LOOKUP(C1271,[1]Produkt!$T$4:$U$129)</f>
        <v>0.5</v>
      </c>
      <c r="G1271" t="str">
        <f t="shared" si="94"/>
        <v>INSERT INTO [Position] ([BestellungID], [PosID], [ProduktID], [SpezLieferAdrID], [Menge], [Preis]) VALUES</v>
      </c>
      <c r="H1271" t="str">
        <f t="shared" si="95"/>
        <v xml:space="preserve"> ('1097', '2743', '60', '', '3',  '0.50')</v>
      </c>
    </row>
    <row r="1272" spans="1:8" x14ac:dyDescent="0.3">
      <c r="A1272">
        <f t="shared" si="91"/>
        <v>1098</v>
      </c>
      <c r="B1272">
        <v>2744</v>
      </c>
      <c r="C1272">
        <f t="shared" si="92"/>
        <v>91</v>
      </c>
      <c r="D1272" t="str">
        <f>IF(MOD(B1272,5)=0,LOOKUP(A1272,[1]Bestellung!$M$4:$N$740),"")</f>
        <v/>
      </c>
      <c r="E1272">
        <f t="shared" si="93"/>
        <v>3</v>
      </c>
      <c r="F1272" s="10">
        <f>LOOKUP(C1272,[1]Produkt!$T$4:$U$129)</f>
        <v>1.2</v>
      </c>
      <c r="G1272" t="str">
        <f t="shared" si="94"/>
        <v>INSERT INTO [Position] ([BestellungID], [PosID], [ProduktID], [SpezLieferAdrID], [Menge], [Preis]) VALUES</v>
      </c>
      <c r="H1272" t="str">
        <f t="shared" si="95"/>
        <v xml:space="preserve"> ('1098', '2744', '91', '', '3',  '1.20')</v>
      </c>
    </row>
    <row r="1273" spans="1:8" x14ac:dyDescent="0.3">
      <c r="A1273">
        <f t="shared" si="91"/>
        <v>1098</v>
      </c>
      <c r="B1273">
        <v>2745</v>
      </c>
      <c r="C1273">
        <f t="shared" si="92"/>
        <v>46</v>
      </c>
      <c r="D1273">
        <f>IF(MOD(B1273,5)=0,LOOKUP(A1273,[1]Bestellung!$M$4:$N$740),"")</f>
        <v>178</v>
      </c>
      <c r="E1273">
        <f t="shared" si="93"/>
        <v>3</v>
      </c>
      <c r="F1273" s="10">
        <f>LOOKUP(C1273,[1]Produkt!$T$4:$U$129)</f>
        <v>8</v>
      </c>
      <c r="G1273" t="str">
        <f t="shared" si="94"/>
        <v>INSERT INTO [Position] ([BestellungID], [PosID], [ProduktID], [SpezLieferAdrID], [Menge], [Preis]) VALUES</v>
      </c>
      <c r="H1273" t="str">
        <f t="shared" si="95"/>
        <v xml:space="preserve"> ('1098', '2745', '46', '178', '3',  '8.00')</v>
      </c>
    </row>
    <row r="1274" spans="1:8" x14ac:dyDescent="0.3">
      <c r="A1274">
        <f t="shared" si="91"/>
        <v>1098</v>
      </c>
      <c r="B1274">
        <v>2746</v>
      </c>
      <c r="C1274">
        <f t="shared" si="92"/>
        <v>1</v>
      </c>
      <c r="D1274" t="str">
        <f>IF(MOD(B1274,5)=0,LOOKUP(A1274,[1]Bestellung!$M$4:$N$740),"")</f>
        <v/>
      </c>
      <c r="E1274">
        <f t="shared" si="93"/>
        <v>3</v>
      </c>
      <c r="F1274" s="10">
        <f>LOOKUP(C1274,[1]Produkt!$T$4:$U$129)</f>
        <v>2</v>
      </c>
      <c r="G1274" t="str">
        <f t="shared" si="94"/>
        <v>INSERT INTO [Position] ([BestellungID], [PosID], [ProduktID], [SpezLieferAdrID], [Menge], [Preis]) VALUES</v>
      </c>
      <c r="H1274" t="str">
        <f t="shared" si="95"/>
        <v xml:space="preserve"> ('1098', '2746', '1', '', '3',  '2.00')</v>
      </c>
    </row>
    <row r="1275" spans="1:8" x14ac:dyDescent="0.3">
      <c r="A1275">
        <f t="shared" si="91"/>
        <v>1099</v>
      </c>
      <c r="B1275">
        <v>2747</v>
      </c>
      <c r="C1275">
        <f t="shared" si="92"/>
        <v>36</v>
      </c>
      <c r="D1275" t="str">
        <f>IF(MOD(B1275,5)=0,LOOKUP(A1275,[1]Bestellung!$M$4:$N$740),"")</f>
        <v/>
      </c>
      <c r="E1275">
        <f t="shared" si="93"/>
        <v>3</v>
      </c>
      <c r="F1275" s="10">
        <f>LOOKUP(C1275,[1]Produkt!$T$4:$U$129)</f>
        <v>0.5</v>
      </c>
      <c r="G1275" t="str">
        <f t="shared" si="94"/>
        <v>INSERT INTO [Position] ([BestellungID], [PosID], [ProduktID], [SpezLieferAdrID], [Menge], [Preis]) VALUES</v>
      </c>
      <c r="H1275" t="str">
        <f t="shared" si="95"/>
        <v xml:space="preserve"> ('1099', '2747', '36', '', '3',  '0.50')</v>
      </c>
    </row>
    <row r="1276" spans="1:8" x14ac:dyDescent="0.3">
      <c r="A1276">
        <f t="shared" si="91"/>
        <v>1099</v>
      </c>
      <c r="B1276">
        <v>2748</v>
      </c>
      <c r="C1276">
        <f t="shared" si="92"/>
        <v>119</v>
      </c>
      <c r="D1276" t="str">
        <f>IF(MOD(B1276,5)=0,LOOKUP(A1276,[1]Bestellung!$M$4:$N$740),"")</f>
        <v/>
      </c>
      <c r="E1276">
        <f t="shared" si="93"/>
        <v>3</v>
      </c>
      <c r="F1276" s="10">
        <f>LOOKUP(C1276,[1]Produkt!$T$4:$U$129)</f>
        <v>2</v>
      </c>
      <c r="G1276" t="str">
        <f t="shared" si="94"/>
        <v>INSERT INTO [Position] ([BestellungID], [PosID], [ProduktID], [SpezLieferAdrID], [Menge], [Preis]) VALUES</v>
      </c>
      <c r="H1276" t="str">
        <f t="shared" si="95"/>
        <v xml:space="preserve"> ('1099', '2748', '119', '', '3',  '2.00')</v>
      </c>
    </row>
    <row r="1277" spans="1:8" x14ac:dyDescent="0.3">
      <c r="A1277">
        <f t="shared" si="91"/>
        <v>1100</v>
      </c>
      <c r="B1277">
        <v>2749</v>
      </c>
      <c r="C1277">
        <f t="shared" si="92"/>
        <v>30</v>
      </c>
      <c r="D1277" t="str">
        <f>IF(MOD(B1277,5)=0,LOOKUP(A1277,[1]Bestellung!$M$4:$N$740),"")</f>
        <v/>
      </c>
      <c r="E1277">
        <f t="shared" si="93"/>
        <v>3</v>
      </c>
      <c r="F1277" s="10">
        <f>LOOKUP(C1277,[1]Produkt!$T$4:$U$129)</f>
        <v>4</v>
      </c>
      <c r="G1277" t="str">
        <f t="shared" si="94"/>
        <v>INSERT INTO [Position] ([BestellungID], [PosID], [ProduktID], [SpezLieferAdrID], [Menge], [Preis]) VALUES</v>
      </c>
      <c r="H1277" t="str">
        <f t="shared" si="95"/>
        <v xml:space="preserve"> ('1100', '2749', '30', '', '3',  '4.00')</v>
      </c>
    </row>
    <row r="1278" spans="1:8" x14ac:dyDescent="0.3">
      <c r="A1278">
        <f t="shared" si="91"/>
        <v>1100</v>
      </c>
      <c r="B1278">
        <v>2750</v>
      </c>
      <c r="C1278">
        <f t="shared" si="92"/>
        <v>114</v>
      </c>
      <c r="D1278" t="str">
        <f>IF(MOD(B1278,5)=0,LOOKUP(A1278,[1]Bestellung!$M$4:$N$740),"")</f>
        <v/>
      </c>
      <c r="E1278">
        <f t="shared" si="93"/>
        <v>3</v>
      </c>
      <c r="F1278" s="10">
        <f>LOOKUP(C1278,[1]Produkt!$T$4:$U$129)</f>
        <v>4.5</v>
      </c>
      <c r="G1278" t="str">
        <f t="shared" si="94"/>
        <v>INSERT INTO [Position] ([BestellungID], [PosID], [ProduktID], [SpezLieferAdrID], [Menge], [Preis]) VALUES</v>
      </c>
      <c r="H1278" t="str">
        <f t="shared" si="95"/>
        <v xml:space="preserve"> ('1100', '2750', '114', '', '3',  '4.50')</v>
      </c>
    </row>
    <row r="1279" spans="1:8" x14ac:dyDescent="0.3">
      <c r="A1279">
        <f t="shared" si="91"/>
        <v>1100</v>
      </c>
      <c r="B1279">
        <v>2751</v>
      </c>
      <c r="C1279">
        <f t="shared" si="92"/>
        <v>71</v>
      </c>
      <c r="D1279" t="str">
        <f>IF(MOD(B1279,5)=0,LOOKUP(A1279,[1]Bestellung!$M$4:$N$740),"")</f>
        <v/>
      </c>
      <c r="E1279">
        <f t="shared" si="93"/>
        <v>3</v>
      </c>
      <c r="F1279" s="10">
        <f>LOOKUP(C1279,[1]Produkt!$T$4:$U$129)</f>
        <v>4</v>
      </c>
      <c r="G1279" t="str">
        <f t="shared" si="94"/>
        <v>INSERT INTO [Position] ([BestellungID], [PosID], [ProduktID], [SpezLieferAdrID], [Menge], [Preis]) VALUES</v>
      </c>
      <c r="H1279" t="str">
        <f t="shared" si="95"/>
        <v xml:space="preserve"> ('1100', '2751', '71', '', '3',  '4.00')</v>
      </c>
    </row>
    <row r="1280" spans="1:8" x14ac:dyDescent="0.3">
      <c r="A1280">
        <f t="shared" si="91"/>
        <v>1101</v>
      </c>
      <c r="B1280">
        <v>2752</v>
      </c>
      <c r="C1280">
        <f t="shared" si="92"/>
        <v>113</v>
      </c>
      <c r="D1280" t="str">
        <f>IF(MOD(B1280,5)=0,LOOKUP(A1280,[1]Bestellung!$M$4:$N$740),"")</f>
        <v/>
      </c>
      <c r="E1280">
        <f t="shared" si="93"/>
        <v>3</v>
      </c>
      <c r="F1280" s="10">
        <f>LOOKUP(C1280,[1]Produkt!$T$4:$U$129)</f>
        <v>4.5</v>
      </c>
      <c r="G1280" t="str">
        <f t="shared" si="94"/>
        <v>INSERT INTO [Position] ([BestellungID], [PosID], [ProduktID], [SpezLieferAdrID], [Menge], [Preis]) VALUES</v>
      </c>
      <c r="H1280" t="str">
        <f t="shared" si="95"/>
        <v xml:space="preserve"> ('1101', '2752', '113', '', '3',  '4.50')</v>
      </c>
    </row>
    <row r="1281" spans="1:8" x14ac:dyDescent="0.3">
      <c r="A1281">
        <f t="shared" si="91"/>
        <v>1101</v>
      </c>
      <c r="B1281">
        <v>2753</v>
      </c>
      <c r="C1281">
        <f t="shared" si="92"/>
        <v>71</v>
      </c>
      <c r="D1281" t="str">
        <f>IF(MOD(B1281,5)=0,LOOKUP(A1281,[1]Bestellung!$M$4:$N$740),"")</f>
        <v/>
      </c>
      <c r="E1281">
        <f t="shared" si="93"/>
        <v>3</v>
      </c>
      <c r="F1281" s="10">
        <f>LOOKUP(C1281,[1]Produkt!$T$4:$U$129)</f>
        <v>4</v>
      </c>
      <c r="G1281" t="str">
        <f t="shared" si="94"/>
        <v>INSERT INTO [Position] ([BestellungID], [PosID], [ProduktID], [SpezLieferAdrID], [Menge], [Preis]) VALUES</v>
      </c>
      <c r="H1281" t="str">
        <f t="shared" si="95"/>
        <v xml:space="preserve"> ('1101', '2753', '71', '', '3',  '4.00')</v>
      </c>
    </row>
    <row r="1282" spans="1:8" x14ac:dyDescent="0.3">
      <c r="A1282">
        <f t="shared" si="91"/>
        <v>1102</v>
      </c>
      <c r="B1282">
        <v>2754</v>
      </c>
      <c r="C1282">
        <f t="shared" si="92"/>
        <v>116</v>
      </c>
      <c r="D1282" t="str">
        <f>IF(MOD(B1282,5)=0,LOOKUP(A1282,[1]Bestellung!$M$4:$N$740),"")</f>
        <v/>
      </c>
      <c r="E1282">
        <f t="shared" si="93"/>
        <v>3</v>
      </c>
      <c r="F1282" s="10">
        <f>LOOKUP(C1282,[1]Produkt!$T$4:$U$129)</f>
        <v>3</v>
      </c>
      <c r="G1282" t="str">
        <f t="shared" si="94"/>
        <v>INSERT INTO [Position] ([BestellungID], [PosID], [ProduktID], [SpezLieferAdrID], [Menge], [Preis]) VALUES</v>
      </c>
      <c r="H1282" t="str">
        <f t="shared" si="95"/>
        <v xml:space="preserve"> ('1102', '2754', '116', '', '3',  '3.00')</v>
      </c>
    </row>
    <row r="1283" spans="1:8" x14ac:dyDescent="0.3">
      <c r="A1283">
        <f t="shared" si="91"/>
        <v>1102</v>
      </c>
      <c r="B1283">
        <v>2755</v>
      </c>
      <c r="C1283">
        <f t="shared" si="92"/>
        <v>75</v>
      </c>
      <c r="D1283">
        <f>IF(MOD(B1283,5)=0,LOOKUP(A1283,[1]Bestellung!$M$4:$N$740),"")</f>
        <v>517</v>
      </c>
      <c r="E1283">
        <f t="shared" si="93"/>
        <v>6</v>
      </c>
      <c r="F1283" s="10">
        <f>LOOKUP(C1283,[1]Produkt!$T$4:$U$129)</f>
        <v>7</v>
      </c>
      <c r="G1283" t="str">
        <f t="shared" si="94"/>
        <v>INSERT INTO [Position] ([BestellungID], [PosID], [ProduktID], [SpezLieferAdrID], [Menge], [Preis]) VALUES</v>
      </c>
      <c r="H1283" t="str">
        <f t="shared" si="95"/>
        <v xml:space="preserve"> ('1102', '2755', '75', '517', '6',  '7.00')</v>
      </c>
    </row>
    <row r="1284" spans="1:8" x14ac:dyDescent="0.3">
      <c r="A1284">
        <f t="shared" si="91"/>
        <v>1102</v>
      </c>
      <c r="B1284">
        <v>2756</v>
      </c>
      <c r="C1284">
        <f t="shared" si="92"/>
        <v>34</v>
      </c>
      <c r="D1284" t="str">
        <f>IF(MOD(B1284,5)=0,LOOKUP(A1284,[1]Bestellung!$M$4:$N$740),"")</f>
        <v/>
      </c>
      <c r="E1284">
        <f t="shared" si="93"/>
        <v>8</v>
      </c>
      <c r="F1284" s="10">
        <f>LOOKUP(C1284,[1]Produkt!$T$4:$U$129)</f>
        <v>0.75</v>
      </c>
      <c r="G1284" t="str">
        <f t="shared" si="94"/>
        <v>INSERT INTO [Position] ([BestellungID], [PosID], [ProduktID], [SpezLieferAdrID], [Menge], [Preis]) VALUES</v>
      </c>
      <c r="H1284" t="str">
        <f t="shared" si="95"/>
        <v xml:space="preserve"> ('1102', '2756', '34', '', '8',  '0.75')</v>
      </c>
    </row>
    <row r="1285" spans="1:8" x14ac:dyDescent="0.3">
      <c r="A1285">
        <f t="shared" si="91"/>
        <v>1103</v>
      </c>
      <c r="B1285">
        <v>2757</v>
      </c>
      <c r="C1285">
        <f t="shared" si="92"/>
        <v>83</v>
      </c>
      <c r="D1285" t="str">
        <f>IF(MOD(B1285,5)=0,LOOKUP(A1285,[1]Bestellung!$M$4:$N$740),"")</f>
        <v/>
      </c>
      <c r="E1285">
        <f t="shared" si="93"/>
        <v>9</v>
      </c>
      <c r="F1285" s="10">
        <f>LOOKUP(C1285,[1]Produkt!$T$4:$U$129)</f>
        <v>0.8</v>
      </c>
      <c r="G1285" t="str">
        <f t="shared" si="94"/>
        <v>INSERT INTO [Position] ([BestellungID], [PosID], [ProduktID], [SpezLieferAdrID], [Menge], [Preis]) VALUES</v>
      </c>
      <c r="H1285" t="str">
        <f t="shared" si="95"/>
        <v xml:space="preserve"> ('1103', '2757', '83', '', '9',  '0.80')</v>
      </c>
    </row>
    <row r="1286" spans="1:8" x14ac:dyDescent="0.3">
      <c r="A1286">
        <f t="shared" si="91"/>
        <v>1103</v>
      </c>
      <c r="B1286">
        <v>2758</v>
      </c>
      <c r="C1286">
        <f t="shared" si="92"/>
        <v>43</v>
      </c>
      <c r="D1286" t="str">
        <f>IF(MOD(B1286,5)=0,LOOKUP(A1286,[1]Bestellung!$M$4:$N$740),"")</f>
        <v/>
      </c>
      <c r="E1286">
        <f t="shared" si="93"/>
        <v>2</v>
      </c>
      <c r="F1286" s="10">
        <f>LOOKUP(C1286,[1]Produkt!$T$4:$U$129)</f>
        <v>2.2999999999999998</v>
      </c>
      <c r="G1286" t="str">
        <f t="shared" si="94"/>
        <v>INSERT INTO [Position] ([BestellungID], [PosID], [ProduktID], [SpezLieferAdrID], [Menge], [Preis]) VALUES</v>
      </c>
      <c r="H1286" t="str">
        <f t="shared" si="95"/>
        <v xml:space="preserve"> ('1103', '2758', '43', '', '2',  '2.30')</v>
      </c>
    </row>
    <row r="1287" spans="1:8" x14ac:dyDescent="0.3">
      <c r="A1287">
        <f t="shared" si="91"/>
        <v>1104</v>
      </c>
      <c r="B1287">
        <v>2759</v>
      </c>
      <c r="C1287">
        <f t="shared" si="92"/>
        <v>95</v>
      </c>
      <c r="D1287" t="str">
        <f>IF(MOD(B1287,5)=0,LOOKUP(A1287,[1]Bestellung!$M$4:$N$740),"")</f>
        <v/>
      </c>
      <c r="E1287">
        <f t="shared" si="93"/>
        <v>3</v>
      </c>
      <c r="F1287" s="10">
        <f>LOOKUP(C1287,[1]Produkt!$T$4:$U$129)</f>
        <v>2</v>
      </c>
      <c r="G1287" t="str">
        <f t="shared" si="94"/>
        <v>INSERT INTO [Position] ([BestellungID], [PosID], [ProduktID], [SpezLieferAdrID], [Menge], [Preis]) VALUES</v>
      </c>
      <c r="H1287" t="str">
        <f t="shared" si="95"/>
        <v xml:space="preserve"> ('1104', '2759', '95', '', '3',  '2.00')</v>
      </c>
    </row>
    <row r="1288" spans="1:8" x14ac:dyDescent="0.3">
      <c r="A1288">
        <f t="shared" si="91"/>
        <v>1104</v>
      </c>
      <c r="B1288">
        <v>2760</v>
      </c>
      <c r="C1288">
        <f t="shared" si="92"/>
        <v>56</v>
      </c>
      <c r="D1288">
        <f>IF(MOD(B1288,5)=0,LOOKUP(A1288,[1]Bestellung!$M$4:$N$740),"")</f>
        <v>295</v>
      </c>
      <c r="E1288">
        <f t="shared" si="93"/>
        <v>3</v>
      </c>
      <c r="F1288" s="10">
        <f>LOOKUP(C1288,[1]Produkt!$T$4:$U$129)</f>
        <v>7</v>
      </c>
      <c r="G1288" t="str">
        <f t="shared" si="94"/>
        <v>INSERT INTO [Position] ([BestellungID], [PosID], [ProduktID], [SpezLieferAdrID], [Menge], [Preis]) VALUES</v>
      </c>
      <c r="H1288" t="str">
        <f t="shared" si="95"/>
        <v xml:space="preserve"> ('1104', '2760', '56', '295', '3',  '7.00')</v>
      </c>
    </row>
    <row r="1289" spans="1:8" x14ac:dyDescent="0.3">
      <c r="A1289">
        <f t="shared" si="91"/>
        <v>1104</v>
      </c>
      <c r="B1289">
        <v>2761</v>
      </c>
      <c r="C1289">
        <f t="shared" si="92"/>
        <v>17</v>
      </c>
      <c r="D1289" t="str">
        <f>IF(MOD(B1289,5)=0,LOOKUP(A1289,[1]Bestellung!$M$4:$N$740),"")</f>
        <v/>
      </c>
      <c r="E1289">
        <f t="shared" si="93"/>
        <v>3</v>
      </c>
      <c r="F1289" s="10">
        <f>LOOKUP(C1289,[1]Produkt!$T$4:$U$129)</f>
        <v>3.5</v>
      </c>
      <c r="G1289" t="str">
        <f t="shared" si="94"/>
        <v>INSERT INTO [Position] ([BestellungID], [PosID], [ProduktID], [SpezLieferAdrID], [Menge], [Preis]) VALUES</v>
      </c>
      <c r="H1289" t="str">
        <f t="shared" si="95"/>
        <v xml:space="preserve"> ('1104', '2761', '17', '', '3',  '3.50')</v>
      </c>
    </row>
    <row r="1290" spans="1:8" x14ac:dyDescent="0.3">
      <c r="A1290">
        <f t="shared" si="91"/>
        <v>1105</v>
      </c>
      <c r="B1290">
        <v>2762</v>
      </c>
      <c r="C1290">
        <f t="shared" si="92"/>
        <v>73</v>
      </c>
      <c r="D1290" t="str">
        <f>IF(MOD(B1290,5)=0,LOOKUP(A1290,[1]Bestellung!$M$4:$N$740),"")</f>
        <v/>
      </c>
      <c r="E1290">
        <f t="shared" si="93"/>
        <v>2</v>
      </c>
      <c r="F1290" s="10">
        <f>LOOKUP(C1290,[1]Produkt!$T$4:$U$129)</f>
        <v>3</v>
      </c>
      <c r="G1290" t="str">
        <f t="shared" si="94"/>
        <v>INSERT INTO [Position] ([BestellungID], [PosID], [ProduktID], [SpezLieferAdrID], [Menge], [Preis]) VALUES</v>
      </c>
      <c r="H1290" t="str">
        <f t="shared" si="95"/>
        <v xml:space="preserve"> ('1105', '2762', '73', '', '2',  '3.00')</v>
      </c>
    </row>
    <row r="1291" spans="1:8" x14ac:dyDescent="0.3">
      <c r="A1291">
        <f t="shared" si="91"/>
        <v>1105</v>
      </c>
      <c r="B1291">
        <v>2763</v>
      </c>
      <c r="C1291">
        <f t="shared" si="92"/>
        <v>35</v>
      </c>
      <c r="D1291" t="str">
        <f>IF(MOD(B1291,5)=0,LOOKUP(A1291,[1]Bestellung!$M$4:$N$740),"")</f>
        <v/>
      </c>
      <c r="E1291">
        <f t="shared" si="93"/>
        <v>9</v>
      </c>
      <c r="F1291" s="10">
        <f>LOOKUP(C1291,[1]Produkt!$T$4:$U$129)</f>
        <v>1</v>
      </c>
      <c r="G1291" t="str">
        <f t="shared" si="94"/>
        <v>INSERT INTO [Position] ([BestellungID], [PosID], [ProduktID], [SpezLieferAdrID], [Menge], [Preis]) VALUES</v>
      </c>
      <c r="H1291" t="str">
        <f t="shared" si="95"/>
        <v xml:space="preserve"> ('1105', '2763', '35', '', '9',  '1.00')</v>
      </c>
    </row>
    <row r="1292" spans="1:8" x14ac:dyDescent="0.3">
      <c r="A1292">
        <f t="shared" si="91"/>
        <v>1106</v>
      </c>
      <c r="B1292">
        <v>2764</v>
      </c>
      <c r="C1292">
        <f t="shared" si="92"/>
        <v>94</v>
      </c>
      <c r="D1292" t="str">
        <f>IF(MOD(B1292,5)=0,LOOKUP(A1292,[1]Bestellung!$M$4:$N$740),"")</f>
        <v/>
      </c>
      <c r="E1292">
        <f t="shared" si="93"/>
        <v>8</v>
      </c>
      <c r="F1292" s="10">
        <f>LOOKUP(C1292,[1]Produkt!$T$4:$U$129)</f>
        <v>4</v>
      </c>
      <c r="G1292" t="str">
        <f t="shared" si="94"/>
        <v>INSERT INTO [Position] ([BestellungID], [PosID], [ProduktID], [SpezLieferAdrID], [Menge], [Preis]) VALUES</v>
      </c>
      <c r="H1292" t="str">
        <f t="shared" si="95"/>
        <v xml:space="preserve"> ('1106', '2764', '94', '', '8',  '4.00')</v>
      </c>
    </row>
    <row r="1293" spans="1:8" x14ac:dyDescent="0.3">
      <c r="A1293">
        <f t="shared" si="91"/>
        <v>1106</v>
      </c>
      <c r="B1293">
        <v>2765</v>
      </c>
      <c r="C1293">
        <f t="shared" si="92"/>
        <v>57</v>
      </c>
      <c r="D1293" t="str">
        <f>IF(MOD(B1293,5)=0,LOOKUP(A1293,[1]Bestellung!$M$4:$N$740),"")</f>
        <v/>
      </c>
      <c r="E1293">
        <f t="shared" si="93"/>
        <v>6</v>
      </c>
      <c r="F1293" s="10">
        <f>LOOKUP(C1293,[1]Produkt!$T$4:$U$129)</f>
        <v>8</v>
      </c>
      <c r="G1293" t="str">
        <f t="shared" si="94"/>
        <v>INSERT INTO [Position] ([BestellungID], [PosID], [ProduktID], [SpezLieferAdrID], [Menge], [Preis]) VALUES</v>
      </c>
      <c r="H1293" t="str">
        <f t="shared" si="95"/>
        <v xml:space="preserve"> ('1106', '2765', '57', '', '6',  '8.00')</v>
      </c>
    </row>
    <row r="1294" spans="1:8" x14ac:dyDescent="0.3">
      <c r="A1294">
        <f t="shared" si="91"/>
        <v>1106</v>
      </c>
      <c r="B1294">
        <v>2766</v>
      </c>
      <c r="C1294">
        <f t="shared" si="92"/>
        <v>20</v>
      </c>
      <c r="D1294" t="str">
        <f>IF(MOD(B1294,5)=0,LOOKUP(A1294,[1]Bestellung!$M$4:$N$740),"")</f>
        <v/>
      </c>
      <c r="E1294">
        <f t="shared" si="93"/>
        <v>3</v>
      </c>
      <c r="F1294" s="10">
        <f>LOOKUP(C1294,[1]Produkt!$T$4:$U$129)</f>
        <v>8</v>
      </c>
      <c r="G1294" t="str">
        <f t="shared" si="94"/>
        <v>INSERT INTO [Position] ([BestellungID], [PosID], [ProduktID], [SpezLieferAdrID], [Menge], [Preis]) VALUES</v>
      </c>
      <c r="H1294" t="str">
        <f t="shared" si="95"/>
        <v xml:space="preserve"> ('1106', '2766', '20', '', '3',  '8.00')</v>
      </c>
    </row>
    <row r="1295" spans="1:8" x14ac:dyDescent="0.3">
      <c r="A1295">
        <f t="shared" si="91"/>
        <v>1107</v>
      </c>
      <c r="B1295">
        <v>2767</v>
      </c>
      <c r="C1295">
        <f t="shared" si="92"/>
        <v>83</v>
      </c>
      <c r="D1295" t="str">
        <f>IF(MOD(B1295,5)=0,LOOKUP(A1295,[1]Bestellung!$M$4:$N$740),"")</f>
        <v/>
      </c>
      <c r="E1295">
        <f t="shared" si="93"/>
        <v>3</v>
      </c>
      <c r="F1295" s="10">
        <f>LOOKUP(C1295,[1]Produkt!$T$4:$U$129)</f>
        <v>0.8</v>
      </c>
      <c r="G1295" t="str">
        <f t="shared" si="94"/>
        <v>INSERT INTO [Position] ([BestellungID], [PosID], [ProduktID], [SpezLieferAdrID], [Menge], [Preis]) VALUES</v>
      </c>
      <c r="H1295" t="str">
        <f t="shared" si="95"/>
        <v xml:space="preserve"> ('1107', '2767', '83', '', '3',  '0.80')</v>
      </c>
    </row>
    <row r="1296" spans="1:8" x14ac:dyDescent="0.3">
      <c r="A1296">
        <f t="shared" si="91"/>
        <v>1107</v>
      </c>
      <c r="B1296">
        <v>2768</v>
      </c>
      <c r="C1296">
        <f t="shared" si="92"/>
        <v>47</v>
      </c>
      <c r="D1296" t="str">
        <f>IF(MOD(B1296,5)=0,LOOKUP(A1296,[1]Bestellung!$M$4:$N$740),"")</f>
        <v/>
      </c>
      <c r="E1296">
        <f t="shared" si="93"/>
        <v>3</v>
      </c>
      <c r="F1296" s="10">
        <f>LOOKUP(C1296,[1]Produkt!$T$4:$U$129)</f>
        <v>9</v>
      </c>
      <c r="G1296" t="str">
        <f t="shared" si="94"/>
        <v>INSERT INTO [Position] ([BestellungID], [PosID], [ProduktID], [SpezLieferAdrID], [Menge], [Preis]) VALUES</v>
      </c>
      <c r="H1296" t="str">
        <f t="shared" si="95"/>
        <v xml:space="preserve"> ('1107', '2768', '47', '', '3',  '9.00')</v>
      </c>
    </row>
    <row r="1297" spans="1:8" x14ac:dyDescent="0.3">
      <c r="A1297">
        <f t="shared" si="91"/>
        <v>1108</v>
      </c>
      <c r="B1297">
        <v>2769</v>
      </c>
      <c r="C1297">
        <f t="shared" si="92"/>
        <v>113</v>
      </c>
      <c r="D1297" t="str">
        <f>IF(MOD(B1297,5)=0,LOOKUP(A1297,[1]Bestellung!$M$4:$N$740),"")</f>
        <v/>
      </c>
      <c r="E1297">
        <f t="shared" si="93"/>
        <v>3</v>
      </c>
      <c r="F1297" s="10">
        <f>LOOKUP(C1297,[1]Produkt!$T$4:$U$129)</f>
        <v>4.5</v>
      </c>
      <c r="G1297" t="str">
        <f t="shared" si="94"/>
        <v>INSERT INTO [Position] ([BestellungID], [PosID], [ProduktID], [SpezLieferAdrID], [Menge], [Preis]) VALUES</v>
      </c>
      <c r="H1297" t="str">
        <f t="shared" si="95"/>
        <v xml:space="preserve"> ('1108', '2769', '113', '', '3',  '4.50')</v>
      </c>
    </row>
    <row r="1298" spans="1:8" x14ac:dyDescent="0.3">
      <c r="A1298">
        <f t="shared" ref="A1298:A1361" si="96">ROUND(B1298/2.5,0)</f>
        <v>1108</v>
      </c>
      <c r="B1298">
        <v>2770</v>
      </c>
      <c r="C1298">
        <f t="shared" ref="C1298:C1361" si="97">IF(MOD(A1298*B1298,127)=0,1,MOD(A1298*B1298,127))</f>
        <v>78</v>
      </c>
      <c r="D1298">
        <f>IF(MOD(B1298,5)=0,LOOKUP(A1298,[1]Bestellung!$M$4:$N$740),"")</f>
        <v>547</v>
      </c>
      <c r="E1298">
        <f t="shared" ref="E1298:E1361" si="98">IF(MOD(A1298*B1298*C1298,12)=0,3,MOD(A1298*B1298*C1298,12))</f>
        <v>3</v>
      </c>
      <c r="F1298" s="10">
        <f>LOOKUP(C1298,[1]Produkt!$T$4:$U$129)</f>
        <v>2</v>
      </c>
      <c r="G1298" t="str">
        <f t="shared" ref="G1298:G1361" si="9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98" t="str">
        <f t="shared" ref="H1298:H1361" si="100">" ('"&amp;A1298&amp;"', '"&amp;B1298&amp;"', '"&amp;C1298&amp;"', '"&amp; D1298&amp;"', '"&amp;E1298&amp;"',  '"&amp; REPLACE(TEXT(F1298,"##0,00"),LEN(TEXT(F1298,"##0,00"))-2,1,".") &amp;"')"</f>
        <v xml:space="preserve"> ('1108', '2770', '78', '547', '3',  '2.00')</v>
      </c>
    </row>
    <row r="1299" spans="1:8" x14ac:dyDescent="0.3">
      <c r="A1299">
        <f t="shared" si="96"/>
        <v>1108</v>
      </c>
      <c r="B1299">
        <v>2771</v>
      </c>
      <c r="C1299">
        <f t="shared" si="97"/>
        <v>43</v>
      </c>
      <c r="D1299" t="str">
        <f>IF(MOD(B1299,5)=0,LOOKUP(A1299,[1]Bestellung!$M$4:$N$740),"")</f>
        <v/>
      </c>
      <c r="E1299">
        <f t="shared" si="98"/>
        <v>8</v>
      </c>
      <c r="F1299" s="10">
        <f>LOOKUP(C1299,[1]Produkt!$T$4:$U$129)</f>
        <v>2.2999999999999998</v>
      </c>
      <c r="G1299" t="str">
        <f t="shared" si="99"/>
        <v>INSERT INTO [Position] ([BestellungID], [PosID], [ProduktID], [SpezLieferAdrID], [Menge], [Preis]) VALUES</v>
      </c>
      <c r="H1299" t="str">
        <f t="shared" si="100"/>
        <v xml:space="preserve"> ('1108', '2771', '43', '', '8',  '2.30')</v>
      </c>
    </row>
    <row r="1300" spans="1:8" x14ac:dyDescent="0.3">
      <c r="A1300">
        <f t="shared" si="96"/>
        <v>1109</v>
      </c>
      <c r="B1300">
        <v>2772</v>
      </c>
      <c r="C1300">
        <f t="shared" si="97"/>
        <v>113</v>
      </c>
      <c r="D1300" t="str">
        <f>IF(MOD(B1300,5)=0,LOOKUP(A1300,[1]Bestellung!$M$4:$N$740),"")</f>
        <v/>
      </c>
      <c r="E1300">
        <f t="shared" si="98"/>
        <v>3</v>
      </c>
      <c r="F1300" s="10">
        <f>LOOKUP(C1300,[1]Produkt!$T$4:$U$129)</f>
        <v>4.5</v>
      </c>
      <c r="G1300" t="str">
        <f t="shared" si="99"/>
        <v>INSERT INTO [Position] ([BestellungID], [PosID], [ProduktID], [SpezLieferAdrID], [Menge], [Preis]) VALUES</v>
      </c>
      <c r="H1300" t="str">
        <f t="shared" si="100"/>
        <v xml:space="preserve"> ('1109', '2772', '113', '', '3',  '4.50')</v>
      </c>
    </row>
    <row r="1301" spans="1:8" x14ac:dyDescent="0.3">
      <c r="A1301">
        <f t="shared" si="96"/>
        <v>1109</v>
      </c>
      <c r="B1301">
        <v>2773</v>
      </c>
      <c r="C1301">
        <f t="shared" si="97"/>
        <v>79</v>
      </c>
      <c r="D1301" t="str">
        <f>IF(MOD(B1301,5)=0,LOOKUP(A1301,[1]Bestellung!$M$4:$N$740),"")</f>
        <v/>
      </c>
      <c r="E1301">
        <f t="shared" si="98"/>
        <v>11</v>
      </c>
      <c r="F1301" s="10">
        <f>LOOKUP(C1301,[1]Produkt!$T$4:$U$129)</f>
        <v>1.5</v>
      </c>
      <c r="G1301" t="str">
        <f t="shared" si="99"/>
        <v>INSERT INTO [Position] ([BestellungID], [PosID], [ProduktID], [SpezLieferAdrID], [Menge], [Preis]) VALUES</v>
      </c>
      <c r="H1301" t="str">
        <f t="shared" si="100"/>
        <v xml:space="preserve"> ('1109', '2773', '79', '', '11',  '1.50')</v>
      </c>
    </row>
    <row r="1302" spans="1:8" x14ac:dyDescent="0.3">
      <c r="A1302">
        <f t="shared" si="96"/>
        <v>1110</v>
      </c>
      <c r="B1302">
        <v>2774</v>
      </c>
      <c r="C1302">
        <f t="shared" si="97"/>
        <v>25</v>
      </c>
      <c r="D1302" t="str">
        <f>IF(MOD(B1302,5)=0,LOOKUP(A1302,[1]Bestellung!$M$4:$N$740),"")</f>
        <v/>
      </c>
      <c r="E1302">
        <f t="shared" si="98"/>
        <v>3</v>
      </c>
      <c r="F1302" s="10">
        <f>LOOKUP(C1302,[1]Produkt!$T$4:$U$129)</f>
        <v>7</v>
      </c>
      <c r="G1302" t="str">
        <f t="shared" si="99"/>
        <v>INSERT INTO [Position] ([BestellungID], [PosID], [ProduktID], [SpezLieferAdrID], [Menge], [Preis]) VALUES</v>
      </c>
      <c r="H1302" t="str">
        <f t="shared" si="100"/>
        <v xml:space="preserve"> ('1110', '2774', '25', '', '3',  '7.00')</v>
      </c>
    </row>
    <row r="1303" spans="1:8" x14ac:dyDescent="0.3">
      <c r="A1303">
        <f t="shared" si="96"/>
        <v>1110</v>
      </c>
      <c r="B1303">
        <v>2775</v>
      </c>
      <c r="C1303">
        <f t="shared" si="97"/>
        <v>119</v>
      </c>
      <c r="D1303">
        <f>IF(MOD(B1303,5)=0,LOOKUP(A1303,[1]Bestellung!$M$4:$N$740),"")</f>
        <v>63</v>
      </c>
      <c r="E1303">
        <f t="shared" si="98"/>
        <v>6</v>
      </c>
      <c r="F1303" s="10">
        <f>LOOKUP(C1303,[1]Produkt!$T$4:$U$129)</f>
        <v>2</v>
      </c>
      <c r="G1303" t="str">
        <f t="shared" si="99"/>
        <v>INSERT INTO [Position] ([BestellungID], [PosID], [ProduktID], [SpezLieferAdrID], [Menge], [Preis]) VALUES</v>
      </c>
      <c r="H1303" t="str">
        <f t="shared" si="100"/>
        <v xml:space="preserve"> ('1110', '2775', '119', '63', '6',  '2.00')</v>
      </c>
    </row>
    <row r="1304" spans="1:8" x14ac:dyDescent="0.3">
      <c r="A1304">
        <f t="shared" si="96"/>
        <v>1110</v>
      </c>
      <c r="B1304">
        <v>2776</v>
      </c>
      <c r="C1304">
        <f t="shared" si="97"/>
        <v>86</v>
      </c>
      <c r="D1304" t="str">
        <f>IF(MOD(B1304,5)=0,LOOKUP(A1304,[1]Bestellung!$M$4:$N$740),"")</f>
        <v/>
      </c>
      <c r="E1304">
        <f t="shared" si="98"/>
        <v>3</v>
      </c>
      <c r="F1304" s="10">
        <f>LOOKUP(C1304,[1]Produkt!$T$4:$U$129)</f>
        <v>0.5</v>
      </c>
      <c r="G1304" t="str">
        <f t="shared" si="99"/>
        <v>INSERT INTO [Position] ([BestellungID], [PosID], [ProduktID], [SpezLieferAdrID], [Menge], [Preis]) VALUES</v>
      </c>
      <c r="H1304" t="str">
        <f t="shared" si="100"/>
        <v xml:space="preserve"> ('1110', '2776', '86', '', '3',  '0.50')</v>
      </c>
    </row>
    <row r="1305" spans="1:8" x14ac:dyDescent="0.3">
      <c r="A1305">
        <f t="shared" si="96"/>
        <v>1111</v>
      </c>
      <c r="B1305">
        <v>2777</v>
      </c>
      <c r="C1305">
        <f t="shared" si="97"/>
        <v>36</v>
      </c>
      <c r="D1305" t="str">
        <f>IF(MOD(B1305,5)=0,LOOKUP(A1305,[1]Bestellung!$M$4:$N$740),"")</f>
        <v/>
      </c>
      <c r="E1305">
        <f t="shared" si="98"/>
        <v>3</v>
      </c>
      <c r="F1305" s="10">
        <f>LOOKUP(C1305,[1]Produkt!$T$4:$U$129)</f>
        <v>0.5</v>
      </c>
      <c r="G1305" t="str">
        <f t="shared" si="99"/>
        <v>INSERT INTO [Position] ([BestellungID], [PosID], [ProduktID], [SpezLieferAdrID], [Menge], [Preis]) VALUES</v>
      </c>
      <c r="H1305" t="str">
        <f t="shared" si="100"/>
        <v xml:space="preserve"> ('1111', '2777', '36', '', '3',  '0.50')</v>
      </c>
    </row>
    <row r="1306" spans="1:8" x14ac:dyDescent="0.3">
      <c r="A1306">
        <f t="shared" si="96"/>
        <v>1111</v>
      </c>
      <c r="B1306">
        <v>2778</v>
      </c>
      <c r="C1306">
        <f t="shared" si="97"/>
        <v>4</v>
      </c>
      <c r="D1306" t="str">
        <f>IF(MOD(B1306,5)=0,LOOKUP(A1306,[1]Bestellung!$M$4:$N$740),"")</f>
        <v/>
      </c>
      <c r="E1306">
        <f t="shared" si="98"/>
        <v>3</v>
      </c>
      <c r="F1306" s="10">
        <f>LOOKUP(C1306,[1]Produkt!$T$4:$U$129)</f>
        <v>5</v>
      </c>
      <c r="G1306" t="str">
        <f t="shared" si="99"/>
        <v>INSERT INTO [Position] ([BestellungID], [PosID], [ProduktID], [SpezLieferAdrID], [Menge], [Preis]) VALUES</v>
      </c>
      <c r="H1306" t="str">
        <f t="shared" si="100"/>
        <v xml:space="preserve"> ('1111', '2778', '4', '', '3',  '5.00')</v>
      </c>
    </row>
    <row r="1307" spans="1:8" x14ac:dyDescent="0.3">
      <c r="A1307">
        <f t="shared" si="96"/>
        <v>1112</v>
      </c>
      <c r="B1307">
        <v>2779</v>
      </c>
      <c r="C1307">
        <f t="shared" si="97"/>
        <v>84</v>
      </c>
      <c r="D1307" t="str">
        <f>IF(MOD(B1307,5)=0,LOOKUP(A1307,[1]Bestellung!$M$4:$N$740),"")</f>
        <v/>
      </c>
      <c r="E1307">
        <f t="shared" si="98"/>
        <v>3</v>
      </c>
      <c r="F1307" s="10">
        <f>LOOKUP(C1307,[1]Produkt!$T$4:$U$129)</f>
        <v>0.75</v>
      </c>
      <c r="G1307" t="str">
        <f t="shared" si="99"/>
        <v>INSERT INTO [Position] ([BestellungID], [PosID], [ProduktID], [SpezLieferAdrID], [Menge], [Preis]) VALUES</v>
      </c>
      <c r="H1307" t="str">
        <f t="shared" si="100"/>
        <v xml:space="preserve"> ('1112', '2779', '84', '', '3',  '0.75')</v>
      </c>
    </row>
    <row r="1308" spans="1:8" x14ac:dyDescent="0.3">
      <c r="A1308">
        <f t="shared" si="96"/>
        <v>1112</v>
      </c>
      <c r="B1308">
        <v>2780</v>
      </c>
      <c r="C1308">
        <f t="shared" si="97"/>
        <v>53</v>
      </c>
      <c r="D1308" t="str">
        <f>IF(MOD(B1308,5)=0,LOOKUP(A1308,[1]Bestellung!$M$4:$N$740),"")</f>
        <v/>
      </c>
      <c r="E1308">
        <f t="shared" si="98"/>
        <v>8</v>
      </c>
      <c r="F1308" s="10">
        <f>LOOKUP(C1308,[1]Produkt!$T$4:$U$129)</f>
        <v>5</v>
      </c>
      <c r="G1308" t="str">
        <f t="shared" si="99"/>
        <v>INSERT INTO [Position] ([BestellungID], [PosID], [ProduktID], [SpezLieferAdrID], [Menge], [Preis]) VALUES</v>
      </c>
      <c r="H1308" t="str">
        <f t="shared" si="100"/>
        <v xml:space="preserve"> ('1112', '2780', '53', '', '8',  '5.00')</v>
      </c>
    </row>
    <row r="1309" spans="1:8" x14ac:dyDescent="0.3">
      <c r="A1309">
        <f t="shared" si="96"/>
        <v>1112</v>
      </c>
      <c r="B1309">
        <v>2781</v>
      </c>
      <c r="C1309">
        <f t="shared" si="97"/>
        <v>22</v>
      </c>
      <c r="D1309" t="str">
        <f>IF(MOD(B1309,5)=0,LOOKUP(A1309,[1]Bestellung!$M$4:$N$740),"")</f>
        <v/>
      </c>
      <c r="E1309">
        <f t="shared" si="98"/>
        <v>3</v>
      </c>
      <c r="F1309" s="10">
        <f>LOOKUP(C1309,[1]Produkt!$T$4:$U$129)</f>
        <v>2</v>
      </c>
      <c r="G1309" t="str">
        <f t="shared" si="99"/>
        <v>INSERT INTO [Position] ([BestellungID], [PosID], [ProduktID], [SpezLieferAdrID], [Menge], [Preis]) VALUES</v>
      </c>
      <c r="H1309" t="str">
        <f t="shared" si="100"/>
        <v xml:space="preserve"> ('1112', '2781', '22', '', '3',  '2.00')</v>
      </c>
    </row>
    <row r="1310" spans="1:8" x14ac:dyDescent="0.3">
      <c r="A1310">
        <f t="shared" si="96"/>
        <v>1113</v>
      </c>
      <c r="B1310">
        <v>2782</v>
      </c>
      <c r="C1310">
        <f t="shared" si="97"/>
        <v>106</v>
      </c>
      <c r="D1310" t="str">
        <f>IF(MOD(B1310,5)=0,LOOKUP(A1310,[1]Bestellung!$M$4:$N$740),"")</f>
        <v/>
      </c>
      <c r="E1310">
        <f t="shared" si="98"/>
        <v>3</v>
      </c>
      <c r="F1310" s="10">
        <f>LOOKUP(C1310,[1]Produkt!$T$4:$U$129)</f>
        <v>7</v>
      </c>
      <c r="G1310" t="str">
        <f t="shared" si="99"/>
        <v>INSERT INTO [Position] ([BestellungID], [PosID], [ProduktID], [SpezLieferAdrID], [Menge], [Preis]) VALUES</v>
      </c>
      <c r="H1310" t="str">
        <f t="shared" si="100"/>
        <v xml:space="preserve"> ('1113', '2782', '106', '', '3',  '7.00')</v>
      </c>
    </row>
    <row r="1311" spans="1:8" x14ac:dyDescent="0.3">
      <c r="A1311">
        <f t="shared" si="96"/>
        <v>1113</v>
      </c>
      <c r="B1311">
        <v>2783</v>
      </c>
      <c r="C1311">
        <f t="shared" si="97"/>
        <v>76</v>
      </c>
      <c r="D1311" t="str">
        <f>IF(MOD(B1311,5)=0,LOOKUP(A1311,[1]Bestellung!$M$4:$N$740),"")</f>
        <v/>
      </c>
      <c r="E1311">
        <f t="shared" si="98"/>
        <v>3</v>
      </c>
      <c r="F1311" s="10">
        <f>LOOKUP(C1311,[1]Produkt!$T$4:$U$129)</f>
        <v>4</v>
      </c>
      <c r="G1311" t="str">
        <f t="shared" si="99"/>
        <v>INSERT INTO [Position] ([BestellungID], [PosID], [ProduktID], [SpezLieferAdrID], [Menge], [Preis]) VALUES</v>
      </c>
      <c r="H1311" t="str">
        <f t="shared" si="100"/>
        <v xml:space="preserve"> ('1113', '2783', '76', '', '3',  '4.00')</v>
      </c>
    </row>
    <row r="1312" spans="1:8" x14ac:dyDescent="0.3">
      <c r="A1312">
        <f t="shared" si="96"/>
        <v>1114</v>
      </c>
      <c r="B1312">
        <v>2784</v>
      </c>
      <c r="C1312">
        <f t="shared" si="97"/>
        <v>36</v>
      </c>
      <c r="D1312" t="str">
        <f>IF(MOD(B1312,5)=0,LOOKUP(A1312,[1]Bestellung!$M$4:$N$740),"")</f>
        <v/>
      </c>
      <c r="E1312">
        <f t="shared" si="98"/>
        <v>3</v>
      </c>
      <c r="F1312" s="10">
        <f>LOOKUP(C1312,[1]Produkt!$T$4:$U$129)</f>
        <v>0.5</v>
      </c>
      <c r="G1312" t="str">
        <f t="shared" si="99"/>
        <v>INSERT INTO [Position] ([BestellungID], [PosID], [ProduktID], [SpezLieferAdrID], [Menge], [Preis]) VALUES</v>
      </c>
      <c r="H1312" t="str">
        <f t="shared" si="100"/>
        <v xml:space="preserve"> ('1114', '2784', '36', '', '3',  '0.50')</v>
      </c>
    </row>
    <row r="1313" spans="1:8" x14ac:dyDescent="0.3">
      <c r="A1313">
        <f t="shared" si="96"/>
        <v>1114</v>
      </c>
      <c r="B1313">
        <v>2785</v>
      </c>
      <c r="C1313">
        <f t="shared" si="97"/>
        <v>7</v>
      </c>
      <c r="D1313">
        <f>IF(MOD(B1313,5)=0,LOOKUP(A1313,[1]Bestellung!$M$4:$N$740),"")</f>
        <v>687</v>
      </c>
      <c r="E1313">
        <f t="shared" si="98"/>
        <v>10</v>
      </c>
      <c r="F1313" s="10">
        <f>LOOKUP(C1313,[1]Produkt!$T$4:$U$129)</f>
        <v>8</v>
      </c>
      <c r="G1313" t="str">
        <f t="shared" si="99"/>
        <v>INSERT INTO [Position] ([BestellungID], [PosID], [ProduktID], [SpezLieferAdrID], [Menge], [Preis]) VALUES</v>
      </c>
      <c r="H1313" t="str">
        <f t="shared" si="100"/>
        <v xml:space="preserve"> ('1114', '2785', '7', '687', '10',  '8.00')</v>
      </c>
    </row>
    <row r="1314" spans="1:8" x14ac:dyDescent="0.3">
      <c r="A1314">
        <f t="shared" si="96"/>
        <v>1114</v>
      </c>
      <c r="B1314">
        <v>2786</v>
      </c>
      <c r="C1314">
        <f t="shared" si="97"/>
        <v>105</v>
      </c>
      <c r="D1314" t="str">
        <f>IF(MOD(B1314,5)=0,LOOKUP(A1314,[1]Bestellung!$M$4:$N$740),"")</f>
        <v/>
      </c>
      <c r="E1314">
        <f t="shared" si="98"/>
        <v>3</v>
      </c>
      <c r="F1314" s="10">
        <f>LOOKUP(C1314,[1]Produkt!$T$4:$U$129)</f>
        <v>5</v>
      </c>
      <c r="G1314" t="str">
        <f t="shared" si="99"/>
        <v>INSERT INTO [Position] ([BestellungID], [PosID], [ProduktID], [SpezLieferAdrID], [Menge], [Preis]) VALUES</v>
      </c>
      <c r="H1314" t="str">
        <f t="shared" si="100"/>
        <v xml:space="preserve"> ('1114', '2786', '105', '', '3',  '5.00')</v>
      </c>
    </row>
    <row r="1315" spans="1:8" x14ac:dyDescent="0.3">
      <c r="A1315">
        <f t="shared" si="96"/>
        <v>1115</v>
      </c>
      <c r="B1315">
        <v>2787</v>
      </c>
      <c r="C1315">
        <f t="shared" si="97"/>
        <v>69</v>
      </c>
      <c r="D1315" t="str">
        <f>IF(MOD(B1315,5)=0,LOOKUP(A1315,[1]Bestellung!$M$4:$N$740),"")</f>
        <v/>
      </c>
      <c r="E1315">
        <f t="shared" si="98"/>
        <v>9</v>
      </c>
      <c r="F1315" s="10">
        <f>LOOKUP(C1315,[1]Produkt!$T$4:$U$129)</f>
        <v>2</v>
      </c>
      <c r="G1315" t="str">
        <f t="shared" si="99"/>
        <v>INSERT INTO [Position] ([BestellungID], [PosID], [ProduktID], [SpezLieferAdrID], [Menge], [Preis]) VALUES</v>
      </c>
      <c r="H1315" t="str">
        <f t="shared" si="100"/>
        <v xml:space="preserve"> ('1115', '2787', '69', '', '9',  '2.00')</v>
      </c>
    </row>
    <row r="1316" spans="1:8" x14ac:dyDescent="0.3">
      <c r="A1316">
        <f t="shared" si="96"/>
        <v>1115</v>
      </c>
      <c r="B1316">
        <v>2788</v>
      </c>
      <c r="C1316">
        <f t="shared" si="97"/>
        <v>41</v>
      </c>
      <c r="D1316" t="str">
        <f>IF(MOD(B1316,5)=0,LOOKUP(A1316,[1]Bestellung!$M$4:$N$740),"")</f>
        <v/>
      </c>
      <c r="E1316">
        <f t="shared" si="98"/>
        <v>4</v>
      </c>
      <c r="F1316" s="10">
        <f>LOOKUP(C1316,[1]Produkt!$T$4:$U$129)</f>
        <v>1.2</v>
      </c>
      <c r="G1316" t="str">
        <f t="shared" si="99"/>
        <v>INSERT INTO [Position] ([BestellungID], [PosID], [ProduktID], [SpezLieferAdrID], [Menge], [Preis]) VALUES</v>
      </c>
      <c r="H1316" t="str">
        <f t="shared" si="100"/>
        <v xml:space="preserve"> ('1115', '2788', '41', '', '4',  '1.20')</v>
      </c>
    </row>
    <row r="1317" spans="1:8" x14ac:dyDescent="0.3">
      <c r="A1317">
        <f t="shared" si="96"/>
        <v>1116</v>
      </c>
      <c r="B1317">
        <v>2789</v>
      </c>
      <c r="C1317">
        <f t="shared" si="97"/>
        <v>8</v>
      </c>
      <c r="D1317" t="str">
        <f>IF(MOD(B1317,5)=0,LOOKUP(A1317,[1]Bestellung!$M$4:$N$740),"")</f>
        <v/>
      </c>
      <c r="E1317">
        <f t="shared" si="98"/>
        <v>3</v>
      </c>
      <c r="F1317" s="10">
        <f>LOOKUP(C1317,[1]Produkt!$T$4:$U$129)</f>
        <v>8</v>
      </c>
      <c r="G1317" t="str">
        <f t="shared" si="99"/>
        <v>INSERT INTO [Position] ([BestellungID], [PosID], [ProduktID], [SpezLieferAdrID], [Menge], [Preis]) VALUES</v>
      </c>
      <c r="H1317" t="str">
        <f t="shared" si="100"/>
        <v xml:space="preserve"> ('1116', '2789', '8', '', '3',  '8.00')</v>
      </c>
    </row>
    <row r="1318" spans="1:8" x14ac:dyDescent="0.3">
      <c r="A1318">
        <f t="shared" si="96"/>
        <v>1116</v>
      </c>
      <c r="B1318">
        <v>2790</v>
      </c>
      <c r="C1318">
        <f t="shared" si="97"/>
        <v>108</v>
      </c>
      <c r="D1318">
        <f>IF(MOD(B1318,5)=0,LOOKUP(A1318,[1]Bestellung!$M$4:$N$740),"")</f>
        <v>94</v>
      </c>
      <c r="E1318">
        <f t="shared" si="98"/>
        <v>3</v>
      </c>
      <c r="F1318" s="10">
        <f>LOOKUP(C1318,[1]Produkt!$T$4:$U$129)</f>
        <v>8</v>
      </c>
      <c r="G1318" t="str">
        <f t="shared" si="99"/>
        <v>INSERT INTO [Position] ([BestellungID], [PosID], [ProduktID], [SpezLieferAdrID], [Menge], [Preis]) VALUES</v>
      </c>
      <c r="H1318" t="str">
        <f t="shared" si="100"/>
        <v xml:space="preserve"> ('1116', '2790', '108', '94', '3',  '8.00')</v>
      </c>
    </row>
    <row r="1319" spans="1:8" x14ac:dyDescent="0.3">
      <c r="A1319">
        <f t="shared" si="96"/>
        <v>1116</v>
      </c>
      <c r="B1319">
        <v>2791</v>
      </c>
      <c r="C1319">
        <f t="shared" si="97"/>
        <v>81</v>
      </c>
      <c r="D1319" t="str">
        <f>IF(MOD(B1319,5)=0,LOOKUP(A1319,[1]Bestellung!$M$4:$N$740),"")</f>
        <v/>
      </c>
      <c r="E1319">
        <f t="shared" si="98"/>
        <v>3</v>
      </c>
      <c r="F1319" s="10">
        <f>LOOKUP(C1319,[1]Produkt!$T$4:$U$129)</f>
        <v>2</v>
      </c>
      <c r="G1319" t="str">
        <f t="shared" si="99"/>
        <v>INSERT INTO [Position] ([BestellungID], [PosID], [ProduktID], [SpezLieferAdrID], [Menge], [Preis]) VALUES</v>
      </c>
      <c r="H1319" t="str">
        <f t="shared" si="100"/>
        <v xml:space="preserve"> ('1116', '2791', '81', '', '3',  '2.00')</v>
      </c>
    </row>
    <row r="1320" spans="1:8" x14ac:dyDescent="0.3">
      <c r="A1320">
        <f t="shared" si="96"/>
        <v>1117</v>
      </c>
      <c r="B1320">
        <v>2792</v>
      </c>
      <c r="C1320">
        <f t="shared" si="97"/>
        <v>52</v>
      </c>
      <c r="D1320" t="str">
        <f>IF(MOD(B1320,5)=0,LOOKUP(A1320,[1]Bestellung!$M$4:$N$740),"")</f>
        <v/>
      </c>
      <c r="E1320">
        <f t="shared" si="98"/>
        <v>8</v>
      </c>
      <c r="F1320" s="10">
        <f>LOOKUP(C1320,[1]Produkt!$T$4:$U$129)</f>
        <v>4</v>
      </c>
      <c r="G1320" t="str">
        <f t="shared" si="99"/>
        <v>INSERT INTO [Position] ([BestellungID], [PosID], [ProduktID], [SpezLieferAdrID], [Menge], [Preis]) VALUES</v>
      </c>
      <c r="H1320" t="str">
        <f t="shared" si="100"/>
        <v xml:space="preserve"> ('1117', '2792', '52', '', '8',  '4.00')</v>
      </c>
    </row>
    <row r="1321" spans="1:8" x14ac:dyDescent="0.3">
      <c r="A1321">
        <f t="shared" si="96"/>
        <v>1117</v>
      </c>
      <c r="B1321">
        <v>2793</v>
      </c>
      <c r="C1321">
        <f t="shared" si="97"/>
        <v>26</v>
      </c>
      <c r="D1321" t="str">
        <f>IF(MOD(B1321,5)=0,LOOKUP(A1321,[1]Bestellung!$M$4:$N$740),"")</f>
        <v/>
      </c>
      <c r="E1321">
        <f t="shared" si="98"/>
        <v>6</v>
      </c>
      <c r="F1321" s="10">
        <f>LOOKUP(C1321,[1]Produkt!$T$4:$U$129)</f>
        <v>4</v>
      </c>
      <c r="G1321" t="str">
        <f t="shared" si="99"/>
        <v>INSERT INTO [Position] ([BestellungID], [PosID], [ProduktID], [SpezLieferAdrID], [Menge], [Preis]) VALUES</v>
      </c>
      <c r="H1321" t="str">
        <f t="shared" si="100"/>
        <v xml:space="preserve"> ('1117', '2793', '26', '', '6',  '4.00')</v>
      </c>
    </row>
    <row r="1322" spans="1:8" x14ac:dyDescent="0.3">
      <c r="A1322">
        <f t="shared" si="96"/>
        <v>1118</v>
      </c>
      <c r="B1322">
        <v>2794</v>
      </c>
      <c r="C1322">
        <f t="shared" si="97"/>
        <v>1</v>
      </c>
      <c r="D1322" t="str">
        <f>IF(MOD(B1322,5)=0,LOOKUP(A1322,[1]Bestellung!$M$4:$N$740),"")</f>
        <v/>
      </c>
      <c r="E1322">
        <f t="shared" si="98"/>
        <v>8</v>
      </c>
      <c r="F1322" s="10">
        <f>LOOKUP(C1322,[1]Produkt!$T$4:$U$129)</f>
        <v>2</v>
      </c>
      <c r="G1322" t="str">
        <f t="shared" si="99"/>
        <v>INSERT INTO [Position] ([BestellungID], [PosID], [ProduktID], [SpezLieferAdrID], [Menge], [Preis]) VALUES</v>
      </c>
      <c r="H1322" t="str">
        <f t="shared" si="100"/>
        <v xml:space="preserve"> ('1118', '2794', '1', '', '8',  '2.00')</v>
      </c>
    </row>
    <row r="1323" spans="1:8" x14ac:dyDescent="0.3">
      <c r="A1323">
        <f t="shared" si="96"/>
        <v>1118</v>
      </c>
      <c r="B1323">
        <v>2795</v>
      </c>
      <c r="C1323">
        <f t="shared" si="97"/>
        <v>102</v>
      </c>
      <c r="D1323" t="str">
        <f>IF(MOD(B1323,5)=0,LOOKUP(A1323,[1]Bestellung!$M$4:$N$740),"")</f>
        <v/>
      </c>
      <c r="E1323">
        <f t="shared" si="98"/>
        <v>3</v>
      </c>
      <c r="F1323" s="10">
        <f>LOOKUP(C1323,[1]Produkt!$T$4:$U$129)</f>
        <v>4</v>
      </c>
      <c r="G1323" t="str">
        <f t="shared" si="99"/>
        <v>INSERT INTO [Position] ([BestellungID], [PosID], [ProduktID], [SpezLieferAdrID], [Menge], [Preis]) VALUES</v>
      </c>
      <c r="H1323" t="str">
        <f t="shared" si="100"/>
        <v xml:space="preserve"> ('1118', '2795', '102', '', '3',  '4.00')</v>
      </c>
    </row>
    <row r="1324" spans="1:8" x14ac:dyDescent="0.3">
      <c r="A1324">
        <f t="shared" si="96"/>
        <v>1118</v>
      </c>
      <c r="B1324">
        <v>2796</v>
      </c>
      <c r="C1324">
        <f t="shared" si="97"/>
        <v>77</v>
      </c>
      <c r="D1324" t="str">
        <f>IF(MOD(B1324,5)=0,LOOKUP(A1324,[1]Bestellung!$M$4:$N$740),"")</f>
        <v/>
      </c>
      <c r="E1324">
        <f t="shared" si="98"/>
        <v>3</v>
      </c>
      <c r="F1324" s="10">
        <f>LOOKUP(C1324,[1]Produkt!$T$4:$U$129)</f>
        <v>2</v>
      </c>
      <c r="G1324" t="str">
        <f t="shared" si="99"/>
        <v>INSERT INTO [Position] ([BestellungID], [PosID], [ProduktID], [SpezLieferAdrID], [Menge], [Preis]) VALUES</v>
      </c>
      <c r="H1324" t="str">
        <f t="shared" si="100"/>
        <v xml:space="preserve"> ('1118', '2796', '77', '', '3',  '2.00')</v>
      </c>
    </row>
    <row r="1325" spans="1:8" x14ac:dyDescent="0.3">
      <c r="A1325">
        <f t="shared" si="96"/>
        <v>1119</v>
      </c>
      <c r="B1325">
        <v>2797</v>
      </c>
      <c r="C1325">
        <f t="shared" si="97"/>
        <v>55</v>
      </c>
      <c r="D1325" t="str">
        <f>IF(MOD(B1325,5)=0,LOOKUP(A1325,[1]Bestellung!$M$4:$N$740),"")</f>
        <v/>
      </c>
      <c r="E1325">
        <f t="shared" si="98"/>
        <v>9</v>
      </c>
      <c r="F1325" s="10">
        <f>LOOKUP(C1325,[1]Produkt!$T$4:$U$129)</f>
        <v>5</v>
      </c>
      <c r="G1325" t="str">
        <f t="shared" si="99"/>
        <v>INSERT INTO [Position] ([BestellungID], [PosID], [ProduktID], [SpezLieferAdrID], [Menge], [Preis]) VALUES</v>
      </c>
      <c r="H1325" t="str">
        <f t="shared" si="100"/>
        <v xml:space="preserve"> ('1119', '2797', '55', '', '9',  '5.00')</v>
      </c>
    </row>
    <row r="1326" spans="1:8" x14ac:dyDescent="0.3">
      <c r="A1326">
        <f t="shared" si="96"/>
        <v>1119</v>
      </c>
      <c r="B1326">
        <v>2798</v>
      </c>
      <c r="C1326">
        <f t="shared" si="97"/>
        <v>31</v>
      </c>
      <c r="D1326" t="str">
        <f>IF(MOD(B1326,5)=0,LOOKUP(A1326,[1]Bestellung!$M$4:$N$740),"")</f>
        <v/>
      </c>
      <c r="E1326">
        <f t="shared" si="98"/>
        <v>6</v>
      </c>
      <c r="F1326" s="10">
        <f>LOOKUP(C1326,[1]Produkt!$T$4:$U$129)</f>
        <v>2</v>
      </c>
      <c r="G1326" t="str">
        <f t="shared" si="99"/>
        <v>INSERT INTO [Position] ([BestellungID], [PosID], [ProduktID], [SpezLieferAdrID], [Menge], [Preis]) VALUES</v>
      </c>
      <c r="H1326" t="str">
        <f t="shared" si="100"/>
        <v xml:space="preserve"> ('1119', '2798', '31', '', '6',  '2.00')</v>
      </c>
    </row>
    <row r="1327" spans="1:8" x14ac:dyDescent="0.3">
      <c r="A1327">
        <f t="shared" si="96"/>
        <v>1120</v>
      </c>
      <c r="B1327">
        <v>2799</v>
      </c>
      <c r="C1327">
        <f t="shared" si="97"/>
        <v>12</v>
      </c>
      <c r="D1327" t="str">
        <f>IF(MOD(B1327,5)=0,LOOKUP(A1327,[1]Bestellung!$M$4:$N$740),"")</f>
        <v/>
      </c>
      <c r="E1327">
        <f t="shared" si="98"/>
        <v>3</v>
      </c>
      <c r="F1327" s="10">
        <f>LOOKUP(C1327,[1]Produkt!$T$4:$U$129)</f>
        <v>4</v>
      </c>
      <c r="G1327" t="str">
        <f t="shared" si="99"/>
        <v>INSERT INTO [Position] ([BestellungID], [PosID], [ProduktID], [SpezLieferAdrID], [Menge], [Preis]) VALUES</v>
      </c>
      <c r="H1327" t="str">
        <f t="shared" si="100"/>
        <v xml:space="preserve"> ('1120', '2799', '12', '', '3',  '4.00')</v>
      </c>
    </row>
    <row r="1328" spans="1:8" x14ac:dyDescent="0.3">
      <c r="A1328">
        <f t="shared" si="96"/>
        <v>1120</v>
      </c>
      <c r="B1328">
        <v>2800</v>
      </c>
      <c r="C1328">
        <f t="shared" si="97"/>
        <v>116</v>
      </c>
      <c r="D1328">
        <f>IF(MOD(B1328,5)=0,LOOKUP(A1328,[1]Bestellung!$M$4:$N$740),"")</f>
        <v>84</v>
      </c>
      <c r="E1328">
        <f t="shared" si="98"/>
        <v>8</v>
      </c>
      <c r="F1328" s="10">
        <f>LOOKUP(C1328,[1]Produkt!$T$4:$U$129)</f>
        <v>3</v>
      </c>
      <c r="G1328" t="str">
        <f t="shared" si="99"/>
        <v>INSERT INTO [Position] ([BestellungID], [PosID], [ProduktID], [SpezLieferAdrID], [Menge], [Preis]) VALUES</v>
      </c>
      <c r="H1328" t="str">
        <f t="shared" si="100"/>
        <v xml:space="preserve"> ('1120', '2800', '116', '84', '8',  '3.00')</v>
      </c>
    </row>
    <row r="1329" spans="1:8" x14ac:dyDescent="0.3">
      <c r="A1329">
        <f t="shared" si="96"/>
        <v>1120</v>
      </c>
      <c r="B1329">
        <v>2801</v>
      </c>
      <c r="C1329">
        <f t="shared" si="97"/>
        <v>93</v>
      </c>
      <c r="D1329" t="str">
        <f>IF(MOD(B1329,5)=0,LOOKUP(A1329,[1]Bestellung!$M$4:$N$740),"")</f>
        <v/>
      </c>
      <c r="E1329">
        <f t="shared" si="98"/>
        <v>3</v>
      </c>
      <c r="F1329" s="10">
        <f>LOOKUP(C1329,[1]Produkt!$T$4:$U$129)</f>
        <v>2.2999999999999998</v>
      </c>
      <c r="G1329" t="str">
        <f t="shared" si="99"/>
        <v>INSERT INTO [Position] ([BestellungID], [PosID], [ProduktID], [SpezLieferAdrID], [Menge], [Preis]) VALUES</v>
      </c>
      <c r="H1329" t="str">
        <f t="shared" si="100"/>
        <v xml:space="preserve"> ('1120', '2801', '93', '', '3',  '2.30')</v>
      </c>
    </row>
    <row r="1330" spans="1:8" x14ac:dyDescent="0.3">
      <c r="A1330">
        <f t="shared" si="96"/>
        <v>1121</v>
      </c>
      <c r="B1330">
        <v>2802</v>
      </c>
      <c r="C1330">
        <f t="shared" si="97"/>
        <v>78</v>
      </c>
      <c r="D1330" t="str">
        <f>IF(MOD(B1330,5)=0,LOOKUP(A1330,[1]Bestellung!$M$4:$N$740),"")</f>
        <v/>
      </c>
      <c r="E1330">
        <f t="shared" si="98"/>
        <v>3</v>
      </c>
      <c r="F1330" s="10">
        <f>LOOKUP(C1330,[1]Produkt!$T$4:$U$129)</f>
        <v>2</v>
      </c>
      <c r="G1330" t="str">
        <f t="shared" si="99"/>
        <v>INSERT INTO [Position] ([BestellungID], [PosID], [ProduktID], [SpezLieferAdrID], [Menge], [Preis]) VALUES</v>
      </c>
      <c r="H1330" t="str">
        <f t="shared" si="100"/>
        <v xml:space="preserve"> ('1121', '2802', '78', '', '3',  '2.00')</v>
      </c>
    </row>
    <row r="1331" spans="1:8" x14ac:dyDescent="0.3">
      <c r="A1331">
        <f t="shared" si="96"/>
        <v>1121</v>
      </c>
      <c r="B1331">
        <v>2803</v>
      </c>
      <c r="C1331">
        <f t="shared" si="97"/>
        <v>56</v>
      </c>
      <c r="D1331" t="str">
        <f>IF(MOD(B1331,5)=0,LOOKUP(A1331,[1]Bestellung!$M$4:$N$740),"")</f>
        <v/>
      </c>
      <c r="E1331">
        <f t="shared" si="98"/>
        <v>4</v>
      </c>
      <c r="F1331" s="10">
        <f>LOOKUP(C1331,[1]Produkt!$T$4:$U$129)</f>
        <v>7</v>
      </c>
      <c r="G1331" t="str">
        <f t="shared" si="99"/>
        <v>INSERT INTO [Position] ([BestellungID], [PosID], [ProduktID], [SpezLieferAdrID], [Menge], [Preis]) VALUES</v>
      </c>
      <c r="H1331" t="str">
        <f t="shared" si="100"/>
        <v xml:space="preserve"> ('1121', '2803', '56', '', '4',  '7.00')</v>
      </c>
    </row>
    <row r="1332" spans="1:8" x14ac:dyDescent="0.3">
      <c r="A1332">
        <f t="shared" si="96"/>
        <v>1122</v>
      </c>
      <c r="B1332">
        <v>2804</v>
      </c>
      <c r="C1332">
        <f t="shared" si="97"/>
        <v>44</v>
      </c>
      <c r="D1332" t="str">
        <f>IF(MOD(B1332,5)=0,LOOKUP(A1332,[1]Bestellung!$M$4:$N$740),"")</f>
        <v/>
      </c>
      <c r="E1332">
        <f t="shared" si="98"/>
        <v>3</v>
      </c>
      <c r="F1332" s="10">
        <f>LOOKUP(C1332,[1]Produkt!$T$4:$U$129)</f>
        <v>4</v>
      </c>
      <c r="G1332" t="str">
        <f t="shared" si="99"/>
        <v>INSERT INTO [Position] ([BestellungID], [PosID], [ProduktID], [SpezLieferAdrID], [Menge], [Preis]) VALUES</v>
      </c>
      <c r="H1332" t="str">
        <f t="shared" si="100"/>
        <v xml:space="preserve"> ('1122', '2804', '44', '', '3',  '4.00')</v>
      </c>
    </row>
    <row r="1333" spans="1:8" x14ac:dyDescent="0.3">
      <c r="A1333">
        <f t="shared" si="96"/>
        <v>1122</v>
      </c>
      <c r="B1333">
        <v>2805</v>
      </c>
      <c r="C1333">
        <f t="shared" si="97"/>
        <v>23</v>
      </c>
      <c r="D1333" t="str">
        <f>IF(MOD(B1333,5)=0,LOOKUP(A1333,[1]Bestellung!$M$4:$N$740),"")</f>
        <v/>
      </c>
      <c r="E1333">
        <f t="shared" si="98"/>
        <v>6</v>
      </c>
      <c r="F1333" s="10">
        <f>LOOKUP(C1333,[1]Produkt!$T$4:$U$129)</f>
        <v>3</v>
      </c>
      <c r="G1333" t="str">
        <f t="shared" si="99"/>
        <v>INSERT INTO [Position] ([BestellungID], [PosID], [ProduktID], [SpezLieferAdrID], [Menge], [Preis]) VALUES</v>
      </c>
      <c r="H1333" t="str">
        <f t="shared" si="100"/>
        <v xml:space="preserve"> ('1122', '2805', '23', '', '6',  '3.00')</v>
      </c>
    </row>
    <row r="1334" spans="1:8" x14ac:dyDescent="0.3">
      <c r="A1334">
        <f t="shared" si="96"/>
        <v>1122</v>
      </c>
      <c r="B1334">
        <v>2806</v>
      </c>
      <c r="C1334">
        <f t="shared" si="97"/>
        <v>2</v>
      </c>
      <c r="D1334" t="str">
        <f>IF(MOD(B1334,5)=0,LOOKUP(A1334,[1]Bestellung!$M$4:$N$740),"")</f>
        <v/>
      </c>
      <c r="E1334">
        <f t="shared" si="98"/>
        <v>3</v>
      </c>
      <c r="F1334" s="10">
        <f>LOOKUP(C1334,[1]Produkt!$T$4:$U$129)</f>
        <v>4</v>
      </c>
      <c r="G1334" t="str">
        <f t="shared" si="99"/>
        <v>INSERT INTO [Position] ([BestellungID], [PosID], [ProduktID], [SpezLieferAdrID], [Menge], [Preis]) VALUES</v>
      </c>
      <c r="H1334" t="str">
        <f t="shared" si="100"/>
        <v xml:space="preserve"> ('1122', '2806', '2', '', '3',  '4.00')</v>
      </c>
    </row>
    <row r="1335" spans="1:8" x14ac:dyDescent="0.3">
      <c r="A1335">
        <f t="shared" si="96"/>
        <v>1123</v>
      </c>
      <c r="B1335">
        <v>2807</v>
      </c>
      <c r="C1335">
        <f t="shared" si="97"/>
        <v>121</v>
      </c>
      <c r="D1335" t="str">
        <f>IF(MOD(B1335,5)=0,LOOKUP(A1335,[1]Bestellung!$M$4:$N$740),"")</f>
        <v/>
      </c>
      <c r="E1335">
        <f t="shared" si="98"/>
        <v>5</v>
      </c>
      <c r="F1335" s="10">
        <f>LOOKUP(C1335,[1]Produkt!$T$4:$U$129)</f>
        <v>4</v>
      </c>
      <c r="G1335" t="str">
        <f t="shared" si="99"/>
        <v>INSERT INTO [Position] ([BestellungID], [PosID], [ProduktID], [SpezLieferAdrID], [Menge], [Preis]) VALUES</v>
      </c>
      <c r="H1335" t="str">
        <f t="shared" si="100"/>
        <v xml:space="preserve"> ('1123', '2807', '121', '', '5',  '4.00')</v>
      </c>
    </row>
    <row r="1336" spans="1:8" x14ac:dyDescent="0.3">
      <c r="A1336">
        <f t="shared" si="96"/>
        <v>1123</v>
      </c>
      <c r="B1336">
        <v>2808</v>
      </c>
      <c r="C1336">
        <f t="shared" si="97"/>
        <v>101</v>
      </c>
      <c r="D1336" t="str">
        <f>IF(MOD(B1336,5)=0,LOOKUP(A1336,[1]Bestellung!$M$4:$N$740),"")</f>
        <v/>
      </c>
      <c r="E1336">
        <f t="shared" si="98"/>
        <v>3</v>
      </c>
      <c r="F1336" s="10">
        <f>LOOKUP(C1336,[1]Produkt!$T$4:$U$129)</f>
        <v>2</v>
      </c>
      <c r="G1336" t="str">
        <f t="shared" si="99"/>
        <v>INSERT INTO [Position] ([BestellungID], [PosID], [ProduktID], [SpezLieferAdrID], [Menge], [Preis]) VALUES</v>
      </c>
      <c r="H1336" t="str">
        <f t="shared" si="100"/>
        <v xml:space="preserve"> ('1123', '2808', '101', '', '3',  '2.00')</v>
      </c>
    </row>
    <row r="1337" spans="1:8" x14ac:dyDescent="0.3">
      <c r="A1337">
        <f t="shared" si="96"/>
        <v>1124</v>
      </c>
      <c r="B1337">
        <v>2809</v>
      </c>
      <c r="C1337">
        <f t="shared" si="97"/>
        <v>96</v>
      </c>
      <c r="D1337" t="str">
        <f>IF(MOD(B1337,5)=0,LOOKUP(A1337,[1]Bestellung!$M$4:$N$740),"")</f>
        <v/>
      </c>
      <c r="E1337">
        <f t="shared" si="98"/>
        <v>3</v>
      </c>
      <c r="F1337" s="10">
        <f>LOOKUP(C1337,[1]Produkt!$T$4:$U$129)</f>
        <v>8</v>
      </c>
      <c r="G1337" t="str">
        <f t="shared" si="99"/>
        <v>INSERT INTO [Position] ([BestellungID], [PosID], [ProduktID], [SpezLieferAdrID], [Menge], [Preis]) VALUES</v>
      </c>
      <c r="H1337" t="str">
        <f t="shared" si="100"/>
        <v xml:space="preserve"> ('1124', '2809', '96', '', '3',  '8.00')</v>
      </c>
    </row>
    <row r="1338" spans="1:8" x14ac:dyDescent="0.3">
      <c r="A1338">
        <f t="shared" si="96"/>
        <v>1124</v>
      </c>
      <c r="B1338">
        <v>2810</v>
      </c>
      <c r="C1338">
        <f t="shared" si="97"/>
        <v>77</v>
      </c>
      <c r="D1338">
        <f>IF(MOD(B1338,5)=0,LOOKUP(A1338,[1]Bestellung!$M$4:$N$740),"")</f>
        <v>370</v>
      </c>
      <c r="E1338">
        <f t="shared" si="98"/>
        <v>8</v>
      </c>
      <c r="F1338" s="10">
        <f>LOOKUP(C1338,[1]Produkt!$T$4:$U$129)</f>
        <v>2</v>
      </c>
      <c r="G1338" t="str">
        <f t="shared" si="99"/>
        <v>INSERT INTO [Position] ([BestellungID], [PosID], [ProduktID], [SpezLieferAdrID], [Menge], [Preis]) VALUES</v>
      </c>
      <c r="H1338" t="str">
        <f t="shared" si="100"/>
        <v xml:space="preserve"> ('1124', '2810', '77', '370', '8',  '2.00')</v>
      </c>
    </row>
    <row r="1339" spans="1:8" x14ac:dyDescent="0.3">
      <c r="A1339">
        <f t="shared" si="96"/>
        <v>1124</v>
      </c>
      <c r="B1339">
        <v>2811</v>
      </c>
      <c r="C1339">
        <f t="shared" si="97"/>
        <v>58</v>
      </c>
      <c r="D1339" t="str">
        <f>IF(MOD(B1339,5)=0,LOOKUP(A1339,[1]Bestellung!$M$4:$N$740),"")</f>
        <v/>
      </c>
      <c r="E1339">
        <f t="shared" si="98"/>
        <v>3</v>
      </c>
      <c r="F1339" s="10">
        <f>LOOKUP(C1339,[1]Produkt!$T$4:$U$129)</f>
        <v>8</v>
      </c>
      <c r="G1339" t="str">
        <f t="shared" si="99"/>
        <v>INSERT INTO [Position] ([BestellungID], [PosID], [ProduktID], [SpezLieferAdrID], [Menge], [Preis]) VALUES</v>
      </c>
      <c r="H1339" t="str">
        <f t="shared" si="100"/>
        <v xml:space="preserve"> ('1124', '2811', '58', '', '3',  '8.00')</v>
      </c>
    </row>
    <row r="1340" spans="1:8" x14ac:dyDescent="0.3">
      <c r="A1340">
        <f t="shared" si="96"/>
        <v>1125</v>
      </c>
      <c r="B1340">
        <v>2812</v>
      </c>
      <c r="C1340">
        <f t="shared" si="97"/>
        <v>57</v>
      </c>
      <c r="D1340" t="str">
        <f>IF(MOD(B1340,5)=0,LOOKUP(A1340,[1]Bestellung!$M$4:$N$740),"")</f>
        <v/>
      </c>
      <c r="E1340">
        <f t="shared" si="98"/>
        <v>3</v>
      </c>
      <c r="F1340" s="10">
        <f>LOOKUP(C1340,[1]Produkt!$T$4:$U$129)</f>
        <v>8</v>
      </c>
      <c r="G1340" t="str">
        <f t="shared" si="99"/>
        <v>INSERT INTO [Position] ([BestellungID], [PosID], [ProduktID], [SpezLieferAdrID], [Menge], [Preis]) VALUES</v>
      </c>
      <c r="H1340" t="str">
        <f t="shared" si="100"/>
        <v xml:space="preserve"> ('1125', '2812', '57', '', '3',  '8.00')</v>
      </c>
    </row>
    <row r="1341" spans="1:8" x14ac:dyDescent="0.3">
      <c r="A1341">
        <f t="shared" si="96"/>
        <v>1125</v>
      </c>
      <c r="B1341">
        <v>2813</v>
      </c>
      <c r="C1341">
        <f t="shared" si="97"/>
        <v>39</v>
      </c>
      <c r="D1341" t="str">
        <f>IF(MOD(B1341,5)=0,LOOKUP(A1341,[1]Bestellung!$M$4:$N$740),"")</f>
        <v/>
      </c>
      <c r="E1341">
        <f t="shared" si="98"/>
        <v>3</v>
      </c>
      <c r="F1341" s="10">
        <f>LOOKUP(C1341,[1]Produkt!$T$4:$U$129)</f>
        <v>0.8</v>
      </c>
      <c r="G1341" t="str">
        <f t="shared" si="99"/>
        <v>INSERT INTO [Position] ([BestellungID], [PosID], [ProduktID], [SpezLieferAdrID], [Menge], [Preis]) VALUES</v>
      </c>
      <c r="H1341" t="str">
        <f t="shared" si="100"/>
        <v xml:space="preserve"> ('1125', '2813', '39', '', '3',  '0.80')</v>
      </c>
    </row>
    <row r="1342" spans="1:8" x14ac:dyDescent="0.3">
      <c r="A1342">
        <f t="shared" si="96"/>
        <v>1126</v>
      </c>
      <c r="B1342">
        <v>2814</v>
      </c>
      <c r="C1342">
        <f t="shared" si="97"/>
        <v>41</v>
      </c>
      <c r="D1342" t="str">
        <f>IF(MOD(B1342,5)=0,LOOKUP(A1342,[1]Bestellung!$M$4:$N$740),"")</f>
        <v/>
      </c>
      <c r="E1342">
        <f t="shared" si="98"/>
        <v>3</v>
      </c>
      <c r="F1342" s="10">
        <f>LOOKUP(C1342,[1]Produkt!$T$4:$U$129)</f>
        <v>1.2</v>
      </c>
      <c r="G1342" t="str">
        <f t="shared" si="99"/>
        <v>INSERT INTO [Position] ([BestellungID], [PosID], [ProduktID], [SpezLieferAdrID], [Menge], [Preis]) VALUES</v>
      </c>
      <c r="H1342" t="str">
        <f t="shared" si="100"/>
        <v xml:space="preserve"> ('1126', '2814', '41', '', '3',  '1.20')</v>
      </c>
    </row>
    <row r="1343" spans="1:8" x14ac:dyDescent="0.3">
      <c r="A1343">
        <f t="shared" si="96"/>
        <v>1126</v>
      </c>
      <c r="B1343">
        <v>2815</v>
      </c>
      <c r="C1343">
        <f t="shared" si="97"/>
        <v>24</v>
      </c>
      <c r="D1343">
        <f>IF(MOD(B1343,5)=0,LOOKUP(A1343,[1]Bestellung!$M$4:$N$740),"")</f>
        <v>171</v>
      </c>
      <c r="E1343">
        <f t="shared" si="98"/>
        <v>3</v>
      </c>
      <c r="F1343" s="10">
        <f>LOOKUP(C1343,[1]Produkt!$T$4:$U$129)</f>
        <v>3</v>
      </c>
      <c r="G1343" t="str">
        <f t="shared" si="99"/>
        <v>INSERT INTO [Position] ([BestellungID], [PosID], [ProduktID], [SpezLieferAdrID], [Menge], [Preis]) VALUES</v>
      </c>
      <c r="H1343" t="str">
        <f t="shared" si="100"/>
        <v xml:space="preserve"> ('1126', '2815', '24', '171', '3',  '3.00')</v>
      </c>
    </row>
    <row r="1344" spans="1:8" x14ac:dyDescent="0.3">
      <c r="A1344">
        <f t="shared" si="96"/>
        <v>1126</v>
      </c>
      <c r="B1344">
        <v>2816</v>
      </c>
      <c r="C1344">
        <f t="shared" si="97"/>
        <v>7</v>
      </c>
      <c r="D1344" t="str">
        <f>IF(MOD(B1344,5)=0,LOOKUP(A1344,[1]Bestellung!$M$4:$N$740),"")</f>
        <v/>
      </c>
      <c r="E1344">
        <f t="shared" si="98"/>
        <v>8</v>
      </c>
      <c r="F1344" s="10">
        <f>LOOKUP(C1344,[1]Produkt!$T$4:$U$129)</f>
        <v>8</v>
      </c>
      <c r="G1344" t="str">
        <f t="shared" si="99"/>
        <v>INSERT INTO [Position] ([BestellungID], [PosID], [ProduktID], [SpezLieferAdrID], [Menge], [Preis]) VALUES</v>
      </c>
      <c r="H1344" t="str">
        <f t="shared" si="100"/>
        <v xml:space="preserve"> ('1126', '2816', '7', '', '8',  '8.00')</v>
      </c>
    </row>
    <row r="1345" spans="1:8" x14ac:dyDescent="0.3">
      <c r="A1345">
        <f t="shared" si="96"/>
        <v>1127</v>
      </c>
      <c r="B1345">
        <v>2817</v>
      </c>
      <c r="C1345">
        <f t="shared" si="97"/>
        <v>13</v>
      </c>
      <c r="D1345" t="str">
        <f>IF(MOD(B1345,5)=0,LOOKUP(A1345,[1]Bestellung!$M$4:$N$740),"")</f>
        <v/>
      </c>
      <c r="E1345">
        <f t="shared" si="98"/>
        <v>3</v>
      </c>
      <c r="F1345" s="10">
        <f>LOOKUP(C1345,[1]Produkt!$T$4:$U$129)</f>
        <v>4.5</v>
      </c>
      <c r="G1345" t="str">
        <f t="shared" si="99"/>
        <v>INSERT INTO [Position] ([BestellungID], [PosID], [ProduktID], [SpezLieferAdrID], [Menge], [Preis]) VALUES</v>
      </c>
      <c r="H1345" t="str">
        <f t="shared" si="100"/>
        <v xml:space="preserve"> ('1127', '2817', '13', '', '3',  '4.50')</v>
      </c>
    </row>
    <row r="1346" spans="1:8" x14ac:dyDescent="0.3">
      <c r="A1346">
        <f t="shared" si="96"/>
        <v>1127</v>
      </c>
      <c r="B1346">
        <v>2818</v>
      </c>
      <c r="C1346">
        <f t="shared" si="97"/>
        <v>124</v>
      </c>
      <c r="D1346" t="str">
        <f>IF(MOD(B1346,5)=0,LOOKUP(A1346,[1]Bestellung!$M$4:$N$740),"")</f>
        <v/>
      </c>
      <c r="E1346">
        <f t="shared" si="98"/>
        <v>8</v>
      </c>
      <c r="F1346" s="10">
        <f>LOOKUP(C1346,[1]Produkt!$T$4:$U$129)</f>
        <v>3</v>
      </c>
      <c r="G1346" t="str">
        <f t="shared" si="99"/>
        <v>INSERT INTO [Position] ([BestellungID], [PosID], [ProduktID], [SpezLieferAdrID], [Menge], [Preis]) VALUES</v>
      </c>
      <c r="H1346" t="str">
        <f t="shared" si="100"/>
        <v xml:space="preserve"> ('1127', '2818', '124', '', '8',  '3.00')</v>
      </c>
    </row>
    <row r="1347" spans="1:8" x14ac:dyDescent="0.3">
      <c r="A1347">
        <f t="shared" si="96"/>
        <v>1128</v>
      </c>
      <c r="B1347">
        <v>2819</v>
      </c>
      <c r="C1347">
        <f t="shared" si="97"/>
        <v>6</v>
      </c>
      <c r="D1347" t="str">
        <f>IF(MOD(B1347,5)=0,LOOKUP(A1347,[1]Bestellung!$M$4:$N$740),"")</f>
        <v/>
      </c>
      <c r="E1347">
        <f t="shared" si="98"/>
        <v>3</v>
      </c>
      <c r="F1347" s="10">
        <f>LOOKUP(C1347,[1]Produkt!$T$4:$U$129)</f>
        <v>7</v>
      </c>
      <c r="G1347" t="str">
        <f t="shared" si="99"/>
        <v>INSERT INTO [Position] ([BestellungID], [PosID], [ProduktID], [SpezLieferAdrID], [Menge], [Preis]) VALUES</v>
      </c>
      <c r="H1347" t="str">
        <f t="shared" si="100"/>
        <v xml:space="preserve"> ('1128', '2819', '6', '', '3',  '7.00')</v>
      </c>
    </row>
    <row r="1348" spans="1:8" x14ac:dyDescent="0.3">
      <c r="A1348">
        <f t="shared" si="96"/>
        <v>1128</v>
      </c>
      <c r="B1348">
        <v>2820</v>
      </c>
      <c r="C1348">
        <f t="shared" si="97"/>
        <v>118</v>
      </c>
      <c r="D1348" t="str">
        <f>IF(MOD(B1348,5)=0,LOOKUP(A1348,[1]Bestellung!$M$4:$N$740),"")</f>
        <v/>
      </c>
      <c r="E1348">
        <f t="shared" si="98"/>
        <v>3</v>
      </c>
      <c r="F1348" s="10">
        <f>LOOKUP(C1348,[1]Produkt!$T$4:$U$129)</f>
        <v>6</v>
      </c>
      <c r="G1348" t="str">
        <f t="shared" si="99"/>
        <v>INSERT INTO [Position] ([BestellungID], [PosID], [ProduktID], [SpezLieferAdrID], [Menge], [Preis]) VALUES</v>
      </c>
      <c r="H1348" t="str">
        <f t="shared" si="100"/>
        <v xml:space="preserve"> ('1128', '2820', '118', '', '3',  '6.00')</v>
      </c>
    </row>
    <row r="1349" spans="1:8" x14ac:dyDescent="0.3">
      <c r="A1349">
        <f t="shared" si="96"/>
        <v>1128</v>
      </c>
      <c r="B1349">
        <v>2821</v>
      </c>
      <c r="C1349">
        <f t="shared" si="97"/>
        <v>103</v>
      </c>
      <c r="D1349" t="str">
        <f>IF(MOD(B1349,5)=0,LOOKUP(A1349,[1]Bestellung!$M$4:$N$740),"")</f>
        <v/>
      </c>
      <c r="E1349">
        <f t="shared" si="98"/>
        <v>3</v>
      </c>
      <c r="F1349" s="10">
        <f>LOOKUP(C1349,[1]Produkt!$T$4:$U$129)</f>
        <v>5</v>
      </c>
      <c r="G1349" t="str">
        <f t="shared" si="99"/>
        <v>INSERT INTO [Position] ([BestellungID], [PosID], [ProduktID], [SpezLieferAdrID], [Menge], [Preis]) VALUES</v>
      </c>
      <c r="H1349" t="str">
        <f t="shared" si="100"/>
        <v xml:space="preserve"> ('1128', '2821', '103', '', '3',  '5.00')</v>
      </c>
    </row>
    <row r="1350" spans="1:8" x14ac:dyDescent="0.3">
      <c r="A1350">
        <f t="shared" si="96"/>
        <v>1129</v>
      </c>
      <c r="B1350">
        <v>2822</v>
      </c>
      <c r="C1350">
        <f t="shared" si="97"/>
        <v>116</v>
      </c>
      <c r="D1350" t="str">
        <f>IF(MOD(B1350,5)=0,LOOKUP(A1350,[1]Bestellung!$M$4:$N$740),"")</f>
        <v/>
      </c>
      <c r="E1350">
        <f t="shared" si="98"/>
        <v>4</v>
      </c>
      <c r="F1350" s="10">
        <f>LOOKUP(C1350,[1]Produkt!$T$4:$U$129)</f>
        <v>3</v>
      </c>
      <c r="G1350" t="str">
        <f t="shared" si="99"/>
        <v>INSERT INTO [Position] ([BestellungID], [PosID], [ProduktID], [SpezLieferAdrID], [Menge], [Preis]) VALUES</v>
      </c>
      <c r="H1350" t="str">
        <f t="shared" si="100"/>
        <v xml:space="preserve"> ('1129', '2822', '116', '', '4',  '3.00')</v>
      </c>
    </row>
    <row r="1351" spans="1:8" x14ac:dyDescent="0.3">
      <c r="A1351">
        <f t="shared" si="96"/>
        <v>1129</v>
      </c>
      <c r="B1351">
        <v>2823</v>
      </c>
      <c r="C1351">
        <f t="shared" si="97"/>
        <v>102</v>
      </c>
      <c r="D1351" t="str">
        <f>IF(MOD(B1351,5)=0,LOOKUP(A1351,[1]Bestellung!$M$4:$N$740),"")</f>
        <v/>
      </c>
      <c r="E1351">
        <f t="shared" si="98"/>
        <v>6</v>
      </c>
      <c r="F1351" s="10">
        <f>LOOKUP(C1351,[1]Produkt!$T$4:$U$129)</f>
        <v>4</v>
      </c>
      <c r="G1351" t="str">
        <f t="shared" si="99"/>
        <v>INSERT INTO [Position] ([BestellungID], [PosID], [ProduktID], [SpezLieferAdrID], [Menge], [Preis]) VALUES</v>
      </c>
      <c r="H1351" t="str">
        <f t="shared" si="100"/>
        <v xml:space="preserve"> ('1129', '2823', '102', '', '6',  '4.00')</v>
      </c>
    </row>
    <row r="1352" spans="1:8" x14ac:dyDescent="0.3">
      <c r="A1352">
        <f t="shared" si="96"/>
        <v>1130</v>
      </c>
      <c r="B1352">
        <v>2824</v>
      </c>
      <c r="C1352">
        <f t="shared" si="97"/>
        <v>118</v>
      </c>
      <c r="D1352" t="str">
        <f>IF(MOD(B1352,5)=0,LOOKUP(A1352,[1]Bestellung!$M$4:$N$740),"")</f>
        <v/>
      </c>
      <c r="E1352">
        <f t="shared" si="98"/>
        <v>8</v>
      </c>
      <c r="F1352" s="10">
        <f>LOOKUP(C1352,[1]Produkt!$T$4:$U$129)</f>
        <v>6</v>
      </c>
      <c r="G1352" t="str">
        <f t="shared" si="99"/>
        <v>INSERT INTO [Position] ([BestellungID], [PosID], [ProduktID], [SpezLieferAdrID], [Menge], [Preis]) VALUES</v>
      </c>
      <c r="H1352" t="str">
        <f t="shared" si="100"/>
        <v xml:space="preserve"> ('1130', '2824', '118', '', '8',  '6.00')</v>
      </c>
    </row>
    <row r="1353" spans="1:8" x14ac:dyDescent="0.3">
      <c r="A1353">
        <f t="shared" si="96"/>
        <v>1130</v>
      </c>
      <c r="B1353">
        <v>2825</v>
      </c>
      <c r="C1353">
        <f t="shared" si="97"/>
        <v>105</v>
      </c>
      <c r="D1353">
        <f>IF(MOD(B1353,5)=0,LOOKUP(A1353,[1]Bestellung!$M$4:$N$740),"")</f>
        <v>442</v>
      </c>
      <c r="E1353">
        <f t="shared" si="98"/>
        <v>6</v>
      </c>
      <c r="F1353" s="10">
        <f>LOOKUP(C1353,[1]Produkt!$T$4:$U$129)</f>
        <v>5</v>
      </c>
      <c r="G1353" t="str">
        <f t="shared" si="99"/>
        <v>INSERT INTO [Position] ([BestellungID], [PosID], [ProduktID], [SpezLieferAdrID], [Menge], [Preis]) VALUES</v>
      </c>
      <c r="H1353" t="str">
        <f t="shared" si="100"/>
        <v xml:space="preserve"> ('1130', '2825', '105', '442', '6',  '5.00')</v>
      </c>
    </row>
    <row r="1354" spans="1:8" x14ac:dyDescent="0.3">
      <c r="A1354">
        <f t="shared" si="96"/>
        <v>1130</v>
      </c>
      <c r="B1354">
        <v>2826</v>
      </c>
      <c r="C1354">
        <f t="shared" si="97"/>
        <v>92</v>
      </c>
      <c r="D1354" t="str">
        <f>IF(MOD(B1354,5)=0,LOOKUP(A1354,[1]Bestellung!$M$4:$N$740),"")</f>
        <v/>
      </c>
      <c r="E1354">
        <f t="shared" si="98"/>
        <v>3</v>
      </c>
      <c r="F1354" s="10">
        <f>LOOKUP(C1354,[1]Produkt!$T$4:$U$129)</f>
        <v>2.4</v>
      </c>
      <c r="G1354" t="str">
        <f t="shared" si="99"/>
        <v>INSERT INTO [Position] ([BestellungID], [PosID], [ProduktID], [SpezLieferAdrID], [Menge], [Preis]) VALUES</v>
      </c>
      <c r="H1354" t="str">
        <f t="shared" si="100"/>
        <v xml:space="preserve"> ('1130', '2826', '92', '', '3',  '2.40')</v>
      </c>
    </row>
    <row r="1355" spans="1:8" x14ac:dyDescent="0.3">
      <c r="A1355">
        <f t="shared" si="96"/>
        <v>1131</v>
      </c>
      <c r="B1355">
        <v>2827</v>
      </c>
      <c r="C1355">
        <f t="shared" si="97"/>
        <v>112</v>
      </c>
      <c r="D1355" t="str">
        <f>IF(MOD(B1355,5)=0,LOOKUP(A1355,[1]Bestellung!$M$4:$N$740),"")</f>
        <v/>
      </c>
      <c r="E1355">
        <f t="shared" si="98"/>
        <v>3</v>
      </c>
      <c r="F1355" s="10">
        <f>LOOKUP(C1355,[1]Produkt!$T$4:$U$129)</f>
        <v>4</v>
      </c>
      <c r="G1355" t="str">
        <f t="shared" si="99"/>
        <v>INSERT INTO [Position] ([BestellungID], [PosID], [ProduktID], [SpezLieferAdrID], [Menge], [Preis]) VALUES</v>
      </c>
      <c r="H1355" t="str">
        <f t="shared" si="100"/>
        <v xml:space="preserve"> ('1131', '2827', '112', '', '3',  '4.00')</v>
      </c>
    </row>
    <row r="1356" spans="1:8" x14ac:dyDescent="0.3">
      <c r="A1356">
        <f t="shared" si="96"/>
        <v>1131</v>
      </c>
      <c r="B1356">
        <v>2828</v>
      </c>
      <c r="C1356">
        <f t="shared" si="97"/>
        <v>100</v>
      </c>
      <c r="D1356" t="str">
        <f>IF(MOD(B1356,5)=0,LOOKUP(A1356,[1]Bestellung!$M$4:$N$740),"")</f>
        <v/>
      </c>
      <c r="E1356">
        <f t="shared" si="98"/>
        <v>3</v>
      </c>
      <c r="F1356" s="10">
        <f>LOOKUP(C1356,[1]Produkt!$T$4:$U$129)</f>
        <v>5.6</v>
      </c>
      <c r="G1356" t="str">
        <f t="shared" si="99"/>
        <v>INSERT INTO [Position] ([BestellungID], [PosID], [ProduktID], [SpezLieferAdrID], [Menge], [Preis]) VALUES</v>
      </c>
      <c r="H1356" t="str">
        <f t="shared" si="100"/>
        <v xml:space="preserve"> ('1131', '2828', '100', '', '3',  '5.60')</v>
      </c>
    </row>
    <row r="1357" spans="1:8" x14ac:dyDescent="0.3">
      <c r="A1357">
        <f t="shared" si="96"/>
        <v>1132</v>
      </c>
      <c r="B1357">
        <v>2829</v>
      </c>
      <c r="C1357">
        <f t="shared" si="97"/>
        <v>123</v>
      </c>
      <c r="D1357" t="str">
        <f>IF(MOD(B1357,5)=0,LOOKUP(A1357,[1]Bestellung!$M$4:$N$740),"")</f>
        <v/>
      </c>
      <c r="E1357">
        <f t="shared" si="98"/>
        <v>3</v>
      </c>
      <c r="F1357" s="10">
        <f>LOOKUP(C1357,[1]Produkt!$T$4:$U$129)</f>
        <v>3</v>
      </c>
      <c r="G1357" t="str">
        <f t="shared" si="99"/>
        <v>INSERT INTO [Position] ([BestellungID], [PosID], [ProduktID], [SpezLieferAdrID], [Menge], [Preis]) VALUES</v>
      </c>
      <c r="H1357" t="str">
        <f t="shared" si="100"/>
        <v xml:space="preserve"> ('1132', '2829', '123', '', '3',  '3.00')</v>
      </c>
    </row>
    <row r="1358" spans="1:8" x14ac:dyDescent="0.3">
      <c r="A1358">
        <f t="shared" si="96"/>
        <v>1132</v>
      </c>
      <c r="B1358">
        <v>2830</v>
      </c>
      <c r="C1358">
        <f t="shared" si="97"/>
        <v>112</v>
      </c>
      <c r="D1358">
        <f>IF(MOD(B1358,5)=0,LOOKUP(A1358,[1]Bestellung!$M$4:$N$740),"")</f>
        <v>260</v>
      </c>
      <c r="E1358">
        <f t="shared" si="98"/>
        <v>4</v>
      </c>
      <c r="F1358" s="10">
        <f>LOOKUP(C1358,[1]Produkt!$T$4:$U$129)</f>
        <v>4</v>
      </c>
      <c r="G1358" t="str">
        <f t="shared" si="99"/>
        <v>INSERT INTO [Position] ([BestellungID], [PosID], [ProduktID], [SpezLieferAdrID], [Menge], [Preis]) VALUES</v>
      </c>
      <c r="H1358" t="str">
        <f t="shared" si="100"/>
        <v xml:space="preserve"> ('1132', '2830', '112', '260', '4',  '4.00')</v>
      </c>
    </row>
    <row r="1359" spans="1:8" x14ac:dyDescent="0.3">
      <c r="A1359">
        <f t="shared" si="96"/>
        <v>1132</v>
      </c>
      <c r="B1359">
        <v>2831</v>
      </c>
      <c r="C1359">
        <f t="shared" si="97"/>
        <v>101</v>
      </c>
      <c r="D1359" t="str">
        <f>IF(MOD(B1359,5)=0,LOOKUP(A1359,[1]Bestellung!$M$4:$N$740),"")</f>
        <v/>
      </c>
      <c r="E1359">
        <f t="shared" si="98"/>
        <v>4</v>
      </c>
      <c r="F1359" s="10">
        <f>LOOKUP(C1359,[1]Produkt!$T$4:$U$129)</f>
        <v>2</v>
      </c>
      <c r="G1359" t="str">
        <f t="shared" si="99"/>
        <v>INSERT INTO [Position] ([BestellungID], [PosID], [ProduktID], [SpezLieferAdrID], [Menge], [Preis]) VALUES</v>
      </c>
      <c r="H1359" t="str">
        <f t="shared" si="100"/>
        <v xml:space="preserve"> ('1132', '2831', '101', '', '4',  '2.00')</v>
      </c>
    </row>
    <row r="1360" spans="1:8" x14ac:dyDescent="0.3">
      <c r="A1360">
        <f t="shared" si="96"/>
        <v>1133</v>
      </c>
      <c r="B1360">
        <v>2832</v>
      </c>
      <c r="C1360">
        <f t="shared" si="97"/>
        <v>1</v>
      </c>
      <c r="D1360" t="str">
        <f>IF(MOD(B1360,5)=0,LOOKUP(A1360,[1]Bestellung!$M$4:$N$740),"")</f>
        <v/>
      </c>
      <c r="E1360">
        <f t="shared" si="98"/>
        <v>3</v>
      </c>
      <c r="F1360" s="10">
        <f>LOOKUP(C1360,[1]Produkt!$T$4:$U$129)</f>
        <v>2</v>
      </c>
      <c r="G1360" t="str">
        <f t="shared" si="99"/>
        <v>INSERT INTO [Position] ([BestellungID], [PosID], [ProduktID], [SpezLieferAdrID], [Menge], [Preis]) VALUES</v>
      </c>
      <c r="H1360" t="str">
        <f t="shared" si="100"/>
        <v xml:space="preserve"> ('1133', '2832', '1', '', '3',  '2.00')</v>
      </c>
    </row>
    <row r="1361" spans="1:8" x14ac:dyDescent="0.3">
      <c r="A1361">
        <f t="shared" si="96"/>
        <v>1133</v>
      </c>
      <c r="B1361">
        <v>2833</v>
      </c>
      <c r="C1361">
        <f t="shared" si="97"/>
        <v>118</v>
      </c>
      <c r="D1361" t="str">
        <f>IF(MOD(B1361,5)=0,LOOKUP(A1361,[1]Bestellung!$M$4:$N$740),"")</f>
        <v/>
      </c>
      <c r="E1361">
        <f t="shared" si="98"/>
        <v>2</v>
      </c>
      <c r="F1361" s="10">
        <f>LOOKUP(C1361,[1]Produkt!$T$4:$U$129)</f>
        <v>6</v>
      </c>
      <c r="G1361" t="str">
        <f t="shared" si="99"/>
        <v>INSERT INTO [Position] ([BestellungID], [PosID], [ProduktID], [SpezLieferAdrID], [Menge], [Preis]) VALUES</v>
      </c>
      <c r="H1361" t="str">
        <f t="shared" si="100"/>
        <v xml:space="preserve"> ('1133', '2833', '118', '', '2',  '6.00')</v>
      </c>
    </row>
    <row r="1362" spans="1:8" x14ac:dyDescent="0.3">
      <c r="A1362">
        <f t="shared" ref="A1362:A1425" si="101">ROUND(B1362/2.5,0)</f>
        <v>1134</v>
      </c>
      <c r="B1362">
        <v>2834</v>
      </c>
      <c r="C1362">
        <f t="shared" ref="C1362:C1425" si="102">IF(MOD(A1362*B1362,127)=0,1,MOD(A1362*B1362,127))</f>
        <v>21</v>
      </c>
      <c r="D1362" t="str">
        <f>IF(MOD(B1362,5)=0,LOOKUP(A1362,[1]Bestellung!$M$4:$N$740),"")</f>
        <v/>
      </c>
      <c r="E1362">
        <f t="shared" ref="E1362:E1425" si="103">IF(MOD(A1362*B1362*C1362,12)=0,3,MOD(A1362*B1362*C1362,12))</f>
        <v>3</v>
      </c>
      <c r="F1362" s="10">
        <f>LOOKUP(C1362,[1]Produkt!$T$4:$U$129)</f>
        <v>4</v>
      </c>
      <c r="G1362" t="str">
        <f t="shared" ref="G1362:G1425" si="10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62" t="str">
        <f t="shared" ref="H1362:H1425" si="105">" ('"&amp;A1362&amp;"', '"&amp;B1362&amp;"', '"&amp;C1362&amp;"', '"&amp; D1362&amp;"', '"&amp;E1362&amp;"',  '"&amp; REPLACE(TEXT(F1362,"##0,00"),LEN(TEXT(F1362,"##0,00"))-2,1,".") &amp;"')"</f>
        <v xml:space="preserve"> ('1134', '2834', '21', '', '3',  '4.00')</v>
      </c>
    </row>
    <row r="1363" spans="1:8" x14ac:dyDescent="0.3">
      <c r="A1363">
        <f t="shared" si="101"/>
        <v>1134</v>
      </c>
      <c r="B1363">
        <v>2835</v>
      </c>
      <c r="C1363">
        <f t="shared" si="102"/>
        <v>12</v>
      </c>
      <c r="D1363" t="str">
        <f>IF(MOD(B1363,5)=0,LOOKUP(A1363,[1]Bestellung!$M$4:$N$740),"")</f>
        <v/>
      </c>
      <c r="E1363">
        <f t="shared" si="103"/>
        <v>3</v>
      </c>
      <c r="F1363" s="10">
        <f>LOOKUP(C1363,[1]Produkt!$T$4:$U$129)</f>
        <v>4</v>
      </c>
      <c r="G1363" t="str">
        <f t="shared" si="104"/>
        <v>INSERT INTO [Position] ([BestellungID], [PosID], [ProduktID], [SpezLieferAdrID], [Menge], [Preis]) VALUES</v>
      </c>
      <c r="H1363" t="str">
        <f t="shared" si="105"/>
        <v xml:space="preserve"> ('1134', '2835', '12', '', '3',  '4.00')</v>
      </c>
    </row>
    <row r="1364" spans="1:8" x14ac:dyDescent="0.3">
      <c r="A1364">
        <f t="shared" si="101"/>
        <v>1134</v>
      </c>
      <c r="B1364">
        <v>2836</v>
      </c>
      <c r="C1364">
        <f t="shared" si="102"/>
        <v>3</v>
      </c>
      <c r="D1364" t="str">
        <f>IF(MOD(B1364,5)=0,LOOKUP(A1364,[1]Bestellung!$M$4:$N$740),"")</f>
        <v/>
      </c>
      <c r="E1364">
        <f t="shared" si="103"/>
        <v>3</v>
      </c>
      <c r="F1364" s="10">
        <f>LOOKUP(C1364,[1]Produkt!$T$4:$U$129)</f>
        <v>5</v>
      </c>
      <c r="G1364" t="str">
        <f t="shared" si="104"/>
        <v>INSERT INTO [Position] ([BestellungID], [PosID], [ProduktID], [SpezLieferAdrID], [Menge], [Preis]) VALUES</v>
      </c>
      <c r="H1364" t="str">
        <f t="shared" si="105"/>
        <v xml:space="preserve"> ('1134', '2836', '3', '', '3',  '5.00')</v>
      </c>
    </row>
    <row r="1365" spans="1:8" x14ac:dyDescent="0.3">
      <c r="A1365">
        <f t="shared" si="101"/>
        <v>1135</v>
      </c>
      <c r="B1365">
        <v>2837</v>
      </c>
      <c r="C1365">
        <f t="shared" si="102"/>
        <v>37</v>
      </c>
      <c r="D1365" t="str">
        <f>IF(MOD(B1365,5)=0,LOOKUP(A1365,[1]Bestellung!$M$4:$N$740),"")</f>
        <v/>
      </c>
      <c r="E1365">
        <f t="shared" si="103"/>
        <v>11</v>
      </c>
      <c r="F1365" s="10">
        <f>LOOKUP(C1365,[1]Produkt!$T$4:$U$129)</f>
        <v>0.5</v>
      </c>
      <c r="G1365" t="str">
        <f t="shared" si="104"/>
        <v>INSERT INTO [Position] ([BestellungID], [PosID], [ProduktID], [SpezLieferAdrID], [Menge], [Preis]) VALUES</v>
      </c>
      <c r="H1365" t="str">
        <f t="shared" si="105"/>
        <v xml:space="preserve"> ('1135', '2837', '37', '', '11',  '0.50')</v>
      </c>
    </row>
    <row r="1366" spans="1:8" x14ac:dyDescent="0.3">
      <c r="A1366">
        <f t="shared" si="101"/>
        <v>1135</v>
      </c>
      <c r="B1366">
        <v>2838</v>
      </c>
      <c r="C1366">
        <f t="shared" si="102"/>
        <v>29</v>
      </c>
      <c r="D1366" t="str">
        <f>IF(MOD(B1366,5)=0,LOOKUP(A1366,[1]Bestellung!$M$4:$N$740),"")</f>
        <v/>
      </c>
      <c r="E1366">
        <f t="shared" si="103"/>
        <v>6</v>
      </c>
      <c r="F1366" s="10">
        <f>LOOKUP(C1366,[1]Produkt!$T$4:$U$129)</f>
        <v>1.5</v>
      </c>
      <c r="G1366" t="str">
        <f t="shared" si="104"/>
        <v>INSERT INTO [Position] ([BestellungID], [PosID], [ProduktID], [SpezLieferAdrID], [Menge], [Preis]) VALUES</v>
      </c>
      <c r="H1366" t="str">
        <f t="shared" si="105"/>
        <v xml:space="preserve"> ('1135', '2838', '29', '', '6',  '1.50')</v>
      </c>
    </row>
    <row r="1367" spans="1:8" x14ac:dyDescent="0.3">
      <c r="A1367">
        <f t="shared" si="101"/>
        <v>1136</v>
      </c>
      <c r="B1367">
        <v>2839</v>
      </c>
      <c r="C1367">
        <f t="shared" si="102"/>
        <v>66</v>
      </c>
      <c r="D1367" t="str">
        <f>IF(MOD(B1367,5)=0,LOOKUP(A1367,[1]Bestellung!$M$4:$N$740),"")</f>
        <v/>
      </c>
      <c r="E1367">
        <f t="shared" si="103"/>
        <v>3</v>
      </c>
      <c r="F1367" s="10">
        <f>LOOKUP(C1367,[1]Produkt!$T$4:$U$129)</f>
        <v>3</v>
      </c>
      <c r="G1367" t="str">
        <f t="shared" si="104"/>
        <v>INSERT INTO [Position] ([BestellungID], [PosID], [ProduktID], [SpezLieferAdrID], [Menge], [Preis]) VALUES</v>
      </c>
      <c r="H1367" t="str">
        <f t="shared" si="105"/>
        <v xml:space="preserve"> ('1136', '2839', '66', '', '3',  '3.00')</v>
      </c>
    </row>
    <row r="1368" spans="1:8" x14ac:dyDescent="0.3">
      <c r="A1368">
        <f t="shared" si="101"/>
        <v>1136</v>
      </c>
      <c r="B1368">
        <v>2840</v>
      </c>
      <c r="C1368">
        <f t="shared" si="102"/>
        <v>59</v>
      </c>
      <c r="D1368">
        <f>IF(MOD(B1368,5)=0,LOOKUP(A1368,[1]Bestellung!$M$4:$N$740),"")</f>
        <v>256</v>
      </c>
      <c r="E1368">
        <f t="shared" si="103"/>
        <v>8</v>
      </c>
      <c r="F1368" s="10">
        <f>LOOKUP(C1368,[1]Produkt!$T$4:$U$129)</f>
        <v>3</v>
      </c>
      <c r="G1368" t="str">
        <f t="shared" si="104"/>
        <v>INSERT INTO [Position] ([BestellungID], [PosID], [ProduktID], [SpezLieferAdrID], [Menge], [Preis]) VALUES</v>
      </c>
      <c r="H1368" t="str">
        <f t="shared" si="105"/>
        <v xml:space="preserve"> ('1136', '2840', '59', '256', '8',  '3.00')</v>
      </c>
    </row>
    <row r="1369" spans="1:8" x14ac:dyDescent="0.3">
      <c r="A1369">
        <f t="shared" si="101"/>
        <v>1136</v>
      </c>
      <c r="B1369">
        <v>2841</v>
      </c>
      <c r="C1369">
        <f t="shared" si="102"/>
        <v>52</v>
      </c>
      <c r="D1369" t="str">
        <f>IF(MOD(B1369,5)=0,LOOKUP(A1369,[1]Bestellung!$M$4:$N$740),"")</f>
        <v/>
      </c>
      <c r="E1369">
        <f t="shared" si="103"/>
        <v>3</v>
      </c>
      <c r="F1369" s="10">
        <f>LOOKUP(C1369,[1]Produkt!$T$4:$U$129)</f>
        <v>4</v>
      </c>
      <c r="G1369" t="str">
        <f t="shared" si="104"/>
        <v>INSERT INTO [Position] ([BestellungID], [PosID], [ProduktID], [SpezLieferAdrID], [Menge], [Preis]) VALUES</v>
      </c>
      <c r="H1369" t="str">
        <f t="shared" si="105"/>
        <v xml:space="preserve"> ('1136', '2841', '52', '', '3',  '4.00')</v>
      </c>
    </row>
    <row r="1370" spans="1:8" x14ac:dyDescent="0.3">
      <c r="A1370">
        <f t="shared" si="101"/>
        <v>1137</v>
      </c>
      <c r="B1370">
        <v>2842</v>
      </c>
      <c r="C1370">
        <f t="shared" si="102"/>
        <v>93</v>
      </c>
      <c r="D1370" t="str">
        <f>IF(MOD(B1370,5)=0,LOOKUP(A1370,[1]Bestellung!$M$4:$N$740),"")</f>
        <v/>
      </c>
      <c r="E1370">
        <f t="shared" si="103"/>
        <v>6</v>
      </c>
      <c r="F1370" s="10">
        <f>LOOKUP(C1370,[1]Produkt!$T$4:$U$129)</f>
        <v>2.2999999999999998</v>
      </c>
      <c r="G1370" t="str">
        <f t="shared" si="104"/>
        <v>INSERT INTO [Position] ([BestellungID], [PosID], [ProduktID], [SpezLieferAdrID], [Menge], [Preis]) VALUES</v>
      </c>
      <c r="H1370" t="str">
        <f t="shared" si="105"/>
        <v xml:space="preserve"> ('1137', '2842', '93', '', '6',  '2.30')</v>
      </c>
    </row>
    <row r="1371" spans="1:8" x14ac:dyDescent="0.3">
      <c r="A1371">
        <f t="shared" si="101"/>
        <v>1137</v>
      </c>
      <c r="B1371">
        <v>2843</v>
      </c>
      <c r="C1371">
        <f t="shared" si="102"/>
        <v>87</v>
      </c>
      <c r="D1371" t="str">
        <f>IF(MOD(B1371,5)=0,LOOKUP(A1371,[1]Bestellung!$M$4:$N$740),"")</f>
        <v/>
      </c>
      <c r="E1371">
        <f t="shared" si="103"/>
        <v>9</v>
      </c>
      <c r="F1371" s="10">
        <f>LOOKUP(C1371,[1]Produkt!$T$4:$U$129)</f>
        <v>0.5</v>
      </c>
      <c r="G1371" t="str">
        <f t="shared" si="104"/>
        <v>INSERT INTO [Position] ([BestellungID], [PosID], [ProduktID], [SpezLieferAdrID], [Menge], [Preis]) VALUES</v>
      </c>
      <c r="H1371" t="str">
        <f t="shared" si="105"/>
        <v xml:space="preserve"> ('1137', '2843', '87', '', '9',  '0.50')</v>
      </c>
    </row>
    <row r="1372" spans="1:8" x14ac:dyDescent="0.3">
      <c r="A1372">
        <f t="shared" si="101"/>
        <v>1138</v>
      </c>
      <c r="B1372">
        <v>2844</v>
      </c>
      <c r="C1372">
        <f t="shared" si="102"/>
        <v>4</v>
      </c>
      <c r="D1372" t="str">
        <f>IF(MOD(B1372,5)=0,LOOKUP(A1372,[1]Bestellung!$M$4:$N$740),"")</f>
        <v/>
      </c>
      <c r="E1372">
        <f t="shared" si="103"/>
        <v>3</v>
      </c>
      <c r="F1372" s="10">
        <f>LOOKUP(C1372,[1]Produkt!$T$4:$U$129)</f>
        <v>5</v>
      </c>
      <c r="G1372" t="str">
        <f t="shared" si="104"/>
        <v>INSERT INTO [Position] ([BestellungID], [PosID], [ProduktID], [SpezLieferAdrID], [Menge], [Preis]) VALUES</v>
      </c>
      <c r="H1372" t="str">
        <f t="shared" si="105"/>
        <v xml:space="preserve"> ('1138', '2844', '4', '', '3',  '5.00')</v>
      </c>
    </row>
    <row r="1373" spans="1:8" x14ac:dyDescent="0.3">
      <c r="A1373">
        <f t="shared" si="101"/>
        <v>1138</v>
      </c>
      <c r="B1373">
        <v>2845</v>
      </c>
      <c r="C1373">
        <f t="shared" si="102"/>
        <v>126</v>
      </c>
      <c r="D1373">
        <f>IF(MOD(B1373,5)=0,LOOKUP(A1373,[1]Bestellung!$M$4:$N$740),"")</f>
        <v>185</v>
      </c>
      <c r="E1373">
        <f t="shared" si="103"/>
        <v>3</v>
      </c>
      <c r="F1373" s="10">
        <f>LOOKUP(C1373,[1]Produkt!$T$4:$U$129)</f>
        <v>4</v>
      </c>
      <c r="G1373" t="str">
        <f t="shared" si="104"/>
        <v>INSERT INTO [Position] ([BestellungID], [PosID], [ProduktID], [SpezLieferAdrID], [Menge], [Preis]) VALUES</v>
      </c>
      <c r="H1373" t="str">
        <f t="shared" si="105"/>
        <v xml:space="preserve"> ('1138', '2845', '126', '185', '3',  '4.00')</v>
      </c>
    </row>
    <row r="1374" spans="1:8" x14ac:dyDescent="0.3">
      <c r="A1374">
        <f t="shared" si="101"/>
        <v>1138</v>
      </c>
      <c r="B1374">
        <v>2846</v>
      </c>
      <c r="C1374">
        <f t="shared" si="102"/>
        <v>121</v>
      </c>
      <c r="D1374" t="str">
        <f>IF(MOD(B1374,5)=0,LOOKUP(A1374,[1]Bestellung!$M$4:$N$740),"")</f>
        <v/>
      </c>
      <c r="E1374">
        <f t="shared" si="103"/>
        <v>8</v>
      </c>
      <c r="F1374" s="10">
        <f>LOOKUP(C1374,[1]Produkt!$T$4:$U$129)</f>
        <v>4</v>
      </c>
      <c r="G1374" t="str">
        <f t="shared" si="104"/>
        <v>INSERT INTO [Position] ([BestellungID], [PosID], [ProduktID], [SpezLieferAdrID], [Menge], [Preis]) VALUES</v>
      </c>
      <c r="H1374" t="str">
        <f t="shared" si="105"/>
        <v xml:space="preserve"> ('1138', '2846', '121', '', '8',  '4.00')</v>
      </c>
    </row>
    <row r="1375" spans="1:8" x14ac:dyDescent="0.3">
      <c r="A1375">
        <f t="shared" si="101"/>
        <v>1139</v>
      </c>
      <c r="B1375">
        <v>2847</v>
      </c>
      <c r="C1375">
        <f t="shared" si="102"/>
        <v>42</v>
      </c>
      <c r="D1375" t="str">
        <f>IF(MOD(B1375,5)=0,LOOKUP(A1375,[1]Bestellung!$M$4:$N$740),"")</f>
        <v/>
      </c>
      <c r="E1375">
        <f t="shared" si="103"/>
        <v>6</v>
      </c>
      <c r="F1375" s="10">
        <f>LOOKUP(C1375,[1]Produkt!$T$4:$U$129)</f>
        <v>2.4</v>
      </c>
      <c r="G1375" t="str">
        <f t="shared" si="104"/>
        <v>INSERT INTO [Position] ([BestellungID], [PosID], [ProduktID], [SpezLieferAdrID], [Menge], [Preis]) VALUES</v>
      </c>
      <c r="H1375" t="str">
        <f t="shared" si="105"/>
        <v xml:space="preserve"> ('1139', '2847', '42', '', '6',  '2.40')</v>
      </c>
    </row>
    <row r="1376" spans="1:8" x14ac:dyDescent="0.3">
      <c r="A1376">
        <f t="shared" si="101"/>
        <v>1139</v>
      </c>
      <c r="B1376">
        <v>2848</v>
      </c>
      <c r="C1376">
        <f t="shared" si="102"/>
        <v>38</v>
      </c>
      <c r="D1376" t="str">
        <f>IF(MOD(B1376,5)=0,LOOKUP(A1376,[1]Bestellung!$M$4:$N$740),"")</f>
        <v/>
      </c>
      <c r="E1376">
        <f t="shared" si="103"/>
        <v>4</v>
      </c>
      <c r="F1376" s="10">
        <f>LOOKUP(C1376,[1]Produkt!$T$4:$U$129)</f>
        <v>0.5</v>
      </c>
      <c r="G1376" t="str">
        <f t="shared" si="104"/>
        <v>INSERT INTO [Position] ([BestellungID], [PosID], [ProduktID], [SpezLieferAdrID], [Menge], [Preis]) VALUES</v>
      </c>
      <c r="H1376" t="str">
        <f t="shared" si="105"/>
        <v xml:space="preserve"> ('1139', '2848', '38', '', '4',  '0.50')</v>
      </c>
    </row>
    <row r="1377" spans="1:8" x14ac:dyDescent="0.3">
      <c r="A1377">
        <f t="shared" si="101"/>
        <v>1140</v>
      </c>
      <c r="B1377">
        <v>2849</v>
      </c>
      <c r="C1377">
        <f t="shared" si="102"/>
        <v>89</v>
      </c>
      <c r="D1377" t="str">
        <f>IF(MOD(B1377,5)=0,LOOKUP(A1377,[1]Bestellung!$M$4:$N$740),"")</f>
        <v/>
      </c>
      <c r="E1377">
        <f t="shared" si="103"/>
        <v>3</v>
      </c>
      <c r="F1377" s="10">
        <f>LOOKUP(C1377,[1]Produkt!$T$4:$U$129)</f>
        <v>0.8</v>
      </c>
      <c r="G1377" t="str">
        <f t="shared" si="104"/>
        <v>INSERT INTO [Position] ([BestellungID], [PosID], [ProduktID], [SpezLieferAdrID], [Menge], [Preis]) VALUES</v>
      </c>
      <c r="H1377" t="str">
        <f t="shared" si="105"/>
        <v xml:space="preserve"> ('1140', '2849', '89', '', '3',  '0.80')</v>
      </c>
    </row>
    <row r="1378" spans="1:8" x14ac:dyDescent="0.3">
      <c r="A1378">
        <f t="shared" si="101"/>
        <v>1140</v>
      </c>
      <c r="B1378">
        <v>2850</v>
      </c>
      <c r="C1378">
        <f t="shared" si="102"/>
        <v>86</v>
      </c>
      <c r="D1378" t="str">
        <f>IF(MOD(B1378,5)=0,LOOKUP(A1378,[1]Bestellung!$M$4:$N$740),"")</f>
        <v/>
      </c>
      <c r="E1378">
        <f t="shared" si="103"/>
        <v>3</v>
      </c>
      <c r="F1378" s="10">
        <f>LOOKUP(C1378,[1]Produkt!$T$4:$U$129)</f>
        <v>0.5</v>
      </c>
      <c r="G1378" t="str">
        <f t="shared" si="104"/>
        <v>INSERT INTO [Position] ([BestellungID], [PosID], [ProduktID], [SpezLieferAdrID], [Menge], [Preis]) VALUES</v>
      </c>
      <c r="H1378" t="str">
        <f t="shared" si="105"/>
        <v xml:space="preserve"> ('1140', '2850', '86', '', '3',  '0.50')</v>
      </c>
    </row>
    <row r="1379" spans="1:8" x14ac:dyDescent="0.3">
      <c r="A1379">
        <f t="shared" si="101"/>
        <v>1140</v>
      </c>
      <c r="B1379">
        <v>2851</v>
      </c>
      <c r="C1379">
        <f t="shared" si="102"/>
        <v>83</v>
      </c>
      <c r="D1379" t="str">
        <f>IF(MOD(B1379,5)=0,LOOKUP(A1379,[1]Bestellung!$M$4:$N$740),"")</f>
        <v/>
      </c>
      <c r="E1379">
        <f t="shared" si="103"/>
        <v>3</v>
      </c>
      <c r="F1379" s="10">
        <f>LOOKUP(C1379,[1]Produkt!$T$4:$U$129)</f>
        <v>0.8</v>
      </c>
      <c r="G1379" t="str">
        <f t="shared" si="104"/>
        <v>INSERT INTO [Position] ([BestellungID], [PosID], [ProduktID], [SpezLieferAdrID], [Menge], [Preis]) VALUES</v>
      </c>
      <c r="H1379" t="str">
        <f t="shared" si="105"/>
        <v xml:space="preserve"> ('1140', '2851', '83', '', '3',  '0.80')</v>
      </c>
    </row>
    <row r="1380" spans="1:8" x14ac:dyDescent="0.3">
      <c r="A1380">
        <f t="shared" si="101"/>
        <v>1141</v>
      </c>
      <c r="B1380">
        <v>2852</v>
      </c>
      <c r="C1380">
        <f t="shared" si="102"/>
        <v>11</v>
      </c>
      <c r="D1380" t="str">
        <f>IF(MOD(B1380,5)=0,LOOKUP(A1380,[1]Bestellung!$M$4:$N$740),"")</f>
        <v/>
      </c>
      <c r="E1380">
        <f t="shared" si="103"/>
        <v>4</v>
      </c>
      <c r="F1380" s="10">
        <f>LOOKUP(C1380,[1]Produkt!$T$4:$U$129)</f>
        <v>8</v>
      </c>
      <c r="G1380" t="str">
        <f t="shared" si="104"/>
        <v>INSERT INTO [Position] ([BestellungID], [PosID], [ProduktID], [SpezLieferAdrID], [Menge], [Preis]) VALUES</v>
      </c>
      <c r="H1380" t="str">
        <f t="shared" si="105"/>
        <v xml:space="preserve"> ('1141', '2852', '11', '', '4',  '8.00')</v>
      </c>
    </row>
    <row r="1381" spans="1:8" x14ac:dyDescent="0.3">
      <c r="A1381">
        <f t="shared" si="101"/>
        <v>1141</v>
      </c>
      <c r="B1381">
        <v>2853</v>
      </c>
      <c r="C1381">
        <f t="shared" si="102"/>
        <v>9</v>
      </c>
      <c r="D1381" t="str">
        <f>IF(MOD(B1381,5)=0,LOOKUP(A1381,[1]Bestellung!$M$4:$N$740),"")</f>
        <v/>
      </c>
      <c r="E1381">
        <f t="shared" si="103"/>
        <v>9</v>
      </c>
      <c r="F1381" s="10">
        <f>LOOKUP(C1381,[1]Produkt!$T$4:$U$129)</f>
        <v>3</v>
      </c>
      <c r="G1381" t="str">
        <f t="shared" si="104"/>
        <v>INSERT INTO [Position] ([BestellungID], [PosID], [ProduktID], [SpezLieferAdrID], [Menge], [Preis]) VALUES</v>
      </c>
      <c r="H1381" t="str">
        <f t="shared" si="105"/>
        <v xml:space="preserve"> ('1141', '2853', '9', '', '9',  '3.00')</v>
      </c>
    </row>
    <row r="1382" spans="1:8" x14ac:dyDescent="0.3">
      <c r="A1382">
        <f t="shared" si="101"/>
        <v>1142</v>
      </c>
      <c r="B1382">
        <v>2854</v>
      </c>
      <c r="C1382">
        <f t="shared" si="102"/>
        <v>67</v>
      </c>
      <c r="D1382" t="str">
        <f>IF(MOD(B1382,5)=0,LOOKUP(A1382,[1]Bestellung!$M$4:$N$740),"")</f>
        <v/>
      </c>
      <c r="E1382">
        <f t="shared" si="103"/>
        <v>8</v>
      </c>
      <c r="F1382" s="10">
        <f>LOOKUP(C1382,[1]Produkt!$T$4:$U$129)</f>
        <v>3.5</v>
      </c>
      <c r="G1382" t="str">
        <f t="shared" si="104"/>
        <v>INSERT INTO [Position] ([BestellungID], [PosID], [ProduktID], [SpezLieferAdrID], [Menge], [Preis]) VALUES</v>
      </c>
      <c r="H1382" t="str">
        <f t="shared" si="105"/>
        <v xml:space="preserve"> ('1142', '2854', '67', '', '8',  '3.50')</v>
      </c>
    </row>
    <row r="1383" spans="1:8" x14ac:dyDescent="0.3">
      <c r="A1383">
        <f t="shared" si="101"/>
        <v>1142</v>
      </c>
      <c r="B1383">
        <v>2855</v>
      </c>
      <c r="C1383">
        <f t="shared" si="102"/>
        <v>66</v>
      </c>
      <c r="D1383">
        <f>IF(MOD(B1383,5)=0,LOOKUP(A1383,[1]Bestellung!$M$4:$N$740),"")</f>
        <v>532</v>
      </c>
      <c r="E1383">
        <f t="shared" si="103"/>
        <v>3</v>
      </c>
      <c r="F1383" s="10">
        <f>LOOKUP(C1383,[1]Produkt!$T$4:$U$129)</f>
        <v>3</v>
      </c>
      <c r="G1383" t="str">
        <f t="shared" si="104"/>
        <v>INSERT INTO [Position] ([BestellungID], [PosID], [ProduktID], [SpezLieferAdrID], [Menge], [Preis]) VALUES</v>
      </c>
      <c r="H1383" t="str">
        <f t="shared" si="105"/>
        <v xml:space="preserve"> ('1142', '2855', '66', '532', '3',  '3.00')</v>
      </c>
    </row>
    <row r="1384" spans="1:8" x14ac:dyDescent="0.3">
      <c r="A1384">
        <f t="shared" si="101"/>
        <v>1142</v>
      </c>
      <c r="B1384">
        <v>2856</v>
      </c>
      <c r="C1384">
        <f t="shared" si="102"/>
        <v>65</v>
      </c>
      <c r="D1384" t="str">
        <f>IF(MOD(B1384,5)=0,LOOKUP(A1384,[1]Bestellung!$M$4:$N$740),"")</f>
        <v/>
      </c>
      <c r="E1384">
        <f t="shared" si="103"/>
        <v>3</v>
      </c>
      <c r="F1384" s="10">
        <f>LOOKUP(C1384,[1]Produkt!$T$4:$U$129)</f>
        <v>4.5</v>
      </c>
      <c r="G1384" t="str">
        <f t="shared" si="104"/>
        <v>INSERT INTO [Position] ([BestellungID], [PosID], [ProduktID], [SpezLieferAdrID], [Menge], [Preis]) VALUES</v>
      </c>
      <c r="H1384" t="str">
        <f t="shared" si="105"/>
        <v xml:space="preserve"> ('1142', '2856', '65', '', '3',  '4.50')</v>
      </c>
    </row>
    <row r="1385" spans="1:8" x14ac:dyDescent="0.3">
      <c r="A1385">
        <f t="shared" si="101"/>
        <v>1143</v>
      </c>
      <c r="B1385">
        <v>2857</v>
      </c>
      <c r="C1385">
        <f t="shared" si="102"/>
        <v>1</v>
      </c>
      <c r="D1385" t="str">
        <f>IF(MOD(B1385,5)=0,LOOKUP(A1385,[1]Bestellung!$M$4:$N$740),"")</f>
        <v/>
      </c>
      <c r="E1385">
        <f t="shared" si="103"/>
        <v>3</v>
      </c>
      <c r="F1385" s="10">
        <f>LOOKUP(C1385,[1]Produkt!$T$4:$U$129)</f>
        <v>2</v>
      </c>
      <c r="G1385" t="str">
        <f t="shared" si="104"/>
        <v>INSERT INTO [Position] ([BestellungID], [PosID], [ProduktID], [SpezLieferAdrID], [Menge], [Preis]) VALUES</v>
      </c>
      <c r="H1385" t="str">
        <f t="shared" si="105"/>
        <v xml:space="preserve"> ('1143', '2857', '1', '', '3',  '2.00')</v>
      </c>
    </row>
    <row r="1386" spans="1:8" x14ac:dyDescent="0.3">
      <c r="A1386">
        <f t="shared" si="101"/>
        <v>1143</v>
      </c>
      <c r="B1386">
        <v>2858</v>
      </c>
      <c r="C1386">
        <f t="shared" si="102"/>
        <v>1</v>
      </c>
      <c r="D1386" t="str">
        <f>IF(MOD(B1386,5)=0,LOOKUP(A1386,[1]Bestellung!$M$4:$N$740),"")</f>
        <v/>
      </c>
      <c r="E1386">
        <f t="shared" si="103"/>
        <v>6</v>
      </c>
      <c r="F1386" s="10">
        <f>LOOKUP(C1386,[1]Produkt!$T$4:$U$129)</f>
        <v>2</v>
      </c>
      <c r="G1386" t="str">
        <f t="shared" si="104"/>
        <v>INSERT INTO [Position] ([BestellungID], [PosID], [ProduktID], [SpezLieferAdrID], [Menge], [Preis]) VALUES</v>
      </c>
      <c r="H1386" t="str">
        <f t="shared" si="105"/>
        <v xml:space="preserve"> ('1143', '2858', '1', '', '6',  '2.00')</v>
      </c>
    </row>
    <row r="1387" spans="1:8" x14ac:dyDescent="0.3">
      <c r="A1387">
        <f t="shared" si="101"/>
        <v>1144</v>
      </c>
      <c r="B1387">
        <v>2859</v>
      </c>
      <c r="C1387">
        <f t="shared" si="102"/>
        <v>65</v>
      </c>
      <c r="D1387" t="str">
        <f>IF(MOD(B1387,5)=0,LOOKUP(A1387,[1]Bestellung!$M$4:$N$740),"")</f>
        <v/>
      </c>
      <c r="E1387">
        <f t="shared" si="103"/>
        <v>3</v>
      </c>
      <c r="F1387" s="10">
        <f>LOOKUP(C1387,[1]Produkt!$T$4:$U$129)</f>
        <v>4.5</v>
      </c>
      <c r="G1387" t="str">
        <f t="shared" si="104"/>
        <v>INSERT INTO [Position] ([BestellungID], [PosID], [ProduktID], [SpezLieferAdrID], [Menge], [Preis]) VALUES</v>
      </c>
      <c r="H1387" t="str">
        <f t="shared" si="105"/>
        <v xml:space="preserve"> ('1144', '2859', '65', '', '3',  '4.50')</v>
      </c>
    </row>
    <row r="1388" spans="1:8" x14ac:dyDescent="0.3">
      <c r="A1388">
        <f t="shared" si="101"/>
        <v>1144</v>
      </c>
      <c r="B1388">
        <v>2860</v>
      </c>
      <c r="C1388">
        <f t="shared" si="102"/>
        <v>66</v>
      </c>
      <c r="D1388">
        <f>IF(MOD(B1388,5)=0,LOOKUP(A1388,[1]Bestellung!$M$4:$N$740),"")</f>
        <v>314</v>
      </c>
      <c r="E1388">
        <f t="shared" si="103"/>
        <v>3</v>
      </c>
      <c r="F1388" s="10">
        <f>LOOKUP(C1388,[1]Produkt!$T$4:$U$129)</f>
        <v>3</v>
      </c>
      <c r="G1388" t="str">
        <f t="shared" si="104"/>
        <v>INSERT INTO [Position] ([BestellungID], [PosID], [ProduktID], [SpezLieferAdrID], [Menge], [Preis]) VALUES</v>
      </c>
      <c r="H1388" t="str">
        <f t="shared" si="105"/>
        <v xml:space="preserve"> ('1144', '2860', '66', '314', '3',  '3.00')</v>
      </c>
    </row>
    <row r="1389" spans="1:8" x14ac:dyDescent="0.3">
      <c r="A1389">
        <f t="shared" si="101"/>
        <v>1144</v>
      </c>
      <c r="B1389">
        <v>2861</v>
      </c>
      <c r="C1389">
        <f t="shared" si="102"/>
        <v>67</v>
      </c>
      <c r="D1389" t="str">
        <f>IF(MOD(B1389,5)=0,LOOKUP(A1389,[1]Bestellung!$M$4:$N$740),"")</f>
        <v/>
      </c>
      <c r="E1389">
        <f t="shared" si="103"/>
        <v>8</v>
      </c>
      <c r="F1389" s="10">
        <f>LOOKUP(C1389,[1]Produkt!$T$4:$U$129)</f>
        <v>3.5</v>
      </c>
      <c r="G1389" t="str">
        <f t="shared" si="104"/>
        <v>INSERT INTO [Position] ([BestellungID], [PosID], [ProduktID], [SpezLieferAdrID], [Menge], [Preis]) VALUES</v>
      </c>
      <c r="H1389" t="str">
        <f t="shared" si="105"/>
        <v xml:space="preserve"> ('1144', '2861', '67', '', '8',  '3.50')</v>
      </c>
    </row>
    <row r="1390" spans="1:8" x14ac:dyDescent="0.3">
      <c r="A1390">
        <f t="shared" si="101"/>
        <v>1145</v>
      </c>
      <c r="B1390">
        <v>2862</v>
      </c>
      <c r="C1390">
        <f t="shared" si="102"/>
        <v>9</v>
      </c>
      <c r="D1390" t="str">
        <f>IF(MOD(B1390,5)=0,LOOKUP(A1390,[1]Bestellung!$M$4:$N$740),"")</f>
        <v/>
      </c>
      <c r="E1390">
        <f t="shared" si="103"/>
        <v>6</v>
      </c>
      <c r="F1390" s="10">
        <f>LOOKUP(C1390,[1]Produkt!$T$4:$U$129)</f>
        <v>3</v>
      </c>
      <c r="G1390" t="str">
        <f t="shared" si="104"/>
        <v>INSERT INTO [Position] ([BestellungID], [PosID], [ProduktID], [SpezLieferAdrID], [Menge], [Preis]) VALUES</v>
      </c>
      <c r="H1390" t="str">
        <f t="shared" si="105"/>
        <v xml:space="preserve"> ('1145', '2862', '9', '', '6',  '3.00')</v>
      </c>
    </row>
    <row r="1391" spans="1:8" x14ac:dyDescent="0.3">
      <c r="A1391">
        <f t="shared" si="101"/>
        <v>1145</v>
      </c>
      <c r="B1391">
        <v>2863</v>
      </c>
      <c r="C1391">
        <f t="shared" si="102"/>
        <v>11</v>
      </c>
      <c r="D1391" t="str">
        <f>IF(MOD(B1391,5)=0,LOOKUP(A1391,[1]Bestellung!$M$4:$N$740),"")</f>
        <v/>
      </c>
      <c r="E1391">
        <f t="shared" si="103"/>
        <v>1</v>
      </c>
      <c r="F1391" s="10">
        <f>LOOKUP(C1391,[1]Produkt!$T$4:$U$129)</f>
        <v>8</v>
      </c>
      <c r="G1391" t="str">
        <f t="shared" si="104"/>
        <v>INSERT INTO [Position] ([BestellungID], [PosID], [ProduktID], [SpezLieferAdrID], [Menge], [Preis]) VALUES</v>
      </c>
      <c r="H1391" t="str">
        <f t="shared" si="105"/>
        <v xml:space="preserve"> ('1145', '2863', '11', '', '1',  '8.00')</v>
      </c>
    </row>
    <row r="1392" spans="1:8" x14ac:dyDescent="0.3">
      <c r="A1392">
        <f t="shared" si="101"/>
        <v>1146</v>
      </c>
      <c r="B1392">
        <v>2864</v>
      </c>
      <c r="C1392">
        <f t="shared" si="102"/>
        <v>83</v>
      </c>
      <c r="D1392" t="str">
        <f>IF(MOD(B1392,5)=0,LOOKUP(A1392,[1]Bestellung!$M$4:$N$740),"")</f>
        <v/>
      </c>
      <c r="E1392">
        <f t="shared" si="103"/>
        <v>3</v>
      </c>
      <c r="F1392" s="10">
        <f>LOOKUP(C1392,[1]Produkt!$T$4:$U$129)</f>
        <v>0.8</v>
      </c>
      <c r="G1392" t="str">
        <f t="shared" si="104"/>
        <v>INSERT INTO [Position] ([BestellungID], [PosID], [ProduktID], [SpezLieferAdrID], [Menge], [Preis]) VALUES</v>
      </c>
      <c r="H1392" t="str">
        <f t="shared" si="105"/>
        <v xml:space="preserve"> ('1146', '2864', '83', '', '3',  '0.80')</v>
      </c>
    </row>
    <row r="1393" spans="1:8" x14ac:dyDescent="0.3">
      <c r="A1393">
        <f t="shared" si="101"/>
        <v>1146</v>
      </c>
      <c r="B1393">
        <v>2865</v>
      </c>
      <c r="C1393">
        <f t="shared" si="102"/>
        <v>86</v>
      </c>
      <c r="D1393" t="str">
        <f>IF(MOD(B1393,5)=0,LOOKUP(A1393,[1]Bestellung!$M$4:$N$740),"")</f>
        <v/>
      </c>
      <c r="E1393">
        <f t="shared" si="103"/>
        <v>3</v>
      </c>
      <c r="F1393" s="10">
        <f>LOOKUP(C1393,[1]Produkt!$T$4:$U$129)</f>
        <v>0.5</v>
      </c>
      <c r="G1393" t="str">
        <f t="shared" si="104"/>
        <v>INSERT INTO [Position] ([BestellungID], [PosID], [ProduktID], [SpezLieferAdrID], [Menge], [Preis]) VALUES</v>
      </c>
      <c r="H1393" t="str">
        <f t="shared" si="105"/>
        <v xml:space="preserve"> ('1146', '2865', '86', '', '3',  '0.50')</v>
      </c>
    </row>
    <row r="1394" spans="1:8" x14ac:dyDescent="0.3">
      <c r="A1394">
        <f t="shared" si="101"/>
        <v>1146</v>
      </c>
      <c r="B1394">
        <v>2866</v>
      </c>
      <c r="C1394">
        <f t="shared" si="102"/>
        <v>89</v>
      </c>
      <c r="D1394" t="str">
        <f>IF(MOD(B1394,5)=0,LOOKUP(A1394,[1]Bestellung!$M$4:$N$740),"")</f>
        <v/>
      </c>
      <c r="E1394">
        <f t="shared" si="103"/>
        <v>3</v>
      </c>
      <c r="F1394" s="10">
        <f>LOOKUP(C1394,[1]Produkt!$T$4:$U$129)</f>
        <v>0.8</v>
      </c>
      <c r="G1394" t="str">
        <f t="shared" si="104"/>
        <v>INSERT INTO [Position] ([BestellungID], [PosID], [ProduktID], [SpezLieferAdrID], [Menge], [Preis]) VALUES</v>
      </c>
      <c r="H1394" t="str">
        <f t="shared" si="105"/>
        <v xml:space="preserve"> ('1146', '2866', '89', '', '3',  '0.80')</v>
      </c>
    </row>
    <row r="1395" spans="1:8" x14ac:dyDescent="0.3">
      <c r="A1395">
        <f t="shared" si="101"/>
        <v>1147</v>
      </c>
      <c r="B1395">
        <v>2867</v>
      </c>
      <c r="C1395">
        <f t="shared" si="102"/>
        <v>38</v>
      </c>
      <c r="D1395" t="str">
        <f>IF(MOD(B1395,5)=0,LOOKUP(A1395,[1]Bestellung!$M$4:$N$740),"")</f>
        <v/>
      </c>
      <c r="E1395">
        <f t="shared" si="103"/>
        <v>10</v>
      </c>
      <c r="F1395" s="10">
        <f>LOOKUP(C1395,[1]Produkt!$T$4:$U$129)</f>
        <v>0.5</v>
      </c>
      <c r="G1395" t="str">
        <f t="shared" si="104"/>
        <v>INSERT INTO [Position] ([BestellungID], [PosID], [ProduktID], [SpezLieferAdrID], [Menge], [Preis]) VALUES</v>
      </c>
      <c r="H1395" t="str">
        <f t="shared" si="105"/>
        <v xml:space="preserve"> ('1147', '2867', '38', '', '10',  '0.50')</v>
      </c>
    </row>
    <row r="1396" spans="1:8" x14ac:dyDescent="0.3">
      <c r="A1396">
        <f t="shared" si="101"/>
        <v>1147</v>
      </c>
      <c r="B1396">
        <v>2868</v>
      </c>
      <c r="C1396">
        <f t="shared" si="102"/>
        <v>42</v>
      </c>
      <c r="D1396" t="str">
        <f>IF(MOD(B1396,5)=0,LOOKUP(A1396,[1]Bestellung!$M$4:$N$740),"")</f>
        <v/>
      </c>
      <c r="E1396">
        <f t="shared" si="103"/>
        <v>3</v>
      </c>
      <c r="F1396" s="10">
        <f>LOOKUP(C1396,[1]Produkt!$T$4:$U$129)</f>
        <v>2.4</v>
      </c>
      <c r="G1396" t="str">
        <f t="shared" si="104"/>
        <v>INSERT INTO [Position] ([BestellungID], [PosID], [ProduktID], [SpezLieferAdrID], [Menge], [Preis]) VALUES</v>
      </c>
      <c r="H1396" t="str">
        <f t="shared" si="105"/>
        <v xml:space="preserve"> ('1147', '2868', '42', '', '3',  '2.40')</v>
      </c>
    </row>
    <row r="1397" spans="1:8" x14ac:dyDescent="0.3">
      <c r="A1397">
        <f t="shared" si="101"/>
        <v>1148</v>
      </c>
      <c r="B1397">
        <v>2869</v>
      </c>
      <c r="C1397">
        <f t="shared" si="102"/>
        <v>121</v>
      </c>
      <c r="D1397" t="str">
        <f>IF(MOD(B1397,5)=0,LOOKUP(A1397,[1]Bestellung!$M$4:$N$740),"")</f>
        <v/>
      </c>
      <c r="E1397">
        <f t="shared" si="103"/>
        <v>8</v>
      </c>
      <c r="F1397" s="10">
        <f>LOOKUP(C1397,[1]Produkt!$T$4:$U$129)</f>
        <v>4</v>
      </c>
      <c r="G1397" t="str">
        <f t="shared" si="104"/>
        <v>INSERT INTO [Position] ([BestellungID], [PosID], [ProduktID], [SpezLieferAdrID], [Menge], [Preis]) VALUES</v>
      </c>
      <c r="H1397" t="str">
        <f t="shared" si="105"/>
        <v xml:space="preserve"> ('1148', '2869', '121', '', '8',  '4.00')</v>
      </c>
    </row>
    <row r="1398" spans="1:8" x14ac:dyDescent="0.3">
      <c r="A1398">
        <f t="shared" si="101"/>
        <v>1148</v>
      </c>
      <c r="B1398">
        <v>2870</v>
      </c>
      <c r="C1398">
        <f t="shared" si="102"/>
        <v>126</v>
      </c>
      <c r="D1398">
        <f>IF(MOD(B1398,5)=0,LOOKUP(A1398,[1]Bestellung!$M$4:$N$740),"")</f>
        <v>343</v>
      </c>
      <c r="E1398">
        <f t="shared" si="103"/>
        <v>3</v>
      </c>
      <c r="F1398" s="10">
        <f>LOOKUP(C1398,[1]Produkt!$T$4:$U$129)</f>
        <v>4</v>
      </c>
      <c r="G1398" t="str">
        <f t="shared" si="104"/>
        <v>INSERT INTO [Position] ([BestellungID], [PosID], [ProduktID], [SpezLieferAdrID], [Menge], [Preis]) VALUES</v>
      </c>
      <c r="H1398" t="str">
        <f t="shared" si="105"/>
        <v xml:space="preserve"> ('1148', '2870', '126', '343', '3',  '4.00')</v>
      </c>
    </row>
    <row r="1399" spans="1:8" x14ac:dyDescent="0.3">
      <c r="A1399">
        <f t="shared" si="101"/>
        <v>1148</v>
      </c>
      <c r="B1399">
        <v>2871</v>
      </c>
      <c r="C1399">
        <f t="shared" si="102"/>
        <v>4</v>
      </c>
      <c r="D1399" t="str">
        <f>IF(MOD(B1399,5)=0,LOOKUP(A1399,[1]Bestellung!$M$4:$N$740),"")</f>
        <v/>
      </c>
      <c r="E1399">
        <f t="shared" si="103"/>
        <v>3</v>
      </c>
      <c r="F1399" s="10">
        <f>LOOKUP(C1399,[1]Produkt!$T$4:$U$129)</f>
        <v>5</v>
      </c>
      <c r="G1399" t="str">
        <f t="shared" si="104"/>
        <v>INSERT INTO [Position] ([BestellungID], [PosID], [ProduktID], [SpezLieferAdrID], [Menge], [Preis]) VALUES</v>
      </c>
      <c r="H1399" t="str">
        <f t="shared" si="105"/>
        <v xml:space="preserve"> ('1148', '2871', '4', '', '3',  '5.00')</v>
      </c>
    </row>
    <row r="1400" spans="1:8" x14ac:dyDescent="0.3">
      <c r="A1400">
        <f t="shared" si="101"/>
        <v>1149</v>
      </c>
      <c r="B1400">
        <v>2872</v>
      </c>
      <c r="C1400">
        <f t="shared" si="102"/>
        <v>87</v>
      </c>
      <c r="D1400" t="str">
        <f>IF(MOD(B1400,5)=0,LOOKUP(A1400,[1]Bestellung!$M$4:$N$740),"")</f>
        <v/>
      </c>
      <c r="E1400">
        <f t="shared" si="103"/>
        <v>3</v>
      </c>
      <c r="F1400" s="10">
        <f>LOOKUP(C1400,[1]Produkt!$T$4:$U$129)</f>
        <v>0.5</v>
      </c>
      <c r="G1400" t="str">
        <f t="shared" si="104"/>
        <v>INSERT INTO [Position] ([BestellungID], [PosID], [ProduktID], [SpezLieferAdrID], [Menge], [Preis]) VALUES</v>
      </c>
      <c r="H1400" t="str">
        <f t="shared" si="105"/>
        <v xml:space="preserve"> ('1149', '2872', '87', '', '3',  '0.50')</v>
      </c>
    </row>
    <row r="1401" spans="1:8" x14ac:dyDescent="0.3">
      <c r="A1401">
        <f t="shared" si="101"/>
        <v>1149</v>
      </c>
      <c r="B1401">
        <v>2873</v>
      </c>
      <c r="C1401">
        <f t="shared" si="102"/>
        <v>93</v>
      </c>
      <c r="D1401" t="str">
        <f>IF(MOD(B1401,5)=0,LOOKUP(A1401,[1]Bestellung!$M$4:$N$740),"")</f>
        <v/>
      </c>
      <c r="E1401">
        <f t="shared" si="103"/>
        <v>9</v>
      </c>
      <c r="F1401" s="10">
        <f>LOOKUP(C1401,[1]Produkt!$T$4:$U$129)</f>
        <v>2.2999999999999998</v>
      </c>
      <c r="G1401" t="str">
        <f t="shared" si="104"/>
        <v>INSERT INTO [Position] ([BestellungID], [PosID], [ProduktID], [SpezLieferAdrID], [Menge], [Preis]) VALUES</v>
      </c>
      <c r="H1401" t="str">
        <f t="shared" si="105"/>
        <v xml:space="preserve"> ('1149', '2873', '93', '', '9',  '2.30')</v>
      </c>
    </row>
    <row r="1402" spans="1:8" x14ac:dyDescent="0.3">
      <c r="A1402">
        <f t="shared" si="101"/>
        <v>1150</v>
      </c>
      <c r="B1402">
        <v>2874</v>
      </c>
      <c r="C1402">
        <f t="shared" si="102"/>
        <v>52</v>
      </c>
      <c r="D1402" t="str">
        <f>IF(MOD(B1402,5)=0,LOOKUP(A1402,[1]Bestellung!$M$4:$N$740),"")</f>
        <v/>
      </c>
      <c r="E1402">
        <f t="shared" si="103"/>
        <v>3</v>
      </c>
      <c r="F1402" s="10">
        <f>LOOKUP(C1402,[1]Produkt!$T$4:$U$129)</f>
        <v>4</v>
      </c>
      <c r="G1402" t="str">
        <f t="shared" si="104"/>
        <v>INSERT INTO [Position] ([BestellungID], [PosID], [ProduktID], [SpezLieferAdrID], [Menge], [Preis]) VALUES</v>
      </c>
      <c r="H1402" t="str">
        <f t="shared" si="105"/>
        <v xml:space="preserve"> ('1150', '2874', '52', '', '3',  '4.00')</v>
      </c>
    </row>
    <row r="1403" spans="1:8" x14ac:dyDescent="0.3">
      <c r="A1403">
        <f t="shared" si="101"/>
        <v>1150</v>
      </c>
      <c r="B1403">
        <v>2875</v>
      </c>
      <c r="C1403">
        <f t="shared" si="102"/>
        <v>59</v>
      </c>
      <c r="D1403">
        <f>IF(MOD(B1403,5)=0,LOOKUP(A1403,[1]Bestellung!$M$4:$N$740),"")</f>
        <v>55</v>
      </c>
      <c r="E1403">
        <f t="shared" si="103"/>
        <v>2</v>
      </c>
      <c r="F1403" s="10">
        <f>LOOKUP(C1403,[1]Produkt!$T$4:$U$129)</f>
        <v>3</v>
      </c>
      <c r="G1403" t="str">
        <f t="shared" si="104"/>
        <v>INSERT INTO [Position] ([BestellungID], [PosID], [ProduktID], [SpezLieferAdrID], [Menge], [Preis]) VALUES</v>
      </c>
      <c r="H1403" t="str">
        <f t="shared" si="105"/>
        <v xml:space="preserve"> ('1150', '2875', '59', '55', '2',  '3.00')</v>
      </c>
    </row>
    <row r="1404" spans="1:8" x14ac:dyDescent="0.3">
      <c r="A1404">
        <f t="shared" si="101"/>
        <v>1150</v>
      </c>
      <c r="B1404">
        <v>2876</v>
      </c>
      <c r="C1404">
        <f t="shared" si="102"/>
        <v>66</v>
      </c>
      <c r="D1404" t="str">
        <f>IF(MOD(B1404,5)=0,LOOKUP(A1404,[1]Bestellung!$M$4:$N$740),"")</f>
        <v/>
      </c>
      <c r="E1404">
        <f t="shared" si="103"/>
        <v>3</v>
      </c>
      <c r="F1404" s="10">
        <f>LOOKUP(C1404,[1]Produkt!$T$4:$U$129)</f>
        <v>3</v>
      </c>
      <c r="G1404" t="str">
        <f t="shared" si="104"/>
        <v>INSERT INTO [Position] ([BestellungID], [PosID], [ProduktID], [SpezLieferAdrID], [Menge], [Preis]) VALUES</v>
      </c>
      <c r="H1404" t="str">
        <f t="shared" si="105"/>
        <v xml:space="preserve"> ('1150', '2876', '66', '', '3',  '3.00')</v>
      </c>
    </row>
    <row r="1405" spans="1:8" x14ac:dyDescent="0.3">
      <c r="A1405">
        <f t="shared" si="101"/>
        <v>1151</v>
      </c>
      <c r="B1405">
        <v>2877</v>
      </c>
      <c r="C1405">
        <f t="shared" si="102"/>
        <v>29</v>
      </c>
      <c r="D1405" t="str">
        <f>IF(MOD(B1405,5)=0,LOOKUP(A1405,[1]Bestellung!$M$4:$N$740),"")</f>
        <v/>
      </c>
      <c r="E1405">
        <f t="shared" si="103"/>
        <v>3</v>
      </c>
      <c r="F1405" s="10">
        <f>LOOKUP(C1405,[1]Produkt!$T$4:$U$129)</f>
        <v>1.5</v>
      </c>
      <c r="G1405" t="str">
        <f t="shared" si="104"/>
        <v>INSERT INTO [Position] ([BestellungID], [PosID], [ProduktID], [SpezLieferAdrID], [Menge], [Preis]) VALUES</v>
      </c>
      <c r="H1405" t="str">
        <f t="shared" si="105"/>
        <v xml:space="preserve"> ('1151', '2877', '29', '', '3',  '1.50')</v>
      </c>
    </row>
    <row r="1406" spans="1:8" x14ac:dyDescent="0.3">
      <c r="A1406">
        <f t="shared" si="101"/>
        <v>1151</v>
      </c>
      <c r="B1406">
        <v>2878</v>
      </c>
      <c r="C1406">
        <f t="shared" si="102"/>
        <v>37</v>
      </c>
      <c r="D1406" t="str">
        <f>IF(MOD(B1406,5)=0,LOOKUP(A1406,[1]Bestellung!$M$4:$N$740),"")</f>
        <v/>
      </c>
      <c r="E1406">
        <f t="shared" si="103"/>
        <v>2</v>
      </c>
      <c r="F1406" s="10">
        <f>LOOKUP(C1406,[1]Produkt!$T$4:$U$129)</f>
        <v>0.5</v>
      </c>
      <c r="G1406" t="str">
        <f t="shared" si="104"/>
        <v>INSERT INTO [Position] ([BestellungID], [PosID], [ProduktID], [SpezLieferAdrID], [Menge], [Preis]) VALUES</v>
      </c>
      <c r="H1406" t="str">
        <f t="shared" si="105"/>
        <v xml:space="preserve"> ('1151', '2878', '37', '', '2',  '0.50')</v>
      </c>
    </row>
    <row r="1407" spans="1:8" x14ac:dyDescent="0.3">
      <c r="A1407">
        <f t="shared" si="101"/>
        <v>1152</v>
      </c>
      <c r="B1407">
        <v>2879</v>
      </c>
      <c r="C1407">
        <f t="shared" si="102"/>
        <v>3</v>
      </c>
      <c r="D1407" t="str">
        <f>IF(MOD(B1407,5)=0,LOOKUP(A1407,[1]Bestellung!$M$4:$N$740),"")</f>
        <v/>
      </c>
      <c r="E1407">
        <f t="shared" si="103"/>
        <v>3</v>
      </c>
      <c r="F1407" s="10">
        <f>LOOKUP(C1407,[1]Produkt!$T$4:$U$129)</f>
        <v>5</v>
      </c>
      <c r="G1407" t="str">
        <f t="shared" si="104"/>
        <v>INSERT INTO [Position] ([BestellungID], [PosID], [ProduktID], [SpezLieferAdrID], [Menge], [Preis]) VALUES</v>
      </c>
      <c r="H1407" t="str">
        <f t="shared" si="105"/>
        <v xml:space="preserve"> ('1152', '2879', '3', '', '3',  '5.00')</v>
      </c>
    </row>
    <row r="1408" spans="1:8" x14ac:dyDescent="0.3">
      <c r="A1408">
        <f t="shared" si="101"/>
        <v>1152</v>
      </c>
      <c r="B1408">
        <v>2880</v>
      </c>
      <c r="C1408">
        <f t="shared" si="102"/>
        <v>12</v>
      </c>
      <c r="D1408" t="str">
        <f>IF(MOD(B1408,5)=0,LOOKUP(A1408,[1]Bestellung!$M$4:$N$740),"")</f>
        <v/>
      </c>
      <c r="E1408">
        <f t="shared" si="103"/>
        <v>3</v>
      </c>
      <c r="F1408" s="10">
        <f>LOOKUP(C1408,[1]Produkt!$T$4:$U$129)</f>
        <v>4</v>
      </c>
      <c r="G1408" t="str">
        <f t="shared" si="104"/>
        <v>INSERT INTO [Position] ([BestellungID], [PosID], [ProduktID], [SpezLieferAdrID], [Menge], [Preis]) VALUES</v>
      </c>
      <c r="H1408" t="str">
        <f t="shared" si="105"/>
        <v xml:space="preserve"> ('1152', '2880', '12', '', '3',  '4.00')</v>
      </c>
    </row>
    <row r="1409" spans="1:8" x14ac:dyDescent="0.3">
      <c r="A1409">
        <f t="shared" si="101"/>
        <v>1152</v>
      </c>
      <c r="B1409">
        <v>2881</v>
      </c>
      <c r="C1409">
        <f t="shared" si="102"/>
        <v>21</v>
      </c>
      <c r="D1409" t="str">
        <f>IF(MOD(B1409,5)=0,LOOKUP(A1409,[1]Bestellung!$M$4:$N$740),"")</f>
        <v/>
      </c>
      <c r="E1409">
        <f t="shared" si="103"/>
        <v>3</v>
      </c>
      <c r="F1409" s="10">
        <f>LOOKUP(C1409,[1]Produkt!$T$4:$U$129)</f>
        <v>4</v>
      </c>
      <c r="G1409" t="str">
        <f t="shared" si="104"/>
        <v>INSERT INTO [Position] ([BestellungID], [PosID], [ProduktID], [SpezLieferAdrID], [Menge], [Preis]) VALUES</v>
      </c>
      <c r="H1409" t="str">
        <f t="shared" si="105"/>
        <v xml:space="preserve"> ('1152', '2881', '21', '', '3',  '4.00')</v>
      </c>
    </row>
    <row r="1410" spans="1:8" x14ac:dyDescent="0.3">
      <c r="A1410">
        <f t="shared" si="101"/>
        <v>1153</v>
      </c>
      <c r="B1410">
        <v>2882</v>
      </c>
      <c r="C1410">
        <f t="shared" si="102"/>
        <v>118</v>
      </c>
      <c r="D1410" t="str">
        <f>IF(MOD(B1410,5)=0,LOOKUP(A1410,[1]Bestellung!$M$4:$N$740),"")</f>
        <v/>
      </c>
      <c r="E1410">
        <f t="shared" si="103"/>
        <v>8</v>
      </c>
      <c r="F1410" s="10">
        <f>LOOKUP(C1410,[1]Produkt!$T$4:$U$129)</f>
        <v>6</v>
      </c>
      <c r="G1410" t="str">
        <f t="shared" si="104"/>
        <v>INSERT INTO [Position] ([BestellungID], [PosID], [ProduktID], [SpezLieferAdrID], [Menge], [Preis]) VALUES</v>
      </c>
      <c r="H1410" t="str">
        <f t="shared" si="105"/>
        <v xml:space="preserve"> ('1153', '2882', '118', '', '8',  '6.00')</v>
      </c>
    </row>
    <row r="1411" spans="1:8" x14ac:dyDescent="0.3">
      <c r="A1411">
        <f t="shared" si="101"/>
        <v>1153</v>
      </c>
      <c r="B1411">
        <v>2883</v>
      </c>
      <c r="C1411">
        <f t="shared" si="102"/>
        <v>1</v>
      </c>
      <c r="D1411" t="str">
        <f>IF(MOD(B1411,5)=0,LOOKUP(A1411,[1]Bestellung!$M$4:$N$740),"")</f>
        <v/>
      </c>
      <c r="E1411">
        <f t="shared" si="103"/>
        <v>3</v>
      </c>
      <c r="F1411" s="10">
        <f>LOOKUP(C1411,[1]Produkt!$T$4:$U$129)</f>
        <v>2</v>
      </c>
      <c r="G1411" t="str">
        <f t="shared" si="104"/>
        <v>INSERT INTO [Position] ([BestellungID], [PosID], [ProduktID], [SpezLieferAdrID], [Menge], [Preis]) VALUES</v>
      </c>
      <c r="H1411" t="str">
        <f t="shared" si="105"/>
        <v xml:space="preserve"> ('1153', '2883', '1', '', '3',  '2.00')</v>
      </c>
    </row>
    <row r="1412" spans="1:8" x14ac:dyDescent="0.3">
      <c r="A1412">
        <f t="shared" si="101"/>
        <v>1154</v>
      </c>
      <c r="B1412">
        <v>2884</v>
      </c>
      <c r="C1412">
        <f t="shared" si="102"/>
        <v>101</v>
      </c>
      <c r="D1412" t="str">
        <f>IF(MOD(B1412,5)=0,LOOKUP(A1412,[1]Bestellung!$M$4:$N$740),"")</f>
        <v/>
      </c>
      <c r="E1412">
        <f t="shared" si="103"/>
        <v>4</v>
      </c>
      <c r="F1412" s="10">
        <f>LOOKUP(C1412,[1]Produkt!$T$4:$U$129)</f>
        <v>2</v>
      </c>
      <c r="G1412" t="str">
        <f t="shared" si="104"/>
        <v>INSERT INTO [Position] ([BestellungID], [PosID], [ProduktID], [SpezLieferAdrID], [Menge], [Preis]) VALUES</v>
      </c>
      <c r="H1412" t="str">
        <f t="shared" si="105"/>
        <v xml:space="preserve"> ('1154', '2884', '101', '', '4',  '2.00')</v>
      </c>
    </row>
    <row r="1413" spans="1:8" x14ac:dyDescent="0.3">
      <c r="A1413">
        <f t="shared" si="101"/>
        <v>1154</v>
      </c>
      <c r="B1413">
        <v>2885</v>
      </c>
      <c r="C1413">
        <f t="shared" si="102"/>
        <v>112</v>
      </c>
      <c r="D1413">
        <f>IF(MOD(B1413,5)=0,LOOKUP(A1413,[1]Bestellung!$M$4:$N$740),"")</f>
        <v>415</v>
      </c>
      <c r="E1413">
        <f t="shared" si="103"/>
        <v>4</v>
      </c>
      <c r="F1413" s="10">
        <f>LOOKUP(C1413,[1]Produkt!$T$4:$U$129)</f>
        <v>4</v>
      </c>
      <c r="G1413" t="str">
        <f t="shared" si="104"/>
        <v>INSERT INTO [Position] ([BestellungID], [PosID], [ProduktID], [SpezLieferAdrID], [Menge], [Preis]) VALUES</v>
      </c>
      <c r="H1413" t="str">
        <f t="shared" si="105"/>
        <v xml:space="preserve"> ('1154', '2885', '112', '415', '4',  '4.00')</v>
      </c>
    </row>
    <row r="1414" spans="1:8" x14ac:dyDescent="0.3">
      <c r="A1414">
        <f t="shared" si="101"/>
        <v>1154</v>
      </c>
      <c r="B1414">
        <v>2886</v>
      </c>
      <c r="C1414">
        <f t="shared" si="102"/>
        <v>123</v>
      </c>
      <c r="D1414" t="str">
        <f>IF(MOD(B1414,5)=0,LOOKUP(A1414,[1]Bestellung!$M$4:$N$740),"")</f>
        <v/>
      </c>
      <c r="E1414">
        <f t="shared" si="103"/>
        <v>3</v>
      </c>
      <c r="F1414" s="10">
        <f>LOOKUP(C1414,[1]Produkt!$T$4:$U$129)</f>
        <v>3</v>
      </c>
      <c r="G1414" t="str">
        <f t="shared" si="104"/>
        <v>INSERT INTO [Position] ([BestellungID], [PosID], [ProduktID], [SpezLieferAdrID], [Menge], [Preis]) VALUES</v>
      </c>
      <c r="H1414" t="str">
        <f t="shared" si="105"/>
        <v xml:space="preserve"> ('1154', '2886', '123', '', '3',  '3.00')</v>
      </c>
    </row>
    <row r="1415" spans="1:8" x14ac:dyDescent="0.3">
      <c r="A1415">
        <f t="shared" si="101"/>
        <v>1155</v>
      </c>
      <c r="B1415">
        <v>2887</v>
      </c>
      <c r="C1415">
        <f t="shared" si="102"/>
        <v>100</v>
      </c>
      <c r="D1415" t="str">
        <f>IF(MOD(B1415,5)=0,LOOKUP(A1415,[1]Bestellung!$M$4:$N$740),"")</f>
        <v/>
      </c>
      <c r="E1415">
        <f t="shared" si="103"/>
        <v>3</v>
      </c>
      <c r="F1415" s="10">
        <f>LOOKUP(C1415,[1]Produkt!$T$4:$U$129)</f>
        <v>5.6</v>
      </c>
      <c r="G1415" t="str">
        <f t="shared" si="104"/>
        <v>INSERT INTO [Position] ([BestellungID], [PosID], [ProduktID], [SpezLieferAdrID], [Menge], [Preis]) VALUES</v>
      </c>
      <c r="H1415" t="str">
        <f t="shared" si="105"/>
        <v xml:space="preserve"> ('1155', '2887', '100', '', '3',  '5.60')</v>
      </c>
    </row>
    <row r="1416" spans="1:8" x14ac:dyDescent="0.3">
      <c r="A1416">
        <f t="shared" si="101"/>
        <v>1155</v>
      </c>
      <c r="B1416">
        <v>2888</v>
      </c>
      <c r="C1416">
        <f t="shared" si="102"/>
        <v>112</v>
      </c>
      <c r="D1416" t="str">
        <f>IF(MOD(B1416,5)=0,LOOKUP(A1416,[1]Bestellung!$M$4:$N$740),"")</f>
        <v/>
      </c>
      <c r="E1416">
        <f t="shared" si="103"/>
        <v>3</v>
      </c>
      <c r="F1416" s="10">
        <f>LOOKUP(C1416,[1]Produkt!$T$4:$U$129)</f>
        <v>4</v>
      </c>
      <c r="G1416" t="str">
        <f t="shared" si="104"/>
        <v>INSERT INTO [Position] ([BestellungID], [PosID], [ProduktID], [SpezLieferAdrID], [Menge], [Preis]) VALUES</v>
      </c>
      <c r="H1416" t="str">
        <f t="shared" si="105"/>
        <v xml:space="preserve"> ('1155', '2888', '112', '', '3',  '4.00')</v>
      </c>
    </row>
    <row r="1417" spans="1:8" x14ac:dyDescent="0.3">
      <c r="A1417">
        <f t="shared" si="101"/>
        <v>1156</v>
      </c>
      <c r="B1417">
        <v>2889</v>
      </c>
      <c r="C1417">
        <f t="shared" si="102"/>
        <v>92</v>
      </c>
      <c r="D1417" t="str">
        <f>IF(MOD(B1417,5)=0,LOOKUP(A1417,[1]Bestellung!$M$4:$N$740),"")</f>
        <v/>
      </c>
      <c r="E1417">
        <f t="shared" si="103"/>
        <v>3</v>
      </c>
      <c r="F1417" s="10">
        <f>LOOKUP(C1417,[1]Produkt!$T$4:$U$129)</f>
        <v>2.4</v>
      </c>
      <c r="G1417" t="str">
        <f t="shared" si="104"/>
        <v>INSERT INTO [Position] ([BestellungID], [PosID], [ProduktID], [SpezLieferAdrID], [Menge], [Preis]) VALUES</v>
      </c>
      <c r="H1417" t="str">
        <f t="shared" si="105"/>
        <v xml:space="preserve"> ('1156', '2889', '92', '', '3',  '2.40')</v>
      </c>
    </row>
    <row r="1418" spans="1:8" x14ac:dyDescent="0.3">
      <c r="A1418">
        <f t="shared" si="101"/>
        <v>1156</v>
      </c>
      <c r="B1418">
        <v>2890</v>
      </c>
      <c r="C1418">
        <f t="shared" si="102"/>
        <v>105</v>
      </c>
      <c r="D1418">
        <f>IF(MOD(B1418,5)=0,LOOKUP(A1418,[1]Bestellung!$M$4:$N$740),"")</f>
        <v>284</v>
      </c>
      <c r="E1418">
        <f t="shared" si="103"/>
        <v>3</v>
      </c>
      <c r="F1418" s="10">
        <f>LOOKUP(C1418,[1]Produkt!$T$4:$U$129)</f>
        <v>5</v>
      </c>
      <c r="G1418" t="str">
        <f t="shared" si="104"/>
        <v>INSERT INTO [Position] ([BestellungID], [PosID], [ProduktID], [SpezLieferAdrID], [Menge], [Preis]) VALUES</v>
      </c>
      <c r="H1418" t="str">
        <f t="shared" si="105"/>
        <v xml:space="preserve"> ('1156', '2890', '105', '284', '3',  '5.00')</v>
      </c>
    </row>
    <row r="1419" spans="1:8" x14ac:dyDescent="0.3">
      <c r="A1419">
        <f t="shared" si="101"/>
        <v>1156</v>
      </c>
      <c r="B1419">
        <v>2891</v>
      </c>
      <c r="C1419">
        <f t="shared" si="102"/>
        <v>118</v>
      </c>
      <c r="D1419" t="str">
        <f>IF(MOD(B1419,5)=0,LOOKUP(A1419,[1]Bestellung!$M$4:$N$740),"")</f>
        <v/>
      </c>
      <c r="E1419">
        <f t="shared" si="103"/>
        <v>8</v>
      </c>
      <c r="F1419" s="10">
        <f>LOOKUP(C1419,[1]Produkt!$T$4:$U$129)</f>
        <v>6</v>
      </c>
      <c r="G1419" t="str">
        <f t="shared" si="104"/>
        <v>INSERT INTO [Position] ([BestellungID], [PosID], [ProduktID], [SpezLieferAdrID], [Menge], [Preis]) VALUES</v>
      </c>
      <c r="H1419" t="str">
        <f t="shared" si="105"/>
        <v xml:space="preserve"> ('1156', '2891', '118', '', '8',  '6.00')</v>
      </c>
    </row>
    <row r="1420" spans="1:8" x14ac:dyDescent="0.3">
      <c r="A1420">
        <f t="shared" si="101"/>
        <v>1157</v>
      </c>
      <c r="B1420">
        <v>2892</v>
      </c>
      <c r="C1420">
        <f t="shared" si="102"/>
        <v>102</v>
      </c>
      <c r="D1420" t="str">
        <f>IF(MOD(B1420,5)=0,LOOKUP(A1420,[1]Bestellung!$M$4:$N$740),"")</f>
        <v/>
      </c>
      <c r="E1420">
        <f t="shared" si="103"/>
        <v>3</v>
      </c>
      <c r="F1420" s="10">
        <f>LOOKUP(C1420,[1]Produkt!$T$4:$U$129)</f>
        <v>4</v>
      </c>
      <c r="G1420" t="str">
        <f t="shared" si="104"/>
        <v>INSERT INTO [Position] ([BestellungID], [PosID], [ProduktID], [SpezLieferAdrID], [Menge], [Preis]) VALUES</v>
      </c>
      <c r="H1420" t="str">
        <f t="shared" si="105"/>
        <v xml:space="preserve"> ('1157', '2892', '102', '', '3',  '4.00')</v>
      </c>
    </row>
    <row r="1421" spans="1:8" x14ac:dyDescent="0.3">
      <c r="A1421">
        <f t="shared" si="101"/>
        <v>1157</v>
      </c>
      <c r="B1421">
        <v>2893</v>
      </c>
      <c r="C1421">
        <f t="shared" si="102"/>
        <v>116</v>
      </c>
      <c r="D1421" t="str">
        <f>IF(MOD(B1421,5)=0,LOOKUP(A1421,[1]Bestellung!$M$4:$N$740),"")</f>
        <v/>
      </c>
      <c r="E1421">
        <f t="shared" si="103"/>
        <v>4</v>
      </c>
      <c r="F1421" s="10">
        <f>LOOKUP(C1421,[1]Produkt!$T$4:$U$129)</f>
        <v>3</v>
      </c>
      <c r="G1421" t="str">
        <f t="shared" si="104"/>
        <v>INSERT INTO [Position] ([BestellungID], [PosID], [ProduktID], [SpezLieferAdrID], [Menge], [Preis]) VALUES</v>
      </c>
      <c r="H1421" t="str">
        <f t="shared" si="105"/>
        <v xml:space="preserve"> ('1157', '2893', '116', '', '4',  '3.00')</v>
      </c>
    </row>
    <row r="1422" spans="1:8" x14ac:dyDescent="0.3">
      <c r="A1422">
        <f t="shared" si="101"/>
        <v>1158</v>
      </c>
      <c r="B1422">
        <v>2894</v>
      </c>
      <c r="C1422">
        <f t="shared" si="102"/>
        <v>103</v>
      </c>
      <c r="D1422" t="str">
        <f>IF(MOD(B1422,5)=0,LOOKUP(A1422,[1]Bestellung!$M$4:$N$740),"")</f>
        <v/>
      </c>
      <c r="E1422">
        <f t="shared" si="103"/>
        <v>3</v>
      </c>
      <c r="F1422" s="10">
        <f>LOOKUP(C1422,[1]Produkt!$T$4:$U$129)</f>
        <v>5</v>
      </c>
      <c r="G1422" t="str">
        <f t="shared" si="104"/>
        <v>INSERT INTO [Position] ([BestellungID], [PosID], [ProduktID], [SpezLieferAdrID], [Menge], [Preis]) VALUES</v>
      </c>
      <c r="H1422" t="str">
        <f t="shared" si="105"/>
        <v xml:space="preserve"> ('1158', '2894', '103', '', '3',  '5.00')</v>
      </c>
    </row>
    <row r="1423" spans="1:8" x14ac:dyDescent="0.3">
      <c r="A1423">
        <f t="shared" si="101"/>
        <v>1158</v>
      </c>
      <c r="B1423">
        <v>2895</v>
      </c>
      <c r="C1423">
        <f t="shared" si="102"/>
        <v>118</v>
      </c>
      <c r="D1423" t="str">
        <f>IF(MOD(B1423,5)=0,LOOKUP(A1423,[1]Bestellung!$M$4:$N$740),"")</f>
        <v/>
      </c>
      <c r="E1423">
        <f t="shared" si="103"/>
        <v>3</v>
      </c>
      <c r="F1423" s="10">
        <f>LOOKUP(C1423,[1]Produkt!$T$4:$U$129)</f>
        <v>6</v>
      </c>
      <c r="G1423" t="str">
        <f t="shared" si="104"/>
        <v>INSERT INTO [Position] ([BestellungID], [PosID], [ProduktID], [SpezLieferAdrID], [Menge], [Preis]) VALUES</v>
      </c>
      <c r="H1423" t="str">
        <f t="shared" si="105"/>
        <v xml:space="preserve"> ('1158', '2895', '118', '', '3',  '6.00')</v>
      </c>
    </row>
    <row r="1424" spans="1:8" x14ac:dyDescent="0.3">
      <c r="A1424">
        <f t="shared" si="101"/>
        <v>1158</v>
      </c>
      <c r="B1424">
        <v>2896</v>
      </c>
      <c r="C1424">
        <f t="shared" si="102"/>
        <v>6</v>
      </c>
      <c r="D1424" t="str">
        <f>IF(MOD(B1424,5)=0,LOOKUP(A1424,[1]Bestellung!$M$4:$N$740),"")</f>
        <v/>
      </c>
      <c r="E1424">
        <f t="shared" si="103"/>
        <v>3</v>
      </c>
      <c r="F1424" s="10">
        <f>LOOKUP(C1424,[1]Produkt!$T$4:$U$129)</f>
        <v>7</v>
      </c>
      <c r="G1424" t="str">
        <f t="shared" si="104"/>
        <v>INSERT INTO [Position] ([BestellungID], [PosID], [ProduktID], [SpezLieferAdrID], [Menge], [Preis]) VALUES</v>
      </c>
      <c r="H1424" t="str">
        <f t="shared" si="105"/>
        <v xml:space="preserve"> ('1158', '2896', '6', '', '3',  '7.00')</v>
      </c>
    </row>
    <row r="1425" spans="1:8" x14ac:dyDescent="0.3">
      <c r="A1425">
        <f t="shared" si="101"/>
        <v>1159</v>
      </c>
      <c r="B1425">
        <v>2897</v>
      </c>
      <c r="C1425">
        <f t="shared" si="102"/>
        <v>124</v>
      </c>
      <c r="D1425" t="str">
        <f>IF(MOD(B1425,5)=0,LOOKUP(A1425,[1]Bestellung!$M$4:$N$740),"")</f>
        <v/>
      </c>
      <c r="E1425">
        <f t="shared" si="103"/>
        <v>8</v>
      </c>
      <c r="F1425" s="10">
        <f>LOOKUP(C1425,[1]Produkt!$T$4:$U$129)</f>
        <v>3</v>
      </c>
      <c r="G1425" t="str">
        <f t="shared" si="104"/>
        <v>INSERT INTO [Position] ([BestellungID], [PosID], [ProduktID], [SpezLieferAdrID], [Menge], [Preis]) VALUES</v>
      </c>
      <c r="H1425" t="str">
        <f t="shared" si="105"/>
        <v xml:space="preserve"> ('1159', '2897', '124', '', '8',  '3.00')</v>
      </c>
    </row>
    <row r="1426" spans="1:8" x14ac:dyDescent="0.3">
      <c r="A1426">
        <f t="shared" ref="A1426:A1489" si="106">ROUND(B1426/2.5,0)</f>
        <v>1159</v>
      </c>
      <c r="B1426">
        <v>2898</v>
      </c>
      <c r="C1426">
        <f t="shared" ref="C1426:C1489" si="107">IF(MOD(A1426*B1426,127)=0,1,MOD(A1426*B1426,127))</f>
        <v>13</v>
      </c>
      <c r="D1426" t="str">
        <f>IF(MOD(B1426,5)=0,LOOKUP(A1426,[1]Bestellung!$M$4:$N$740),"")</f>
        <v/>
      </c>
      <c r="E1426">
        <f t="shared" ref="E1426:E1489" si="108">IF(MOD(A1426*B1426*C1426,12)=0,3,MOD(A1426*B1426*C1426,12))</f>
        <v>6</v>
      </c>
      <c r="F1426" s="10">
        <f>LOOKUP(C1426,[1]Produkt!$T$4:$U$129)</f>
        <v>4.5</v>
      </c>
      <c r="G1426" t="str">
        <f t="shared" ref="G1426:G1489" si="10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26" t="str">
        <f t="shared" ref="H1426:H1489" si="110">" ('"&amp;A1426&amp;"', '"&amp;B1426&amp;"', '"&amp;C1426&amp;"', '"&amp; D1426&amp;"', '"&amp;E1426&amp;"',  '"&amp; REPLACE(TEXT(F1426,"##0,00"),LEN(TEXT(F1426,"##0,00"))-2,1,".") &amp;"')"</f>
        <v xml:space="preserve"> ('1159', '2898', '13', '', '6',  '4.50')</v>
      </c>
    </row>
    <row r="1427" spans="1:8" x14ac:dyDescent="0.3">
      <c r="A1427">
        <f t="shared" si="106"/>
        <v>1160</v>
      </c>
      <c r="B1427">
        <v>2899</v>
      </c>
      <c r="C1427">
        <f t="shared" si="107"/>
        <v>7</v>
      </c>
      <c r="D1427" t="str">
        <f>IF(MOD(B1427,5)=0,LOOKUP(A1427,[1]Bestellung!$M$4:$N$740),"")</f>
        <v/>
      </c>
      <c r="E1427">
        <f t="shared" si="108"/>
        <v>8</v>
      </c>
      <c r="F1427" s="10">
        <f>LOOKUP(C1427,[1]Produkt!$T$4:$U$129)</f>
        <v>8</v>
      </c>
      <c r="G1427" t="str">
        <f t="shared" si="109"/>
        <v>INSERT INTO [Position] ([BestellungID], [PosID], [ProduktID], [SpezLieferAdrID], [Menge], [Preis]) VALUES</v>
      </c>
      <c r="H1427" t="str">
        <f t="shared" si="110"/>
        <v xml:space="preserve"> ('1160', '2899', '7', '', '8',  '8.00')</v>
      </c>
    </row>
    <row r="1428" spans="1:8" x14ac:dyDescent="0.3">
      <c r="A1428">
        <f t="shared" si="106"/>
        <v>1160</v>
      </c>
      <c r="B1428">
        <v>2900</v>
      </c>
      <c r="C1428">
        <f t="shared" si="107"/>
        <v>24</v>
      </c>
      <c r="D1428">
        <f>IF(MOD(B1428,5)=0,LOOKUP(A1428,[1]Bestellung!$M$4:$N$740),"")</f>
        <v>595</v>
      </c>
      <c r="E1428">
        <f t="shared" si="108"/>
        <v>3</v>
      </c>
      <c r="F1428" s="10">
        <f>LOOKUP(C1428,[1]Produkt!$T$4:$U$129)</f>
        <v>3</v>
      </c>
      <c r="G1428" t="str">
        <f t="shared" si="109"/>
        <v>INSERT INTO [Position] ([BestellungID], [PosID], [ProduktID], [SpezLieferAdrID], [Menge], [Preis]) VALUES</v>
      </c>
      <c r="H1428" t="str">
        <f t="shared" si="110"/>
        <v xml:space="preserve"> ('1160', '2900', '24', '595', '3',  '3.00')</v>
      </c>
    </row>
    <row r="1429" spans="1:8" x14ac:dyDescent="0.3">
      <c r="A1429">
        <f t="shared" si="106"/>
        <v>1160</v>
      </c>
      <c r="B1429">
        <v>2901</v>
      </c>
      <c r="C1429">
        <f t="shared" si="107"/>
        <v>41</v>
      </c>
      <c r="D1429" t="str">
        <f>IF(MOD(B1429,5)=0,LOOKUP(A1429,[1]Bestellung!$M$4:$N$740),"")</f>
        <v/>
      </c>
      <c r="E1429">
        <f t="shared" si="108"/>
        <v>3</v>
      </c>
      <c r="F1429" s="10">
        <f>LOOKUP(C1429,[1]Produkt!$T$4:$U$129)</f>
        <v>1.2</v>
      </c>
      <c r="G1429" t="str">
        <f t="shared" si="109"/>
        <v>INSERT INTO [Position] ([BestellungID], [PosID], [ProduktID], [SpezLieferAdrID], [Menge], [Preis]) VALUES</v>
      </c>
      <c r="H1429" t="str">
        <f t="shared" si="110"/>
        <v xml:space="preserve"> ('1160', '2901', '41', '', '3',  '1.20')</v>
      </c>
    </row>
    <row r="1430" spans="1:8" x14ac:dyDescent="0.3">
      <c r="A1430">
        <f t="shared" si="106"/>
        <v>1161</v>
      </c>
      <c r="B1430">
        <v>2902</v>
      </c>
      <c r="C1430">
        <f t="shared" si="107"/>
        <v>39</v>
      </c>
      <c r="D1430" t="str">
        <f>IF(MOD(B1430,5)=0,LOOKUP(A1430,[1]Bestellung!$M$4:$N$740),"")</f>
        <v/>
      </c>
      <c r="E1430">
        <f t="shared" si="108"/>
        <v>6</v>
      </c>
      <c r="F1430" s="10">
        <f>LOOKUP(C1430,[1]Produkt!$T$4:$U$129)</f>
        <v>0.8</v>
      </c>
      <c r="G1430" t="str">
        <f t="shared" si="109"/>
        <v>INSERT INTO [Position] ([BestellungID], [PosID], [ProduktID], [SpezLieferAdrID], [Menge], [Preis]) VALUES</v>
      </c>
      <c r="H1430" t="str">
        <f t="shared" si="110"/>
        <v xml:space="preserve"> ('1161', '2902', '39', '', '6',  '0.80')</v>
      </c>
    </row>
    <row r="1431" spans="1:8" x14ac:dyDescent="0.3">
      <c r="A1431">
        <f t="shared" si="106"/>
        <v>1161</v>
      </c>
      <c r="B1431">
        <v>2903</v>
      </c>
      <c r="C1431">
        <f t="shared" si="107"/>
        <v>57</v>
      </c>
      <c r="D1431" t="str">
        <f>IF(MOD(B1431,5)=0,LOOKUP(A1431,[1]Bestellung!$M$4:$N$740),"")</f>
        <v/>
      </c>
      <c r="E1431">
        <f t="shared" si="108"/>
        <v>3</v>
      </c>
      <c r="F1431" s="10">
        <f>LOOKUP(C1431,[1]Produkt!$T$4:$U$129)</f>
        <v>8</v>
      </c>
      <c r="G1431" t="str">
        <f t="shared" si="109"/>
        <v>INSERT INTO [Position] ([BestellungID], [PosID], [ProduktID], [SpezLieferAdrID], [Menge], [Preis]) VALUES</v>
      </c>
      <c r="H1431" t="str">
        <f t="shared" si="110"/>
        <v xml:space="preserve"> ('1161', '2903', '57', '', '3',  '8.00')</v>
      </c>
    </row>
    <row r="1432" spans="1:8" x14ac:dyDescent="0.3">
      <c r="A1432">
        <f t="shared" si="106"/>
        <v>1162</v>
      </c>
      <c r="B1432">
        <v>2904</v>
      </c>
      <c r="C1432">
        <f t="shared" si="107"/>
        <v>58</v>
      </c>
      <c r="D1432" t="str">
        <f>IF(MOD(B1432,5)=0,LOOKUP(A1432,[1]Bestellung!$M$4:$N$740),"")</f>
        <v/>
      </c>
      <c r="E1432">
        <f t="shared" si="108"/>
        <v>3</v>
      </c>
      <c r="F1432" s="10">
        <f>LOOKUP(C1432,[1]Produkt!$T$4:$U$129)</f>
        <v>8</v>
      </c>
      <c r="G1432" t="str">
        <f t="shared" si="109"/>
        <v>INSERT INTO [Position] ([BestellungID], [PosID], [ProduktID], [SpezLieferAdrID], [Menge], [Preis]) VALUES</v>
      </c>
      <c r="H1432" t="str">
        <f t="shared" si="110"/>
        <v xml:space="preserve"> ('1162', '2904', '58', '', '3',  '8.00')</v>
      </c>
    </row>
    <row r="1433" spans="1:8" x14ac:dyDescent="0.3">
      <c r="A1433">
        <f t="shared" si="106"/>
        <v>1162</v>
      </c>
      <c r="B1433">
        <v>2905</v>
      </c>
      <c r="C1433">
        <f t="shared" si="107"/>
        <v>77</v>
      </c>
      <c r="D1433">
        <f>IF(MOD(B1433,5)=0,LOOKUP(A1433,[1]Bestellung!$M$4:$N$740),"")</f>
        <v>539</v>
      </c>
      <c r="E1433">
        <f t="shared" si="108"/>
        <v>2</v>
      </c>
      <c r="F1433" s="10">
        <f>LOOKUP(C1433,[1]Produkt!$T$4:$U$129)</f>
        <v>2</v>
      </c>
      <c r="G1433" t="str">
        <f t="shared" si="109"/>
        <v>INSERT INTO [Position] ([BestellungID], [PosID], [ProduktID], [SpezLieferAdrID], [Menge], [Preis]) VALUES</v>
      </c>
      <c r="H1433" t="str">
        <f t="shared" si="110"/>
        <v xml:space="preserve"> ('1162', '2905', '77', '539', '2',  '2.00')</v>
      </c>
    </row>
    <row r="1434" spans="1:8" x14ac:dyDescent="0.3">
      <c r="A1434">
        <f t="shared" si="106"/>
        <v>1162</v>
      </c>
      <c r="B1434">
        <v>2906</v>
      </c>
      <c r="C1434">
        <f t="shared" si="107"/>
        <v>96</v>
      </c>
      <c r="D1434" t="str">
        <f>IF(MOD(B1434,5)=0,LOOKUP(A1434,[1]Bestellung!$M$4:$N$740),"")</f>
        <v/>
      </c>
      <c r="E1434">
        <f t="shared" si="108"/>
        <v>3</v>
      </c>
      <c r="F1434" s="10">
        <f>LOOKUP(C1434,[1]Produkt!$T$4:$U$129)</f>
        <v>8</v>
      </c>
      <c r="G1434" t="str">
        <f t="shared" si="109"/>
        <v>INSERT INTO [Position] ([BestellungID], [PosID], [ProduktID], [SpezLieferAdrID], [Menge], [Preis]) VALUES</v>
      </c>
      <c r="H1434" t="str">
        <f t="shared" si="110"/>
        <v xml:space="preserve"> ('1162', '2906', '96', '', '3',  '8.00')</v>
      </c>
    </row>
    <row r="1435" spans="1:8" x14ac:dyDescent="0.3">
      <c r="A1435">
        <f t="shared" si="106"/>
        <v>1163</v>
      </c>
      <c r="B1435">
        <v>2907</v>
      </c>
      <c r="C1435">
        <f t="shared" si="107"/>
        <v>101</v>
      </c>
      <c r="D1435" t="str">
        <f>IF(MOD(B1435,5)=0,LOOKUP(A1435,[1]Bestellung!$M$4:$N$740),"")</f>
        <v/>
      </c>
      <c r="E1435">
        <f t="shared" si="108"/>
        <v>9</v>
      </c>
      <c r="F1435" s="10">
        <f>LOOKUP(C1435,[1]Produkt!$T$4:$U$129)</f>
        <v>2</v>
      </c>
      <c r="G1435" t="str">
        <f t="shared" si="109"/>
        <v>INSERT INTO [Position] ([BestellungID], [PosID], [ProduktID], [SpezLieferAdrID], [Menge], [Preis]) VALUES</v>
      </c>
      <c r="H1435" t="str">
        <f t="shared" si="110"/>
        <v xml:space="preserve"> ('1163', '2907', '101', '', '9',  '2.00')</v>
      </c>
    </row>
    <row r="1436" spans="1:8" x14ac:dyDescent="0.3">
      <c r="A1436">
        <f t="shared" si="106"/>
        <v>1163</v>
      </c>
      <c r="B1436">
        <v>2908</v>
      </c>
      <c r="C1436">
        <f t="shared" si="107"/>
        <v>121</v>
      </c>
      <c r="D1436" t="str">
        <f>IF(MOD(B1436,5)=0,LOOKUP(A1436,[1]Bestellung!$M$4:$N$740),"")</f>
        <v/>
      </c>
      <c r="E1436">
        <f t="shared" si="108"/>
        <v>8</v>
      </c>
      <c r="F1436" s="10">
        <f>LOOKUP(C1436,[1]Produkt!$T$4:$U$129)</f>
        <v>4</v>
      </c>
      <c r="G1436" t="str">
        <f t="shared" si="109"/>
        <v>INSERT INTO [Position] ([BestellungID], [PosID], [ProduktID], [SpezLieferAdrID], [Menge], [Preis]) VALUES</v>
      </c>
      <c r="H1436" t="str">
        <f t="shared" si="110"/>
        <v xml:space="preserve"> ('1163', '2908', '121', '', '8',  '4.00')</v>
      </c>
    </row>
    <row r="1437" spans="1:8" x14ac:dyDescent="0.3">
      <c r="A1437">
        <f t="shared" si="106"/>
        <v>1164</v>
      </c>
      <c r="B1437">
        <v>2909</v>
      </c>
      <c r="C1437">
        <f t="shared" si="107"/>
        <v>2</v>
      </c>
      <c r="D1437" t="str">
        <f>IF(MOD(B1437,5)=0,LOOKUP(A1437,[1]Bestellung!$M$4:$N$740),"")</f>
        <v/>
      </c>
      <c r="E1437">
        <f t="shared" si="108"/>
        <v>3</v>
      </c>
      <c r="F1437" s="10">
        <f>LOOKUP(C1437,[1]Produkt!$T$4:$U$129)</f>
        <v>4</v>
      </c>
      <c r="G1437" t="str">
        <f t="shared" si="109"/>
        <v>INSERT INTO [Position] ([BestellungID], [PosID], [ProduktID], [SpezLieferAdrID], [Menge], [Preis]) VALUES</v>
      </c>
      <c r="H1437" t="str">
        <f t="shared" si="110"/>
        <v xml:space="preserve"> ('1164', '2909', '2', '', '3',  '4.00')</v>
      </c>
    </row>
    <row r="1438" spans="1:8" x14ac:dyDescent="0.3">
      <c r="A1438">
        <f t="shared" si="106"/>
        <v>1164</v>
      </c>
      <c r="B1438">
        <v>2910</v>
      </c>
      <c r="C1438">
        <f t="shared" si="107"/>
        <v>23</v>
      </c>
      <c r="D1438" t="str">
        <f>IF(MOD(B1438,5)=0,LOOKUP(A1438,[1]Bestellung!$M$4:$N$740),"")</f>
        <v/>
      </c>
      <c r="E1438">
        <f t="shared" si="108"/>
        <v>3</v>
      </c>
      <c r="F1438" s="10">
        <f>LOOKUP(C1438,[1]Produkt!$T$4:$U$129)</f>
        <v>3</v>
      </c>
      <c r="G1438" t="str">
        <f t="shared" si="109"/>
        <v>INSERT INTO [Position] ([BestellungID], [PosID], [ProduktID], [SpezLieferAdrID], [Menge], [Preis]) VALUES</v>
      </c>
      <c r="H1438" t="str">
        <f t="shared" si="110"/>
        <v xml:space="preserve"> ('1164', '2910', '23', '', '3',  '3.00')</v>
      </c>
    </row>
    <row r="1439" spans="1:8" x14ac:dyDescent="0.3">
      <c r="A1439">
        <f t="shared" si="106"/>
        <v>1164</v>
      </c>
      <c r="B1439">
        <v>2911</v>
      </c>
      <c r="C1439">
        <f t="shared" si="107"/>
        <v>44</v>
      </c>
      <c r="D1439" t="str">
        <f>IF(MOD(B1439,5)=0,LOOKUP(A1439,[1]Bestellung!$M$4:$N$740),"")</f>
        <v/>
      </c>
      <c r="E1439">
        <f t="shared" si="108"/>
        <v>3</v>
      </c>
      <c r="F1439" s="10">
        <f>LOOKUP(C1439,[1]Produkt!$T$4:$U$129)</f>
        <v>4</v>
      </c>
      <c r="G1439" t="str">
        <f t="shared" si="109"/>
        <v>INSERT INTO [Position] ([BestellungID], [PosID], [ProduktID], [SpezLieferAdrID], [Menge], [Preis]) VALUES</v>
      </c>
      <c r="H1439" t="str">
        <f t="shared" si="110"/>
        <v xml:space="preserve"> ('1164', '2911', '44', '', '3',  '4.00')</v>
      </c>
    </row>
    <row r="1440" spans="1:8" x14ac:dyDescent="0.3">
      <c r="A1440">
        <f t="shared" si="106"/>
        <v>1165</v>
      </c>
      <c r="B1440">
        <v>2912</v>
      </c>
      <c r="C1440">
        <f t="shared" si="107"/>
        <v>56</v>
      </c>
      <c r="D1440" t="str">
        <f>IF(MOD(B1440,5)=0,LOOKUP(A1440,[1]Bestellung!$M$4:$N$740),"")</f>
        <v/>
      </c>
      <c r="E1440">
        <f t="shared" si="108"/>
        <v>4</v>
      </c>
      <c r="F1440" s="10">
        <f>LOOKUP(C1440,[1]Produkt!$T$4:$U$129)</f>
        <v>7</v>
      </c>
      <c r="G1440" t="str">
        <f t="shared" si="109"/>
        <v>INSERT INTO [Position] ([BestellungID], [PosID], [ProduktID], [SpezLieferAdrID], [Menge], [Preis]) VALUES</v>
      </c>
      <c r="H1440" t="str">
        <f t="shared" si="110"/>
        <v xml:space="preserve"> ('1165', '2912', '56', '', '4',  '7.00')</v>
      </c>
    </row>
    <row r="1441" spans="1:8" x14ac:dyDescent="0.3">
      <c r="A1441">
        <f t="shared" si="106"/>
        <v>1165</v>
      </c>
      <c r="B1441">
        <v>2913</v>
      </c>
      <c r="C1441">
        <f t="shared" si="107"/>
        <v>78</v>
      </c>
      <c r="D1441" t="str">
        <f>IF(MOD(B1441,5)=0,LOOKUP(A1441,[1]Bestellung!$M$4:$N$740),"")</f>
        <v/>
      </c>
      <c r="E1441">
        <f t="shared" si="108"/>
        <v>6</v>
      </c>
      <c r="F1441" s="10">
        <f>LOOKUP(C1441,[1]Produkt!$T$4:$U$129)</f>
        <v>2</v>
      </c>
      <c r="G1441" t="str">
        <f t="shared" si="109"/>
        <v>INSERT INTO [Position] ([BestellungID], [PosID], [ProduktID], [SpezLieferAdrID], [Menge], [Preis]) VALUES</v>
      </c>
      <c r="H1441" t="str">
        <f t="shared" si="110"/>
        <v xml:space="preserve"> ('1165', '2913', '78', '', '6',  '2.00')</v>
      </c>
    </row>
    <row r="1442" spans="1:8" x14ac:dyDescent="0.3">
      <c r="A1442">
        <f t="shared" si="106"/>
        <v>1166</v>
      </c>
      <c r="B1442">
        <v>2914</v>
      </c>
      <c r="C1442">
        <f t="shared" si="107"/>
        <v>93</v>
      </c>
      <c r="D1442" t="str">
        <f>IF(MOD(B1442,5)=0,LOOKUP(A1442,[1]Bestellung!$M$4:$N$740),"")</f>
        <v/>
      </c>
      <c r="E1442">
        <f t="shared" si="108"/>
        <v>3</v>
      </c>
      <c r="F1442" s="10">
        <f>LOOKUP(C1442,[1]Produkt!$T$4:$U$129)</f>
        <v>2.2999999999999998</v>
      </c>
      <c r="G1442" t="str">
        <f t="shared" si="109"/>
        <v>INSERT INTO [Position] ([BestellungID], [PosID], [ProduktID], [SpezLieferAdrID], [Menge], [Preis]) VALUES</v>
      </c>
      <c r="H1442" t="str">
        <f t="shared" si="110"/>
        <v xml:space="preserve"> ('1166', '2914', '93', '', '3',  '2.30')</v>
      </c>
    </row>
    <row r="1443" spans="1:8" x14ac:dyDescent="0.3">
      <c r="A1443">
        <f t="shared" si="106"/>
        <v>1166</v>
      </c>
      <c r="B1443">
        <v>2915</v>
      </c>
      <c r="C1443">
        <f t="shared" si="107"/>
        <v>116</v>
      </c>
      <c r="D1443">
        <f>IF(MOD(B1443,5)=0,LOOKUP(A1443,[1]Bestellung!$M$4:$N$740),"")</f>
        <v>656</v>
      </c>
      <c r="E1443">
        <f t="shared" si="108"/>
        <v>8</v>
      </c>
      <c r="F1443" s="10">
        <f>LOOKUP(C1443,[1]Produkt!$T$4:$U$129)</f>
        <v>3</v>
      </c>
      <c r="G1443" t="str">
        <f t="shared" si="109"/>
        <v>INSERT INTO [Position] ([BestellungID], [PosID], [ProduktID], [SpezLieferAdrID], [Menge], [Preis]) VALUES</v>
      </c>
      <c r="H1443" t="str">
        <f t="shared" si="110"/>
        <v xml:space="preserve"> ('1166', '2915', '116', '656', '8',  '3.00')</v>
      </c>
    </row>
    <row r="1444" spans="1:8" x14ac:dyDescent="0.3">
      <c r="A1444">
        <f t="shared" si="106"/>
        <v>1166</v>
      </c>
      <c r="B1444">
        <v>2916</v>
      </c>
      <c r="C1444">
        <f t="shared" si="107"/>
        <v>12</v>
      </c>
      <c r="D1444" t="str">
        <f>IF(MOD(B1444,5)=0,LOOKUP(A1444,[1]Bestellung!$M$4:$N$740),"")</f>
        <v/>
      </c>
      <c r="E1444">
        <f t="shared" si="108"/>
        <v>3</v>
      </c>
      <c r="F1444" s="10">
        <f>LOOKUP(C1444,[1]Produkt!$T$4:$U$129)</f>
        <v>4</v>
      </c>
      <c r="G1444" t="str">
        <f t="shared" si="109"/>
        <v>INSERT INTO [Position] ([BestellungID], [PosID], [ProduktID], [SpezLieferAdrID], [Menge], [Preis]) VALUES</v>
      </c>
      <c r="H1444" t="str">
        <f t="shared" si="110"/>
        <v xml:space="preserve"> ('1166', '2916', '12', '', '3',  '4.00')</v>
      </c>
    </row>
    <row r="1445" spans="1:8" x14ac:dyDescent="0.3">
      <c r="A1445">
        <f t="shared" si="106"/>
        <v>1167</v>
      </c>
      <c r="B1445">
        <v>2917</v>
      </c>
      <c r="C1445">
        <f t="shared" si="107"/>
        <v>31</v>
      </c>
      <c r="D1445" t="str">
        <f>IF(MOD(B1445,5)=0,LOOKUP(A1445,[1]Bestellung!$M$4:$N$740),"")</f>
        <v/>
      </c>
      <c r="E1445">
        <f t="shared" si="108"/>
        <v>9</v>
      </c>
      <c r="F1445" s="10">
        <f>LOOKUP(C1445,[1]Produkt!$T$4:$U$129)</f>
        <v>2</v>
      </c>
      <c r="G1445" t="str">
        <f t="shared" si="109"/>
        <v>INSERT INTO [Position] ([BestellungID], [PosID], [ProduktID], [SpezLieferAdrID], [Menge], [Preis]) VALUES</v>
      </c>
      <c r="H1445" t="str">
        <f t="shared" si="110"/>
        <v xml:space="preserve"> ('1167', '2917', '31', '', '9',  '2.00')</v>
      </c>
    </row>
    <row r="1446" spans="1:8" x14ac:dyDescent="0.3">
      <c r="A1446">
        <f t="shared" si="106"/>
        <v>1167</v>
      </c>
      <c r="B1446">
        <v>2918</v>
      </c>
      <c r="C1446">
        <f t="shared" si="107"/>
        <v>55</v>
      </c>
      <c r="D1446" t="str">
        <f>IF(MOD(B1446,5)=0,LOOKUP(A1446,[1]Bestellung!$M$4:$N$740),"")</f>
        <v/>
      </c>
      <c r="E1446">
        <f t="shared" si="108"/>
        <v>6</v>
      </c>
      <c r="F1446" s="10">
        <f>LOOKUP(C1446,[1]Produkt!$T$4:$U$129)</f>
        <v>5</v>
      </c>
      <c r="G1446" t="str">
        <f t="shared" si="109"/>
        <v>INSERT INTO [Position] ([BestellungID], [PosID], [ProduktID], [SpezLieferAdrID], [Menge], [Preis]) VALUES</v>
      </c>
      <c r="H1446" t="str">
        <f t="shared" si="110"/>
        <v xml:space="preserve"> ('1167', '2918', '55', '', '6',  '5.00')</v>
      </c>
    </row>
    <row r="1447" spans="1:8" x14ac:dyDescent="0.3">
      <c r="A1447">
        <f t="shared" si="106"/>
        <v>1168</v>
      </c>
      <c r="B1447">
        <v>2919</v>
      </c>
      <c r="C1447">
        <f t="shared" si="107"/>
        <v>77</v>
      </c>
      <c r="D1447" t="str">
        <f>IF(MOD(B1447,5)=0,LOOKUP(A1447,[1]Bestellung!$M$4:$N$740),"")</f>
        <v/>
      </c>
      <c r="E1447">
        <f t="shared" si="108"/>
        <v>3</v>
      </c>
      <c r="F1447" s="10">
        <f>LOOKUP(C1447,[1]Produkt!$T$4:$U$129)</f>
        <v>2</v>
      </c>
      <c r="G1447" t="str">
        <f t="shared" si="109"/>
        <v>INSERT INTO [Position] ([BestellungID], [PosID], [ProduktID], [SpezLieferAdrID], [Menge], [Preis]) VALUES</v>
      </c>
      <c r="H1447" t="str">
        <f t="shared" si="110"/>
        <v xml:space="preserve"> ('1168', '2919', '77', '', '3',  '2.00')</v>
      </c>
    </row>
    <row r="1448" spans="1:8" x14ac:dyDescent="0.3">
      <c r="A1448">
        <f t="shared" si="106"/>
        <v>1168</v>
      </c>
      <c r="B1448">
        <v>2920</v>
      </c>
      <c r="C1448">
        <f t="shared" si="107"/>
        <v>102</v>
      </c>
      <c r="D1448">
        <f>IF(MOD(B1448,5)=0,LOOKUP(A1448,[1]Bestellung!$M$4:$N$740),"")</f>
        <v>26</v>
      </c>
      <c r="E1448">
        <f t="shared" si="108"/>
        <v>3</v>
      </c>
      <c r="F1448" s="10">
        <f>LOOKUP(C1448,[1]Produkt!$T$4:$U$129)</f>
        <v>4</v>
      </c>
      <c r="G1448" t="str">
        <f t="shared" si="109"/>
        <v>INSERT INTO [Position] ([BestellungID], [PosID], [ProduktID], [SpezLieferAdrID], [Menge], [Preis]) VALUES</v>
      </c>
      <c r="H1448" t="str">
        <f t="shared" si="110"/>
        <v xml:space="preserve"> ('1168', '2920', '102', '26', '3',  '4.00')</v>
      </c>
    </row>
    <row r="1449" spans="1:8" x14ac:dyDescent="0.3">
      <c r="A1449">
        <f t="shared" si="106"/>
        <v>1168</v>
      </c>
      <c r="B1449">
        <v>2921</v>
      </c>
      <c r="C1449">
        <f t="shared" si="107"/>
        <v>1</v>
      </c>
      <c r="D1449" t="str">
        <f>IF(MOD(B1449,5)=0,LOOKUP(A1449,[1]Bestellung!$M$4:$N$740),"")</f>
        <v/>
      </c>
      <c r="E1449">
        <f t="shared" si="108"/>
        <v>8</v>
      </c>
      <c r="F1449" s="10">
        <f>LOOKUP(C1449,[1]Produkt!$T$4:$U$129)</f>
        <v>2</v>
      </c>
      <c r="G1449" t="str">
        <f t="shared" si="109"/>
        <v>INSERT INTO [Position] ([BestellungID], [PosID], [ProduktID], [SpezLieferAdrID], [Menge], [Preis]) VALUES</v>
      </c>
      <c r="H1449" t="str">
        <f t="shared" si="110"/>
        <v xml:space="preserve"> ('1168', '2921', '1', '', '8',  '2.00')</v>
      </c>
    </row>
    <row r="1450" spans="1:8" x14ac:dyDescent="0.3">
      <c r="A1450">
        <f t="shared" si="106"/>
        <v>1169</v>
      </c>
      <c r="B1450">
        <v>2922</v>
      </c>
      <c r="C1450">
        <f t="shared" si="107"/>
        <v>26</v>
      </c>
      <c r="D1450" t="str">
        <f>IF(MOD(B1450,5)=0,LOOKUP(A1450,[1]Bestellung!$M$4:$N$740),"")</f>
        <v/>
      </c>
      <c r="E1450">
        <f t="shared" si="108"/>
        <v>3</v>
      </c>
      <c r="F1450" s="10">
        <f>LOOKUP(C1450,[1]Produkt!$T$4:$U$129)</f>
        <v>4</v>
      </c>
      <c r="G1450" t="str">
        <f t="shared" si="109"/>
        <v>INSERT INTO [Position] ([BestellungID], [PosID], [ProduktID], [SpezLieferAdrID], [Menge], [Preis]) VALUES</v>
      </c>
      <c r="H1450" t="str">
        <f t="shared" si="110"/>
        <v xml:space="preserve"> ('1169', '2922', '26', '', '3',  '4.00')</v>
      </c>
    </row>
    <row r="1451" spans="1:8" x14ac:dyDescent="0.3">
      <c r="A1451">
        <f t="shared" si="106"/>
        <v>1169</v>
      </c>
      <c r="B1451">
        <v>2923</v>
      </c>
      <c r="C1451">
        <f t="shared" si="107"/>
        <v>52</v>
      </c>
      <c r="D1451" t="str">
        <f>IF(MOD(B1451,5)=0,LOOKUP(A1451,[1]Bestellung!$M$4:$N$740),"")</f>
        <v/>
      </c>
      <c r="E1451">
        <f t="shared" si="108"/>
        <v>8</v>
      </c>
      <c r="F1451" s="10">
        <f>LOOKUP(C1451,[1]Produkt!$T$4:$U$129)</f>
        <v>4</v>
      </c>
      <c r="G1451" t="str">
        <f t="shared" si="109"/>
        <v>INSERT INTO [Position] ([BestellungID], [PosID], [ProduktID], [SpezLieferAdrID], [Menge], [Preis]) VALUES</v>
      </c>
      <c r="H1451" t="str">
        <f t="shared" si="110"/>
        <v xml:space="preserve"> ('1169', '2923', '52', '', '8',  '4.00')</v>
      </c>
    </row>
    <row r="1452" spans="1:8" x14ac:dyDescent="0.3">
      <c r="A1452">
        <f t="shared" si="106"/>
        <v>1170</v>
      </c>
      <c r="B1452">
        <v>2924</v>
      </c>
      <c r="C1452">
        <f t="shared" si="107"/>
        <v>81</v>
      </c>
      <c r="D1452" t="str">
        <f>IF(MOD(B1452,5)=0,LOOKUP(A1452,[1]Bestellung!$M$4:$N$740),"")</f>
        <v/>
      </c>
      <c r="E1452">
        <f t="shared" si="108"/>
        <v>3</v>
      </c>
      <c r="F1452" s="10">
        <f>LOOKUP(C1452,[1]Produkt!$T$4:$U$129)</f>
        <v>2</v>
      </c>
      <c r="G1452" t="str">
        <f t="shared" si="109"/>
        <v>INSERT INTO [Position] ([BestellungID], [PosID], [ProduktID], [SpezLieferAdrID], [Menge], [Preis]) VALUES</v>
      </c>
      <c r="H1452" t="str">
        <f t="shared" si="110"/>
        <v xml:space="preserve"> ('1170', '2924', '81', '', '3',  '2.00')</v>
      </c>
    </row>
    <row r="1453" spans="1:8" x14ac:dyDescent="0.3">
      <c r="A1453">
        <f t="shared" si="106"/>
        <v>1170</v>
      </c>
      <c r="B1453">
        <v>2925</v>
      </c>
      <c r="C1453">
        <f t="shared" si="107"/>
        <v>108</v>
      </c>
      <c r="D1453" t="str">
        <f>IF(MOD(B1453,5)=0,LOOKUP(A1453,[1]Bestellung!$M$4:$N$740),"")</f>
        <v/>
      </c>
      <c r="E1453">
        <f t="shared" si="108"/>
        <v>3</v>
      </c>
      <c r="F1453" s="10">
        <f>LOOKUP(C1453,[1]Produkt!$T$4:$U$129)</f>
        <v>8</v>
      </c>
      <c r="G1453" t="str">
        <f t="shared" si="109"/>
        <v>INSERT INTO [Position] ([BestellungID], [PosID], [ProduktID], [SpezLieferAdrID], [Menge], [Preis]) VALUES</v>
      </c>
      <c r="H1453" t="str">
        <f t="shared" si="110"/>
        <v xml:space="preserve"> ('1170', '2925', '108', '', '3',  '8.00')</v>
      </c>
    </row>
    <row r="1454" spans="1:8" x14ac:dyDescent="0.3">
      <c r="A1454">
        <f t="shared" si="106"/>
        <v>1170</v>
      </c>
      <c r="B1454">
        <v>2926</v>
      </c>
      <c r="C1454">
        <f t="shared" si="107"/>
        <v>8</v>
      </c>
      <c r="D1454" t="str">
        <f>IF(MOD(B1454,5)=0,LOOKUP(A1454,[1]Bestellung!$M$4:$N$740),"")</f>
        <v/>
      </c>
      <c r="E1454">
        <f t="shared" si="108"/>
        <v>3</v>
      </c>
      <c r="F1454" s="10">
        <f>LOOKUP(C1454,[1]Produkt!$T$4:$U$129)</f>
        <v>8</v>
      </c>
      <c r="G1454" t="str">
        <f t="shared" si="109"/>
        <v>INSERT INTO [Position] ([BestellungID], [PosID], [ProduktID], [SpezLieferAdrID], [Menge], [Preis]) VALUES</v>
      </c>
      <c r="H1454" t="str">
        <f t="shared" si="110"/>
        <v xml:space="preserve"> ('1170', '2926', '8', '', '3',  '8.00')</v>
      </c>
    </row>
    <row r="1455" spans="1:8" x14ac:dyDescent="0.3">
      <c r="A1455">
        <f t="shared" si="106"/>
        <v>1171</v>
      </c>
      <c r="B1455">
        <v>2927</v>
      </c>
      <c r="C1455">
        <f t="shared" si="107"/>
        <v>41</v>
      </c>
      <c r="D1455" t="str">
        <f>IF(MOD(B1455,5)=0,LOOKUP(A1455,[1]Bestellung!$M$4:$N$740),"")</f>
        <v/>
      </c>
      <c r="E1455">
        <f t="shared" si="108"/>
        <v>1</v>
      </c>
      <c r="F1455" s="10">
        <f>LOOKUP(C1455,[1]Produkt!$T$4:$U$129)</f>
        <v>1.2</v>
      </c>
      <c r="G1455" t="str">
        <f t="shared" si="109"/>
        <v>INSERT INTO [Position] ([BestellungID], [PosID], [ProduktID], [SpezLieferAdrID], [Menge], [Preis]) VALUES</v>
      </c>
      <c r="H1455" t="str">
        <f t="shared" si="110"/>
        <v xml:space="preserve"> ('1171', '2927', '41', '', '1',  '1.20')</v>
      </c>
    </row>
    <row r="1456" spans="1:8" x14ac:dyDescent="0.3">
      <c r="A1456">
        <f t="shared" si="106"/>
        <v>1171</v>
      </c>
      <c r="B1456">
        <v>2928</v>
      </c>
      <c r="C1456">
        <f t="shared" si="107"/>
        <v>69</v>
      </c>
      <c r="D1456" t="str">
        <f>IF(MOD(B1456,5)=0,LOOKUP(A1456,[1]Bestellung!$M$4:$N$740),"")</f>
        <v/>
      </c>
      <c r="E1456">
        <f t="shared" si="108"/>
        <v>3</v>
      </c>
      <c r="F1456" s="10">
        <f>LOOKUP(C1456,[1]Produkt!$T$4:$U$129)</f>
        <v>2</v>
      </c>
      <c r="G1456" t="str">
        <f t="shared" si="109"/>
        <v>INSERT INTO [Position] ([BestellungID], [PosID], [ProduktID], [SpezLieferAdrID], [Menge], [Preis]) VALUES</v>
      </c>
      <c r="H1456" t="str">
        <f t="shared" si="110"/>
        <v xml:space="preserve"> ('1171', '2928', '69', '', '3',  '2.00')</v>
      </c>
    </row>
    <row r="1457" spans="1:8" x14ac:dyDescent="0.3">
      <c r="A1457">
        <f t="shared" si="106"/>
        <v>1172</v>
      </c>
      <c r="B1457">
        <v>2929</v>
      </c>
      <c r="C1457">
        <f t="shared" si="107"/>
        <v>105</v>
      </c>
      <c r="D1457" t="str">
        <f>IF(MOD(B1457,5)=0,LOOKUP(A1457,[1]Bestellung!$M$4:$N$740),"")</f>
        <v/>
      </c>
      <c r="E1457">
        <f t="shared" si="108"/>
        <v>3</v>
      </c>
      <c r="F1457" s="10">
        <f>LOOKUP(C1457,[1]Produkt!$T$4:$U$129)</f>
        <v>5</v>
      </c>
      <c r="G1457" t="str">
        <f t="shared" si="109"/>
        <v>INSERT INTO [Position] ([BestellungID], [PosID], [ProduktID], [SpezLieferAdrID], [Menge], [Preis]) VALUES</v>
      </c>
      <c r="H1457" t="str">
        <f t="shared" si="110"/>
        <v xml:space="preserve"> ('1172', '2929', '105', '', '3',  '5.00')</v>
      </c>
    </row>
    <row r="1458" spans="1:8" x14ac:dyDescent="0.3">
      <c r="A1458">
        <f t="shared" si="106"/>
        <v>1172</v>
      </c>
      <c r="B1458">
        <v>2930</v>
      </c>
      <c r="C1458">
        <f t="shared" si="107"/>
        <v>7</v>
      </c>
      <c r="D1458">
        <f>IF(MOD(B1458,5)=0,LOOKUP(A1458,[1]Bestellung!$M$4:$N$740),"")</f>
        <v>137</v>
      </c>
      <c r="E1458">
        <f t="shared" si="108"/>
        <v>4</v>
      </c>
      <c r="F1458" s="10">
        <f>LOOKUP(C1458,[1]Produkt!$T$4:$U$129)</f>
        <v>8</v>
      </c>
      <c r="G1458" t="str">
        <f t="shared" si="109"/>
        <v>INSERT INTO [Position] ([BestellungID], [PosID], [ProduktID], [SpezLieferAdrID], [Menge], [Preis]) VALUES</v>
      </c>
      <c r="H1458" t="str">
        <f t="shared" si="110"/>
        <v xml:space="preserve"> ('1172', '2930', '7', '137', '4',  '8.00')</v>
      </c>
    </row>
    <row r="1459" spans="1:8" x14ac:dyDescent="0.3">
      <c r="A1459">
        <f t="shared" si="106"/>
        <v>1172</v>
      </c>
      <c r="B1459">
        <v>2931</v>
      </c>
      <c r="C1459">
        <f t="shared" si="107"/>
        <v>36</v>
      </c>
      <c r="D1459" t="str">
        <f>IF(MOD(B1459,5)=0,LOOKUP(A1459,[1]Bestellung!$M$4:$N$740),"")</f>
        <v/>
      </c>
      <c r="E1459">
        <f t="shared" si="108"/>
        <v>3</v>
      </c>
      <c r="F1459" s="10">
        <f>LOOKUP(C1459,[1]Produkt!$T$4:$U$129)</f>
        <v>0.5</v>
      </c>
      <c r="G1459" t="str">
        <f t="shared" si="109"/>
        <v>INSERT INTO [Position] ([BestellungID], [PosID], [ProduktID], [SpezLieferAdrID], [Menge], [Preis]) VALUES</v>
      </c>
      <c r="H1459" t="str">
        <f t="shared" si="110"/>
        <v xml:space="preserve"> ('1172', '2931', '36', '', '3',  '0.50')</v>
      </c>
    </row>
    <row r="1460" spans="1:8" x14ac:dyDescent="0.3">
      <c r="A1460">
        <f t="shared" si="106"/>
        <v>1173</v>
      </c>
      <c r="B1460">
        <v>2932</v>
      </c>
      <c r="C1460">
        <f t="shared" si="107"/>
        <v>76</v>
      </c>
      <c r="D1460" t="str">
        <f>IF(MOD(B1460,5)=0,LOOKUP(A1460,[1]Bestellung!$M$4:$N$740),"")</f>
        <v/>
      </c>
      <c r="E1460">
        <f t="shared" si="108"/>
        <v>3</v>
      </c>
      <c r="F1460" s="10">
        <f>LOOKUP(C1460,[1]Produkt!$T$4:$U$129)</f>
        <v>4</v>
      </c>
      <c r="G1460" t="str">
        <f t="shared" si="109"/>
        <v>INSERT INTO [Position] ([BestellungID], [PosID], [ProduktID], [SpezLieferAdrID], [Menge], [Preis]) VALUES</v>
      </c>
      <c r="H1460" t="str">
        <f t="shared" si="110"/>
        <v xml:space="preserve"> ('1173', '2932', '76', '', '3',  '4.00')</v>
      </c>
    </row>
    <row r="1461" spans="1:8" x14ac:dyDescent="0.3">
      <c r="A1461">
        <f t="shared" si="106"/>
        <v>1173</v>
      </c>
      <c r="B1461">
        <v>2933</v>
      </c>
      <c r="C1461">
        <f t="shared" si="107"/>
        <v>106</v>
      </c>
      <c r="D1461" t="str">
        <f>IF(MOD(B1461,5)=0,LOOKUP(A1461,[1]Bestellung!$M$4:$N$740),"")</f>
        <v/>
      </c>
      <c r="E1461">
        <f t="shared" si="108"/>
        <v>6</v>
      </c>
      <c r="F1461" s="10">
        <f>LOOKUP(C1461,[1]Produkt!$T$4:$U$129)</f>
        <v>7</v>
      </c>
      <c r="G1461" t="str">
        <f t="shared" si="109"/>
        <v>INSERT INTO [Position] ([BestellungID], [PosID], [ProduktID], [SpezLieferAdrID], [Menge], [Preis]) VALUES</v>
      </c>
      <c r="H1461" t="str">
        <f t="shared" si="110"/>
        <v xml:space="preserve"> ('1173', '2933', '106', '', '6',  '7.00')</v>
      </c>
    </row>
    <row r="1462" spans="1:8" x14ac:dyDescent="0.3">
      <c r="A1462">
        <f t="shared" si="106"/>
        <v>1174</v>
      </c>
      <c r="B1462">
        <v>2934</v>
      </c>
      <c r="C1462">
        <f t="shared" si="107"/>
        <v>22</v>
      </c>
      <c r="D1462" t="str">
        <f>IF(MOD(B1462,5)=0,LOOKUP(A1462,[1]Bestellung!$M$4:$N$740),"")</f>
        <v/>
      </c>
      <c r="E1462">
        <f t="shared" si="108"/>
        <v>3</v>
      </c>
      <c r="F1462" s="10">
        <f>LOOKUP(C1462,[1]Produkt!$T$4:$U$129)</f>
        <v>2</v>
      </c>
      <c r="G1462" t="str">
        <f t="shared" si="109"/>
        <v>INSERT INTO [Position] ([BestellungID], [PosID], [ProduktID], [SpezLieferAdrID], [Menge], [Preis]) VALUES</v>
      </c>
      <c r="H1462" t="str">
        <f t="shared" si="110"/>
        <v xml:space="preserve"> ('1174', '2934', '22', '', '3',  '2.00')</v>
      </c>
    </row>
    <row r="1463" spans="1:8" x14ac:dyDescent="0.3">
      <c r="A1463">
        <f t="shared" si="106"/>
        <v>1174</v>
      </c>
      <c r="B1463">
        <v>2935</v>
      </c>
      <c r="C1463">
        <f t="shared" si="107"/>
        <v>53</v>
      </c>
      <c r="D1463">
        <f>IF(MOD(B1463,5)=0,LOOKUP(A1463,[1]Bestellung!$M$4:$N$740),"")</f>
        <v>160</v>
      </c>
      <c r="E1463">
        <f t="shared" si="108"/>
        <v>2</v>
      </c>
      <c r="F1463" s="10">
        <f>LOOKUP(C1463,[1]Produkt!$T$4:$U$129)</f>
        <v>5</v>
      </c>
      <c r="G1463" t="str">
        <f t="shared" si="109"/>
        <v>INSERT INTO [Position] ([BestellungID], [PosID], [ProduktID], [SpezLieferAdrID], [Menge], [Preis]) VALUES</v>
      </c>
      <c r="H1463" t="str">
        <f t="shared" si="110"/>
        <v xml:space="preserve"> ('1174', '2935', '53', '160', '2',  '5.00')</v>
      </c>
    </row>
    <row r="1464" spans="1:8" x14ac:dyDescent="0.3">
      <c r="A1464">
        <f t="shared" si="106"/>
        <v>1174</v>
      </c>
      <c r="B1464">
        <v>2936</v>
      </c>
      <c r="C1464">
        <f t="shared" si="107"/>
        <v>84</v>
      </c>
      <c r="D1464" t="str">
        <f>IF(MOD(B1464,5)=0,LOOKUP(A1464,[1]Bestellung!$M$4:$N$740),"")</f>
        <v/>
      </c>
      <c r="E1464">
        <f t="shared" si="108"/>
        <v>3</v>
      </c>
      <c r="F1464" s="10">
        <f>LOOKUP(C1464,[1]Produkt!$T$4:$U$129)</f>
        <v>0.75</v>
      </c>
      <c r="G1464" t="str">
        <f t="shared" si="109"/>
        <v>INSERT INTO [Position] ([BestellungID], [PosID], [ProduktID], [SpezLieferAdrID], [Menge], [Preis]) VALUES</v>
      </c>
      <c r="H1464" t="str">
        <f t="shared" si="110"/>
        <v xml:space="preserve"> ('1174', '2936', '84', '', '3',  '0.75')</v>
      </c>
    </row>
    <row r="1465" spans="1:8" x14ac:dyDescent="0.3">
      <c r="A1465">
        <f t="shared" si="106"/>
        <v>1175</v>
      </c>
      <c r="B1465">
        <v>2937</v>
      </c>
      <c r="C1465">
        <f t="shared" si="107"/>
        <v>4</v>
      </c>
      <c r="D1465" t="str">
        <f>IF(MOD(B1465,5)=0,LOOKUP(A1465,[1]Bestellung!$M$4:$N$740),"")</f>
        <v/>
      </c>
      <c r="E1465">
        <f t="shared" si="108"/>
        <v>3</v>
      </c>
      <c r="F1465" s="10">
        <f>LOOKUP(C1465,[1]Produkt!$T$4:$U$129)</f>
        <v>5</v>
      </c>
      <c r="G1465" t="str">
        <f t="shared" si="109"/>
        <v>INSERT INTO [Position] ([BestellungID], [PosID], [ProduktID], [SpezLieferAdrID], [Menge], [Preis]) VALUES</v>
      </c>
      <c r="H1465" t="str">
        <f t="shared" si="110"/>
        <v xml:space="preserve"> ('1175', '2937', '4', '', '3',  '5.00')</v>
      </c>
    </row>
    <row r="1466" spans="1:8" x14ac:dyDescent="0.3">
      <c r="A1466">
        <f t="shared" si="106"/>
        <v>1175</v>
      </c>
      <c r="B1466">
        <v>2938</v>
      </c>
      <c r="C1466">
        <f t="shared" si="107"/>
        <v>36</v>
      </c>
      <c r="D1466" t="str">
        <f>IF(MOD(B1466,5)=0,LOOKUP(A1466,[1]Bestellung!$M$4:$N$740),"")</f>
        <v/>
      </c>
      <c r="E1466">
        <f t="shared" si="108"/>
        <v>3</v>
      </c>
      <c r="F1466" s="10">
        <f>LOOKUP(C1466,[1]Produkt!$T$4:$U$129)</f>
        <v>0.5</v>
      </c>
      <c r="G1466" t="str">
        <f t="shared" si="109"/>
        <v>INSERT INTO [Position] ([BestellungID], [PosID], [ProduktID], [SpezLieferAdrID], [Menge], [Preis]) VALUES</v>
      </c>
      <c r="H1466" t="str">
        <f t="shared" si="110"/>
        <v xml:space="preserve"> ('1175', '2938', '36', '', '3',  '0.50')</v>
      </c>
    </row>
    <row r="1467" spans="1:8" x14ac:dyDescent="0.3">
      <c r="A1467">
        <f t="shared" si="106"/>
        <v>1176</v>
      </c>
      <c r="B1467">
        <v>2939</v>
      </c>
      <c r="C1467">
        <f t="shared" si="107"/>
        <v>86</v>
      </c>
      <c r="D1467" t="str">
        <f>IF(MOD(B1467,5)=0,LOOKUP(A1467,[1]Bestellung!$M$4:$N$740),"")</f>
        <v/>
      </c>
      <c r="E1467">
        <f t="shared" si="108"/>
        <v>3</v>
      </c>
      <c r="F1467" s="10">
        <f>LOOKUP(C1467,[1]Produkt!$T$4:$U$129)</f>
        <v>0.5</v>
      </c>
      <c r="G1467" t="str">
        <f t="shared" si="109"/>
        <v>INSERT INTO [Position] ([BestellungID], [PosID], [ProduktID], [SpezLieferAdrID], [Menge], [Preis]) VALUES</v>
      </c>
      <c r="H1467" t="str">
        <f t="shared" si="110"/>
        <v xml:space="preserve"> ('1176', '2939', '86', '', '3',  '0.50')</v>
      </c>
    </row>
    <row r="1468" spans="1:8" x14ac:dyDescent="0.3">
      <c r="A1468">
        <f t="shared" si="106"/>
        <v>1176</v>
      </c>
      <c r="B1468">
        <v>2940</v>
      </c>
      <c r="C1468">
        <f t="shared" si="107"/>
        <v>119</v>
      </c>
      <c r="D1468" t="str">
        <f>IF(MOD(B1468,5)=0,LOOKUP(A1468,[1]Bestellung!$M$4:$N$740),"")</f>
        <v/>
      </c>
      <c r="E1468">
        <f t="shared" si="108"/>
        <v>3</v>
      </c>
      <c r="F1468" s="10">
        <f>LOOKUP(C1468,[1]Produkt!$T$4:$U$129)</f>
        <v>2</v>
      </c>
      <c r="G1468" t="str">
        <f t="shared" si="109"/>
        <v>INSERT INTO [Position] ([BestellungID], [PosID], [ProduktID], [SpezLieferAdrID], [Menge], [Preis]) VALUES</v>
      </c>
      <c r="H1468" t="str">
        <f t="shared" si="110"/>
        <v xml:space="preserve"> ('1176', '2940', '119', '', '3',  '2.00')</v>
      </c>
    </row>
    <row r="1469" spans="1:8" x14ac:dyDescent="0.3">
      <c r="A1469">
        <f t="shared" si="106"/>
        <v>1176</v>
      </c>
      <c r="B1469">
        <v>2941</v>
      </c>
      <c r="C1469">
        <f t="shared" si="107"/>
        <v>25</v>
      </c>
      <c r="D1469" t="str">
        <f>IF(MOD(B1469,5)=0,LOOKUP(A1469,[1]Bestellung!$M$4:$N$740),"")</f>
        <v/>
      </c>
      <c r="E1469">
        <f t="shared" si="108"/>
        <v>3</v>
      </c>
      <c r="F1469" s="10">
        <f>LOOKUP(C1469,[1]Produkt!$T$4:$U$129)</f>
        <v>7</v>
      </c>
      <c r="G1469" t="str">
        <f t="shared" si="109"/>
        <v>INSERT INTO [Position] ([BestellungID], [PosID], [ProduktID], [SpezLieferAdrID], [Menge], [Preis]) VALUES</v>
      </c>
      <c r="H1469" t="str">
        <f t="shared" si="110"/>
        <v xml:space="preserve"> ('1176', '2941', '25', '', '3',  '7.00')</v>
      </c>
    </row>
    <row r="1470" spans="1:8" x14ac:dyDescent="0.3">
      <c r="A1470">
        <f t="shared" si="106"/>
        <v>1177</v>
      </c>
      <c r="B1470">
        <v>2942</v>
      </c>
      <c r="C1470">
        <f t="shared" si="107"/>
        <v>79</v>
      </c>
      <c r="D1470" t="str">
        <f>IF(MOD(B1470,5)=0,LOOKUP(A1470,[1]Bestellung!$M$4:$N$740),"")</f>
        <v/>
      </c>
      <c r="E1470">
        <f t="shared" si="108"/>
        <v>2</v>
      </c>
      <c r="F1470" s="10">
        <f>LOOKUP(C1470,[1]Produkt!$T$4:$U$129)</f>
        <v>1.5</v>
      </c>
      <c r="G1470" t="str">
        <f t="shared" si="109"/>
        <v>INSERT INTO [Position] ([BestellungID], [PosID], [ProduktID], [SpezLieferAdrID], [Menge], [Preis]) VALUES</v>
      </c>
      <c r="H1470" t="str">
        <f t="shared" si="110"/>
        <v xml:space="preserve"> ('1177', '2942', '79', '', '2',  '1.50')</v>
      </c>
    </row>
    <row r="1471" spans="1:8" x14ac:dyDescent="0.3">
      <c r="A1471">
        <f t="shared" si="106"/>
        <v>1177</v>
      </c>
      <c r="B1471">
        <v>2943</v>
      </c>
      <c r="C1471">
        <f t="shared" si="107"/>
        <v>113</v>
      </c>
      <c r="D1471" t="str">
        <f>IF(MOD(B1471,5)=0,LOOKUP(A1471,[1]Bestellung!$M$4:$N$740),"")</f>
        <v/>
      </c>
      <c r="E1471">
        <f t="shared" si="108"/>
        <v>3</v>
      </c>
      <c r="F1471" s="10">
        <f>LOOKUP(C1471,[1]Produkt!$T$4:$U$129)</f>
        <v>4.5</v>
      </c>
      <c r="G1471" t="str">
        <f t="shared" si="109"/>
        <v>INSERT INTO [Position] ([BestellungID], [PosID], [ProduktID], [SpezLieferAdrID], [Menge], [Preis]) VALUES</v>
      </c>
      <c r="H1471" t="str">
        <f t="shared" si="110"/>
        <v xml:space="preserve"> ('1177', '2943', '113', '', '3',  '4.50')</v>
      </c>
    </row>
    <row r="1472" spans="1:8" x14ac:dyDescent="0.3">
      <c r="A1472">
        <f t="shared" si="106"/>
        <v>1178</v>
      </c>
      <c r="B1472">
        <v>2944</v>
      </c>
      <c r="C1472">
        <f t="shared" si="107"/>
        <v>43</v>
      </c>
      <c r="D1472" t="str">
        <f>IF(MOD(B1472,5)=0,LOOKUP(A1472,[1]Bestellung!$M$4:$N$740),"")</f>
        <v/>
      </c>
      <c r="E1472">
        <f t="shared" si="108"/>
        <v>8</v>
      </c>
      <c r="F1472" s="10">
        <f>LOOKUP(C1472,[1]Produkt!$T$4:$U$129)</f>
        <v>2.2999999999999998</v>
      </c>
      <c r="G1472" t="str">
        <f t="shared" si="109"/>
        <v>INSERT INTO [Position] ([BestellungID], [PosID], [ProduktID], [SpezLieferAdrID], [Menge], [Preis]) VALUES</v>
      </c>
      <c r="H1472" t="str">
        <f t="shared" si="110"/>
        <v xml:space="preserve"> ('1178', '2944', '43', '', '8',  '2.30')</v>
      </c>
    </row>
    <row r="1473" spans="1:8" x14ac:dyDescent="0.3">
      <c r="A1473">
        <f t="shared" si="106"/>
        <v>1178</v>
      </c>
      <c r="B1473">
        <v>2945</v>
      </c>
      <c r="C1473">
        <f t="shared" si="107"/>
        <v>78</v>
      </c>
      <c r="D1473">
        <f>IF(MOD(B1473,5)=0,LOOKUP(A1473,[1]Bestellung!$M$4:$N$740),"")</f>
        <v>82</v>
      </c>
      <c r="E1473">
        <f t="shared" si="108"/>
        <v>3</v>
      </c>
      <c r="F1473" s="10">
        <f>LOOKUP(C1473,[1]Produkt!$T$4:$U$129)</f>
        <v>2</v>
      </c>
      <c r="G1473" t="str">
        <f t="shared" si="109"/>
        <v>INSERT INTO [Position] ([BestellungID], [PosID], [ProduktID], [SpezLieferAdrID], [Menge], [Preis]) VALUES</v>
      </c>
      <c r="H1473" t="str">
        <f t="shared" si="110"/>
        <v xml:space="preserve"> ('1178', '2945', '78', '82', '3',  '2.00')</v>
      </c>
    </row>
    <row r="1474" spans="1:8" x14ac:dyDescent="0.3">
      <c r="A1474">
        <f t="shared" si="106"/>
        <v>1178</v>
      </c>
      <c r="B1474">
        <v>2946</v>
      </c>
      <c r="C1474">
        <f t="shared" si="107"/>
        <v>113</v>
      </c>
      <c r="D1474" t="str">
        <f>IF(MOD(B1474,5)=0,LOOKUP(A1474,[1]Bestellung!$M$4:$N$740),"")</f>
        <v/>
      </c>
      <c r="E1474">
        <f t="shared" si="108"/>
        <v>3</v>
      </c>
      <c r="F1474" s="10">
        <f>LOOKUP(C1474,[1]Produkt!$T$4:$U$129)</f>
        <v>4.5</v>
      </c>
      <c r="G1474" t="str">
        <f t="shared" si="109"/>
        <v>INSERT INTO [Position] ([BestellungID], [PosID], [ProduktID], [SpezLieferAdrID], [Menge], [Preis]) VALUES</v>
      </c>
      <c r="H1474" t="str">
        <f t="shared" si="110"/>
        <v xml:space="preserve"> ('1178', '2946', '113', '', '3',  '4.50')</v>
      </c>
    </row>
    <row r="1475" spans="1:8" x14ac:dyDescent="0.3">
      <c r="A1475">
        <f t="shared" si="106"/>
        <v>1179</v>
      </c>
      <c r="B1475">
        <v>2947</v>
      </c>
      <c r="C1475">
        <f t="shared" si="107"/>
        <v>47</v>
      </c>
      <c r="D1475" t="str">
        <f>IF(MOD(B1475,5)=0,LOOKUP(A1475,[1]Bestellung!$M$4:$N$740),"")</f>
        <v/>
      </c>
      <c r="E1475">
        <f t="shared" si="108"/>
        <v>3</v>
      </c>
      <c r="F1475" s="10">
        <f>LOOKUP(C1475,[1]Produkt!$T$4:$U$129)</f>
        <v>9</v>
      </c>
      <c r="G1475" t="str">
        <f t="shared" si="109"/>
        <v>INSERT INTO [Position] ([BestellungID], [PosID], [ProduktID], [SpezLieferAdrID], [Menge], [Preis]) VALUES</v>
      </c>
      <c r="H1475" t="str">
        <f t="shared" si="110"/>
        <v xml:space="preserve"> ('1179', '2947', '47', '', '3',  '9.00')</v>
      </c>
    </row>
    <row r="1476" spans="1:8" x14ac:dyDescent="0.3">
      <c r="A1476">
        <f t="shared" si="106"/>
        <v>1179</v>
      </c>
      <c r="B1476">
        <v>2948</v>
      </c>
      <c r="C1476">
        <f t="shared" si="107"/>
        <v>83</v>
      </c>
      <c r="D1476" t="str">
        <f>IF(MOD(B1476,5)=0,LOOKUP(A1476,[1]Bestellung!$M$4:$N$740),"")</f>
        <v/>
      </c>
      <c r="E1476">
        <f t="shared" si="108"/>
        <v>3</v>
      </c>
      <c r="F1476" s="10">
        <f>LOOKUP(C1476,[1]Produkt!$T$4:$U$129)</f>
        <v>0.8</v>
      </c>
      <c r="G1476" t="str">
        <f t="shared" si="109"/>
        <v>INSERT INTO [Position] ([BestellungID], [PosID], [ProduktID], [SpezLieferAdrID], [Menge], [Preis]) VALUES</v>
      </c>
      <c r="H1476" t="str">
        <f t="shared" si="110"/>
        <v xml:space="preserve"> ('1179', '2948', '83', '', '3',  '0.80')</v>
      </c>
    </row>
    <row r="1477" spans="1:8" x14ac:dyDescent="0.3">
      <c r="A1477">
        <f t="shared" si="106"/>
        <v>1180</v>
      </c>
      <c r="B1477">
        <v>2949</v>
      </c>
      <c r="C1477">
        <f t="shared" si="107"/>
        <v>20</v>
      </c>
      <c r="D1477" t="str">
        <f>IF(MOD(B1477,5)=0,LOOKUP(A1477,[1]Bestellung!$M$4:$N$740),"")</f>
        <v/>
      </c>
      <c r="E1477">
        <f t="shared" si="108"/>
        <v>3</v>
      </c>
      <c r="F1477" s="10">
        <f>LOOKUP(C1477,[1]Produkt!$T$4:$U$129)</f>
        <v>8</v>
      </c>
      <c r="G1477" t="str">
        <f t="shared" si="109"/>
        <v>INSERT INTO [Position] ([BestellungID], [PosID], [ProduktID], [SpezLieferAdrID], [Menge], [Preis]) VALUES</v>
      </c>
      <c r="H1477" t="str">
        <f t="shared" si="110"/>
        <v xml:space="preserve"> ('1180', '2949', '20', '', '3',  '8.00')</v>
      </c>
    </row>
    <row r="1478" spans="1:8" x14ac:dyDescent="0.3">
      <c r="A1478">
        <f t="shared" si="106"/>
        <v>1180</v>
      </c>
      <c r="B1478">
        <v>2950</v>
      </c>
      <c r="C1478">
        <f t="shared" si="107"/>
        <v>57</v>
      </c>
      <c r="D1478">
        <f>IF(MOD(B1478,5)=0,LOOKUP(A1478,[1]Bestellung!$M$4:$N$740),"")</f>
        <v>248</v>
      </c>
      <c r="E1478">
        <f t="shared" si="108"/>
        <v>3</v>
      </c>
      <c r="F1478" s="10">
        <f>LOOKUP(C1478,[1]Produkt!$T$4:$U$129)</f>
        <v>8</v>
      </c>
      <c r="G1478" t="str">
        <f t="shared" si="109"/>
        <v>INSERT INTO [Position] ([BestellungID], [PosID], [ProduktID], [SpezLieferAdrID], [Menge], [Preis]) VALUES</v>
      </c>
      <c r="H1478" t="str">
        <f t="shared" si="110"/>
        <v xml:space="preserve"> ('1180', '2950', '57', '248', '3',  '8.00')</v>
      </c>
    </row>
    <row r="1479" spans="1:8" x14ac:dyDescent="0.3">
      <c r="A1479">
        <f t="shared" si="106"/>
        <v>1180</v>
      </c>
      <c r="B1479">
        <v>2951</v>
      </c>
      <c r="C1479">
        <f t="shared" si="107"/>
        <v>94</v>
      </c>
      <c r="D1479" t="str">
        <f>IF(MOD(B1479,5)=0,LOOKUP(A1479,[1]Bestellung!$M$4:$N$740),"")</f>
        <v/>
      </c>
      <c r="E1479">
        <f t="shared" si="108"/>
        <v>8</v>
      </c>
      <c r="F1479" s="10">
        <f>LOOKUP(C1479,[1]Produkt!$T$4:$U$129)</f>
        <v>4</v>
      </c>
      <c r="G1479" t="str">
        <f t="shared" si="109"/>
        <v>INSERT INTO [Position] ([BestellungID], [PosID], [ProduktID], [SpezLieferAdrID], [Menge], [Preis]) VALUES</v>
      </c>
      <c r="H1479" t="str">
        <f t="shared" si="110"/>
        <v xml:space="preserve"> ('1180', '2951', '94', '', '8',  '4.00')</v>
      </c>
    </row>
    <row r="1480" spans="1:8" x14ac:dyDescent="0.3">
      <c r="A1480">
        <f t="shared" si="106"/>
        <v>1181</v>
      </c>
      <c r="B1480">
        <v>2952</v>
      </c>
      <c r="C1480">
        <f t="shared" si="107"/>
        <v>35</v>
      </c>
      <c r="D1480" t="str">
        <f>IF(MOD(B1480,5)=0,LOOKUP(A1480,[1]Bestellung!$M$4:$N$740),"")</f>
        <v/>
      </c>
      <c r="E1480">
        <f t="shared" si="108"/>
        <v>3</v>
      </c>
      <c r="F1480" s="10">
        <f>LOOKUP(C1480,[1]Produkt!$T$4:$U$129)</f>
        <v>1</v>
      </c>
      <c r="G1480" t="str">
        <f t="shared" si="109"/>
        <v>INSERT INTO [Position] ([BestellungID], [PosID], [ProduktID], [SpezLieferAdrID], [Menge], [Preis]) VALUES</v>
      </c>
      <c r="H1480" t="str">
        <f t="shared" si="110"/>
        <v xml:space="preserve"> ('1181', '2952', '35', '', '3',  '1.00')</v>
      </c>
    </row>
    <row r="1481" spans="1:8" x14ac:dyDescent="0.3">
      <c r="A1481">
        <f t="shared" si="106"/>
        <v>1181</v>
      </c>
      <c r="B1481">
        <v>2953</v>
      </c>
      <c r="C1481">
        <f t="shared" si="107"/>
        <v>73</v>
      </c>
      <c r="D1481" t="str">
        <f>IF(MOD(B1481,5)=0,LOOKUP(A1481,[1]Bestellung!$M$4:$N$740),"")</f>
        <v/>
      </c>
      <c r="E1481">
        <f t="shared" si="108"/>
        <v>5</v>
      </c>
      <c r="F1481" s="10">
        <f>LOOKUP(C1481,[1]Produkt!$T$4:$U$129)</f>
        <v>3</v>
      </c>
      <c r="G1481" t="str">
        <f t="shared" si="109"/>
        <v>INSERT INTO [Position] ([BestellungID], [PosID], [ProduktID], [SpezLieferAdrID], [Menge], [Preis]) VALUES</v>
      </c>
      <c r="H1481" t="str">
        <f t="shared" si="110"/>
        <v xml:space="preserve"> ('1181', '2953', '73', '', '5',  '3.00')</v>
      </c>
    </row>
    <row r="1482" spans="1:8" x14ac:dyDescent="0.3">
      <c r="A1482">
        <f t="shared" si="106"/>
        <v>1182</v>
      </c>
      <c r="B1482">
        <v>2954</v>
      </c>
      <c r="C1482">
        <f t="shared" si="107"/>
        <v>17</v>
      </c>
      <c r="D1482" t="str">
        <f>IF(MOD(B1482,5)=0,LOOKUP(A1482,[1]Bestellung!$M$4:$N$740),"")</f>
        <v/>
      </c>
      <c r="E1482">
        <f t="shared" si="108"/>
        <v>3</v>
      </c>
      <c r="F1482" s="10">
        <f>LOOKUP(C1482,[1]Produkt!$T$4:$U$129)</f>
        <v>3.5</v>
      </c>
      <c r="G1482" t="str">
        <f t="shared" si="109"/>
        <v>INSERT INTO [Position] ([BestellungID], [PosID], [ProduktID], [SpezLieferAdrID], [Menge], [Preis]) VALUES</v>
      </c>
      <c r="H1482" t="str">
        <f t="shared" si="110"/>
        <v xml:space="preserve"> ('1182', '2954', '17', '', '3',  '3.50')</v>
      </c>
    </row>
    <row r="1483" spans="1:8" x14ac:dyDescent="0.3">
      <c r="A1483">
        <f t="shared" si="106"/>
        <v>1182</v>
      </c>
      <c r="B1483">
        <v>2955</v>
      </c>
      <c r="C1483">
        <f t="shared" si="107"/>
        <v>56</v>
      </c>
      <c r="D1483" t="str">
        <f>IF(MOD(B1483,5)=0,LOOKUP(A1483,[1]Bestellung!$M$4:$N$740),"")</f>
        <v/>
      </c>
      <c r="E1483">
        <f t="shared" si="108"/>
        <v>3</v>
      </c>
      <c r="F1483" s="10">
        <f>LOOKUP(C1483,[1]Produkt!$T$4:$U$129)</f>
        <v>7</v>
      </c>
      <c r="G1483" t="str">
        <f t="shared" si="109"/>
        <v>INSERT INTO [Position] ([BestellungID], [PosID], [ProduktID], [SpezLieferAdrID], [Menge], [Preis]) VALUES</v>
      </c>
      <c r="H1483" t="str">
        <f t="shared" si="110"/>
        <v xml:space="preserve"> ('1182', '2955', '56', '', '3',  '7.00')</v>
      </c>
    </row>
    <row r="1484" spans="1:8" x14ac:dyDescent="0.3">
      <c r="A1484">
        <f t="shared" si="106"/>
        <v>1182</v>
      </c>
      <c r="B1484">
        <v>2956</v>
      </c>
      <c r="C1484">
        <f t="shared" si="107"/>
        <v>95</v>
      </c>
      <c r="D1484" t="str">
        <f>IF(MOD(B1484,5)=0,LOOKUP(A1484,[1]Bestellung!$M$4:$N$740),"")</f>
        <v/>
      </c>
      <c r="E1484">
        <f t="shared" si="108"/>
        <v>3</v>
      </c>
      <c r="F1484" s="10">
        <f>LOOKUP(C1484,[1]Produkt!$T$4:$U$129)</f>
        <v>2</v>
      </c>
      <c r="G1484" t="str">
        <f t="shared" si="109"/>
        <v>INSERT INTO [Position] ([BestellungID], [PosID], [ProduktID], [SpezLieferAdrID], [Menge], [Preis]) VALUES</v>
      </c>
      <c r="H1484" t="str">
        <f t="shared" si="110"/>
        <v xml:space="preserve"> ('1182', '2956', '95', '', '3',  '2.00')</v>
      </c>
    </row>
    <row r="1485" spans="1:8" x14ac:dyDescent="0.3">
      <c r="A1485">
        <f t="shared" si="106"/>
        <v>1183</v>
      </c>
      <c r="B1485">
        <v>2957</v>
      </c>
      <c r="C1485">
        <f t="shared" si="107"/>
        <v>43</v>
      </c>
      <c r="D1485" t="str">
        <f>IF(MOD(B1485,5)=0,LOOKUP(A1485,[1]Bestellung!$M$4:$N$740),"")</f>
        <v/>
      </c>
      <c r="E1485">
        <f t="shared" si="108"/>
        <v>5</v>
      </c>
      <c r="F1485" s="10">
        <f>LOOKUP(C1485,[1]Produkt!$T$4:$U$129)</f>
        <v>2.2999999999999998</v>
      </c>
      <c r="G1485" t="str">
        <f t="shared" si="109"/>
        <v>INSERT INTO [Position] ([BestellungID], [PosID], [ProduktID], [SpezLieferAdrID], [Menge], [Preis]) VALUES</v>
      </c>
      <c r="H1485" t="str">
        <f t="shared" si="110"/>
        <v xml:space="preserve"> ('1183', '2957', '43', '', '5',  '2.30')</v>
      </c>
    </row>
    <row r="1486" spans="1:8" x14ac:dyDescent="0.3">
      <c r="A1486">
        <f t="shared" si="106"/>
        <v>1183</v>
      </c>
      <c r="B1486">
        <v>2958</v>
      </c>
      <c r="C1486">
        <f t="shared" si="107"/>
        <v>83</v>
      </c>
      <c r="D1486" t="str">
        <f>IF(MOD(B1486,5)=0,LOOKUP(A1486,[1]Bestellung!$M$4:$N$740),"")</f>
        <v/>
      </c>
      <c r="E1486">
        <f t="shared" si="108"/>
        <v>6</v>
      </c>
      <c r="F1486" s="10">
        <f>LOOKUP(C1486,[1]Produkt!$T$4:$U$129)</f>
        <v>0.8</v>
      </c>
      <c r="G1486" t="str">
        <f t="shared" si="109"/>
        <v>INSERT INTO [Position] ([BestellungID], [PosID], [ProduktID], [SpezLieferAdrID], [Menge], [Preis]) VALUES</v>
      </c>
      <c r="H1486" t="str">
        <f t="shared" si="110"/>
        <v xml:space="preserve"> ('1183', '2958', '83', '', '6',  '0.80')</v>
      </c>
    </row>
    <row r="1487" spans="1:8" x14ac:dyDescent="0.3">
      <c r="A1487">
        <f t="shared" si="106"/>
        <v>1184</v>
      </c>
      <c r="B1487">
        <v>2959</v>
      </c>
      <c r="C1487">
        <f t="shared" si="107"/>
        <v>34</v>
      </c>
      <c r="D1487" t="str">
        <f>IF(MOD(B1487,5)=0,LOOKUP(A1487,[1]Bestellung!$M$4:$N$740),"")</f>
        <v/>
      </c>
      <c r="E1487">
        <f t="shared" si="108"/>
        <v>8</v>
      </c>
      <c r="F1487" s="10">
        <f>LOOKUP(C1487,[1]Produkt!$T$4:$U$129)</f>
        <v>0.75</v>
      </c>
      <c r="G1487" t="str">
        <f t="shared" si="109"/>
        <v>INSERT INTO [Position] ([BestellungID], [PosID], [ProduktID], [SpezLieferAdrID], [Menge], [Preis]) VALUES</v>
      </c>
      <c r="H1487" t="str">
        <f t="shared" si="110"/>
        <v xml:space="preserve"> ('1184', '2959', '34', '', '8',  '0.75')</v>
      </c>
    </row>
    <row r="1488" spans="1:8" x14ac:dyDescent="0.3">
      <c r="A1488">
        <f t="shared" si="106"/>
        <v>1184</v>
      </c>
      <c r="B1488">
        <v>2960</v>
      </c>
      <c r="C1488">
        <f t="shared" si="107"/>
        <v>75</v>
      </c>
      <c r="D1488">
        <f>IF(MOD(B1488,5)=0,LOOKUP(A1488,[1]Bestellung!$M$4:$N$740),"")</f>
        <v>619</v>
      </c>
      <c r="E1488">
        <f t="shared" si="108"/>
        <v>3</v>
      </c>
      <c r="F1488" s="10">
        <f>LOOKUP(C1488,[1]Produkt!$T$4:$U$129)</f>
        <v>7</v>
      </c>
      <c r="G1488" t="str">
        <f t="shared" si="109"/>
        <v>INSERT INTO [Position] ([BestellungID], [PosID], [ProduktID], [SpezLieferAdrID], [Menge], [Preis]) VALUES</v>
      </c>
      <c r="H1488" t="str">
        <f t="shared" si="110"/>
        <v xml:space="preserve"> ('1184', '2960', '75', '619', '3',  '7.00')</v>
      </c>
    </row>
    <row r="1489" spans="1:8" x14ac:dyDescent="0.3">
      <c r="A1489">
        <f t="shared" si="106"/>
        <v>1184</v>
      </c>
      <c r="B1489">
        <v>2961</v>
      </c>
      <c r="C1489">
        <f t="shared" si="107"/>
        <v>116</v>
      </c>
      <c r="D1489" t="str">
        <f>IF(MOD(B1489,5)=0,LOOKUP(A1489,[1]Bestellung!$M$4:$N$740),"")</f>
        <v/>
      </c>
      <c r="E1489">
        <f t="shared" si="108"/>
        <v>3</v>
      </c>
      <c r="F1489" s="10">
        <f>LOOKUP(C1489,[1]Produkt!$T$4:$U$129)</f>
        <v>3</v>
      </c>
      <c r="G1489" t="str">
        <f t="shared" si="109"/>
        <v>INSERT INTO [Position] ([BestellungID], [PosID], [ProduktID], [SpezLieferAdrID], [Menge], [Preis]) VALUES</v>
      </c>
      <c r="H1489" t="str">
        <f t="shared" si="110"/>
        <v xml:space="preserve"> ('1184', '2961', '116', '', '3',  '3.00')</v>
      </c>
    </row>
    <row r="1490" spans="1:8" x14ac:dyDescent="0.3">
      <c r="A1490">
        <f t="shared" ref="A1490:A1553" si="111">ROUND(B1490/2.5,0)</f>
        <v>1185</v>
      </c>
      <c r="B1490">
        <v>2962</v>
      </c>
      <c r="C1490">
        <f t="shared" ref="C1490:C1553" si="112">IF(MOD(A1490*B1490,127)=0,1,MOD(A1490*B1490,127))</f>
        <v>71</v>
      </c>
      <c r="D1490" t="str">
        <f>IF(MOD(B1490,5)=0,LOOKUP(A1490,[1]Bestellung!$M$4:$N$740),"")</f>
        <v/>
      </c>
      <c r="E1490">
        <f t="shared" ref="E1490:E1553" si="113">IF(MOD(A1490*B1490*C1490,12)=0,3,MOD(A1490*B1490*C1490,12))</f>
        <v>6</v>
      </c>
      <c r="F1490" s="10">
        <f>LOOKUP(C1490,[1]Produkt!$T$4:$U$129)</f>
        <v>4</v>
      </c>
      <c r="G1490" t="str">
        <f t="shared" ref="G1490:G1553" si="1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90" t="str">
        <f t="shared" ref="H1490:H1553" si="115">" ('"&amp;A1490&amp;"', '"&amp;B1490&amp;"', '"&amp;C1490&amp;"', '"&amp; D1490&amp;"', '"&amp;E1490&amp;"',  '"&amp; REPLACE(TEXT(F1490,"##0,00"),LEN(TEXT(F1490,"##0,00"))-2,1,".") &amp;"')"</f>
        <v xml:space="preserve"> ('1185', '2962', '71', '', '6',  '4.00')</v>
      </c>
    </row>
    <row r="1491" spans="1:8" x14ac:dyDescent="0.3">
      <c r="A1491">
        <f t="shared" si="111"/>
        <v>1185</v>
      </c>
      <c r="B1491">
        <v>2963</v>
      </c>
      <c r="C1491">
        <f t="shared" si="112"/>
        <v>113</v>
      </c>
      <c r="D1491" t="str">
        <f>IF(MOD(B1491,5)=0,LOOKUP(A1491,[1]Bestellung!$M$4:$N$740),"")</f>
        <v/>
      </c>
      <c r="E1491">
        <f t="shared" si="113"/>
        <v>3</v>
      </c>
      <c r="F1491" s="10">
        <f>LOOKUP(C1491,[1]Produkt!$T$4:$U$129)</f>
        <v>4.5</v>
      </c>
      <c r="G1491" t="str">
        <f t="shared" si="114"/>
        <v>INSERT INTO [Position] ([BestellungID], [PosID], [ProduktID], [SpezLieferAdrID], [Menge], [Preis]) VALUES</v>
      </c>
      <c r="H1491" t="str">
        <f t="shared" si="115"/>
        <v xml:space="preserve"> ('1185', '2963', '113', '', '3',  '4.50')</v>
      </c>
    </row>
    <row r="1492" spans="1:8" x14ac:dyDescent="0.3">
      <c r="A1492">
        <f t="shared" si="111"/>
        <v>1186</v>
      </c>
      <c r="B1492">
        <v>2964</v>
      </c>
      <c r="C1492">
        <f t="shared" si="112"/>
        <v>71</v>
      </c>
      <c r="D1492" t="str">
        <f>IF(MOD(B1492,5)=0,LOOKUP(A1492,[1]Bestellung!$M$4:$N$740),"")</f>
        <v/>
      </c>
      <c r="E1492">
        <f t="shared" si="113"/>
        <v>3</v>
      </c>
      <c r="F1492" s="10">
        <f>LOOKUP(C1492,[1]Produkt!$T$4:$U$129)</f>
        <v>4</v>
      </c>
      <c r="G1492" t="str">
        <f t="shared" si="114"/>
        <v>INSERT INTO [Position] ([BestellungID], [PosID], [ProduktID], [SpezLieferAdrID], [Menge], [Preis]) VALUES</v>
      </c>
      <c r="H1492" t="str">
        <f t="shared" si="115"/>
        <v xml:space="preserve"> ('1186', '2964', '71', '', '3',  '4.00')</v>
      </c>
    </row>
    <row r="1493" spans="1:8" x14ac:dyDescent="0.3">
      <c r="A1493">
        <f t="shared" si="111"/>
        <v>1186</v>
      </c>
      <c r="B1493">
        <v>2965</v>
      </c>
      <c r="C1493">
        <f t="shared" si="112"/>
        <v>114</v>
      </c>
      <c r="D1493">
        <f>IF(MOD(B1493,5)=0,LOOKUP(A1493,[1]Bestellung!$M$4:$N$740),"")</f>
        <v>225</v>
      </c>
      <c r="E1493">
        <f t="shared" si="113"/>
        <v>3</v>
      </c>
      <c r="F1493" s="10">
        <f>LOOKUP(C1493,[1]Produkt!$T$4:$U$129)</f>
        <v>4.5</v>
      </c>
      <c r="G1493" t="str">
        <f t="shared" si="114"/>
        <v>INSERT INTO [Position] ([BestellungID], [PosID], [ProduktID], [SpezLieferAdrID], [Menge], [Preis]) VALUES</v>
      </c>
      <c r="H1493" t="str">
        <f t="shared" si="115"/>
        <v xml:space="preserve"> ('1186', '2965', '114', '225', '3',  '4.50')</v>
      </c>
    </row>
    <row r="1494" spans="1:8" x14ac:dyDescent="0.3">
      <c r="A1494">
        <f t="shared" si="111"/>
        <v>1186</v>
      </c>
      <c r="B1494">
        <v>2966</v>
      </c>
      <c r="C1494">
        <f t="shared" si="112"/>
        <v>30</v>
      </c>
      <c r="D1494" t="str">
        <f>IF(MOD(B1494,5)=0,LOOKUP(A1494,[1]Bestellung!$M$4:$N$740),"")</f>
        <v/>
      </c>
      <c r="E1494">
        <f t="shared" si="113"/>
        <v>3</v>
      </c>
      <c r="F1494" s="10">
        <f>LOOKUP(C1494,[1]Produkt!$T$4:$U$129)</f>
        <v>4</v>
      </c>
      <c r="G1494" t="str">
        <f t="shared" si="114"/>
        <v>INSERT INTO [Position] ([BestellungID], [PosID], [ProduktID], [SpezLieferAdrID], [Menge], [Preis]) VALUES</v>
      </c>
      <c r="H1494" t="str">
        <f t="shared" si="115"/>
        <v xml:space="preserve"> ('1186', '2966', '30', '', '3',  '4.00')</v>
      </c>
    </row>
    <row r="1495" spans="1:8" x14ac:dyDescent="0.3">
      <c r="A1495">
        <f t="shared" si="111"/>
        <v>1187</v>
      </c>
      <c r="B1495">
        <v>2967</v>
      </c>
      <c r="C1495">
        <f t="shared" si="112"/>
        <v>119</v>
      </c>
      <c r="D1495" t="str">
        <f>IF(MOD(B1495,5)=0,LOOKUP(A1495,[1]Bestellung!$M$4:$N$740),"")</f>
        <v/>
      </c>
      <c r="E1495">
        <f t="shared" si="113"/>
        <v>3</v>
      </c>
      <c r="F1495" s="10">
        <f>LOOKUP(C1495,[1]Produkt!$T$4:$U$129)</f>
        <v>2</v>
      </c>
      <c r="G1495" t="str">
        <f t="shared" si="114"/>
        <v>INSERT INTO [Position] ([BestellungID], [PosID], [ProduktID], [SpezLieferAdrID], [Menge], [Preis]) VALUES</v>
      </c>
      <c r="H1495" t="str">
        <f t="shared" si="115"/>
        <v xml:space="preserve"> ('1187', '2967', '119', '', '3',  '2.00')</v>
      </c>
    </row>
    <row r="1496" spans="1:8" x14ac:dyDescent="0.3">
      <c r="A1496">
        <f t="shared" si="111"/>
        <v>1187</v>
      </c>
      <c r="B1496">
        <v>2968</v>
      </c>
      <c r="C1496">
        <f t="shared" si="112"/>
        <v>36</v>
      </c>
      <c r="D1496" t="str">
        <f>IF(MOD(B1496,5)=0,LOOKUP(A1496,[1]Bestellung!$M$4:$N$740),"")</f>
        <v/>
      </c>
      <c r="E1496">
        <f t="shared" si="113"/>
        <v>3</v>
      </c>
      <c r="F1496" s="10">
        <f>LOOKUP(C1496,[1]Produkt!$T$4:$U$129)</f>
        <v>0.5</v>
      </c>
      <c r="G1496" t="str">
        <f t="shared" si="114"/>
        <v>INSERT INTO [Position] ([BestellungID], [PosID], [ProduktID], [SpezLieferAdrID], [Menge], [Preis]) VALUES</v>
      </c>
      <c r="H1496" t="str">
        <f t="shared" si="115"/>
        <v xml:space="preserve"> ('1187', '2968', '36', '', '3',  '0.50')</v>
      </c>
    </row>
    <row r="1497" spans="1:8" x14ac:dyDescent="0.3">
      <c r="A1497">
        <f t="shared" si="111"/>
        <v>1188</v>
      </c>
      <c r="B1497">
        <v>2969</v>
      </c>
      <c r="C1497">
        <f t="shared" si="112"/>
        <v>1</v>
      </c>
      <c r="D1497" t="str">
        <f>IF(MOD(B1497,5)=0,LOOKUP(A1497,[1]Bestellung!$M$4:$N$740),"")</f>
        <v/>
      </c>
      <c r="E1497">
        <f t="shared" si="113"/>
        <v>3</v>
      </c>
      <c r="F1497" s="10">
        <f>LOOKUP(C1497,[1]Produkt!$T$4:$U$129)</f>
        <v>2</v>
      </c>
      <c r="G1497" t="str">
        <f t="shared" si="114"/>
        <v>INSERT INTO [Position] ([BestellungID], [PosID], [ProduktID], [SpezLieferAdrID], [Menge], [Preis]) VALUES</v>
      </c>
      <c r="H1497" t="str">
        <f t="shared" si="115"/>
        <v xml:space="preserve"> ('1188', '2969', '1', '', '3',  '2.00')</v>
      </c>
    </row>
    <row r="1498" spans="1:8" x14ac:dyDescent="0.3">
      <c r="A1498">
        <f t="shared" si="111"/>
        <v>1188</v>
      </c>
      <c r="B1498">
        <v>2970</v>
      </c>
      <c r="C1498">
        <f t="shared" si="112"/>
        <v>46</v>
      </c>
      <c r="D1498">
        <f>IF(MOD(B1498,5)=0,LOOKUP(A1498,[1]Bestellung!$M$4:$N$740),"")</f>
        <v>700</v>
      </c>
      <c r="E1498">
        <f t="shared" si="113"/>
        <v>3</v>
      </c>
      <c r="F1498" s="10">
        <f>LOOKUP(C1498,[1]Produkt!$T$4:$U$129)</f>
        <v>8</v>
      </c>
      <c r="G1498" t="str">
        <f t="shared" si="114"/>
        <v>INSERT INTO [Position] ([BestellungID], [PosID], [ProduktID], [SpezLieferAdrID], [Menge], [Preis]) VALUES</v>
      </c>
      <c r="H1498" t="str">
        <f t="shared" si="115"/>
        <v xml:space="preserve"> ('1188', '2970', '46', '700', '3',  '8.00')</v>
      </c>
    </row>
    <row r="1499" spans="1:8" x14ac:dyDescent="0.3">
      <c r="A1499">
        <f t="shared" si="111"/>
        <v>1188</v>
      </c>
      <c r="B1499">
        <v>2971</v>
      </c>
      <c r="C1499">
        <f t="shared" si="112"/>
        <v>91</v>
      </c>
      <c r="D1499" t="str">
        <f>IF(MOD(B1499,5)=0,LOOKUP(A1499,[1]Bestellung!$M$4:$N$740),"")</f>
        <v/>
      </c>
      <c r="E1499">
        <f t="shared" si="113"/>
        <v>3</v>
      </c>
      <c r="F1499" s="10">
        <f>LOOKUP(C1499,[1]Produkt!$T$4:$U$129)</f>
        <v>1.2</v>
      </c>
      <c r="G1499" t="str">
        <f t="shared" si="114"/>
        <v>INSERT INTO [Position] ([BestellungID], [PosID], [ProduktID], [SpezLieferAdrID], [Menge], [Preis]) VALUES</v>
      </c>
      <c r="H1499" t="str">
        <f t="shared" si="115"/>
        <v xml:space="preserve"> ('1188', '2971', '91', '', '3',  '1.20')</v>
      </c>
    </row>
    <row r="1500" spans="1:8" x14ac:dyDescent="0.3">
      <c r="A1500">
        <f t="shared" si="111"/>
        <v>1189</v>
      </c>
      <c r="B1500">
        <v>2972</v>
      </c>
      <c r="C1500">
        <f t="shared" si="112"/>
        <v>60</v>
      </c>
      <c r="D1500" t="str">
        <f>IF(MOD(B1500,5)=0,LOOKUP(A1500,[1]Bestellung!$M$4:$N$740),"")</f>
        <v/>
      </c>
      <c r="E1500">
        <f t="shared" si="113"/>
        <v>3</v>
      </c>
      <c r="F1500" s="10">
        <f>LOOKUP(C1500,[1]Produkt!$T$4:$U$129)</f>
        <v>0.5</v>
      </c>
      <c r="G1500" t="str">
        <f t="shared" si="114"/>
        <v>INSERT INTO [Position] ([BestellungID], [PosID], [ProduktID], [SpezLieferAdrID], [Menge], [Preis]) VALUES</v>
      </c>
      <c r="H1500" t="str">
        <f t="shared" si="115"/>
        <v xml:space="preserve"> ('1189', '2972', '60', '', '3',  '0.50')</v>
      </c>
    </row>
    <row r="1501" spans="1:8" x14ac:dyDescent="0.3">
      <c r="A1501">
        <f t="shared" si="111"/>
        <v>1189</v>
      </c>
      <c r="B1501">
        <v>2973</v>
      </c>
      <c r="C1501">
        <f t="shared" si="112"/>
        <v>106</v>
      </c>
      <c r="D1501" t="str">
        <f>IF(MOD(B1501,5)=0,LOOKUP(A1501,[1]Bestellung!$M$4:$N$740),"")</f>
        <v/>
      </c>
      <c r="E1501">
        <f t="shared" si="113"/>
        <v>6</v>
      </c>
      <c r="F1501" s="10">
        <f>LOOKUP(C1501,[1]Produkt!$T$4:$U$129)</f>
        <v>7</v>
      </c>
      <c r="G1501" t="str">
        <f t="shared" si="114"/>
        <v>INSERT INTO [Position] ([BestellungID], [PosID], [ProduktID], [SpezLieferAdrID], [Menge], [Preis]) VALUES</v>
      </c>
      <c r="H1501" t="str">
        <f t="shared" si="115"/>
        <v xml:space="preserve"> ('1189', '2973', '106', '', '6',  '7.00')</v>
      </c>
    </row>
    <row r="1502" spans="1:8" x14ac:dyDescent="0.3">
      <c r="A1502">
        <f t="shared" si="111"/>
        <v>1190</v>
      </c>
      <c r="B1502">
        <v>2974</v>
      </c>
      <c r="C1502">
        <f t="shared" si="112"/>
        <v>78</v>
      </c>
      <c r="D1502" t="str">
        <f>IF(MOD(B1502,5)=0,LOOKUP(A1502,[1]Bestellung!$M$4:$N$740),"")</f>
        <v/>
      </c>
      <c r="E1502">
        <f t="shared" si="113"/>
        <v>3</v>
      </c>
      <c r="F1502" s="10">
        <f>LOOKUP(C1502,[1]Produkt!$T$4:$U$129)</f>
        <v>2</v>
      </c>
      <c r="G1502" t="str">
        <f t="shared" si="114"/>
        <v>INSERT INTO [Position] ([BestellungID], [PosID], [ProduktID], [SpezLieferAdrID], [Menge], [Preis]) VALUES</v>
      </c>
      <c r="H1502" t="str">
        <f t="shared" si="115"/>
        <v xml:space="preserve"> ('1190', '2974', '78', '', '3',  '2.00')</v>
      </c>
    </row>
    <row r="1503" spans="1:8" x14ac:dyDescent="0.3">
      <c r="A1503">
        <f t="shared" si="111"/>
        <v>1190</v>
      </c>
      <c r="B1503">
        <v>2975</v>
      </c>
      <c r="C1503">
        <f t="shared" si="112"/>
        <v>125</v>
      </c>
      <c r="D1503">
        <f>IF(MOD(B1503,5)=0,LOOKUP(A1503,[1]Bestellung!$M$4:$N$740),"")</f>
        <v>95</v>
      </c>
      <c r="E1503">
        <f t="shared" si="113"/>
        <v>2</v>
      </c>
      <c r="F1503" s="10">
        <f>LOOKUP(C1503,[1]Produkt!$T$4:$U$129)</f>
        <v>7</v>
      </c>
      <c r="G1503" t="str">
        <f t="shared" si="114"/>
        <v>INSERT INTO [Position] ([BestellungID], [PosID], [ProduktID], [SpezLieferAdrID], [Menge], [Preis]) VALUES</v>
      </c>
      <c r="H1503" t="str">
        <f t="shared" si="115"/>
        <v xml:space="preserve"> ('1190', '2975', '125', '95', '2',  '7.00')</v>
      </c>
    </row>
    <row r="1504" spans="1:8" x14ac:dyDescent="0.3">
      <c r="A1504">
        <f t="shared" si="111"/>
        <v>1190</v>
      </c>
      <c r="B1504">
        <v>2976</v>
      </c>
      <c r="C1504">
        <f t="shared" si="112"/>
        <v>45</v>
      </c>
      <c r="D1504" t="str">
        <f>IF(MOD(B1504,5)=0,LOOKUP(A1504,[1]Bestellung!$M$4:$N$740),"")</f>
        <v/>
      </c>
      <c r="E1504">
        <f t="shared" si="113"/>
        <v>3</v>
      </c>
      <c r="F1504" s="10">
        <f>LOOKUP(C1504,[1]Produkt!$T$4:$U$129)</f>
        <v>2</v>
      </c>
      <c r="G1504" t="str">
        <f t="shared" si="114"/>
        <v>INSERT INTO [Position] ([BestellungID], [PosID], [ProduktID], [SpezLieferAdrID], [Menge], [Preis]) VALUES</v>
      </c>
      <c r="H1504" t="str">
        <f t="shared" si="115"/>
        <v xml:space="preserve"> ('1190', '2976', '45', '', '3',  '2.00')</v>
      </c>
    </row>
    <row r="1505" spans="1:8" x14ac:dyDescent="0.3">
      <c r="A1505">
        <f t="shared" si="111"/>
        <v>1191</v>
      </c>
      <c r="B1505">
        <v>2977</v>
      </c>
      <c r="C1505">
        <f t="shared" si="112"/>
        <v>21</v>
      </c>
      <c r="D1505" t="str">
        <f>IF(MOD(B1505,5)=0,LOOKUP(A1505,[1]Bestellung!$M$4:$N$740),"")</f>
        <v/>
      </c>
      <c r="E1505">
        <f t="shared" si="113"/>
        <v>3</v>
      </c>
      <c r="F1505" s="10">
        <f>LOOKUP(C1505,[1]Produkt!$T$4:$U$129)</f>
        <v>4</v>
      </c>
      <c r="G1505" t="str">
        <f t="shared" si="114"/>
        <v>INSERT INTO [Position] ([BestellungID], [PosID], [ProduktID], [SpezLieferAdrID], [Menge], [Preis]) VALUES</v>
      </c>
      <c r="H1505" t="str">
        <f t="shared" si="115"/>
        <v xml:space="preserve"> ('1191', '2977', '21', '', '3',  '4.00')</v>
      </c>
    </row>
    <row r="1506" spans="1:8" x14ac:dyDescent="0.3">
      <c r="A1506">
        <f t="shared" si="111"/>
        <v>1191</v>
      </c>
      <c r="B1506">
        <v>2978</v>
      </c>
      <c r="C1506">
        <f t="shared" si="112"/>
        <v>69</v>
      </c>
      <c r="D1506" t="str">
        <f>IF(MOD(B1506,5)=0,LOOKUP(A1506,[1]Bestellung!$M$4:$N$740),"")</f>
        <v/>
      </c>
      <c r="E1506">
        <f t="shared" si="113"/>
        <v>6</v>
      </c>
      <c r="F1506" s="10">
        <f>LOOKUP(C1506,[1]Produkt!$T$4:$U$129)</f>
        <v>2</v>
      </c>
      <c r="G1506" t="str">
        <f t="shared" si="114"/>
        <v>INSERT INTO [Position] ([BestellungID], [PosID], [ProduktID], [SpezLieferAdrID], [Menge], [Preis]) VALUES</v>
      </c>
      <c r="H1506" t="str">
        <f t="shared" si="115"/>
        <v xml:space="preserve"> ('1191', '2978', '69', '', '6',  '2.00')</v>
      </c>
    </row>
    <row r="1507" spans="1:8" x14ac:dyDescent="0.3">
      <c r="A1507">
        <f t="shared" si="111"/>
        <v>1192</v>
      </c>
      <c r="B1507">
        <v>2979</v>
      </c>
      <c r="C1507">
        <f t="shared" si="112"/>
        <v>48</v>
      </c>
      <c r="D1507" t="str">
        <f>IF(MOD(B1507,5)=0,LOOKUP(A1507,[1]Bestellung!$M$4:$N$740),"")</f>
        <v/>
      </c>
      <c r="E1507">
        <f t="shared" si="113"/>
        <v>3</v>
      </c>
      <c r="F1507" s="10">
        <f>LOOKUP(C1507,[1]Produkt!$T$4:$U$129)</f>
        <v>4.5</v>
      </c>
      <c r="G1507" t="str">
        <f t="shared" si="114"/>
        <v>INSERT INTO [Position] ([BestellungID], [PosID], [ProduktID], [SpezLieferAdrID], [Menge], [Preis]) VALUES</v>
      </c>
      <c r="H1507" t="str">
        <f t="shared" si="115"/>
        <v xml:space="preserve"> ('1192', '2979', '48', '', '3',  '4.50')</v>
      </c>
    </row>
    <row r="1508" spans="1:8" x14ac:dyDescent="0.3">
      <c r="A1508">
        <f t="shared" si="111"/>
        <v>1192</v>
      </c>
      <c r="B1508">
        <v>2980</v>
      </c>
      <c r="C1508">
        <f t="shared" si="112"/>
        <v>97</v>
      </c>
      <c r="D1508" t="str">
        <f>IF(MOD(B1508,5)=0,LOOKUP(A1508,[1]Bestellung!$M$4:$N$740),"")</f>
        <v/>
      </c>
      <c r="E1508">
        <f t="shared" si="113"/>
        <v>4</v>
      </c>
      <c r="F1508" s="10">
        <f>LOOKUP(C1508,[1]Produkt!$T$4:$U$129)</f>
        <v>9</v>
      </c>
      <c r="G1508" t="str">
        <f t="shared" si="114"/>
        <v>INSERT INTO [Position] ([BestellungID], [PosID], [ProduktID], [SpezLieferAdrID], [Menge], [Preis]) VALUES</v>
      </c>
      <c r="H1508" t="str">
        <f t="shared" si="115"/>
        <v xml:space="preserve"> ('1192', '2980', '97', '', '4',  '9.00')</v>
      </c>
    </row>
    <row r="1509" spans="1:8" x14ac:dyDescent="0.3">
      <c r="A1509">
        <f t="shared" si="111"/>
        <v>1192</v>
      </c>
      <c r="B1509">
        <v>2981</v>
      </c>
      <c r="C1509">
        <f t="shared" si="112"/>
        <v>19</v>
      </c>
      <c r="D1509" t="str">
        <f>IF(MOD(B1509,5)=0,LOOKUP(A1509,[1]Bestellung!$M$4:$N$740),"")</f>
        <v/>
      </c>
      <c r="E1509">
        <f t="shared" si="113"/>
        <v>8</v>
      </c>
      <c r="F1509" s="10">
        <f>LOOKUP(C1509,[1]Produkt!$T$4:$U$129)</f>
        <v>2</v>
      </c>
      <c r="G1509" t="str">
        <f t="shared" si="114"/>
        <v>INSERT INTO [Position] ([BestellungID], [PosID], [ProduktID], [SpezLieferAdrID], [Menge], [Preis]) VALUES</v>
      </c>
      <c r="H1509" t="str">
        <f t="shared" si="115"/>
        <v xml:space="preserve"> ('1192', '2981', '19', '', '8',  '2.00')</v>
      </c>
    </row>
    <row r="1510" spans="1:8" x14ac:dyDescent="0.3">
      <c r="A1510">
        <f t="shared" si="111"/>
        <v>1193</v>
      </c>
      <c r="B1510">
        <v>2982</v>
      </c>
      <c r="C1510">
        <f t="shared" si="112"/>
        <v>2</v>
      </c>
      <c r="D1510" t="str">
        <f>IF(MOD(B1510,5)=0,LOOKUP(A1510,[1]Bestellung!$M$4:$N$740),"")</f>
        <v/>
      </c>
      <c r="E1510">
        <f t="shared" si="113"/>
        <v>3</v>
      </c>
      <c r="F1510" s="10">
        <f>LOOKUP(C1510,[1]Produkt!$T$4:$U$129)</f>
        <v>4</v>
      </c>
      <c r="G1510" t="str">
        <f t="shared" si="114"/>
        <v>INSERT INTO [Position] ([BestellungID], [PosID], [ProduktID], [SpezLieferAdrID], [Menge], [Preis]) VALUES</v>
      </c>
      <c r="H1510" t="str">
        <f t="shared" si="115"/>
        <v xml:space="preserve"> ('1193', '2982', '2', '', '3',  '4.00')</v>
      </c>
    </row>
    <row r="1511" spans="1:8" x14ac:dyDescent="0.3">
      <c r="A1511">
        <f t="shared" si="111"/>
        <v>1193</v>
      </c>
      <c r="B1511">
        <v>2983</v>
      </c>
      <c r="C1511">
        <f t="shared" si="112"/>
        <v>52</v>
      </c>
      <c r="D1511" t="str">
        <f>IF(MOD(B1511,5)=0,LOOKUP(A1511,[1]Bestellung!$M$4:$N$740),"")</f>
        <v/>
      </c>
      <c r="E1511">
        <f t="shared" si="113"/>
        <v>8</v>
      </c>
      <c r="F1511" s="10">
        <f>LOOKUP(C1511,[1]Produkt!$T$4:$U$129)</f>
        <v>4</v>
      </c>
      <c r="G1511" t="str">
        <f t="shared" si="114"/>
        <v>INSERT INTO [Position] ([BestellungID], [PosID], [ProduktID], [SpezLieferAdrID], [Menge], [Preis]) VALUES</v>
      </c>
      <c r="H1511" t="str">
        <f t="shared" si="115"/>
        <v xml:space="preserve"> ('1193', '2983', '52', '', '8',  '4.00')</v>
      </c>
    </row>
    <row r="1512" spans="1:8" x14ac:dyDescent="0.3">
      <c r="A1512">
        <f t="shared" si="111"/>
        <v>1194</v>
      </c>
      <c r="B1512">
        <v>2984</v>
      </c>
      <c r="C1512">
        <f t="shared" si="112"/>
        <v>38</v>
      </c>
      <c r="D1512" t="str">
        <f>IF(MOD(B1512,5)=0,LOOKUP(A1512,[1]Bestellung!$M$4:$N$740),"")</f>
        <v/>
      </c>
      <c r="E1512">
        <f t="shared" si="113"/>
        <v>3</v>
      </c>
      <c r="F1512" s="10">
        <f>LOOKUP(C1512,[1]Produkt!$T$4:$U$129)</f>
        <v>0.5</v>
      </c>
      <c r="G1512" t="str">
        <f t="shared" si="114"/>
        <v>INSERT INTO [Position] ([BestellungID], [PosID], [ProduktID], [SpezLieferAdrID], [Menge], [Preis]) VALUES</v>
      </c>
      <c r="H1512" t="str">
        <f t="shared" si="115"/>
        <v xml:space="preserve"> ('1194', '2984', '38', '', '3',  '0.50')</v>
      </c>
    </row>
    <row r="1513" spans="1:8" x14ac:dyDescent="0.3">
      <c r="A1513">
        <f t="shared" si="111"/>
        <v>1194</v>
      </c>
      <c r="B1513">
        <v>2985</v>
      </c>
      <c r="C1513">
        <f t="shared" si="112"/>
        <v>89</v>
      </c>
      <c r="D1513">
        <f>IF(MOD(B1513,5)=0,LOOKUP(A1513,[1]Bestellung!$M$4:$N$740),"")</f>
        <v>303</v>
      </c>
      <c r="E1513">
        <f t="shared" si="113"/>
        <v>6</v>
      </c>
      <c r="F1513" s="10">
        <f>LOOKUP(C1513,[1]Produkt!$T$4:$U$129)</f>
        <v>0.8</v>
      </c>
      <c r="G1513" t="str">
        <f t="shared" si="114"/>
        <v>INSERT INTO [Position] ([BestellungID], [PosID], [ProduktID], [SpezLieferAdrID], [Menge], [Preis]) VALUES</v>
      </c>
      <c r="H1513" t="str">
        <f t="shared" si="115"/>
        <v xml:space="preserve"> ('1194', '2985', '89', '303', '6',  '0.80')</v>
      </c>
    </row>
    <row r="1514" spans="1:8" x14ac:dyDescent="0.3">
      <c r="A1514">
        <f t="shared" si="111"/>
        <v>1194</v>
      </c>
      <c r="B1514">
        <v>2986</v>
      </c>
      <c r="C1514">
        <f t="shared" si="112"/>
        <v>13</v>
      </c>
      <c r="D1514" t="str">
        <f>IF(MOD(B1514,5)=0,LOOKUP(A1514,[1]Bestellung!$M$4:$N$740),"")</f>
        <v/>
      </c>
      <c r="E1514">
        <f t="shared" si="113"/>
        <v>3</v>
      </c>
      <c r="F1514" s="10">
        <f>LOOKUP(C1514,[1]Produkt!$T$4:$U$129)</f>
        <v>4.5</v>
      </c>
      <c r="G1514" t="str">
        <f t="shared" si="114"/>
        <v>INSERT INTO [Position] ([BestellungID], [PosID], [ProduktID], [SpezLieferAdrID], [Menge], [Preis]) VALUES</v>
      </c>
      <c r="H1514" t="str">
        <f t="shared" si="115"/>
        <v xml:space="preserve"> ('1194', '2986', '13', '', '3',  '4.50')</v>
      </c>
    </row>
    <row r="1515" spans="1:8" x14ac:dyDescent="0.3">
      <c r="A1515">
        <f t="shared" si="111"/>
        <v>1195</v>
      </c>
      <c r="B1515">
        <v>2987</v>
      </c>
      <c r="C1515">
        <f t="shared" si="112"/>
        <v>3</v>
      </c>
      <c r="D1515" t="str">
        <f>IF(MOD(B1515,5)=0,LOOKUP(A1515,[1]Bestellung!$M$4:$N$740),"")</f>
        <v/>
      </c>
      <c r="E1515">
        <f t="shared" si="113"/>
        <v>3</v>
      </c>
      <c r="F1515" s="10">
        <f>LOOKUP(C1515,[1]Produkt!$T$4:$U$129)</f>
        <v>5</v>
      </c>
      <c r="G1515" t="str">
        <f t="shared" si="114"/>
        <v>INSERT INTO [Position] ([BestellungID], [PosID], [ProduktID], [SpezLieferAdrID], [Menge], [Preis]) VALUES</v>
      </c>
      <c r="H1515" t="str">
        <f t="shared" si="115"/>
        <v xml:space="preserve"> ('1195', '2987', '3', '', '3',  '5.00')</v>
      </c>
    </row>
    <row r="1516" spans="1:8" x14ac:dyDescent="0.3">
      <c r="A1516">
        <f t="shared" si="111"/>
        <v>1195</v>
      </c>
      <c r="B1516">
        <v>2988</v>
      </c>
      <c r="C1516">
        <f t="shared" si="112"/>
        <v>55</v>
      </c>
      <c r="D1516" t="str">
        <f>IF(MOD(B1516,5)=0,LOOKUP(A1516,[1]Bestellung!$M$4:$N$740),"")</f>
        <v/>
      </c>
      <c r="E1516">
        <f t="shared" si="113"/>
        <v>3</v>
      </c>
      <c r="F1516" s="10">
        <f>LOOKUP(C1516,[1]Produkt!$T$4:$U$129)</f>
        <v>5</v>
      </c>
      <c r="G1516" t="str">
        <f t="shared" si="114"/>
        <v>INSERT INTO [Position] ([BestellungID], [PosID], [ProduktID], [SpezLieferAdrID], [Menge], [Preis]) VALUES</v>
      </c>
      <c r="H1516" t="str">
        <f t="shared" si="115"/>
        <v xml:space="preserve"> ('1195', '2988', '55', '', '3',  '5.00')</v>
      </c>
    </row>
    <row r="1517" spans="1:8" x14ac:dyDescent="0.3">
      <c r="A1517">
        <f t="shared" si="111"/>
        <v>1196</v>
      </c>
      <c r="B1517">
        <v>2989</v>
      </c>
      <c r="C1517">
        <f t="shared" si="112"/>
        <v>48</v>
      </c>
      <c r="D1517" t="str">
        <f>IF(MOD(B1517,5)=0,LOOKUP(A1517,[1]Bestellung!$M$4:$N$740),"")</f>
        <v/>
      </c>
      <c r="E1517">
        <f t="shared" si="113"/>
        <v>3</v>
      </c>
      <c r="F1517" s="10">
        <f>LOOKUP(C1517,[1]Produkt!$T$4:$U$129)</f>
        <v>4.5</v>
      </c>
      <c r="G1517" t="str">
        <f t="shared" si="114"/>
        <v>INSERT INTO [Position] ([BestellungID], [PosID], [ProduktID], [SpezLieferAdrID], [Menge], [Preis]) VALUES</v>
      </c>
      <c r="H1517" t="str">
        <f t="shared" si="115"/>
        <v xml:space="preserve"> ('1196', '2989', '48', '', '3',  '4.50')</v>
      </c>
    </row>
    <row r="1518" spans="1:8" x14ac:dyDescent="0.3">
      <c r="A1518">
        <f t="shared" si="111"/>
        <v>1196</v>
      </c>
      <c r="B1518">
        <v>2990</v>
      </c>
      <c r="C1518">
        <f t="shared" si="112"/>
        <v>101</v>
      </c>
      <c r="D1518">
        <f>IF(MOD(B1518,5)=0,LOOKUP(A1518,[1]Bestellung!$M$4:$N$740),"")</f>
        <v>76</v>
      </c>
      <c r="E1518">
        <f t="shared" si="113"/>
        <v>8</v>
      </c>
      <c r="F1518" s="10">
        <f>LOOKUP(C1518,[1]Produkt!$T$4:$U$129)</f>
        <v>2</v>
      </c>
      <c r="G1518" t="str">
        <f t="shared" si="114"/>
        <v>INSERT INTO [Position] ([BestellungID], [PosID], [ProduktID], [SpezLieferAdrID], [Menge], [Preis]) VALUES</v>
      </c>
      <c r="H1518" t="str">
        <f t="shared" si="115"/>
        <v xml:space="preserve"> ('1196', '2990', '101', '76', '8',  '2.00')</v>
      </c>
    </row>
    <row r="1519" spans="1:8" x14ac:dyDescent="0.3">
      <c r="A1519">
        <f t="shared" si="111"/>
        <v>1196</v>
      </c>
      <c r="B1519">
        <v>2991</v>
      </c>
      <c r="C1519">
        <f t="shared" si="112"/>
        <v>27</v>
      </c>
      <c r="D1519" t="str">
        <f>IF(MOD(B1519,5)=0,LOOKUP(A1519,[1]Bestellung!$M$4:$N$740),"")</f>
        <v/>
      </c>
      <c r="E1519">
        <f t="shared" si="113"/>
        <v>3</v>
      </c>
      <c r="F1519" s="10">
        <f>LOOKUP(C1519,[1]Produkt!$T$4:$U$129)</f>
        <v>2</v>
      </c>
      <c r="G1519" t="str">
        <f t="shared" si="114"/>
        <v>INSERT INTO [Position] ([BestellungID], [PosID], [ProduktID], [SpezLieferAdrID], [Menge], [Preis]) VALUES</v>
      </c>
      <c r="H1519" t="str">
        <f t="shared" si="115"/>
        <v xml:space="preserve"> ('1196', '2991', '27', '', '3',  '2.00')</v>
      </c>
    </row>
    <row r="1520" spans="1:8" x14ac:dyDescent="0.3">
      <c r="A1520">
        <f t="shared" si="111"/>
        <v>1197</v>
      </c>
      <c r="B1520">
        <v>2992</v>
      </c>
      <c r="C1520">
        <f t="shared" si="112"/>
        <v>24</v>
      </c>
      <c r="D1520" t="str">
        <f>IF(MOD(B1520,5)=0,LOOKUP(A1520,[1]Bestellung!$M$4:$N$740),"")</f>
        <v/>
      </c>
      <c r="E1520">
        <f t="shared" si="113"/>
        <v>3</v>
      </c>
      <c r="F1520" s="10">
        <f>LOOKUP(C1520,[1]Produkt!$T$4:$U$129)</f>
        <v>3</v>
      </c>
      <c r="G1520" t="str">
        <f t="shared" si="114"/>
        <v>INSERT INTO [Position] ([BestellungID], [PosID], [ProduktID], [SpezLieferAdrID], [Menge], [Preis]) VALUES</v>
      </c>
      <c r="H1520" t="str">
        <f t="shared" si="115"/>
        <v xml:space="preserve"> ('1197', '2992', '24', '', '3',  '3.00')</v>
      </c>
    </row>
    <row r="1521" spans="1:8" x14ac:dyDescent="0.3">
      <c r="A1521">
        <f t="shared" si="111"/>
        <v>1197</v>
      </c>
      <c r="B1521">
        <v>2993</v>
      </c>
      <c r="C1521">
        <f t="shared" si="112"/>
        <v>78</v>
      </c>
      <c r="D1521" t="str">
        <f>IF(MOD(B1521,5)=0,LOOKUP(A1521,[1]Bestellung!$M$4:$N$740),"")</f>
        <v/>
      </c>
      <c r="E1521">
        <f t="shared" si="113"/>
        <v>6</v>
      </c>
      <c r="F1521" s="10">
        <f>LOOKUP(C1521,[1]Produkt!$T$4:$U$129)</f>
        <v>2</v>
      </c>
      <c r="G1521" t="str">
        <f t="shared" si="114"/>
        <v>INSERT INTO [Position] ([BestellungID], [PosID], [ProduktID], [SpezLieferAdrID], [Menge], [Preis]) VALUES</v>
      </c>
      <c r="H1521" t="str">
        <f t="shared" si="115"/>
        <v xml:space="preserve"> ('1197', '2993', '78', '', '6',  '2.00')</v>
      </c>
    </row>
    <row r="1522" spans="1:8" x14ac:dyDescent="0.3">
      <c r="A1522">
        <f t="shared" si="111"/>
        <v>1198</v>
      </c>
      <c r="B1522">
        <v>2994</v>
      </c>
      <c r="C1522">
        <f t="shared" si="112"/>
        <v>78</v>
      </c>
      <c r="D1522" t="str">
        <f>IF(MOD(B1522,5)=0,LOOKUP(A1522,[1]Bestellung!$M$4:$N$740),"")</f>
        <v/>
      </c>
      <c r="E1522">
        <f t="shared" si="113"/>
        <v>3</v>
      </c>
      <c r="F1522" s="10">
        <f>LOOKUP(C1522,[1]Produkt!$T$4:$U$129)</f>
        <v>2</v>
      </c>
      <c r="G1522" t="str">
        <f t="shared" si="114"/>
        <v>INSERT INTO [Position] ([BestellungID], [PosID], [ProduktID], [SpezLieferAdrID], [Menge], [Preis]) VALUES</v>
      </c>
      <c r="H1522" t="str">
        <f t="shared" si="115"/>
        <v xml:space="preserve"> ('1198', '2994', '78', '', '3',  '2.00')</v>
      </c>
    </row>
    <row r="1523" spans="1:8" x14ac:dyDescent="0.3">
      <c r="A1523">
        <f t="shared" si="111"/>
        <v>1198</v>
      </c>
      <c r="B1523">
        <v>2995</v>
      </c>
      <c r="C1523">
        <f t="shared" si="112"/>
        <v>6</v>
      </c>
      <c r="D1523" t="str">
        <f>IF(MOD(B1523,5)=0,LOOKUP(A1523,[1]Bestellung!$M$4:$N$740),"")</f>
        <v/>
      </c>
      <c r="E1523">
        <f t="shared" si="113"/>
        <v>3</v>
      </c>
      <c r="F1523" s="10">
        <f>LOOKUP(C1523,[1]Produkt!$T$4:$U$129)</f>
        <v>7</v>
      </c>
      <c r="G1523" t="str">
        <f t="shared" si="114"/>
        <v>INSERT INTO [Position] ([BestellungID], [PosID], [ProduktID], [SpezLieferAdrID], [Menge], [Preis]) VALUES</v>
      </c>
      <c r="H1523" t="str">
        <f t="shared" si="115"/>
        <v xml:space="preserve"> ('1198', '2995', '6', '', '3',  '7.00')</v>
      </c>
    </row>
    <row r="1524" spans="1:8" x14ac:dyDescent="0.3">
      <c r="A1524">
        <f t="shared" si="111"/>
        <v>1198</v>
      </c>
      <c r="B1524">
        <v>2996</v>
      </c>
      <c r="C1524">
        <f t="shared" si="112"/>
        <v>61</v>
      </c>
      <c r="D1524" t="str">
        <f>IF(MOD(B1524,5)=0,LOOKUP(A1524,[1]Bestellung!$M$4:$N$740),"")</f>
        <v/>
      </c>
      <c r="E1524">
        <f t="shared" si="113"/>
        <v>8</v>
      </c>
      <c r="F1524" s="10">
        <f>LOOKUP(C1524,[1]Produkt!$T$4:$U$129)</f>
        <v>8</v>
      </c>
      <c r="G1524" t="str">
        <f t="shared" si="114"/>
        <v>INSERT INTO [Position] ([BestellungID], [PosID], [ProduktID], [SpezLieferAdrID], [Menge], [Preis]) VALUES</v>
      </c>
      <c r="H1524" t="str">
        <f t="shared" si="115"/>
        <v xml:space="preserve"> ('1198', '2996', '61', '', '8',  '8.00')</v>
      </c>
    </row>
    <row r="1525" spans="1:8" x14ac:dyDescent="0.3">
      <c r="A1525">
        <f t="shared" si="111"/>
        <v>1199</v>
      </c>
      <c r="B1525">
        <v>2997</v>
      </c>
      <c r="C1525">
        <f t="shared" si="112"/>
        <v>65</v>
      </c>
      <c r="D1525" t="str">
        <f>IF(MOD(B1525,5)=0,LOOKUP(A1525,[1]Bestellung!$M$4:$N$740),"")</f>
        <v/>
      </c>
      <c r="E1525">
        <f t="shared" si="113"/>
        <v>3</v>
      </c>
      <c r="F1525" s="10">
        <f>LOOKUP(C1525,[1]Produkt!$T$4:$U$129)</f>
        <v>4.5</v>
      </c>
      <c r="G1525" t="str">
        <f t="shared" si="114"/>
        <v>INSERT INTO [Position] ([BestellungID], [PosID], [ProduktID], [SpezLieferAdrID], [Menge], [Preis]) VALUES</v>
      </c>
      <c r="H1525" t="str">
        <f t="shared" si="115"/>
        <v xml:space="preserve"> ('1199', '2997', '65', '', '3',  '4.50')</v>
      </c>
    </row>
    <row r="1526" spans="1:8" x14ac:dyDescent="0.3">
      <c r="A1526">
        <f t="shared" si="111"/>
        <v>1199</v>
      </c>
      <c r="B1526">
        <v>2998</v>
      </c>
      <c r="C1526">
        <f t="shared" si="112"/>
        <v>121</v>
      </c>
      <c r="D1526" t="str">
        <f>IF(MOD(B1526,5)=0,LOOKUP(A1526,[1]Bestellung!$M$4:$N$740),"")</f>
        <v/>
      </c>
      <c r="E1526">
        <f t="shared" si="113"/>
        <v>2</v>
      </c>
      <c r="F1526" s="10">
        <f>LOOKUP(C1526,[1]Produkt!$T$4:$U$129)</f>
        <v>4</v>
      </c>
      <c r="G1526" t="str">
        <f t="shared" si="114"/>
        <v>INSERT INTO [Position] ([BestellungID], [PosID], [ProduktID], [SpezLieferAdrID], [Menge], [Preis]) VALUES</v>
      </c>
      <c r="H1526" t="str">
        <f t="shared" si="115"/>
        <v xml:space="preserve"> ('1199', '2998', '121', '', '2',  '4.00')</v>
      </c>
    </row>
    <row r="1527" spans="1:8" x14ac:dyDescent="0.3">
      <c r="A1527">
        <f t="shared" si="111"/>
        <v>1200</v>
      </c>
      <c r="B1527">
        <v>2999</v>
      </c>
      <c r="C1527">
        <f t="shared" si="112"/>
        <v>1</v>
      </c>
      <c r="D1527" t="str">
        <f>IF(MOD(B1527,5)=0,LOOKUP(A1527,[1]Bestellung!$M$4:$N$740),"")</f>
        <v/>
      </c>
      <c r="E1527">
        <f t="shared" si="113"/>
        <v>3</v>
      </c>
      <c r="F1527" s="10">
        <f>LOOKUP(C1527,[1]Produkt!$T$4:$U$129)</f>
        <v>2</v>
      </c>
      <c r="G1527" t="str">
        <f t="shared" si="114"/>
        <v>INSERT INTO [Position] ([BestellungID], [PosID], [ProduktID], [SpezLieferAdrID], [Menge], [Preis]) VALUES</v>
      </c>
      <c r="H1527" t="str">
        <f t="shared" si="115"/>
        <v xml:space="preserve"> ('1200', '2999', '1', '', '3',  '2.00')</v>
      </c>
    </row>
    <row r="1528" spans="1:8" x14ac:dyDescent="0.3">
      <c r="A1528">
        <f t="shared" si="111"/>
        <v>1200</v>
      </c>
      <c r="B1528">
        <v>3000</v>
      </c>
      <c r="C1528">
        <f t="shared" si="112"/>
        <v>58</v>
      </c>
      <c r="D1528">
        <f>IF(MOD(B1528,5)=0,LOOKUP(A1528,[1]Bestellung!$M$4:$N$740),"")</f>
        <v>451</v>
      </c>
      <c r="E1528">
        <f t="shared" si="113"/>
        <v>3</v>
      </c>
      <c r="F1528" s="10">
        <f>LOOKUP(C1528,[1]Produkt!$T$4:$U$129)</f>
        <v>8</v>
      </c>
      <c r="G1528" t="str">
        <f t="shared" si="114"/>
        <v>INSERT INTO [Position] ([BestellungID], [PosID], [ProduktID], [SpezLieferAdrID], [Menge], [Preis]) VALUES</v>
      </c>
      <c r="H1528" t="str">
        <f t="shared" si="115"/>
        <v xml:space="preserve"> ('1200', '3000', '58', '451', '3',  '8.00')</v>
      </c>
    </row>
    <row r="1529" spans="1:8" x14ac:dyDescent="0.3">
      <c r="A1529">
        <f t="shared" si="111"/>
        <v>1200</v>
      </c>
      <c r="B1529">
        <v>3001</v>
      </c>
      <c r="C1529">
        <f t="shared" si="112"/>
        <v>115</v>
      </c>
      <c r="D1529" t="str">
        <f>IF(MOD(B1529,5)=0,LOOKUP(A1529,[1]Bestellung!$M$4:$N$740),"")</f>
        <v/>
      </c>
      <c r="E1529">
        <f t="shared" si="113"/>
        <v>3</v>
      </c>
      <c r="F1529" s="10">
        <f>LOOKUP(C1529,[1]Produkt!$T$4:$U$129)</f>
        <v>4.5</v>
      </c>
      <c r="G1529" t="str">
        <f t="shared" si="114"/>
        <v>INSERT INTO [Position] ([BestellungID], [PosID], [ProduktID], [SpezLieferAdrID], [Menge], [Preis]) VALUES</v>
      </c>
      <c r="H1529" t="str">
        <f t="shared" si="115"/>
        <v xml:space="preserve"> ('1200', '3001', '115', '', '3',  '4.50')</v>
      </c>
    </row>
    <row r="1530" spans="1:8" x14ac:dyDescent="0.3">
      <c r="A1530">
        <f t="shared" si="111"/>
        <v>1201</v>
      </c>
      <c r="B1530">
        <v>3002</v>
      </c>
      <c r="C1530">
        <f t="shared" si="112"/>
        <v>126</v>
      </c>
      <c r="D1530" t="str">
        <f>IF(MOD(B1530,5)=0,LOOKUP(A1530,[1]Bestellung!$M$4:$N$740),"")</f>
        <v/>
      </c>
      <c r="E1530">
        <f t="shared" si="113"/>
        <v>3</v>
      </c>
      <c r="F1530" s="10">
        <f>LOOKUP(C1530,[1]Produkt!$T$4:$U$129)</f>
        <v>4</v>
      </c>
      <c r="G1530" t="str">
        <f t="shared" si="114"/>
        <v>INSERT INTO [Position] ([BestellungID], [PosID], [ProduktID], [SpezLieferAdrID], [Menge], [Preis]) VALUES</v>
      </c>
      <c r="H1530" t="str">
        <f t="shared" si="115"/>
        <v xml:space="preserve"> ('1201', '3002', '126', '', '3',  '4.00')</v>
      </c>
    </row>
    <row r="1531" spans="1:8" x14ac:dyDescent="0.3">
      <c r="A1531">
        <f t="shared" si="111"/>
        <v>1201</v>
      </c>
      <c r="B1531">
        <v>3003</v>
      </c>
      <c r="C1531">
        <f t="shared" si="112"/>
        <v>57</v>
      </c>
      <c r="D1531" t="str">
        <f>IF(MOD(B1531,5)=0,LOOKUP(A1531,[1]Bestellung!$M$4:$N$740),"")</f>
        <v/>
      </c>
      <c r="E1531">
        <f t="shared" si="113"/>
        <v>3</v>
      </c>
      <c r="F1531" s="10">
        <f>LOOKUP(C1531,[1]Produkt!$T$4:$U$129)</f>
        <v>8</v>
      </c>
      <c r="G1531" t="str">
        <f t="shared" si="114"/>
        <v>INSERT INTO [Position] ([BestellungID], [PosID], [ProduktID], [SpezLieferAdrID], [Menge], [Preis]) VALUES</v>
      </c>
      <c r="H1531" t="str">
        <f t="shared" si="115"/>
        <v xml:space="preserve"> ('1201', '3003', '57', '', '3',  '8.00')</v>
      </c>
    </row>
    <row r="1532" spans="1:8" x14ac:dyDescent="0.3">
      <c r="A1532">
        <f t="shared" si="111"/>
        <v>1202</v>
      </c>
      <c r="B1532">
        <v>3004</v>
      </c>
      <c r="C1532">
        <f t="shared" si="112"/>
        <v>71</v>
      </c>
      <c r="D1532" t="str">
        <f>IF(MOD(B1532,5)=0,LOOKUP(A1532,[1]Bestellung!$M$4:$N$740),"")</f>
        <v/>
      </c>
      <c r="E1532">
        <f t="shared" si="113"/>
        <v>4</v>
      </c>
      <c r="F1532" s="10">
        <f>LOOKUP(C1532,[1]Produkt!$T$4:$U$129)</f>
        <v>4</v>
      </c>
      <c r="G1532" t="str">
        <f t="shared" si="114"/>
        <v>INSERT INTO [Position] ([BestellungID], [PosID], [ProduktID], [SpezLieferAdrID], [Menge], [Preis]) VALUES</v>
      </c>
      <c r="H1532" t="str">
        <f t="shared" si="115"/>
        <v xml:space="preserve"> ('1202', '3004', '71', '', '4',  '4.00')</v>
      </c>
    </row>
    <row r="1533" spans="1:8" x14ac:dyDescent="0.3">
      <c r="A1533">
        <f t="shared" si="111"/>
        <v>1202</v>
      </c>
      <c r="B1533">
        <v>3005</v>
      </c>
      <c r="C1533">
        <f t="shared" si="112"/>
        <v>3</v>
      </c>
      <c r="D1533">
        <f>IF(MOD(B1533,5)=0,LOOKUP(A1533,[1]Bestellung!$M$4:$N$740),"")</f>
        <v>68</v>
      </c>
      <c r="E1533">
        <f t="shared" si="113"/>
        <v>6</v>
      </c>
      <c r="F1533" s="10">
        <f>LOOKUP(C1533,[1]Produkt!$T$4:$U$129)</f>
        <v>5</v>
      </c>
      <c r="G1533" t="str">
        <f t="shared" si="114"/>
        <v>INSERT INTO [Position] ([BestellungID], [PosID], [ProduktID], [SpezLieferAdrID], [Menge], [Preis]) VALUES</v>
      </c>
      <c r="H1533" t="str">
        <f t="shared" si="115"/>
        <v xml:space="preserve"> ('1202', '3005', '3', '68', '6',  '5.00')</v>
      </c>
    </row>
    <row r="1534" spans="1:8" x14ac:dyDescent="0.3">
      <c r="A1534">
        <f t="shared" si="111"/>
        <v>1202</v>
      </c>
      <c r="B1534">
        <v>3006</v>
      </c>
      <c r="C1534">
        <f t="shared" si="112"/>
        <v>62</v>
      </c>
      <c r="D1534" t="str">
        <f>IF(MOD(B1534,5)=0,LOOKUP(A1534,[1]Bestellung!$M$4:$N$740),"")</f>
        <v/>
      </c>
      <c r="E1534">
        <f t="shared" si="113"/>
        <v>3</v>
      </c>
      <c r="F1534" s="10">
        <f>LOOKUP(C1534,[1]Produkt!$T$4:$U$129)</f>
        <v>4</v>
      </c>
      <c r="G1534" t="str">
        <f t="shared" si="114"/>
        <v>INSERT INTO [Position] ([BestellungID], [PosID], [ProduktID], [SpezLieferAdrID], [Menge], [Preis]) VALUES</v>
      </c>
      <c r="H1534" t="str">
        <f t="shared" si="115"/>
        <v xml:space="preserve"> ('1202', '3006', '62', '', '3',  '4.00')</v>
      </c>
    </row>
    <row r="1535" spans="1:8" x14ac:dyDescent="0.3">
      <c r="A1535">
        <f t="shared" si="111"/>
        <v>1203</v>
      </c>
      <c r="B1535">
        <v>3007</v>
      </c>
      <c r="C1535">
        <f t="shared" si="112"/>
        <v>80</v>
      </c>
      <c r="D1535" t="str">
        <f>IF(MOD(B1535,5)=0,LOOKUP(A1535,[1]Bestellung!$M$4:$N$740),"")</f>
        <v/>
      </c>
      <c r="E1535">
        <f t="shared" si="113"/>
        <v>3</v>
      </c>
      <c r="F1535" s="10">
        <f>LOOKUP(C1535,[1]Produkt!$T$4:$U$129)</f>
        <v>4</v>
      </c>
      <c r="G1535" t="str">
        <f t="shared" si="114"/>
        <v>INSERT INTO [Position] ([BestellungID], [PosID], [ProduktID], [SpezLieferAdrID], [Menge], [Preis]) VALUES</v>
      </c>
      <c r="H1535" t="str">
        <f t="shared" si="115"/>
        <v xml:space="preserve"> ('1203', '3007', '80', '', '3',  '4.00')</v>
      </c>
    </row>
    <row r="1536" spans="1:8" x14ac:dyDescent="0.3">
      <c r="A1536">
        <f t="shared" si="111"/>
        <v>1203</v>
      </c>
      <c r="B1536">
        <v>3008</v>
      </c>
      <c r="C1536">
        <f t="shared" si="112"/>
        <v>13</v>
      </c>
      <c r="D1536" t="str">
        <f>IF(MOD(B1536,5)=0,LOOKUP(A1536,[1]Bestellung!$M$4:$N$740),"")</f>
        <v/>
      </c>
      <c r="E1536">
        <f t="shared" si="113"/>
        <v>3</v>
      </c>
      <c r="F1536" s="10">
        <f>LOOKUP(C1536,[1]Produkt!$T$4:$U$129)</f>
        <v>4.5</v>
      </c>
      <c r="G1536" t="str">
        <f t="shared" si="114"/>
        <v>INSERT INTO [Position] ([BestellungID], [PosID], [ProduktID], [SpezLieferAdrID], [Menge], [Preis]) VALUES</v>
      </c>
      <c r="H1536" t="str">
        <f t="shared" si="115"/>
        <v xml:space="preserve"> ('1203', '3008', '13', '', '3',  '4.50')</v>
      </c>
    </row>
    <row r="1537" spans="1:8" x14ac:dyDescent="0.3">
      <c r="A1537">
        <f t="shared" si="111"/>
        <v>1204</v>
      </c>
      <c r="B1537">
        <v>3009</v>
      </c>
      <c r="C1537">
        <f t="shared" si="112"/>
        <v>34</v>
      </c>
      <c r="D1537" t="str">
        <f>IF(MOD(B1537,5)=0,LOOKUP(A1537,[1]Bestellung!$M$4:$N$740),"")</f>
        <v/>
      </c>
      <c r="E1537">
        <f t="shared" si="113"/>
        <v>3</v>
      </c>
      <c r="F1537" s="10">
        <f>LOOKUP(C1537,[1]Produkt!$T$4:$U$129)</f>
        <v>0.75</v>
      </c>
      <c r="G1537" t="str">
        <f t="shared" si="114"/>
        <v>INSERT INTO [Position] ([BestellungID], [PosID], [ProduktID], [SpezLieferAdrID], [Menge], [Preis]) VALUES</v>
      </c>
      <c r="H1537" t="str">
        <f t="shared" si="115"/>
        <v xml:space="preserve"> ('1204', '3009', '34', '', '3',  '0.75')</v>
      </c>
    </row>
    <row r="1538" spans="1:8" x14ac:dyDescent="0.3">
      <c r="A1538">
        <f t="shared" si="111"/>
        <v>1204</v>
      </c>
      <c r="B1538">
        <v>3010</v>
      </c>
      <c r="C1538">
        <f t="shared" si="112"/>
        <v>95</v>
      </c>
      <c r="D1538" t="str">
        <f>IF(MOD(B1538,5)=0,LOOKUP(A1538,[1]Bestellung!$M$4:$N$740),"")</f>
        <v/>
      </c>
      <c r="E1538">
        <f t="shared" si="113"/>
        <v>8</v>
      </c>
      <c r="F1538" s="10">
        <f>LOOKUP(C1538,[1]Produkt!$T$4:$U$129)</f>
        <v>2</v>
      </c>
      <c r="G1538" t="str">
        <f t="shared" si="114"/>
        <v>INSERT INTO [Position] ([BestellungID], [PosID], [ProduktID], [SpezLieferAdrID], [Menge], [Preis]) VALUES</v>
      </c>
      <c r="H1538" t="str">
        <f t="shared" si="115"/>
        <v xml:space="preserve"> ('1204', '3010', '95', '', '8',  '2.00')</v>
      </c>
    </row>
    <row r="1539" spans="1:8" x14ac:dyDescent="0.3">
      <c r="A1539">
        <f t="shared" si="111"/>
        <v>1204</v>
      </c>
      <c r="B1539">
        <v>3011</v>
      </c>
      <c r="C1539">
        <f t="shared" si="112"/>
        <v>29</v>
      </c>
      <c r="D1539" t="str">
        <f>IF(MOD(B1539,5)=0,LOOKUP(A1539,[1]Bestellung!$M$4:$N$740),"")</f>
        <v/>
      </c>
      <c r="E1539">
        <f t="shared" si="113"/>
        <v>4</v>
      </c>
      <c r="F1539" s="10">
        <f>LOOKUP(C1539,[1]Produkt!$T$4:$U$129)</f>
        <v>1.5</v>
      </c>
      <c r="G1539" t="str">
        <f t="shared" si="114"/>
        <v>INSERT INTO [Position] ([BestellungID], [PosID], [ProduktID], [SpezLieferAdrID], [Menge], [Preis]) VALUES</v>
      </c>
      <c r="H1539" t="str">
        <f t="shared" si="115"/>
        <v xml:space="preserve"> ('1204', '3011', '29', '', '4',  '1.50')</v>
      </c>
    </row>
    <row r="1540" spans="1:8" x14ac:dyDescent="0.3">
      <c r="A1540">
        <f t="shared" si="111"/>
        <v>1205</v>
      </c>
      <c r="B1540">
        <v>3012</v>
      </c>
      <c r="C1540">
        <f t="shared" si="112"/>
        <v>54</v>
      </c>
      <c r="D1540" t="str">
        <f>IF(MOD(B1540,5)=0,LOOKUP(A1540,[1]Bestellung!$M$4:$N$740),"")</f>
        <v/>
      </c>
      <c r="E1540">
        <f t="shared" si="113"/>
        <v>3</v>
      </c>
      <c r="F1540" s="10">
        <f>LOOKUP(C1540,[1]Produkt!$T$4:$U$129)</f>
        <v>5</v>
      </c>
      <c r="G1540" t="str">
        <f t="shared" si="114"/>
        <v>INSERT INTO [Position] ([BestellungID], [PosID], [ProduktID], [SpezLieferAdrID], [Menge], [Preis]) VALUES</v>
      </c>
      <c r="H1540" t="str">
        <f t="shared" si="115"/>
        <v xml:space="preserve"> ('1205', '3012', '54', '', '3',  '5.00')</v>
      </c>
    </row>
    <row r="1541" spans="1:8" x14ac:dyDescent="0.3">
      <c r="A1541">
        <f t="shared" si="111"/>
        <v>1205</v>
      </c>
      <c r="B1541">
        <v>3013</v>
      </c>
      <c r="C1541">
        <f t="shared" si="112"/>
        <v>116</v>
      </c>
      <c r="D1541" t="str">
        <f>IF(MOD(B1541,5)=0,LOOKUP(A1541,[1]Bestellung!$M$4:$N$740),"")</f>
        <v/>
      </c>
      <c r="E1541">
        <f t="shared" si="113"/>
        <v>4</v>
      </c>
      <c r="F1541" s="10">
        <f>LOOKUP(C1541,[1]Produkt!$T$4:$U$129)</f>
        <v>3</v>
      </c>
      <c r="G1541" t="str">
        <f t="shared" si="114"/>
        <v>INSERT INTO [Position] ([BestellungID], [PosID], [ProduktID], [SpezLieferAdrID], [Menge], [Preis]) VALUES</v>
      </c>
      <c r="H1541" t="str">
        <f t="shared" si="115"/>
        <v xml:space="preserve"> ('1205', '3013', '116', '', '4',  '3.00')</v>
      </c>
    </row>
    <row r="1542" spans="1:8" x14ac:dyDescent="0.3">
      <c r="A1542">
        <f t="shared" si="111"/>
        <v>1206</v>
      </c>
      <c r="B1542">
        <v>3014</v>
      </c>
      <c r="C1542">
        <f t="shared" si="112"/>
        <v>17</v>
      </c>
      <c r="D1542" t="str">
        <f>IF(MOD(B1542,5)=0,LOOKUP(A1542,[1]Bestellung!$M$4:$N$740),"")</f>
        <v/>
      </c>
      <c r="E1542">
        <f t="shared" si="113"/>
        <v>3</v>
      </c>
      <c r="F1542" s="10">
        <f>LOOKUP(C1542,[1]Produkt!$T$4:$U$129)</f>
        <v>3.5</v>
      </c>
      <c r="G1542" t="str">
        <f t="shared" si="114"/>
        <v>INSERT INTO [Position] ([BestellungID], [PosID], [ProduktID], [SpezLieferAdrID], [Menge], [Preis]) VALUES</v>
      </c>
      <c r="H1542" t="str">
        <f t="shared" si="115"/>
        <v xml:space="preserve"> ('1206', '3014', '17', '', '3',  '3.50')</v>
      </c>
    </row>
    <row r="1543" spans="1:8" x14ac:dyDescent="0.3">
      <c r="A1543">
        <f t="shared" si="111"/>
        <v>1206</v>
      </c>
      <c r="B1543">
        <v>3015</v>
      </c>
      <c r="C1543">
        <f t="shared" si="112"/>
        <v>80</v>
      </c>
      <c r="D1543">
        <f>IF(MOD(B1543,5)=0,LOOKUP(A1543,[1]Bestellung!$M$4:$N$740),"")</f>
        <v>602</v>
      </c>
      <c r="E1543">
        <f t="shared" si="113"/>
        <v>3</v>
      </c>
      <c r="F1543" s="10">
        <f>LOOKUP(C1543,[1]Produkt!$T$4:$U$129)</f>
        <v>4</v>
      </c>
      <c r="G1543" t="str">
        <f t="shared" si="114"/>
        <v>INSERT INTO [Position] ([BestellungID], [PosID], [ProduktID], [SpezLieferAdrID], [Menge], [Preis]) VALUES</v>
      </c>
      <c r="H1543" t="str">
        <f t="shared" si="115"/>
        <v xml:space="preserve"> ('1206', '3015', '80', '602', '3',  '4.00')</v>
      </c>
    </row>
    <row r="1544" spans="1:8" x14ac:dyDescent="0.3">
      <c r="A1544">
        <f t="shared" si="111"/>
        <v>1206</v>
      </c>
      <c r="B1544">
        <v>3016</v>
      </c>
      <c r="C1544">
        <f t="shared" si="112"/>
        <v>16</v>
      </c>
      <c r="D1544" t="str">
        <f>IF(MOD(B1544,5)=0,LOOKUP(A1544,[1]Bestellung!$M$4:$N$740),"")</f>
        <v/>
      </c>
      <c r="E1544">
        <f t="shared" si="113"/>
        <v>3</v>
      </c>
      <c r="F1544" s="10">
        <f>LOOKUP(C1544,[1]Produkt!$T$4:$U$129)</f>
        <v>3</v>
      </c>
      <c r="G1544" t="str">
        <f t="shared" si="114"/>
        <v>INSERT INTO [Position] ([BestellungID], [PosID], [ProduktID], [SpezLieferAdrID], [Menge], [Preis]) VALUES</v>
      </c>
      <c r="H1544" t="str">
        <f t="shared" si="115"/>
        <v xml:space="preserve"> ('1206', '3016', '16', '', '3',  '3.00')</v>
      </c>
    </row>
    <row r="1545" spans="1:8" x14ac:dyDescent="0.3">
      <c r="A1545">
        <f t="shared" si="111"/>
        <v>1207</v>
      </c>
      <c r="B1545">
        <v>3017</v>
      </c>
      <c r="C1545">
        <f t="shared" si="112"/>
        <v>48</v>
      </c>
      <c r="D1545" t="str">
        <f>IF(MOD(B1545,5)=0,LOOKUP(A1545,[1]Bestellung!$M$4:$N$740),"")</f>
        <v/>
      </c>
      <c r="E1545">
        <f t="shared" si="113"/>
        <v>3</v>
      </c>
      <c r="F1545" s="10">
        <f>LOOKUP(C1545,[1]Produkt!$T$4:$U$129)</f>
        <v>4.5</v>
      </c>
      <c r="G1545" t="str">
        <f t="shared" si="114"/>
        <v>INSERT INTO [Position] ([BestellungID], [PosID], [ProduktID], [SpezLieferAdrID], [Menge], [Preis]) VALUES</v>
      </c>
      <c r="H1545" t="str">
        <f t="shared" si="115"/>
        <v xml:space="preserve"> ('1207', '3017', '48', '', '3',  '4.50')</v>
      </c>
    </row>
    <row r="1546" spans="1:8" x14ac:dyDescent="0.3">
      <c r="A1546">
        <f t="shared" si="111"/>
        <v>1207</v>
      </c>
      <c r="B1546">
        <v>3018</v>
      </c>
      <c r="C1546">
        <f t="shared" si="112"/>
        <v>112</v>
      </c>
      <c r="D1546" t="str">
        <f>IF(MOD(B1546,5)=0,LOOKUP(A1546,[1]Bestellung!$M$4:$N$740),"")</f>
        <v/>
      </c>
      <c r="E1546">
        <f t="shared" si="113"/>
        <v>3</v>
      </c>
      <c r="F1546" s="10">
        <f>LOOKUP(C1546,[1]Produkt!$T$4:$U$129)</f>
        <v>4</v>
      </c>
      <c r="G1546" t="str">
        <f t="shared" si="114"/>
        <v>INSERT INTO [Position] ([BestellungID], [PosID], [ProduktID], [SpezLieferAdrID], [Menge], [Preis]) VALUES</v>
      </c>
      <c r="H1546" t="str">
        <f t="shared" si="115"/>
        <v xml:space="preserve"> ('1207', '3018', '112', '', '3',  '4.00')</v>
      </c>
    </row>
    <row r="1547" spans="1:8" x14ac:dyDescent="0.3">
      <c r="A1547">
        <f t="shared" si="111"/>
        <v>1208</v>
      </c>
      <c r="B1547">
        <v>3019</v>
      </c>
      <c r="C1547">
        <f t="shared" si="112"/>
        <v>20</v>
      </c>
      <c r="D1547" t="str">
        <f>IF(MOD(B1547,5)=0,LOOKUP(A1547,[1]Bestellung!$M$4:$N$740),"")</f>
        <v/>
      </c>
      <c r="E1547">
        <f t="shared" si="113"/>
        <v>4</v>
      </c>
      <c r="F1547" s="10">
        <f>LOOKUP(C1547,[1]Produkt!$T$4:$U$129)</f>
        <v>8</v>
      </c>
      <c r="G1547" t="str">
        <f t="shared" si="114"/>
        <v>INSERT INTO [Position] ([BestellungID], [PosID], [ProduktID], [SpezLieferAdrID], [Menge], [Preis]) VALUES</v>
      </c>
      <c r="H1547" t="str">
        <f t="shared" si="115"/>
        <v xml:space="preserve"> ('1208', '3019', '20', '', '4',  '8.00')</v>
      </c>
    </row>
    <row r="1548" spans="1:8" x14ac:dyDescent="0.3">
      <c r="A1548">
        <f t="shared" si="111"/>
        <v>1208</v>
      </c>
      <c r="B1548">
        <v>3020</v>
      </c>
      <c r="C1548">
        <f t="shared" si="112"/>
        <v>85</v>
      </c>
      <c r="D1548">
        <f>IF(MOD(B1548,5)=0,LOOKUP(A1548,[1]Bestellung!$M$4:$N$740),"")</f>
        <v>108</v>
      </c>
      <c r="E1548">
        <f t="shared" si="113"/>
        <v>4</v>
      </c>
      <c r="F1548" s="10">
        <f>LOOKUP(C1548,[1]Produkt!$T$4:$U$129)</f>
        <v>1</v>
      </c>
      <c r="G1548" t="str">
        <f t="shared" si="114"/>
        <v>INSERT INTO [Position] ([BestellungID], [PosID], [ProduktID], [SpezLieferAdrID], [Menge], [Preis]) VALUES</v>
      </c>
      <c r="H1548" t="str">
        <f t="shared" si="115"/>
        <v xml:space="preserve"> ('1208', '3020', '85', '108', '4',  '1.00')</v>
      </c>
    </row>
    <row r="1549" spans="1:8" x14ac:dyDescent="0.3">
      <c r="A1549">
        <f t="shared" si="111"/>
        <v>1208</v>
      </c>
      <c r="B1549">
        <v>3021</v>
      </c>
      <c r="C1549">
        <f t="shared" si="112"/>
        <v>23</v>
      </c>
      <c r="D1549" t="str">
        <f>IF(MOD(B1549,5)=0,LOOKUP(A1549,[1]Bestellung!$M$4:$N$740),"")</f>
        <v/>
      </c>
      <c r="E1549">
        <f t="shared" si="113"/>
        <v>3</v>
      </c>
      <c r="F1549" s="10">
        <f>LOOKUP(C1549,[1]Produkt!$T$4:$U$129)</f>
        <v>3</v>
      </c>
      <c r="G1549" t="str">
        <f t="shared" si="114"/>
        <v>INSERT INTO [Position] ([BestellungID], [PosID], [ProduktID], [SpezLieferAdrID], [Menge], [Preis]) VALUES</v>
      </c>
      <c r="H1549" t="str">
        <f t="shared" si="115"/>
        <v xml:space="preserve"> ('1208', '3021', '23', '', '3',  '3.00')</v>
      </c>
    </row>
    <row r="1550" spans="1:8" x14ac:dyDescent="0.3">
      <c r="A1550">
        <f t="shared" si="111"/>
        <v>1209</v>
      </c>
      <c r="B1550">
        <v>3022</v>
      </c>
      <c r="C1550">
        <f t="shared" si="112"/>
        <v>62</v>
      </c>
      <c r="D1550" t="str">
        <f>IF(MOD(B1550,5)=0,LOOKUP(A1550,[1]Bestellung!$M$4:$N$740),"")</f>
        <v/>
      </c>
      <c r="E1550">
        <f t="shared" si="113"/>
        <v>3</v>
      </c>
      <c r="F1550" s="10">
        <f>LOOKUP(C1550,[1]Produkt!$T$4:$U$129)</f>
        <v>4</v>
      </c>
      <c r="G1550" t="str">
        <f t="shared" si="114"/>
        <v>INSERT INTO [Position] ([BestellungID], [PosID], [ProduktID], [SpezLieferAdrID], [Menge], [Preis]) VALUES</v>
      </c>
      <c r="H1550" t="str">
        <f t="shared" si="115"/>
        <v xml:space="preserve"> ('1209', '3022', '62', '', '3',  '4.00')</v>
      </c>
    </row>
    <row r="1551" spans="1:8" x14ac:dyDescent="0.3">
      <c r="A1551">
        <f t="shared" si="111"/>
        <v>1209</v>
      </c>
      <c r="B1551">
        <v>3023</v>
      </c>
      <c r="C1551">
        <f t="shared" si="112"/>
        <v>1</v>
      </c>
      <c r="D1551" t="str">
        <f>IF(MOD(B1551,5)=0,LOOKUP(A1551,[1]Bestellung!$M$4:$N$740),"")</f>
        <v/>
      </c>
      <c r="E1551">
        <f t="shared" si="113"/>
        <v>3</v>
      </c>
      <c r="F1551" s="10">
        <f>LOOKUP(C1551,[1]Produkt!$T$4:$U$129)</f>
        <v>2</v>
      </c>
      <c r="G1551" t="str">
        <f t="shared" si="114"/>
        <v>INSERT INTO [Position] ([BestellungID], [PosID], [ProduktID], [SpezLieferAdrID], [Menge], [Preis]) VALUES</v>
      </c>
      <c r="H1551" t="str">
        <f t="shared" si="115"/>
        <v xml:space="preserve"> ('1209', '3023', '1', '', '3',  '2.00')</v>
      </c>
    </row>
    <row r="1552" spans="1:8" x14ac:dyDescent="0.3">
      <c r="A1552">
        <f t="shared" si="111"/>
        <v>1210</v>
      </c>
      <c r="B1552">
        <v>3024</v>
      </c>
      <c r="C1552">
        <f t="shared" si="112"/>
        <v>43</v>
      </c>
      <c r="D1552" t="str">
        <f>IF(MOD(B1552,5)=0,LOOKUP(A1552,[1]Bestellung!$M$4:$N$740),"")</f>
        <v/>
      </c>
      <c r="E1552">
        <f t="shared" si="113"/>
        <v>3</v>
      </c>
      <c r="F1552" s="10">
        <f>LOOKUP(C1552,[1]Produkt!$T$4:$U$129)</f>
        <v>2.2999999999999998</v>
      </c>
      <c r="G1552" t="str">
        <f t="shared" si="114"/>
        <v>INSERT INTO [Position] ([BestellungID], [PosID], [ProduktID], [SpezLieferAdrID], [Menge], [Preis]) VALUES</v>
      </c>
      <c r="H1552" t="str">
        <f t="shared" si="115"/>
        <v xml:space="preserve"> ('1210', '3024', '43', '', '3',  '2.30')</v>
      </c>
    </row>
    <row r="1553" spans="1:8" x14ac:dyDescent="0.3">
      <c r="A1553">
        <f t="shared" si="111"/>
        <v>1210</v>
      </c>
      <c r="B1553">
        <v>3025</v>
      </c>
      <c r="C1553">
        <f t="shared" si="112"/>
        <v>110</v>
      </c>
      <c r="D1553" t="str">
        <f>IF(MOD(B1553,5)=0,LOOKUP(A1553,[1]Bestellung!$M$4:$N$740),"")</f>
        <v/>
      </c>
      <c r="E1553">
        <f t="shared" si="113"/>
        <v>8</v>
      </c>
      <c r="F1553" s="10">
        <f>LOOKUP(C1553,[1]Produkt!$T$4:$U$129)</f>
        <v>0.5</v>
      </c>
      <c r="G1553" t="str">
        <f t="shared" si="114"/>
        <v>INSERT INTO [Position] ([BestellungID], [PosID], [ProduktID], [SpezLieferAdrID], [Menge], [Preis]) VALUES</v>
      </c>
      <c r="H1553" t="str">
        <f t="shared" si="115"/>
        <v xml:space="preserve"> ('1210', '3025', '110', '', '8',  '0.50')</v>
      </c>
    </row>
    <row r="1554" spans="1:8" x14ac:dyDescent="0.3">
      <c r="A1554">
        <f t="shared" ref="A1554:A1617" si="116">ROUND(B1554/2.5,0)</f>
        <v>1210</v>
      </c>
      <c r="B1554">
        <v>3026</v>
      </c>
      <c r="C1554">
        <f t="shared" ref="C1554:C1617" si="117">IF(MOD(A1554*B1554,127)=0,1,MOD(A1554*B1554,127))</f>
        <v>50</v>
      </c>
      <c r="D1554" t="str">
        <f>IF(MOD(B1554,5)=0,LOOKUP(A1554,[1]Bestellung!$M$4:$N$740),"")</f>
        <v/>
      </c>
      <c r="E1554">
        <f t="shared" ref="E1554:E1617" si="118">IF(MOD(A1554*B1554*C1554,12)=0,3,MOD(A1554*B1554*C1554,12))</f>
        <v>4</v>
      </c>
      <c r="F1554" s="10">
        <f>LOOKUP(C1554,[1]Produkt!$T$4:$U$129)</f>
        <v>5.6</v>
      </c>
      <c r="G1554" t="str">
        <f t="shared" ref="G1554:G1617" si="11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54" t="str">
        <f t="shared" ref="H1554:H1617" si="120">" ('"&amp;A1554&amp;"', '"&amp;B1554&amp;"', '"&amp;C1554&amp;"', '"&amp; D1554&amp;"', '"&amp;E1554&amp;"',  '"&amp; REPLACE(TEXT(F1554,"##0,00"),LEN(TEXT(F1554,"##0,00"))-2,1,".") &amp;"')"</f>
        <v xml:space="preserve"> ('1210', '3026', '50', '', '4',  '5.60')</v>
      </c>
    </row>
    <row r="1555" spans="1:8" x14ac:dyDescent="0.3">
      <c r="A1555">
        <f t="shared" si="116"/>
        <v>1211</v>
      </c>
      <c r="B1555">
        <v>3027</v>
      </c>
      <c r="C1555">
        <f t="shared" si="117"/>
        <v>96</v>
      </c>
      <c r="D1555" t="str">
        <f>IF(MOD(B1555,5)=0,LOOKUP(A1555,[1]Bestellung!$M$4:$N$740),"")</f>
        <v/>
      </c>
      <c r="E1555">
        <f t="shared" si="118"/>
        <v>3</v>
      </c>
      <c r="F1555" s="10">
        <f>LOOKUP(C1555,[1]Produkt!$T$4:$U$129)</f>
        <v>8</v>
      </c>
      <c r="G1555" t="str">
        <f t="shared" si="119"/>
        <v>INSERT INTO [Position] ([BestellungID], [PosID], [ProduktID], [SpezLieferAdrID], [Menge], [Preis]) VALUES</v>
      </c>
      <c r="H1555" t="str">
        <f t="shared" si="120"/>
        <v xml:space="preserve"> ('1211', '3027', '96', '', '3',  '8.00')</v>
      </c>
    </row>
    <row r="1556" spans="1:8" x14ac:dyDescent="0.3">
      <c r="A1556">
        <f t="shared" si="116"/>
        <v>1211</v>
      </c>
      <c r="B1556">
        <v>3028</v>
      </c>
      <c r="C1556">
        <f t="shared" si="117"/>
        <v>37</v>
      </c>
      <c r="D1556" t="str">
        <f>IF(MOD(B1556,5)=0,LOOKUP(A1556,[1]Bestellung!$M$4:$N$740),"")</f>
        <v/>
      </c>
      <c r="E1556">
        <f t="shared" si="118"/>
        <v>8</v>
      </c>
      <c r="F1556" s="10">
        <f>LOOKUP(C1556,[1]Produkt!$T$4:$U$129)</f>
        <v>0.5</v>
      </c>
      <c r="G1556" t="str">
        <f t="shared" si="119"/>
        <v>INSERT INTO [Position] ([BestellungID], [PosID], [ProduktID], [SpezLieferAdrID], [Menge], [Preis]) VALUES</v>
      </c>
      <c r="H1556" t="str">
        <f t="shared" si="120"/>
        <v xml:space="preserve"> ('1211', '3028', '37', '', '8',  '0.50')</v>
      </c>
    </row>
    <row r="1557" spans="1:8" x14ac:dyDescent="0.3">
      <c r="A1557">
        <f t="shared" si="116"/>
        <v>1212</v>
      </c>
      <c r="B1557">
        <v>3029</v>
      </c>
      <c r="C1557">
        <f t="shared" si="117"/>
        <v>86</v>
      </c>
      <c r="D1557" t="str">
        <f>IF(MOD(B1557,5)=0,LOOKUP(A1557,[1]Bestellung!$M$4:$N$740),"")</f>
        <v/>
      </c>
      <c r="E1557">
        <f t="shared" si="118"/>
        <v>3</v>
      </c>
      <c r="F1557" s="10">
        <f>LOOKUP(C1557,[1]Produkt!$T$4:$U$129)</f>
        <v>0.5</v>
      </c>
      <c r="G1557" t="str">
        <f t="shared" si="119"/>
        <v>INSERT INTO [Position] ([BestellungID], [PosID], [ProduktID], [SpezLieferAdrID], [Menge], [Preis]) VALUES</v>
      </c>
      <c r="H1557" t="str">
        <f t="shared" si="120"/>
        <v xml:space="preserve"> ('1212', '3029', '86', '', '3',  '0.50')</v>
      </c>
    </row>
    <row r="1558" spans="1:8" x14ac:dyDescent="0.3">
      <c r="A1558">
        <f t="shared" si="116"/>
        <v>1212</v>
      </c>
      <c r="B1558">
        <v>3030</v>
      </c>
      <c r="C1558">
        <f t="shared" si="117"/>
        <v>28</v>
      </c>
      <c r="D1558">
        <f>IF(MOD(B1558,5)=0,LOOKUP(A1558,[1]Bestellung!$M$4:$N$740),"")</f>
        <v>129</v>
      </c>
      <c r="E1558">
        <f t="shared" si="118"/>
        <v>3</v>
      </c>
      <c r="F1558" s="10">
        <f>LOOKUP(C1558,[1]Produkt!$T$4:$U$129)</f>
        <v>2</v>
      </c>
      <c r="G1558" t="str">
        <f t="shared" si="119"/>
        <v>INSERT INTO [Position] ([BestellungID], [PosID], [ProduktID], [SpezLieferAdrID], [Menge], [Preis]) VALUES</v>
      </c>
      <c r="H1558" t="str">
        <f t="shared" si="120"/>
        <v xml:space="preserve"> ('1212', '3030', '28', '129', '3',  '2.00')</v>
      </c>
    </row>
    <row r="1559" spans="1:8" x14ac:dyDescent="0.3">
      <c r="A1559">
        <f t="shared" si="116"/>
        <v>1212</v>
      </c>
      <c r="B1559">
        <v>3031</v>
      </c>
      <c r="C1559">
        <f t="shared" si="117"/>
        <v>97</v>
      </c>
      <c r="D1559" t="str">
        <f>IF(MOD(B1559,5)=0,LOOKUP(A1559,[1]Bestellung!$M$4:$N$740),"")</f>
        <v/>
      </c>
      <c r="E1559">
        <f t="shared" si="118"/>
        <v>3</v>
      </c>
      <c r="F1559" s="10">
        <f>LOOKUP(C1559,[1]Produkt!$T$4:$U$129)</f>
        <v>9</v>
      </c>
      <c r="G1559" t="str">
        <f t="shared" si="119"/>
        <v>INSERT INTO [Position] ([BestellungID], [PosID], [ProduktID], [SpezLieferAdrID], [Menge], [Preis]) VALUES</v>
      </c>
      <c r="H1559" t="str">
        <f t="shared" si="120"/>
        <v xml:space="preserve"> ('1212', '3031', '97', '', '3',  '9.00')</v>
      </c>
    </row>
    <row r="1560" spans="1:8" x14ac:dyDescent="0.3">
      <c r="A1560">
        <f t="shared" si="116"/>
        <v>1213</v>
      </c>
      <c r="B1560">
        <v>3032</v>
      </c>
      <c r="C1560">
        <f t="shared" si="117"/>
        <v>23</v>
      </c>
      <c r="D1560" t="str">
        <f>IF(MOD(B1560,5)=0,LOOKUP(A1560,[1]Bestellung!$M$4:$N$740),"")</f>
        <v/>
      </c>
      <c r="E1560">
        <f t="shared" si="118"/>
        <v>4</v>
      </c>
      <c r="F1560" s="10">
        <f>LOOKUP(C1560,[1]Produkt!$T$4:$U$129)</f>
        <v>3</v>
      </c>
      <c r="G1560" t="str">
        <f t="shared" si="119"/>
        <v>INSERT INTO [Position] ([BestellungID], [PosID], [ProduktID], [SpezLieferAdrID], [Menge], [Preis]) VALUES</v>
      </c>
      <c r="H1560" t="str">
        <f t="shared" si="120"/>
        <v xml:space="preserve"> ('1213', '3032', '23', '', '4',  '3.00')</v>
      </c>
    </row>
    <row r="1561" spans="1:8" x14ac:dyDescent="0.3">
      <c r="A1561">
        <f t="shared" si="116"/>
        <v>1213</v>
      </c>
      <c r="B1561">
        <v>3033</v>
      </c>
      <c r="C1561">
        <f t="shared" si="117"/>
        <v>93</v>
      </c>
      <c r="D1561" t="str">
        <f>IF(MOD(B1561,5)=0,LOOKUP(A1561,[1]Bestellung!$M$4:$N$740),"")</f>
        <v/>
      </c>
      <c r="E1561">
        <f t="shared" si="118"/>
        <v>9</v>
      </c>
      <c r="F1561" s="10">
        <f>LOOKUP(C1561,[1]Produkt!$T$4:$U$129)</f>
        <v>2.2999999999999998</v>
      </c>
      <c r="G1561" t="str">
        <f t="shared" si="119"/>
        <v>INSERT INTO [Position] ([BestellungID], [PosID], [ProduktID], [SpezLieferAdrID], [Menge], [Preis]) VALUES</v>
      </c>
      <c r="H1561" t="str">
        <f t="shared" si="120"/>
        <v xml:space="preserve"> ('1213', '3033', '93', '', '9',  '2.30')</v>
      </c>
    </row>
    <row r="1562" spans="1:8" x14ac:dyDescent="0.3">
      <c r="A1562">
        <f t="shared" si="116"/>
        <v>1214</v>
      </c>
      <c r="B1562">
        <v>3034</v>
      </c>
      <c r="C1562">
        <f t="shared" si="117"/>
        <v>22</v>
      </c>
      <c r="D1562" t="str">
        <f>IF(MOD(B1562,5)=0,LOOKUP(A1562,[1]Bestellung!$M$4:$N$740),"")</f>
        <v/>
      </c>
      <c r="E1562">
        <f t="shared" si="118"/>
        <v>8</v>
      </c>
      <c r="F1562" s="10">
        <f>LOOKUP(C1562,[1]Produkt!$T$4:$U$129)</f>
        <v>2</v>
      </c>
      <c r="G1562" t="str">
        <f t="shared" si="119"/>
        <v>INSERT INTO [Position] ([BestellungID], [PosID], [ProduktID], [SpezLieferAdrID], [Menge], [Preis]) VALUES</v>
      </c>
      <c r="H1562" t="str">
        <f t="shared" si="120"/>
        <v xml:space="preserve"> ('1214', '3034', '22', '', '8',  '2.00')</v>
      </c>
    </row>
    <row r="1563" spans="1:8" x14ac:dyDescent="0.3">
      <c r="A1563">
        <f t="shared" si="116"/>
        <v>1214</v>
      </c>
      <c r="B1563">
        <v>3035</v>
      </c>
      <c r="C1563">
        <f t="shared" si="117"/>
        <v>93</v>
      </c>
      <c r="D1563">
        <f>IF(MOD(B1563,5)=0,LOOKUP(A1563,[1]Bestellung!$M$4:$N$740),"")</f>
        <v>369</v>
      </c>
      <c r="E1563">
        <f t="shared" si="118"/>
        <v>6</v>
      </c>
      <c r="F1563" s="10">
        <f>LOOKUP(C1563,[1]Produkt!$T$4:$U$129)</f>
        <v>2.2999999999999998</v>
      </c>
      <c r="G1563" t="str">
        <f t="shared" si="119"/>
        <v>INSERT INTO [Position] ([BestellungID], [PosID], [ProduktID], [SpezLieferAdrID], [Menge], [Preis]) VALUES</v>
      </c>
      <c r="H1563" t="str">
        <f t="shared" si="120"/>
        <v xml:space="preserve"> ('1214', '3035', '93', '369', '6',  '2.30')</v>
      </c>
    </row>
    <row r="1564" spans="1:8" x14ac:dyDescent="0.3">
      <c r="A1564">
        <f t="shared" si="116"/>
        <v>1214</v>
      </c>
      <c r="B1564">
        <v>3036</v>
      </c>
      <c r="C1564">
        <f t="shared" si="117"/>
        <v>37</v>
      </c>
      <c r="D1564" t="str">
        <f>IF(MOD(B1564,5)=0,LOOKUP(A1564,[1]Bestellung!$M$4:$N$740),"")</f>
        <v/>
      </c>
      <c r="E1564">
        <f t="shared" si="118"/>
        <v>3</v>
      </c>
      <c r="F1564" s="10">
        <f>LOOKUP(C1564,[1]Produkt!$T$4:$U$129)</f>
        <v>0.5</v>
      </c>
      <c r="G1564" t="str">
        <f t="shared" si="119"/>
        <v>INSERT INTO [Position] ([BestellungID], [PosID], [ProduktID], [SpezLieferAdrID], [Menge], [Preis]) VALUES</v>
      </c>
      <c r="H1564" t="str">
        <f t="shared" si="120"/>
        <v xml:space="preserve"> ('1214', '3036', '37', '', '3',  '0.50')</v>
      </c>
    </row>
    <row r="1565" spans="1:8" x14ac:dyDescent="0.3">
      <c r="A1565">
        <f t="shared" si="116"/>
        <v>1215</v>
      </c>
      <c r="B1565">
        <v>3037</v>
      </c>
      <c r="C1565">
        <f t="shared" si="117"/>
        <v>97</v>
      </c>
      <c r="D1565" t="str">
        <f>IF(MOD(B1565,5)=0,LOOKUP(A1565,[1]Bestellung!$M$4:$N$740),"")</f>
        <v/>
      </c>
      <c r="E1565">
        <f t="shared" si="118"/>
        <v>3</v>
      </c>
      <c r="F1565" s="10">
        <f>LOOKUP(C1565,[1]Produkt!$T$4:$U$129)</f>
        <v>9</v>
      </c>
      <c r="G1565" t="str">
        <f t="shared" si="119"/>
        <v>INSERT INTO [Position] ([BestellungID], [PosID], [ProduktID], [SpezLieferAdrID], [Menge], [Preis]) VALUES</v>
      </c>
      <c r="H1565" t="str">
        <f t="shared" si="120"/>
        <v xml:space="preserve"> ('1215', '3037', '97', '', '3',  '9.00')</v>
      </c>
    </row>
    <row r="1566" spans="1:8" x14ac:dyDescent="0.3">
      <c r="A1566">
        <f t="shared" si="116"/>
        <v>1215</v>
      </c>
      <c r="B1566">
        <v>3038</v>
      </c>
      <c r="C1566">
        <f t="shared" si="117"/>
        <v>42</v>
      </c>
      <c r="D1566" t="str">
        <f>IF(MOD(B1566,5)=0,LOOKUP(A1566,[1]Bestellung!$M$4:$N$740),"")</f>
        <v/>
      </c>
      <c r="E1566">
        <f t="shared" si="118"/>
        <v>3</v>
      </c>
      <c r="F1566" s="10">
        <f>LOOKUP(C1566,[1]Produkt!$T$4:$U$129)</f>
        <v>2.4</v>
      </c>
      <c r="G1566" t="str">
        <f t="shared" si="119"/>
        <v>INSERT INTO [Position] ([BestellungID], [PosID], [ProduktID], [SpezLieferAdrID], [Menge], [Preis]) VALUES</v>
      </c>
      <c r="H1566" t="str">
        <f t="shared" si="120"/>
        <v xml:space="preserve"> ('1215', '3038', '42', '', '3',  '2.40')</v>
      </c>
    </row>
    <row r="1567" spans="1:8" x14ac:dyDescent="0.3">
      <c r="A1567">
        <f t="shared" si="116"/>
        <v>1216</v>
      </c>
      <c r="B1567">
        <v>3039</v>
      </c>
      <c r="C1567">
        <f t="shared" si="117"/>
        <v>105</v>
      </c>
      <c r="D1567" t="str">
        <f>IF(MOD(B1567,5)=0,LOOKUP(A1567,[1]Bestellung!$M$4:$N$740),"")</f>
        <v/>
      </c>
      <c r="E1567">
        <f t="shared" si="118"/>
        <v>3</v>
      </c>
      <c r="F1567" s="10">
        <f>LOOKUP(C1567,[1]Produkt!$T$4:$U$129)</f>
        <v>5</v>
      </c>
      <c r="G1567" t="str">
        <f t="shared" si="119"/>
        <v>INSERT INTO [Position] ([BestellungID], [PosID], [ProduktID], [SpezLieferAdrID], [Menge], [Preis]) VALUES</v>
      </c>
      <c r="H1567" t="str">
        <f t="shared" si="120"/>
        <v xml:space="preserve"> ('1216', '3039', '105', '', '3',  '5.00')</v>
      </c>
    </row>
    <row r="1568" spans="1:8" x14ac:dyDescent="0.3">
      <c r="A1568">
        <f t="shared" si="116"/>
        <v>1216</v>
      </c>
      <c r="B1568">
        <v>3040</v>
      </c>
      <c r="C1568">
        <f t="shared" si="117"/>
        <v>51</v>
      </c>
      <c r="D1568" t="str">
        <f>IF(MOD(B1568,5)=0,LOOKUP(A1568,[1]Bestellung!$M$4:$N$740),"")</f>
        <v/>
      </c>
      <c r="E1568">
        <f t="shared" si="118"/>
        <v>3</v>
      </c>
      <c r="F1568" s="10">
        <f>LOOKUP(C1568,[1]Produkt!$T$4:$U$129)</f>
        <v>2</v>
      </c>
      <c r="G1568" t="str">
        <f t="shared" si="119"/>
        <v>INSERT INTO [Position] ([BestellungID], [PosID], [ProduktID], [SpezLieferAdrID], [Menge], [Preis]) VALUES</v>
      </c>
      <c r="H1568" t="str">
        <f t="shared" si="120"/>
        <v xml:space="preserve"> ('1216', '3040', '51', '', '3',  '2.00')</v>
      </c>
    </row>
    <row r="1569" spans="1:8" x14ac:dyDescent="0.3">
      <c r="A1569">
        <f t="shared" si="116"/>
        <v>1216</v>
      </c>
      <c r="B1569">
        <v>3041</v>
      </c>
      <c r="C1569">
        <f t="shared" si="117"/>
        <v>124</v>
      </c>
      <c r="D1569" t="str">
        <f>IF(MOD(B1569,5)=0,LOOKUP(A1569,[1]Bestellung!$M$4:$N$740),"")</f>
        <v/>
      </c>
      <c r="E1569">
        <f t="shared" si="118"/>
        <v>8</v>
      </c>
      <c r="F1569" s="10">
        <f>LOOKUP(C1569,[1]Produkt!$T$4:$U$129)</f>
        <v>3</v>
      </c>
      <c r="G1569" t="str">
        <f t="shared" si="119"/>
        <v>INSERT INTO [Position] ([BestellungID], [PosID], [ProduktID], [SpezLieferAdrID], [Menge], [Preis]) VALUES</v>
      </c>
      <c r="H1569" t="str">
        <f t="shared" si="120"/>
        <v xml:space="preserve"> ('1216', '3041', '124', '', '8',  '3.00')</v>
      </c>
    </row>
    <row r="1570" spans="1:8" x14ac:dyDescent="0.3">
      <c r="A1570">
        <f t="shared" si="116"/>
        <v>1217</v>
      </c>
      <c r="B1570">
        <v>3042</v>
      </c>
      <c r="C1570">
        <f t="shared" si="117"/>
        <v>64</v>
      </c>
      <c r="D1570" t="str">
        <f>IF(MOD(B1570,5)=0,LOOKUP(A1570,[1]Bestellung!$M$4:$N$740),"")</f>
        <v/>
      </c>
      <c r="E1570">
        <f t="shared" si="118"/>
        <v>3</v>
      </c>
      <c r="F1570" s="10">
        <f>LOOKUP(C1570,[1]Produkt!$T$4:$U$129)</f>
        <v>4.5</v>
      </c>
      <c r="G1570" t="str">
        <f t="shared" si="119"/>
        <v>INSERT INTO [Position] ([BestellungID], [PosID], [ProduktID], [SpezLieferAdrID], [Menge], [Preis]) VALUES</v>
      </c>
      <c r="H1570" t="str">
        <f t="shared" si="120"/>
        <v xml:space="preserve"> ('1217', '3042', '64', '', '3',  '4.50')</v>
      </c>
    </row>
    <row r="1571" spans="1:8" x14ac:dyDescent="0.3">
      <c r="A1571">
        <f t="shared" si="116"/>
        <v>1217</v>
      </c>
      <c r="B1571">
        <v>3043</v>
      </c>
      <c r="C1571">
        <f t="shared" si="117"/>
        <v>11</v>
      </c>
      <c r="D1571" t="str">
        <f>IF(MOD(B1571,5)=0,LOOKUP(A1571,[1]Bestellung!$M$4:$N$740),"")</f>
        <v/>
      </c>
      <c r="E1571">
        <f t="shared" si="118"/>
        <v>1</v>
      </c>
      <c r="F1571" s="10">
        <f>LOOKUP(C1571,[1]Produkt!$T$4:$U$129)</f>
        <v>8</v>
      </c>
      <c r="G1571" t="str">
        <f t="shared" si="119"/>
        <v>INSERT INTO [Position] ([BestellungID], [PosID], [ProduktID], [SpezLieferAdrID], [Menge], [Preis]) VALUES</v>
      </c>
      <c r="H1571" t="str">
        <f t="shared" si="120"/>
        <v xml:space="preserve"> ('1217', '3043', '11', '', '1',  '8.00')</v>
      </c>
    </row>
    <row r="1572" spans="1:8" x14ac:dyDescent="0.3">
      <c r="A1572">
        <f t="shared" si="116"/>
        <v>1218</v>
      </c>
      <c r="B1572">
        <v>3044</v>
      </c>
      <c r="C1572">
        <f t="shared" si="117"/>
        <v>81</v>
      </c>
      <c r="D1572" t="str">
        <f>IF(MOD(B1572,5)=0,LOOKUP(A1572,[1]Bestellung!$M$4:$N$740),"")</f>
        <v/>
      </c>
      <c r="E1572">
        <f t="shared" si="118"/>
        <v>3</v>
      </c>
      <c r="F1572" s="10">
        <f>LOOKUP(C1572,[1]Produkt!$T$4:$U$129)</f>
        <v>2</v>
      </c>
      <c r="G1572" t="str">
        <f t="shared" si="119"/>
        <v>INSERT INTO [Position] ([BestellungID], [PosID], [ProduktID], [SpezLieferAdrID], [Menge], [Preis]) VALUES</v>
      </c>
      <c r="H1572" t="str">
        <f t="shared" si="120"/>
        <v xml:space="preserve"> ('1218', '3044', '81', '', '3',  '2.00')</v>
      </c>
    </row>
    <row r="1573" spans="1:8" x14ac:dyDescent="0.3">
      <c r="A1573">
        <f t="shared" si="116"/>
        <v>1218</v>
      </c>
      <c r="B1573">
        <v>3045</v>
      </c>
      <c r="C1573">
        <f t="shared" si="117"/>
        <v>29</v>
      </c>
      <c r="D1573">
        <f>IF(MOD(B1573,5)=0,LOOKUP(A1573,[1]Bestellung!$M$4:$N$740),"")</f>
        <v>648</v>
      </c>
      <c r="E1573">
        <f t="shared" si="118"/>
        <v>6</v>
      </c>
      <c r="F1573" s="10">
        <f>LOOKUP(C1573,[1]Produkt!$T$4:$U$129)</f>
        <v>1.5</v>
      </c>
      <c r="G1573" t="str">
        <f t="shared" si="119"/>
        <v>INSERT INTO [Position] ([BestellungID], [PosID], [ProduktID], [SpezLieferAdrID], [Menge], [Preis]) VALUES</v>
      </c>
      <c r="H1573" t="str">
        <f t="shared" si="120"/>
        <v xml:space="preserve"> ('1218', '3045', '29', '648', '6',  '1.50')</v>
      </c>
    </row>
    <row r="1574" spans="1:8" x14ac:dyDescent="0.3">
      <c r="A1574">
        <f t="shared" si="116"/>
        <v>1218</v>
      </c>
      <c r="B1574">
        <v>3046</v>
      </c>
      <c r="C1574">
        <f t="shared" si="117"/>
        <v>104</v>
      </c>
      <c r="D1574" t="str">
        <f>IF(MOD(B1574,5)=0,LOOKUP(A1574,[1]Bestellung!$M$4:$N$740),"")</f>
        <v/>
      </c>
      <c r="E1574">
        <f t="shared" si="118"/>
        <v>3</v>
      </c>
      <c r="F1574" s="10">
        <f>LOOKUP(C1574,[1]Produkt!$T$4:$U$129)</f>
        <v>5</v>
      </c>
      <c r="G1574" t="str">
        <f t="shared" si="119"/>
        <v>INSERT INTO [Position] ([BestellungID], [PosID], [ProduktID], [SpezLieferAdrID], [Menge], [Preis]) VALUES</v>
      </c>
      <c r="H1574" t="str">
        <f t="shared" si="120"/>
        <v xml:space="preserve"> ('1218', '3046', '104', '', '3',  '5.00')</v>
      </c>
    </row>
    <row r="1575" spans="1:8" x14ac:dyDescent="0.3">
      <c r="A1575">
        <f t="shared" si="116"/>
        <v>1219</v>
      </c>
      <c r="B1575">
        <v>3047</v>
      </c>
      <c r="C1575">
        <f t="shared" si="117"/>
        <v>51</v>
      </c>
      <c r="D1575" t="str">
        <f>IF(MOD(B1575,5)=0,LOOKUP(A1575,[1]Bestellung!$M$4:$N$740),"")</f>
        <v/>
      </c>
      <c r="E1575">
        <f t="shared" si="118"/>
        <v>3</v>
      </c>
      <c r="F1575" s="10">
        <f>LOOKUP(C1575,[1]Produkt!$T$4:$U$129)</f>
        <v>2</v>
      </c>
      <c r="G1575" t="str">
        <f t="shared" si="119"/>
        <v>INSERT INTO [Position] ([BestellungID], [PosID], [ProduktID], [SpezLieferAdrID], [Menge], [Preis]) VALUES</v>
      </c>
      <c r="H1575" t="str">
        <f t="shared" si="120"/>
        <v xml:space="preserve"> ('1219', '3047', '51', '', '3',  '2.00')</v>
      </c>
    </row>
    <row r="1576" spans="1:8" x14ac:dyDescent="0.3">
      <c r="A1576">
        <f t="shared" si="116"/>
        <v>1219</v>
      </c>
      <c r="B1576">
        <v>3048</v>
      </c>
      <c r="C1576">
        <f t="shared" si="117"/>
        <v>1</v>
      </c>
      <c r="D1576" t="str">
        <f>IF(MOD(B1576,5)=0,LOOKUP(A1576,[1]Bestellung!$M$4:$N$740),"")</f>
        <v/>
      </c>
      <c r="E1576">
        <f t="shared" si="118"/>
        <v>3</v>
      </c>
      <c r="F1576" s="10">
        <f>LOOKUP(C1576,[1]Produkt!$T$4:$U$129)</f>
        <v>2</v>
      </c>
      <c r="G1576" t="str">
        <f t="shared" si="119"/>
        <v>INSERT INTO [Position] ([BestellungID], [PosID], [ProduktID], [SpezLieferAdrID], [Menge], [Preis]) VALUES</v>
      </c>
      <c r="H1576" t="str">
        <f t="shared" si="120"/>
        <v xml:space="preserve"> ('1219', '3048', '1', '', '3',  '2.00')</v>
      </c>
    </row>
    <row r="1577" spans="1:8" x14ac:dyDescent="0.3">
      <c r="A1577">
        <f t="shared" si="116"/>
        <v>1220</v>
      </c>
      <c r="B1577">
        <v>3049</v>
      </c>
      <c r="C1577">
        <f t="shared" si="117"/>
        <v>77</v>
      </c>
      <c r="D1577" t="str">
        <f>IF(MOD(B1577,5)=0,LOOKUP(A1577,[1]Bestellung!$M$4:$N$740),"")</f>
        <v/>
      </c>
      <c r="E1577">
        <f t="shared" si="118"/>
        <v>4</v>
      </c>
      <c r="F1577" s="10">
        <f>LOOKUP(C1577,[1]Produkt!$T$4:$U$129)</f>
        <v>2</v>
      </c>
      <c r="G1577" t="str">
        <f t="shared" si="119"/>
        <v>INSERT INTO [Position] ([BestellungID], [PosID], [ProduktID], [SpezLieferAdrID], [Menge], [Preis]) VALUES</v>
      </c>
      <c r="H1577" t="str">
        <f t="shared" si="120"/>
        <v xml:space="preserve"> ('1220', '3049', '77', '', '4',  '2.00')</v>
      </c>
    </row>
    <row r="1578" spans="1:8" x14ac:dyDescent="0.3">
      <c r="A1578">
        <f t="shared" si="116"/>
        <v>1220</v>
      </c>
      <c r="B1578">
        <v>3050</v>
      </c>
      <c r="C1578">
        <f t="shared" si="117"/>
        <v>27</v>
      </c>
      <c r="D1578">
        <f>IF(MOD(B1578,5)=0,LOOKUP(A1578,[1]Bestellung!$M$4:$N$740),"")</f>
        <v>244</v>
      </c>
      <c r="E1578">
        <f t="shared" si="118"/>
        <v>3</v>
      </c>
      <c r="F1578" s="10">
        <f>LOOKUP(C1578,[1]Produkt!$T$4:$U$129)</f>
        <v>2</v>
      </c>
      <c r="G1578" t="str">
        <f t="shared" si="119"/>
        <v>INSERT INTO [Position] ([BestellungID], [PosID], [ProduktID], [SpezLieferAdrID], [Menge], [Preis]) VALUES</v>
      </c>
      <c r="H1578" t="str">
        <f t="shared" si="120"/>
        <v xml:space="preserve"> ('1220', '3050', '27', '244', '3',  '2.00')</v>
      </c>
    </row>
    <row r="1579" spans="1:8" x14ac:dyDescent="0.3">
      <c r="A1579">
        <f t="shared" si="116"/>
        <v>1220</v>
      </c>
      <c r="B1579">
        <v>3051</v>
      </c>
      <c r="C1579">
        <f t="shared" si="117"/>
        <v>104</v>
      </c>
      <c r="D1579" t="str">
        <f>IF(MOD(B1579,5)=0,LOOKUP(A1579,[1]Bestellung!$M$4:$N$740),"")</f>
        <v/>
      </c>
      <c r="E1579">
        <f t="shared" si="118"/>
        <v>3</v>
      </c>
      <c r="F1579" s="10">
        <f>LOOKUP(C1579,[1]Produkt!$T$4:$U$129)</f>
        <v>5</v>
      </c>
      <c r="G1579" t="str">
        <f t="shared" si="119"/>
        <v>INSERT INTO [Position] ([BestellungID], [PosID], [ProduktID], [SpezLieferAdrID], [Menge], [Preis]) VALUES</v>
      </c>
      <c r="H1579" t="str">
        <f t="shared" si="120"/>
        <v xml:space="preserve"> ('1220', '3051', '104', '', '3',  '5.00')</v>
      </c>
    </row>
    <row r="1580" spans="1:8" x14ac:dyDescent="0.3">
      <c r="A1580">
        <f t="shared" si="116"/>
        <v>1221</v>
      </c>
      <c r="B1580">
        <v>3052</v>
      </c>
      <c r="C1580">
        <f t="shared" si="117"/>
        <v>58</v>
      </c>
      <c r="D1580" t="str">
        <f>IF(MOD(B1580,5)=0,LOOKUP(A1580,[1]Bestellung!$M$4:$N$740),"")</f>
        <v/>
      </c>
      <c r="E1580">
        <f t="shared" si="118"/>
        <v>3</v>
      </c>
      <c r="F1580" s="10">
        <f>LOOKUP(C1580,[1]Produkt!$T$4:$U$129)</f>
        <v>8</v>
      </c>
      <c r="G1580" t="str">
        <f t="shared" si="119"/>
        <v>INSERT INTO [Position] ([BestellungID], [PosID], [ProduktID], [SpezLieferAdrID], [Menge], [Preis]) VALUES</v>
      </c>
      <c r="H1580" t="str">
        <f t="shared" si="120"/>
        <v xml:space="preserve"> ('1221', '3052', '58', '', '3',  '8.00')</v>
      </c>
    </row>
    <row r="1581" spans="1:8" x14ac:dyDescent="0.3">
      <c r="A1581">
        <f t="shared" si="116"/>
        <v>1221</v>
      </c>
      <c r="B1581">
        <v>3053</v>
      </c>
      <c r="C1581">
        <f t="shared" si="117"/>
        <v>9</v>
      </c>
      <c r="D1581" t="str">
        <f>IF(MOD(B1581,5)=0,LOOKUP(A1581,[1]Bestellung!$M$4:$N$740),"")</f>
        <v/>
      </c>
      <c r="E1581">
        <f t="shared" si="118"/>
        <v>9</v>
      </c>
      <c r="F1581" s="10">
        <f>LOOKUP(C1581,[1]Produkt!$T$4:$U$129)</f>
        <v>3</v>
      </c>
      <c r="G1581" t="str">
        <f t="shared" si="119"/>
        <v>INSERT INTO [Position] ([BestellungID], [PosID], [ProduktID], [SpezLieferAdrID], [Menge], [Preis]) VALUES</v>
      </c>
      <c r="H1581" t="str">
        <f t="shared" si="120"/>
        <v xml:space="preserve"> ('1221', '3053', '9', '', '9',  '3.00')</v>
      </c>
    </row>
    <row r="1582" spans="1:8" x14ac:dyDescent="0.3">
      <c r="A1582">
        <f t="shared" si="116"/>
        <v>1222</v>
      </c>
      <c r="B1582">
        <v>3054</v>
      </c>
      <c r="C1582">
        <f t="shared" si="117"/>
        <v>93</v>
      </c>
      <c r="D1582" t="str">
        <f>IF(MOD(B1582,5)=0,LOOKUP(A1582,[1]Bestellung!$M$4:$N$740),"")</f>
        <v/>
      </c>
      <c r="E1582">
        <f t="shared" si="118"/>
        <v>3</v>
      </c>
      <c r="F1582" s="10">
        <f>LOOKUP(C1582,[1]Produkt!$T$4:$U$129)</f>
        <v>2.2999999999999998</v>
      </c>
      <c r="G1582" t="str">
        <f t="shared" si="119"/>
        <v>INSERT INTO [Position] ([BestellungID], [PosID], [ProduktID], [SpezLieferAdrID], [Menge], [Preis]) VALUES</v>
      </c>
      <c r="H1582" t="str">
        <f t="shared" si="120"/>
        <v xml:space="preserve"> ('1222', '3054', '93', '', '3',  '2.30')</v>
      </c>
    </row>
    <row r="1583" spans="1:8" x14ac:dyDescent="0.3">
      <c r="A1583">
        <f t="shared" si="116"/>
        <v>1222</v>
      </c>
      <c r="B1583">
        <v>3055</v>
      </c>
      <c r="C1583">
        <f t="shared" si="117"/>
        <v>45</v>
      </c>
      <c r="D1583" t="str">
        <f>IF(MOD(B1583,5)=0,LOOKUP(A1583,[1]Bestellung!$M$4:$N$740),"")</f>
        <v/>
      </c>
      <c r="E1583">
        <f t="shared" si="118"/>
        <v>6</v>
      </c>
      <c r="F1583" s="10">
        <f>LOOKUP(C1583,[1]Produkt!$T$4:$U$129)</f>
        <v>2</v>
      </c>
      <c r="G1583" t="str">
        <f t="shared" si="119"/>
        <v>INSERT INTO [Position] ([BestellungID], [PosID], [ProduktID], [SpezLieferAdrID], [Menge], [Preis]) VALUES</v>
      </c>
      <c r="H1583" t="str">
        <f t="shared" si="120"/>
        <v xml:space="preserve"> ('1222', '3055', '45', '', '6',  '2.00')</v>
      </c>
    </row>
    <row r="1584" spans="1:8" x14ac:dyDescent="0.3">
      <c r="A1584">
        <f t="shared" si="116"/>
        <v>1222</v>
      </c>
      <c r="B1584">
        <v>3056</v>
      </c>
      <c r="C1584">
        <f t="shared" si="117"/>
        <v>124</v>
      </c>
      <c r="D1584" t="str">
        <f>IF(MOD(B1584,5)=0,LOOKUP(A1584,[1]Bestellung!$M$4:$N$740),"")</f>
        <v/>
      </c>
      <c r="E1584">
        <f t="shared" si="118"/>
        <v>8</v>
      </c>
      <c r="F1584" s="10">
        <f>LOOKUP(C1584,[1]Produkt!$T$4:$U$129)</f>
        <v>3</v>
      </c>
      <c r="G1584" t="str">
        <f t="shared" si="119"/>
        <v>INSERT INTO [Position] ([BestellungID], [PosID], [ProduktID], [SpezLieferAdrID], [Menge], [Preis]) VALUES</v>
      </c>
      <c r="H1584" t="str">
        <f t="shared" si="120"/>
        <v xml:space="preserve"> ('1222', '3056', '124', '', '8',  '3.00')</v>
      </c>
    </row>
    <row r="1585" spans="1:8" x14ac:dyDescent="0.3">
      <c r="A1585">
        <f t="shared" si="116"/>
        <v>1223</v>
      </c>
      <c r="B1585">
        <v>3057</v>
      </c>
      <c r="C1585">
        <f t="shared" si="117"/>
        <v>85</v>
      </c>
      <c r="D1585" t="str">
        <f>IF(MOD(B1585,5)=0,LOOKUP(A1585,[1]Bestellung!$M$4:$N$740),"")</f>
        <v/>
      </c>
      <c r="E1585">
        <f t="shared" si="118"/>
        <v>3</v>
      </c>
      <c r="F1585" s="10">
        <f>LOOKUP(C1585,[1]Produkt!$T$4:$U$129)</f>
        <v>1</v>
      </c>
      <c r="G1585" t="str">
        <f t="shared" si="119"/>
        <v>INSERT INTO [Position] ([BestellungID], [PosID], [ProduktID], [SpezLieferAdrID], [Menge], [Preis]) VALUES</v>
      </c>
      <c r="H1585" t="str">
        <f t="shared" si="120"/>
        <v xml:space="preserve"> ('1223', '3057', '85', '', '3',  '1.00')</v>
      </c>
    </row>
    <row r="1586" spans="1:8" x14ac:dyDescent="0.3">
      <c r="A1586">
        <f t="shared" si="116"/>
        <v>1223</v>
      </c>
      <c r="B1586">
        <v>3058</v>
      </c>
      <c r="C1586">
        <f t="shared" si="117"/>
        <v>38</v>
      </c>
      <c r="D1586" t="str">
        <f>IF(MOD(B1586,5)=0,LOOKUP(A1586,[1]Bestellung!$M$4:$N$740),"")</f>
        <v/>
      </c>
      <c r="E1586">
        <f t="shared" si="118"/>
        <v>4</v>
      </c>
      <c r="F1586" s="10">
        <f>LOOKUP(C1586,[1]Produkt!$T$4:$U$129)</f>
        <v>0.5</v>
      </c>
      <c r="G1586" t="str">
        <f t="shared" si="119"/>
        <v>INSERT INTO [Position] ([BestellungID], [PosID], [ProduktID], [SpezLieferAdrID], [Menge], [Preis]) VALUES</v>
      </c>
      <c r="H1586" t="str">
        <f t="shared" si="120"/>
        <v xml:space="preserve"> ('1223', '3058', '38', '', '4',  '0.50')</v>
      </c>
    </row>
    <row r="1587" spans="1:8" x14ac:dyDescent="0.3">
      <c r="A1587">
        <f t="shared" si="116"/>
        <v>1224</v>
      </c>
      <c r="B1587">
        <v>3059</v>
      </c>
      <c r="C1587">
        <f t="shared" si="117"/>
        <v>2</v>
      </c>
      <c r="D1587" t="str">
        <f>IF(MOD(B1587,5)=0,LOOKUP(A1587,[1]Bestellung!$M$4:$N$740),"")</f>
        <v/>
      </c>
      <c r="E1587">
        <f t="shared" si="118"/>
        <v>3</v>
      </c>
      <c r="F1587" s="10">
        <f>LOOKUP(C1587,[1]Produkt!$T$4:$U$129)</f>
        <v>4</v>
      </c>
      <c r="G1587" t="str">
        <f t="shared" si="119"/>
        <v>INSERT INTO [Position] ([BestellungID], [PosID], [ProduktID], [SpezLieferAdrID], [Menge], [Preis]) VALUES</v>
      </c>
      <c r="H1587" t="str">
        <f t="shared" si="120"/>
        <v xml:space="preserve"> ('1224', '3059', '2', '', '3',  '4.00')</v>
      </c>
    </row>
    <row r="1588" spans="1:8" x14ac:dyDescent="0.3">
      <c r="A1588">
        <f t="shared" si="116"/>
        <v>1224</v>
      </c>
      <c r="B1588">
        <v>3060</v>
      </c>
      <c r="C1588">
        <f t="shared" si="117"/>
        <v>83</v>
      </c>
      <c r="D1588">
        <f>IF(MOD(B1588,5)=0,LOOKUP(A1588,[1]Bestellung!$M$4:$N$740),"")</f>
        <v>486</v>
      </c>
      <c r="E1588">
        <f t="shared" si="118"/>
        <v>3</v>
      </c>
      <c r="F1588" s="10">
        <f>LOOKUP(C1588,[1]Produkt!$T$4:$U$129)</f>
        <v>0.8</v>
      </c>
      <c r="G1588" t="str">
        <f t="shared" si="119"/>
        <v>INSERT INTO [Position] ([BestellungID], [PosID], [ProduktID], [SpezLieferAdrID], [Menge], [Preis]) VALUES</v>
      </c>
      <c r="H1588" t="str">
        <f t="shared" si="120"/>
        <v xml:space="preserve"> ('1224', '3060', '83', '486', '3',  '0.80')</v>
      </c>
    </row>
    <row r="1589" spans="1:8" x14ac:dyDescent="0.3">
      <c r="A1589">
        <f t="shared" si="116"/>
        <v>1224</v>
      </c>
      <c r="B1589">
        <v>3061</v>
      </c>
      <c r="C1589">
        <f t="shared" si="117"/>
        <v>37</v>
      </c>
      <c r="D1589" t="str">
        <f>IF(MOD(B1589,5)=0,LOOKUP(A1589,[1]Bestellung!$M$4:$N$740),"")</f>
        <v/>
      </c>
      <c r="E1589">
        <f t="shared" si="118"/>
        <v>3</v>
      </c>
      <c r="F1589" s="10">
        <f>LOOKUP(C1589,[1]Produkt!$T$4:$U$129)</f>
        <v>0.5</v>
      </c>
      <c r="G1589" t="str">
        <f t="shared" si="119"/>
        <v>INSERT INTO [Position] ([BestellungID], [PosID], [ProduktID], [SpezLieferAdrID], [Menge], [Preis]) VALUES</v>
      </c>
      <c r="H1589" t="str">
        <f t="shared" si="120"/>
        <v xml:space="preserve"> ('1224', '3061', '37', '', '3',  '0.50')</v>
      </c>
    </row>
    <row r="1590" spans="1:8" x14ac:dyDescent="0.3">
      <c r="A1590">
        <f t="shared" si="116"/>
        <v>1225</v>
      </c>
      <c r="B1590">
        <v>3062</v>
      </c>
      <c r="C1590">
        <f t="shared" si="117"/>
        <v>5</v>
      </c>
      <c r="D1590" t="str">
        <f>IF(MOD(B1590,5)=0,LOOKUP(A1590,[1]Bestellung!$M$4:$N$740),"")</f>
        <v/>
      </c>
      <c r="E1590">
        <f t="shared" si="118"/>
        <v>10</v>
      </c>
      <c r="F1590" s="10">
        <f>LOOKUP(C1590,[1]Produkt!$T$4:$U$129)</f>
        <v>5</v>
      </c>
      <c r="G1590" t="str">
        <f t="shared" si="119"/>
        <v>INSERT INTO [Position] ([BestellungID], [PosID], [ProduktID], [SpezLieferAdrID], [Menge], [Preis]) VALUES</v>
      </c>
      <c r="H1590" t="str">
        <f t="shared" si="120"/>
        <v xml:space="preserve"> ('1225', '3062', '5', '', '10',  '5.00')</v>
      </c>
    </row>
    <row r="1591" spans="1:8" x14ac:dyDescent="0.3">
      <c r="A1591">
        <f t="shared" si="116"/>
        <v>1225</v>
      </c>
      <c r="B1591">
        <v>3063</v>
      </c>
      <c r="C1591">
        <f t="shared" si="117"/>
        <v>87</v>
      </c>
      <c r="D1591" t="str">
        <f>IF(MOD(B1591,5)=0,LOOKUP(A1591,[1]Bestellung!$M$4:$N$740),"")</f>
        <v/>
      </c>
      <c r="E1591">
        <f t="shared" si="118"/>
        <v>9</v>
      </c>
      <c r="F1591" s="10">
        <f>LOOKUP(C1591,[1]Produkt!$T$4:$U$129)</f>
        <v>0.5</v>
      </c>
      <c r="G1591" t="str">
        <f t="shared" si="119"/>
        <v>INSERT INTO [Position] ([BestellungID], [PosID], [ProduktID], [SpezLieferAdrID], [Menge], [Preis]) VALUES</v>
      </c>
      <c r="H1591" t="str">
        <f t="shared" si="120"/>
        <v xml:space="preserve"> ('1225', '3063', '87', '', '9',  '0.50')</v>
      </c>
    </row>
    <row r="1592" spans="1:8" x14ac:dyDescent="0.3">
      <c r="A1592">
        <f t="shared" si="116"/>
        <v>1226</v>
      </c>
      <c r="B1592">
        <v>3064</v>
      </c>
      <c r="C1592">
        <f t="shared" si="117"/>
        <v>58</v>
      </c>
      <c r="D1592" t="str">
        <f>IF(MOD(B1592,5)=0,LOOKUP(A1592,[1]Bestellung!$M$4:$N$740),"")</f>
        <v/>
      </c>
      <c r="E1592">
        <f t="shared" si="118"/>
        <v>8</v>
      </c>
      <c r="F1592" s="10">
        <f>LOOKUP(C1592,[1]Produkt!$T$4:$U$129)</f>
        <v>8</v>
      </c>
      <c r="G1592" t="str">
        <f t="shared" si="119"/>
        <v>INSERT INTO [Position] ([BestellungID], [PosID], [ProduktID], [SpezLieferAdrID], [Menge], [Preis]) VALUES</v>
      </c>
      <c r="H1592" t="str">
        <f t="shared" si="120"/>
        <v xml:space="preserve"> ('1226', '3064', '58', '', '8',  '8.00')</v>
      </c>
    </row>
    <row r="1593" spans="1:8" x14ac:dyDescent="0.3">
      <c r="A1593">
        <f t="shared" si="116"/>
        <v>1226</v>
      </c>
      <c r="B1593">
        <v>3065</v>
      </c>
      <c r="C1593">
        <f t="shared" si="117"/>
        <v>14</v>
      </c>
      <c r="D1593">
        <f>IF(MOD(B1593,5)=0,LOOKUP(A1593,[1]Bestellung!$M$4:$N$740),"")</f>
        <v>33</v>
      </c>
      <c r="E1593">
        <f t="shared" si="118"/>
        <v>8</v>
      </c>
      <c r="F1593" s="10">
        <f>LOOKUP(C1593,[1]Produkt!$T$4:$U$129)</f>
        <v>4.5</v>
      </c>
      <c r="G1593" t="str">
        <f t="shared" si="119"/>
        <v>INSERT INTO [Position] ([BestellungID], [PosID], [ProduktID], [SpezLieferAdrID], [Menge], [Preis]) VALUES</v>
      </c>
      <c r="H1593" t="str">
        <f t="shared" si="120"/>
        <v xml:space="preserve"> ('1226', '3065', '14', '33', '8',  '4.50')</v>
      </c>
    </row>
    <row r="1594" spans="1:8" x14ac:dyDescent="0.3">
      <c r="A1594">
        <f t="shared" si="116"/>
        <v>1226</v>
      </c>
      <c r="B1594">
        <v>3066</v>
      </c>
      <c r="C1594">
        <f t="shared" si="117"/>
        <v>97</v>
      </c>
      <c r="D1594" t="str">
        <f>IF(MOD(B1594,5)=0,LOOKUP(A1594,[1]Bestellung!$M$4:$N$740),"")</f>
        <v/>
      </c>
      <c r="E1594">
        <f t="shared" si="118"/>
        <v>3</v>
      </c>
      <c r="F1594" s="10">
        <f>LOOKUP(C1594,[1]Produkt!$T$4:$U$129)</f>
        <v>9</v>
      </c>
      <c r="G1594" t="str">
        <f t="shared" si="119"/>
        <v>INSERT INTO [Position] ([BestellungID], [PosID], [ProduktID], [SpezLieferAdrID], [Menge], [Preis]) VALUES</v>
      </c>
      <c r="H1594" t="str">
        <f t="shared" si="120"/>
        <v xml:space="preserve"> ('1226', '3066', '97', '', '3',  '9.00')</v>
      </c>
    </row>
    <row r="1595" spans="1:8" x14ac:dyDescent="0.3">
      <c r="A1595">
        <f t="shared" si="116"/>
        <v>1227</v>
      </c>
      <c r="B1595">
        <v>3067</v>
      </c>
      <c r="C1595">
        <f t="shared" si="117"/>
        <v>72</v>
      </c>
      <c r="D1595" t="str">
        <f>IF(MOD(B1595,5)=0,LOOKUP(A1595,[1]Bestellung!$M$4:$N$740),"")</f>
        <v/>
      </c>
      <c r="E1595">
        <f t="shared" si="118"/>
        <v>3</v>
      </c>
      <c r="F1595" s="10">
        <f>LOOKUP(C1595,[1]Produkt!$T$4:$U$129)</f>
        <v>2</v>
      </c>
      <c r="G1595" t="str">
        <f t="shared" si="119"/>
        <v>INSERT INTO [Position] ([BestellungID], [PosID], [ProduktID], [SpezLieferAdrID], [Menge], [Preis]) VALUES</v>
      </c>
      <c r="H1595" t="str">
        <f t="shared" si="120"/>
        <v xml:space="preserve"> ('1227', '3067', '72', '', '3',  '2.00')</v>
      </c>
    </row>
    <row r="1596" spans="1:8" x14ac:dyDescent="0.3">
      <c r="A1596">
        <f t="shared" si="116"/>
        <v>1227</v>
      </c>
      <c r="B1596">
        <v>3068</v>
      </c>
      <c r="C1596">
        <f t="shared" si="117"/>
        <v>29</v>
      </c>
      <c r="D1596" t="str">
        <f>IF(MOD(B1596,5)=0,LOOKUP(A1596,[1]Bestellung!$M$4:$N$740),"")</f>
        <v/>
      </c>
      <c r="E1596">
        <f t="shared" si="118"/>
        <v>3</v>
      </c>
      <c r="F1596" s="10">
        <f>LOOKUP(C1596,[1]Produkt!$T$4:$U$129)</f>
        <v>1.5</v>
      </c>
      <c r="G1596" t="str">
        <f t="shared" si="119"/>
        <v>INSERT INTO [Position] ([BestellungID], [PosID], [ProduktID], [SpezLieferAdrID], [Menge], [Preis]) VALUES</v>
      </c>
      <c r="H1596" t="str">
        <f t="shared" si="120"/>
        <v xml:space="preserve"> ('1227', '3068', '29', '', '3',  '1.50')</v>
      </c>
    </row>
    <row r="1597" spans="1:8" x14ac:dyDescent="0.3">
      <c r="A1597">
        <f t="shared" si="116"/>
        <v>1228</v>
      </c>
      <c r="B1597">
        <v>3069</v>
      </c>
      <c r="C1597">
        <f t="shared" si="117"/>
        <v>7</v>
      </c>
      <c r="D1597" t="str">
        <f>IF(MOD(B1597,5)=0,LOOKUP(A1597,[1]Bestellung!$M$4:$N$740),"")</f>
        <v/>
      </c>
      <c r="E1597">
        <f t="shared" si="118"/>
        <v>3</v>
      </c>
      <c r="F1597" s="10">
        <f>LOOKUP(C1597,[1]Produkt!$T$4:$U$129)</f>
        <v>8</v>
      </c>
      <c r="G1597" t="str">
        <f t="shared" si="119"/>
        <v>INSERT INTO [Position] ([BestellungID], [PosID], [ProduktID], [SpezLieferAdrID], [Menge], [Preis]) VALUES</v>
      </c>
      <c r="H1597" t="str">
        <f t="shared" si="120"/>
        <v xml:space="preserve"> ('1228', '3069', '7', '', '3',  '8.00')</v>
      </c>
    </row>
    <row r="1598" spans="1:8" x14ac:dyDescent="0.3">
      <c r="A1598">
        <f t="shared" si="116"/>
        <v>1228</v>
      </c>
      <c r="B1598">
        <v>3070</v>
      </c>
      <c r="C1598">
        <f t="shared" si="117"/>
        <v>92</v>
      </c>
      <c r="D1598" t="str">
        <f>IF(MOD(B1598,5)=0,LOOKUP(A1598,[1]Bestellung!$M$4:$N$740),"")</f>
        <v/>
      </c>
      <c r="E1598">
        <f t="shared" si="118"/>
        <v>8</v>
      </c>
      <c r="F1598" s="10">
        <f>LOOKUP(C1598,[1]Produkt!$T$4:$U$129)</f>
        <v>2.4</v>
      </c>
      <c r="G1598" t="str">
        <f t="shared" si="119"/>
        <v>INSERT INTO [Position] ([BestellungID], [PosID], [ProduktID], [SpezLieferAdrID], [Menge], [Preis]) VALUES</v>
      </c>
      <c r="H1598" t="str">
        <f t="shared" si="120"/>
        <v xml:space="preserve"> ('1228', '3070', '92', '', '8',  '2.40')</v>
      </c>
    </row>
    <row r="1599" spans="1:8" x14ac:dyDescent="0.3">
      <c r="A1599">
        <f t="shared" si="116"/>
        <v>1228</v>
      </c>
      <c r="B1599">
        <v>3071</v>
      </c>
      <c r="C1599">
        <f t="shared" si="117"/>
        <v>50</v>
      </c>
      <c r="D1599" t="str">
        <f>IF(MOD(B1599,5)=0,LOOKUP(A1599,[1]Bestellung!$M$4:$N$740),"")</f>
        <v/>
      </c>
      <c r="E1599">
        <f t="shared" si="118"/>
        <v>4</v>
      </c>
      <c r="F1599" s="10">
        <f>LOOKUP(C1599,[1]Produkt!$T$4:$U$129)</f>
        <v>5.6</v>
      </c>
      <c r="G1599" t="str">
        <f t="shared" si="119"/>
        <v>INSERT INTO [Position] ([BestellungID], [PosID], [ProduktID], [SpezLieferAdrID], [Menge], [Preis]) VALUES</v>
      </c>
      <c r="H1599" t="str">
        <f t="shared" si="120"/>
        <v xml:space="preserve"> ('1228', '3071', '50', '', '4',  '5.60')</v>
      </c>
    </row>
    <row r="1600" spans="1:8" x14ac:dyDescent="0.3">
      <c r="A1600">
        <f t="shared" si="116"/>
        <v>1229</v>
      </c>
      <c r="B1600">
        <v>3072</v>
      </c>
      <c r="C1600">
        <f t="shared" si="117"/>
        <v>32</v>
      </c>
      <c r="D1600" t="str">
        <f>IF(MOD(B1600,5)=0,LOOKUP(A1600,[1]Bestellung!$M$4:$N$740),"")</f>
        <v/>
      </c>
      <c r="E1600">
        <f t="shared" si="118"/>
        <v>3</v>
      </c>
      <c r="F1600" s="10">
        <f>LOOKUP(C1600,[1]Produkt!$T$4:$U$129)</f>
        <v>5</v>
      </c>
      <c r="G1600" t="str">
        <f t="shared" si="119"/>
        <v>INSERT INTO [Position] ([BestellungID], [PosID], [ProduktID], [SpezLieferAdrID], [Menge], [Preis]) VALUES</v>
      </c>
      <c r="H1600" t="str">
        <f t="shared" si="120"/>
        <v xml:space="preserve"> ('1229', '3072', '32', '', '3',  '5.00')</v>
      </c>
    </row>
    <row r="1601" spans="1:8" x14ac:dyDescent="0.3">
      <c r="A1601">
        <f t="shared" si="116"/>
        <v>1229</v>
      </c>
      <c r="B1601">
        <v>3073</v>
      </c>
      <c r="C1601">
        <f t="shared" si="117"/>
        <v>118</v>
      </c>
      <c r="D1601" t="str">
        <f>IF(MOD(B1601,5)=0,LOOKUP(A1601,[1]Bestellung!$M$4:$N$740),"")</f>
        <v/>
      </c>
      <c r="E1601">
        <f t="shared" si="118"/>
        <v>2</v>
      </c>
      <c r="F1601" s="10">
        <f>LOOKUP(C1601,[1]Produkt!$T$4:$U$129)</f>
        <v>6</v>
      </c>
      <c r="G1601" t="str">
        <f t="shared" si="119"/>
        <v>INSERT INTO [Position] ([BestellungID], [PosID], [ProduktID], [SpezLieferAdrID], [Menge], [Preis]) VALUES</v>
      </c>
      <c r="H1601" t="str">
        <f t="shared" si="120"/>
        <v xml:space="preserve"> ('1229', '3073', '118', '', '2',  '6.00')</v>
      </c>
    </row>
    <row r="1602" spans="1:8" x14ac:dyDescent="0.3">
      <c r="A1602">
        <f t="shared" si="116"/>
        <v>1230</v>
      </c>
      <c r="B1602">
        <v>3074</v>
      </c>
      <c r="C1602">
        <f t="shared" si="117"/>
        <v>103</v>
      </c>
      <c r="D1602" t="str">
        <f>IF(MOD(B1602,5)=0,LOOKUP(A1602,[1]Bestellung!$M$4:$N$740),"")</f>
        <v/>
      </c>
      <c r="E1602">
        <f t="shared" si="118"/>
        <v>3</v>
      </c>
      <c r="F1602" s="10">
        <f>LOOKUP(C1602,[1]Produkt!$T$4:$U$129)</f>
        <v>5</v>
      </c>
      <c r="G1602" t="str">
        <f t="shared" si="119"/>
        <v>INSERT INTO [Position] ([BestellungID], [PosID], [ProduktID], [SpezLieferAdrID], [Menge], [Preis]) VALUES</v>
      </c>
      <c r="H1602" t="str">
        <f t="shared" si="120"/>
        <v xml:space="preserve"> ('1230', '3074', '103', '', '3',  '5.00')</v>
      </c>
    </row>
    <row r="1603" spans="1:8" x14ac:dyDescent="0.3">
      <c r="A1603">
        <f t="shared" si="116"/>
        <v>1230</v>
      </c>
      <c r="B1603">
        <v>3075</v>
      </c>
      <c r="C1603">
        <f t="shared" si="117"/>
        <v>63</v>
      </c>
      <c r="D1603">
        <f>IF(MOD(B1603,5)=0,LOOKUP(A1603,[1]Bestellung!$M$4:$N$740),"")</f>
        <v>190</v>
      </c>
      <c r="E1603">
        <f t="shared" si="118"/>
        <v>6</v>
      </c>
      <c r="F1603" s="10">
        <f>LOOKUP(C1603,[1]Produkt!$T$4:$U$129)</f>
        <v>4.5</v>
      </c>
      <c r="G1603" t="str">
        <f t="shared" si="119"/>
        <v>INSERT INTO [Position] ([BestellungID], [PosID], [ProduktID], [SpezLieferAdrID], [Menge], [Preis]) VALUES</v>
      </c>
      <c r="H1603" t="str">
        <f t="shared" si="120"/>
        <v xml:space="preserve"> ('1230', '3075', '63', '190', '6',  '4.50')</v>
      </c>
    </row>
    <row r="1604" spans="1:8" x14ac:dyDescent="0.3">
      <c r="A1604">
        <f t="shared" si="116"/>
        <v>1230</v>
      </c>
      <c r="B1604">
        <v>3076</v>
      </c>
      <c r="C1604">
        <f t="shared" si="117"/>
        <v>23</v>
      </c>
      <c r="D1604" t="str">
        <f>IF(MOD(B1604,5)=0,LOOKUP(A1604,[1]Bestellung!$M$4:$N$740),"")</f>
        <v/>
      </c>
      <c r="E1604">
        <f t="shared" si="118"/>
        <v>3</v>
      </c>
      <c r="F1604" s="10">
        <f>LOOKUP(C1604,[1]Produkt!$T$4:$U$129)</f>
        <v>3</v>
      </c>
      <c r="G1604" t="str">
        <f t="shared" si="119"/>
        <v>INSERT INTO [Position] ([BestellungID], [PosID], [ProduktID], [SpezLieferAdrID], [Menge], [Preis]) VALUES</v>
      </c>
      <c r="H1604" t="str">
        <f t="shared" si="120"/>
        <v xml:space="preserve"> ('1230', '3076', '23', '', '3',  '3.00')</v>
      </c>
    </row>
    <row r="1605" spans="1:8" x14ac:dyDescent="0.3">
      <c r="A1605">
        <f t="shared" si="116"/>
        <v>1231</v>
      </c>
      <c r="B1605">
        <v>3077</v>
      </c>
      <c r="C1605">
        <f t="shared" si="117"/>
        <v>12</v>
      </c>
      <c r="D1605" t="str">
        <f>IF(MOD(B1605,5)=0,LOOKUP(A1605,[1]Bestellung!$M$4:$N$740),"")</f>
        <v/>
      </c>
      <c r="E1605">
        <f t="shared" si="118"/>
        <v>3</v>
      </c>
      <c r="F1605" s="10">
        <f>LOOKUP(C1605,[1]Produkt!$T$4:$U$129)</f>
        <v>4</v>
      </c>
      <c r="G1605" t="str">
        <f t="shared" si="119"/>
        <v>INSERT INTO [Position] ([BestellungID], [PosID], [ProduktID], [SpezLieferAdrID], [Menge], [Preis]) VALUES</v>
      </c>
      <c r="H1605" t="str">
        <f t="shared" si="120"/>
        <v xml:space="preserve"> ('1231', '3077', '12', '', '3',  '4.00')</v>
      </c>
    </row>
    <row r="1606" spans="1:8" x14ac:dyDescent="0.3">
      <c r="A1606">
        <f t="shared" si="116"/>
        <v>1231</v>
      </c>
      <c r="B1606">
        <v>3078</v>
      </c>
      <c r="C1606">
        <f t="shared" si="117"/>
        <v>100</v>
      </c>
      <c r="D1606" t="str">
        <f>IF(MOD(B1606,5)=0,LOOKUP(A1606,[1]Bestellung!$M$4:$N$740),"")</f>
        <v/>
      </c>
      <c r="E1606">
        <f t="shared" si="118"/>
        <v>3</v>
      </c>
      <c r="F1606" s="10">
        <f>LOOKUP(C1606,[1]Produkt!$T$4:$U$129)</f>
        <v>5.6</v>
      </c>
      <c r="G1606" t="str">
        <f t="shared" si="119"/>
        <v>INSERT INTO [Position] ([BestellungID], [PosID], [ProduktID], [SpezLieferAdrID], [Menge], [Preis]) VALUES</v>
      </c>
      <c r="H1606" t="str">
        <f t="shared" si="120"/>
        <v xml:space="preserve"> ('1231', '3078', '100', '', '3',  '5.60')</v>
      </c>
    </row>
    <row r="1607" spans="1:8" x14ac:dyDescent="0.3">
      <c r="A1607">
        <f t="shared" si="116"/>
        <v>1232</v>
      </c>
      <c r="B1607">
        <v>3079</v>
      </c>
      <c r="C1607">
        <f t="shared" si="117"/>
        <v>92</v>
      </c>
      <c r="D1607" t="str">
        <f>IF(MOD(B1607,5)=0,LOOKUP(A1607,[1]Bestellung!$M$4:$N$740),"")</f>
        <v/>
      </c>
      <c r="E1607">
        <f t="shared" si="118"/>
        <v>4</v>
      </c>
      <c r="F1607" s="10">
        <f>LOOKUP(C1607,[1]Produkt!$T$4:$U$129)</f>
        <v>2.4</v>
      </c>
      <c r="G1607" t="str">
        <f t="shared" si="119"/>
        <v>INSERT INTO [Position] ([BestellungID], [PosID], [ProduktID], [SpezLieferAdrID], [Menge], [Preis]) VALUES</v>
      </c>
      <c r="H1607" t="str">
        <f t="shared" si="120"/>
        <v xml:space="preserve"> ('1232', '3079', '92', '', '4',  '2.40')</v>
      </c>
    </row>
    <row r="1608" spans="1:8" x14ac:dyDescent="0.3">
      <c r="A1608">
        <f t="shared" si="116"/>
        <v>1232</v>
      </c>
      <c r="B1608">
        <v>3080</v>
      </c>
      <c r="C1608">
        <f t="shared" si="117"/>
        <v>54</v>
      </c>
      <c r="D1608">
        <f>IF(MOD(B1608,5)=0,LOOKUP(A1608,[1]Bestellung!$M$4:$N$740),"")</f>
        <v>410</v>
      </c>
      <c r="E1608">
        <f t="shared" si="118"/>
        <v>3</v>
      </c>
      <c r="F1608" s="10">
        <f>LOOKUP(C1608,[1]Produkt!$T$4:$U$129)</f>
        <v>5</v>
      </c>
      <c r="G1608" t="str">
        <f t="shared" si="119"/>
        <v>INSERT INTO [Position] ([BestellungID], [PosID], [ProduktID], [SpezLieferAdrID], [Menge], [Preis]) VALUES</v>
      </c>
      <c r="H1608" t="str">
        <f t="shared" si="120"/>
        <v xml:space="preserve"> ('1232', '3080', '54', '410', '3',  '5.00')</v>
      </c>
    </row>
    <row r="1609" spans="1:8" x14ac:dyDescent="0.3">
      <c r="A1609">
        <f t="shared" si="116"/>
        <v>1232</v>
      </c>
      <c r="B1609">
        <v>3081</v>
      </c>
      <c r="C1609">
        <f t="shared" si="117"/>
        <v>16</v>
      </c>
      <c r="D1609" t="str">
        <f>IF(MOD(B1609,5)=0,LOOKUP(A1609,[1]Bestellung!$M$4:$N$740),"")</f>
        <v/>
      </c>
      <c r="E1609">
        <f t="shared" si="118"/>
        <v>3</v>
      </c>
      <c r="F1609" s="10">
        <f>LOOKUP(C1609,[1]Produkt!$T$4:$U$129)</f>
        <v>3</v>
      </c>
      <c r="G1609" t="str">
        <f t="shared" si="119"/>
        <v>INSERT INTO [Position] ([BestellungID], [PosID], [ProduktID], [SpezLieferAdrID], [Menge], [Preis]) VALUES</v>
      </c>
      <c r="H1609" t="str">
        <f t="shared" si="120"/>
        <v xml:space="preserve"> ('1232', '3081', '16', '', '3',  '3.00')</v>
      </c>
    </row>
    <row r="1610" spans="1:8" x14ac:dyDescent="0.3">
      <c r="A1610">
        <f t="shared" si="116"/>
        <v>1233</v>
      </c>
      <c r="B1610">
        <v>3082</v>
      </c>
      <c r="C1610">
        <f t="shared" si="117"/>
        <v>12</v>
      </c>
      <c r="D1610" t="str">
        <f>IF(MOD(B1610,5)=0,LOOKUP(A1610,[1]Bestellung!$M$4:$N$740),"")</f>
        <v/>
      </c>
      <c r="E1610">
        <f t="shared" si="118"/>
        <v>3</v>
      </c>
      <c r="F1610" s="10">
        <f>LOOKUP(C1610,[1]Produkt!$T$4:$U$129)</f>
        <v>4</v>
      </c>
      <c r="G1610" t="str">
        <f t="shared" si="119"/>
        <v>INSERT INTO [Position] ([BestellungID], [PosID], [ProduktID], [SpezLieferAdrID], [Menge], [Preis]) VALUES</v>
      </c>
      <c r="H1610" t="str">
        <f t="shared" si="120"/>
        <v xml:space="preserve"> ('1233', '3082', '12', '', '3',  '4.00')</v>
      </c>
    </row>
    <row r="1611" spans="1:8" x14ac:dyDescent="0.3">
      <c r="A1611">
        <f t="shared" si="116"/>
        <v>1233</v>
      </c>
      <c r="B1611">
        <v>3083</v>
      </c>
      <c r="C1611">
        <f t="shared" si="117"/>
        <v>102</v>
      </c>
      <c r="D1611" t="str">
        <f>IF(MOD(B1611,5)=0,LOOKUP(A1611,[1]Bestellung!$M$4:$N$740),"")</f>
        <v/>
      </c>
      <c r="E1611">
        <f t="shared" si="118"/>
        <v>6</v>
      </c>
      <c r="F1611" s="10">
        <f>LOOKUP(C1611,[1]Produkt!$T$4:$U$129)</f>
        <v>4</v>
      </c>
      <c r="G1611" t="str">
        <f t="shared" si="119"/>
        <v>INSERT INTO [Position] ([BestellungID], [PosID], [ProduktID], [SpezLieferAdrID], [Menge], [Preis]) VALUES</v>
      </c>
      <c r="H1611" t="str">
        <f t="shared" si="120"/>
        <v xml:space="preserve"> ('1233', '3083', '102', '', '6',  '4.00')</v>
      </c>
    </row>
    <row r="1612" spans="1:8" x14ac:dyDescent="0.3">
      <c r="A1612">
        <f t="shared" si="116"/>
        <v>1234</v>
      </c>
      <c r="B1612">
        <v>3084</v>
      </c>
      <c r="C1612">
        <f t="shared" si="117"/>
        <v>101</v>
      </c>
      <c r="D1612" t="str">
        <f>IF(MOD(B1612,5)=0,LOOKUP(A1612,[1]Bestellung!$M$4:$N$740),"")</f>
        <v/>
      </c>
      <c r="E1612">
        <f t="shared" si="118"/>
        <v>3</v>
      </c>
      <c r="F1612" s="10">
        <f>LOOKUP(C1612,[1]Produkt!$T$4:$U$129)</f>
        <v>2</v>
      </c>
      <c r="G1612" t="str">
        <f t="shared" si="119"/>
        <v>INSERT INTO [Position] ([BestellungID], [PosID], [ProduktID], [SpezLieferAdrID], [Menge], [Preis]) VALUES</v>
      </c>
      <c r="H1612" t="str">
        <f t="shared" si="120"/>
        <v xml:space="preserve"> ('1234', '3084', '101', '', '3',  '2.00')</v>
      </c>
    </row>
    <row r="1613" spans="1:8" x14ac:dyDescent="0.3">
      <c r="A1613">
        <f t="shared" si="116"/>
        <v>1234</v>
      </c>
      <c r="B1613">
        <v>3085</v>
      </c>
      <c r="C1613">
        <f t="shared" si="117"/>
        <v>65</v>
      </c>
      <c r="D1613" t="str">
        <f>IF(MOD(B1613,5)=0,LOOKUP(A1613,[1]Bestellung!$M$4:$N$740),"")</f>
        <v/>
      </c>
      <c r="E1613">
        <f t="shared" si="118"/>
        <v>2</v>
      </c>
      <c r="F1613" s="10">
        <f>LOOKUP(C1613,[1]Produkt!$T$4:$U$129)</f>
        <v>4.5</v>
      </c>
      <c r="G1613" t="str">
        <f t="shared" si="119"/>
        <v>INSERT INTO [Position] ([BestellungID], [PosID], [ProduktID], [SpezLieferAdrID], [Menge], [Preis]) VALUES</v>
      </c>
      <c r="H1613" t="str">
        <f t="shared" si="120"/>
        <v xml:space="preserve"> ('1234', '3085', '65', '', '2',  '4.50')</v>
      </c>
    </row>
    <row r="1614" spans="1:8" x14ac:dyDescent="0.3">
      <c r="A1614">
        <f t="shared" si="116"/>
        <v>1234</v>
      </c>
      <c r="B1614">
        <v>3086</v>
      </c>
      <c r="C1614">
        <f t="shared" si="117"/>
        <v>29</v>
      </c>
      <c r="D1614" t="str">
        <f>IF(MOD(B1614,5)=0,LOOKUP(A1614,[1]Bestellung!$M$4:$N$740),"")</f>
        <v/>
      </c>
      <c r="E1614">
        <f t="shared" si="118"/>
        <v>4</v>
      </c>
      <c r="F1614" s="10">
        <f>LOOKUP(C1614,[1]Produkt!$T$4:$U$129)</f>
        <v>1.5</v>
      </c>
      <c r="G1614" t="str">
        <f t="shared" si="119"/>
        <v>INSERT INTO [Position] ([BestellungID], [PosID], [ProduktID], [SpezLieferAdrID], [Menge], [Preis]) VALUES</v>
      </c>
      <c r="H1614" t="str">
        <f t="shared" si="120"/>
        <v xml:space="preserve"> ('1234', '3086', '29', '', '4',  '1.50')</v>
      </c>
    </row>
    <row r="1615" spans="1:8" x14ac:dyDescent="0.3">
      <c r="A1615">
        <f t="shared" si="116"/>
        <v>1235</v>
      </c>
      <c r="B1615">
        <v>3087</v>
      </c>
      <c r="C1615">
        <f t="shared" si="117"/>
        <v>32</v>
      </c>
      <c r="D1615" t="str">
        <f>IF(MOD(B1615,5)=0,LOOKUP(A1615,[1]Bestellung!$M$4:$N$740),"")</f>
        <v/>
      </c>
      <c r="E1615">
        <f t="shared" si="118"/>
        <v>3</v>
      </c>
      <c r="F1615" s="10">
        <f>LOOKUP(C1615,[1]Produkt!$T$4:$U$129)</f>
        <v>5</v>
      </c>
      <c r="G1615" t="str">
        <f t="shared" si="119"/>
        <v>INSERT INTO [Position] ([BestellungID], [PosID], [ProduktID], [SpezLieferAdrID], [Menge], [Preis]) VALUES</v>
      </c>
      <c r="H1615" t="str">
        <f t="shared" si="120"/>
        <v xml:space="preserve"> ('1235', '3087', '32', '', '3',  '5.00')</v>
      </c>
    </row>
    <row r="1616" spans="1:8" x14ac:dyDescent="0.3">
      <c r="A1616">
        <f t="shared" si="116"/>
        <v>1235</v>
      </c>
      <c r="B1616">
        <v>3088</v>
      </c>
      <c r="C1616">
        <f t="shared" si="117"/>
        <v>124</v>
      </c>
      <c r="D1616" t="str">
        <f>IF(MOD(B1616,5)=0,LOOKUP(A1616,[1]Bestellung!$M$4:$N$740),"")</f>
        <v/>
      </c>
      <c r="E1616">
        <f t="shared" si="118"/>
        <v>8</v>
      </c>
      <c r="F1616" s="10">
        <f>LOOKUP(C1616,[1]Produkt!$T$4:$U$129)</f>
        <v>3</v>
      </c>
      <c r="G1616" t="str">
        <f t="shared" si="119"/>
        <v>INSERT INTO [Position] ([BestellungID], [PosID], [ProduktID], [SpezLieferAdrID], [Menge], [Preis]) VALUES</v>
      </c>
      <c r="H1616" t="str">
        <f t="shared" si="120"/>
        <v xml:space="preserve"> ('1235', '3088', '124', '', '8',  '3.00')</v>
      </c>
    </row>
    <row r="1617" spans="1:8" x14ac:dyDescent="0.3">
      <c r="A1617">
        <f t="shared" si="116"/>
        <v>1236</v>
      </c>
      <c r="B1617">
        <v>3089</v>
      </c>
      <c r="C1617">
        <f t="shared" si="117"/>
        <v>3</v>
      </c>
      <c r="D1617" t="str">
        <f>IF(MOD(B1617,5)=0,LOOKUP(A1617,[1]Bestellung!$M$4:$N$740),"")</f>
        <v/>
      </c>
      <c r="E1617">
        <f t="shared" si="118"/>
        <v>3</v>
      </c>
      <c r="F1617" s="10">
        <f>LOOKUP(C1617,[1]Produkt!$T$4:$U$129)</f>
        <v>5</v>
      </c>
      <c r="G1617" t="str">
        <f t="shared" si="119"/>
        <v>INSERT INTO [Position] ([BestellungID], [PosID], [ProduktID], [SpezLieferAdrID], [Menge], [Preis]) VALUES</v>
      </c>
      <c r="H1617" t="str">
        <f t="shared" si="120"/>
        <v xml:space="preserve"> ('1236', '3089', '3', '', '3',  '5.00')</v>
      </c>
    </row>
    <row r="1618" spans="1:8" x14ac:dyDescent="0.3">
      <c r="A1618">
        <f t="shared" ref="A1618:A1681" si="121">ROUND(B1618/2.5,0)</f>
        <v>1236</v>
      </c>
      <c r="B1618">
        <v>3090</v>
      </c>
      <c r="C1618">
        <f t="shared" ref="C1618:C1681" si="122">IF(MOD(A1618*B1618,127)=0,1,MOD(A1618*B1618,127))</f>
        <v>96</v>
      </c>
      <c r="D1618">
        <f>IF(MOD(B1618,5)=0,LOOKUP(A1618,[1]Bestellung!$M$4:$N$740),"")</f>
        <v>427</v>
      </c>
      <c r="E1618">
        <f t="shared" ref="E1618:E1681" si="123">IF(MOD(A1618*B1618*C1618,12)=0,3,MOD(A1618*B1618*C1618,12))</f>
        <v>3</v>
      </c>
      <c r="F1618" s="10">
        <f>LOOKUP(C1618,[1]Produkt!$T$4:$U$129)</f>
        <v>8</v>
      </c>
      <c r="G1618" t="str">
        <f t="shared" ref="G1618:G1681" si="12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18" t="str">
        <f t="shared" ref="H1618:H1681" si="125">" ('"&amp;A1618&amp;"', '"&amp;B1618&amp;"', '"&amp;C1618&amp;"', '"&amp; D1618&amp;"', '"&amp;E1618&amp;"',  '"&amp; REPLACE(TEXT(F1618,"##0,00"),LEN(TEXT(F1618,"##0,00"))-2,1,".") &amp;"')"</f>
        <v xml:space="preserve"> ('1236', '3090', '96', '427', '3',  '8.00')</v>
      </c>
    </row>
    <row r="1619" spans="1:8" x14ac:dyDescent="0.3">
      <c r="A1619">
        <f t="shared" si="121"/>
        <v>1236</v>
      </c>
      <c r="B1619">
        <v>3091</v>
      </c>
      <c r="C1619">
        <f t="shared" si="122"/>
        <v>62</v>
      </c>
      <c r="D1619" t="str">
        <f>IF(MOD(B1619,5)=0,LOOKUP(A1619,[1]Bestellung!$M$4:$N$740),"")</f>
        <v/>
      </c>
      <c r="E1619">
        <f t="shared" si="123"/>
        <v>3</v>
      </c>
      <c r="F1619" s="10">
        <f>LOOKUP(C1619,[1]Produkt!$T$4:$U$129)</f>
        <v>4</v>
      </c>
      <c r="G1619" t="str">
        <f t="shared" si="124"/>
        <v>INSERT INTO [Position] ([BestellungID], [PosID], [ProduktID], [SpezLieferAdrID], [Menge], [Preis]) VALUES</v>
      </c>
      <c r="H1619" t="str">
        <f t="shared" si="125"/>
        <v xml:space="preserve"> ('1236', '3091', '62', '', '3',  '4.00')</v>
      </c>
    </row>
    <row r="1620" spans="1:8" x14ac:dyDescent="0.3">
      <c r="A1620">
        <f t="shared" si="121"/>
        <v>1237</v>
      </c>
      <c r="B1620">
        <v>3092</v>
      </c>
      <c r="C1620">
        <f t="shared" si="122"/>
        <v>72</v>
      </c>
      <c r="D1620" t="str">
        <f>IF(MOD(B1620,5)=0,LOOKUP(A1620,[1]Bestellung!$M$4:$N$740),"")</f>
        <v/>
      </c>
      <c r="E1620">
        <f t="shared" si="123"/>
        <v>3</v>
      </c>
      <c r="F1620" s="10">
        <f>LOOKUP(C1620,[1]Produkt!$T$4:$U$129)</f>
        <v>2</v>
      </c>
      <c r="G1620" t="str">
        <f t="shared" si="124"/>
        <v>INSERT INTO [Position] ([BestellungID], [PosID], [ProduktID], [SpezLieferAdrID], [Menge], [Preis]) VALUES</v>
      </c>
      <c r="H1620" t="str">
        <f t="shared" si="125"/>
        <v xml:space="preserve"> ('1237', '3092', '72', '', '3',  '2.00')</v>
      </c>
    </row>
    <row r="1621" spans="1:8" x14ac:dyDescent="0.3">
      <c r="A1621">
        <f t="shared" si="121"/>
        <v>1237</v>
      </c>
      <c r="B1621">
        <v>3093</v>
      </c>
      <c r="C1621">
        <f t="shared" si="122"/>
        <v>39</v>
      </c>
      <c r="D1621" t="str">
        <f>IF(MOD(B1621,5)=0,LOOKUP(A1621,[1]Bestellung!$M$4:$N$740),"")</f>
        <v/>
      </c>
      <c r="E1621">
        <f t="shared" si="123"/>
        <v>3</v>
      </c>
      <c r="F1621" s="10">
        <f>LOOKUP(C1621,[1]Produkt!$T$4:$U$129)</f>
        <v>0.8</v>
      </c>
      <c r="G1621" t="str">
        <f t="shared" si="124"/>
        <v>INSERT INTO [Position] ([BestellungID], [PosID], [ProduktID], [SpezLieferAdrID], [Menge], [Preis]) VALUES</v>
      </c>
      <c r="H1621" t="str">
        <f t="shared" si="125"/>
        <v xml:space="preserve"> ('1237', '3093', '39', '', '3',  '0.80')</v>
      </c>
    </row>
    <row r="1622" spans="1:8" x14ac:dyDescent="0.3">
      <c r="A1622">
        <f t="shared" si="121"/>
        <v>1238</v>
      </c>
      <c r="B1622">
        <v>3094</v>
      </c>
      <c r="C1622">
        <f t="shared" si="122"/>
        <v>52</v>
      </c>
      <c r="D1622" t="str">
        <f>IF(MOD(B1622,5)=0,LOOKUP(A1622,[1]Bestellung!$M$4:$N$740),"")</f>
        <v/>
      </c>
      <c r="E1622">
        <f t="shared" si="123"/>
        <v>8</v>
      </c>
      <c r="F1622" s="10">
        <f>LOOKUP(C1622,[1]Produkt!$T$4:$U$129)</f>
        <v>4</v>
      </c>
      <c r="G1622" t="str">
        <f t="shared" si="124"/>
        <v>INSERT INTO [Position] ([BestellungID], [PosID], [ProduktID], [SpezLieferAdrID], [Menge], [Preis]) VALUES</v>
      </c>
      <c r="H1622" t="str">
        <f t="shared" si="125"/>
        <v xml:space="preserve"> ('1238', '3094', '52', '', '8',  '4.00')</v>
      </c>
    </row>
    <row r="1623" spans="1:8" x14ac:dyDescent="0.3">
      <c r="A1623">
        <f t="shared" si="121"/>
        <v>1238</v>
      </c>
      <c r="B1623">
        <v>3095</v>
      </c>
      <c r="C1623">
        <f t="shared" si="122"/>
        <v>20</v>
      </c>
      <c r="D1623">
        <f>IF(MOD(B1623,5)=0,LOOKUP(A1623,[1]Bestellung!$M$4:$N$740),"")</f>
        <v>218</v>
      </c>
      <c r="E1623">
        <f t="shared" si="123"/>
        <v>8</v>
      </c>
      <c r="F1623" s="10">
        <f>LOOKUP(C1623,[1]Produkt!$T$4:$U$129)</f>
        <v>8</v>
      </c>
      <c r="G1623" t="str">
        <f t="shared" si="124"/>
        <v>INSERT INTO [Position] ([BestellungID], [PosID], [ProduktID], [SpezLieferAdrID], [Menge], [Preis]) VALUES</v>
      </c>
      <c r="H1623" t="str">
        <f t="shared" si="125"/>
        <v xml:space="preserve"> ('1238', '3095', '20', '218', '8',  '8.00')</v>
      </c>
    </row>
    <row r="1624" spans="1:8" x14ac:dyDescent="0.3">
      <c r="A1624">
        <f t="shared" si="121"/>
        <v>1238</v>
      </c>
      <c r="B1624">
        <v>3096</v>
      </c>
      <c r="C1624">
        <f t="shared" si="122"/>
        <v>115</v>
      </c>
      <c r="D1624" t="str">
        <f>IF(MOD(B1624,5)=0,LOOKUP(A1624,[1]Bestellung!$M$4:$N$740),"")</f>
        <v/>
      </c>
      <c r="E1624">
        <f t="shared" si="123"/>
        <v>3</v>
      </c>
      <c r="F1624" s="10">
        <f>LOOKUP(C1624,[1]Produkt!$T$4:$U$129)</f>
        <v>4.5</v>
      </c>
      <c r="G1624" t="str">
        <f t="shared" si="124"/>
        <v>INSERT INTO [Position] ([BestellungID], [PosID], [ProduktID], [SpezLieferAdrID], [Menge], [Preis]) VALUES</v>
      </c>
      <c r="H1624" t="str">
        <f t="shared" si="125"/>
        <v xml:space="preserve"> ('1238', '3096', '115', '', '3',  '4.50')</v>
      </c>
    </row>
    <row r="1625" spans="1:8" x14ac:dyDescent="0.3">
      <c r="A1625">
        <f t="shared" si="121"/>
        <v>1239</v>
      </c>
      <c r="B1625">
        <v>3097</v>
      </c>
      <c r="C1625">
        <f t="shared" si="122"/>
        <v>5</v>
      </c>
      <c r="D1625" t="str">
        <f>IF(MOD(B1625,5)=0,LOOKUP(A1625,[1]Bestellung!$M$4:$N$740),"")</f>
        <v/>
      </c>
      <c r="E1625">
        <f t="shared" si="123"/>
        <v>3</v>
      </c>
      <c r="F1625" s="10">
        <f>LOOKUP(C1625,[1]Produkt!$T$4:$U$129)</f>
        <v>5</v>
      </c>
      <c r="G1625" t="str">
        <f t="shared" si="124"/>
        <v>INSERT INTO [Position] ([BestellungID], [PosID], [ProduktID], [SpezLieferAdrID], [Menge], [Preis]) VALUES</v>
      </c>
      <c r="H1625" t="str">
        <f t="shared" si="125"/>
        <v xml:space="preserve"> ('1239', '3097', '5', '', '3',  '5.00')</v>
      </c>
    </row>
    <row r="1626" spans="1:8" x14ac:dyDescent="0.3">
      <c r="A1626">
        <f t="shared" si="121"/>
        <v>1239</v>
      </c>
      <c r="B1626">
        <v>3098</v>
      </c>
      <c r="C1626">
        <f t="shared" si="122"/>
        <v>101</v>
      </c>
      <c r="D1626" t="str">
        <f>IF(MOD(B1626,5)=0,LOOKUP(A1626,[1]Bestellung!$M$4:$N$740),"")</f>
        <v/>
      </c>
      <c r="E1626">
        <f t="shared" si="123"/>
        <v>6</v>
      </c>
      <c r="F1626" s="10">
        <f>LOOKUP(C1626,[1]Produkt!$T$4:$U$129)</f>
        <v>2</v>
      </c>
      <c r="G1626" t="str">
        <f t="shared" si="124"/>
        <v>INSERT INTO [Position] ([BestellungID], [PosID], [ProduktID], [SpezLieferAdrID], [Menge], [Preis]) VALUES</v>
      </c>
      <c r="H1626" t="str">
        <f t="shared" si="125"/>
        <v xml:space="preserve"> ('1239', '3098', '101', '', '6',  '2.00')</v>
      </c>
    </row>
    <row r="1627" spans="1:8" x14ac:dyDescent="0.3">
      <c r="A1627">
        <f t="shared" si="121"/>
        <v>1240</v>
      </c>
      <c r="B1627">
        <v>3099</v>
      </c>
      <c r="C1627">
        <f t="shared" si="122"/>
        <v>121</v>
      </c>
      <c r="D1627" t="str">
        <f>IF(MOD(B1627,5)=0,LOOKUP(A1627,[1]Bestellung!$M$4:$N$740),"")</f>
        <v/>
      </c>
      <c r="E1627">
        <f t="shared" si="123"/>
        <v>3</v>
      </c>
      <c r="F1627" s="10">
        <f>LOOKUP(C1627,[1]Produkt!$T$4:$U$129)</f>
        <v>4</v>
      </c>
      <c r="G1627" t="str">
        <f t="shared" si="124"/>
        <v>INSERT INTO [Position] ([BestellungID], [PosID], [ProduktID], [SpezLieferAdrID], [Menge], [Preis]) VALUES</v>
      </c>
      <c r="H1627" t="str">
        <f t="shared" si="125"/>
        <v xml:space="preserve"> ('1240', '3099', '121', '', '3',  '4.00')</v>
      </c>
    </row>
    <row r="1628" spans="1:8" x14ac:dyDescent="0.3">
      <c r="A1628">
        <f t="shared" si="121"/>
        <v>1240</v>
      </c>
      <c r="B1628">
        <v>3100</v>
      </c>
      <c r="C1628">
        <f t="shared" si="122"/>
        <v>91</v>
      </c>
      <c r="D1628" t="str">
        <f>IF(MOD(B1628,5)=0,LOOKUP(A1628,[1]Bestellung!$M$4:$N$740),"")</f>
        <v/>
      </c>
      <c r="E1628">
        <f t="shared" si="123"/>
        <v>4</v>
      </c>
      <c r="F1628" s="10">
        <f>LOOKUP(C1628,[1]Produkt!$T$4:$U$129)</f>
        <v>1.2</v>
      </c>
      <c r="G1628" t="str">
        <f t="shared" si="124"/>
        <v>INSERT INTO [Position] ([BestellungID], [PosID], [ProduktID], [SpezLieferAdrID], [Menge], [Preis]) VALUES</v>
      </c>
      <c r="H1628" t="str">
        <f t="shared" si="125"/>
        <v xml:space="preserve"> ('1240', '3100', '91', '', '4',  '1.20')</v>
      </c>
    </row>
    <row r="1629" spans="1:8" x14ac:dyDescent="0.3">
      <c r="A1629">
        <f t="shared" si="121"/>
        <v>1240</v>
      </c>
      <c r="B1629">
        <v>3101</v>
      </c>
      <c r="C1629">
        <f t="shared" si="122"/>
        <v>61</v>
      </c>
      <c r="D1629" t="str">
        <f>IF(MOD(B1629,5)=0,LOOKUP(A1629,[1]Bestellung!$M$4:$N$740),"")</f>
        <v/>
      </c>
      <c r="E1629">
        <f t="shared" si="123"/>
        <v>8</v>
      </c>
      <c r="F1629" s="10">
        <f>LOOKUP(C1629,[1]Produkt!$T$4:$U$129)</f>
        <v>8</v>
      </c>
      <c r="G1629" t="str">
        <f t="shared" si="124"/>
        <v>INSERT INTO [Position] ([BestellungID], [PosID], [ProduktID], [SpezLieferAdrID], [Menge], [Preis]) VALUES</v>
      </c>
      <c r="H1629" t="str">
        <f t="shared" si="125"/>
        <v xml:space="preserve"> ('1240', '3101', '61', '', '8',  '8.00')</v>
      </c>
    </row>
    <row r="1630" spans="1:8" x14ac:dyDescent="0.3">
      <c r="A1630">
        <f t="shared" si="121"/>
        <v>1241</v>
      </c>
      <c r="B1630">
        <v>3102</v>
      </c>
      <c r="C1630">
        <f t="shared" si="122"/>
        <v>85</v>
      </c>
      <c r="D1630" t="str">
        <f>IF(MOD(B1630,5)=0,LOOKUP(A1630,[1]Bestellung!$M$4:$N$740),"")</f>
        <v/>
      </c>
      <c r="E1630">
        <f t="shared" si="123"/>
        <v>6</v>
      </c>
      <c r="F1630" s="10">
        <f>LOOKUP(C1630,[1]Produkt!$T$4:$U$129)</f>
        <v>1</v>
      </c>
      <c r="G1630" t="str">
        <f t="shared" si="124"/>
        <v>INSERT INTO [Position] ([BestellungID], [PosID], [ProduktID], [SpezLieferAdrID], [Menge], [Preis]) VALUES</v>
      </c>
      <c r="H1630" t="str">
        <f t="shared" si="125"/>
        <v xml:space="preserve"> ('1241', '3102', '85', '', '6',  '1.00')</v>
      </c>
    </row>
    <row r="1631" spans="1:8" x14ac:dyDescent="0.3">
      <c r="A1631">
        <f t="shared" si="121"/>
        <v>1241</v>
      </c>
      <c r="B1631">
        <v>3103</v>
      </c>
      <c r="C1631">
        <f t="shared" si="122"/>
        <v>56</v>
      </c>
      <c r="D1631" t="str">
        <f>IF(MOD(B1631,5)=0,LOOKUP(A1631,[1]Bestellung!$M$4:$N$740),"")</f>
        <v/>
      </c>
      <c r="E1631">
        <f t="shared" si="123"/>
        <v>4</v>
      </c>
      <c r="F1631" s="10">
        <f>LOOKUP(C1631,[1]Produkt!$T$4:$U$129)</f>
        <v>7</v>
      </c>
      <c r="G1631" t="str">
        <f t="shared" si="124"/>
        <v>INSERT INTO [Position] ([BestellungID], [PosID], [ProduktID], [SpezLieferAdrID], [Menge], [Preis]) VALUES</v>
      </c>
      <c r="H1631" t="str">
        <f t="shared" si="125"/>
        <v xml:space="preserve"> ('1241', '3103', '56', '', '4',  '7.00')</v>
      </c>
    </row>
    <row r="1632" spans="1:8" x14ac:dyDescent="0.3">
      <c r="A1632">
        <f t="shared" si="121"/>
        <v>1242</v>
      </c>
      <c r="B1632">
        <v>3104</v>
      </c>
      <c r="C1632">
        <f t="shared" si="122"/>
        <v>83</v>
      </c>
      <c r="D1632" t="str">
        <f>IF(MOD(B1632,5)=0,LOOKUP(A1632,[1]Bestellung!$M$4:$N$740),"")</f>
        <v/>
      </c>
      <c r="E1632">
        <f t="shared" si="123"/>
        <v>3</v>
      </c>
      <c r="F1632" s="10">
        <f>LOOKUP(C1632,[1]Produkt!$T$4:$U$129)</f>
        <v>0.8</v>
      </c>
      <c r="G1632" t="str">
        <f t="shared" si="124"/>
        <v>INSERT INTO [Position] ([BestellungID], [PosID], [ProduktID], [SpezLieferAdrID], [Menge], [Preis]) VALUES</v>
      </c>
      <c r="H1632" t="str">
        <f t="shared" si="125"/>
        <v xml:space="preserve"> ('1242', '3104', '83', '', '3',  '0.80')</v>
      </c>
    </row>
    <row r="1633" spans="1:8" x14ac:dyDescent="0.3">
      <c r="A1633">
        <f t="shared" si="121"/>
        <v>1242</v>
      </c>
      <c r="B1633">
        <v>3105</v>
      </c>
      <c r="C1633">
        <f t="shared" si="122"/>
        <v>55</v>
      </c>
      <c r="D1633">
        <f>IF(MOD(B1633,5)=0,LOOKUP(A1633,[1]Bestellung!$M$4:$N$740),"")</f>
        <v>587</v>
      </c>
      <c r="E1633">
        <f t="shared" si="123"/>
        <v>6</v>
      </c>
      <c r="F1633" s="10">
        <f>LOOKUP(C1633,[1]Produkt!$T$4:$U$129)</f>
        <v>5</v>
      </c>
      <c r="G1633" t="str">
        <f t="shared" si="124"/>
        <v>INSERT INTO [Position] ([BestellungID], [PosID], [ProduktID], [SpezLieferAdrID], [Menge], [Preis]) VALUES</v>
      </c>
      <c r="H1633" t="str">
        <f t="shared" si="125"/>
        <v xml:space="preserve"> ('1242', '3105', '55', '587', '6',  '5.00')</v>
      </c>
    </row>
    <row r="1634" spans="1:8" x14ac:dyDescent="0.3">
      <c r="A1634">
        <f t="shared" si="121"/>
        <v>1242</v>
      </c>
      <c r="B1634">
        <v>3106</v>
      </c>
      <c r="C1634">
        <f t="shared" si="122"/>
        <v>27</v>
      </c>
      <c r="D1634" t="str">
        <f>IF(MOD(B1634,5)=0,LOOKUP(A1634,[1]Bestellung!$M$4:$N$740),"")</f>
        <v/>
      </c>
      <c r="E1634">
        <f t="shared" si="123"/>
        <v>3</v>
      </c>
      <c r="F1634" s="10">
        <f>LOOKUP(C1634,[1]Produkt!$T$4:$U$129)</f>
        <v>2</v>
      </c>
      <c r="G1634" t="str">
        <f t="shared" si="124"/>
        <v>INSERT INTO [Position] ([BestellungID], [PosID], [ProduktID], [SpezLieferAdrID], [Menge], [Preis]) VALUES</v>
      </c>
      <c r="H1634" t="str">
        <f t="shared" si="125"/>
        <v xml:space="preserve"> ('1242', '3106', '27', '', '3',  '2.00')</v>
      </c>
    </row>
    <row r="1635" spans="1:8" x14ac:dyDescent="0.3">
      <c r="A1635">
        <f t="shared" si="121"/>
        <v>1243</v>
      </c>
      <c r="B1635">
        <v>3107</v>
      </c>
      <c r="C1635">
        <f t="shared" si="122"/>
        <v>58</v>
      </c>
      <c r="D1635" t="str">
        <f>IF(MOD(B1635,5)=0,LOOKUP(A1635,[1]Bestellung!$M$4:$N$740),"")</f>
        <v/>
      </c>
      <c r="E1635">
        <f t="shared" si="123"/>
        <v>2</v>
      </c>
      <c r="F1635" s="10">
        <f>LOOKUP(C1635,[1]Produkt!$T$4:$U$129)</f>
        <v>8</v>
      </c>
      <c r="G1635" t="str">
        <f t="shared" si="124"/>
        <v>INSERT INTO [Position] ([BestellungID], [PosID], [ProduktID], [SpezLieferAdrID], [Menge], [Preis]) VALUES</v>
      </c>
      <c r="H1635" t="str">
        <f t="shared" si="125"/>
        <v xml:space="preserve"> ('1243', '3107', '58', '', '2',  '8.00')</v>
      </c>
    </row>
    <row r="1636" spans="1:8" x14ac:dyDescent="0.3">
      <c r="A1636">
        <f t="shared" si="121"/>
        <v>1243</v>
      </c>
      <c r="B1636">
        <v>3108</v>
      </c>
      <c r="C1636">
        <f t="shared" si="122"/>
        <v>31</v>
      </c>
      <c r="D1636" t="str">
        <f>IF(MOD(B1636,5)=0,LOOKUP(A1636,[1]Bestellung!$M$4:$N$740),"")</f>
        <v/>
      </c>
      <c r="E1636">
        <f t="shared" si="123"/>
        <v>3</v>
      </c>
      <c r="F1636" s="10">
        <f>LOOKUP(C1636,[1]Produkt!$T$4:$U$129)</f>
        <v>2</v>
      </c>
      <c r="G1636" t="str">
        <f t="shared" si="124"/>
        <v>INSERT INTO [Position] ([BestellungID], [PosID], [ProduktID], [SpezLieferAdrID], [Menge], [Preis]) VALUES</v>
      </c>
      <c r="H1636" t="str">
        <f t="shared" si="125"/>
        <v xml:space="preserve"> ('1243', '3108', '31', '', '3',  '2.00')</v>
      </c>
    </row>
    <row r="1637" spans="1:8" x14ac:dyDescent="0.3">
      <c r="A1637">
        <f t="shared" si="121"/>
        <v>1244</v>
      </c>
      <c r="B1637">
        <v>3109</v>
      </c>
      <c r="C1637">
        <f t="shared" si="122"/>
        <v>65</v>
      </c>
      <c r="D1637" t="str">
        <f>IF(MOD(B1637,5)=0,LOOKUP(A1637,[1]Bestellung!$M$4:$N$740),"")</f>
        <v/>
      </c>
      <c r="E1637">
        <f t="shared" si="123"/>
        <v>4</v>
      </c>
      <c r="F1637" s="10">
        <f>LOOKUP(C1637,[1]Produkt!$T$4:$U$129)</f>
        <v>4.5</v>
      </c>
      <c r="G1637" t="str">
        <f t="shared" si="124"/>
        <v>INSERT INTO [Position] ([BestellungID], [PosID], [ProduktID], [SpezLieferAdrID], [Menge], [Preis]) VALUES</v>
      </c>
      <c r="H1637" t="str">
        <f t="shared" si="125"/>
        <v xml:space="preserve"> ('1244', '3109', '65', '', '4',  '4.50')</v>
      </c>
    </row>
    <row r="1638" spans="1:8" x14ac:dyDescent="0.3">
      <c r="A1638">
        <f t="shared" si="121"/>
        <v>1244</v>
      </c>
      <c r="B1638">
        <v>3110</v>
      </c>
      <c r="C1638">
        <f t="shared" si="122"/>
        <v>39</v>
      </c>
      <c r="D1638">
        <f>IF(MOD(B1638,5)=0,LOOKUP(A1638,[1]Bestellung!$M$4:$N$740),"")</f>
        <v>17</v>
      </c>
      <c r="E1638">
        <f t="shared" si="123"/>
        <v>3</v>
      </c>
      <c r="F1638" s="10">
        <f>LOOKUP(C1638,[1]Produkt!$T$4:$U$129)</f>
        <v>0.8</v>
      </c>
      <c r="G1638" t="str">
        <f t="shared" si="124"/>
        <v>INSERT INTO [Position] ([BestellungID], [PosID], [ProduktID], [SpezLieferAdrID], [Menge], [Preis]) VALUES</v>
      </c>
      <c r="H1638" t="str">
        <f t="shared" si="125"/>
        <v xml:space="preserve"> ('1244', '3110', '39', '17', '3',  '0.80')</v>
      </c>
    </row>
    <row r="1639" spans="1:8" x14ac:dyDescent="0.3">
      <c r="A1639">
        <f t="shared" si="121"/>
        <v>1244</v>
      </c>
      <c r="B1639">
        <v>3111</v>
      </c>
      <c r="C1639">
        <f t="shared" si="122"/>
        <v>13</v>
      </c>
      <c r="D1639" t="str">
        <f>IF(MOD(B1639,5)=0,LOOKUP(A1639,[1]Bestellung!$M$4:$N$740),"")</f>
        <v/>
      </c>
      <c r="E1639">
        <f t="shared" si="123"/>
        <v>3</v>
      </c>
      <c r="F1639" s="10">
        <f>LOOKUP(C1639,[1]Produkt!$T$4:$U$129)</f>
        <v>4.5</v>
      </c>
      <c r="G1639" t="str">
        <f t="shared" si="124"/>
        <v>INSERT INTO [Position] ([BestellungID], [PosID], [ProduktID], [SpezLieferAdrID], [Menge], [Preis]) VALUES</v>
      </c>
      <c r="H1639" t="str">
        <f t="shared" si="125"/>
        <v xml:space="preserve"> ('1244', '3111', '13', '', '3',  '4.50')</v>
      </c>
    </row>
    <row r="1640" spans="1:8" x14ac:dyDescent="0.3">
      <c r="A1640">
        <f t="shared" si="121"/>
        <v>1245</v>
      </c>
      <c r="B1640">
        <v>3112</v>
      </c>
      <c r="C1640">
        <f t="shared" si="122"/>
        <v>51</v>
      </c>
      <c r="D1640" t="str">
        <f>IF(MOD(B1640,5)=0,LOOKUP(A1640,[1]Bestellung!$M$4:$N$740),"")</f>
        <v/>
      </c>
      <c r="E1640">
        <f t="shared" si="123"/>
        <v>3</v>
      </c>
      <c r="F1640" s="10">
        <f>LOOKUP(C1640,[1]Produkt!$T$4:$U$129)</f>
        <v>2</v>
      </c>
      <c r="G1640" t="str">
        <f t="shared" si="124"/>
        <v>INSERT INTO [Position] ([BestellungID], [PosID], [ProduktID], [SpezLieferAdrID], [Menge], [Preis]) VALUES</v>
      </c>
      <c r="H1640" t="str">
        <f t="shared" si="125"/>
        <v xml:space="preserve"> ('1245', '3112', '51', '', '3',  '2.00')</v>
      </c>
    </row>
    <row r="1641" spans="1:8" x14ac:dyDescent="0.3">
      <c r="A1641">
        <f t="shared" si="121"/>
        <v>1245</v>
      </c>
      <c r="B1641">
        <v>3113</v>
      </c>
      <c r="C1641">
        <f t="shared" si="122"/>
        <v>26</v>
      </c>
      <c r="D1641" t="str">
        <f>IF(MOD(B1641,5)=0,LOOKUP(A1641,[1]Bestellung!$M$4:$N$740),"")</f>
        <v/>
      </c>
      <c r="E1641">
        <f t="shared" si="123"/>
        <v>6</v>
      </c>
      <c r="F1641" s="10">
        <f>LOOKUP(C1641,[1]Produkt!$T$4:$U$129)</f>
        <v>4</v>
      </c>
      <c r="G1641" t="str">
        <f t="shared" si="124"/>
        <v>INSERT INTO [Position] ([BestellungID], [PosID], [ProduktID], [SpezLieferAdrID], [Menge], [Preis]) VALUES</v>
      </c>
      <c r="H1641" t="str">
        <f t="shared" si="125"/>
        <v xml:space="preserve"> ('1245', '3113', '26', '', '6',  '4.00')</v>
      </c>
    </row>
    <row r="1642" spans="1:8" x14ac:dyDescent="0.3">
      <c r="A1642">
        <f t="shared" si="121"/>
        <v>1246</v>
      </c>
      <c r="B1642">
        <v>3114</v>
      </c>
      <c r="C1642">
        <f t="shared" si="122"/>
        <v>67</v>
      </c>
      <c r="D1642" t="str">
        <f>IF(MOD(B1642,5)=0,LOOKUP(A1642,[1]Bestellung!$M$4:$N$740),"")</f>
        <v/>
      </c>
      <c r="E1642">
        <f t="shared" si="123"/>
        <v>3</v>
      </c>
      <c r="F1642" s="10">
        <f>LOOKUP(C1642,[1]Produkt!$T$4:$U$129)</f>
        <v>3.5</v>
      </c>
      <c r="G1642" t="str">
        <f t="shared" si="124"/>
        <v>INSERT INTO [Position] ([BestellungID], [PosID], [ProduktID], [SpezLieferAdrID], [Menge], [Preis]) VALUES</v>
      </c>
      <c r="H1642" t="str">
        <f t="shared" si="125"/>
        <v xml:space="preserve"> ('1246', '3114', '67', '', '3',  '3.50')</v>
      </c>
    </row>
    <row r="1643" spans="1:8" x14ac:dyDescent="0.3">
      <c r="A1643">
        <f t="shared" si="121"/>
        <v>1246</v>
      </c>
      <c r="B1643">
        <v>3115</v>
      </c>
      <c r="C1643">
        <f t="shared" si="122"/>
        <v>43</v>
      </c>
      <c r="D1643" t="str">
        <f>IF(MOD(B1643,5)=0,LOOKUP(A1643,[1]Bestellung!$M$4:$N$740),"")</f>
        <v/>
      </c>
      <c r="E1643">
        <f t="shared" si="123"/>
        <v>10</v>
      </c>
      <c r="F1643" s="10">
        <f>LOOKUP(C1643,[1]Produkt!$T$4:$U$129)</f>
        <v>2.2999999999999998</v>
      </c>
      <c r="G1643" t="str">
        <f t="shared" si="124"/>
        <v>INSERT INTO [Position] ([BestellungID], [PosID], [ProduktID], [SpezLieferAdrID], [Menge], [Preis]) VALUES</v>
      </c>
      <c r="H1643" t="str">
        <f t="shared" si="125"/>
        <v xml:space="preserve"> ('1246', '3115', '43', '', '10',  '2.30')</v>
      </c>
    </row>
    <row r="1644" spans="1:8" x14ac:dyDescent="0.3">
      <c r="A1644">
        <f t="shared" si="121"/>
        <v>1246</v>
      </c>
      <c r="B1644">
        <v>3116</v>
      </c>
      <c r="C1644">
        <f t="shared" si="122"/>
        <v>19</v>
      </c>
      <c r="D1644" t="str">
        <f>IF(MOD(B1644,5)=0,LOOKUP(A1644,[1]Bestellung!$M$4:$N$740),"")</f>
        <v/>
      </c>
      <c r="E1644">
        <f t="shared" si="123"/>
        <v>8</v>
      </c>
      <c r="F1644" s="10">
        <f>LOOKUP(C1644,[1]Produkt!$T$4:$U$129)</f>
        <v>2</v>
      </c>
      <c r="G1644" t="str">
        <f t="shared" si="124"/>
        <v>INSERT INTO [Position] ([BestellungID], [PosID], [ProduktID], [SpezLieferAdrID], [Menge], [Preis]) VALUES</v>
      </c>
      <c r="H1644" t="str">
        <f t="shared" si="125"/>
        <v xml:space="preserve"> ('1246', '3116', '19', '', '8',  '2.00')</v>
      </c>
    </row>
    <row r="1645" spans="1:8" x14ac:dyDescent="0.3">
      <c r="A1645">
        <f t="shared" si="121"/>
        <v>1247</v>
      </c>
      <c r="B1645">
        <v>3117</v>
      </c>
      <c r="C1645">
        <f t="shared" si="122"/>
        <v>64</v>
      </c>
      <c r="D1645" t="str">
        <f>IF(MOD(B1645,5)=0,LOOKUP(A1645,[1]Bestellung!$M$4:$N$740),"")</f>
        <v/>
      </c>
      <c r="E1645">
        <f t="shared" si="123"/>
        <v>3</v>
      </c>
      <c r="F1645" s="10">
        <f>LOOKUP(C1645,[1]Produkt!$T$4:$U$129)</f>
        <v>4.5</v>
      </c>
      <c r="G1645" t="str">
        <f t="shared" si="124"/>
        <v>INSERT INTO [Position] ([BestellungID], [PosID], [ProduktID], [SpezLieferAdrID], [Menge], [Preis]) VALUES</v>
      </c>
      <c r="H1645" t="str">
        <f t="shared" si="125"/>
        <v xml:space="preserve"> ('1247', '3117', '64', '', '3',  '4.50')</v>
      </c>
    </row>
    <row r="1646" spans="1:8" x14ac:dyDescent="0.3">
      <c r="A1646">
        <f t="shared" si="121"/>
        <v>1247</v>
      </c>
      <c r="B1646">
        <v>3118</v>
      </c>
      <c r="C1646">
        <f t="shared" si="122"/>
        <v>41</v>
      </c>
      <c r="D1646" t="str">
        <f>IF(MOD(B1646,5)=0,LOOKUP(A1646,[1]Bestellung!$M$4:$N$740),"")</f>
        <v/>
      </c>
      <c r="E1646">
        <f t="shared" si="123"/>
        <v>10</v>
      </c>
      <c r="F1646" s="10">
        <f>LOOKUP(C1646,[1]Produkt!$T$4:$U$129)</f>
        <v>1.2</v>
      </c>
      <c r="G1646" t="str">
        <f t="shared" si="124"/>
        <v>INSERT INTO [Position] ([BestellungID], [PosID], [ProduktID], [SpezLieferAdrID], [Menge], [Preis]) VALUES</v>
      </c>
      <c r="H1646" t="str">
        <f t="shared" si="125"/>
        <v xml:space="preserve"> ('1247', '3118', '41', '', '10',  '1.20')</v>
      </c>
    </row>
    <row r="1647" spans="1:8" x14ac:dyDescent="0.3">
      <c r="A1647">
        <f t="shared" si="121"/>
        <v>1248</v>
      </c>
      <c r="B1647">
        <v>3119</v>
      </c>
      <c r="C1647">
        <f t="shared" si="122"/>
        <v>89</v>
      </c>
      <c r="D1647" t="str">
        <f>IF(MOD(B1647,5)=0,LOOKUP(A1647,[1]Bestellung!$M$4:$N$740),"")</f>
        <v/>
      </c>
      <c r="E1647">
        <f t="shared" si="123"/>
        <v>3</v>
      </c>
      <c r="F1647" s="10">
        <f>LOOKUP(C1647,[1]Produkt!$T$4:$U$129)</f>
        <v>0.8</v>
      </c>
      <c r="G1647" t="str">
        <f t="shared" si="124"/>
        <v>INSERT INTO [Position] ([BestellungID], [PosID], [ProduktID], [SpezLieferAdrID], [Menge], [Preis]) VALUES</v>
      </c>
      <c r="H1647" t="str">
        <f t="shared" si="125"/>
        <v xml:space="preserve"> ('1248', '3119', '89', '', '3',  '0.80')</v>
      </c>
    </row>
    <row r="1648" spans="1:8" x14ac:dyDescent="0.3">
      <c r="A1648">
        <f t="shared" si="121"/>
        <v>1248</v>
      </c>
      <c r="B1648">
        <v>3120</v>
      </c>
      <c r="C1648">
        <f t="shared" si="122"/>
        <v>67</v>
      </c>
      <c r="D1648">
        <f>IF(MOD(B1648,5)=0,LOOKUP(A1648,[1]Bestellung!$M$4:$N$740),"")</f>
        <v>316</v>
      </c>
      <c r="E1648">
        <f t="shared" si="123"/>
        <v>3</v>
      </c>
      <c r="F1648" s="10">
        <f>LOOKUP(C1648,[1]Produkt!$T$4:$U$129)</f>
        <v>3.5</v>
      </c>
      <c r="G1648" t="str">
        <f t="shared" si="124"/>
        <v>INSERT INTO [Position] ([BestellungID], [PosID], [ProduktID], [SpezLieferAdrID], [Menge], [Preis]) VALUES</v>
      </c>
      <c r="H1648" t="str">
        <f t="shared" si="125"/>
        <v xml:space="preserve"> ('1248', '3120', '67', '316', '3',  '3.50')</v>
      </c>
    </row>
    <row r="1649" spans="1:8" x14ac:dyDescent="0.3">
      <c r="A1649">
        <f t="shared" si="121"/>
        <v>1248</v>
      </c>
      <c r="B1649">
        <v>3121</v>
      </c>
      <c r="C1649">
        <f t="shared" si="122"/>
        <v>45</v>
      </c>
      <c r="D1649" t="str">
        <f>IF(MOD(B1649,5)=0,LOOKUP(A1649,[1]Bestellung!$M$4:$N$740),"")</f>
        <v/>
      </c>
      <c r="E1649">
        <f t="shared" si="123"/>
        <v>3</v>
      </c>
      <c r="F1649" s="10">
        <f>LOOKUP(C1649,[1]Produkt!$T$4:$U$129)</f>
        <v>2</v>
      </c>
      <c r="G1649" t="str">
        <f t="shared" si="124"/>
        <v>INSERT INTO [Position] ([BestellungID], [PosID], [ProduktID], [SpezLieferAdrID], [Menge], [Preis]) VALUES</v>
      </c>
      <c r="H1649" t="str">
        <f t="shared" si="125"/>
        <v xml:space="preserve"> ('1248', '3121', '45', '', '3',  '2.00')</v>
      </c>
    </row>
    <row r="1650" spans="1:8" x14ac:dyDescent="0.3">
      <c r="A1650">
        <f t="shared" si="121"/>
        <v>1249</v>
      </c>
      <c r="B1650">
        <v>3122</v>
      </c>
      <c r="C1650">
        <f t="shared" si="122"/>
        <v>97</v>
      </c>
      <c r="D1650" t="str">
        <f>IF(MOD(B1650,5)=0,LOOKUP(A1650,[1]Bestellung!$M$4:$N$740),"")</f>
        <v/>
      </c>
      <c r="E1650">
        <f t="shared" si="123"/>
        <v>2</v>
      </c>
      <c r="F1650" s="10">
        <f>LOOKUP(C1650,[1]Produkt!$T$4:$U$129)</f>
        <v>9</v>
      </c>
      <c r="G1650" t="str">
        <f t="shared" si="124"/>
        <v>INSERT INTO [Position] ([BestellungID], [PosID], [ProduktID], [SpezLieferAdrID], [Menge], [Preis]) VALUES</v>
      </c>
      <c r="H1650" t="str">
        <f t="shared" si="125"/>
        <v xml:space="preserve"> ('1249', '3122', '97', '', '2',  '9.00')</v>
      </c>
    </row>
    <row r="1651" spans="1:8" x14ac:dyDescent="0.3">
      <c r="A1651">
        <f t="shared" si="121"/>
        <v>1249</v>
      </c>
      <c r="B1651">
        <v>3123</v>
      </c>
      <c r="C1651">
        <f t="shared" si="122"/>
        <v>76</v>
      </c>
      <c r="D1651" t="str">
        <f>IF(MOD(B1651,5)=0,LOOKUP(A1651,[1]Bestellung!$M$4:$N$740),"")</f>
        <v/>
      </c>
      <c r="E1651">
        <f t="shared" si="123"/>
        <v>3</v>
      </c>
      <c r="F1651" s="10">
        <f>LOOKUP(C1651,[1]Produkt!$T$4:$U$129)</f>
        <v>4</v>
      </c>
      <c r="G1651" t="str">
        <f t="shared" si="124"/>
        <v>INSERT INTO [Position] ([BestellungID], [PosID], [ProduktID], [SpezLieferAdrID], [Menge], [Preis]) VALUES</v>
      </c>
      <c r="H1651" t="str">
        <f t="shared" si="125"/>
        <v xml:space="preserve"> ('1249', '3123', '76', '', '3',  '4.00')</v>
      </c>
    </row>
    <row r="1652" spans="1:8" x14ac:dyDescent="0.3">
      <c r="A1652">
        <f t="shared" si="121"/>
        <v>1250</v>
      </c>
      <c r="B1652">
        <v>3124</v>
      </c>
      <c r="C1652">
        <f t="shared" si="122"/>
        <v>4</v>
      </c>
      <c r="D1652" t="str">
        <f>IF(MOD(B1652,5)=0,LOOKUP(A1652,[1]Bestellung!$M$4:$N$740),"")</f>
        <v/>
      </c>
      <c r="E1652">
        <f t="shared" si="123"/>
        <v>8</v>
      </c>
      <c r="F1652" s="10">
        <f>LOOKUP(C1652,[1]Produkt!$T$4:$U$129)</f>
        <v>5</v>
      </c>
      <c r="G1652" t="str">
        <f t="shared" si="124"/>
        <v>INSERT INTO [Position] ([BestellungID], [PosID], [ProduktID], [SpezLieferAdrID], [Menge], [Preis]) VALUES</v>
      </c>
      <c r="H1652" t="str">
        <f t="shared" si="125"/>
        <v xml:space="preserve"> ('1250', '3124', '4', '', '8',  '5.00')</v>
      </c>
    </row>
    <row r="1653" spans="1:8" x14ac:dyDescent="0.3">
      <c r="A1653">
        <f t="shared" si="121"/>
        <v>1250</v>
      </c>
      <c r="B1653">
        <v>3125</v>
      </c>
      <c r="C1653">
        <f t="shared" si="122"/>
        <v>111</v>
      </c>
      <c r="D1653">
        <f>IF(MOD(B1653,5)=0,LOOKUP(A1653,[1]Bestellung!$M$4:$N$740),"")</f>
        <v>14</v>
      </c>
      <c r="E1653">
        <f t="shared" si="123"/>
        <v>6</v>
      </c>
      <c r="F1653" s="10">
        <f>LOOKUP(C1653,[1]Produkt!$T$4:$U$129)</f>
        <v>8</v>
      </c>
      <c r="G1653" t="str">
        <f t="shared" si="124"/>
        <v>INSERT INTO [Position] ([BestellungID], [PosID], [ProduktID], [SpezLieferAdrID], [Menge], [Preis]) VALUES</v>
      </c>
      <c r="H1653" t="str">
        <f t="shared" si="125"/>
        <v xml:space="preserve"> ('1250', '3125', '111', '14', '6',  '8.00')</v>
      </c>
    </row>
    <row r="1654" spans="1:8" x14ac:dyDescent="0.3">
      <c r="A1654">
        <f t="shared" si="121"/>
        <v>1250</v>
      </c>
      <c r="B1654">
        <v>3126</v>
      </c>
      <c r="C1654">
        <f t="shared" si="122"/>
        <v>91</v>
      </c>
      <c r="D1654" t="str">
        <f>IF(MOD(B1654,5)=0,LOOKUP(A1654,[1]Bestellung!$M$4:$N$740),"")</f>
        <v/>
      </c>
      <c r="E1654">
        <f t="shared" si="123"/>
        <v>3</v>
      </c>
      <c r="F1654" s="10">
        <f>LOOKUP(C1654,[1]Produkt!$T$4:$U$129)</f>
        <v>1.2</v>
      </c>
      <c r="G1654" t="str">
        <f t="shared" si="124"/>
        <v>INSERT INTO [Position] ([BestellungID], [PosID], [ProduktID], [SpezLieferAdrID], [Menge], [Preis]) VALUES</v>
      </c>
      <c r="H1654" t="str">
        <f t="shared" si="125"/>
        <v xml:space="preserve"> ('1250', '3126', '91', '', '3',  '1.20')</v>
      </c>
    </row>
    <row r="1655" spans="1:8" x14ac:dyDescent="0.3">
      <c r="A1655">
        <f t="shared" si="121"/>
        <v>1251</v>
      </c>
      <c r="B1655">
        <v>3127</v>
      </c>
      <c r="C1655">
        <f t="shared" si="122"/>
        <v>23</v>
      </c>
      <c r="D1655" t="str">
        <f>IF(MOD(B1655,5)=0,LOOKUP(A1655,[1]Bestellung!$M$4:$N$740),"")</f>
        <v/>
      </c>
      <c r="E1655">
        <f t="shared" si="123"/>
        <v>3</v>
      </c>
      <c r="F1655" s="10">
        <f>LOOKUP(C1655,[1]Produkt!$T$4:$U$129)</f>
        <v>3</v>
      </c>
      <c r="G1655" t="str">
        <f t="shared" si="124"/>
        <v>INSERT INTO [Position] ([BestellungID], [PosID], [ProduktID], [SpezLieferAdrID], [Menge], [Preis]) VALUES</v>
      </c>
      <c r="H1655" t="str">
        <f t="shared" si="125"/>
        <v xml:space="preserve"> ('1251', '3127', '23', '', '3',  '3.00')</v>
      </c>
    </row>
    <row r="1656" spans="1:8" x14ac:dyDescent="0.3">
      <c r="A1656">
        <f t="shared" si="121"/>
        <v>1251</v>
      </c>
      <c r="B1656">
        <v>3128</v>
      </c>
      <c r="C1656">
        <f t="shared" si="122"/>
        <v>4</v>
      </c>
      <c r="D1656" t="str">
        <f>IF(MOD(B1656,5)=0,LOOKUP(A1656,[1]Bestellung!$M$4:$N$740),"")</f>
        <v/>
      </c>
      <c r="E1656">
        <f t="shared" si="123"/>
        <v>3</v>
      </c>
      <c r="F1656" s="10">
        <f>LOOKUP(C1656,[1]Produkt!$T$4:$U$129)</f>
        <v>5</v>
      </c>
      <c r="G1656" t="str">
        <f t="shared" si="124"/>
        <v>INSERT INTO [Position] ([BestellungID], [PosID], [ProduktID], [SpezLieferAdrID], [Menge], [Preis]) VALUES</v>
      </c>
      <c r="H1656" t="str">
        <f t="shared" si="125"/>
        <v xml:space="preserve"> ('1251', '3128', '4', '', '3',  '5.00')</v>
      </c>
    </row>
    <row r="1657" spans="1:8" x14ac:dyDescent="0.3">
      <c r="A1657">
        <f t="shared" si="121"/>
        <v>1252</v>
      </c>
      <c r="B1657">
        <v>3129</v>
      </c>
      <c r="C1657">
        <f t="shared" si="122"/>
        <v>66</v>
      </c>
      <c r="D1657" t="str">
        <f>IF(MOD(B1657,5)=0,LOOKUP(A1657,[1]Bestellung!$M$4:$N$740),"")</f>
        <v/>
      </c>
      <c r="E1657">
        <f t="shared" si="123"/>
        <v>3</v>
      </c>
      <c r="F1657" s="10">
        <f>LOOKUP(C1657,[1]Produkt!$T$4:$U$129)</f>
        <v>3</v>
      </c>
      <c r="G1657" t="str">
        <f t="shared" si="124"/>
        <v>INSERT INTO [Position] ([BestellungID], [PosID], [ProduktID], [SpezLieferAdrID], [Menge], [Preis]) VALUES</v>
      </c>
      <c r="H1657" t="str">
        <f t="shared" si="125"/>
        <v xml:space="preserve"> ('1252', '3129', '66', '', '3',  '3.00')</v>
      </c>
    </row>
    <row r="1658" spans="1:8" x14ac:dyDescent="0.3">
      <c r="A1658">
        <f t="shared" si="121"/>
        <v>1252</v>
      </c>
      <c r="B1658">
        <v>3130</v>
      </c>
      <c r="C1658">
        <f t="shared" si="122"/>
        <v>48</v>
      </c>
      <c r="D1658" t="str">
        <f>IF(MOD(B1658,5)=0,LOOKUP(A1658,[1]Bestellung!$M$4:$N$740),"")</f>
        <v/>
      </c>
      <c r="E1658">
        <f t="shared" si="123"/>
        <v>3</v>
      </c>
      <c r="F1658" s="10">
        <f>LOOKUP(C1658,[1]Produkt!$T$4:$U$129)</f>
        <v>4.5</v>
      </c>
      <c r="G1658" t="str">
        <f t="shared" si="124"/>
        <v>INSERT INTO [Position] ([BestellungID], [PosID], [ProduktID], [SpezLieferAdrID], [Menge], [Preis]) VALUES</v>
      </c>
      <c r="H1658" t="str">
        <f t="shared" si="125"/>
        <v xml:space="preserve"> ('1252', '3130', '48', '', '3',  '4.50')</v>
      </c>
    </row>
    <row r="1659" spans="1:8" x14ac:dyDescent="0.3">
      <c r="A1659">
        <f t="shared" si="121"/>
        <v>1252</v>
      </c>
      <c r="B1659">
        <v>3131</v>
      </c>
      <c r="C1659">
        <f t="shared" si="122"/>
        <v>30</v>
      </c>
      <c r="D1659" t="str">
        <f>IF(MOD(B1659,5)=0,LOOKUP(A1659,[1]Bestellung!$M$4:$N$740),"")</f>
        <v/>
      </c>
      <c r="E1659">
        <f t="shared" si="123"/>
        <v>3</v>
      </c>
      <c r="F1659" s="10">
        <f>LOOKUP(C1659,[1]Produkt!$T$4:$U$129)</f>
        <v>4</v>
      </c>
      <c r="G1659" t="str">
        <f t="shared" si="124"/>
        <v>INSERT INTO [Position] ([BestellungID], [PosID], [ProduktID], [SpezLieferAdrID], [Menge], [Preis]) VALUES</v>
      </c>
      <c r="H1659" t="str">
        <f t="shared" si="125"/>
        <v xml:space="preserve"> ('1252', '3131', '30', '', '3',  '4.00')</v>
      </c>
    </row>
    <row r="1660" spans="1:8" x14ac:dyDescent="0.3">
      <c r="A1660">
        <f t="shared" si="121"/>
        <v>1253</v>
      </c>
      <c r="B1660">
        <v>3132</v>
      </c>
      <c r="C1660">
        <f t="shared" si="122"/>
        <v>96</v>
      </c>
      <c r="D1660" t="str">
        <f>IF(MOD(B1660,5)=0,LOOKUP(A1660,[1]Bestellung!$M$4:$N$740),"")</f>
        <v/>
      </c>
      <c r="E1660">
        <f t="shared" si="123"/>
        <v>3</v>
      </c>
      <c r="F1660" s="10">
        <f>LOOKUP(C1660,[1]Produkt!$T$4:$U$129)</f>
        <v>8</v>
      </c>
      <c r="G1660" t="str">
        <f t="shared" si="124"/>
        <v>INSERT INTO [Position] ([BestellungID], [PosID], [ProduktID], [SpezLieferAdrID], [Menge], [Preis]) VALUES</v>
      </c>
      <c r="H1660" t="str">
        <f t="shared" si="125"/>
        <v xml:space="preserve"> ('1253', '3132', '96', '', '3',  '8.00')</v>
      </c>
    </row>
    <row r="1661" spans="1:8" x14ac:dyDescent="0.3">
      <c r="A1661">
        <f t="shared" si="121"/>
        <v>1253</v>
      </c>
      <c r="B1661">
        <v>3133</v>
      </c>
      <c r="C1661">
        <f t="shared" si="122"/>
        <v>79</v>
      </c>
      <c r="D1661" t="str">
        <f>IF(MOD(B1661,5)=0,LOOKUP(A1661,[1]Bestellung!$M$4:$N$740),"")</f>
        <v/>
      </c>
      <c r="E1661">
        <f t="shared" si="123"/>
        <v>11</v>
      </c>
      <c r="F1661" s="10">
        <f>LOOKUP(C1661,[1]Produkt!$T$4:$U$129)</f>
        <v>1.5</v>
      </c>
      <c r="G1661" t="str">
        <f t="shared" si="124"/>
        <v>INSERT INTO [Position] ([BestellungID], [PosID], [ProduktID], [SpezLieferAdrID], [Menge], [Preis]) VALUES</v>
      </c>
      <c r="H1661" t="str">
        <f t="shared" si="125"/>
        <v xml:space="preserve"> ('1253', '3133', '79', '', '11',  '1.50')</v>
      </c>
    </row>
    <row r="1662" spans="1:8" x14ac:dyDescent="0.3">
      <c r="A1662">
        <f t="shared" si="121"/>
        <v>1254</v>
      </c>
      <c r="B1662">
        <v>3134</v>
      </c>
      <c r="C1662">
        <f t="shared" si="122"/>
        <v>21</v>
      </c>
      <c r="D1662" t="str">
        <f>IF(MOD(B1662,5)=0,LOOKUP(A1662,[1]Bestellung!$M$4:$N$740),"")</f>
        <v/>
      </c>
      <c r="E1662">
        <f t="shared" si="123"/>
        <v>3</v>
      </c>
      <c r="F1662" s="10">
        <f>LOOKUP(C1662,[1]Produkt!$T$4:$U$129)</f>
        <v>4</v>
      </c>
      <c r="G1662" t="str">
        <f t="shared" si="124"/>
        <v>INSERT INTO [Position] ([BestellungID], [PosID], [ProduktID], [SpezLieferAdrID], [Menge], [Preis]) VALUES</v>
      </c>
      <c r="H1662" t="str">
        <f t="shared" si="125"/>
        <v xml:space="preserve"> ('1254', '3134', '21', '', '3',  '4.00')</v>
      </c>
    </row>
    <row r="1663" spans="1:8" x14ac:dyDescent="0.3">
      <c r="A1663">
        <f t="shared" si="121"/>
        <v>1254</v>
      </c>
      <c r="B1663">
        <v>3135</v>
      </c>
      <c r="C1663">
        <f t="shared" si="122"/>
        <v>5</v>
      </c>
      <c r="D1663">
        <f>IF(MOD(B1663,5)=0,LOOKUP(A1663,[1]Bestellung!$M$4:$N$740),"")</f>
        <v>298</v>
      </c>
      <c r="E1663">
        <f t="shared" si="123"/>
        <v>6</v>
      </c>
      <c r="F1663" s="10">
        <f>LOOKUP(C1663,[1]Produkt!$T$4:$U$129)</f>
        <v>5</v>
      </c>
      <c r="G1663" t="str">
        <f t="shared" si="124"/>
        <v>INSERT INTO [Position] ([BestellungID], [PosID], [ProduktID], [SpezLieferAdrID], [Menge], [Preis]) VALUES</v>
      </c>
      <c r="H1663" t="str">
        <f t="shared" si="125"/>
        <v xml:space="preserve"> ('1254', '3135', '5', '298', '6',  '5.00')</v>
      </c>
    </row>
    <row r="1664" spans="1:8" x14ac:dyDescent="0.3">
      <c r="A1664">
        <f t="shared" si="121"/>
        <v>1254</v>
      </c>
      <c r="B1664">
        <v>3136</v>
      </c>
      <c r="C1664">
        <f t="shared" si="122"/>
        <v>116</v>
      </c>
      <c r="D1664" t="str">
        <f>IF(MOD(B1664,5)=0,LOOKUP(A1664,[1]Bestellung!$M$4:$N$740),"")</f>
        <v/>
      </c>
      <c r="E1664">
        <f t="shared" si="123"/>
        <v>3</v>
      </c>
      <c r="F1664" s="10">
        <f>LOOKUP(C1664,[1]Produkt!$T$4:$U$129)</f>
        <v>3</v>
      </c>
      <c r="G1664" t="str">
        <f t="shared" si="124"/>
        <v>INSERT INTO [Position] ([BestellungID], [PosID], [ProduktID], [SpezLieferAdrID], [Menge], [Preis]) VALUES</v>
      </c>
      <c r="H1664" t="str">
        <f t="shared" si="125"/>
        <v xml:space="preserve"> ('1254', '3136', '116', '', '3',  '3.00')</v>
      </c>
    </row>
    <row r="1665" spans="1:8" x14ac:dyDescent="0.3">
      <c r="A1665">
        <f t="shared" si="121"/>
        <v>1255</v>
      </c>
      <c r="B1665">
        <v>3137</v>
      </c>
      <c r="C1665">
        <f t="shared" si="122"/>
        <v>62</v>
      </c>
      <c r="D1665" t="str">
        <f>IF(MOD(B1665,5)=0,LOOKUP(A1665,[1]Bestellung!$M$4:$N$740),"")</f>
        <v/>
      </c>
      <c r="E1665">
        <f t="shared" si="123"/>
        <v>10</v>
      </c>
      <c r="F1665" s="10">
        <f>LOOKUP(C1665,[1]Produkt!$T$4:$U$129)</f>
        <v>4</v>
      </c>
      <c r="G1665" t="str">
        <f t="shared" si="124"/>
        <v>INSERT INTO [Position] ([BestellungID], [PosID], [ProduktID], [SpezLieferAdrID], [Menge], [Preis]) VALUES</v>
      </c>
      <c r="H1665" t="str">
        <f t="shared" si="125"/>
        <v xml:space="preserve"> ('1255', '3137', '62', '', '10',  '4.00')</v>
      </c>
    </row>
    <row r="1666" spans="1:8" x14ac:dyDescent="0.3">
      <c r="A1666">
        <f t="shared" si="121"/>
        <v>1255</v>
      </c>
      <c r="B1666">
        <v>3138</v>
      </c>
      <c r="C1666">
        <f t="shared" si="122"/>
        <v>47</v>
      </c>
      <c r="D1666" t="str">
        <f>IF(MOD(B1666,5)=0,LOOKUP(A1666,[1]Bestellung!$M$4:$N$740),"")</f>
        <v/>
      </c>
      <c r="E1666">
        <f t="shared" si="123"/>
        <v>6</v>
      </c>
      <c r="F1666" s="10">
        <f>LOOKUP(C1666,[1]Produkt!$T$4:$U$129)</f>
        <v>9</v>
      </c>
      <c r="G1666" t="str">
        <f t="shared" si="124"/>
        <v>INSERT INTO [Position] ([BestellungID], [PosID], [ProduktID], [SpezLieferAdrID], [Menge], [Preis]) VALUES</v>
      </c>
      <c r="H1666" t="str">
        <f t="shared" si="125"/>
        <v xml:space="preserve"> ('1255', '3138', '47', '', '6',  '9.00')</v>
      </c>
    </row>
    <row r="1667" spans="1:8" x14ac:dyDescent="0.3">
      <c r="A1667">
        <f t="shared" si="121"/>
        <v>1256</v>
      </c>
      <c r="B1667">
        <v>3139</v>
      </c>
      <c r="C1667">
        <f t="shared" si="122"/>
        <v>123</v>
      </c>
      <c r="D1667" t="str">
        <f>IF(MOD(B1667,5)=0,LOOKUP(A1667,[1]Bestellung!$M$4:$N$740),"")</f>
        <v/>
      </c>
      <c r="E1667">
        <f t="shared" si="123"/>
        <v>3</v>
      </c>
      <c r="F1667" s="10">
        <f>LOOKUP(C1667,[1]Produkt!$T$4:$U$129)</f>
        <v>3</v>
      </c>
      <c r="G1667" t="str">
        <f t="shared" si="124"/>
        <v>INSERT INTO [Position] ([BestellungID], [PosID], [ProduktID], [SpezLieferAdrID], [Menge], [Preis]) VALUES</v>
      </c>
      <c r="H1667" t="str">
        <f t="shared" si="125"/>
        <v xml:space="preserve"> ('1256', '3139', '123', '', '3',  '3.00')</v>
      </c>
    </row>
    <row r="1668" spans="1:8" x14ac:dyDescent="0.3">
      <c r="A1668">
        <f t="shared" si="121"/>
        <v>1256</v>
      </c>
      <c r="B1668">
        <v>3140</v>
      </c>
      <c r="C1668">
        <f t="shared" si="122"/>
        <v>109</v>
      </c>
      <c r="D1668" t="str">
        <f>IF(MOD(B1668,5)=0,LOOKUP(A1668,[1]Bestellung!$M$4:$N$740),"")</f>
        <v/>
      </c>
      <c r="E1668">
        <f t="shared" si="123"/>
        <v>4</v>
      </c>
      <c r="F1668" s="10">
        <f>LOOKUP(C1668,[1]Produkt!$T$4:$U$129)</f>
        <v>3</v>
      </c>
      <c r="G1668" t="str">
        <f t="shared" si="124"/>
        <v>INSERT INTO [Position] ([BestellungID], [PosID], [ProduktID], [SpezLieferAdrID], [Menge], [Preis]) VALUES</v>
      </c>
      <c r="H1668" t="str">
        <f t="shared" si="125"/>
        <v xml:space="preserve"> ('1256', '3140', '109', '', '4',  '3.00')</v>
      </c>
    </row>
    <row r="1669" spans="1:8" x14ac:dyDescent="0.3">
      <c r="A1669">
        <f t="shared" si="121"/>
        <v>1256</v>
      </c>
      <c r="B1669">
        <v>3141</v>
      </c>
      <c r="C1669">
        <f t="shared" si="122"/>
        <v>95</v>
      </c>
      <c r="D1669" t="str">
        <f>IF(MOD(B1669,5)=0,LOOKUP(A1669,[1]Bestellung!$M$4:$N$740),"")</f>
        <v/>
      </c>
      <c r="E1669">
        <f t="shared" si="123"/>
        <v>3</v>
      </c>
      <c r="F1669" s="10">
        <f>LOOKUP(C1669,[1]Produkt!$T$4:$U$129)</f>
        <v>2</v>
      </c>
      <c r="G1669" t="str">
        <f t="shared" si="124"/>
        <v>INSERT INTO [Position] ([BestellungID], [PosID], [ProduktID], [SpezLieferAdrID], [Menge], [Preis]) VALUES</v>
      </c>
      <c r="H1669" t="str">
        <f t="shared" si="125"/>
        <v xml:space="preserve"> ('1256', '3141', '95', '', '3',  '2.00')</v>
      </c>
    </row>
    <row r="1670" spans="1:8" x14ac:dyDescent="0.3">
      <c r="A1670">
        <f t="shared" si="121"/>
        <v>1257</v>
      </c>
      <c r="B1670">
        <v>3142</v>
      </c>
      <c r="C1670">
        <f t="shared" si="122"/>
        <v>48</v>
      </c>
      <c r="D1670" t="str">
        <f>IF(MOD(B1670,5)=0,LOOKUP(A1670,[1]Bestellung!$M$4:$N$740),"")</f>
        <v/>
      </c>
      <c r="E1670">
        <f t="shared" si="123"/>
        <v>3</v>
      </c>
      <c r="F1670" s="10">
        <f>LOOKUP(C1670,[1]Produkt!$T$4:$U$129)</f>
        <v>4.5</v>
      </c>
      <c r="G1670" t="str">
        <f t="shared" si="124"/>
        <v>INSERT INTO [Position] ([BestellungID], [PosID], [ProduktID], [SpezLieferAdrID], [Menge], [Preis]) VALUES</v>
      </c>
      <c r="H1670" t="str">
        <f t="shared" si="125"/>
        <v xml:space="preserve"> ('1257', '3142', '48', '', '3',  '4.50')</v>
      </c>
    </row>
    <row r="1671" spans="1:8" x14ac:dyDescent="0.3">
      <c r="A1671">
        <f t="shared" si="121"/>
        <v>1257</v>
      </c>
      <c r="B1671">
        <v>3143</v>
      </c>
      <c r="C1671">
        <f t="shared" si="122"/>
        <v>35</v>
      </c>
      <c r="D1671" t="str">
        <f>IF(MOD(B1671,5)=0,LOOKUP(A1671,[1]Bestellung!$M$4:$N$740),"")</f>
        <v/>
      </c>
      <c r="E1671">
        <f t="shared" si="123"/>
        <v>9</v>
      </c>
      <c r="F1671" s="10">
        <f>LOOKUP(C1671,[1]Produkt!$T$4:$U$129)</f>
        <v>1</v>
      </c>
      <c r="G1671" t="str">
        <f t="shared" si="124"/>
        <v>INSERT INTO [Position] ([BestellungID], [PosID], [ProduktID], [SpezLieferAdrID], [Menge], [Preis]) VALUES</v>
      </c>
      <c r="H1671" t="str">
        <f t="shared" si="125"/>
        <v xml:space="preserve"> ('1257', '3143', '35', '', '9',  '1.00')</v>
      </c>
    </row>
    <row r="1672" spans="1:8" x14ac:dyDescent="0.3">
      <c r="A1672">
        <f t="shared" si="121"/>
        <v>1258</v>
      </c>
      <c r="B1672">
        <v>3144</v>
      </c>
      <c r="C1672">
        <f t="shared" si="122"/>
        <v>118</v>
      </c>
      <c r="D1672" t="str">
        <f>IF(MOD(B1672,5)=0,LOOKUP(A1672,[1]Bestellung!$M$4:$N$740),"")</f>
        <v/>
      </c>
      <c r="E1672">
        <f t="shared" si="123"/>
        <v>3</v>
      </c>
      <c r="F1672" s="10">
        <f>LOOKUP(C1672,[1]Produkt!$T$4:$U$129)</f>
        <v>6</v>
      </c>
      <c r="G1672" t="str">
        <f t="shared" si="124"/>
        <v>INSERT INTO [Position] ([BestellungID], [PosID], [ProduktID], [SpezLieferAdrID], [Menge], [Preis]) VALUES</v>
      </c>
      <c r="H1672" t="str">
        <f t="shared" si="125"/>
        <v xml:space="preserve"> ('1258', '3144', '118', '', '3',  '6.00')</v>
      </c>
    </row>
    <row r="1673" spans="1:8" x14ac:dyDescent="0.3">
      <c r="A1673">
        <f t="shared" si="121"/>
        <v>1258</v>
      </c>
      <c r="B1673">
        <v>3145</v>
      </c>
      <c r="C1673">
        <f t="shared" si="122"/>
        <v>106</v>
      </c>
      <c r="D1673">
        <f>IF(MOD(B1673,5)=0,LOOKUP(A1673,[1]Bestellung!$M$4:$N$740),"")</f>
        <v>443</v>
      </c>
      <c r="E1673">
        <f t="shared" si="123"/>
        <v>4</v>
      </c>
      <c r="F1673" s="10">
        <f>LOOKUP(C1673,[1]Produkt!$T$4:$U$129)</f>
        <v>7</v>
      </c>
      <c r="G1673" t="str">
        <f t="shared" si="124"/>
        <v>INSERT INTO [Position] ([BestellungID], [PosID], [ProduktID], [SpezLieferAdrID], [Menge], [Preis]) VALUES</v>
      </c>
      <c r="H1673" t="str">
        <f t="shared" si="125"/>
        <v xml:space="preserve"> ('1258', '3145', '106', '443', '4',  '7.00')</v>
      </c>
    </row>
    <row r="1674" spans="1:8" x14ac:dyDescent="0.3">
      <c r="A1674">
        <f t="shared" si="121"/>
        <v>1258</v>
      </c>
      <c r="B1674">
        <v>3146</v>
      </c>
      <c r="C1674">
        <f t="shared" si="122"/>
        <v>94</v>
      </c>
      <c r="D1674" t="str">
        <f>IF(MOD(B1674,5)=0,LOOKUP(A1674,[1]Bestellung!$M$4:$N$740),"")</f>
        <v/>
      </c>
      <c r="E1674">
        <f t="shared" si="123"/>
        <v>8</v>
      </c>
      <c r="F1674" s="10">
        <f>LOOKUP(C1674,[1]Produkt!$T$4:$U$129)</f>
        <v>4</v>
      </c>
      <c r="G1674" t="str">
        <f t="shared" si="124"/>
        <v>INSERT INTO [Position] ([BestellungID], [PosID], [ProduktID], [SpezLieferAdrID], [Menge], [Preis]) VALUES</v>
      </c>
      <c r="H1674" t="str">
        <f t="shared" si="125"/>
        <v xml:space="preserve"> ('1258', '3146', '94', '', '8',  '4.00')</v>
      </c>
    </row>
    <row r="1675" spans="1:8" x14ac:dyDescent="0.3">
      <c r="A1675">
        <f t="shared" si="121"/>
        <v>1259</v>
      </c>
      <c r="B1675">
        <v>3147</v>
      </c>
      <c r="C1675">
        <f t="shared" si="122"/>
        <v>54</v>
      </c>
      <c r="D1675" t="str">
        <f>IF(MOD(B1675,5)=0,LOOKUP(A1675,[1]Bestellung!$M$4:$N$740),"")</f>
        <v/>
      </c>
      <c r="E1675">
        <f t="shared" si="123"/>
        <v>6</v>
      </c>
      <c r="F1675" s="10">
        <f>LOOKUP(C1675,[1]Produkt!$T$4:$U$129)</f>
        <v>5</v>
      </c>
      <c r="G1675" t="str">
        <f t="shared" si="124"/>
        <v>INSERT INTO [Position] ([BestellungID], [PosID], [ProduktID], [SpezLieferAdrID], [Menge], [Preis]) VALUES</v>
      </c>
      <c r="H1675" t="str">
        <f t="shared" si="125"/>
        <v xml:space="preserve"> ('1259', '3147', '54', '', '6',  '5.00')</v>
      </c>
    </row>
    <row r="1676" spans="1:8" x14ac:dyDescent="0.3">
      <c r="A1676">
        <f t="shared" si="121"/>
        <v>1259</v>
      </c>
      <c r="B1676">
        <v>3148</v>
      </c>
      <c r="C1676">
        <f t="shared" si="122"/>
        <v>43</v>
      </c>
      <c r="D1676" t="str">
        <f>IF(MOD(B1676,5)=0,LOOKUP(A1676,[1]Bestellung!$M$4:$N$740),"")</f>
        <v/>
      </c>
      <c r="E1676">
        <f t="shared" si="123"/>
        <v>8</v>
      </c>
      <c r="F1676" s="10">
        <f>LOOKUP(C1676,[1]Produkt!$T$4:$U$129)</f>
        <v>2.2999999999999998</v>
      </c>
      <c r="G1676" t="str">
        <f t="shared" si="124"/>
        <v>INSERT INTO [Position] ([BestellungID], [PosID], [ProduktID], [SpezLieferAdrID], [Menge], [Preis]) VALUES</v>
      </c>
      <c r="H1676" t="str">
        <f t="shared" si="125"/>
        <v xml:space="preserve"> ('1259', '3148', '43', '', '8',  '2.30')</v>
      </c>
    </row>
    <row r="1677" spans="1:8" x14ac:dyDescent="0.3">
      <c r="A1677">
        <f t="shared" si="121"/>
        <v>1260</v>
      </c>
      <c r="B1677">
        <v>3149</v>
      </c>
      <c r="C1677">
        <f t="shared" si="122"/>
        <v>6</v>
      </c>
      <c r="D1677" t="str">
        <f>IF(MOD(B1677,5)=0,LOOKUP(A1677,[1]Bestellung!$M$4:$N$740),"")</f>
        <v/>
      </c>
      <c r="E1677">
        <f t="shared" si="123"/>
        <v>3</v>
      </c>
      <c r="F1677" s="10">
        <f>LOOKUP(C1677,[1]Produkt!$T$4:$U$129)</f>
        <v>7</v>
      </c>
      <c r="G1677" t="str">
        <f t="shared" si="124"/>
        <v>INSERT INTO [Position] ([BestellungID], [PosID], [ProduktID], [SpezLieferAdrID], [Menge], [Preis]) VALUES</v>
      </c>
      <c r="H1677" t="str">
        <f t="shared" si="125"/>
        <v xml:space="preserve"> ('1260', '3149', '6', '', '3',  '7.00')</v>
      </c>
    </row>
    <row r="1678" spans="1:8" x14ac:dyDescent="0.3">
      <c r="A1678">
        <f t="shared" si="121"/>
        <v>1260</v>
      </c>
      <c r="B1678">
        <v>3150</v>
      </c>
      <c r="C1678">
        <f t="shared" si="122"/>
        <v>123</v>
      </c>
      <c r="D1678">
        <f>IF(MOD(B1678,5)=0,LOOKUP(A1678,[1]Bestellung!$M$4:$N$740),"")</f>
        <v>31</v>
      </c>
      <c r="E1678">
        <f t="shared" si="123"/>
        <v>3</v>
      </c>
      <c r="F1678" s="10">
        <f>LOOKUP(C1678,[1]Produkt!$T$4:$U$129)</f>
        <v>3</v>
      </c>
      <c r="G1678" t="str">
        <f t="shared" si="124"/>
        <v>INSERT INTO [Position] ([BestellungID], [PosID], [ProduktID], [SpezLieferAdrID], [Menge], [Preis]) VALUES</v>
      </c>
      <c r="H1678" t="str">
        <f t="shared" si="125"/>
        <v xml:space="preserve"> ('1260', '3150', '123', '31', '3',  '3.00')</v>
      </c>
    </row>
    <row r="1679" spans="1:8" x14ac:dyDescent="0.3">
      <c r="A1679">
        <f t="shared" si="121"/>
        <v>1260</v>
      </c>
      <c r="B1679">
        <v>3151</v>
      </c>
      <c r="C1679">
        <f t="shared" si="122"/>
        <v>113</v>
      </c>
      <c r="D1679" t="str">
        <f>IF(MOD(B1679,5)=0,LOOKUP(A1679,[1]Bestellung!$M$4:$N$740),"")</f>
        <v/>
      </c>
      <c r="E1679">
        <f t="shared" si="123"/>
        <v>3</v>
      </c>
      <c r="F1679" s="10">
        <f>LOOKUP(C1679,[1]Produkt!$T$4:$U$129)</f>
        <v>4.5</v>
      </c>
      <c r="G1679" t="str">
        <f t="shared" si="124"/>
        <v>INSERT INTO [Position] ([BestellungID], [PosID], [ProduktID], [SpezLieferAdrID], [Menge], [Preis]) VALUES</v>
      </c>
      <c r="H1679" t="str">
        <f t="shared" si="125"/>
        <v xml:space="preserve"> ('1260', '3151', '113', '', '3',  '4.50')</v>
      </c>
    </row>
    <row r="1680" spans="1:8" x14ac:dyDescent="0.3">
      <c r="A1680">
        <f t="shared" si="121"/>
        <v>1261</v>
      </c>
      <c r="B1680">
        <v>3152</v>
      </c>
      <c r="C1680">
        <f t="shared" si="122"/>
        <v>80</v>
      </c>
      <c r="D1680" t="str">
        <f>IF(MOD(B1680,5)=0,LOOKUP(A1680,[1]Bestellung!$M$4:$N$740),"")</f>
        <v/>
      </c>
      <c r="E1680">
        <f t="shared" si="123"/>
        <v>4</v>
      </c>
      <c r="F1680" s="10">
        <f>LOOKUP(C1680,[1]Produkt!$T$4:$U$129)</f>
        <v>4</v>
      </c>
      <c r="G1680" t="str">
        <f t="shared" si="124"/>
        <v>INSERT INTO [Position] ([BestellungID], [PosID], [ProduktID], [SpezLieferAdrID], [Menge], [Preis]) VALUES</v>
      </c>
      <c r="H1680" t="str">
        <f t="shared" si="125"/>
        <v xml:space="preserve"> ('1261', '3152', '80', '', '4',  '4.00')</v>
      </c>
    </row>
    <row r="1681" spans="1:8" x14ac:dyDescent="0.3">
      <c r="A1681">
        <f t="shared" si="121"/>
        <v>1261</v>
      </c>
      <c r="B1681">
        <v>3153</v>
      </c>
      <c r="C1681">
        <f t="shared" si="122"/>
        <v>71</v>
      </c>
      <c r="D1681" t="str">
        <f>IF(MOD(B1681,5)=0,LOOKUP(A1681,[1]Bestellung!$M$4:$N$740),"")</f>
        <v/>
      </c>
      <c r="E1681">
        <f t="shared" si="123"/>
        <v>3</v>
      </c>
      <c r="F1681" s="10">
        <f>LOOKUP(C1681,[1]Produkt!$T$4:$U$129)</f>
        <v>4</v>
      </c>
      <c r="G1681" t="str">
        <f t="shared" si="124"/>
        <v>INSERT INTO [Position] ([BestellungID], [PosID], [ProduktID], [SpezLieferAdrID], [Menge], [Preis]) VALUES</v>
      </c>
      <c r="H1681" t="str">
        <f t="shared" si="125"/>
        <v xml:space="preserve"> ('1261', '3153', '71', '', '3',  '4.00')</v>
      </c>
    </row>
    <row r="1682" spans="1:8" x14ac:dyDescent="0.3">
      <c r="A1682">
        <f t="shared" ref="A1682:A1745" si="126">ROUND(B1682/2.5,0)</f>
        <v>1262</v>
      </c>
      <c r="B1682">
        <v>3154</v>
      </c>
      <c r="C1682">
        <f t="shared" ref="C1682:C1745" si="127">IF(MOD(A1682*B1682,127)=0,1,MOD(A1682*B1682,127))</f>
        <v>41</v>
      </c>
      <c r="D1682" t="str">
        <f>IF(MOD(B1682,5)=0,LOOKUP(A1682,[1]Bestellung!$M$4:$N$740),"")</f>
        <v/>
      </c>
      <c r="E1682">
        <f t="shared" ref="E1682:E1745" si="128">IF(MOD(A1682*B1682*C1682,12)=0,3,MOD(A1682*B1682*C1682,12))</f>
        <v>4</v>
      </c>
      <c r="F1682" s="10">
        <f>LOOKUP(C1682,[1]Produkt!$T$4:$U$129)</f>
        <v>1.2</v>
      </c>
      <c r="G1682" t="str">
        <f t="shared" ref="G1682:G1745" si="12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82" t="str">
        <f t="shared" ref="H1682:H1745" si="130">" ('"&amp;A1682&amp;"', '"&amp;B1682&amp;"', '"&amp;C1682&amp;"', '"&amp; D1682&amp;"', '"&amp;E1682&amp;"',  '"&amp; REPLACE(TEXT(F1682,"##0,00"),LEN(TEXT(F1682,"##0,00"))-2,1,".") &amp;"')"</f>
        <v xml:space="preserve"> ('1262', '3154', '41', '', '4',  '1.20')</v>
      </c>
    </row>
    <row r="1683" spans="1:8" x14ac:dyDescent="0.3">
      <c r="A1683">
        <f t="shared" si="126"/>
        <v>1262</v>
      </c>
      <c r="B1683">
        <v>3155</v>
      </c>
      <c r="C1683">
        <f t="shared" si="127"/>
        <v>33</v>
      </c>
      <c r="D1683" t="str">
        <f>IF(MOD(B1683,5)=0,LOOKUP(A1683,[1]Bestellung!$M$4:$N$740),"")</f>
        <v/>
      </c>
      <c r="E1683">
        <f t="shared" si="128"/>
        <v>6</v>
      </c>
      <c r="F1683" s="10">
        <f>LOOKUP(C1683,[1]Produkt!$T$4:$U$129)</f>
        <v>0.8</v>
      </c>
      <c r="G1683" t="str">
        <f t="shared" si="129"/>
        <v>INSERT INTO [Position] ([BestellungID], [PosID], [ProduktID], [SpezLieferAdrID], [Menge], [Preis]) VALUES</v>
      </c>
      <c r="H1683" t="str">
        <f t="shared" si="130"/>
        <v xml:space="preserve"> ('1262', '3155', '33', '', '6',  '0.80')</v>
      </c>
    </row>
    <row r="1684" spans="1:8" x14ac:dyDescent="0.3">
      <c r="A1684">
        <f t="shared" si="126"/>
        <v>1262</v>
      </c>
      <c r="B1684">
        <v>3156</v>
      </c>
      <c r="C1684">
        <f t="shared" si="127"/>
        <v>25</v>
      </c>
      <c r="D1684" t="str">
        <f>IF(MOD(B1684,5)=0,LOOKUP(A1684,[1]Bestellung!$M$4:$N$740),"")</f>
        <v/>
      </c>
      <c r="E1684">
        <f t="shared" si="128"/>
        <v>3</v>
      </c>
      <c r="F1684" s="10">
        <f>LOOKUP(C1684,[1]Produkt!$T$4:$U$129)</f>
        <v>7</v>
      </c>
      <c r="G1684" t="str">
        <f t="shared" si="129"/>
        <v>INSERT INTO [Position] ([BestellungID], [PosID], [ProduktID], [SpezLieferAdrID], [Menge], [Preis]) VALUES</v>
      </c>
      <c r="H1684" t="str">
        <f t="shared" si="130"/>
        <v xml:space="preserve"> ('1262', '3156', '25', '', '3',  '7.00')</v>
      </c>
    </row>
    <row r="1685" spans="1:8" x14ac:dyDescent="0.3">
      <c r="A1685">
        <f t="shared" si="126"/>
        <v>1263</v>
      </c>
      <c r="B1685">
        <v>3157</v>
      </c>
      <c r="C1685">
        <f t="shared" si="127"/>
        <v>126</v>
      </c>
      <c r="D1685" t="str">
        <f>IF(MOD(B1685,5)=0,LOOKUP(A1685,[1]Bestellung!$M$4:$N$740),"")</f>
        <v/>
      </c>
      <c r="E1685">
        <f t="shared" si="128"/>
        <v>6</v>
      </c>
      <c r="F1685" s="10">
        <f>LOOKUP(C1685,[1]Produkt!$T$4:$U$129)</f>
        <v>4</v>
      </c>
      <c r="G1685" t="str">
        <f t="shared" si="129"/>
        <v>INSERT INTO [Position] ([BestellungID], [PosID], [ProduktID], [SpezLieferAdrID], [Menge], [Preis]) VALUES</v>
      </c>
      <c r="H1685" t="str">
        <f t="shared" si="130"/>
        <v xml:space="preserve"> ('1263', '3157', '126', '', '6',  '4.00')</v>
      </c>
    </row>
    <row r="1686" spans="1:8" x14ac:dyDescent="0.3">
      <c r="A1686">
        <f t="shared" si="126"/>
        <v>1263</v>
      </c>
      <c r="B1686">
        <v>3158</v>
      </c>
      <c r="C1686">
        <f t="shared" si="127"/>
        <v>119</v>
      </c>
      <c r="D1686" t="str">
        <f>IF(MOD(B1686,5)=0,LOOKUP(A1686,[1]Bestellung!$M$4:$N$740),"")</f>
        <v/>
      </c>
      <c r="E1686">
        <f t="shared" si="128"/>
        <v>6</v>
      </c>
      <c r="F1686" s="10">
        <f>LOOKUP(C1686,[1]Produkt!$T$4:$U$129)</f>
        <v>2</v>
      </c>
      <c r="G1686" t="str">
        <f t="shared" si="129"/>
        <v>INSERT INTO [Position] ([BestellungID], [PosID], [ProduktID], [SpezLieferAdrID], [Menge], [Preis]) VALUES</v>
      </c>
      <c r="H1686" t="str">
        <f t="shared" si="130"/>
        <v xml:space="preserve"> ('1263', '3158', '119', '', '6',  '2.00')</v>
      </c>
    </row>
    <row r="1687" spans="1:8" x14ac:dyDescent="0.3">
      <c r="A1687">
        <f t="shared" si="126"/>
        <v>1264</v>
      </c>
      <c r="B1687">
        <v>3159</v>
      </c>
      <c r="C1687">
        <f t="shared" si="127"/>
        <v>96</v>
      </c>
      <c r="D1687" t="str">
        <f>IF(MOD(B1687,5)=0,LOOKUP(A1687,[1]Bestellung!$M$4:$N$740),"")</f>
        <v/>
      </c>
      <c r="E1687">
        <f t="shared" si="128"/>
        <v>3</v>
      </c>
      <c r="F1687" s="10">
        <f>LOOKUP(C1687,[1]Produkt!$T$4:$U$129)</f>
        <v>8</v>
      </c>
      <c r="G1687" t="str">
        <f t="shared" si="129"/>
        <v>INSERT INTO [Position] ([BestellungID], [PosID], [ProduktID], [SpezLieferAdrID], [Menge], [Preis]) VALUES</v>
      </c>
      <c r="H1687" t="str">
        <f t="shared" si="130"/>
        <v xml:space="preserve"> ('1264', '3159', '96', '', '3',  '8.00')</v>
      </c>
    </row>
    <row r="1688" spans="1:8" x14ac:dyDescent="0.3">
      <c r="A1688">
        <f t="shared" si="126"/>
        <v>1264</v>
      </c>
      <c r="B1688">
        <v>3160</v>
      </c>
      <c r="C1688">
        <f t="shared" si="127"/>
        <v>90</v>
      </c>
      <c r="D1688">
        <f>IF(MOD(B1688,5)=0,LOOKUP(A1688,[1]Bestellung!$M$4:$N$740),"")</f>
        <v>304</v>
      </c>
      <c r="E1688">
        <f t="shared" si="128"/>
        <v>3</v>
      </c>
      <c r="F1688" s="10">
        <f>LOOKUP(C1688,[1]Produkt!$T$4:$U$129)</f>
        <v>1</v>
      </c>
      <c r="G1688" t="str">
        <f t="shared" si="129"/>
        <v>INSERT INTO [Position] ([BestellungID], [PosID], [ProduktID], [SpezLieferAdrID], [Menge], [Preis]) VALUES</v>
      </c>
      <c r="H1688" t="str">
        <f t="shared" si="130"/>
        <v xml:space="preserve"> ('1264', '3160', '90', '304', '3',  '1.00')</v>
      </c>
    </row>
    <row r="1689" spans="1:8" x14ac:dyDescent="0.3">
      <c r="A1689">
        <f t="shared" si="126"/>
        <v>1264</v>
      </c>
      <c r="B1689">
        <v>3161</v>
      </c>
      <c r="C1689">
        <f t="shared" si="127"/>
        <v>84</v>
      </c>
      <c r="D1689" t="str">
        <f>IF(MOD(B1689,5)=0,LOOKUP(A1689,[1]Bestellung!$M$4:$N$740),"")</f>
        <v/>
      </c>
      <c r="E1689">
        <f t="shared" si="128"/>
        <v>3</v>
      </c>
      <c r="F1689" s="10">
        <f>LOOKUP(C1689,[1]Produkt!$T$4:$U$129)</f>
        <v>0.75</v>
      </c>
      <c r="G1689" t="str">
        <f t="shared" si="129"/>
        <v>INSERT INTO [Position] ([BestellungID], [PosID], [ProduktID], [SpezLieferAdrID], [Menge], [Preis]) VALUES</v>
      </c>
      <c r="H1689" t="str">
        <f t="shared" si="130"/>
        <v xml:space="preserve"> ('1264', '3161', '84', '', '3',  '0.75')</v>
      </c>
    </row>
    <row r="1690" spans="1:8" x14ac:dyDescent="0.3">
      <c r="A1690">
        <f t="shared" si="126"/>
        <v>1265</v>
      </c>
      <c r="B1690">
        <v>3162</v>
      </c>
      <c r="C1690">
        <f t="shared" si="127"/>
        <v>65</v>
      </c>
      <c r="D1690" t="str">
        <f>IF(MOD(B1690,5)=0,LOOKUP(A1690,[1]Bestellung!$M$4:$N$740),"")</f>
        <v/>
      </c>
      <c r="E1690">
        <f t="shared" si="128"/>
        <v>6</v>
      </c>
      <c r="F1690" s="10">
        <f>LOOKUP(C1690,[1]Produkt!$T$4:$U$129)</f>
        <v>4.5</v>
      </c>
      <c r="G1690" t="str">
        <f t="shared" si="129"/>
        <v>INSERT INTO [Position] ([BestellungID], [PosID], [ProduktID], [SpezLieferAdrID], [Menge], [Preis]) VALUES</v>
      </c>
      <c r="H1690" t="str">
        <f t="shared" si="130"/>
        <v xml:space="preserve"> ('1265', '3162', '65', '', '6',  '4.50')</v>
      </c>
    </row>
    <row r="1691" spans="1:8" x14ac:dyDescent="0.3">
      <c r="A1691">
        <f t="shared" si="126"/>
        <v>1265</v>
      </c>
      <c r="B1691">
        <v>3163</v>
      </c>
      <c r="C1691">
        <f t="shared" si="127"/>
        <v>60</v>
      </c>
      <c r="D1691" t="str">
        <f>IF(MOD(B1691,5)=0,LOOKUP(A1691,[1]Bestellung!$M$4:$N$740),"")</f>
        <v/>
      </c>
      <c r="E1691">
        <f t="shared" si="128"/>
        <v>3</v>
      </c>
      <c r="F1691" s="10">
        <f>LOOKUP(C1691,[1]Produkt!$T$4:$U$129)</f>
        <v>0.5</v>
      </c>
      <c r="G1691" t="str">
        <f t="shared" si="129"/>
        <v>INSERT INTO [Position] ([BestellungID], [PosID], [ProduktID], [SpezLieferAdrID], [Menge], [Preis]) VALUES</v>
      </c>
      <c r="H1691" t="str">
        <f t="shared" si="130"/>
        <v xml:space="preserve"> ('1265', '3163', '60', '', '3',  '0.50')</v>
      </c>
    </row>
    <row r="1692" spans="1:8" x14ac:dyDescent="0.3">
      <c r="A1692">
        <f t="shared" si="126"/>
        <v>1266</v>
      </c>
      <c r="B1692">
        <v>3164</v>
      </c>
      <c r="C1692">
        <f t="shared" si="127"/>
        <v>44</v>
      </c>
      <c r="D1692" t="str">
        <f>IF(MOD(B1692,5)=0,LOOKUP(A1692,[1]Bestellung!$M$4:$N$740),"")</f>
        <v/>
      </c>
      <c r="E1692">
        <f t="shared" si="128"/>
        <v>3</v>
      </c>
      <c r="F1692" s="10">
        <f>LOOKUP(C1692,[1]Produkt!$T$4:$U$129)</f>
        <v>4</v>
      </c>
      <c r="G1692" t="str">
        <f t="shared" si="129"/>
        <v>INSERT INTO [Position] ([BestellungID], [PosID], [ProduktID], [SpezLieferAdrID], [Menge], [Preis]) VALUES</v>
      </c>
      <c r="H1692" t="str">
        <f t="shared" si="130"/>
        <v xml:space="preserve"> ('1266', '3164', '44', '', '3',  '4.00')</v>
      </c>
    </row>
    <row r="1693" spans="1:8" x14ac:dyDescent="0.3">
      <c r="A1693">
        <f t="shared" si="126"/>
        <v>1266</v>
      </c>
      <c r="B1693">
        <v>3165</v>
      </c>
      <c r="C1693">
        <f t="shared" si="127"/>
        <v>40</v>
      </c>
      <c r="D1693">
        <f>IF(MOD(B1693,5)=0,LOOKUP(A1693,[1]Bestellung!$M$4:$N$740),"")</f>
        <v>356</v>
      </c>
      <c r="E1693">
        <f t="shared" si="128"/>
        <v>3</v>
      </c>
      <c r="F1693" s="10">
        <f>LOOKUP(C1693,[1]Produkt!$T$4:$U$129)</f>
        <v>1</v>
      </c>
      <c r="G1693" t="str">
        <f t="shared" si="129"/>
        <v>INSERT INTO [Position] ([BestellungID], [PosID], [ProduktID], [SpezLieferAdrID], [Menge], [Preis]) VALUES</v>
      </c>
      <c r="H1693" t="str">
        <f t="shared" si="130"/>
        <v xml:space="preserve"> ('1266', '3165', '40', '356', '3',  '1.00')</v>
      </c>
    </row>
    <row r="1694" spans="1:8" x14ac:dyDescent="0.3">
      <c r="A1694">
        <f t="shared" si="126"/>
        <v>1266</v>
      </c>
      <c r="B1694">
        <v>3166</v>
      </c>
      <c r="C1694">
        <f t="shared" si="127"/>
        <v>36</v>
      </c>
      <c r="D1694" t="str">
        <f>IF(MOD(B1694,5)=0,LOOKUP(A1694,[1]Bestellung!$M$4:$N$740),"")</f>
        <v/>
      </c>
      <c r="E1694">
        <f t="shared" si="128"/>
        <v>3</v>
      </c>
      <c r="F1694" s="10">
        <f>LOOKUP(C1694,[1]Produkt!$T$4:$U$129)</f>
        <v>0.5</v>
      </c>
      <c r="G1694" t="str">
        <f t="shared" si="129"/>
        <v>INSERT INTO [Position] ([BestellungID], [PosID], [ProduktID], [SpezLieferAdrID], [Menge], [Preis]) VALUES</v>
      </c>
      <c r="H1694" t="str">
        <f t="shared" si="130"/>
        <v xml:space="preserve"> ('1266', '3166', '36', '', '3',  '0.50')</v>
      </c>
    </row>
    <row r="1695" spans="1:8" x14ac:dyDescent="0.3">
      <c r="A1695">
        <f t="shared" si="126"/>
        <v>1267</v>
      </c>
      <c r="B1695">
        <v>3167</v>
      </c>
      <c r="C1695">
        <f t="shared" si="127"/>
        <v>24</v>
      </c>
      <c r="D1695" t="str">
        <f>IF(MOD(B1695,5)=0,LOOKUP(A1695,[1]Bestellung!$M$4:$N$740),"")</f>
        <v/>
      </c>
      <c r="E1695">
        <f t="shared" si="128"/>
        <v>3</v>
      </c>
      <c r="F1695" s="10">
        <f>LOOKUP(C1695,[1]Produkt!$T$4:$U$129)</f>
        <v>3</v>
      </c>
      <c r="G1695" t="str">
        <f t="shared" si="129"/>
        <v>INSERT INTO [Position] ([BestellungID], [PosID], [ProduktID], [SpezLieferAdrID], [Menge], [Preis]) VALUES</v>
      </c>
      <c r="H1695" t="str">
        <f t="shared" si="130"/>
        <v xml:space="preserve"> ('1267', '3167', '24', '', '3',  '3.00')</v>
      </c>
    </row>
    <row r="1696" spans="1:8" x14ac:dyDescent="0.3">
      <c r="A1696">
        <f t="shared" si="126"/>
        <v>1267</v>
      </c>
      <c r="B1696">
        <v>3168</v>
      </c>
      <c r="C1696">
        <f t="shared" si="127"/>
        <v>21</v>
      </c>
      <c r="D1696" t="str">
        <f>IF(MOD(B1696,5)=0,LOOKUP(A1696,[1]Bestellung!$M$4:$N$740),"")</f>
        <v/>
      </c>
      <c r="E1696">
        <f t="shared" si="128"/>
        <v>3</v>
      </c>
      <c r="F1696" s="10">
        <f>LOOKUP(C1696,[1]Produkt!$T$4:$U$129)</f>
        <v>4</v>
      </c>
      <c r="G1696" t="str">
        <f t="shared" si="129"/>
        <v>INSERT INTO [Position] ([BestellungID], [PosID], [ProduktID], [SpezLieferAdrID], [Menge], [Preis]) VALUES</v>
      </c>
      <c r="H1696" t="str">
        <f t="shared" si="130"/>
        <v xml:space="preserve"> ('1267', '3168', '21', '', '3',  '4.00')</v>
      </c>
    </row>
    <row r="1697" spans="1:8" x14ac:dyDescent="0.3">
      <c r="A1697">
        <f t="shared" si="126"/>
        <v>1268</v>
      </c>
      <c r="B1697">
        <v>3169</v>
      </c>
      <c r="C1697">
        <f t="shared" si="127"/>
        <v>12</v>
      </c>
      <c r="D1697" t="str">
        <f>IF(MOD(B1697,5)=0,LOOKUP(A1697,[1]Bestellung!$M$4:$N$740),"")</f>
        <v/>
      </c>
      <c r="E1697">
        <f t="shared" si="128"/>
        <v>3</v>
      </c>
      <c r="F1697" s="10">
        <f>LOOKUP(C1697,[1]Produkt!$T$4:$U$129)</f>
        <v>4</v>
      </c>
      <c r="G1697" t="str">
        <f t="shared" si="129"/>
        <v>INSERT INTO [Position] ([BestellungID], [PosID], [ProduktID], [SpezLieferAdrID], [Menge], [Preis]) VALUES</v>
      </c>
      <c r="H1697" t="str">
        <f t="shared" si="130"/>
        <v xml:space="preserve"> ('1268', '3169', '12', '', '3',  '4.00')</v>
      </c>
    </row>
    <row r="1698" spans="1:8" x14ac:dyDescent="0.3">
      <c r="A1698">
        <f t="shared" si="126"/>
        <v>1268</v>
      </c>
      <c r="B1698">
        <v>3170</v>
      </c>
      <c r="C1698">
        <f t="shared" si="127"/>
        <v>10</v>
      </c>
      <c r="D1698" t="str">
        <f>IF(MOD(B1698,5)=0,LOOKUP(A1698,[1]Bestellung!$M$4:$N$740),"")</f>
        <v/>
      </c>
      <c r="E1698">
        <f t="shared" si="128"/>
        <v>4</v>
      </c>
      <c r="F1698" s="10">
        <f>LOOKUP(C1698,[1]Produkt!$T$4:$U$129)</f>
        <v>0.5</v>
      </c>
      <c r="G1698" t="str">
        <f t="shared" si="129"/>
        <v>INSERT INTO [Position] ([BestellungID], [PosID], [ProduktID], [SpezLieferAdrID], [Menge], [Preis]) VALUES</v>
      </c>
      <c r="H1698" t="str">
        <f t="shared" si="130"/>
        <v xml:space="preserve"> ('1268', '3170', '10', '', '4',  '0.50')</v>
      </c>
    </row>
    <row r="1699" spans="1:8" x14ac:dyDescent="0.3">
      <c r="A1699">
        <f t="shared" si="126"/>
        <v>1268</v>
      </c>
      <c r="B1699">
        <v>3171</v>
      </c>
      <c r="C1699">
        <f t="shared" si="127"/>
        <v>8</v>
      </c>
      <c r="D1699" t="str">
        <f>IF(MOD(B1699,5)=0,LOOKUP(A1699,[1]Bestellung!$M$4:$N$740),"")</f>
        <v/>
      </c>
      <c r="E1699">
        <f t="shared" si="128"/>
        <v>3</v>
      </c>
      <c r="F1699" s="10">
        <f>LOOKUP(C1699,[1]Produkt!$T$4:$U$129)</f>
        <v>8</v>
      </c>
      <c r="G1699" t="str">
        <f t="shared" si="129"/>
        <v>INSERT INTO [Position] ([BestellungID], [PosID], [ProduktID], [SpezLieferAdrID], [Menge], [Preis]) VALUES</v>
      </c>
      <c r="H1699" t="str">
        <f t="shared" si="130"/>
        <v xml:space="preserve"> ('1268', '3171', '8', '', '3',  '8.00')</v>
      </c>
    </row>
    <row r="1700" spans="1:8" x14ac:dyDescent="0.3">
      <c r="A1700">
        <f t="shared" si="126"/>
        <v>1269</v>
      </c>
      <c r="B1700">
        <v>3172</v>
      </c>
      <c r="C1700">
        <f t="shared" si="127"/>
        <v>3</v>
      </c>
      <c r="D1700" t="str">
        <f>IF(MOD(B1700,5)=0,LOOKUP(A1700,[1]Bestellung!$M$4:$N$740),"")</f>
        <v/>
      </c>
      <c r="E1700">
        <f t="shared" si="128"/>
        <v>3</v>
      </c>
      <c r="F1700" s="10">
        <f>LOOKUP(C1700,[1]Produkt!$T$4:$U$129)</f>
        <v>5</v>
      </c>
      <c r="G1700" t="str">
        <f t="shared" si="129"/>
        <v>INSERT INTO [Position] ([BestellungID], [PosID], [ProduktID], [SpezLieferAdrID], [Menge], [Preis]) VALUES</v>
      </c>
      <c r="H1700" t="str">
        <f t="shared" si="130"/>
        <v xml:space="preserve"> ('1269', '3172', '3', '', '3',  '5.00')</v>
      </c>
    </row>
    <row r="1701" spans="1:8" x14ac:dyDescent="0.3">
      <c r="A1701">
        <f t="shared" si="126"/>
        <v>1269</v>
      </c>
      <c r="B1701">
        <v>3173</v>
      </c>
      <c r="C1701">
        <f t="shared" si="127"/>
        <v>2</v>
      </c>
      <c r="D1701" t="str">
        <f>IF(MOD(B1701,5)=0,LOOKUP(A1701,[1]Bestellung!$M$4:$N$740),"")</f>
        <v/>
      </c>
      <c r="E1701">
        <f t="shared" si="128"/>
        <v>6</v>
      </c>
      <c r="F1701" s="10">
        <f>LOOKUP(C1701,[1]Produkt!$T$4:$U$129)</f>
        <v>4</v>
      </c>
      <c r="G1701" t="str">
        <f t="shared" si="129"/>
        <v>INSERT INTO [Position] ([BestellungID], [PosID], [ProduktID], [SpezLieferAdrID], [Menge], [Preis]) VALUES</v>
      </c>
      <c r="H1701" t="str">
        <f t="shared" si="130"/>
        <v xml:space="preserve"> ('1269', '3173', '2', '', '6',  '4.00')</v>
      </c>
    </row>
    <row r="1702" spans="1:8" x14ac:dyDescent="0.3">
      <c r="A1702">
        <f t="shared" si="126"/>
        <v>1270</v>
      </c>
      <c r="B1702">
        <v>3174</v>
      </c>
      <c r="C1702">
        <f t="shared" si="127"/>
        <v>1</v>
      </c>
      <c r="D1702" t="str">
        <f>IF(MOD(B1702,5)=0,LOOKUP(A1702,[1]Bestellung!$M$4:$N$740),"")</f>
        <v/>
      </c>
      <c r="E1702">
        <f t="shared" si="128"/>
        <v>3</v>
      </c>
      <c r="F1702" s="10">
        <f>LOOKUP(C1702,[1]Produkt!$T$4:$U$129)</f>
        <v>2</v>
      </c>
      <c r="G1702" t="str">
        <f t="shared" si="129"/>
        <v>INSERT INTO [Position] ([BestellungID], [PosID], [ProduktID], [SpezLieferAdrID], [Menge], [Preis]) VALUES</v>
      </c>
      <c r="H1702" t="str">
        <f t="shared" si="130"/>
        <v xml:space="preserve"> ('1270', '3174', '1', '', '3',  '2.00')</v>
      </c>
    </row>
    <row r="1703" spans="1:8" x14ac:dyDescent="0.3">
      <c r="A1703">
        <f t="shared" si="126"/>
        <v>1270</v>
      </c>
      <c r="B1703">
        <v>3175</v>
      </c>
      <c r="C1703">
        <f t="shared" si="127"/>
        <v>1</v>
      </c>
      <c r="D1703">
        <f>IF(MOD(B1703,5)=0,LOOKUP(A1703,[1]Bestellung!$M$4:$N$740),"")</f>
        <v>425</v>
      </c>
      <c r="E1703">
        <f t="shared" si="128"/>
        <v>10</v>
      </c>
      <c r="F1703" s="10">
        <f>LOOKUP(C1703,[1]Produkt!$T$4:$U$129)</f>
        <v>2</v>
      </c>
      <c r="G1703" t="str">
        <f t="shared" si="129"/>
        <v>INSERT INTO [Position] ([BestellungID], [PosID], [ProduktID], [SpezLieferAdrID], [Menge], [Preis]) VALUES</v>
      </c>
      <c r="H1703" t="str">
        <f t="shared" si="130"/>
        <v xml:space="preserve"> ('1270', '3175', '1', '425', '10',  '2.00')</v>
      </c>
    </row>
    <row r="1704" spans="1:8" x14ac:dyDescent="0.3">
      <c r="A1704">
        <f t="shared" si="126"/>
        <v>1270</v>
      </c>
      <c r="B1704">
        <v>3176</v>
      </c>
      <c r="C1704">
        <f t="shared" si="127"/>
        <v>1</v>
      </c>
      <c r="D1704" t="str">
        <f>IF(MOD(B1704,5)=0,LOOKUP(A1704,[1]Bestellung!$M$4:$N$740),"")</f>
        <v/>
      </c>
      <c r="E1704">
        <f t="shared" si="128"/>
        <v>8</v>
      </c>
      <c r="F1704" s="10">
        <f>LOOKUP(C1704,[1]Produkt!$T$4:$U$129)</f>
        <v>2</v>
      </c>
      <c r="G1704" t="str">
        <f t="shared" si="129"/>
        <v>INSERT INTO [Position] ([BestellungID], [PosID], [ProduktID], [SpezLieferAdrID], [Menge], [Preis]) VALUES</v>
      </c>
      <c r="H1704" t="str">
        <f t="shared" si="130"/>
        <v xml:space="preserve"> ('1270', '3176', '1', '', '8',  '2.00')</v>
      </c>
    </row>
    <row r="1705" spans="1:8" x14ac:dyDescent="0.3">
      <c r="A1705">
        <f t="shared" si="126"/>
        <v>1271</v>
      </c>
      <c r="B1705">
        <v>3177</v>
      </c>
      <c r="C1705">
        <f t="shared" si="127"/>
        <v>2</v>
      </c>
      <c r="D1705" t="str">
        <f>IF(MOD(B1705,5)=0,LOOKUP(A1705,[1]Bestellung!$M$4:$N$740),"")</f>
        <v/>
      </c>
      <c r="E1705">
        <f t="shared" si="128"/>
        <v>6</v>
      </c>
      <c r="F1705" s="10">
        <f>LOOKUP(C1705,[1]Produkt!$T$4:$U$129)</f>
        <v>4</v>
      </c>
      <c r="G1705" t="str">
        <f t="shared" si="129"/>
        <v>INSERT INTO [Position] ([BestellungID], [PosID], [ProduktID], [SpezLieferAdrID], [Menge], [Preis]) VALUES</v>
      </c>
      <c r="H1705" t="str">
        <f t="shared" si="130"/>
        <v xml:space="preserve"> ('1271', '3177', '2', '', '6',  '4.00')</v>
      </c>
    </row>
    <row r="1706" spans="1:8" x14ac:dyDescent="0.3">
      <c r="A1706">
        <f t="shared" si="126"/>
        <v>1271</v>
      </c>
      <c r="B1706">
        <v>3178</v>
      </c>
      <c r="C1706">
        <f t="shared" si="127"/>
        <v>3</v>
      </c>
      <c r="D1706" t="str">
        <f>IF(MOD(B1706,5)=0,LOOKUP(A1706,[1]Bestellung!$M$4:$N$740),"")</f>
        <v/>
      </c>
      <c r="E1706">
        <f t="shared" si="128"/>
        <v>6</v>
      </c>
      <c r="F1706" s="10">
        <f>LOOKUP(C1706,[1]Produkt!$T$4:$U$129)</f>
        <v>5</v>
      </c>
      <c r="G1706" t="str">
        <f t="shared" si="129"/>
        <v>INSERT INTO [Position] ([BestellungID], [PosID], [ProduktID], [SpezLieferAdrID], [Menge], [Preis]) VALUES</v>
      </c>
      <c r="H1706" t="str">
        <f t="shared" si="130"/>
        <v xml:space="preserve"> ('1271', '3178', '3', '', '6',  '5.00')</v>
      </c>
    </row>
    <row r="1707" spans="1:8" x14ac:dyDescent="0.3">
      <c r="A1707">
        <f t="shared" si="126"/>
        <v>1272</v>
      </c>
      <c r="B1707">
        <v>3179</v>
      </c>
      <c r="C1707">
        <f t="shared" si="127"/>
        <v>8</v>
      </c>
      <c r="D1707" t="str">
        <f>IF(MOD(B1707,5)=0,LOOKUP(A1707,[1]Bestellung!$M$4:$N$740),"")</f>
        <v/>
      </c>
      <c r="E1707">
        <f t="shared" si="128"/>
        <v>3</v>
      </c>
      <c r="F1707" s="10">
        <f>LOOKUP(C1707,[1]Produkt!$T$4:$U$129)</f>
        <v>8</v>
      </c>
      <c r="G1707" t="str">
        <f t="shared" si="129"/>
        <v>INSERT INTO [Position] ([BestellungID], [PosID], [ProduktID], [SpezLieferAdrID], [Menge], [Preis]) VALUES</v>
      </c>
      <c r="H1707" t="str">
        <f t="shared" si="130"/>
        <v xml:space="preserve"> ('1272', '3179', '8', '', '3',  '8.00')</v>
      </c>
    </row>
    <row r="1708" spans="1:8" x14ac:dyDescent="0.3">
      <c r="A1708">
        <f t="shared" si="126"/>
        <v>1272</v>
      </c>
      <c r="B1708">
        <v>3180</v>
      </c>
      <c r="C1708">
        <f t="shared" si="127"/>
        <v>10</v>
      </c>
      <c r="D1708">
        <f>IF(MOD(B1708,5)=0,LOOKUP(A1708,[1]Bestellung!$M$4:$N$740),"")</f>
        <v>378</v>
      </c>
      <c r="E1708">
        <f t="shared" si="128"/>
        <v>3</v>
      </c>
      <c r="F1708" s="10">
        <f>LOOKUP(C1708,[1]Produkt!$T$4:$U$129)</f>
        <v>0.5</v>
      </c>
      <c r="G1708" t="str">
        <f t="shared" si="129"/>
        <v>INSERT INTO [Position] ([BestellungID], [PosID], [ProduktID], [SpezLieferAdrID], [Menge], [Preis]) VALUES</v>
      </c>
      <c r="H1708" t="str">
        <f t="shared" si="130"/>
        <v xml:space="preserve"> ('1272', '3180', '10', '378', '3',  '0.50')</v>
      </c>
    </row>
    <row r="1709" spans="1:8" x14ac:dyDescent="0.3">
      <c r="A1709">
        <f t="shared" si="126"/>
        <v>1272</v>
      </c>
      <c r="B1709">
        <v>3181</v>
      </c>
      <c r="C1709">
        <f t="shared" si="127"/>
        <v>12</v>
      </c>
      <c r="D1709" t="str">
        <f>IF(MOD(B1709,5)=0,LOOKUP(A1709,[1]Bestellung!$M$4:$N$740),"")</f>
        <v/>
      </c>
      <c r="E1709">
        <f t="shared" si="128"/>
        <v>3</v>
      </c>
      <c r="F1709" s="10">
        <f>LOOKUP(C1709,[1]Produkt!$T$4:$U$129)</f>
        <v>4</v>
      </c>
      <c r="G1709" t="str">
        <f t="shared" si="129"/>
        <v>INSERT INTO [Position] ([BestellungID], [PosID], [ProduktID], [SpezLieferAdrID], [Menge], [Preis]) VALUES</v>
      </c>
      <c r="H1709" t="str">
        <f t="shared" si="130"/>
        <v xml:space="preserve"> ('1272', '3181', '12', '', '3',  '4.00')</v>
      </c>
    </row>
    <row r="1710" spans="1:8" x14ac:dyDescent="0.3">
      <c r="A1710">
        <f t="shared" si="126"/>
        <v>1273</v>
      </c>
      <c r="B1710">
        <v>3182</v>
      </c>
      <c r="C1710">
        <f t="shared" si="127"/>
        <v>21</v>
      </c>
      <c r="D1710" t="str">
        <f>IF(MOD(B1710,5)=0,LOOKUP(A1710,[1]Bestellung!$M$4:$N$740),"")</f>
        <v/>
      </c>
      <c r="E1710">
        <f t="shared" si="128"/>
        <v>6</v>
      </c>
      <c r="F1710" s="10">
        <f>LOOKUP(C1710,[1]Produkt!$T$4:$U$129)</f>
        <v>4</v>
      </c>
      <c r="G1710" t="str">
        <f t="shared" si="129"/>
        <v>INSERT INTO [Position] ([BestellungID], [PosID], [ProduktID], [SpezLieferAdrID], [Menge], [Preis]) VALUES</v>
      </c>
      <c r="H1710" t="str">
        <f t="shared" si="130"/>
        <v xml:space="preserve"> ('1273', '3182', '21', '', '6',  '4.00')</v>
      </c>
    </row>
    <row r="1711" spans="1:8" x14ac:dyDescent="0.3">
      <c r="A1711">
        <f t="shared" si="126"/>
        <v>1273</v>
      </c>
      <c r="B1711">
        <v>3183</v>
      </c>
      <c r="C1711">
        <f t="shared" si="127"/>
        <v>24</v>
      </c>
      <c r="D1711" t="str">
        <f>IF(MOD(B1711,5)=0,LOOKUP(A1711,[1]Bestellung!$M$4:$N$740),"")</f>
        <v/>
      </c>
      <c r="E1711">
        <f t="shared" si="128"/>
        <v>3</v>
      </c>
      <c r="F1711" s="10">
        <f>LOOKUP(C1711,[1]Produkt!$T$4:$U$129)</f>
        <v>3</v>
      </c>
      <c r="G1711" t="str">
        <f t="shared" si="129"/>
        <v>INSERT INTO [Position] ([BestellungID], [PosID], [ProduktID], [SpezLieferAdrID], [Menge], [Preis]) VALUES</v>
      </c>
      <c r="H1711" t="str">
        <f t="shared" si="130"/>
        <v xml:space="preserve"> ('1273', '3183', '24', '', '3',  '3.00')</v>
      </c>
    </row>
    <row r="1712" spans="1:8" x14ac:dyDescent="0.3">
      <c r="A1712">
        <f t="shared" si="126"/>
        <v>1274</v>
      </c>
      <c r="B1712">
        <v>3184</v>
      </c>
      <c r="C1712">
        <f t="shared" si="127"/>
        <v>36</v>
      </c>
      <c r="D1712" t="str">
        <f>IF(MOD(B1712,5)=0,LOOKUP(A1712,[1]Bestellung!$M$4:$N$740),"")</f>
        <v/>
      </c>
      <c r="E1712">
        <f t="shared" si="128"/>
        <v>3</v>
      </c>
      <c r="F1712" s="10">
        <f>LOOKUP(C1712,[1]Produkt!$T$4:$U$129)</f>
        <v>0.5</v>
      </c>
      <c r="G1712" t="str">
        <f t="shared" si="129"/>
        <v>INSERT INTO [Position] ([BestellungID], [PosID], [ProduktID], [SpezLieferAdrID], [Menge], [Preis]) VALUES</v>
      </c>
      <c r="H1712" t="str">
        <f t="shared" si="130"/>
        <v xml:space="preserve"> ('1274', '3184', '36', '', '3',  '0.50')</v>
      </c>
    </row>
    <row r="1713" spans="1:8" x14ac:dyDescent="0.3">
      <c r="A1713">
        <f t="shared" si="126"/>
        <v>1274</v>
      </c>
      <c r="B1713">
        <v>3185</v>
      </c>
      <c r="C1713">
        <f t="shared" si="127"/>
        <v>40</v>
      </c>
      <c r="D1713" t="str">
        <f>IF(MOD(B1713,5)=0,LOOKUP(A1713,[1]Bestellung!$M$4:$N$740),"")</f>
        <v/>
      </c>
      <c r="E1713">
        <f t="shared" si="128"/>
        <v>4</v>
      </c>
      <c r="F1713" s="10">
        <f>LOOKUP(C1713,[1]Produkt!$T$4:$U$129)</f>
        <v>1</v>
      </c>
      <c r="G1713" t="str">
        <f t="shared" si="129"/>
        <v>INSERT INTO [Position] ([BestellungID], [PosID], [ProduktID], [SpezLieferAdrID], [Menge], [Preis]) VALUES</v>
      </c>
      <c r="H1713" t="str">
        <f t="shared" si="130"/>
        <v xml:space="preserve"> ('1274', '3185', '40', '', '4',  '1.00')</v>
      </c>
    </row>
    <row r="1714" spans="1:8" x14ac:dyDescent="0.3">
      <c r="A1714">
        <f t="shared" si="126"/>
        <v>1274</v>
      </c>
      <c r="B1714">
        <v>3186</v>
      </c>
      <c r="C1714">
        <f t="shared" si="127"/>
        <v>44</v>
      </c>
      <c r="D1714" t="str">
        <f>IF(MOD(B1714,5)=0,LOOKUP(A1714,[1]Bestellung!$M$4:$N$740),"")</f>
        <v/>
      </c>
      <c r="E1714">
        <f t="shared" si="128"/>
        <v>3</v>
      </c>
      <c r="F1714" s="10">
        <f>LOOKUP(C1714,[1]Produkt!$T$4:$U$129)</f>
        <v>4</v>
      </c>
      <c r="G1714" t="str">
        <f t="shared" si="129"/>
        <v>INSERT INTO [Position] ([BestellungID], [PosID], [ProduktID], [SpezLieferAdrID], [Menge], [Preis]) VALUES</v>
      </c>
      <c r="H1714" t="str">
        <f t="shared" si="130"/>
        <v xml:space="preserve"> ('1274', '3186', '44', '', '3',  '4.00')</v>
      </c>
    </row>
    <row r="1715" spans="1:8" x14ac:dyDescent="0.3">
      <c r="A1715">
        <f t="shared" si="126"/>
        <v>1275</v>
      </c>
      <c r="B1715">
        <v>3187</v>
      </c>
      <c r="C1715">
        <f t="shared" si="127"/>
        <v>60</v>
      </c>
      <c r="D1715" t="str">
        <f>IF(MOD(B1715,5)=0,LOOKUP(A1715,[1]Bestellung!$M$4:$N$740),"")</f>
        <v/>
      </c>
      <c r="E1715">
        <f t="shared" si="128"/>
        <v>3</v>
      </c>
      <c r="F1715" s="10">
        <f>LOOKUP(C1715,[1]Produkt!$T$4:$U$129)</f>
        <v>0.5</v>
      </c>
      <c r="G1715" t="str">
        <f t="shared" si="129"/>
        <v>INSERT INTO [Position] ([BestellungID], [PosID], [ProduktID], [SpezLieferAdrID], [Menge], [Preis]) VALUES</v>
      </c>
      <c r="H1715" t="str">
        <f t="shared" si="130"/>
        <v xml:space="preserve"> ('1275', '3187', '60', '', '3',  '0.50')</v>
      </c>
    </row>
    <row r="1716" spans="1:8" x14ac:dyDescent="0.3">
      <c r="A1716">
        <f t="shared" si="126"/>
        <v>1275</v>
      </c>
      <c r="B1716">
        <v>3188</v>
      </c>
      <c r="C1716">
        <f t="shared" si="127"/>
        <v>65</v>
      </c>
      <c r="D1716" t="str">
        <f>IF(MOD(B1716,5)=0,LOOKUP(A1716,[1]Bestellung!$M$4:$N$740),"")</f>
        <v/>
      </c>
      <c r="E1716">
        <f t="shared" si="128"/>
        <v>3</v>
      </c>
      <c r="F1716" s="10">
        <f>LOOKUP(C1716,[1]Produkt!$T$4:$U$129)</f>
        <v>4.5</v>
      </c>
      <c r="G1716" t="str">
        <f t="shared" si="129"/>
        <v>INSERT INTO [Position] ([BestellungID], [PosID], [ProduktID], [SpezLieferAdrID], [Menge], [Preis]) VALUES</v>
      </c>
      <c r="H1716" t="str">
        <f t="shared" si="130"/>
        <v xml:space="preserve"> ('1275', '3188', '65', '', '3',  '4.50')</v>
      </c>
    </row>
    <row r="1717" spans="1:8" x14ac:dyDescent="0.3">
      <c r="A1717">
        <f t="shared" si="126"/>
        <v>1276</v>
      </c>
      <c r="B1717">
        <v>3189</v>
      </c>
      <c r="C1717">
        <f t="shared" si="127"/>
        <v>84</v>
      </c>
      <c r="D1717" t="str">
        <f>IF(MOD(B1717,5)=0,LOOKUP(A1717,[1]Bestellung!$M$4:$N$740),"")</f>
        <v/>
      </c>
      <c r="E1717">
        <f t="shared" si="128"/>
        <v>3</v>
      </c>
      <c r="F1717" s="10">
        <f>LOOKUP(C1717,[1]Produkt!$T$4:$U$129)</f>
        <v>0.75</v>
      </c>
      <c r="G1717" t="str">
        <f t="shared" si="129"/>
        <v>INSERT INTO [Position] ([BestellungID], [PosID], [ProduktID], [SpezLieferAdrID], [Menge], [Preis]) VALUES</v>
      </c>
      <c r="H1717" t="str">
        <f t="shared" si="130"/>
        <v xml:space="preserve"> ('1276', '3189', '84', '', '3',  '0.75')</v>
      </c>
    </row>
    <row r="1718" spans="1:8" x14ac:dyDescent="0.3">
      <c r="A1718">
        <f t="shared" si="126"/>
        <v>1276</v>
      </c>
      <c r="B1718">
        <v>3190</v>
      </c>
      <c r="C1718">
        <f t="shared" si="127"/>
        <v>90</v>
      </c>
      <c r="D1718">
        <f>IF(MOD(B1718,5)=0,LOOKUP(A1718,[1]Bestellung!$M$4:$N$740),"")</f>
        <v>454</v>
      </c>
      <c r="E1718">
        <f t="shared" si="128"/>
        <v>3</v>
      </c>
      <c r="F1718" s="10">
        <f>LOOKUP(C1718,[1]Produkt!$T$4:$U$129)</f>
        <v>1</v>
      </c>
      <c r="G1718" t="str">
        <f t="shared" si="129"/>
        <v>INSERT INTO [Position] ([BestellungID], [PosID], [ProduktID], [SpezLieferAdrID], [Menge], [Preis]) VALUES</v>
      </c>
      <c r="H1718" t="str">
        <f t="shared" si="130"/>
        <v xml:space="preserve"> ('1276', '3190', '90', '454', '3',  '1.00')</v>
      </c>
    </row>
    <row r="1719" spans="1:8" x14ac:dyDescent="0.3">
      <c r="A1719">
        <f t="shared" si="126"/>
        <v>1276</v>
      </c>
      <c r="B1719">
        <v>3191</v>
      </c>
      <c r="C1719">
        <f t="shared" si="127"/>
        <v>96</v>
      </c>
      <c r="D1719" t="str">
        <f>IF(MOD(B1719,5)=0,LOOKUP(A1719,[1]Bestellung!$M$4:$N$740),"")</f>
        <v/>
      </c>
      <c r="E1719">
        <f t="shared" si="128"/>
        <v>3</v>
      </c>
      <c r="F1719" s="10">
        <f>LOOKUP(C1719,[1]Produkt!$T$4:$U$129)</f>
        <v>8</v>
      </c>
      <c r="G1719" t="str">
        <f t="shared" si="129"/>
        <v>INSERT INTO [Position] ([BestellungID], [PosID], [ProduktID], [SpezLieferAdrID], [Menge], [Preis]) VALUES</v>
      </c>
      <c r="H1719" t="str">
        <f t="shared" si="130"/>
        <v xml:space="preserve"> ('1276', '3191', '96', '', '3',  '8.00')</v>
      </c>
    </row>
    <row r="1720" spans="1:8" x14ac:dyDescent="0.3">
      <c r="A1720">
        <f t="shared" si="126"/>
        <v>1277</v>
      </c>
      <c r="B1720">
        <v>3192</v>
      </c>
      <c r="C1720">
        <f t="shared" si="127"/>
        <v>119</v>
      </c>
      <c r="D1720" t="str">
        <f>IF(MOD(B1720,5)=0,LOOKUP(A1720,[1]Bestellung!$M$4:$N$740),"")</f>
        <v/>
      </c>
      <c r="E1720">
        <f t="shared" si="128"/>
        <v>3</v>
      </c>
      <c r="F1720" s="10">
        <f>LOOKUP(C1720,[1]Produkt!$T$4:$U$129)</f>
        <v>2</v>
      </c>
      <c r="G1720" t="str">
        <f t="shared" si="129"/>
        <v>INSERT INTO [Position] ([BestellungID], [PosID], [ProduktID], [SpezLieferAdrID], [Menge], [Preis]) VALUES</v>
      </c>
      <c r="H1720" t="str">
        <f t="shared" si="130"/>
        <v xml:space="preserve"> ('1277', '3192', '119', '', '3',  '2.00')</v>
      </c>
    </row>
    <row r="1721" spans="1:8" x14ac:dyDescent="0.3">
      <c r="A1721">
        <f t="shared" si="126"/>
        <v>1277</v>
      </c>
      <c r="B1721">
        <v>3193</v>
      </c>
      <c r="C1721">
        <f t="shared" si="127"/>
        <v>126</v>
      </c>
      <c r="D1721" t="str">
        <f>IF(MOD(B1721,5)=0,LOOKUP(A1721,[1]Bestellung!$M$4:$N$740),"")</f>
        <v/>
      </c>
      <c r="E1721">
        <f t="shared" si="128"/>
        <v>6</v>
      </c>
      <c r="F1721" s="10">
        <f>LOOKUP(C1721,[1]Produkt!$T$4:$U$129)</f>
        <v>4</v>
      </c>
      <c r="G1721" t="str">
        <f t="shared" si="129"/>
        <v>INSERT INTO [Position] ([BestellungID], [PosID], [ProduktID], [SpezLieferAdrID], [Menge], [Preis]) VALUES</v>
      </c>
      <c r="H1721" t="str">
        <f t="shared" si="130"/>
        <v xml:space="preserve"> ('1277', '3193', '126', '', '6',  '4.00')</v>
      </c>
    </row>
    <row r="1722" spans="1:8" x14ac:dyDescent="0.3">
      <c r="A1722">
        <f t="shared" si="126"/>
        <v>1278</v>
      </c>
      <c r="B1722">
        <v>3194</v>
      </c>
      <c r="C1722">
        <f t="shared" si="127"/>
        <v>25</v>
      </c>
      <c r="D1722" t="str">
        <f>IF(MOD(B1722,5)=0,LOOKUP(A1722,[1]Bestellung!$M$4:$N$740),"")</f>
        <v/>
      </c>
      <c r="E1722">
        <f t="shared" si="128"/>
        <v>3</v>
      </c>
      <c r="F1722" s="10">
        <f>LOOKUP(C1722,[1]Produkt!$T$4:$U$129)</f>
        <v>7</v>
      </c>
      <c r="G1722" t="str">
        <f t="shared" si="129"/>
        <v>INSERT INTO [Position] ([BestellungID], [PosID], [ProduktID], [SpezLieferAdrID], [Menge], [Preis]) VALUES</v>
      </c>
      <c r="H1722" t="str">
        <f t="shared" si="130"/>
        <v xml:space="preserve"> ('1278', '3194', '25', '', '3',  '7.00')</v>
      </c>
    </row>
    <row r="1723" spans="1:8" x14ac:dyDescent="0.3">
      <c r="A1723">
        <f t="shared" si="126"/>
        <v>1278</v>
      </c>
      <c r="B1723">
        <v>3195</v>
      </c>
      <c r="C1723">
        <f t="shared" si="127"/>
        <v>33</v>
      </c>
      <c r="D1723">
        <f>IF(MOD(B1723,5)=0,LOOKUP(A1723,[1]Bestellung!$M$4:$N$740),"")</f>
        <v>216</v>
      </c>
      <c r="E1723">
        <f t="shared" si="128"/>
        <v>6</v>
      </c>
      <c r="F1723" s="10">
        <f>LOOKUP(C1723,[1]Produkt!$T$4:$U$129)</f>
        <v>0.8</v>
      </c>
      <c r="G1723" t="str">
        <f t="shared" si="129"/>
        <v>INSERT INTO [Position] ([BestellungID], [PosID], [ProduktID], [SpezLieferAdrID], [Menge], [Preis]) VALUES</v>
      </c>
      <c r="H1723" t="str">
        <f t="shared" si="130"/>
        <v xml:space="preserve"> ('1278', '3195', '33', '216', '6',  '0.80')</v>
      </c>
    </row>
    <row r="1724" spans="1:8" x14ac:dyDescent="0.3">
      <c r="A1724">
        <f t="shared" si="126"/>
        <v>1278</v>
      </c>
      <c r="B1724">
        <v>3196</v>
      </c>
      <c r="C1724">
        <f t="shared" si="127"/>
        <v>41</v>
      </c>
      <c r="D1724" t="str">
        <f>IF(MOD(B1724,5)=0,LOOKUP(A1724,[1]Bestellung!$M$4:$N$740),"")</f>
        <v/>
      </c>
      <c r="E1724">
        <f t="shared" si="128"/>
        <v>3</v>
      </c>
      <c r="F1724" s="10">
        <f>LOOKUP(C1724,[1]Produkt!$T$4:$U$129)</f>
        <v>1.2</v>
      </c>
      <c r="G1724" t="str">
        <f t="shared" si="129"/>
        <v>INSERT INTO [Position] ([BestellungID], [PosID], [ProduktID], [SpezLieferAdrID], [Menge], [Preis]) VALUES</v>
      </c>
      <c r="H1724" t="str">
        <f t="shared" si="130"/>
        <v xml:space="preserve"> ('1278', '3196', '41', '', '3',  '1.20')</v>
      </c>
    </row>
    <row r="1725" spans="1:8" x14ac:dyDescent="0.3">
      <c r="A1725">
        <f t="shared" si="126"/>
        <v>1279</v>
      </c>
      <c r="B1725">
        <v>3197</v>
      </c>
      <c r="C1725">
        <f t="shared" si="127"/>
        <v>71</v>
      </c>
      <c r="D1725" t="str">
        <f>IF(MOD(B1725,5)=0,LOOKUP(A1725,[1]Bestellung!$M$4:$N$740),"")</f>
        <v/>
      </c>
      <c r="E1725">
        <f t="shared" si="128"/>
        <v>1</v>
      </c>
      <c r="F1725" s="10">
        <f>LOOKUP(C1725,[1]Produkt!$T$4:$U$129)</f>
        <v>4</v>
      </c>
      <c r="G1725" t="str">
        <f t="shared" si="129"/>
        <v>INSERT INTO [Position] ([BestellungID], [PosID], [ProduktID], [SpezLieferAdrID], [Menge], [Preis]) VALUES</v>
      </c>
      <c r="H1725" t="str">
        <f t="shared" si="130"/>
        <v xml:space="preserve"> ('1279', '3197', '71', '', '1',  '4.00')</v>
      </c>
    </row>
    <row r="1726" spans="1:8" x14ac:dyDescent="0.3">
      <c r="A1726">
        <f t="shared" si="126"/>
        <v>1279</v>
      </c>
      <c r="B1726">
        <v>3198</v>
      </c>
      <c r="C1726">
        <f t="shared" si="127"/>
        <v>80</v>
      </c>
      <c r="D1726" t="str">
        <f>IF(MOD(B1726,5)=0,LOOKUP(A1726,[1]Bestellung!$M$4:$N$740),"")</f>
        <v/>
      </c>
      <c r="E1726">
        <f t="shared" si="128"/>
        <v>3</v>
      </c>
      <c r="F1726" s="10">
        <f>LOOKUP(C1726,[1]Produkt!$T$4:$U$129)</f>
        <v>4</v>
      </c>
      <c r="G1726" t="str">
        <f t="shared" si="129"/>
        <v>INSERT INTO [Position] ([BestellungID], [PosID], [ProduktID], [SpezLieferAdrID], [Menge], [Preis]) VALUES</v>
      </c>
      <c r="H1726" t="str">
        <f t="shared" si="130"/>
        <v xml:space="preserve"> ('1279', '3198', '80', '', '3',  '4.00')</v>
      </c>
    </row>
    <row r="1727" spans="1:8" x14ac:dyDescent="0.3">
      <c r="A1727">
        <f t="shared" si="126"/>
        <v>1280</v>
      </c>
      <c r="B1727">
        <v>3199</v>
      </c>
      <c r="C1727">
        <f t="shared" si="127"/>
        <v>113</v>
      </c>
      <c r="D1727" t="str">
        <f>IF(MOD(B1727,5)=0,LOOKUP(A1727,[1]Bestellung!$M$4:$N$740),"")</f>
        <v/>
      </c>
      <c r="E1727">
        <f t="shared" si="128"/>
        <v>4</v>
      </c>
      <c r="F1727" s="10">
        <f>LOOKUP(C1727,[1]Produkt!$T$4:$U$129)</f>
        <v>4.5</v>
      </c>
      <c r="G1727" t="str">
        <f t="shared" si="129"/>
        <v>INSERT INTO [Position] ([BestellungID], [PosID], [ProduktID], [SpezLieferAdrID], [Menge], [Preis]) VALUES</v>
      </c>
      <c r="H1727" t="str">
        <f t="shared" si="130"/>
        <v xml:space="preserve"> ('1280', '3199', '113', '', '4',  '4.50')</v>
      </c>
    </row>
    <row r="1728" spans="1:8" x14ac:dyDescent="0.3">
      <c r="A1728">
        <f t="shared" si="126"/>
        <v>1280</v>
      </c>
      <c r="B1728">
        <v>3200</v>
      </c>
      <c r="C1728">
        <f t="shared" si="127"/>
        <v>123</v>
      </c>
      <c r="D1728" t="str">
        <f>IF(MOD(B1728,5)=0,LOOKUP(A1728,[1]Bestellung!$M$4:$N$740),"")</f>
        <v/>
      </c>
      <c r="E1728">
        <f t="shared" si="128"/>
        <v>3</v>
      </c>
      <c r="F1728" s="10">
        <f>LOOKUP(C1728,[1]Produkt!$T$4:$U$129)</f>
        <v>3</v>
      </c>
      <c r="G1728" t="str">
        <f t="shared" si="129"/>
        <v>INSERT INTO [Position] ([BestellungID], [PosID], [ProduktID], [SpezLieferAdrID], [Menge], [Preis]) VALUES</v>
      </c>
      <c r="H1728" t="str">
        <f t="shared" si="130"/>
        <v xml:space="preserve"> ('1280', '3200', '123', '', '3',  '3.00')</v>
      </c>
    </row>
    <row r="1729" spans="1:8" x14ac:dyDescent="0.3">
      <c r="A1729">
        <f t="shared" si="126"/>
        <v>1280</v>
      </c>
      <c r="B1729">
        <v>3201</v>
      </c>
      <c r="C1729">
        <f t="shared" si="127"/>
        <v>6</v>
      </c>
      <c r="D1729" t="str">
        <f>IF(MOD(B1729,5)=0,LOOKUP(A1729,[1]Bestellung!$M$4:$N$740),"")</f>
        <v/>
      </c>
      <c r="E1729">
        <f t="shared" si="128"/>
        <v>3</v>
      </c>
      <c r="F1729" s="10">
        <f>LOOKUP(C1729,[1]Produkt!$T$4:$U$129)</f>
        <v>7</v>
      </c>
      <c r="G1729" t="str">
        <f t="shared" si="129"/>
        <v>INSERT INTO [Position] ([BestellungID], [PosID], [ProduktID], [SpezLieferAdrID], [Menge], [Preis]) VALUES</v>
      </c>
      <c r="H1729" t="str">
        <f t="shared" si="130"/>
        <v xml:space="preserve"> ('1280', '3201', '6', '', '3',  '7.00')</v>
      </c>
    </row>
    <row r="1730" spans="1:8" x14ac:dyDescent="0.3">
      <c r="A1730">
        <f t="shared" si="126"/>
        <v>1281</v>
      </c>
      <c r="B1730">
        <v>3202</v>
      </c>
      <c r="C1730">
        <f t="shared" si="127"/>
        <v>43</v>
      </c>
      <c r="D1730" t="str">
        <f>IF(MOD(B1730,5)=0,LOOKUP(A1730,[1]Bestellung!$M$4:$N$740),"")</f>
        <v/>
      </c>
      <c r="E1730">
        <f t="shared" si="128"/>
        <v>6</v>
      </c>
      <c r="F1730" s="10">
        <f>LOOKUP(C1730,[1]Produkt!$T$4:$U$129)</f>
        <v>2.2999999999999998</v>
      </c>
      <c r="G1730" t="str">
        <f t="shared" si="129"/>
        <v>INSERT INTO [Position] ([BestellungID], [PosID], [ProduktID], [SpezLieferAdrID], [Menge], [Preis]) VALUES</v>
      </c>
      <c r="H1730" t="str">
        <f t="shared" si="130"/>
        <v xml:space="preserve"> ('1281', '3202', '43', '', '6',  '2.30')</v>
      </c>
    </row>
    <row r="1731" spans="1:8" x14ac:dyDescent="0.3">
      <c r="A1731">
        <f t="shared" si="126"/>
        <v>1281</v>
      </c>
      <c r="B1731">
        <v>3203</v>
      </c>
      <c r="C1731">
        <f t="shared" si="127"/>
        <v>54</v>
      </c>
      <c r="D1731" t="str">
        <f>IF(MOD(B1731,5)=0,LOOKUP(A1731,[1]Bestellung!$M$4:$N$740),"")</f>
        <v/>
      </c>
      <c r="E1731">
        <f t="shared" si="128"/>
        <v>6</v>
      </c>
      <c r="F1731" s="10">
        <f>LOOKUP(C1731,[1]Produkt!$T$4:$U$129)</f>
        <v>5</v>
      </c>
      <c r="G1731" t="str">
        <f t="shared" si="129"/>
        <v>INSERT INTO [Position] ([BestellungID], [PosID], [ProduktID], [SpezLieferAdrID], [Menge], [Preis]) VALUES</v>
      </c>
      <c r="H1731" t="str">
        <f t="shared" si="130"/>
        <v xml:space="preserve"> ('1281', '3203', '54', '', '6',  '5.00')</v>
      </c>
    </row>
    <row r="1732" spans="1:8" x14ac:dyDescent="0.3">
      <c r="A1732">
        <f t="shared" si="126"/>
        <v>1282</v>
      </c>
      <c r="B1732">
        <v>3204</v>
      </c>
      <c r="C1732">
        <f t="shared" si="127"/>
        <v>94</v>
      </c>
      <c r="D1732" t="str">
        <f>IF(MOD(B1732,5)=0,LOOKUP(A1732,[1]Bestellung!$M$4:$N$740),"")</f>
        <v/>
      </c>
      <c r="E1732">
        <f t="shared" si="128"/>
        <v>3</v>
      </c>
      <c r="F1732" s="10">
        <f>LOOKUP(C1732,[1]Produkt!$T$4:$U$129)</f>
        <v>4</v>
      </c>
      <c r="G1732" t="str">
        <f t="shared" si="129"/>
        <v>INSERT INTO [Position] ([BestellungID], [PosID], [ProduktID], [SpezLieferAdrID], [Menge], [Preis]) VALUES</v>
      </c>
      <c r="H1732" t="str">
        <f t="shared" si="130"/>
        <v xml:space="preserve"> ('1282', '3204', '94', '', '3',  '4.00')</v>
      </c>
    </row>
    <row r="1733" spans="1:8" x14ac:dyDescent="0.3">
      <c r="A1733">
        <f t="shared" si="126"/>
        <v>1282</v>
      </c>
      <c r="B1733">
        <v>3205</v>
      </c>
      <c r="C1733">
        <f t="shared" si="127"/>
        <v>106</v>
      </c>
      <c r="D1733">
        <f>IF(MOD(B1733,5)=0,LOOKUP(A1733,[1]Bestellung!$M$4:$N$740),"")</f>
        <v>198</v>
      </c>
      <c r="E1733">
        <f t="shared" si="128"/>
        <v>4</v>
      </c>
      <c r="F1733" s="10">
        <f>LOOKUP(C1733,[1]Produkt!$T$4:$U$129)</f>
        <v>7</v>
      </c>
      <c r="G1733" t="str">
        <f t="shared" si="129"/>
        <v>INSERT INTO [Position] ([BestellungID], [PosID], [ProduktID], [SpezLieferAdrID], [Menge], [Preis]) VALUES</v>
      </c>
      <c r="H1733" t="str">
        <f t="shared" si="130"/>
        <v xml:space="preserve"> ('1282', '3205', '106', '198', '4',  '7.00')</v>
      </c>
    </row>
    <row r="1734" spans="1:8" x14ac:dyDescent="0.3">
      <c r="A1734">
        <f t="shared" si="126"/>
        <v>1282</v>
      </c>
      <c r="B1734">
        <v>3206</v>
      </c>
      <c r="C1734">
        <f t="shared" si="127"/>
        <v>118</v>
      </c>
      <c r="D1734" t="str">
        <f>IF(MOD(B1734,5)=0,LOOKUP(A1734,[1]Bestellung!$M$4:$N$740),"")</f>
        <v/>
      </c>
      <c r="E1734">
        <f t="shared" si="128"/>
        <v>8</v>
      </c>
      <c r="F1734" s="10">
        <f>LOOKUP(C1734,[1]Produkt!$T$4:$U$129)</f>
        <v>6</v>
      </c>
      <c r="G1734" t="str">
        <f t="shared" si="129"/>
        <v>INSERT INTO [Position] ([BestellungID], [PosID], [ProduktID], [SpezLieferAdrID], [Menge], [Preis]) VALUES</v>
      </c>
      <c r="H1734" t="str">
        <f t="shared" si="130"/>
        <v xml:space="preserve"> ('1282', '3206', '118', '', '8',  '6.00')</v>
      </c>
    </row>
    <row r="1735" spans="1:8" x14ac:dyDescent="0.3">
      <c r="A1735">
        <f t="shared" si="126"/>
        <v>1283</v>
      </c>
      <c r="B1735">
        <v>3207</v>
      </c>
      <c r="C1735">
        <f t="shared" si="127"/>
        <v>35</v>
      </c>
      <c r="D1735" t="str">
        <f>IF(MOD(B1735,5)=0,LOOKUP(A1735,[1]Bestellung!$M$4:$N$740),"")</f>
        <v/>
      </c>
      <c r="E1735">
        <f t="shared" si="128"/>
        <v>3</v>
      </c>
      <c r="F1735" s="10">
        <f>LOOKUP(C1735,[1]Produkt!$T$4:$U$129)</f>
        <v>1</v>
      </c>
      <c r="G1735" t="str">
        <f t="shared" si="129"/>
        <v>INSERT INTO [Position] ([BestellungID], [PosID], [ProduktID], [SpezLieferAdrID], [Menge], [Preis]) VALUES</v>
      </c>
      <c r="H1735" t="str">
        <f t="shared" si="130"/>
        <v xml:space="preserve"> ('1283', '3207', '35', '', '3',  '1.00')</v>
      </c>
    </row>
    <row r="1736" spans="1:8" x14ac:dyDescent="0.3">
      <c r="A1736">
        <f t="shared" si="126"/>
        <v>1283</v>
      </c>
      <c r="B1736">
        <v>3208</v>
      </c>
      <c r="C1736">
        <f t="shared" si="127"/>
        <v>48</v>
      </c>
      <c r="D1736" t="str">
        <f>IF(MOD(B1736,5)=0,LOOKUP(A1736,[1]Bestellung!$M$4:$N$740),"")</f>
        <v/>
      </c>
      <c r="E1736">
        <f t="shared" si="128"/>
        <v>3</v>
      </c>
      <c r="F1736" s="10">
        <f>LOOKUP(C1736,[1]Produkt!$T$4:$U$129)</f>
        <v>4.5</v>
      </c>
      <c r="G1736" t="str">
        <f t="shared" si="129"/>
        <v>INSERT INTO [Position] ([BestellungID], [PosID], [ProduktID], [SpezLieferAdrID], [Menge], [Preis]) VALUES</v>
      </c>
      <c r="H1736" t="str">
        <f t="shared" si="130"/>
        <v xml:space="preserve"> ('1283', '3208', '48', '', '3',  '4.50')</v>
      </c>
    </row>
    <row r="1737" spans="1:8" x14ac:dyDescent="0.3">
      <c r="A1737">
        <f t="shared" si="126"/>
        <v>1284</v>
      </c>
      <c r="B1737">
        <v>3209</v>
      </c>
      <c r="C1737">
        <f t="shared" si="127"/>
        <v>95</v>
      </c>
      <c r="D1737" t="str">
        <f>IF(MOD(B1737,5)=0,LOOKUP(A1737,[1]Bestellung!$M$4:$N$740),"")</f>
        <v/>
      </c>
      <c r="E1737">
        <f t="shared" si="128"/>
        <v>3</v>
      </c>
      <c r="F1737" s="10">
        <f>LOOKUP(C1737,[1]Produkt!$T$4:$U$129)</f>
        <v>2</v>
      </c>
      <c r="G1737" t="str">
        <f t="shared" si="129"/>
        <v>INSERT INTO [Position] ([BestellungID], [PosID], [ProduktID], [SpezLieferAdrID], [Menge], [Preis]) VALUES</v>
      </c>
      <c r="H1737" t="str">
        <f t="shared" si="130"/>
        <v xml:space="preserve"> ('1284', '3209', '95', '', '3',  '2.00')</v>
      </c>
    </row>
    <row r="1738" spans="1:8" x14ac:dyDescent="0.3">
      <c r="A1738">
        <f t="shared" si="126"/>
        <v>1284</v>
      </c>
      <c r="B1738">
        <v>3210</v>
      </c>
      <c r="C1738">
        <f t="shared" si="127"/>
        <v>109</v>
      </c>
      <c r="D1738">
        <f>IF(MOD(B1738,5)=0,LOOKUP(A1738,[1]Bestellung!$M$4:$N$740),"")</f>
        <v>88</v>
      </c>
      <c r="E1738">
        <f t="shared" si="128"/>
        <v>3</v>
      </c>
      <c r="F1738" s="10">
        <f>LOOKUP(C1738,[1]Produkt!$T$4:$U$129)</f>
        <v>3</v>
      </c>
      <c r="G1738" t="str">
        <f t="shared" si="129"/>
        <v>INSERT INTO [Position] ([BestellungID], [PosID], [ProduktID], [SpezLieferAdrID], [Menge], [Preis]) VALUES</v>
      </c>
      <c r="H1738" t="str">
        <f t="shared" si="130"/>
        <v xml:space="preserve"> ('1284', '3210', '109', '88', '3',  '3.00')</v>
      </c>
    </row>
    <row r="1739" spans="1:8" x14ac:dyDescent="0.3">
      <c r="A1739">
        <f t="shared" si="126"/>
        <v>1284</v>
      </c>
      <c r="B1739">
        <v>3211</v>
      </c>
      <c r="C1739">
        <f t="shared" si="127"/>
        <v>123</v>
      </c>
      <c r="D1739" t="str">
        <f>IF(MOD(B1739,5)=0,LOOKUP(A1739,[1]Bestellung!$M$4:$N$740),"")</f>
        <v/>
      </c>
      <c r="E1739">
        <f t="shared" si="128"/>
        <v>3</v>
      </c>
      <c r="F1739" s="10">
        <f>LOOKUP(C1739,[1]Produkt!$T$4:$U$129)</f>
        <v>3</v>
      </c>
      <c r="G1739" t="str">
        <f t="shared" si="129"/>
        <v>INSERT INTO [Position] ([BestellungID], [PosID], [ProduktID], [SpezLieferAdrID], [Menge], [Preis]) VALUES</v>
      </c>
      <c r="H1739" t="str">
        <f t="shared" si="130"/>
        <v xml:space="preserve"> ('1284', '3211', '123', '', '3',  '3.00')</v>
      </c>
    </row>
    <row r="1740" spans="1:8" x14ac:dyDescent="0.3">
      <c r="A1740">
        <f t="shared" si="126"/>
        <v>1285</v>
      </c>
      <c r="B1740">
        <v>3212</v>
      </c>
      <c r="C1740">
        <f t="shared" si="127"/>
        <v>47</v>
      </c>
      <c r="D1740" t="str">
        <f>IF(MOD(B1740,5)=0,LOOKUP(A1740,[1]Bestellung!$M$4:$N$740),"")</f>
        <v/>
      </c>
      <c r="E1740">
        <f t="shared" si="128"/>
        <v>4</v>
      </c>
      <c r="F1740" s="10">
        <f>LOOKUP(C1740,[1]Produkt!$T$4:$U$129)</f>
        <v>9</v>
      </c>
      <c r="G1740" t="str">
        <f t="shared" si="129"/>
        <v>INSERT INTO [Position] ([BestellungID], [PosID], [ProduktID], [SpezLieferAdrID], [Menge], [Preis]) VALUES</v>
      </c>
      <c r="H1740" t="str">
        <f t="shared" si="130"/>
        <v xml:space="preserve"> ('1285', '3212', '47', '', '4',  '9.00')</v>
      </c>
    </row>
    <row r="1741" spans="1:8" x14ac:dyDescent="0.3">
      <c r="A1741">
        <f t="shared" si="126"/>
        <v>1285</v>
      </c>
      <c r="B1741">
        <v>3213</v>
      </c>
      <c r="C1741">
        <f t="shared" si="127"/>
        <v>62</v>
      </c>
      <c r="D1741" t="str">
        <f>IF(MOD(B1741,5)=0,LOOKUP(A1741,[1]Bestellung!$M$4:$N$740),"")</f>
        <v/>
      </c>
      <c r="E1741">
        <f t="shared" si="128"/>
        <v>6</v>
      </c>
      <c r="F1741" s="10">
        <f>LOOKUP(C1741,[1]Produkt!$T$4:$U$129)</f>
        <v>4</v>
      </c>
      <c r="G1741" t="str">
        <f t="shared" si="129"/>
        <v>INSERT INTO [Position] ([BestellungID], [PosID], [ProduktID], [SpezLieferAdrID], [Menge], [Preis]) VALUES</v>
      </c>
      <c r="H1741" t="str">
        <f t="shared" si="130"/>
        <v xml:space="preserve"> ('1285', '3213', '62', '', '6',  '4.00')</v>
      </c>
    </row>
    <row r="1742" spans="1:8" x14ac:dyDescent="0.3">
      <c r="A1742">
        <f t="shared" si="126"/>
        <v>1286</v>
      </c>
      <c r="B1742">
        <v>3214</v>
      </c>
      <c r="C1742">
        <f t="shared" si="127"/>
        <v>116</v>
      </c>
      <c r="D1742" t="str">
        <f>IF(MOD(B1742,5)=0,LOOKUP(A1742,[1]Bestellung!$M$4:$N$740),"")</f>
        <v/>
      </c>
      <c r="E1742">
        <f t="shared" si="128"/>
        <v>4</v>
      </c>
      <c r="F1742" s="10">
        <f>LOOKUP(C1742,[1]Produkt!$T$4:$U$129)</f>
        <v>3</v>
      </c>
      <c r="G1742" t="str">
        <f t="shared" si="129"/>
        <v>INSERT INTO [Position] ([BestellungID], [PosID], [ProduktID], [SpezLieferAdrID], [Menge], [Preis]) VALUES</v>
      </c>
      <c r="H1742" t="str">
        <f t="shared" si="130"/>
        <v xml:space="preserve"> ('1286', '3214', '116', '', '4',  '3.00')</v>
      </c>
    </row>
    <row r="1743" spans="1:8" x14ac:dyDescent="0.3">
      <c r="A1743">
        <f t="shared" si="126"/>
        <v>1286</v>
      </c>
      <c r="B1743">
        <v>3215</v>
      </c>
      <c r="C1743">
        <f t="shared" si="127"/>
        <v>5</v>
      </c>
      <c r="D1743" t="str">
        <f>IF(MOD(B1743,5)=0,LOOKUP(A1743,[1]Bestellung!$M$4:$N$740),"")</f>
        <v/>
      </c>
      <c r="E1743">
        <f t="shared" si="128"/>
        <v>2</v>
      </c>
      <c r="F1743" s="10">
        <f>LOOKUP(C1743,[1]Produkt!$T$4:$U$129)</f>
        <v>5</v>
      </c>
      <c r="G1743" t="str">
        <f t="shared" si="129"/>
        <v>INSERT INTO [Position] ([BestellungID], [PosID], [ProduktID], [SpezLieferAdrID], [Menge], [Preis]) VALUES</v>
      </c>
      <c r="H1743" t="str">
        <f t="shared" si="130"/>
        <v xml:space="preserve"> ('1286', '3215', '5', '', '2',  '5.00')</v>
      </c>
    </row>
    <row r="1744" spans="1:8" x14ac:dyDescent="0.3">
      <c r="A1744">
        <f t="shared" si="126"/>
        <v>1286</v>
      </c>
      <c r="B1744">
        <v>3216</v>
      </c>
      <c r="C1744">
        <f t="shared" si="127"/>
        <v>21</v>
      </c>
      <c r="D1744" t="str">
        <f>IF(MOD(B1744,5)=0,LOOKUP(A1744,[1]Bestellung!$M$4:$N$740),"")</f>
        <v/>
      </c>
      <c r="E1744">
        <f t="shared" si="128"/>
        <v>3</v>
      </c>
      <c r="F1744" s="10">
        <f>LOOKUP(C1744,[1]Produkt!$T$4:$U$129)</f>
        <v>4</v>
      </c>
      <c r="G1744" t="str">
        <f t="shared" si="129"/>
        <v>INSERT INTO [Position] ([BestellungID], [PosID], [ProduktID], [SpezLieferAdrID], [Menge], [Preis]) VALUES</v>
      </c>
      <c r="H1744" t="str">
        <f t="shared" si="130"/>
        <v xml:space="preserve"> ('1286', '3216', '21', '', '3',  '4.00')</v>
      </c>
    </row>
    <row r="1745" spans="1:8" x14ac:dyDescent="0.3">
      <c r="A1745">
        <f t="shared" si="126"/>
        <v>1287</v>
      </c>
      <c r="B1745">
        <v>3217</v>
      </c>
      <c r="C1745">
        <f t="shared" si="127"/>
        <v>79</v>
      </c>
      <c r="D1745" t="str">
        <f>IF(MOD(B1745,5)=0,LOOKUP(A1745,[1]Bestellung!$M$4:$N$740),"")</f>
        <v/>
      </c>
      <c r="E1745">
        <f t="shared" si="128"/>
        <v>9</v>
      </c>
      <c r="F1745" s="10">
        <f>LOOKUP(C1745,[1]Produkt!$T$4:$U$129)</f>
        <v>1.5</v>
      </c>
      <c r="G1745" t="str">
        <f t="shared" si="129"/>
        <v>INSERT INTO [Position] ([BestellungID], [PosID], [ProduktID], [SpezLieferAdrID], [Menge], [Preis]) VALUES</v>
      </c>
      <c r="H1745" t="str">
        <f t="shared" si="130"/>
        <v xml:space="preserve"> ('1287', '3217', '79', '', '9',  '1.50')</v>
      </c>
    </row>
    <row r="1746" spans="1:8" x14ac:dyDescent="0.3">
      <c r="A1746">
        <f t="shared" ref="A1746:A1809" si="131">ROUND(B1746/2.5,0)</f>
        <v>1287</v>
      </c>
      <c r="B1746">
        <v>3218</v>
      </c>
      <c r="C1746">
        <f t="shared" ref="C1746:C1809" si="132">IF(MOD(A1746*B1746,127)=0,1,MOD(A1746*B1746,127))</f>
        <v>96</v>
      </c>
      <c r="D1746" t="str">
        <f>IF(MOD(B1746,5)=0,LOOKUP(A1746,[1]Bestellung!$M$4:$N$740),"")</f>
        <v/>
      </c>
      <c r="E1746">
        <f t="shared" ref="E1746:E1809" si="133">IF(MOD(A1746*B1746*C1746,12)=0,3,MOD(A1746*B1746*C1746,12))</f>
        <v>3</v>
      </c>
      <c r="F1746" s="10">
        <f>LOOKUP(C1746,[1]Produkt!$T$4:$U$129)</f>
        <v>8</v>
      </c>
      <c r="G1746" t="str">
        <f t="shared" ref="G1746:G1809" si="1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46" t="str">
        <f t="shared" ref="H1746:H1809" si="135">" ('"&amp;A1746&amp;"', '"&amp;B1746&amp;"', '"&amp;C1746&amp;"', '"&amp; D1746&amp;"', '"&amp;E1746&amp;"',  '"&amp; REPLACE(TEXT(F1746,"##0,00"),LEN(TEXT(F1746,"##0,00"))-2,1,".") &amp;"')"</f>
        <v xml:space="preserve"> ('1287', '3218', '96', '', '3',  '8.00')</v>
      </c>
    </row>
    <row r="1747" spans="1:8" x14ac:dyDescent="0.3">
      <c r="A1747">
        <f t="shared" si="131"/>
        <v>1288</v>
      </c>
      <c r="B1747">
        <v>3219</v>
      </c>
      <c r="C1747">
        <f t="shared" si="132"/>
        <v>30</v>
      </c>
      <c r="D1747" t="str">
        <f>IF(MOD(B1747,5)=0,LOOKUP(A1747,[1]Bestellung!$M$4:$N$740),"")</f>
        <v/>
      </c>
      <c r="E1747">
        <f t="shared" si="133"/>
        <v>3</v>
      </c>
      <c r="F1747" s="10">
        <f>LOOKUP(C1747,[1]Produkt!$T$4:$U$129)</f>
        <v>4</v>
      </c>
      <c r="G1747" t="str">
        <f t="shared" si="134"/>
        <v>INSERT INTO [Position] ([BestellungID], [PosID], [ProduktID], [SpezLieferAdrID], [Menge], [Preis]) VALUES</v>
      </c>
      <c r="H1747" t="str">
        <f t="shared" si="135"/>
        <v xml:space="preserve"> ('1288', '3219', '30', '', '3',  '4.00')</v>
      </c>
    </row>
    <row r="1748" spans="1:8" x14ac:dyDescent="0.3">
      <c r="A1748">
        <f t="shared" si="131"/>
        <v>1288</v>
      </c>
      <c r="B1748">
        <v>3220</v>
      </c>
      <c r="C1748">
        <f t="shared" si="132"/>
        <v>48</v>
      </c>
      <c r="D1748">
        <f>IF(MOD(B1748,5)=0,LOOKUP(A1748,[1]Bestellung!$M$4:$N$740),"")</f>
        <v>430</v>
      </c>
      <c r="E1748">
        <f t="shared" si="133"/>
        <v>3</v>
      </c>
      <c r="F1748" s="10">
        <f>LOOKUP(C1748,[1]Produkt!$T$4:$U$129)</f>
        <v>4.5</v>
      </c>
      <c r="G1748" t="str">
        <f t="shared" si="134"/>
        <v>INSERT INTO [Position] ([BestellungID], [PosID], [ProduktID], [SpezLieferAdrID], [Menge], [Preis]) VALUES</v>
      </c>
      <c r="H1748" t="str">
        <f t="shared" si="135"/>
        <v xml:space="preserve"> ('1288', '3220', '48', '430', '3',  '4.50')</v>
      </c>
    </row>
    <row r="1749" spans="1:8" x14ac:dyDescent="0.3">
      <c r="A1749">
        <f t="shared" si="131"/>
        <v>1288</v>
      </c>
      <c r="B1749">
        <v>3221</v>
      </c>
      <c r="C1749">
        <f t="shared" si="132"/>
        <v>66</v>
      </c>
      <c r="D1749" t="str">
        <f>IF(MOD(B1749,5)=0,LOOKUP(A1749,[1]Bestellung!$M$4:$N$740),"")</f>
        <v/>
      </c>
      <c r="E1749">
        <f t="shared" si="133"/>
        <v>3</v>
      </c>
      <c r="F1749" s="10">
        <f>LOOKUP(C1749,[1]Produkt!$T$4:$U$129)</f>
        <v>3</v>
      </c>
      <c r="G1749" t="str">
        <f t="shared" si="134"/>
        <v>INSERT INTO [Position] ([BestellungID], [PosID], [ProduktID], [SpezLieferAdrID], [Menge], [Preis]) VALUES</v>
      </c>
      <c r="H1749" t="str">
        <f t="shared" si="135"/>
        <v xml:space="preserve"> ('1288', '3221', '66', '', '3',  '3.00')</v>
      </c>
    </row>
    <row r="1750" spans="1:8" x14ac:dyDescent="0.3">
      <c r="A1750">
        <f t="shared" si="131"/>
        <v>1289</v>
      </c>
      <c r="B1750">
        <v>3222</v>
      </c>
      <c r="C1750">
        <f t="shared" si="132"/>
        <v>4</v>
      </c>
      <c r="D1750" t="str">
        <f>IF(MOD(B1750,5)=0,LOOKUP(A1750,[1]Bestellung!$M$4:$N$740),"")</f>
        <v/>
      </c>
      <c r="E1750">
        <f t="shared" si="133"/>
        <v>3</v>
      </c>
      <c r="F1750" s="10">
        <f>LOOKUP(C1750,[1]Produkt!$T$4:$U$129)</f>
        <v>5</v>
      </c>
      <c r="G1750" t="str">
        <f t="shared" si="134"/>
        <v>INSERT INTO [Position] ([BestellungID], [PosID], [ProduktID], [SpezLieferAdrID], [Menge], [Preis]) VALUES</v>
      </c>
      <c r="H1750" t="str">
        <f t="shared" si="135"/>
        <v xml:space="preserve"> ('1289', '3222', '4', '', '3',  '5.00')</v>
      </c>
    </row>
    <row r="1751" spans="1:8" x14ac:dyDescent="0.3">
      <c r="A1751">
        <f t="shared" si="131"/>
        <v>1289</v>
      </c>
      <c r="B1751">
        <v>3223</v>
      </c>
      <c r="C1751">
        <f t="shared" si="132"/>
        <v>23</v>
      </c>
      <c r="D1751" t="str">
        <f>IF(MOD(B1751,5)=0,LOOKUP(A1751,[1]Bestellung!$M$4:$N$740),"")</f>
        <v/>
      </c>
      <c r="E1751">
        <f t="shared" si="133"/>
        <v>1</v>
      </c>
      <c r="F1751" s="10">
        <f>LOOKUP(C1751,[1]Produkt!$T$4:$U$129)</f>
        <v>3</v>
      </c>
      <c r="G1751" t="str">
        <f t="shared" si="134"/>
        <v>INSERT INTO [Position] ([BestellungID], [PosID], [ProduktID], [SpezLieferAdrID], [Menge], [Preis]) VALUES</v>
      </c>
      <c r="H1751" t="str">
        <f t="shared" si="135"/>
        <v xml:space="preserve"> ('1289', '3223', '23', '', '1',  '3.00')</v>
      </c>
    </row>
    <row r="1752" spans="1:8" x14ac:dyDescent="0.3">
      <c r="A1752">
        <f t="shared" si="131"/>
        <v>1290</v>
      </c>
      <c r="B1752">
        <v>3224</v>
      </c>
      <c r="C1752">
        <f t="shared" si="132"/>
        <v>91</v>
      </c>
      <c r="D1752" t="str">
        <f>IF(MOD(B1752,5)=0,LOOKUP(A1752,[1]Bestellung!$M$4:$N$740),"")</f>
        <v/>
      </c>
      <c r="E1752">
        <f t="shared" si="133"/>
        <v>3</v>
      </c>
      <c r="F1752" s="10">
        <f>LOOKUP(C1752,[1]Produkt!$T$4:$U$129)</f>
        <v>1.2</v>
      </c>
      <c r="G1752" t="str">
        <f t="shared" si="134"/>
        <v>INSERT INTO [Position] ([BestellungID], [PosID], [ProduktID], [SpezLieferAdrID], [Menge], [Preis]) VALUES</v>
      </c>
      <c r="H1752" t="str">
        <f t="shared" si="135"/>
        <v xml:space="preserve"> ('1290', '3224', '91', '', '3',  '1.20')</v>
      </c>
    </row>
    <row r="1753" spans="1:8" x14ac:dyDescent="0.3">
      <c r="A1753">
        <f t="shared" si="131"/>
        <v>1290</v>
      </c>
      <c r="B1753">
        <v>3225</v>
      </c>
      <c r="C1753">
        <f t="shared" si="132"/>
        <v>111</v>
      </c>
      <c r="D1753">
        <f>IF(MOD(B1753,5)=0,LOOKUP(A1753,[1]Bestellung!$M$4:$N$740),"")</f>
        <v>332</v>
      </c>
      <c r="E1753">
        <f t="shared" si="133"/>
        <v>6</v>
      </c>
      <c r="F1753" s="10">
        <f>LOOKUP(C1753,[1]Produkt!$T$4:$U$129)</f>
        <v>8</v>
      </c>
      <c r="G1753" t="str">
        <f t="shared" si="134"/>
        <v>INSERT INTO [Position] ([BestellungID], [PosID], [ProduktID], [SpezLieferAdrID], [Menge], [Preis]) VALUES</v>
      </c>
      <c r="H1753" t="str">
        <f t="shared" si="135"/>
        <v xml:space="preserve"> ('1290', '3225', '111', '332', '6',  '8.00')</v>
      </c>
    </row>
    <row r="1754" spans="1:8" x14ac:dyDescent="0.3">
      <c r="A1754">
        <f t="shared" si="131"/>
        <v>1290</v>
      </c>
      <c r="B1754">
        <v>3226</v>
      </c>
      <c r="C1754">
        <f t="shared" si="132"/>
        <v>4</v>
      </c>
      <c r="D1754" t="str">
        <f>IF(MOD(B1754,5)=0,LOOKUP(A1754,[1]Bestellung!$M$4:$N$740),"")</f>
        <v/>
      </c>
      <c r="E1754">
        <f t="shared" si="133"/>
        <v>3</v>
      </c>
      <c r="F1754" s="10">
        <f>LOOKUP(C1754,[1]Produkt!$T$4:$U$129)</f>
        <v>5</v>
      </c>
      <c r="G1754" t="str">
        <f t="shared" si="134"/>
        <v>INSERT INTO [Position] ([BestellungID], [PosID], [ProduktID], [SpezLieferAdrID], [Menge], [Preis]) VALUES</v>
      </c>
      <c r="H1754" t="str">
        <f t="shared" si="135"/>
        <v xml:space="preserve"> ('1290', '3226', '4', '', '3',  '5.00')</v>
      </c>
    </row>
    <row r="1755" spans="1:8" x14ac:dyDescent="0.3">
      <c r="A1755">
        <f t="shared" si="131"/>
        <v>1291</v>
      </c>
      <c r="B1755">
        <v>3227</v>
      </c>
      <c r="C1755">
        <f t="shared" si="132"/>
        <v>76</v>
      </c>
      <c r="D1755" t="str">
        <f>IF(MOD(B1755,5)=0,LOOKUP(A1755,[1]Bestellung!$M$4:$N$740),"")</f>
        <v/>
      </c>
      <c r="E1755">
        <f t="shared" si="133"/>
        <v>8</v>
      </c>
      <c r="F1755" s="10">
        <f>LOOKUP(C1755,[1]Produkt!$T$4:$U$129)</f>
        <v>4</v>
      </c>
      <c r="G1755" t="str">
        <f t="shared" si="134"/>
        <v>INSERT INTO [Position] ([BestellungID], [PosID], [ProduktID], [SpezLieferAdrID], [Menge], [Preis]) VALUES</v>
      </c>
      <c r="H1755" t="str">
        <f t="shared" si="135"/>
        <v xml:space="preserve"> ('1291', '3227', '76', '', '8',  '4.00')</v>
      </c>
    </row>
    <row r="1756" spans="1:8" x14ac:dyDescent="0.3">
      <c r="A1756">
        <f t="shared" si="131"/>
        <v>1291</v>
      </c>
      <c r="B1756">
        <v>3228</v>
      </c>
      <c r="C1756">
        <f t="shared" si="132"/>
        <v>97</v>
      </c>
      <c r="D1756" t="str">
        <f>IF(MOD(B1756,5)=0,LOOKUP(A1756,[1]Bestellung!$M$4:$N$740),"")</f>
        <v/>
      </c>
      <c r="E1756">
        <f t="shared" si="133"/>
        <v>3</v>
      </c>
      <c r="F1756" s="10">
        <f>LOOKUP(C1756,[1]Produkt!$T$4:$U$129)</f>
        <v>9</v>
      </c>
      <c r="G1756" t="str">
        <f t="shared" si="134"/>
        <v>INSERT INTO [Position] ([BestellungID], [PosID], [ProduktID], [SpezLieferAdrID], [Menge], [Preis]) VALUES</v>
      </c>
      <c r="H1756" t="str">
        <f t="shared" si="135"/>
        <v xml:space="preserve"> ('1291', '3228', '97', '', '3',  '9.00')</v>
      </c>
    </row>
    <row r="1757" spans="1:8" x14ac:dyDescent="0.3">
      <c r="A1757">
        <f t="shared" si="131"/>
        <v>1292</v>
      </c>
      <c r="B1757">
        <v>3229</v>
      </c>
      <c r="C1757">
        <f t="shared" si="132"/>
        <v>45</v>
      </c>
      <c r="D1757" t="str">
        <f>IF(MOD(B1757,5)=0,LOOKUP(A1757,[1]Bestellung!$M$4:$N$740),"")</f>
        <v/>
      </c>
      <c r="E1757">
        <f t="shared" si="133"/>
        <v>3</v>
      </c>
      <c r="F1757" s="10">
        <f>LOOKUP(C1757,[1]Produkt!$T$4:$U$129)</f>
        <v>2</v>
      </c>
      <c r="G1757" t="str">
        <f t="shared" si="134"/>
        <v>INSERT INTO [Position] ([BestellungID], [PosID], [ProduktID], [SpezLieferAdrID], [Menge], [Preis]) VALUES</v>
      </c>
      <c r="H1757" t="str">
        <f t="shared" si="135"/>
        <v xml:space="preserve"> ('1292', '3229', '45', '', '3',  '2.00')</v>
      </c>
    </row>
    <row r="1758" spans="1:8" x14ac:dyDescent="0.3">
      <c r="A1758">
        <f t="shared" si="131"/>
        <v>1292</v>
      </c>
      <c r="B1758">
        <v>3230</v>
      </c>
      <c r="C1758">
        <f t="shared" si="132"/>
        <v>67</v>
      </c>
      <c r="D1758" t="str">
        <f>IF(MOD(B1758,5)=0,LOOKUP(A1758,[1]Bestellung!$M$4:$N$740),"")</f>
        <v/>
      </c>
      <c r="E1758">
        <f t="shared" si="133"/>
        <v>4</v>
      </c>
      <c r="F1758" s="10">
        <f>LOOKUP(C1758,[1]Produkt!$T$4:$U$129)</f>
        <v>3.5</v>
      </c>
      <c r="G1758" t="str">
        <f t="shared" si="134"/>
        <v>INSERT INTO [Position] ([BestellungID], [PosID], [ProduktID], [SpezLieferAdrID], [Menge], [Preis]) VALUES</v>
      </c>
      <c r="H1758" t="str">
        <f t="shared" si="135"/>
        <v xml:space="preserve"> ('1292', '3230', '67', '', '4',  '3.50')</v>
      </c>
    </row>
    <row r="1759" spans="1:8" x14ac:dyDescent="0.3">
      <c r="A1759">
        <f t="shared" si="131"/>
        <v>1292</v>
      </c>
      <c r="B1759">
        <v>3231</v>
      </c>
      <c r="C1759">
        <f t="shared" si="132"/>
        <v>89</v>
      </c>
      <c r="D1759" t="str">
        <f>IF(MOD(B1759,5)=0,LOOKUP(A1759,[1]Bestellung!$M$4:$N$740),"")</f>
        <v/>
      </c>
      <c r="E1759">
        <f t="shared" si="133"/>
        <v>3</v>
      </c>
      <c r="F1759" s="10">
        <f>LOOKUP(C1759,[1]Produkt!$T$4:$U$129)</f>
        <v>0.8</v>
      </c>
      <c r="G1759" t="str">
        <f t="shared" si="134"/>
        <v>INSERT INTO [Position] ([BestellungID], [PosID], [ProduktID], [SpezLieferAdrID], [Menge], [Preis]) VALUES</v>
      </c>
      <c r="H1759" t="str">
        <f t="shared" si="135"/>
        <v xml:space="preserve"> ('1292', '3231', '89', '', '3',  '0.80')</v>
      </c>
    </row>
    <row r="1760" spans="1:8" x14ac:dyDescent="0.3">
      <c r="A1760">
        <f t="shared" si="131"/>
        <v>1293</v>
      </c>
      <c r="B1760">
        <v>3232</v>
      </c>
      <c r="C1760">
        <f t="shared" si="132"/>
        <v>41</v>
      </c>
      <c r="D1760" t="str">
        <f>IF(MOD(B1760,5)=0,LOOKUP(A1760,[1]Bestellung!$M$4:$N$740),"")</f>
        <v/>
      </c>
      <c r="E1760">
        <f t="shared" si="133"/>
        <v>3</v>
      </c>
      <c r="F1760" s="10">
        <f>LOOKUP(C1760,[1]Produkt!$T$4:$U$129)</f>
        <v>1.2</v>
      </c>
      <c r="G1760" t="str">
        <f t="shared" si="134"/>
        <v>INSERT INTO [Position] ([BestellungID], [PosID], [ProduktID], [SpezLieferAdrID], [Menge], [Preis]) VALUES</v>
      </c>
      <c r="H1760" t="str">
        <f t="shared" si="135"/>
        <v xml:space="preserve"> ('1293', '3232', '41', '', '3',  '1.20')</v>
      </c>
    </row>
    <row r="1761" spans="1:8" x14ac:dyDescent="0.3">
      <c r="A1761">
        <f t="shared" si="131"/>
        <v>1293</v>
      </c>
      <c r="B1761">
        <v>3233</v>
      </c>
      <c r="C1761">
        <f t="shared" si="132"/>
        <v>64</v>
      </c>
      <c r="D1761" t="str">
        <f>IF(MOD(B1761,5)=0,LOOKUP(A1761,[1]Bestellung!$M$4:$N$740),"")</f>
        <v/>
      </c>
      <c r="E1761">
        <f t="shared" si="133"/>
        <v>3</v>
      </c>
      <c r="F1761" s="10">
        <f>LOOKUP(C1761,[1]Produkt!$T$4:$U$129)</f>
        <v>4.5</v>
      </c>
      <c r="G1761" t="str">
        <f t="shared" si="134"/>
        <v>INSERT INTO [Position] ([BestellungID], [PosID], [ProduktID], [SpezLieferAdrID], [Menge], [Preis]) VALUES</v>
      </c>
      <c r="H1761" t="str">
        <f t="shared" si="135"/>
        <v xml:space="preserve"> ('1293', '3233', '64', '', '3',  '4.50')</v>
      </c>
    </row>
    <row r="1762" spans="1:8" x14ac:dyDescent="0.3">
      <c r="A1762">
        <f t="shared" si="131"/>
        <v>1294</v>
      </c>
      <c r="B1762">
        <v>3234</v>
      </c>
      <c r="C1762">
        <f t="shared" si="132"/>
        <v>19</v>
      </c>
      <c r="D1762" t="str">
        <f>IF(MOD(B1762,5)=0,LOOKUP(A1762,[1]Bestellung!$M$4:$N$740),"")</f>
        <v/>
      </c>
      <c r="E1762">
        <f t="shared" si="133"/>
        <v>3</v>
      </c>
      <c r="F1762" s="10">
        <f>LOOKUP(C1762,[1]Produkt!$T$4:$U$129)</f>
        <v>2</v>
      </c>
      <c r="G1762" t="str">
        <f t="shared" si="134"/>
        <v>INSERT INTO [Position] ([BestellungID], [PosID], [ProduktID], [SpezLieferAdrID], [Menge], [Preis]) VALUES</v>
      </c>
      <c r="H1762" t="str">
        <f t="shared" si="135"/>
        <v xml:space="preserve"> ('1294', '3234', '19', '', '3',  '2.00')</v>
      </c>
    </row>
    <row r="1763" spans="1:8" x14ac:dyDescent="0.3">
      <c r="A1763">
        <f t="shared" si="131"/>
        <v>1294</v>
      </c>
      <c r="B1763">
        <v>3235</v>
      </c>
      <c r="C1763">
        <f t="shared" si="132"/>
        <v>43</v>
      </c>
      <c r="D1763">
        <f>IF(MOD(B1763,5)=0,LOOKUP(A1763,[1]Bestellung!$M$4:$N$740),"")</f>
        <v>446</v>
      </c>
      <c r="E1763">
        <f t="shared" si="133"/>
        <v>10</v>
      </c>
      <c r="F1763" s="10">
        <f>LOOKUP(C1763,[1]Produkt!$T$4:$U$129)</f>
        <v>2.2999999999999998</v>
      </c>
      <c r="G1763" t="str">
        <f t="shared" si="134"/>
        <v>INSERT INTO [Position] ([BestellungID], [PosID], [ProduktID], [SpezLieferAdrID], [Menge], [Preis]) VALUES</v>
      </c>
      <c r="H1763" t="str">
        <f t="shared" si="135"/>
        <v xml:space="preserve"> ('1294', '3235', '43', '446', '10',  '2.30')</v>
      </c>
    </row>
    <row r="1764" spans="1:8" x14ac:dyDescent="0.3">
      <c r="A1764">
        <f t="shared" si="131"/>
        <v>1294</v>
      </c>
      <c r="B1764">
        <v>3236</v>
      </c>
      <c r="C1764">
        <f t="shared" si="132"/>
        <v>67</v>
      </c>
      <c r="D1764" t="str">
        <f>IF(MOD(B1764,5)=0,LOOKUP(A1764,[1]Bestellung!$M$4:$N$740),"")</f>
        <v/>
      </c>
      <c r="E1764">
        <f t="shared" si="133"/>
        <v>8</v>
      </c>
      <c r="F1764" s="10">
        <f>LOOKUP(C1764,[1]Produkt!$T$4:$U$129)</f>
        <v>3.5</v>
      </c>
      <c r="G1764" t="str">
        <f t="shared" si="134"/>
        <v>INSERT INTO [Position] ([BestellungID], [PosID], [ProduktID], [SpezLieferAdrID], [Menge], [Preis]) VALUES</v>
      </c>
      <c r="H1764" t="str">
        <f t="shared" si="135"/>
        <v xml:space="preserve"> ('1294', '3236', '67', '', '8',  '3.50')</v>
      </c>
    </row>
    <row r="1765" spans="1:8" x14ac:dyDescent="0.3">
      <c r="A1765">
        <f t="shared" si="131"/>
        <v>1295</v>
      </c>
      <c r="B1765">
        <v>3237</v>
      </c>
      <c r="C1765">
        <f t="shared" si="132"/>
        <v>26</v>
      </c>
      <c r="D1765" t="str">
        <f>IF(MOD(B1765,5)=0,LOOKUP(A1765,[1]Bestellung!$M$4:$N$740),"")</f>
        <v/>
      </c>
      <c r="E1765">
        <f t="shared" si="133"/>
        <v>6</v>
      </c>
      <c r="F1765" s="10">
        <f>LOOKUP(C1765,[1]Produkt!$T$4:$U$129)</f>
        <v>4</v>
      </c>
      <c r="G1765" t="str">
        <f t="shared" si="134"/>
        <v>INSERT INTO [Position] ([BestellungID], [PosID], [ProduktID], [SpezLieferAdrID], [Menge], [Preis]) VALUES</v>
      </c>
      <c r="H1765" t="str">
        <f t="shared" si="135"/>
        <v xml:space="preserve"> ('1295', '3237', '26', '', '6',  '4.00')</v>
      </c>
    </row>
    <row r="1766" spans="1:8" x14ac:dyDescent="0.3">
      <c r="A1766">
        <f t="shared" si="131"/>
        <v>1295</v>
      </c>
      <c r="B1766">
        <v>3238</v>
      </c>
      <c r="C1766">
        <f t="shared" si="132"/>
        <v>51</v>
      </c>
      <c r="D1766" t="str">
        <f>IF(MOD(B1766,5)=0,LOOKUP(A1766,[1]Bestellung!$M$4:$N$740),"")</f>
        <v/>
      </c>
      <c r="E1766">
        <f t="shared" si="133"/>
        <v>6</v>
      </c>
      <c r="F1766" s="10">
        <f>LOOKUP(C1766,[1]Produkt!$T$4:$U$129)</f>
        <v>2</v>
      </c>
      <c r="G1766" t="str">
        <f t="shared" si="134"/>
        <v>INSERT INTO [Position] ([BestellungID], [PosID], [ProduktID], [SpezLieferAdrID], [Menge], [Preis]) VALUES</v>
      </c>
      <c r="H1766" t="str">
        <f t="shared" si="135"/>
        <v xml:space="preserve"> ('1295', '3238', '51', '', '6',  '2.00')</v>
      </c>
    </row>
    <row r="1767" spans="1:8" x14ac:dyDescent="0.3">
      <c r="A1767">
        <f t="shared" si="131"/>
        <v>1296</v>
      </c>
      <c r="B1767">
        <v>3239</v>
      </c>
      <c r="C1767">
        <f t="shared" si="132"/>
        <v>13</v>
      </c>
      <c r="D1767" t="str">
        <f>IF(MOD(B1767,5)=0,LOOKUP(A1767,[1]Bestellung!$M$4:$N$740),"")</f>
        <v/>
      </c>
      <c r="E1767">
        <f t="shared" si="133"/>
        <v>3</v>
      </c>
      <c r="F1767" s="10">
        <f>LOOKUP(C1767,[1]Produkt!$T$4:$U$129)</f>
        <v>4.5</v>
      </c>
      <c r="G1767" t="str">
        <f t="shared" si="134"/>
        <v>INSERT INTO [Position] ([BestellungID], [PosID], [ProduktID], [SpezLieferAdrID], [Menge], [Preis]) VALUES</v>
      </c>
      <c r="H1767" t="str">
        <f t="shared" si="135"/>
        <v xml:space="preserve"> ('1296', '3239', '13', '', '3',  '4.50')</v>
      </c>
    </row>
    <row r="1768" spans="1:8" x14ac:dyDescent="0.3">
      <c r="A1768">
        <f t="shared" si="131"/>
        <v>1296</v>
      </c>
      <c r="B1768">
        <v>3240</v>
      </c>
      <c r="C1768">
        <f t="shared" si="132"/>
        <v>39</v>
      </c>
      <c r="D1768">
        <f>IF(MOD(B1768,5)=0,LOOKUP(A1768,[1]Bestellung!$M$4:$N$740),"")</f>
        <v>345</v>
      </c>
      <c r="E1768">
        <f t="shared" si="133"/>
        <v>3</v>
      </c>
      <c r="F1768" s="10">
        <f>LOOKUP(C1768,[1]Produkt!$T$4:$U$129)</f>
        <v>0.8</v>
      </c>
      <c r="G1768" t="str">
        <f t="shared" si="134"/>
        <v>INSERT INTO [Position] ([BestellungID], [PosID], [ProduktID], [SpezLieferAdrID], [Menge], [Preis]) VALUES</v>
      </c>
      <c r="H1768" t="str">
        <f t="shared" si="135"/>
        <v xml:space="preserve"> ('1296', '3240', '39', '345', '3',  '0.80')</v>
      </c>
    </row>
    <row r="1769" spans="1:8" x14ac:dyDescent="0.3">
      <c r="A1769">
        <f t="shared" si="131"/>
        <v>1296</v>
      </c>
      <c r="B1769">
        <v>3241</v>
      </c>
      <c r="C1769">
        <f t="shared" si="132"/>
        <v>65</v>
      </c>
      <c r="D1769" t="str">
        <f>IF(MOD(B1769,5)=0,LOOKUP(A1769,[1]Bestellung!$M$4:$N$740),"")</f>
        <v/>
      </c>
      <c r="E1769">
        <f t="shared" si="133"/>
        <v>3</v>
      </c>
      <c r="F1769" s="10">
        <f>LOOKUP(C1769,[1]Produkt!$T$4:$U$129)</f>
        <v>4.5</v>
      </c>
      <c r="G1769" t="str">
        <f t="shared" si="134"/>
        <v>INSERT INTO [Position] ([BestellungID], [PosID], [ProduktID], [SpezLieferAdrID], [Menge], [Preis]) VALUES</v>
      </c>
      <c r="H1769" t="str">
        <f t="shared" si="135"/>
        <v xml:space="preserve"> ('1296', '3241', '65', '', '3',  '4.50')</v>
      </c>
    </row>
    <row r="1770" spans="1:8" x14ac:dyDescent="0.3">
      <c r="A1770">
        <f t="shared" si="131"/>
        <v>1297</v>
      </c>
      <c r="B1770">
        <v>3242</v>
      </c>
      <c r="C1770">
        <f t="shared" si="132"/>
        <v>31</v>
      </c>
      <c r="D1770" t="str">
        <f>IF(MOD(B1770,5)=0,LOOKUP(A1770,[1]Bestellung!$M$4:$N$740),"")</f>
        <v/>
      </c>
      <c r="E1770">
        <f t="shared" si="133"/>
        <v>2</v>
      </c>
      <c r="F1770" s="10">
        <f>LOOKUP(C1770,[1]Produkt!$T$4:$U$129)</f>
        <v>2</v>
      </c>
      <c r="G1770" t="str">
        <f t="shared" si="134"/>
        <v>INSERT INTO [Position] ([BestellungID], [PosID], [ProduktID], [SpezLieferAdrID], [Menge], [Preis]) VALUES</v>
      </c>
      <c r="H1770" t="str">
        <f t="shared" si="135"/>
        <v xml:space="preserve"> ('1297', '3242', '31', '', '2',  '2.00')</v>
      </c>
    </row>
    <row r="1771" spans="1:8" x14ac:dyDescent="0.3">
      <c r="A1771">
        <f t="shared" si="131"/>
        <v>1297</v>
      </c>
      <c r="B1771">
        <v>3243</v>
      </c>
      <c r="C1771">
        <f t="shared" si="132"/>
        <v>58</v>
      </c>
      <c r="D1771" t="str">
        <f>IF(MOD(B1771,5)=0,LOOKUP(A1771,[1]Bestellung!$M$4:$N$740),"")</f>
        <v/>
      </c>
      <c r="E1771">
        <f t="shared" si="133"/>
        <v>6</v>
      </c>
      <c r="F1771" s="10">
        <f>LOOKUP(C1771,[1]Produkt!$T$4:$U$129)</f>
        <v>8</v>
      </c>
      <c r="G1771" t="str">
        <f t="shared" si="134"/>
        <v>INSERT INTO [Position] ([BestellungID], [PosID], [ProduktID], [SpezLieferAdrID], [Menge], [Preis]) VALUES</v>
      </c>
      <c r="H1771" t="str">
        <f t="shared" si="135"/>
        <v xml:space="preserve"> ('1297', '3243', '58', '', '6',  '8.00')</v>
      </c>
    </row>
    <row r="1772" spans="1:8" x14ac:dyDescent="0.3">
      <c r="A1772">
        <f t="shared" si="131"/>
        <v>1298</v>
      </c>
      <c r="B1772">
        <v>3244</v>
      </c>
      <c r="C1772">
        <f t="shared" si="132"/>
        <v>27</v>
      </c>
      <c r="D1772" t="str">
        <f>IF(MOD(B1772,5)=0,LOOKUP(A1772,[1]Bestellung!$M$4:$N$740),"")</f>
        <v/>
      </c>
      <c r="E1772">
        <f t="shared" si="133"/>
        <v>3</v>
      </c>
      <c r="F1772" s="10">
        <f>LOOKUP(C1772,[1]Produkt!$T$4:$U$129)</f>
        <v>2</v>
      </c>
      <c r="G1772" t="str">
        <f t="shared" si="134"/>
        <v>INSERT INTO [Position] ([BestellungID], [PosID], [ProduktID], [SpezLieferAdrID], [Menge], [Preis]) VALUES</v>
      </c>
      <c r="H1772" t="str">
        <f t="shared" si="135"/>
        <v xml:space="preserve"> ('1298', '3244', '27', '', '3',  '2.00')</v>
      </c>
    </row>
    <row r="1773" spans="1:8" x14ac:dyDescent="0.3">
      <c r="A1773">
        <f t="shared" si="131"/>
        <v>1298</v>
      </c>
      <c r="B1773">
        <v>3245</v>
      </c>
      <c r="C1773">
        <f t="shared" si="132"/>
        <v>55</v>
      </c>
      <c r="D1773" t="str">
        <f>IF(MOD(B1773,5)=0,LOOKUP(A1773,[1]Bestellung!$M$4:$N$740),"")</f>
        <v/>
      </c>
      <c r="E1773">
        <f t="shared" si="133"/>
        <v>10</v>
      </c>
      <c r="F1773" s="10">
        <f>LOOKUP(C1773,[1]Produkt!$T$4:$U$129)</f>
        <v>5</v>
      </c>
      <c r="G1773" t="str">
        <f t="shared" si="134"/>
        <v>INSERT INTO [Position] ([BestellungID], [PosID], [ProduktID], [SpezLieferAdrID], [Menge], [Preis]) VALUES</v>
      </c>
      <c r="H1773" t="str">
        <f t="shared" si="135"/>
        <v xml:space="preserve"> ('1298', '3245', '55', '', '10',  '5.00')</v>
      </c>
    </row>
    <row r="1774" spans="1:8" x14ac:dyDescent="0.3">
      <c r="A1774">
        <f t="shared" si="131"/>
        <v>1298</v>
      </c>
      <c r="B1774">
        <v>3246</v>
      </c>
      <c r="C1774">
        <f t="shared" si="132"/>
        <v>83</v>
      </c>
      <c r="D1774" t="str">
        <f>IF(MOD(B1774,5)=0,LOOKUP(A1774,[1]Bestellung!$M$4:$N$740),"")</f>
        <v/>
      </c>
      <c r="E1774">
        <f t="shared" si="133"/>
        <v>3</v>
      </c>
      <c r="F1774" s="10">
        <f>LOOKUP(C1774,[1]Produkt!$T$4:$U$129)</f>
        <v>0.8</v>
      </c>
      <c r="G1774" t="str">
        <f t="shared" si="134"/>
        <v>INSERT INTO [Position] ([BestellungID], [PosID], [ProduktID], [SpezLieferAdrID], [Menge], [Preis]) VALUES</v>
      </c>
      <c r="H1774" t="str">
        <f t="shared" si="135"/>
        <v xml:space="preserve"> ('1298', '3246', '83', '', '3',  '0.80')</v>
      </c>
    </row>
    <row r="1775" spans="1:8" x14ac:dyDescent="0.3">
      <c r="A1775">
        <f t="shared" si="131"/>
        <v>1299</v>
      </c>
      <c r="B1775">
        <v>3247</v>
      </c>
      <c r="C1775">
        <f t="shared" si="132"/>
        <v>56</v>
      </c>
      <c r="D1775" t="str">
        <f>IF(MOD(B1775,5)=0,LOOKUP(A1775,[1]Bestellung!$M$4:$N$740),"")</f>
        <v/>
      </c>
      <c r="E1775">
        <f t="shared" si="133"/>
        <v>3</v>
      </c>
      <c r="F1775" s="10">
        <f>LOOKUP(C1775,[1]Produkt!$T$4:$U$129)</f>
        <v>7</v>
      </c>
      <c r="G1775" t="str">
        <f t="shared" si="134"/>
        <v>INSERT INTO [Position] ([BestellungID], [PosID], [ProduktID], [SpezLieferAdrID], [Menge], [Preis]) VALUES</v>
      </c>
      <c r="H1775" t="str">
        <f t="shared" si="135"/>
        <v xml:space="preserve"> ('1299', '3247', '56', '', '3',  '7.00')</v>
      </c>
    </row>
    <row r="1776" spans="1:8" x14ac:dyDescent="0.3">
      <c r="A1776">
        <f t="shared" si="131"/>
        <v>1299</v>
      </c>
      <c r="B1776">
        <v>3248</v>
      </c>
      <c r="C1776">
        <f t="shared" si="132"/>
        <v>85</v>
      </c>
      <c r="D1776" t="str">
        <f>IF(MOD(B1776,5)=0,LOOKUP(A1776,[1]Bestellung!$M$4:$N$740),"")</f>
        <v/>
      </c>
      <c r="E1776">
        <f t="shared" si="133"/>
        <v>3</v>
      </c>
      <c r="F1776" s="10">
        <f>LOOKUP(C1776,[1]Produkt!$T$4:$U$129)</f>
        <v>1</v>
      </c>
      <c r="G1776" t="str">
        <f t="shared" si="134"/>
        <v>INSERT INTO [Position] ([BestellungID], [PosID], [ProduktID], [SpezLieferAdrID], [Menge], [Preis]) VALUES</v>
      </c>
      <c r="H1776" t="str">
        <f t="shared" si="135"/>
        <v xml:space="preserve"> ('1299', '3248', '85', '', '3',  '1.00')</v>
      </c>
    </row>
    <row r="1777" spans="1:8" x14ac:dyDescent="0.3">
      <c r="A1777">
        <f t="shared" si="131"/>
        <v>1300</v>
      </c>
      <c r="B1777">
        <v>3249</v>
      </c>
      <c r="C1777">
        <f t="shared" si="132"/>
        <v>61</v>
      </c>
      <c r="D1777" t="str">
        <f>IF(MOD(B1777,5)=0,LOOKUP(A1777,[1]Bestellung!$M$4:$N$740),"")</f>
        <v/>
      </c>
      <c r="E1777">
        <f t="shared" si="133"/>
        <v>3</v>
      </c>
      <c r="F1777" s="10">
        <f>LOOKUP(C1777,[1]Produkt!$T$4:$U$129)</f>
        <v>8</v>
      </c>
      <c r="G1777" t="str">
        <f t="shared" si="134"/>
        <v>INSERT INTO [Position] ([BestellungID], [PosID], [ProduktID], [SpezLieferAdrID], [Menge], [Preis]) VALUES</v>
      </c>
      <c r="H1777" t="str">
        <f t="shared" si="135"/>
        <v xml:space="preserve"> ('1300', '3249', '61', '', '3',  '8.00')</v>
      </c>
    </row>
    <row r="1778" spans="1:8" x14ac:dyDescent="0.3">
      <c r="A1778">
        <f t="shared" si="131"/>
        <v>1300</v>
      </c>
      <c r="B1778">
        <v>3250</v>
      </c>
      <c r="C1778">
        <f t="shared" si="132"/>
        <v>91</v>
      </c>
      <c r="D1778">
        <f>IF(MOD(B1778,5)=0,LOOKUP(A1778,[1]Bestellung!$M$4:$N$740),"")</f>
        <v>186</v>
      </c>
      <c r="E1778">
        <f t="shared" si="133"/>
        <v>4</v>
      </c>
      <c r="F1778" s="10">
        <f>LOOKUP(C1778,[1]Produkt!$T$4:$U$129)</f>
        <v>1.2</v>
      </c>
      <c r="G1778" t="str">
        <f t="shared" si="134"/>
        <v>INSERT INTO [Position] ([BestellungID], [PosID], [ProduktID], [SpezLieferAdrID], [Menge], [Preis]) VALUES</v>
      </c>
      <c r="H1778" t="str">
        <f t="shared" si="135"/>
        <v xml:space="preserve"> ('1300', '3250', '91', '186', '4',  '1.20')</v>
      </c>
    </row>
    <row r="1779" spans="1:8" x14ac:dyDescent="0.3">
      <c r="A1779">
        <f t="shared" si="131"/>
        <v>1300</v>
      </c>
      <c r="B1779">
        <v>3251</v>
      </c>
      <c r="C1779">
        <f t="shared" si="132"/>
        <v>121</v>
      </c>
      <c r="D1779" t="str">
        <f>IF(MOD(B1779,5)=0,LOOKUP(A1779,[1]Bestellung!$M$4:$N$740),"")</f>
        <v/>
      </c>
      <c r="E1779">
        <f t="shared" si="133"/>
        <v>8</v>
      </c>
      <c r="F1779" s="10">
        <f>LOOKUP(C1779,[1]Produkt!$T$4:$U$129)</f>
        <v>4</v>
      </c>
      <c r="G1779" t="str">
        <f t="shared" si="134"/>
        <v>INSERT INTO [Position] ([BestellungID], [PosID], [ProduktID], [SpezLieferAdrID], [Menge], [Preis]) VALUES</v>
      </c>
      <c r="H1779" t="str">
        <f t="shared" si="135"/>
        <v xml:space="preserve"> ('1300', '3251', '121', '', '8',  '4.00')</v>
      </c>
    </row>
    <row r="1780" spans="1:8" x14ac:dyDescent="0.3">
      <c r="A1780">
        <f t="shared" si="131"/>
        <v>1301</v>
      </c>
      <c r="B1780">
        <v>3252</v>
      </c>
      <c r="C1780">
        <f t="shared" si="132"/>
        <v>101</v>
      </c>
      <c r="D1780" t="str">
        <f>IF(MOD(B1780,5)=0,LOOKUP(A1780,[1]Bestellung!$M$4:$N$740),"")</f>
        <v/>
      </c>
      <c r="E1780">
        <f t="shared" si="133"/>
        <v>3</v>
      </c>
      <c r="F1780" s="10">
        <f>LOOKUP(C1780,[1]Produkt!$T$4:$U$129)</f>
        <v>2</v>
      </c>
      <c r="G1780" t="str">
        <f t="shared" si="134"/>
        <v>INSERT INTO [Position] ([BestellungID], [PosID], [ProduktID], [SpezLieferAdrID], [Menge], [Preis]) VALUES</v>
      </c>
      <c r="H1780" t="str">
        <f t="shared" si="135"/>
        <v xml:space="preserve"> ('1301', '3252', '101', '', '3',  '2.00')</v>
      </c>
    </row>
    <row r="1781" spans="1:8" x14ac:dyDescent="0.3">
      <c r="A1781">
        <f t="shared" si="131"/>
        <v>1301</v>
      </c>
      <c r="B1781">
        <v>3253</v>
      </c>
      <c r="C1781">
        <f t="shared" si="132"/>
        <v>5</v>
      </c>
      <c r="D1781" t="str">
        <f>IF(MOD(B1781,5)=0,LOOKUP(A1781,[1]Bestellung!$M$4:$N$740),"")</f>
        <v/>
      </c>
      <c r="E1781">
        <f t="shared" si="133"/>
        <v>1</v>
      </c>
      <c r="F1781" s="10">
        <f>LOOKUP(C1781,[1]Produkt!$T$4:$U$129)</f>
        <v>5</v>
      </c>
      <c r="G1781" t="str">
        <f t="shared" si="134"/>
        <v>INSERT INTO [Position] ([BestellungID], [PosID], [ProduktID], [SpezLieferAdrID], [Menge], [Preis]) VALUES</v>
      </c>
      <c r="H1781" t="str">
        <f t="shared" si="135"/>
        <v xml:space="preserve"> ('1301', '3253', '5', '', '1',  '5.00')</v>
      </c>
    </row>
    <row r="1782" spans="1:8" x14ac:dyDescent="0.3">
      <c r="A1782">
        <f t="shared" si="131"/>
        <v>1302</v>
      </c>
      <c r="B1782">
        <v>3254</v>
      </c>
      <c r="C1782">
        <f t="shared" si="132"/>
        <v>115</v>
      </c>
      <c r="D1782" t="str">
        <f>IF(MOD(B1782,5)=0,LOOKUP(A1782,[1]Bestellung!$M$4:$N$740),"")</f>
        <v/>
      </c>
      <c r="E1782">
        <f t="shared" si="133"/>
        <v>3</v>
      </c>
      <c r="F1782" s="10">
        <f>LOOKUP(C1782,[1]Produkt!$T$4:$U$129)</f>
        <v>4.5</v>
      </c>
      <c r="G1782" t="str">
        <f t="shared" si="134"/>
        <v>INSERT INTO [Position] ([BestellungID], [PosID], [ProduktID], [SpezLieferAdrID], [Menge], [Preis]) VALUES</v>
      </c>
      <c r="H1782" t="str">
        <f t="shared" si="135"/>
        <v xml:space="preserve"> ('1302', '3254', '115', '', '3',  '4.50')</v>
      </c>
    </row>
    <row r="1783" spans="1:8" x14ac:dyDescent="0.3">
      <c r="A1783">
        <f t="shared" si="131"/>
        <v>1302</v>
      </c>
      <c r="B1783">
        <v>3255</v>
      </c>
      <c r="C1783">
        <f t="shared" si="132"/>
        <v>20</v>
      </c>
      <c r="D1783">
        <f>IF(MOD(B1783,5)=0,LOOKUP(A1783,[1]Bestellung!$M$4:$N$740),"")</f>
        <v>146</v>
      </c>
      <c r="E1783">
        <f t="shared" si="133"/>
        <v>3</v>
      </c>
      <c r="F1783" s="10">
        <f>LOOKUP(C1783,[1]Produkt!$T$4:$U$129)</f>
        <v>8</v>
      </c>
      <c r="G1783" t="str">
        <f t="shared" si="134"/>
        <v>INSERT INTO [Position] ([BestellungID], [PosID], [ProduktID], [SpezLieferAdrID], [Menge], [Preis]) VALUES</v>
      </c>
      <c r="H1783" t="str">
        <f t="shared" si="135"/>
        <v xml:space="preserve"> ('1302', '3255', '20', '146', '3',  '8.00')</v>
      </c>
    </row>
    <row r="1784" spans="1:8" x14ac:dyDescent="0.3">
      <c r="A1784">
        <f t="shared" si="131"/>
        <v>1302</v>
      </c>
      <c r="B1784">
        <v>3256</v>
      </c>
      <c r="C1784">
        <f t="shared" si="132"/>
        <v>52</v>
      </c>
      <c r="D1784" t="str">
        <f>IF(MOD(B1784,5)=0,LOOKUP(A1784,[1]Bestellung!$M$4:$N$740),"")</f>
        <v/>
      </c>
      <c r="E1784">
        <f t="shared" si="133"/>
        <v>3</v>
      </c>
      <c r="F1784" s="10">
        <f>LOOKUP(C1784,[1]Produkt!$T$4:$U$129)</f>
        <v>4</v>
      </c>
      <c r="G1784" t="str">
        <f t="shared" si="134"/>
        <v>INSERT INTO [Position] ([BestellungID], [PosID], [ProduktID], [SpezLieferAdrID], [Menge], [Preis]) VALUES</v>
      </c>
      <c r="H1784" t="str">
        <f t="shared" si="135"/>
        <v xml:space="preserve"> ('1302', '3256', '52', '', '3',  '4.00')</v>
      </c>
    </row>
    <row r="1785" spans="1:8" x14ac:dyDescent="0.3">
      <c r="A1785">
        <f t="shared" si="131"/>
        <v>1303</v>
      </c>
      <c r="B1785">
        <v>3257</v>
      </c>
      <c r="C1785">
        <f t="shared" si="132"/>
        <v>39</v>
      </c>
      <c r="D1785" t="str">
        <f>IF(MOD(B1785,5)=0,LOOKUP(A1785,[1]Bestellung!$M$4:$N$740),"")</f>
        <v/>
      </c>
      <c r="E1785">
        <f t="shared" si="133"/>
        <v>9</v>
      </c>
      <c r="F1785" s="10">
        <f>LOOKUP(C1785,[1]Produkt!$T$4:$U$129)</f>
        <v>0.8</v>
      </c>
      <c r="G1785" t="str">
        <f t="shared" si="134"/>
        <v>INSERT INTO [Position] ([BestellungID], [PosID], [ProduktID], [SpezLieferAdrID], [Menge], [Preis]) VALUES</v>
      </c>
      <c r="H1785" t="str">
        <f t="shared" si="135"/>
        <v xml:space="preserve"> ('1303', '3257', '39', '', '9',  '0.80')</v>
      </c>
    </row>
    <row r="1786" spans="1:8" x14ac:dyDescent="0.3">
      <c r="A1786">
        <f t="shared" si="131"/>
        <v>1303</v>
      </c>
      <c r="B1786">
        <v>3258</v>
      </c>
      <c r="C1786">
        <f t="shared" si="132"/>
        <v>72</v>
      </c>
      <c r="D1786" t="str">
        <f>IF(MOD(B1786,5)=0,LOOKUP(A1786,[1]Bestellung!$M$4:$N$740),"")</f>
        <v/>
      </c>
      <c r="E1786">
        <f t="shared" si="133"/>
        <v>3</v>
      </c>
      <c r="F1786" s="10">
        <f>LOOKUP(C1786,[1]Produkt!$T$4:$U$129)</f>
        <v>2</v>
      </c>
      <c r="G1786" t="str">
        <f t="shared" si="134"/>
        <v>INSERT INTO [Position] ([BestellungID], [PosID], [ProduktID], [SpezLieferAdrID], [Menge], [Preis]) VALUES</v>
      </c>
      <c r="H1786" t="str">
        <f t="shared" si="135"/>
        <v xml:space="preserve"> ('1303', '3258', '72', '', '3',  '2.00')</v>
      </c>
    </row>
    <row r="1787" spans="1:8" x14ac:dyDescent="0.3">
      <c r="A1787">
        <f t="shared" si="131"/>
        <v>1304</v>
      </c>
      <c r="B1787">
        <v>3259</v>
      </c>
      <c r="C1787">
        <f t="shared" si="132"/>
        <v>62</v>
      </c>
      <c r="D1787" t="str">
        <f>IF(MOD(B1787,5)=0,LOOKUP(A1787,[1]Bestellung!$M$4:$N$740),"")</f>
        <v/>
      </c>
      <c r="E1787">
        <f t="shared" si="133"/>
        <v>4</v>
      </c>
      <c r="F1787" s="10">
        <f>LOOKUP(C1787,[1]Produkt!$T$4:$U$129)</f>
        <v>4</v>
      </c>
      <c r="G1787" t="str">
        <f t="shared" si="134"/>
        <v>INSERT INTO [Position] ([BestellungID], [PosID], [ProduktID], [SpezLieferAdrID], [Menge], [Preis]) VALUES</v>
      </c>
      <c r="H1787" t="str">
        <f t="shared" si="135"/>
        <v xml:space="preserve"> ('1304', '3259', '62', '', '4',  '4.00')</v>
      </c>
    </row>
    <row r="1788" spans="1:8" x14ac:dyDescent="0.3">
      <c r="A1788">
        <f t="shared" si="131"/>
        <v>1304</v>
      </c>
      <c r="B1788">
        <v>3260</v>
      </c>
      <c r="C1788">
        <f t="shared" si="132"/>
        <v>96</v>
      </c>
      <c r="D1788" t="str">
        <f>IF(MOD(B1788,5)=0,LOOKUP(A1788,[1]Bestellung!$M$4:$N$740),"")</f>
        <v/>
      </c>
      <c r="E1788">
        <f t="shared" si="133"/>
        <v>3</v>
      </c>
      <c r="F1788" s="10">
        <f>LOOKUP(C1788,[1]Produkt!$T$4:$U$129)</f>
        <v>8</v>
      </c>
      <c r="G1788" t="str">
        <f t="shared" si="134"/>
        <v>INSERT INTO [Position] ([BestellungID], [PosID], [ProduktID], [SpezLieferAdrID], [Menge], [Preis]) VALUES</v>
      </c>
      <c r="H1788" t="str">
        <f t="shared" si="135"/>
        <v xml:space="preserve"> ('1304', '3260', '96', '', '3',  '8.00')</v>
      </c>
    </row>
    <row r="1789" spans="1:8" x14ac:dyDescent="0.3">
      <c r="A1789">
        <f t="shared" si="131"/>
        <v>1304</v>
      </c>
      <c r="B1789">
        <v>3261</v>
      </c>
      <c r="C1789">
        <f t="shared" si="132"/>
        <v>3</v>
      </c>
      <c r="D1789" t="str">
        <f>IF(MOD(B1789,5)=0,LOOKUP(A1789,[1]Bestellung!$M$4:$N$740),"")</f>
        <v/>
      </c>
      <c r="E1789">
        <f t="shared" si="133"/>
        <v>3</v>
      </c>
      <c r="F1789" s="10">
        <f>LOOKUP(C1789,[1]Produkt!$T$4:$U$129)</f>
        <v>5</v>
      </c>
      <c r="G1789" t="str">
        <f t="shared" si="134"/>
        <v>INSERT INTO [Position] ([BestellungID], [PosID], [ProduktID], [SpezLieferAdrID], [Menge], [Preis]) VALUES</v>
      </c>
      <c r="H1789" t="str">
        <f t="shared" si="135"/>
        <v xml:space="preserve"> ('1304', '3261', '3', '', '3',  '5.00')</v>
      </c>
    </row>
    <row r="1790" spans="1:8" x14ac:dyDescent="0.3">
      <c r="A1790">
        <f t="shared" si="131"/>
        <v>1305</v>
      </c>
      <c r="B1790">
        <v>3262</v>
      </c>
      <c r="C1790">
        <f t="shared" si="132"/>
        <v>124</v>
      </c>
      <c r="D1790" t="str">
        <f>IF(MOD(B1790,5)=0,LOOKUP(A1790,[1]Bestellung!$M$4:$N$740),"")</f>
        <v/>
      </c>
      <c r="E1790">
        <f t="shared" si="133"/>
        <v>3</v>
      </c>
      <c r="F1790" s="10">
        <f>LOOKUP(C1790,[1]Produkt!$T$4:$U$129)</f>
        <v>3</v>
      </c>
      <c r="G1790" t="str">
        <f t="shared" si="134"/>
        <v>INSERT INTO [Position] ([BestellungID], [PosID], [ProduktID], [SpezLieferAdrID], [Menge], [Preis]) VALUES</v>
      </c>
      <c r="H1790" t="str">
        <f t="shared" si="135"/>
        <v xml:space="preserve"> ('1305', '3262', '124', '', '3',  '3.00')</v>
      </c>
    </row>
    <row r="1791" spans="1:8" x14ac:dyDescent="0.3">
      <c r="A1791">
        <f t="shared" si="131"/>
        <v>1305</v>
      </c>
      <c r="B1791">
        <v>3263</v>
      </c>
      <c r="C1791">
        <f t="shared" si="132"/>
        <v>32</v>
      </c>
      <c r="D1791" t="str">
        <f>IF(MOD(B1791,5)=0,LOOKUP(A1791,[1]Bestellung!$M$4:$N$740),"")</f>
        <v/>
      </c>
      <c r="E1791">
        <f t="shared" si="133"/>
        <v>3</v>
      </c>
      <c r="F1791" s="10">
        <f>LOOKUP(C1791,[1]Produkt!$T$4:$U$129)</f>
        <v>5</v>
      </c>
      <c r="G1791" t="str">
        <f t="shared" si="134"/>
        <v>INSERT INTO [Position] ([BestellungID], [PosID], [ProduktID], [SpezLieferAdrID], [Menge], [Preis]) VALUES</v>
      </c>
      <c r="H1791" t="str">
        <f t="shared" si="135"/>
        <v xml:space="preserve"> ('1305', '3263', '32', '', '3',  '5.00')</v>
      </c>
    </row>
    <row r="1792" spans="1:8" x14ac:dyDescent="0.3">
      <c r="A1792">
        <f t="shared" si="131"/>
        <v>1306</v>
      </c>
      <c r="B1792">
        <v>3264</v>
      </c>
      <c r="C1792">
        <f t="shared" si="132"/>
        <v>29</v>
      </c>
      <c r="D1792" t="str">
        <f>IF(MOD(B1792,5)=0,LOOKUP(A1792,[1]Bestellung!$M$4:$N$740),"")</f>
        <v/>
      </c>
      <c r="E1792">
        <f t="shared" si="133"/>
        <v>3</v>
      </c>
      <c r="F1792" s="10">
        <f>LOOKUP(C1792,[1]Produkt!$T$4:$U$129)</f>
        <v>1.5</v>
      </c>
      <c r="G1792" t="str">
        <f t="shared" si="134"/>
        <v>INSERT INTO [Position] ([BestellungID], [PosID], [ProduktID], [SpezLieferAdrID], [Menge], [Preis]) VALUES</v>
      </c>
      <c r="H1792" t="str">
        <f t="shared" si="135"/>
        <v xml:space="preserve"> ('1306', '3264', '29', '', '3',  '1.50')</v>
      </c>
    </row>
    <row r="1793" spans="1:8" x14ac:dyDescent="0.3">
      <c r="A1793">
        <f t="shared" si="131"/>
        <v>1306</v>
      </c>
      <c r="B1793">
        <v>3265</v>
      </c>
      <c r="C1793">
        <f t="shared" si="132"/>
        <v>65</v>
      </c>
      <c r="D1793">
        <f>IF(MOD(B1793,5)=0,LOOKUP(A1793,[1]Bestellung!$M$4:$N$740),"")</f>
        <v>283</v>
      </c>
      <c r="E1793">
        <f t="shared" si="133"/>
        <v>2</v>
      </c>
      <c r="F1793" s="10">
        <f>LOOKUP(C1793,[1]Produkt!$T$4:$U$129)</f>
        <v>4.5</v>
      </c>
      <c r="G1793" t="str">
        <f t="shared" si="134"/>
        <v>INSERT INTO [Position] ([BestellungID], [PosID], [ProduktID], [SpezLieferAdrID], [Menge], [Preis]) VALUES</v>
      </c>
      <c r="H1793" t="str">
        <f t="shared" si="135"/>
        <v xml:space="preserve"> ('1306', '3265', '65', '283', '2',  '4.50')</v>
      </c>
    </row>
    <row r="1794" spans="1:8" x14ac:dyDescent="0.3">
      <c r="A1794">
        <f t="shared" si="131"/>
        <v>1306</v>
      </c>
      <c r="B1794">
        <v>3266</v>
      </c>
      <c r="C1794">
        <f t="shared" si="132"/>
        <v>101</v>
      </c>
      <c r="D1794" t="str">
        <f>IF(MOD(B1794,5)=0,LOOKUP(A1794,[1]Bestellung!$M$4:$N$740),"")</f>
        <v/>
      </c>
      <c r="E1794">
        <f t="shared" si="133"/>
        <v>4</v>
      </c>
      <c r="F1794" s="10">
        <f>LOOKUP(C1794,[1]Produkt!$T$4:$U$129)</f>
        <v>2</v>
      </c>
      <c r="G1794" t="str">
        <f t="shared" si="134"/>
        <v>INSERT INTO [Position] ([BestellungID], [PosID], [ProduktID], [SpezLieferAdrID], [Menge], [Preis]) VALUES</v>
      </c>
      <c r="H1794" t="str">
        <f t="shared" si="135"/>
        <v xml:space="preserve"> ('1306', '3266', '101', '', '4',  '2.00')</v>
      </c>
    </row>
    <row r="1795" spans="1:8" x14ac:dyDescent="0.3">
      <c r="A1795">
        <f t="shared" si="131"/>
        <v>1307</v>
      </c>
      <c r="B1795">
        <v>3267</v>
      </c>
      <c r="C1795">
        <f t="shared" si="132"/>
        <v>102</v>
      </c>
      <c r="D1795" t="str">
        <f>IF(MOD(B1795,5)=0,LOOKUP(A1795,[1]Bestellung!$M$4:$N$740),"")</f>
        <v/>
      </c>
      <c r="E1795">
        <f t="shared" si="133"/>
        <v>6</v>
      </c>
      <c r="F1795" s="10">
        <f>LOOKUP(C1795,[1]Produkt!$T$4:$U$129)</f>
        <v>4</v>
      </c>
      <c r="G1795" t="str">
        <f t="shared" si="134"/>
        <v>INSERT INTO [Position] ([BestellungID], [PosID], [ProduktID], [SpezLieferAdrID], [Menge], [Preis]) VALUES</v>
      </c>
      <c r="H1795" t="str">
        <f t="shared" si="135"/>
        <v xml:space="preserve"> ('1307', '3267', '102', '', '6',  '4.00')</v>
      </c>
    </row>
    <row r="1796" spans="1:8" x14ac:dyDescent="0.3">
      <c r="A1796">
        <f t="shared" si="131"/>
        <v>1307</v>
      </c>
      <c r="B1796">
        <v>3268</v>
      </c>
      <c r="C1796">
        <f t="shared" si="132"/>
        <v>12</v>
      </c>
      <c r="D1796" t="str">
        <f>IF(MOD(B1796,5)=0,LOOKUP(A1796,[1]Bestellung!$M$4:$N$740),"")</f>
        <v/>
      </c>
      <c r="E1796">
        <f t="shared" si="133"/>
        <v>3</v>
      </c>
      <c r="F1796" s="10">
        <f>LOOKUP(C1796,[1]Produkt!$T$4:$U$129)</f>
        <v>4</v>
      </c>
      <c r="G1796" t="str">
        <f t="shared" si="134"/>
        <v>INSERT INTO [Position] ([BestellungID], [PosID], [ProduktID], [SpezLieferAdrID], [Menge], [Preis]) VALUES</v>
      </c>
      <c r="H1796" t="str">
        <f t="shared" si="135"/>
        <v xml:space="preserve"> ('1307', '3268', '12', '', '3',  '4.00')</v>
      </c>
    </row>
    <row r="1797" spans="1:8" x14ac:dyDescent="0.3">
      <c r="A1797">
        <f t="shared" si="131"/>
        <v>1308</v>
      </c>
      <c r="B1797">
        <v>3269</v>
      </c>
      <c r="C1797">
        <f t="shared" si="132"/>
        <v>16</v>
      </c>
      <c r="D1797" t="str">
        <f>IF(MOD(B1797,5)=0,LOOKUP(A1797,[1]Bestellung!$M$4:$N$740),"")</f>
        <v/>
      </c>
      <c r="E1797">
        <f t="shared" si="133"/>
        <v>3</v>
      </c>
      <c r="F1797" s="10">
        <f>LOOKUP(C1797,[1]Produkt!$T$4:$U$129)</f>
        <v>3</v>
      </c>
      <c r="G1797" t="str">
        <f t="shared" si="134"/>
        <v>INSERT INTO [Position] ([BestellungID], [PosID], [ProduktID], [SpezLieferAdrID], [Menge], [Preis]) VALUES</v>
      </c>
      <c r="H1797" t="str">
        <f t="shared" si="135"/>
        <v xml:space="preserve"> ('1308', '3269', '16', '', '3',  '3.00')</v>
      </c>
    </row>
    <row r="1798" spans="1:8" x14ac:dyDescent="0.3">
      <c r="A1798">
        <f t="shared" si="131"/>
        <v>1308</v>
      </c>
      <c r="B1798">
        <v>3270</v>
      </c>
      <c r="C1798">
        <f t="shared" si="132"/>
        <v>54</v>
      </c>
      <c r="D1798">
        <f>IF(MOD(B1798,5)=0,LOOKUP(A1798,[1]Bestellung!$M$4:$N$740),"")</f>
        <v>328</v>
      </c>
      <c r="E1798">
        <f t="shared" si="133"/>
        <v>3</v>
      </c>
      <c r="F1798" s="10">
        <f>LOOKUP(C1798,[1]Produkt!$T$4:$U$129)</f>
        <v>5</v>
      </c>
      <c r="G1798" t="str">
        <f t="shared" si="134"/>
        <v>INSERT INTO [Position] ([BestellungID], [PosID], [ProduktID], [SpezLieferAdrID], [Menge], [Preis]) VALUES</v>
      </c>
      <c r="H1798" t="str">
        <f t="shared" si="135"/>
        <v xml:space="preserve"> ('1308', '3270', '54', '328', '3',  '5.00')</v>
      </c>
    </row>
    <row r="1799" spans="1:8" x14ac:dyDescent="0.3">
      <c r="A1799">
        <f t="shared" si="131"/>
        <v>1308</v>
      </c>
      <c r="B1799">
        <v>3271</v>
      </c>
      <c r="C1799">
        <f t="shared" si="132"/>
        <v>92</v>
      </c>
      <c r="D1799" t="str">
        <f>IF(MOD(B1799,5)=0,LOOKUP(A1799,[1]Bestellung!$M$4:$N$740),"")</f>
        <v/>
      </c>
      <c r="E1799">
        <f t="shared" si="133"/>
        <v>3</v>
      </c>
      <c r="F1799" s="10">
        <f>LOOKUP(C1799,[1]Produkt!$T$4:$U$129)</f>
        <v>2.4</v>
      </c>
      <c r="G1799" t="str">
        <f t="shared" si="134"/>
        <v>INSERT INTO [Position] ([BestellungID], [PosID], [ProduktID], [SpezLieferAdrID], [Menge], [Preis]) VALUES</v>
      </c>
      <c r="H1799" t="str">
        <f t="shared" si="135"/>
        <v xml:space="preserve"> ('1308', '3271', '92', '', '3',  '2.40')</v>
      </c>
    </row>
    <row r="1800" spans="1:8" x14ac:dyDescent="0.3">
      <c r="A1800">
        <f t="shared" si="131"/>
        <v>1309</v>
      </c>
      <c r="B1800">
        <v>3272</v>
      </c>
      <c r="C1800">
        <f t="shared" si="132"/>
        <v>100</v>
      </c>
      <c r="D1800" t="str">
        <f>IF(MOD(B1800,5)=0,LOOKUP(A1800,[1]Bestellung!$M$4:$N$740),"")</f>
        <v/>
      </c>
      <c r="E1800">
        <f t="shared" si="133"/>
        <v>8</v>
      </c>
      <c r="F1800" s="10">
        <f>LOOKUP(C1800,[1]Produkt!$T$4:$U$129)</f>
        <v>5.6</v>
      </c>
      <c r="G1800" t="str">
        <f t="shared" si="134"/>
        <v>INSERT INTO [Position] ([BestellungID], [PosID], [ProduktID], [SpezLieferAdrID], [Menge], [Preis]) VALUES</v>
      </c>
      <c r="H1800" t="str">
        <f t="shared" si="135"/>
        <v xml:space="preserve"> ('1309', '3272', '100', '', '8',  '5.60')</v>
      </c>
    </row>
    <row r="1801" spans="1:8" x14ac:dyDescent="0.3">
      <c r="A1801">
        <f t="shared" si="131"/>
        <v>1309</v>
      </c>
      <c r="B1801">
        <v>3273</v>
      </c>
      <c r="C1801">
        <f t="shared" si="132"/>
        <v>12</v>
      </c>
      <c r="D1801" t="str">
        <f>IF(MOD(B1801,5)=0,LOOKUP(A1801,[1]Bestellung!$M$4:$N$740),"")</f>
        <v/>
      </c>
      <c r="E1801">
        <f t="shared" si="133"/>
        <v>3</v>
      </c>
      <c r="F1801" s="10">
        <f>LOOKUP(C1801,[1]Produkt!$T$4:$U$129)</f>
        <v>4</v>
      </c>
      <c r="G1801" t="str">
        <f t="shared" si="134"/>
        <v>INSERT INTO [Position] ([BestellungID], [PosID], [ProduktID], [SpezLieferAdrID], [Menge], [Preis]) VALUES</v>
      </c>
      <c r="H1801" t="str">
        <f t="shared" si="135"/>
        <v xml:space="preserve"> ('1309', '3273', '12', '', '3',  '4.00')</v>
      </c>
    </row>
    <row r="1802" spans="1:8" x14ac:dyDescent="0.3">
      <c r="A1802">
        <f t="shared" si="131"/>
        <v>1310</v>
      </c>
      <c r="B1802">
        <v>3274</v>
      </c>
      <c r="C1802">
        <f t="shared" si="132"/>
        <v>23</v>
      </c>
      <c r="D1802" t="str">
        <f>IF(MOD(B1802,5)=0,LOOKUP(A1802,[1]Bestellung!$M$4:$N$740),"")</f>
        <v/>
      </c>
      <c r="E1802">
        <f t="shared" si="133"/>
        <v>4</v>
      </c>
      <c r="F1802" s="10">
        <f>LOOKUP(C1802,[1]Produkt!$T$4:$U$129)</f>
        <v>3</v>
      </c>
      <c r="G1802" t="str">
        <f t="shared" si="134"/>
        <v>INSERT INTO [Position] ([BestellungID], [PosID], [ProduktID], [SpezLieferAdrID], [Menge], [Preis]) VALUES</v>
      </c>
      <c r="H1802" t="str">
        <f t="shared" si="135"/>
        <v xml:space="preserve"> ('1310', '3274', '23', '', '4',  '3.00')</v>
      </c>
    </row>
    <row r="1803" spans="1:8" x14ac:dyDescent="0.3">
      <c r="A1803">
        <f t="shared" si="131"/>
        <v>1310</v>
      </c>
      <c r="B1803">
        <v>3275</v>
      </c>
      <c r="C1803">
        <f t="shared" si="132"/>
        <v>63</v>
      </c>
      <c r="D1803" t="str">
        <f>IF(MOD(B1803,5)=0,LOOKUP(A1803,[1]Bestellung!$M$4:$N$740),"")</f>
        <v/>
      </c>
      <c r="E1803">
        <f t="shared" si="133"/>
        <v>6</v>
      </c>
      <c r="F1803" s="10">
        <f>LOOKUP(C1803,[1]Produkt!$T$4:$U$129)</f>
        <v>4.5</v>
      </c>
      <c r="G1803" t="str">
        <f t="shared" si="134"/>
        <v>INSERT INTO [Position] ([BestellungID], [PosID], [ProduktID], [SpezLieferAdrID], [Menge], [Preis]) VALUES</v>
      </c>
      <c r="H1803" t="str">
        <f t="shared" si="135"/>
        <v xml:space="preserve"> ('1310', '3275', '63', '', '6',  '4.50')</v>
      </c>
    </row>
    <row r="1804" spans="1:8" x14ac:dyDescent="0.3">
      <c r="A1804">
        <f t="shared" si="131"/>
        <v>1310</v>
      </c>
      <c r="B1804">
        <v>3276</v>
      </c>
      <c r="C1804">
        <f t="shared" si="132"/>
        <v>103</v>
      </c>
      <c r="D1804" t="str">
        <f>IF(MOD(B1804,5)=0,LOOKUP(A1804,[1]Bestellung!$M$4:$N$740),"")</f>
        <v/>
      </c>
      <c r="E1804">
        <f t="shared" si="133"/>
        <v>3</v>
      </c>
      <c r="F1804" s="10">
        <f>LOOKUP(C1804,[1]Produkt!$T$4:$U$129)</f>
        <v>5</v>
      </c>
      <c r="G1804" t="str">
        <f t="shared" si="134"/>
        <v>INSERT INTO [Position] ([BestellungID], [PosID], [ProduktID], [SpezLieferAdrID], [Menge], [Preis]) VALUES</v>
      </c>
      <c r="H1804" t="str">
        <f t="shared" si="135"/>
        <v xml:space="preserve"> ('1310', '3276', '103', '', '3',  '5.00')</v>
      </c>
    </row>
    <row r="1805" spans="1:8" x14ac:dyDescent="0.3">
      <c r="A1805">
        <f t="shared" si="131"/>
        <v>1311</v>
      </c>
      <c r="B1805">
        <v>3277</v>
      </c>
      <c r="C1805">
        <f t="shared" si="132"/>
        <v>118</v>
      </c>
      <c r="D1805" t="str">
        <f>IF(MOD(B1805,5)=0,LOOKUP(A1805,[1]Bestellung!$M$4:$N$740),"")</f>
        <v/>
      </c>
      <c r="E1805">
        <f t="shared" si="133"/>
        <v>6</v>
      </c>
      <c r="F1805" s="10">
        <f>LOOKUP(C1805,[1]Produkt!$T$4:$U$129)</f>
        <v>6</v>
      </c>
      <c r="G1805" t="str">
        <f t="shared" si="134"/>
        <v>INSERT INTO [Position] ([BestellungID], [PosID], [ProduktID], [SpezLieferAdrID], [Menge], [Preis]) VALUES</v>
      </c>
      <c r="H1805" t="str">
        <f t="shared" si="135"/>
        <v xml:space="preserve"> ('1311', '3277', '118', '', '6',  '6.00')</v>
      </c>
    </row>
    <row r="1806" spans="1:8" x14ac:dyDescent="0.3">
      <c r="A1806">
        <f t="shared" si="131"/>
        <v>1311</v>
      </c>
      <c r="B1806">
        <v>3278</v>
      </c>
      <c r="C1806">
        <f t="shared" si="132"/>
        <v>32</v>
      </c>
      <c r="D1806" t="str">
        <f>IF(MOD(B1806,5)=0,LOOKUP(A1806,[1]Bestellung!$M$4:$N$740),"")</f>
        <v/>
      </c>
      <c r="E1806">
        <f t="shared" si="133"/>
        <v>3</v>
      </c>
      <c r="F1806" s="10">
        <f>LOOKUP(C1806,[1]Produkt!$T$4:$U$129)</f>
        <v>5</v>
      </c>
      <c r="G1806" t="str">
        <f t="shared" si="134"/>
        <v>INSERT INTO [Position] ([BestellungID], [PosID], [ProduktID], [SpezLieferAdrID], [Menge], [Preis]) VALUES</v>
      </c>
      <c r="H1806" t="str">
        <f t="shared" si="135"/>
        <v xml:space="preserve"> ('1311', '3278', '32', '', '3',  '5.00')</v>
      </c>
    </row>
    <row r="1807" spans="1:8" x14ac:dyDescent="0.3">
      <c r="A1807">
        <f t="shared" si="131"/>
        <v>1312</v>
      </c>
      <c r="B1807">
        <v>3279</v>
      </c>
      <c r="C1807">
        <f t="shared" si="132"/>
        <v>50</v>
      </c>
      <c r="D1807" t="str">
        <f>IF(MOD(B1807,5)=0,LOOKUP(A1807,[1]Bestellung!$M$4:$N$740),"")</f>
        <v/>
      </c>
      <c r="E1807">
        <f t="shared" si="133"/>
        <v>3</v>
      </c>
      <c r="F1807" s="10">
        <f>LOOKUP(C1807,[1]Produkt!$T$4:$U$129)</f>
        <v>5.6</v>
      </c>
      <c r="G1807" t="str">
        <f t="shared" si="134"/>
        <v>INSERT INTO [Position] ([BestellungID], [PosID], [ProduktID], [SpezLieferAdrID], [Menge], [Preis]) VALUES</v>
      </c>
      <c r="H1807" t="str">
        <f t="shared" si="135"/>
        <v xml:space="preserve"> ('1312', '3279', '50', '', '3',  '5.60')</v>
      </c>
    </row>
    <row r="1808" spans="1:8" x14ac:dyDescent="0.3">
      <c r="A1808">
        <f t="shared" si="131"/>
        <v>1312</v>
      </c>
      <c r="B1808">
        <v>3280</v>
      </c>
      <c r="C1808">
        <f t="shared" si="132"/>
        <v>92</v>
      </c>
      <c r="D1808">
        <f>IF(MOD(B1808,5)=0,LOOKUP(A1808,[1]Bestellung!$M$4:$N$740),"")</f>
        <v>305</v>
      </c>
      <c r="E1808">
        <f t="shared" si="133"/>
        <v>8</v>
      </c>
      <c r="F1808" s="10">
        <f>LOOKUP(C1808,[1]Produkt!$T$4:$U$129)</f>
        <v>2.4</v>
      </c>
      <c r="G1808" t="str">
        <f t="shared" si="134"/>
        <v>INSERT INTO [Position] ([BestellungID], [PosID], [ProduktID], [SpezLieferAdrID], [Menge], [Preis]) VALUES</v>
      </c>
      <c r="H1808" t="str">
        <f t="shared" si="135"/>
        <v xml:space="preserve"> ('1312', '3280', '92', '305', '8',  '2.40')</v>
      </c>
    </row>
    <row r="1809" spans="1:8" x14ac:dyDescent="0.3">
      <c r="A1809">
        <f t="shared" si="131"/>
        <v>1312</v>
      </c>
      <c r="B1809">
        <v>3281</v>
      </c>
      <c r="C1809">
        <f t="shared" si="132"/>
        <v>7</v>
      </c>
      <c r="D1809" t="str">
        <f>IF(MOD(B1809,5)=0,LOOKUP(A1809,[1]Bestellung!$M$4:$N$740),"")</f>
        <v/>
      </c>
      <c r="E1809">
        <f t="shared" si="133"/>
        <v>8</v>
      </c>
      <c r="F1809" s="10">
        <f>LOOKUP(C1809,[1]Produkt!$T$4:$U$129)</f>
        <v>8</v>
      </c>
      <c r="G1809" t="str">
        <f t="shared" si="134"/>
        <v>INSERT INTO [Position] ([BestellungID], [PosID], [ProduktID], [SpezLieferAdrID], [Menge], [Preis]) VALUES</v>
      </c>
      <c r="H1809" t="str">
        <f t="shared" si="135"/>
        <v xml:space="preserve"> ('1312', '3281', '7', '', '8',  '8.00')</v>
      </c>
    </row>
    <row r="1810" spans="1:8" x14ac:dyDescent="0.3">
      <c r="A1810">
        <f t="shared" ref="A1810:A1873" si="136">ROUND(B1810/2.5,0)</f>
        <v>1313</v>
      </c>
      <c r="B1810">
        <v>3282</v>
      </c>
      <c r="C1810">
        <f t="shared" ref="C1810:C1873" si="137">IF(MOD(A1810*B1810,127)=0,1,MOD(A1810*B1810,127))</f>
        <v>29</v>
      </c>
      <c r="D1810" t="str">
        <f>IF(MOD(B1810,5)=0,LOOKUP(A1810,[1]Bestellung!$M$4:$N$740),"")</f>
        <v/>
      </c>
      <c r="E1810">
        <f t="shared" ref="E1810:E1873" si="138">IF(MOD(A1810*B1810*C1810,12)=0,3,MOD(A1810*B1810*C1810,12))</f>
        <v>6</v>
      </c>
      <c r="F1810" s="10">
        <f>LOOKUP(C1810,[1]Produkt!$T$4:$U$129)</f>
        <v>1.5</v>
      </c>
      <c r="G1810" t="str">
        <f t="shared" ref="G1810:G1873" si="1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10" t="str">
        <f t="shared" ref="H1810:H1873" si="140">" ('"&amp;A1810&amp;"', '"&amp;B1810&amp;"', '"&amp;C1810&amp;"', '"&amp; D1810&amp;"', '"&amp;E1810&amp;"',  '"&amp; REPLACE(TEXT(F1810,"##0,00"),LEN(TEXT(F1810,"##0,00"))-2,1,".") &amp;"')"</f>
        <v xml:space="preserve"> ('1313', '3282', '29', '', '6',  '1.50')</v>
      </c>
    </row>
    <row r="1811" spans="1:8" x14ac:dyDescent="0.3">
      <c r="A1811">
        <f t="shared" si="136"/>
        <v>1313</v>
      </c>
      <c r="B1811">
        <v>3283</v>
      </c>
      <c r="C1811">
        <f t="shared" si="137"/>
        <v>72</v>
      </c>
      <c r="D1811" t="str">
        <f>IF(MOD(B1811,5)=0,LOOKUP(A1811,[1]Bestellung!$M$4:$N$740),"")</f>
        <v/>
      </c>
      <c r="E1811">
        <f t="shared" si="138"/>
        <v>3</v>
      </c>
      <c r="F1811" s="10">
        <f>LOOKUP(C1811,[1]Produkt!$T$4:$U$129)</f>
        <v>2</v>
      </c>
      <c r="G1811" t="str">
        <f t="shared" si="139"/>
        <v>INSERT INTO [Position] ([BestellungID], [PosID], [ProduktID], [SpezLieferAdrID], [Menge], [Preis]) VALUES</v>
      </c>
      <c r="H1811" t="str">
        <f t="shared" si="140"/>
        <v xml:space="preserve"> ('1313', '3283', '72', '', '3',  '2.00')</v>
      </c>
    </row>
    <row r="1812" spans="1:8" x14ac:dyDescent="0.3">
      <c r="A1812">
        <f t="shared" si="136"/>
        <v>1314</v>
      </c>
      <c r="B1812">
        <v>3284</v>
      </c>
      <c r="C1812">
        <f t="shared" si="137"/>
        <v>97</v>
      </c>
      <c r="D1812" t="str">
        <f>IF(MOD(B1812,5)=0,LOOKUP(A1812,[1]Bestellung!$M$4:$N$740),"")</f>
        <v/>
      </c>
      <c r="E1812">
        <f t="shared" si="138"/>
        <v>3</v>
      </c>
      <c r="F1812" s="10">
        <f>LOOKUP(C1812,[1]Produkt!$T$4:$U$129)</f>
        <v>9</v>
      </c>
      <c r="G1812" t="str">
        <f t="shared" si="139"/>
        <v>INSERT INTO [Position] ([BestellungID], [PosID], [ProduktID], [SpezLieferAdrID], [Menge], [Preis]) VALUES</v>
      </c>
      <c r="H1812" t="str">
        <f t="shared" si="140"/>
        <v xml:space="preserve"> ('1314', '3284', '97', '', '3',  '9.00')</v>
      </c>
    </row>
    <row r="1813" spans="1:8" x14ac:dyDescent="0.3">
      <c r="A1813">
        <f t="shared" si="136"/>
        <v>1314</v>
      </c>
      <c r="B1813">
        <v>3285</v>
      </c>
      <c r="C1813">
        <f t="shared" si="137"/>
        <v>14</v>
      </c>
      <c r="D1813">
        <f>IF(MOD(B1813,5)=0,LOOKUP(A1813,[1]Bestellung!$M$4:$N$740),"")</f>
        <v>44</v>
      </c>
      <c r="E1813">
        <f t="shared" si="138"/>
        <v>3</v>
      </c>
      <c r="F1813" s="10">
        <f>LOOKUP(C1813,[1]Produkt!$T$4:$U$129)</f>
        <v>4.5</v>
      </c>
      <c r="G1813" t="str">
        <f t="shared" si="139"/>
        <v>INSERT INTO [Position] ([BestellungID], [PosID], [ProduktID], [SpezLieferAdrID], [Menge], [Preis]) VALUES</v>
      </c>
      <c r="H1813" t="str">
        <f t="shared" si="140"/>
        <v xml:space="preserve"> ('1314', '3285', '14', '44', '3',  '4.50')</v>
      </c>
    </row>
    <row r="1814" spans="1:8" x14ac:dyDescent="0.3">
      <c r="A1814">
        <f t="shared" si="136"/>
        <v>1314</v>
      </c>
      <c r="B1814">
        <v>3286</v>
      </c>
      <c r="C1814">
        <f t="shared" si="137"/>
        <v>58</v>
      </c>
      <c r="D1814" t="str">
        <f>IF(MOD(B1814,5)=0,LOOKUP(A1814,[1]Bestellung!$M$4:$N$740),"")</f>
        <v/>
      </c>
      <c r="E1814">
        <f t="shared" si="138"/>
        <v>3</v>
      </c>
      <c r="F1814" s="10">
        <f>LOOKUP(C1814,[1]Produkt!$T$4:$U$129)</f>
        <v>8</v>
      </c>
      <c r="G1814" t="str">
        <f t="shared" si="139"/>
        <v>INSERT INTO [Position] ([BestellungID], [PosID], [ProduktID], [SpezLieferAdrID], [Menge], [Preis]) VALUES</v>
      </c>
      <c r="H1814" t="str">
        <f t="shared" si="140"/>
        <v xml:space="preserve"> ('1314', '3286', '58', '', '3',  '8.00')</v>
      </c>
    </row>
    <row r="1815" spans="1:8" x14ac:dyDescent="0.3">
      <c r="A1815">
        <f t="shared" si="136"/>
        <v>1315</v>
      </c>
      <c r="B1815">
        <v>3287</v>
      </c>
      <c r="C1815">
        <f t="shared" si="137"/>
        <v>87</v>
      </c>
      <c r="D1815" t="str">
        <f>IF(MOD(B1815,5)=0,LOOKUP(A1815,[1]Bestellung!$M$4:$N$740),"")</f>
        <v/>
      </c>
      <c r="E1815">
        <f t="shared" si="138"/>
        <v>3</v>
      </c>
      <c r="F1815" s="10">
        <f>LOOKUP(C1815,[1]Produkt!$T$4:$U$129)</f>
        <v>0.5</v>
      </c>
      <c r="G1815" t="str">
        <f t="shared" si="139"/>
        <v>INSERT INTO [Position] ([BestellungID], [PosID], [ProduktID], [SpezLieferAdrID], [Menge], [Preis]) VALUES</v>
      </c>
      <c r="H1815" t="str">
        <f t="shared" si="140"/>
        <v xml:space="preserve"> ('1315', '3287', '87', '', '3',  '0.50')</v>
      </c>
    </row>
    <row r="1816" spans="1:8" x14ac:dyDescent="0.3">
      <c r="A1816">
        <f t="shared" si="136"/>
        <v>1315</v>
      </c>
      <c r="B1816">
        <v>3288</v>
      </c>
      <c r="C1816">
        <f t="shared" si="137"/>
        <v>5</v>
      </c>
      <c r="D1816" t="str">
        <f>IF(MOD(B1816,5)=0,LOOKUP(A1816,[1]Bestellung!$M$4:$N$740),"")</f>
        <v/>
      </c>
      <c r="E1816">
        <f t="shared" si="138"/>
        <v>3</v>
      </c>
      <c r="F1816" s="10">
        <f>LOOKUP(C1816,[1]Produkt!$T$4:$U$129)</f>
        <v>5</v>
      </c>
      <c r="G1816" t="str">
        <f t="shared" si="139"/>
        <v>INSERT INTO [Position] ([BestellungID], [PosID], [ProduktID], [SpezLieferAdrID], [Menge], [Preis]) VALUES</v>
      </c>
      <c r="H1816" t="str">
        <f t="shared" si="140"/>
        <v xml:space="preserve"> ('1315', '3288', '5', '', '3',  '5.00')</v>
      </c>
    </row>
    <row r="1817" spans="1:8" x14ac:dyDescent="0.3">
      <c r="A1817">
        <f t="shared" si="136"/>
        <v>1316</v>
      </c>
      <c r="B1817">
        <v>3289</v>
      </c>
      <c r="C1817">
        <f t="shared" si="137"/>
        <v>37</v>
      </c>
      <c r="D1817" t="str">
        <f>IF(MOD(B1817,5)=0,LOOKUP(A1817,[1]Bestellung!$M$4:$N$740),"")</f>
        <v/>
      </c>
      <c r="E1817">
        <f t="shared" si="138"/>
        <v>8</v>
      </c>
      <c r="F1817" s="10">
        <f>LOOKUP(C1817,[1]Produkt!$T$4:$U$129)</f>
        <v>0.5</v>
      </c>
      <c r="G1817" t="str">
        <f t="shared" si="139"/>
        <v>INSERT INTO [Position] ([BestellungID], [PosID], [ProduktID], [SpezLieferAdrID], [Menge], [Preis]) VALUES</v>
      </c>
      <c r="H1817" t="str">
        <f t="shared" si="140"/>
        <v xml:space="preserve"> ('1316', '3289', '37', '', '8',  '0.50')</v>
      </c>
    </row>
    <row r="1818" spans="1:8" x14ac:dyDescent="0.3">
      <c r="A1818">
        <f t="shared" si="136"/>
        <v>1316</v>
      </c>
      <c r="B1818">
        <v>3290</v>
      </c>
      <c r="C1818">
        <f t="shared" si="137"/>
        <v>83</v>
      </c>
      <c r="D1818" t="str">
        <f>IF(MOD(B1818,5)=0,LOOKUP(A1818,[1]Bestellung!$M$4:$N$740),"")</f>
        <v/>
      </c>
      <c r="E1818">
        <f t="shared" si="138"/>
        <v>8</v>
      </c>
      <c r="F1818" s="10">
        <f>LOOKUP(C1818,[1]Produkt!$T$4:$U$129)</f>
        <v>0.8</v>
      </c>
      <c r="G1818" t="str">
        <f t="shared" si="139"/>
        <v>INSERT INTO [Position] ([BestellungID], [PosID], [ProduktID], [SpezLieferAdrID], [Menge], [Preis]) VALUES</v>
      </c>
      <c r="H1818" t="str">
        <f t="shared" si="140"/>
        <v xml:space="preserve"> ('1316', '3290', '83', '', '8',  '0.80')</v>
      </c>
    </row>
    <row r="1819" spans="1:8" x14ac:dyDescent="0.3">
      <c r="A1819">
        <f t="shared" si="136"/>
        <v>1316</v>
      </c>
      <c r="B1819">
        <v>3291</v>
      </c>
      <c r="C1819">
        <f t="shared" si="137"/>
        <v>2</v>
      </c>
      <c r="D1819" t="str">
        <f>IF(MOD(B1819,5)=0,LOOKUP(A1819,[1]Bestellung!$M$4:$N$740),"")</f>
        <v/>
      </c>
      <c r="E1819">
        <f t="shared" si="138"/>
        <v>3</v>
      </c>
      <c r="F1819" s="10">
        <f>LOOKUP(C1819,[1]Produkt!$T$4:$U$129)</f>
        <v>4</v>
      </c>
      <c r="G1819" t="str">
        <f t="shared" si="139"/>
        <v>INSERT INTO [Position] ([BestellungID], [PosID], [ProduktID], [SpezLieferAdrID], [Menge], [Preis]) VALUES</v>
      </c>
      <c r="H1819" t="str">
        <f t="shared" si="140"/>
        <v xml:space="preserve"> ('1316', '3291', '2', '', '3',  '4.00')</v>
      </c>
    </row>
    <row r="1820" spans="1:8" x14ac:dyDescent="0.3">
      <c r="A1820">
        <f t="shared" si="136"/>
        <v>1317</v>
      </c>
      <c r="B1820">
        <v>3292</v>
      </c>
      <c r="C1820">
        <f t="shared" si="137"/>
        <v>38</v>
      </c>
      <c r="D1820" t="str">
        <f>IF(MOD(B1820,5)=0,LOOKUP(A1820,[1]Bestellung!$M$4:$N$740),"")</f>
        <v/>
      </c>
      <c r="E1820">
        <f t="shared" si="138"/>
        <v>3</v>
      </c>
      <c r="F1820" s="10">
        <f>LOOKUP(C1820,[1]Produkt!$T$4:$U$129)</f>
        <v>0.5</v>
      </c>
      <c r="G1820" t="str">
        <f t="shared" si="139"/>
        <v>INSERT INTO [Position] ([BestellungID], [PosID], [ProduktID], [SpezLieferAdrID], [Menge], [Preis]) VALUES</v>
      </c>
      <c r="H1820" t="str">
        <f t="shared" si="140"/>
        <v xml:space="preserve"> ('1317', '3292', '38', '', '3',  '0.50')</v>
      </c>
    </row>
    <row r="1821" spans="1:8" x14ac:dyDescent="0.3">
      <c r="A1821">
        <f t="shared" si="136"/>
        <v>1317</v>
      </c>
      <c r="B1821">
        <v>3293</v>
      </c>
      <c r="C1821">
        <f t="shared" si="137"/>
        <v>85</v>
      </c>
      <c r="D1821" t="str">
        <f>IF(MOD(B1821,5)=0,LOOKUP(A1821,[1]Bestellung!$M$4:$N$740),"")</f>
        <v/>
      </c>
      <c r="E1821">
        <f t="shared" si="138"/>
        <v>9</v>
      </c>
      <c r="F1821" s="10">
        <f>LOOKUP(C1821,[1]Produkt!$T$4:$U$129)</f>
        <v>1</v>
      </c>
      <c r="G1821" t="str">
        <f t="shared" si="139"/>
        <v>INSERT INTO [Position] ([BestellungID], [PosID], [ProduktID], [SpezLieferAdrID], [Menge], [Preis]) VALUES</v>
      </c>
      <c r="H1821" t="str">
        <f t="shared" si="140"/>
        <v xml:space="preserve"> ('1317', '3293', '85', '', '9',  '1.00')</v>
      </c>
    </row>
    <row r="1822" spans="1:8" x14ac:dyDescent="0.3">
      <c r="A1822">
        <f t="shared" si="136"/>
        <v>1318</v>
      </c>
      <c r="B1822">
        <v>3294</v>
      </c>
      <c r="C1822">
        <f t="shared" si="137"/>
        <v>124</v>
      </c>
      <c r="D1822" t="str">
        <f>IF(MOD(B1822,5)=0,LOOKUP(A1822,[1]Bestellung!$M$4:$N$740),"")</f>
        <v/>
      </c>
      <c r="E1822">
        <f t="shared" si="138"/>
        <v>3</v>
      </c>
      <c r="F1822" s="10">
        <f>LOOKUP(C1822,[1]Produkt!$T$4:$U$129)</f>
        <v>3</v>
      </c>
      <c r="G1822" t="str">
        <f t="shared" si="139"/>
        <v>INSERT INTO [Position] ([BestellungID], [PosID], [ProduktID], [SpezLieferAdrID], [Menge], [Preis]) VALUES</v>
      </c>
      <c r="H1822" t="str">
        <f t="shared" si="140"/>
        <v xml:space="preserve"> ('1318', '3294', '124', '', '3',  '3.00')</v>
      </c>
    </row>
    <row r="1823" spans="1:8" x14ac:dyDescent="0.3">
      <c r="A1823">
        <f t="shared" si="136"/>
        <v>1318</v>
      </c>
      <c r="B1823">
        <v>3295</v>
      </c>
      <c r="C1823">
        <f t="shared" si="137"/>
        <v>45</v>
      </c>
      <c r="D1823" t="str">
        <f>IF(MOD(B1823,5)=0,LOOKUP(A1823,[1]Bestellung!$M$4:$N$740),"")</f>
        <v/>
      </c>
      <c r="E1823">
        <f t="shared" si="138"/>
        <v>6</v>
      </c>
      <c r="F1823" s="10">
        <f>LOOKUP(C1823,[1]Produkt!$T$4:$U$129)</f>
        <v>2</v>
      </c>
      <c r="G1823" t="str">
        <f t="shared" si="139"/>
        <v>INSERT INTO [Position] ([BestellungID], [PosID], [ProduktID], [SpezLieferAdrID], [Menge], [Preis]) VALUES</v>
      </c>
      <c r="H1823" t="str">
        <f t="shared" si="140"/>
        <v xml:space="preserve"> ('1318', '3295', '45', '', '6',  '2.00')</v>
      </c>
    </row>
    <row r="1824" spans="1:8" x14ac:dyDescent="0.3">
      <c r="A1824">
        <f t="shared" si="136"/>
        <v>1318</v>
      </c>
      <c r="B1824">
        <v>3296</v>
      </c>
      <c r="C1824">
        <f t="shared" si="137"/>
        <v>93</v>
      </c>
      <c r="D1824" t="str">
        <f>IF(MOD(B1824,5)=0,LOOKUP(A1824,[1]Bestellung!$M$4:$N$740),"")</f>
        <v/>
      </c>
      <c r="E1824">
        <f t="shared" si="138"/>
        <v>3</v>
      </c>
      <c r="F1824" s="10">
        <f>LOOKUP(C1824,[1]Produkt!$T$4:$U$129)</f>
        <v>2.2999999999999998</v>
      </c>
      <c r="G1824" t="str">
        <f t="shared" si="139"/>
        <v>INSERT INTO [Position] ([BestellungID], [PosID], [ProduktID], [SpezLieferAdrID], [Menge], [Preis]) VALUES</v>
      </c>
      <c r="H1824" t="str">
        <f t="shared" si="140"/>
        <v xml:space="preserve"> ('1318', '3296', '93', '', '3',  '2.30')</v>
      </c>
    </row>
    <row r="1825" spans="1:8" x14ac:dyDescent="0.3">
      <c r="A1825">
        <f t="shared" si="136"/>
        <v>1319</v>
      </c>
      <c r="B1825">
        <v>3297</v>
      </c>
      <c r="C1825">
        <f t="shared" si="137"/>
        <v>9</v>
      </c>
      <c r="D1825" t="str">
        <f>IF(MOD(B1825,5)=0,LOOKUP(A1825,[1]Bestellung!$M$4:$N$740),"")</f>
        <v/>
      </c>
      <c r="E1825">
        <f t="shared" si="138"/>
        <v>3</v>
      </c>
      <c r="F1825" s="10">
        <f>LOOKUP(C1825,[1]Produkt!$T$4:$U$129)</f>
        <v>3</v>
      </c>
      <c r="G1825" t="str">
        <f t="shared" si="139"/>
        <v>INSERT INTO [Position] ([BestellungID], [PosID], [ProduktID], [SpezLieferAdrID], [Menge], [Preis]) VALUES</v>
      </c>
      <c r="H1825" t="str">
        <f t="shared" si="140"/>
        <v xml:space="preserve"> ('1319', '3297', '9', '', '3',  '3.00')</v>
      </c>
    </row>
    <row r="1826" spans="1:8" x14ac:dyDescent="0.3">
      <c r="A1826">
        <f t="shared" si="136"/>
        <v>1319</v>
      </c>
      <c r="B1826">
        <v>3298</v>
      </c>
      <c r="C1826">
        <f t="shared" si="137"/>
        <v>58</v>
      </c>
      <c r="D1826" t="str">
        <f>IF(MOD(B1826,5)=0,LOOKUP(A1826,[1]Bestellung!$M$4:$N$740),"")</f>
        <v/>
      </c>
      <c r="E1826">
        <f t="shared" si="138"/>
        <v>8</v>
      </c>
      <c r="F1826" s="10">
        <f>LOOKUP(C1826,[1]Produkt!$T$4:$U$129)</f>
        <v>8</v>
      </c>
      <c r="G1826" t="str">
        <f t="shared" si="139"/>
        <v>INSERT INTO [Position] ([BestellungID], [PosID], [ProduktID], [SpezLieferAdrID], [Menge], [Preis]) VALUES</v>
      </c>
      <c r="H1826" t="str">
        <f t="shared" si="140"/>
        <v xml:space="preserve"> ('1319', '3298', '58', '', '8',  '8.00')</v>
      </c>
    </row>
    <row r="1827" spans="1:8" x14ac:dyDescent="0.3">
      <c r="A1827">
        <f t="shared" si="136"/>
        <v>1320</v>
      </c>
      <c r="B1827">
        <v>3299</v>
      </c>
      <c r="C1827">
        <f t="shared" si="137"/>
        <v>104</v>
      </c>
      <c r="D1827" t="str">
        <f>IF(MOD(B1827,5)=0,LOOKUP(A1827,[1]Bestellung!$M$4:$N$740),"")</f>
        <v/>
      </c>
      <c r="E1827">
        <f t="shared" si="138"/>
        <v>3</v>
      </c>
      <c r="F1827" s="10">
        <f>LOOKUP(C1827,[1]Produkt!$T$4:$U$129)</f>
        <v>5</v>
      </c>
      <c r="G1827" t="str">
        <f t="shared" si="139"/>
        <v>INSERT INTO [Position] ([BestellungID], [PosID], [ProduktID], [SpezLieferAdrID], [Menge], [Preis]) VALUES</v>
      </c>
      <c r="H1827" t="str">
        <f t="shared" si="140"/>
        <v xml:space="preserve"> ('1320', '3299', '104', '', '3',  '5.00')</v>
      </c>
    </row>
    <row r="1828" spans="1:8" x14ac:dyDescent="0.3">
      <c r="A1828">
        <f t="shared" si="136"/>
        <v>1320</v>
      </c>
      <c r="B1828">
        <v>3300</v>
      </c>
      <c r="C1828">
        <f t="shared" si="137"/>
        <v>27</v>
      </c>
      <c r="D1828" t="str">
        <f>IF(MOD(B1828,5)=0,LOOKUP(A1828,[1]Bestellung!$M$4:$N$740),"")</f>
        <v/>
      </c>
      <c r="E1828">
        <f t="shared" si="138"/>
        <v>3</v>
      </c>
      <c r="F1828" s="10">
        <f>LOOKUP(C1828,[1]Produkt!$T$4:$U$129)</f>
        <v>2</v>
      </c>
      <c r="G1828" t="str">
        <f t="shared" si="139"/>
        <v>INSERT INTO [Position] ([BestellungID], [PosID], [ProduktID], [SpezLieferAdrID], [Menge], [Preis]) VALUES</v>
      </c>
      <c r="H1828" t="str">
        <f t="shared" si="140"/>
        <v xml:space="preserve"> ('1320', '3300', '27', '', '3',  '2.00')</v>
      </c>
    </row>
    <row r="1829" spans="1:8" x14ac:dyDescent="0.3">
      <c r="A1829">
        <f t="shared" si="136"/>
        <v>1320</v>
      </c>
      <c r="B1829">
        <v>3301</v>
      </c>
      <c r="C1829">
        <f t="shared" si="137"/>
        <v>77</v>
      </c>
      <c r="D1829" t="str">
        <f>IF(MOD(B1829,5)=0,LOOKUP(A1829,[1]Bestellung!$M$4:$N$740),"")</f>
        <v/>
      </c>
      <c r="E1829">
        <f t="shared" si="138"/>
        <v>3</v>
      </c>
      <c r="F1829" s="10">
        <f>LOOKUP(C1829,[1]Produkt!$T$4:$U$129)</f>
        <v>2</v>
      </c>
      <c r="G1829" t="str">
        <f t="shared" si="139"/>
        <v>INSERT INTO [Position] ([BestellungID], [PosID], [ProduktID], [SpezLieferAdrID], [Menge], [Preis]) VALUES</v>
      </c>
      <c r="H1829" t="str">
        <f t="shared" si="140"/>
        <v xml:space="preserve"> ('1320', '3301', '77', '', '3',  '2.00')</v>
      </c>
    </row>
    <row r="1830" spans="1:8" x14ac:dyDescent="0.3">
      <c r="A1830">
        <f t="shared" si="136"/>
        <v>1321</v>
      </c>
      <c r="B1830">
        <v>3302</v>
      </c>
      <c r="C1830">
        <f t="shared" si="137"/>
        <v>1</v>
      </c>
      <c r="D1830" t="str">
        <f>IF(MOD(B1830,5)=0,LOOKUP(A1830,[1]Bestellung!$M$4:$N$740),"")</f>
        <v/>
      </c>
      <c r="E1830">
        <f t="shared" si="138"/>
        <v>2</v>
      </c>
      <c r="F1830" s="10">
        <f>LOOKUP(C1830,[1]Produkt!$T$4:$U$129)</f>
        <v>2</v>
      </c>
      <c r="G1830" t="str">
        <f t="shared" si="139"/>
        <v>INSERT INTO [Position] ([BestellungID], [PosID], [ProduktID], [SpezLieferAdrID], [Menge], [Preis]) VALUES</v>
      </c>
      <c r="H1830" t="str">
        <f t="shared" si="140"/>
        <v xml:space="preserve"> ('1321', '3302', '1', '', '2',  '2.00')</v>
      </c>
    </row>
    <row r="1831" spans="1:8" x14ac:dyDescent="0.3">
      <c r="A1831">
        <f t="shared" si="136"/>
        <v>1321</v>
      </c>
      <c r="B1831">
        <v>3303</v>
      </c>
      <c r="C1831">
        <f t="shared" si="137"/>
        <v>51</v>
      </c>
      <c r="D1831" t="str">
        <f>IF(MOD(B1831,5)=0,LOOKUP(A1831,[1]Bestellung!$M$4:$N$740),"")</f>
        <v/>
      </c>
      <c r="E1831">
        <f t="shared" si="138"/>
        <v>9</v>
      </c>
      <c r="F1831" s="10">
        <f>LOOKUP(C1831,[1]Produkt!$T$4:$U$129)</f>
        <v>2</v>
      </c>
      <c r="G1831" t="str">
        <f t="shared" si="139"/>
        <v>INSERT INTO [Position] ([BestellungID], [PosID], [ProduktID], [SpezLieferAdrID], [Menge], [Preis]) VALUES</v>
      </c>
      <c r="H1831" t="str">
        <f t="shared" si="140"/>
        <v xml:space="preserve"> ('1321', '3303', '51', '', '9',  '2.00')</v>
      </c>
    </row>
    <row r="1832" spans="1:8" x14ac:dyDescent="0.3">
      <c r="A1832">
        <f t="shared" si="136"/>
        <v>1322</v>
      </c>
      <c r="B1832">
        <v>3304</v>
      </c>
      <c r="C1832">
        <f t="shared" si="137"/>
        <v>104</v>
      </c>
      <c r="D1832" t="str">
        <f>IF(MOD(B1832,5)=0,LOOKUP(A1832,[1]Bestellung!$M$4:$N$740),"")</f>
        <v/>
      </c>
      <c r="E1832">
        <f t="shared" si="138"/>
        <v>4</v>
      </c>
      <c r="F1832" s="10">
        <f>LOOKUP(C1832,[1]Produkt!$T$4:$U$129)</f>
        <v>5</v>
      </c>
      <c r="G1832" t="str">
        <f t="shared" si="139"/>
        <v>INSERT INTO [Position] ([BestellungID], [PosID], [ProduktID], [SpezLieferAdrID], [Menge], [Preis]) VALUES</v>
      </c>
      <c r="H1832" t="str">
        <f t="shared" si="140"/>
        <v xml:space="preserve"> ('1322', '3304', '104', '', '4',  '5.00')</v>
      </c>
    </row>
    <row r="1833" spans="1:8" x14ac:dyDescent="0.3">
      <c r="A1833">
        <f t="shared" si="136"/>
        <v>1322</v>
      </c>
      <c r="B1833">
        <v>3305</v>
      </c>
      <c r="C1833">
        <f t="shared" si="137"/>
        <v>29</v>
      </c>
      <c r="D1833">
        <f>IF(MOD(B1833,5)=0,LOOKUP(A1833,[1]Bestellung!$M$4:$N$740),"")</f>
        <v>764</v>
      </c>
      <c r="E1833">
        <f t="shared" si="138"/>
        <v>2</v>
      </c>
      <c r="F1833" s="10">
        <f>LOOKUP(C1833,[1]Produkt!$T$4:$U$129)</f>
        <v>1.5</v>
      </c>
      <c r="G1833" t="str">
        <f t="shared" si="139"/>
        <v>INSERT INTO [Position] ([BestellungID], [PosID], [ProduktID], [SpezLieferAdrID], [Menge], [Preis]) VALUES</v>
      </c>
      <c r="H1833" t="str">
        <f t="shared" si="140"/>
        <v xml:space="preserve"> ('1322', '3305', '29', '764', '2',  '1.50')</v>
      </c>
    </row>
    <row r="1834" spans="1:8" x14ac:dyDescent="0.3">
      <c r="A1834">
        <f t="shared" si="136"/>
        <v>1322</v>
      </c>
      <c r="B1834">
        <v>3306</v>
      </c>
      <c r="C1834">
        <f t="shared" si="137"/>
        <v>81</v>
      </c>
      <c r="D1834" t="str">
        <f>IF(MOD(B1834,5)=0,LOOKUP(A1834,[1]Bestellung!$M$4:$N$740),"")</f>
        <v/>
      </c>
      <c r="E1834">
        <f t="shared" si="138"/>
        <v>3</v>
      </c>
      <c r="F1834" s="10">
        <f>LOOKUP(C1834,[1]Produkt!$T$4:$U$129)</f>
        <v>2</v>
      </c>
      <c r="G1834" t="str">
        <f t="shared" si="139"/>
        <v>INSERT INTO [Position] ([BestellungID], [PosID], [ProduktID], [SpezLieferAdrID], [Menge], [Preis]) VALUES</v>
      </c>
      <c r="H1834" t="str">
        <f t="shared" si="140"/>
        <v xml:space="preserve"> ('1322', '3306', '81', '', '3',  '2.00')</v>
      </c>
    </row>
    <row r="1835" spans="1:8" x14ac:dyDescent="0.3">
      <c r="A1835">
        <f t="shared" si="136"/>
        <v>1323</v>
      </c>
      <c r="B1835">
        <v>3307</v>
      </c>
      <c r="C1835">
        <f t="shared" si="137"/>
        <v>11</v>
      </c>
      <c r="D1835" t="str">
        <f>IF(MOD(B1835,5)=0,LOOKUP(A1835,[1]Bestellung!$M$4:$N$740),"")</f>
        <v/>
      </c>
      <c r="E1835">
        <f t="shared" si="138"/>
        <v>3</v>
      </c>
      <c r="F1835" s="10">
        <f>LOOKUP(C1835,[1]Produkt!$T$4:$U$129)</f>
        <v>8</v>
      </c>
      <c r="G1835" t="str">
        <f t="shared" si="139"/>
        <v>INSERT INTO [Position] ([BestellungID], [PosID], [ProduktID], [SpezLieferAdrID], [Menge], [Preis]) VALUES</v>
      </c>
      <c r="H1835" t="str">
        <f t="shared" si="140"/>
        <v xml:space="preserve"> ('1323', '3307', '11', '', '3',  '8.00')</v>
      </c>
    </row>
    <row r="1836" spans="1:8" x14ac:dyDescent="0.3">
      <c r="A1836">
        <f t="shared" si="136"/>
        <v>1323</v>
      </c>
      <c r="B1836">
        <v>3308</v>
      </c>
      <c r="C1836">
        <f t="shared" si="137"/>
        <v>64</v>
      </c>
      <c r="D1836" t="str">
        <f>IF(MOD(B1836,5)=0,LOOKUP(A1836,[1]Bestellung!$M$4:$N$740),"")</f>
        <v/>
      </c>
      <c r="E1836">
        <f t="shared" si="138"/>
        <v>3</v>
      </c>
      <c r="F1836" s="10">
        <f>LOOKUP(C1836,[1]Produkt!$T$4:$U$129)</f>
        <v>4.5</v>
      </c>
      <c r="G1836" t="str">
        <f t="shared" si="139"/>
        <v>INSERT INTO [Position] ([BestellungID], [PosID], [ProduktID], [SpezLieferAdrID], [Menge], [Preis]) VALUES</v>
      </c>
      <c r="H1836" t="str">
        <f t="shared" si="140"/>
        <v xml:space="preserve"> ('1323', '3308', '64', '', '3',  '4.50')</v>
      </c>
    </row>
    <row r="1837" spans="1:8" x14ac:dyDescent="0.3">
      <c r="A1837">
        <f t="shared" si="136"/>
        <v>1324</v>
      </c>
      <c r="B1837">
        <v>3309</v>
      </c>
      <c r="C1837">
        <f t="shared" si="137"/>
        <v>124</v>
      </c>
      <c r="D1837" t="str">
        <f>IF(MOD(B1837,5)=0,LOOKUP(A1837,[1]Bestellung!$M$4:$N$740),"")</f>
        <v/>
      </c>
      <c r="E1837">
        <f t="shared" si="138"/>
        <v>3</v>
      </c>
      <c r="F1837" s="10">
        <f>LOOKUP(C1837,[1]Produkt!$T$4:$U$129)</f>
        <v>3</v>
      </c>
      <c r="G1837" t="str">
        <f t="shared" si="139"/>
        <v>INSERT INTO [Position] ([BestellungID], [PosID], [ProduktID], [SpezLieferAdrID], [Menge], [Preis]) VALUES</v>
      </c>
      <c r="H1837" t="str">
        <f t="shared" si="140"/>
        <v xml:space="preserve"> ('1324', '3309', '124', '', '3',  '3.00')</v>
      </c>
    </row>
    <row r="1838" spans="1:8" x14ac:dyDescent="0.3">
      <c r="A1838">
        <f t="shared" si="136"/>
        <v>1324</v>
      </c>
      <c r="B1838">
        <v>3310</v>
      </c>
      <c r="C1838">
        <f t="shared" si="137"/>
        <v>51</v>
      </c>
      <c r="D1838">
        <f>IF(MOD(B1838,5)=0,LOOKUP(A1838,[1]Bestellung!$M$4:$N$740),"")</f>
        <v>522</v>
      </c>
      <c r="E1838">
        <f t="shared" si="138"/>
        <v>3</v>
      </c>
      <c r="F1838" s="10">
        <f>LOOKUP(C1838,[1]Produkt!$T$4:$U$129)</f>
        <v>2</v>
      </c>
      <c r="G1838" t="str">
        <f t="shared" si="139"/>
        <v>INSERT INTO [Position] ([BestellungID], [PosID], [ProduktID], [SpezLieferAdrID], [Menge], [Preis]) VALUES</v>
      </c>
      <c r="H1838" t="str">
        <f t="shared" si="140"/>
        <v xml:space="preserve"> ('1324', '3310', '51', '522', '3',  '2.00')</v>
      </c>
    </row>
    <row r="1839" spans="1:8" x14ac:dyDescent="0.3">
      <c r="A1839">
        <f t="shared" si="136"/>
        <v>1324</v>
      </c>
      <c r="B1839">
        <v>3311</v>
      </c>
      <c r="C1839">
        <f t="shared" si="137"/>
        <v>105</v>
      </c>
      <c r="D1839" t="str">
        <f>IF(MOD(B1839,5)=0,LOOKUP(A1839,[1]Bestellung!$M$4:$N$740),"")</f>
        <v/>
      </c>
      <c r="E1839">
        <f t="shared" si="138"/>
        <v>3</v>
      </c>
      <c r="F1839" s="10">
        <f>LOOKUP(C1839,[1]Produkt!$T$4:$U$129)</f>
        <v>5</v>
      </c>
      <c r="G1839" t="str">
        <f t="shared" si="139"/>
        <v>INSERT INTO [Position] ([BestellungID], [PosID], [ProduktID], [SpezLieferAdrID], [Menge], [Preis]) VALUES</v>
      </c>
      <c r="H1839" t="str">
        <f t="shared" si="140"/>
        <v xml:space="preserve"> ('1324', '3311', '105', '', '3',  '5.00')</v>
      </c>
    </row>
    <row r="1840" spans="1:8" x14ac:dyDescent="0.3">
      <c r="A1840">
        <f t="shared" si="136"/>
        <v>1325</v>
      </c>
      <c r="B1840">
        <v>3312</v>
      </c>
      <c r="C1840">
        <f t="shared" si="137"/>
        <v>42</v>
      </c>
      <c r="D1840" t="str">
        <f>IF(MOD(B1840,5)=0,LOOKUP(A1840,[1]Bestellung!$M$4:$N$740),"")</f>
        <v/>
      </c>
      <c r="E1840">
        <f t="shared" si="138"/>
        <v>3</v>
      </c>
      <c r="F1840" s="10">
        <f>LOOKUP(C1840,[1]Produkt!$T$4:$U$129)</f>
        <v>2.4</v>
      </c>
      <c r="G1840" t="str">
        <f t="shared" si="139"/>
        <v>INSERT INTO [Position] ([BestellungID], [PosID], [ProduktID], [SpezLieferAdrID], [Menge], [Preis]) VALUES</v>
      </c>
      <c r="H1840" t="str">
        <f t="shared" si="140"/>
        <v xml:space="preserve"> ('1325', '3312', '42', '', '3',  '2.40')</v>
      </c>
    </row>
    <row r="1841" spans="1:8" x14ac:dyDescent="0.3">
      <c r="A1841">
        <f t="shared" si="136"/>
        <v>1325</v>
      </c>
      <c r="B1841">
        <v>3313</v>
      </c>
      <c r="C1841">
        <f t="shared" si="137"/>
        <v>97</v>
      </c>
      <c r="D1841" t="str">
        <f>IF(MOD(B1841,5)=0,LOOKUP(A1841,[1]Bestellung!$M$4:$N$740),"")</f>
        <v/>
      </c>
      <c r="E1841">
        <f t="shared" si="138"/>
        <v>5</v>
      </c>
      <c r="F1841" s="10">
        <f>LOOKUP(C1841,[1]Produkt!$T$4:$U$129)</f>
        <v>9</v>
      </c>
      <c r="G1841" t="str">
        <f t="shared" si="139"/>
        <v>INSERT INTO [Position] ([BestellungID], [PosID], [ProduktID], [SpezLieferAdrID], [Menge], [Preis]) VALUES</v>
      </c>
      <c r="H1841" t="str">
        <f t="shared" si="140"/>
        <v xml:space="preserve"> ('1325', '3313', '97', '', '5',  '9.00')</v>
      </c>
    </row>
    <row r="1842" spans="1:8" x14ac:dyDescent="0.3">
      <c r="A1842">
        <f t="shared" si="136"/>
        <v>1326</v>
      </c>
      <c r="B1842">
        <v>3314</v>
      </c>
      <c r="C1842">
        <f t="shared" si="137"/>
        <v>37</v>
      </c>
      <c r="D1842" t="str">
        <f>IF(MOD(B1842,5)=0,LOOKUP(A1842,[1]Bestellung!$M$4:$N$740),"")</f>
        <v/>
      </c>
      <c r="E1842">
        <f t="shared" si="138"/>
        <v>3</v>
      </c>
      <c r="F1842" s="10">
        <f>LOOKUP(C1842,[1]Produkt!$T$4:$U$129)</f>
        <v>0.5</v>
      </c>
      <c r="G1842" t="str">
        <f t="shared" si="139"/>
        <v>INSERT INTO [Position] ([BestellungID], [PosID], [ProduktID], [SpezLieferAdrID], [Menge], [Preis]) VALUES</v>
      </c>
      <c r="H1842" t="str">
        <f t="shared" si="140"/>
        <v xml:space="preserve"> ('1326', '3314', '37', '', '3',  '0.50')</v>
      </c>
    </row>
    <row r="1843" spans="1:8" x14ac:dyDescent="0.3">
      <c r="A1843">
        <f t="shared" si="136"/>
        <v>1326</v>
      </c>
      <c r="B1843">
        <v>3315</v>
      </c>
      <c r="C1843">
        <f t="shared" si="137"/>
        <v>93</v>
      </c>
      <c r="D1843">
        <f>IF(MOD(B1843,5)=0,LOOKUP(A1843,[1]Bestellung!$M$4:$N$740),"")</f>
        <v>97</v>
      </c>
      <c r="E1843">
        <f t="shared" si="138"/>
        <v>6</v>
      </c>
      <c r="F1843" s="10">
        <f>LOOKUP(C1843,[1]Produkt!$T$4:$U$129)</f>
        <v>2.2999999999999998</v>
      </c>
      <c r="G1843" t="str">
        <f t="shared" si="139"/>
        <v>INSERT INTO [Position] ([BestellungID], [PosID], [ProduktID], [SpezLieferAdrID], [Menge], [Preis]) VALUES</v>
      </c>
      <c r="H1843" t="str">
        <f t="shared" si="140"/>
        <v xml:space="preserve"> ('1326', '3315', '93', '97', '6',  '2.30')</v>
      </c>
    </row>
    <row r="1844" spans="1:8" x14ac:dyDescent="0.3">
      <c r="A1844">
        <f t="shared" si="136"/>
        <v>1326</v>
      </c>
      <c r="B1844">
        <v>3316</v>
      </c>
      <c r="C1844">
        <f t="shared" si="137"/>
        <v>22</v>
      </c>
      <c r="D1844" t="str">
        <f>IF(MOD(B1844,5)=0,LOOKUP(A1844,[1]Bestellung!$M$4:$N$740),"")</f>
        <v/>
      </c>
      <c r="E1844">
        <f t="shared" si="138"/>
        <v>3</v>
      </c>
      <c r="F1844" s="10">
        <f>LOOKUP(C1844,[1]Produkt!$T$4:$U$129)</f>
        <v>2</v>
      </c>
      <c r="G1844" t="str">
        <f t="shared" si="139"/>
        <v>INSERT INTO [Position] ([BestellungID], [PosID], [ProduktID], [SpezLieferAdrID], [Menge], [Preis]) VALUES</v>
      </c>
      <c r="H1844" t="str">
        <f t="shared" si="140"/>
        <v xml:space="preserve"> ('1326', '3316', '22', '', '3',  '2.00')</v>
      </c>
    </row>
    <row r="1845" spans="1:8" x14ac:dyDescent="0.3">
      <c r="A1845">
        <f t="shared" si="136"/>
        <v>1327</v>
      </c>
      <c r="B1845">
        <v>3317</v>
      </c>
      <c r="C1845">
        <f t="shared" si="137"/>
        <v>93</v>
      </c>
      <c r="D1845" t="str">
        <f>IF(MOD(B1845,5)=0,LOOKUP(A1845,[1]Bestellung!$M$4:$N$740),"")</f>
        <v/>
      </c>
      <c r="E1845">
        <f t="shared" si="138"/>
        <v>3</v>
      </c>
      <c r="F1845" s="10">
        <f>LOOKUP(C1845,[1]Produkt!$T$4:$U$129)</f>
        <v>2.2999999999999998</v>
      </c>
      <c r="G1845" t="str">
        <f t="shared" si="139"/>
        <v>INSERT INTO [Position] ([BestellungID], [PosID], [ProduktID], [SpezLieferAdrID], [Menge], [Preis]) VALUES</v>
      </c>
      <c r="H1845" t="str">
        <f t="shared" si="140"/>
        <v xml:space="preserve"> ('1327', '3317', '93', '', '3',  '2.30')</v>
      </c>
    </row>
    <row r="1846" spans="1:8" x14ac:dyDescent="0.3">
      <c r="A1846">
        <f t="shared" si="136"/>
        <v>1327</v>
      </c>
      <c r="B1846">
        <v>3318</v>
      </c>
      <c r="C1846">
        <f t="shared" si="137"/>
        <v>23</v>
      </c>
      <c r="D1846" t="str">
        <f>IF(MOD(B1846,5)=0,LOOKUP(A1846,[1]Bestellung!$M$4:$N$740),"")</f>
        <v/>
      </c>
      <c r="E1846">
        <f t="shared" si="138"/>
        <v>6</v>
      </c>
      <c r="F1846" s="10">
        <f>LOOKUP(C1846,[1]Produkt!$T$4:$U$129)</f>
        <v>3</v>
      </c>
      <c r="G1846" t="str">
        <f t="shared" si="139"/>
        <v>INSERT INTO [Position] ([BestellungID], [PosID], [ProduktID], [SpezLieferAdrID], [Menge], [Preis]) VALUES</v>
      </c>
      <c r="H1846" t="str">
        <f t="shared" si="140"/>
        <v xml:space="preserve"> ('1327', '3318', '23', '', '6',  '3.00')</v>
      </c>
    </row>
    <row r="1847" spans="1:8" x14ac:dyDescent="0.3">
      <c r="A1847">
        <f t="shared" si="136"/>
        <v>1328</v>
      </c>
      <c r="B1847">
        <v>3319</v>
      </c>
      <c r="C1847">
        <f t="shared" si="137"/>
        <v>97</v>
      </c>
      <c r="D1847" t="str">
        <f>IF(MOD(B1847,5)=0,LOOKUP(A1847,[1]Bestellung!$M$4:$N$740),"")</f>
        <v/>
      </c>
      <c r="E1847">
        <f t="shared" si="138"/>
        <v>8</v>
      </c>
      <c r="F1847" s="10">
        <f>LOOKUP(C1847,[1]Produkt!$T$4:$U$129)</f>
        <v>9</v>
      </c>
      <c r="G1847" t="str">
        <f t="shared" si="139"/>
        <v>INSERT INTO [Position] ([BestellungID], [PosID], [ProduktID], [SpezLieferAdrID], [Menge], [Preis]) VALUES</v>
      </c>
      <c r="H1847" t="str">
        <f t="shared" si="140"/>
        <v xml:space="preserve"> ('1328', '3319', '97', '', '8',  '9.00')</v>
      </c>
    </row>
    <row r="1848" spans="1:8" x14ac:dyDescent="0.3">
      <c r="A1848">
        <f t="shared" si="136"/>
        <v>1328</v>
      </c>
      <c r="B1848">
        <v>3320</v>
      </c>
      <c r="C1848">
        <f t="shared" si="137"/>
        <v>28</v>
      </c>
      <c r="D1848">
        <f>IF(MOD(B1848,5)=0,LOOKUP(A1848,[1]Bestellung!$M$4:$N$740),"")</f>
        <v>65</v>
      </c>
      <c r="E1848">
        <f t="shared" si="138"/>
        <v>4</v>
      </c>
      <c r="F1848" s="10">
        <f>LOOKUP(C1848,[1]Produkt!$T$4:$U$129)</f>
        <v>2</v>
      </c>
      <c r="G1848" t="str">
        <f t="shared" si="139"/>
        <v>INSERT INTO [Position] ([BestellungID], [PosID], [ProduktID], [SpezLieferAdrID], [Menge], [Preis]) VALUES</v>
      </c>
      <c r="H1848" t="str">
        <f t="shared" si="140"/>
        <v xml:space="preserve"> ('1328', '3320', '28', '65', '4',  '2.00')</v>
      </c>
    </row>
    <row r="1849" spans="1:8" x14ac:dyDescent="0.3">
      <c r="A1849">
        <f t="shared" si="136"/>
        <v>1328</v>
      </c>
      <c r="B1849">
        <v>3321</v>
      </c>
      <c r="C1849">
        <f t="shared" si="137"/>
        <v>86</v>
      </c>
      <c r="D1849" t="str">
        <f>IF(MOD(B1849,5)=0,LOOKUP(A1849,[1]Bestellung!$M$4:$N$740),"")</f>
        <v/>
      </c>
      <c r="E1849">
        <f t="shared" si="138"/>
        <v>3</v>
      </c>
      <c r="F1849" s="10">
        <f>LOOKUP(C1849,[1]Produkt!$T$4:$U$129)</f>
        <v>0.5</v>
      </c>
      <c r="G1849" t="str">
        <f t="shared" si="139"/>
        <v>INSERT INTO [Position] ([BestellungID], [PosID], [ProduktID], [SpezLieferAdrID], [Menge], [Preis]) VALUES</v>
      </c>
      <c r="H1849" t="str">
        <f t="shared" si="140"/>
        <v xml:space="preserve"> ('1328', '3321', '86', '', '3',  '0.50')</v>
      </c>
    </row>
    <row r="1850" spans="1:8" x14ac:dyDescent="0.3">
      <c r="A1850">
        <f t="shared" si="136"/>
        <v>1329</v>
      </c>
      <c r="B1850">
        <v>3322</v>
      </c>
      <c r="C1850">
        <f t="shared" si="137"/>
        <v>37</v>
      </c>
      <c r="D1850" t="str">
        <f>IF(MOD(B1850,5)=0,LOOKUP(A1850,[1]Bestellung!$M$4:$N$740),"")</f>
        <v/>
      </c>
      <c r="E1850">
        <f t="shared" si="138"/>
        <v>6</v>
      </c>
      <c r="F1850" s="10">
        <f>LOOKUP(C1850,[1]Produkt!$T$4:$U$129)</f>
        <v>0.5</v>
      </c>
      <c r="G1850" t="str">
        <f t="shared" si="139"/>
        <v>INSERT INTO [Position] ([BestellungID], [PosID], [ProduktID], [SpezLieferAdrID], [Menge], [Preis]) VALUES</v>
      </c>
      <c r="H1850" t="str">
        <f t="shared" si="140"/>
        <v xml:space="preserve"> ('1329', '3322', '37', '', '6',  '0.50')</v>
      </c>
    </row>
    <row r="1851" spans="1:8" x14ac:dyDescent="0.3">
      <c r="A1851">
        <f t="shared" si="136"/>
        <v>1329</v>
      </c>
      <c r="B1851">
        <v>3323</v>
      </c>
      <c r="C1851">
        <f t="shared" si="137"/>
        <v>96</v>
      </c>
      <c r="D1851" t="str">
        <f>IF(MOD(B1851,5)=0,LOOKUP(A1851,[1]Bestellung!$M$4:$N$740),"")</f>
        <v/>
      </c>
      <c r="E1851">
        <f t="shared" si="138"/>
        <v>3</v>
      </c>
      <c r="F1851" s="10">
        <f>LOOKUP(C1851,[1]Produkt!$T$4:$U$129)</f>
        <v>8</v>
      </c>
      <c r="G1851" t="str">
        <f t="shared" si="139"/>
        <v>INSERT INTO [Position] ([BestellungID], [PosID], [ProduktID], [SpezLieferAdrID], [Menge], [Preis]) VALUES</v>
      </c>
      <c r="H1851" t="str">
        <f t="shared" si="140"/>
        <v xml:space="preserve"> ('1329', '3323', '96', '', '3',  '8.00')</v>
      </c>
    </row>
    <row r="1852" spans="1:8" x14ac:dyDescent="0.3">
      <c r="A1852">
        <f t="shared" si="136"/>
        <v>1330</v>
      </c>
      <c r="B1852">
        <v>3324</v>
      </c>
      <c r="C1852">
        <f t="shared" si="137"/>
        <v>50</v>
      </c>
      <c r="D1852" t="str">
        <f>IF(MOD(B1852,5)=0,LOOKUP(A1852,[1]Bestellung!$M$4:$N$740),"")</f>
        <v/>
      </c>
      <c r="E1852">
        <f t="shared" si="138"/>
        <v>3</v>
      </c>
      <c r="F1852" s="10">
        <f>LOOKUP(C1852,[1]Produkt!$T$4:$U$129)</f>
        <v>5.6</v>
      </c>
      <c r="G1852" t="str">
        <f t="shared" si="139"/>
        <v>INSERT INTO [Position] ([BestellungID], [PosID], [ProduktID], [SpezLieferAdrID], [Menge], [Preis]) VALUES</v>
      </c>
      <c r="H1852" t="str">
        <f t="shared" si="140"/>
        <v xml:space="preserve"> ('1330', '3324', '50', '', '3',  '5.60')</v>
      </c>
    </row>
    <row r="1853" spans="1:8" x14ac:dyDescent="0.3">
      <c r="A1853">
        <f t="shared" si="136"/>
        <v>1330</v>
      </c>
      <c r="B1853">
        <v>3325</v>
      </c>
      <c r="C1853">
        <f t="shared" si="137"/>
        <v>110</v>
      </c>
      <c r="D1853">
        <f>IF(MOD(B1853,5)=0,LOOKUP(A1853,[1]Bestellung!$M$4:$N$740),"")</f>
        <v>15</v>
      </c>
      <c r="E1853">
        <f t="shared" si="138"/>
        <v>8</v>
      </c>
      <c r="F1853" s="10">
        <f>LOOKUP(C1853,[1]Produkt!$T$4:$U$129)</f>
        <v>0.5</v>
      </c>
      <c r="G1853" t="str">
        <f t="shared" si="139"/>
        <v>INSERT INTO [Position] ([BestellungID], [PosID], [ProduktID], [SpezLieferAdrID], [Menge], [Preis]) VALUES</v>
      </c>
      <c r="H1853" t="str">
        <f t="shared" si="140"/>
        <v xml:space="preserve"> ('1330', '3325', '110', '15', '8',  '0.50')</v>
      </c>
    </row>
    <row r="1854" spans="1:8" x14ac:dyDescent="0.3">
      <c r="A1854">
        <f t="shared" si="136"/>
        <v>1330</v>
      </c>
      <c r="B1854">
        <v>3326</v>
      </c>
      <c r="C1854">
        <f t="shared" si="137"/>
        <v>43</v>
      </c>
      <c r="D1854" t="str">
        <f>IF(MOD(B1854,5)=0,LOOKUP(A1854,[1]Bestellung!$M$4:$N$740),"")</f>
        <v/>
      </c>
      <c r="E1854">
        <f t="shared" si="138"/>
        <v>8</v>
      </c>
      <c r="F1854" s="10">
        <f>LOOKUP(C1854,[1]Produkt!$T$4:$U$129)</f>
        <v>2.2999999999999998</v>
      </c>
      <c r="G1854" t="str">
        <f t="shared" si="139"/>
        <v>INSERT INTO [Position] ([BestellungID], [PosID], [ProduktID], [SpezLieferAdrID], [Menge], [Preis]) VALUES</v>
      </c>
      <c r="H1854" t="str">
        <f t="shared" si="140"/>
        <v xml:space="preserve"> ('1330', '3326', '43', '', '8',  '2.30')</v>
      </c>
    </row>
    <row r="1855" spans="1:8" x14ac:dyDescent="0.3">
      <c r="A1855">
        <f t="shared" si="136"/>
        <v>1331</v>
      </c>
      <c r="B1855">
        <v>3327</v>
      </c>
      <c r="C1855">
        <f t="shared" si="137"/>
        <v>1</v>
      </c>
      <c r="D1855" t="str">
        <f>IF(MOD(B1855,5)=0,LOOKUP(A1855,[1]Bestellung!$M$4:$N$740),"")</f>
        <v/>
      </c>
      <c r="E1855">
        <f t="shared" si="138"/>
        <v>9</v>
      </c>
      <c r="F1855" s="10">
        <f>LOOKUP(C1855,[1]Produkt!$T$4:$U$129)</f>
        <v>2</v>
      </c>
      <c r="G1855" t="str">
        <f t="shared" si="139"/>
        <v>INSERT INTO [Position] ([BestellungID], [PosID], [ProduktID], [SpezLieferAdrID], [Menge], [Preis]) VALUES</v>
      </c>
      <c r="H1855" t="str">
        <f t="shared" si="140"/>
        <v xml:space="preserve"> ('1331', '3327', '1', '', '9',  '2.00')</v>
      </c>
    </row>
    <row r="1856" spans="1:8" x14ac:dyDescent="0.3">
      <c r="A1856">
        <f t="shared" si="136"/>
        <v>1331</v>
      </c>
      <c r="B1856">
        <v>3328</v>
      </c>
      <c r="C1856">
        <f t="shared" si="137"/>
        <v>62</v>
      </c>
      <c r="D1856" t="str">
        <f>IF(MOD(B1856,5)=0,LOOKUP(A1856,[1]Bestellung!$M$4:$N$740),"")</f>
        <v/>
      </c>
      <c r="E1856">
        <f t="shared" si="138"/>
        <v>4</v>
      </c>
      <c r="F1856" s="10">
        <f>LOOKUP(C1856,[1]Produkt!$T$4:$U$129)</f>
        <v>4</v>
      </c>
      <c r="G1856" t="str">
        <f t="shared" si="139"/>
        <v>INSERT INTO [Position] ([BestellungID], [PosID], [ProduktID], [SpezLieferAdrID], [Menge], [Preis]) VALUES</v>
      </c>
      <c r="H1856" t="str">
        <f t="shared" si="140"/>
        <v xml:space="preserve"> ('1331', '3328', '62', '', '4',  '4.00')</v>
      </c>
    </row>
    <row r="1857" spans="1:8" x14ac:dyDescent="0.3">
      <c r="A1857">
        <f t="shared" si="136"/>
        <v>1332</v>
      </c>
      <c r="B1857">
        <v>3329</v>
      </c>
      <c r="C1857">
        <f t="shared" si="137"/>
        <v>23</v>
      </c>
      <c r="D1857" t="str">
        <f>IF(MOD(B1857,5)=0,LOOKUP(A1857,[1]Bestellung!$M$4:$N$740),"")</f>
        <v/>
      </c>
      <c r="E1857">
        <f t="shared" si="138"/>
        <v>3</v>
      </c>
      <c r="F1857" s="10">
        <f>LOOKUP(C1857,[1]Produkt!$T$4:$U$129)</f>
        <v>3</v>
      </c>
      <c r="G1857" t="str">
        <f t="shared" si="139"/>
        <v>INSERT INTO [Position] ([BestellungID], [PosID], [ProduktID], [SpezLieferAdrID], [Menge], [Preis]) VALUES</v>
      </c>
      <c r="H1857" t="str">
        <f t="shared" si="140"/>
        <v xml:space="preserve"> ('1332', '3329', '23', '', '3',  '3.00')</v>
      </c>
    </row>
    <row r="1858" spans="1:8" x14ac:dyDescent="0.3">
      <c r="A1858">
        <f t="shared" si="136"/>
        <v>1332</v>
      </c>
      <c r="B1858">
        <v>3330</v>
      </c>
      <c r="C1858">
        <f t="shared" si="137"/>
        <v>85</v>
      </c>
      <c r="D1858">
        <f>IF(MOD(B1858,5)=0,LOOKUP(A1858,[1]Bestellung!$M$4:$N$740),"")</f>
        <v>379</v>
      </c>
      <c r="E1858">
        <f t="shared" si="138"/>
        <v>3</v>
      </c>
      <c r="F1858" s="10">
        <f>LOOKUP(C1858,[1]Produkt!$T$4:$U$129)</f>
        <v>1</v>
      </c>
      <c r="G1858" t="str">
        <f t="shared" si="139"/>
        <v>INSERT INTO [Position] ([BestellungID], [PosID], [ProduktID], [SpezLieferAdrID], [Menge], [Preis]) VALUES</v>
      </c>
      <c r="H1858" t="str">
        <f t="shared" si="140"/>
        <v xml:space="preserve"> ('1332', '3330', '85', '379', '3',  '1.00')</v>
      </c>
    </row>
    <row r="1859" spans="1:8" x14ac:dyDescent="0.3">
      <c r="A1859">
        <f t="shared" si="136"/>
        <v>1332</v>
      </c>
      <c r="B1859">
        <v>3331</v>
      </c>
      <c r="C1859">
        <f t="shared" si="137"/>
        <v>20</v>
      </c>
      <c r="D1859" t="str">
        <f>IF(MOD(B1859,5)=0,LOOKUP(A1859,[1]Bestellung!$M$4:$N$740),"")</f>
        <v/>
      </c>
      <c r="E1859">
        <f t="shared" si="138"/>
        <v>3</v>
      </c>
      <c r="F1859" s="10">
        <f>LOOKUP(C1859,[1]Produkt!$T$4:$U$129)</f>
        <v>8</v>
      </c>
      <c r="G1859" t="str">
        <f t="shared" si="139"/>
        <v>INSERT INTO [Position] ([BestellungID], [PosID], [ProduktID], [SpezLieferAdrID], [Menge], [Preis]) VALUES</v>
      </c>
      <c r="H1859" t="str">
        <f t="shared" si="140"/>
        <v xml:space="preserve"> ('1332', '3331', '20', '', '3',  '8.00')</v>
      </c>
    </row>
    <row r="1860" spans="1:8" x14ac:dyDescent="0.3">
      <c r="A1860">
        <f t="shared" si="136"/>
        <v>1333</v>
      </c>
      <c r="B1860">
        <v>3332</v>
      </c>
      <c r="C1860">
        <f t="shared" si="137"/>
        <v>112</v>
      </c>
      <c r="D1860" t="str">
        <f>IF(MOD(B1860,5)=0,LOOKUP(A1860,[1]Bestellung!$M$4:$N$740),"")</f>
        <v/>
      </c>
      <c r="E1860">
        <f t="shared" si="138"/>
        <v>8</v>
      </c>
      <c r="F1860" s="10">
        <f>LOOKUP(C1860,[1]Produkt!$T$4:$U$129)</f>
        <v>4</v>
      </c>
      <c r="G1860" t="str">
        <f t="shared" si="139"/>
        <v>INSERT INTO [Position] ([BestellungID], [PosID], [ProduktID], [SpezLieferAdrID], [Menge], [Preis]) VALUES</v>
      </c>
      <c r="H1860" t="str">
        <f t="shared" si="140"/>
        <v xml:space="preserve"> ('1333', '3332', '112', '', '8',  '4.00')</v>
      </c>
    </row>
    <row r="1861" spans="1:8" x14ac:dyDescent="0.3">
      <c r="A1861">
        <f t="shared" si="136"/>
        <v>1333</v>
      </c>
      <c r="B1861">
        <v>3333</v>
      </c>
      <c r="C1861">
        <f t="shared" si="137"/>
        <v>48</v>
      </c>
      <c r="D1861" t="str">
        <f>IF(MOD(B1861,5)=0,LOOKUP(A1861,[1]Bestellung!$M$4:$N$740),"")</f>
        <v/>
      </c>
      <c r="E1861">
        <f t="shared" si="138"/>
        <v>3</v>
      </c>
      <c r="F1861" s="10">
        <f>LOOKUP(C1861,[1]Produkt!$T$4:$U$129)</f>
        <v>4.5</v>
      </c>
      <c r="G1861" t="str">
        <f t="shared" si="139"/>
        <v>INSERT INTO [Position] ([BestellungID], [PosID], [ProduktID], [SpezLieferAdrID], [Menge], [Preis]) VALUES</v>
      </c>
      <c r="H1861" t="str">
        <f t="shared" si="140"/>
        <v xml:space="preserve"> ('1333', '3333', '48', '', '3',  '4.50')</v>
      </c>
    </row>
    <row r="1862" spans="1:8" x14ac:dyDescent="0.3">
      <c r="A1862">
        <f t="shared" si="136"/>
        <v>1334</v>
      </c>
      <c r="B1862">
        <v>3334</v>
      </c>
      <c r="C1862">
        <f t="shared" si="137"/>
        <v>16</v>
      </c>
      <c r="D1862" t="str">
        <f>IF(MOD(B1862,5)=0,LOOKUP(A1862,[1]Bestellung!$M$4:$N$740),"")</f>
        <v/>
      </c>
      <c r="E1862">
        <f t="shared" si="138"/>
        <v>8</v>
      </c>
      <c r="F1862" s="10">
        <f>LOOKUP(C1862,[1]Produkt!$T$4:$U$129)</f>
        <v>3</v>
      </c>
      <c r="G1862" t="str">
        <f t="shared" si="139"/>
        <v>INSERT INTO [Position] ([BestellungID], [PosID], [ProduktID], [SpezLieferAdrID], [Menge], [Preis]) VALUES</v>
      </c>
      <c r="H1862" t="str">
        <f t="shared" si="140"/>
        <v xml:space="preserve"> ('1334', '3334', '16', '', '8',  '3.00')</v>
      </c>
    </row>
    <row r="1863" spans="1:8" x14ac:dyDescent="0.3">
      <c r="A1863">
        <f t="shared" si="136"/>
        <v>1334</v>
      </c>
      <c r="B1863">
        <v>3335</v>
      </c>
      <c r="C1863">
        <f t="shared" si="137"/>
        <v>80</v>
      </c>
      <c r="D1863">
        <f>IF(MOD(B1863,5)=0,LOOKUP(A1863,[1]Bestellung!$M$4:$N$740),"")</f>
        <v>126</v>
      </c>
      <c r="E1863">
        <f t="shared" si="138"/>
        <v>8</v>
      </c>
      <c r="F1863" s="10">
        <f>LOOKUP(C1863,[1]Produkt!$T$4:$U$129)</f>
        <v>4</v>
      </c>
      <c r="G1863" t="str">
        <f t="shared" si="139"/>
        <v>INSERT INTO [Position] ([BestellungID], [PosID], [ProduktID], [SpezLieferAdrID], [Menge], [Preis]) VALUES</v>
      </c>
      <c r="H1863" t="str">
        <f t="shared" si="140"/>
        <v xml:space="preserve"> ('1334', '3335', '80', '126', '8',  '4.00')</v>
      </c>
    </row>
    <row r="1864" spans="1:8" x14ac:dyDescent="0.3">
      <c r="A1864">
        <f t="shared" si="136"/>
        <v>1334</v>
      </c>
      <c r="B1864">
        <v>3336</v>
      </c>
      <c r="C1864">
        <f t="shared" si="137"/>
        <v>17</v>
      </c>
      <c r="D1864" t="str">
        <f>IF(MOD(B1864,5)=0,LOOKUP(A1864,[1]Bestellung!$M$4:$N$740),"")</f>
        <v/>
      </c>
      <c r="E1864">
        <f t="shared" si="138"/>
        <v>3</v>
      </c>
      <c r="F1864" s="10">
        <f>LOOKUP(C1864,[1]Produkt!$T$4:$U$129)</f>
        <v>3.5</v>
      </c>
      <c r="G1864" t="str">
        <f t="shared" si="139"/>
        <v>INSERT INTO [Position] ([BestellungID], [PosID], [ProduktID], [SpezLieferAdrID], [Menge], [Preis]) VALUES</v>
      </c>
      <c r="H1864" t="str">
        <f t="shared" si="140"/>
        <v xml:space="preserve"> ('1334', '3336', '17', '', '3',  '3.50')</v>
      </c>
    </row>
    <row r="1865" spans="1:8" x14ac:dyDescent="0.3">
      <c r="A1865">
        <f t="shared" si="136"/>
        <v>1335</v>
      </c>
      <c r="B1865">
        <v>3337</v>
      </c>
      <c r="C1865">
        <f t="shared" si="137"/>
        <v>116</v>
      </c>
      <c r="D1865" t="str">
        <f>IF(MOD(B1865,5)=0,LOOKUP(A1865,[1]Bestellung!$M$4:$N$740),"")</f>
        <v/>
      </c>
      <c r="E1865">
        <f t="shared" si="138"/>
        <v>3</v>
      </c>
      <c r="F1865" s="10">
        <f>LOOKUP(C1865,[1]Produkt!$T$4:$U$129)</f>
        <v>3</v>
      </c>
      <c r="G1865" t="str">
        <f t="shared" si="139"/>
        <v>INSERT INTO [Position] ([BestellungID], [PosID], [ProduktID], [SpezLieferAdrID], [Menge], [Preis]) VALUES</v>
      </c>
      <c r="H1865" t="str">
        <f t="shared" si="140"/>
        <v xml:space="preserve"> ('1335', '3337', '116', '', '3',  '3.00')</v>
      </c>
    </row>
    <row r="1866" spans="1:8" x14ac:dyDescent="0.3">
      <c r="A1866">
        <f t="shared" si="136"/>
        <v>1335</v>
      </c>
      <c r="B1866">
        <v>3338</v>
      </c>
      <c r="C1866">
        <f t="shared" si="137"/>
        <v>54</v>
      </c>
      <c r="D1866" t="str">
        <f>IF(MOD(B1866,5)=0,LOOKUP(A1866,[1]Bestellung!$M$4:$N$740),"")</f>
        <v/>
      </c>
      <c r="E1866">
        <f t="shared" si="138"/>
        <v>3</v>
      </c>
      <c r="F1866" s="10">
        <f>LOOKUP(C1866,[1]Produkt!$T$4:$U$129)</f>
        <v>5</v>
      </c>
      <c r="G1866" t="str">
        <f t="shared" si="139"/>
        <v>INSERT INTO [Position] ([BestellungID], [PosID], [ProduktID], [SpezLieferAdrID], [Menge], [Preis]) VALUES</v>
      </c>
      <c r="H1866" t="str">
        <f t="shared" si="140"/>
        <v xml:space="preserve"> ('1335', '3338', '54', '', '3',  '5.00')</v>
      </c>
    </row>
    <row r="1867" spans="1:8" x14ac:dyDescent="0.3">
      <c r="A1867">
        <f t="shared" si="136"/>
        <v>1336</v>
      </c>
      <c r="B1867">
        <v>3339</v>
      </c>
      <c r="C1867">
        <f t="shared" si="137"/>
        <v>29</v>
      </c>
      <c r="D1867" t="str">
        <f>IF(MOD(B1867,5)=0,LOOKUP(A1867,[1]Bestellung!$M$4:$N$740),"")</f>
        <v/>
      </c>
      <c r="E1867">
        <f t="shared" si="138"/>
        <v>3</v>
      </c>
      <c r="F1867" s="10">
        <f>LOOKUP(C1867,[1]Produkt!$T$4:$U$129)</f>
        <v>1.5</v>
      </c>
      <c r="G1867" t="str">
        <f t="shared" si="139"/>
        <v>INSERT INTO [Position] ([BestellungID], [PosID], [ProduktID], [SpezLieferAdrID], [Menge], [Preis]) VALUES</v>
      </c>
      <c r="H1867" t="str">
        <f t="shared" si="140"/>
        <v xml:space="preserve"> ('1336', '3339', '29', '', '3',  '1.50')</v>
      </c>
    </row>
    <row r="1868" spans="1:8" x14ac:dyDescent="0.3">
      <c r="A1868">
        <f t="shared" si="136"/>
        <v>1336</v>
      </c>
      <c r="B1868">
        <v>3340</v>
      </c>
      <c r="C1868">
        <f t="shared" si="137"/>
        <v>95</v>
      </c>
      <c r="D1868">
        <f>IF(MOD(B1868,5)=0,LOOKUP(A1868,[1]Bestellung!$M$4:$N$740),"")</f>
        <v>133</v>
      </c>
      <c r="E1868">
        <f t="shared" si="138"/>
        <v>8</v>
      </c>
      <c r="F1868" s="10">
        <f>LOOKUP(C1868,[1]Produkt!$T$4:$U$129)</f>
        <v>2</v>
      </c>
      <c r="G1868" t="str">
        <f t="shared" si="139"/>
        <v>INSERT INTO [Position] ([BestellungID], [PosID], [ProduktID], [SpezLieferAdrID], [Menge], [Preis]) VALUES</v>
      </c>
      <c r="H1868" t="str">
        <f t="shared" si="140"/>
        <v xml:space="preserve"> ('1336', '3340', '95', '133', '8',  '2.00')</v>
      </c>
    </row>
    <row r="1869" spans="1:8" x14ac:dyDescent="0.3">
      <c r="A1869">
        <f t="shared" si="136"/>
        <v>1336</v>
      </c>
      <c r="B1869">
        <v>3341</v>
      </c>
      <c r="C1869">
        <f t="shared" si="137"/>
        <v>34</v>
      </c>
      <c r="D1869" t="str">
        <f>IF(MOD(B1869,5)=0,LOOKUP(A1869,[1]Bestellung!$M$4:$N$740),"")</f>
        <v/>
      </c>
      <c r="E1869">
        <f t="shared" si="138"/>
        <v>8</v>
      </c>
      <c r="F1869" s="10">
        <f>LOOKUP(C1869,[1]Produkt!$T$4:$U$129)</f>
        <v>0.75</v>
      </c>
      <c r="G1869" t="str">
        <f t="shared" si="139"/>
        <v>INSERT INTO [Position] ([BestellungID], [PosID], [ProduktID], [SpezLieferAdrID], [Menge], [Preis]) VALUES</v>
      </c>
      <c r="H1869" t="str">
        <f t="shared" si="140"/>
        <v xml:space="preserve"> ('1336', '3341', '34', '', '8',  '0.75')</v>
      </c>
    </row>
    <row r="1870" spans="1:8" x14ac:dyDescent="0.3">
      <c r="A1870">
        <f t="shared" si="136"/>
        <v>1337</v>
      </c>
      <c r="B1870">
        <v>3342</v>
      </c>
      <c r="C1870">
        <f t="shared" si="137"/>
        <v>13</v>
      </c>
      <c r="D1870" t="str">
        <f>IF(MOD(B1870,5)=0,LOOKUP(A1870,[1]Bestellung!$M$4:$N$740),"")</f>
        <v/>
      </c>
      <c r="E1870">
        <f t="shared" si="138"/>
        <v>6</v>
      </c>
      <c r="F1870" s="10">
        <f>LOOKUP(C1870,[1]Produkt!$T$4:$U$129)</f>
        <v>4.5</v>
      </c>
      <c r="G1870" t="str">
        <f t="shared" si="139"/>
        <v>INSERT INTO [Position] ([BestellungID], [PosID], [ProduktID], [SpezLieferAdrID], [Menge], [Preis]) VALUES</v>
      </c>
      <c r="H1870" t="str">
        <f t="shared" si="140"/>
        <v xml:space="preserve"> ('1337', '3342', '13', '', '6',  '4.50')</v>
      </c>
    </row>
    <row r="1871" spans="1:8" x14ac:dyDescent="0.3">
      <c r="A1871">
        <f t="shared" si="136"/>
        <v>1337</v>
      </c>
      <c r="B1871">
        <v>3343</v>
      </c>
      <c r="C1871">
        <f t="shared" si="137"/>
        <v>80</v>
      </c>
      <c r="D1871" t="str">
        <f>IF(MOD(B1871,5)=0,LOOKUP(A1871,[1]Bestellung!$M$4:$N$740),"")</f>
        <v/>
      </c>
      <c r="E1871">
        <f t="shared" si="138"/>
        <v>4</v>
      </c>
      <c r="F1871" s="10">
        <f>LOOKUP(C1871,[1]Produkt!$T$4:$U$129)</f>
        <v>4</v>
      </c>
      <c r="G1871" t="str">
        <f t="shared" si="139"/>
        <v>INSERT INTO [Position] ([BestellungID], [PosID], [ProduktID], [SpezLieferAdrID], [Menge], [Preis]) VALUES</v>
      </c>
      <c r="H1871" t="str">
        <f t="shared" si="140"/>
        <v xml:space="preserve"> ('1337', '3343', '80', '', '4',  '4.00')</v>
      </c>
    </row>
    <row r="1872" spans="1:8" x14ac:dyDescent="0.3">
      <c r="A1872">
        <f t="shared" si="136"/>
        <v>1338</v>
      </c>
      <c r="B1872">
        <v>3344</v>
      </c>
      <c r="C1872">
        <f t="shared" si="137"/>
        <v>62</v>
      </c>
      <c r="D1872" t="str">
        <f>IF(MOD(B1872,5)=0,LOOKUP(A1872,[1]Bestellung!$M$4:$N$740),"")</f>
        <v/>
      </c>
      <c r="E1872">
        <f t="shared" si="138"/>
        <v>3</v>
      </c>
      <c r="F1872" s="10">
        <f>LOOKUP(C1872,[1]Produkt!$T$4:$U$129)</f>
        <v>4</v>
      </c>
      <c r="G1872" t="str">
        <f t="shared" si="139"/>
        <v>INSERT INTO [Position] ([BestellungID], [PosID], [ProduktID], [SpezLieferAdrID], [Menge], [Preis]) VALUES</v>
      </c>
      <c r="H1872" t="str">
        <f t="shared" si="140"/>
        <v xml:space="preserve"> ('1338', '3344', '62', '', '3',  '4.00')</v>
      </c>
    </row>
    <row r="1873" spans="1:8" x14ac:dyDescent="0.3">
      <c r="A1873">
        <f t="shared" si="136"/>
        <v>1338</v>
      </c>
      <c r="B1873">
        <v>3345</v>
      </c>
      <c r="C1873">
        <f t="shared" si="137"/>
        <v>3</v>
      </c>
      <c r="D1873">
        <f>IF(MOD(B1873,5)=0,LOOKUP(A1873,[1]Bestellung!$M$4:$N$740),"")</f>
        <v>649</v>
      </c>
      <c r="E1873">
        <f t="shared" si="138"/>
        <v>6</v>
      </c>
      <c r="F1873" s="10">
        <f>LOOKUP(C1873,[1]Produkt!$T$4:$U$129)</f>
        <v>5</v>
      </c>
      <c r="G1873" t="str">
        <f t="shared" si="139"/>
        <v>INSERT INTO [Position] ([BestellungID], [PosID], [ProduktID], [SpezLieferAdrID], [Menge], [Preis]) VALUES</v>
      </c>
      <c r="H1873" t="str">
        <f t="shared" si="140"/>
        <v xml:space="preserve"> ('1338', '3345', '3', '649', '6',  '5.00')</v>
      </c>
    </row>
    <row r="1874" spans="1:8" x14ac:dyDescent="0.3">
      <c r="A1874">
        <f t="shared" ref="A1874:A1937" si="141">ROUND(B1874/2.5,0)</f>
        <v>1338</v>
      </c>
      <c r="B1874">
        <v>3346</v>
      </c>
      <c r="C1874">
        <f t="shared" ref="C1874:C1937" si="142">IF(MOD(A1874*B1874,127)=0,1,MOD(A1874*B1874,127))</f>
        <v>71</v>
      </c>
      <c r="D1874" t="str">
        <f>IF(MOD(B1874,5)=0,LOOKUP(A1874,[1]Bestellung!$M$4:$N$740),"")</f>
        <v/>
      </c>
      <c r="E1874">
        <f t="shared" ref="E1874:E1937" si="143">IF(MOD(A1874*B1874*C1874,12)=0,3,MOD(A1874*B1874*C1874,12))</f>
        <v>3</v>
      </c>
      <c r="F1874" s="10">
        <f>LOOKUP(C1874,[1]Produkt!$T$4:$U$129)</f>
        <v>4</v>
      </c>
      <c r="G1874" t="str">
        <f t="shared" ref="G1874:G1937" si="1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74" t="str">
        <f t="shared" ref="H1874:H1937" si="145">" ('"&amp;A1874&amp;"', '"&amp;B1874&amp;"', '"&amp;C1874&amp;"', '"&amp; D1874&amp;"', '"&amp;E1874&amp;"',  '"&amp; REPLACE(TEXT(F1874,"##0,00"),LEN(TEXT(F1874,"##0,00"))-2,1,".") &amp;"')"</f>
        <v xml:space="preserve"> ('1338', '3346', '71', '', '3',  '4.00')</v>
      </c>
    </row>
    <row r="1875" spans="1:8" x14ac:dyDescent="0.3">
      <c r="A1875">
        <f t="shared" si="141"/>
        <v>1339</v>
      </c>
      <c r="B1875">
        <v>3347</v>
      </c>
      <c r="C1875">
        <f t="shared" si="142"/>
        <v>57</v>
      </c>
      <c r="D1875" t="str">
        <f>IF(MOD(B1875,5)=0,LOOKUP(A1875,[1]Bestellung!$M$4:$N$740),"")</f>
        <v/>
      </c>
      <c r="E1875">
        <f t="shared" si="143"/>
        <v>9</v>
      </c>
      <c r="F1875" s="10">
        <f>LOOKUP(C1875,[1]Produkt!$T$4:$U$129)</f>
        <v>8</v>
      </c>
      <c r="G1875" t="str">
        <f t="shared" si="144"/>
        <v>INSERT INTO [Position] ([BestellungID], [PosID], [ProduktID], [SpezLieferAdrID], [Menge], [Preis]) VALUES</v>
      </c>
      <c r="H1875" t="str">
        <f t="shared" si="145"/>
        <v xml:space="preserve"> ('1339', '3347', '57', '', '9',  '8.00')</v>
      </c>
    </row>
    <row r="1876" spans="1:8" x14ac:dyDescent="0.3">
      <c r="A1876">
        <f t="shared" si="141"/>
        <v>1339</v>
      </c>
      <c r="B1876">
        <v>3348</v>
      </c>
      <c r="C1876">
        <f t="shared" si="142"/>
        <v>126</v>
      </c>
      <c r="D1876" t="str">
        <f>IF(MOD(B1876,5)=0,LOOKUP(A1876,[1]Bestellung!$M$4:$N$740),"")</f>
        <v/>
      </c>
      <c r="E1876">
        <f t="shared" si="143"/>
        <v>3</v>
      </c>
      <c r="F1876" s="10">
        <f>LOOKUP(C1876,[1]Produkt!$T$4:$U$129)</f>
        <v>4</v>
      </c>
      <c r="G1876" t="str">
        <f t="shared" si="144"/>
        <v>INSERT INTO [Position] ([BestellungID], [PosID], [ProduktID], [SpezLieferAdrID], [Menge], [Preis]) VALUES</v>
      </c>
      <c r="H1876" t="str">
        <f t="shared" si="145"/>
        <v xml:space="preserve"> ('1339', '3348', '126', '', '3',  '4.00')</v>
      </c>
    </row>
    <row r="1877" spans="1:8" x14ac:dyDescent="0.3">
      <c r="A1877">
        <f t="shared" si="141"/>
        <v>1340</v>
      </c>
      <c r="B1877">
        <v>3349</v>
      </c>
      <c r="C1877">
        <f t="shared" si="142"/>
        <v>115</v>
      </c>
      <c r="D1877" t="str">
        <f>IF(MOD(B1877,5)=0,LOOKUP(A1877,[1]Bestellung!$M$4:$N$740),"")</f>
        <v/>
      </c>
      <c r="E1877">
        <f t="shared" si="143"/>
        <v>8</v>
      </c>
      <c r="F1877" s="10">
        <f>LOOKUP(C1877,[1]Produkt!$T$4:$U$129)</f>
        <v>4.5</v>
      </c>
      <c r="G1877" t="str">
        <f t="shared" si="144"/>
        <v>INSERT INTO [Position] ([BestellungID], [PosID], [ProduktID], [SpezLieferAdrID], [Menge], [Preis]) VALUES</v>
      </c>
      <c r="H1877" t="str">
        <f t="shared" si="145"/>
        <v xml:space="preserve"> ('1340', '3349', '115', '', '8',  '4.50')</v>
      </c>
    </row>
    <row r="1878" spans="1:8" x14ac:dyDescent="0.3">
      <c r="A1878">
        <f t="shared" si="141"/>
        <v>1340</v>
      </c>
      <c r="B1878">
        <v>3350</v>
      </c>
      <c r="C1878">
        <f t="shared" si="142"/>
        <v>58</v>
      </c>
      <c r="D1878">
        <f>IF(MOD(B1878,5)=0,LOOKUP(A1878,[1]Bestellung!$M$4:$N$740),"")</f>
        <v>192</v>
      </c>
      <c r="E1878">
        <f t="shared" si="143"/>
        <v>4</v>
      </c>
      <c r="F1878" s="10">
        <f>LOOKUP(C1878,[1]Produkt!$T$4:$U$129)</f>
        <v>8</v>
      </c>
      <c r="G1878" t="str">
        <f t="shared" si="144"/>
        <v>INSERT INTO [Position] ([BestellungID], [PosID], [ProduktID], [SpezLieferAdrID], [Menge], [Preis]) VALUES</v>
      </c>
      <c r="H1878" t="str">
        <f t="shared" si="145"/>
        <v xml:space="preserve"> ('1340', '3350', '58', '192', '4',  '8.00')</v>
      </c>
    </row>
    <row r="1879" spans="1:8" x14ac:dyDescent="0.3">
      <c r="A1879">
        <f t="shared" si="141"/>
        <v>1340</v>
      </c>
      <c r="B1879">
        <v>3351</v>
      </c>
      <c r="C1879">
        <f t="shared" si="142"/>
        <v>1</v>
      </c>
      <c r="D1879" t="str">
        <f>IF(MOD(B1879,5)=0,LOOKUP(A1879,[1]Bestellung!$M$4:$N$740),"")</f>
        <v/>
      </c>
      <c r="E1879">
        <f t="shared" si="143"/>
        <v>3</v>
      </c>
      <c r="F1879" s="10">
        <f>LOOKUP(C1879,[1]Produkt!$T$4:$U$129)</f>
        <v>2</v>
      </c>
      <c r="G1879" t="str">
        <f t="shared" si="144"/>
        <v>INSERT INTO [Position] ([BestellungID], [PosID], [ProduktID], [SpezLieferAdrID], [Menge], [Preis]) VALUES</v>
      </c>
      <c r="H1879" t="str">
        <f t="shared" si="145"/>
        <v xml:space="preserve"> ('1340', '3351', '1', '', '3',  '2.00')</v>
      </c>
    </row>
    <row r="1880" spans="1:8" x14ac:dyDescent="0.3">
      <c r="A1880">
        <f t="shared" si="141"/>
        <v>1341</v>
      </c>
      <c r="B1880">
        <v>3352</v>
      </c>
      <c r="C1880">
        <f t="shared" si="142"/>
        <v>121</v>
      </c>
      <c r="D1880" t="str">
        <f>IF(MOD(B1880,5)=0,LOOKUP(A1880,[1]Bestellung!$M$4:$N$740),"")</f>
        <v/>
      </c>
      <c r="E1880">
        <f t="shared" si="143"/>
        <v>3</v>
      </c>
      <c r="F1880" s="10">
        <f>LOOKUP(C1880,[1]Produkt!$T$4:$U$129)</f>
        <v>4</v>
      </c>
      <c r="G1880" t="str">
        <f t="shared" si="144"/>
        <v>INSERT INTO [Position] ([BestellungID], [PosID], [ProduktID], [SpezLieferAdrID], [Menge], [Preis]) VALUES</v>
      </c>
      <c r="H1880" t="str">
        <f t="shared" si="145"/>
        <v xml:space="preserve"> ('1341', '3352', '121', '', '3',  '4.00')</v>
      </c>
    </row>
    <row r="1881" spans="1:8" x14ac:dyDescent="0.3">
      <c r="A1881">
        <f t="shared" si="141"/>
        <v>1341</v>
      </c>
      <c r="B1881">
        <v>3353</v>
      </c>
      <c r="C1881">
        <f t="shared" si="142"/>
        <v>65</v>
      </c>
      <c r="D1881" t="str">
        <f>IF(MOD(B1881,5)=0,LOOKUP(A1881,[1]Bestellung!$M$4:$N$740),"")</f>
        <v/>
      </c>
      <c r="E1881">
        <f t="shared" si="143"/>
        <v>9</v>
      </c>
      <c r="F1881" s="10">
        <f>LOOKUP(C1881,[1]Produkt!$T$4:$U$129)</f>
        <v>4.5</v>
      </c>
      <c r="G1881" t="str">
        <f t="shared" si="144"/>
        <v>INSERT INTO [Position] ([BestellungID], [PosID], [ProduktID], [SpezLieferAdrID], [Menge], [Preis]) VALUES</v>
      </c>
      <c r="H1881" t="str">
        <f t="shared" si="145"/>
        <v xml:space="preserve"> ('1341', '3353', '65', '', '9',  '4.50')</v>
      </c>
    </row>
    <row r="1882" spans="1:8" x14ac:dyDescent="0.3">
      <c r="A1882">
        <f t="shared" si="141"/>
        <v>1342</v>
      </c>
      <c r="B1882">
        <v>3354</v>
      </c>
      <c r="C1882">
        <f t="shared" si="142"/>
        <v>61</v>
      </c>
      <c r="D1882" t="str">
        <f>IF(MOD(B1882,5)=0,LOOKUP(A1882,[1]Bestellung!$M$4:$N$740),"")</f>
        <v/>
      </c>
      <c r="E1882">
        <f t="shared" si="143"/>
        <v>3</v>
      </c>
      <c r="F1882" s="10">
        <f>LOOKUP(C1882,[1]Produkt!$T$4:$U$129)</f>
        <v>8</v>
      </c>
      <c r="G1882" t="str">
        <f t="shared" si="144"/>
        <v>INSERT INTO [Position] ([BestellungID], [PosID], [ProduktID], [SpezLieferAdrID], [Menge], [Preis]) VALUES</v>
      </c>
      <c r="H1882" t="str">
        <f t="shared" si="145"/>
        <v xml:space="preserve"> ('1342', '3354', '61', '', '3',  '8.00')</v>
      </c>
    </row>
    <row r="1883" spans="1:8" x14ac:dyDescent="0.3">
      <c r="A1883">
        <f t="shared" si="141"/>
        <v>1342</v>
      </c>
      <c r="B1883">
        <v>3355</v>
      </c>
      <c r="C1883">
        <f t="shared" si="142"/>
        <v>6</v>
      </c>
      <c r="D1883">
        <f>IF(MOD(B1883,5)=0,LOOKUP(A1883,[1]Bestellung!$M$4:$N$740),"")</f>
        <v>72</v>
      </c>
      <c r="E1883">
        <f t="shared" si="143"/>
        <v>3</v>
      </c>
      <c r="F1883" s="10">
        <f>LOOKUP(C1883,[1]Produkt!$T$4:$U$129)</f>
        <v>7</v>
      </c>
      <c r="G1883" t="str">
        <f t="shared" si="144"/>
        <v>INSERT INTO [Position] ([BestellungID], [PosID], [ProduktID], [SpezLieferAdrID], [Menge], [Preis]) VALUES</v>
      </c>
      <c r="H1883" t="str">
        <f t="shared" si="145"/>
        <v xml:space="preserve"> ('1342', '3355', '6', '72', '3',  '7.00')</v>
      </c>
    </row>
    <row r="1884" spans="1:8" x14ac:dyDescent="0.3">
      <c r="A1884">
        <f t="shared" si="141"/>
        <v>1342</v>
      </c>
      <c r="B1884">
        <v>3356</v>
      </c>
      <c r="C1884">
        <f t="shared" si="142"/>
        <v>78</v>
      </c>
      <c r="D1884" t="str">
        <f>IF(MOD(B1884,5)=0,LOOKUP(A1884,[1]Bestellung!$M$4:$N$740),"")</f>
        <v/>
      </c>
      <c r="E1884">
        <f t="shared" si="143"/>
        <v>3</v>
      </c>
      <c r="F1884" s="10">
        <f>LOOKUP(C1884,[1]Produkt!$T$4:$U$129)</f>
        <v>2</v>
      </c>
      <c r="G1884" t="str">
        <f t="shared" si="144"/>
        <v>INSERT INTO [Position] ([BestellungID], [PosID], [ProduktID], [SpezLieferAdrID], [Menge], [Preis]) VALUES</v>
      </c>
      <c r="H1884" t="str">
        <f t="shared" si="145"/>
        <v xml:space="preserve"> ('1342', '3356', '78', '', '3',  '2.00')</v>
      </c>
    </row>
    <row r="1885" spans="1:8" x14ac:dyDescent="0.3">
      <c r="A1885">
        <f t="shared" si="141"/>
        <v>1343</v>
      </c>
      <c r="B1885">
        <v>3357</v>
      </c>
      <c r="C1885">
        <f t="shared" si="142"/>
        <v>78</v>
      </c>
      <c r="D1885" t="str">
        <f>IF(MOD(B1885,5)=0,LOOKUP(A1885,[1]Bestellung!$M$4:$N$740),"")</f>
        <v/>
      </c>
      <c r="E1885">
        <f t="shared" si="143"/>
        <v>6</v>
      </c>
      <c r="F1885" s="10">
        <f>LOOKUP(C1885,[1]Produkt!$T$4:$U$129)</f>
        <v>2</v>
      </c>
      <c r="G1885" t="str">
        <f t="shared" si="144"/>
        <v>INSERT INTO [Position] ([BestellungID], [PosID], [ProduktID], [SpezLieferAdrID], [Menge], [Preis]) VALUES</v>
      </c>
      <c r="H1885" t="str">
        <f t="shared" si="145"/>
        <v xml:space="preserve"> ('1343', '3357', '78', '', '6',  '2.00')</v>
      </c>
    </row>
    <row r="1886" spans="1:8" x14ac:dyDescent="0.3">
      <c r="A1886">
        <f t="shared" si="141"/>
        <v>1343</v>
      </c>
      <c r="B1886">
        <v>3358</v>
      </c>
      <c r="C1886">
        <f t="shared" si="142"/>
        <v>24</v>
      </c>
      <c r="D1886" t="str">
        <f>IF(MOD(B1886,5)=0,LOOKUP(A1886,[1]Bestellung!$M$4:$N$740),"")</f>
        <v/>
      </c>
      <c r="E1886">
        <f t="shared" si="143"/>
        <v>3</v>
      </c>
      <c r="F1886" s="10">
        <f>LOOKUP(C1886,[1]Produkt!$T$4:$U$129)</f>
        <v>3</v>
      </c>
      <c r="G1886" t="str">
        <f t="shared" si="144"/>
        <v>INSERT INTO [Position] ([BestellungID], [PosID], [ProduktID], [SpezLieferAdrID], [Menge], [Preis]) VALUES</v>
      </c>
      <c r="H1886" t="str">
        <f t="shared" si="145"/>
        <v xml:space="preserve"> ('1343', '3358', '24', '', '3',  '3.00')</v>
      </c>
    </row>
    <row r="1887" spans="1:8" x14ac:dyDescent="0.3">
      <c r="A1887">
        <f t="shared" si="141"/>
        <v>1344</v>
      </c>
      <c r="B1887">
        <v>3359</v>
      </c>
      <c r="C1887">
        <f t="shared" si="142"/>
        <v>27</v>
      </c>
      <c r="D1887" t="str">
        <f>IF(MOD(B1887,5)=0,LOOKUP(A1887,[1]Bestellung!$M$4:$N$740),"")</f>
        <v/>
      </c>
      <c r="E1887">
        <f t="shared" si="143"/>
        <v>3</v>
      </c>
      <c r="F1887" s="10">
        <f>LOOKUP(C1887,[1]Produkt!$T$4:$U$129)</f>
        <v>2</v>
      </c>
      <c r="G1887" t="str">
        <f t="shared" si="144"/>
        <v>INSERT INTO [Position] ([BestellungID], [PosID], [ProduktID], [SpezLieferAdrID], [Menge], [Preis]) VALUES</v>
      </c>
      <c r="H1887" t="str">
        <f t="shared" si="145"/>
        <v xml:space="preserve"> ('1344', '3359', '27', '', '3',  '2.00')</v>
      </c>
    </row>
    <row r="1888" spans="1:8" x14ac:dyDescent="0.3">
      <c r="A1888">
        <f t="shared" si="141"/>
        <v>1344</v>
      </c>
      <c r="B1888">
        <v>3360</v>
      </c>
      <c r="C1888">
        <f t="shared" si="142"/>
        <v>101</v>
      </c>
      <c r="D1888">
        <f>IF(MOD(B1888,5)=0,LOOKUP(A1888,[1]Bestellung!$M$4:$N$740),"")</f>
        <v>202</v>
      </c>
      <c r="E1888">
        <f t="shared" si="143"/>
        <v>3</v>
      </c>
      <c r="F1888" s="10">
        <f>LOOKUP(C1888,[1]Produkt!$T$4:$U$129)</f>
        <v>2</v>
      </c>
      <c r="G1888" t="str">
        <f t="shared" si="144"/>
        <v>INSERT INTO [Position] ([BestellungID], [PosID], [ProduktID], [SpezLieferAdrID], [Menge], [Preis]) VALUES</v>
      </c>
      <c r="H1888" t="str">
        <f t="shared" si="145"/>
        <v xml:space="preserve"> ('1344', '3360', '101', '202', '3',  '2.00')</v>
      </c>
    </row>
    <row r="1889" spans="1:8" x14ac:dyDescent="0.3">
      <c r="A1889">
        <f t="shared" si="141"/>
        <v>1344</v>
      </c>
      <c r="B1889">
        <v>3361</v>
      </c>
      <c r="C1889">
        <f t="shared" si="142"/>
        <v>48</v>
      </c>
      <c r="D1889" t="str">
        <f>IF(MOD(B1889,5)=0,LOOKUP(A1889,[1]Bestellung!$M$4:$N$740),"")</f>
        <v/>
      </c>
      <c r="E1889">
        <f t="shared" si="143"/>
        <v>3</v>
      </c>
      <c r="F1889" s="10">
        <f>LOOKUP(C1889,[1]Produkt!$T$4:$U$129)</f>
        <v>4.5</v>
      </c>
      <c r="G1889" t="str">
        <f t="shared" si="144"/>
        <v>INSERT INTO [Position] ([BestellungID], [PosID], [ProduktID], [SpezLieferAdrID], [Menge], [Preis]) VALUES</v>
      </c>
      <c r="H1889" t="str">
        <f t="shared" si="145"/>
        <v xml:space="preserve"> ('1344', '3361', '48', '', '3',  '4.50')</v>
      </c>
    </row>
    <row r="1890" spans="1:8" x14ac:dyDescent="0.3">
      <c r="A1890">
        <f t="shared" si="141"/>
        <v>1345</v>
      </c>
      <c r="B1890">
        <v>3362</v>
      </c>
      <c r="C1890">
        <f t="shared" si="142"/>
        <v>55</v>
      </c>
      <c r="D1890" t="str">
        <f>IF(MOD(B1890,5)=0,LOOKUP(A1890,[1]Bestellung!$M$4:$N$740),"")</f>
        <v/>
      </c>
      <c r="E1890">
        <f t="shared" si="143"/>
        <v>2</v>
      </c>
      <c r="F1890" s="10">
        <f>LOOKUP(C1890,[1]Produkt!$T$4:$U$129)</f>
        <v>5</v>
      </c>
      <c r="G1890" t="str">
        <f t="shared" si="144"/>
        <v>INSERT INTO [Position] ([BestellungID], [PosID], [ProduktID], [SpezLieferAdrID], [Menge], [Preis]) VALUES</v>
      </c>
      <c r="H1890" t="str">
        <f t="shared" si="145"/>
        <v xml:space="preserve"> ('1345', '3362', '55', '', '2',  '5.00')</v>
      </c>
    </row>
    <row r="1891" spans="1:8" x14ac:dyDescent="0.3">
      <c r="A1891">
        <f t="shared" si="141"/>
        <v>1345</v>
      </c>
      <c r="B1891">
        <v>3363</v>
      </c>
      <c r="C1891">
        <f t="shared" si="142"/>
        <v>3</v>
      </c>
      <c r="D1891" t="str">
        <f>IF(MOD(B1891,5)=0,LOOKUP(A1891,[1]Bestellung!$M$4:$N$740),"")</f>
        <v/>
      </c>
      <c r="E1891">
        <f t="shared" si="143"/>
        <v>9</v>
      </c>
      <c r="F1891" s="10">
        <f>LOOKUP(C1891,[1]Produkt!$T$4:$U$129)</f>
        <v>5</v>
      </c>
      <c r="G1891" t="str">
        <f t="shared" si="144"/>
        <v>INSERT INTO [Position] ([BestellungID], [PosID], [ProduktID], [SpezLieferAdrID], [Menge], [Preis]) VALUES</v>
      </c>
      <c r="H1891" t="str">
        <f t="shared" si="145"/>
        <v xml:space="preserve"> ('1345', '3363', '3', '', '9',  '5.00')</v>
      </c>
    </row>
    <row r="1892" spans="1:8" x14ac:dyDescent="0.3">
      <c r="A1892">
        <f t="shared" si="141"/>
        <v>1346</v>
      </c>
      <c r="B1892">
        <v>3364</v>
      </c>
      <c r="C1892">
        <f t="shared" si="142"/>
        <v>13</v>
      </c>
      <c r="D1892" t="str">
        <f>IF(MOD(B1892,5)=0,LOOKUP(A1892,[1]Bestellung!$M$4:$N$740),"")</f>
        <v/>
      </c>
      <c r="E1892">
        <f t="shared" si="143"/>
        <v>8</v>
      </c>
      <c r="F1892" s="10">
        <f>LOOKUP(C1892,[1]Produkt!$T$4:$U$129)</f>
        <v>4.5</v>
      </c>
      <c r="G1892" t="str">
        <f t="shared" si="144"/>
        <v>INSERT INTO [Position] ([BestellungID], [PosID], [ProduktID], [SpezLieferAdrID], [Menge], [Preis]) VALUES</v>
      </c>
      <c r="H1892" t="str">
        <f t="shared" si="145"/>
        <v xml:space="preserve"> ('1346', '3364', '13', '', '8',  '4.50')</v>
      </c>
    </row>
    <row r="1893" spans="1:8" x14ac:dyDescent="0.3">
      <c r="A1893">
        <f t="shared" si="141"/>
        <v>1346</v>
      </c>
      <c r="B1893">
        <v>3365</v>
      </c>
      <c r="C1893">
        <f t="shared" si="142"/>
        <v>89</v>
      </c>
      <c r="D1893">
        <f>IF(MOD(B1893,5)=0,LOOKUP(A1893,[1]Bestellung!$M$4:$N$740),"")</f>
        <v>187</v>
      </c>
      <c r="E1893">
        <f t="shared" si="143"/>
        <v>2</v>
      </c>
      <c r="F1893" s="10">
        <f>LOOKUP(C1893,[1]Produkt!$T$4:$U$129)</f>
        <v>0.8</v>
      </c>
      <c r="G1893" t="str">
        <f t="shared" si="144"/>
        <v>INSERT INTO [Position] ([BestellungID], [PosID], [ProduktID], [SpezLieferAdrID], [Menge], [Preis]) VALUES</v>
      </c>
      <c r="H1893" t="str">
        <f t="shared" si="145"/>
        <v xml:space="preserve"> ('1346', '3365', '89', '187', '2',  '0.80')</v>
      </c>
    </row>
    <row r="1894" spans="1:8" x14ac:dyDescent="0.3">
      <c r="A1894">
        <f t="shared" si="141"/>
        <v>1346</v>
      </c>
      <c r="B1894">
        <v>3366</v>
      </c>
      <c r="C1894">
        <f t="shared" si="142"/>
        <v>38</v>
      </c>
      <c r="D1894" t="str">
        <f>IF(MOD(B1894,5)=0,LOOKUP(A1894,[1]Bestellung!$M$4:$N$740),"")</f>
        <v/>
      </c>
      <c r="E1894">
        <f t="shared" si="143"/>
        <v>3</v>
      </c>
      <c r="F1894" s="10">
        <f>LOOKUP(C1894,[1]Produkt!$T$4:$U$129)</f>
        <v>0.5</v>
      </c>
      <c r="G1894" t="str">
        <f t="shared" si="144"/>
        <v>INSERT INTO [Position] ([BestellungID], [PosID], [ProduktID], [SpezLieferAdrID], [Menge], [Preis]) VALUES</v>
      </c>
      <c r="H1894" t="str">
        <f t="shared" si="145"/>
        <v xml:space="preserve"> ('1346', '3366', '38', '', '3',  '0.50')</v>
      </c>
    </row>
    <row r="1895" spans="1:8" x14ac:dyDescent="0.3">
      <c r="A1895">
        <f t="shared" si="141"/>
        <v>1347</v>
      </c>
      <c r="B1895">
        <v>3367</v>
      </c>
      <c r="C1895">
        <f t="shared" si="142"/>
        <v>52</v>
      </c>
      <c r="D1895" t="str">
        <f>IF(MOD(B1895,5)=0,LOOKUP(A1895,[1]Bestellung!$M$4:$N$740),"")</f>
        <v/>
      </c>
      <c r="E1895">
        <f t="shared" si="143"/>
        <v>3</v>
      </c>
      <c r="F1895" s="10">
        <f>LOOKUP(C1895,[1]Produkt!$T$4:$U$129)</f>
        <v>4</v>
      </c>
      <c r="G1895" t="str">
        <f t="shared" si="144"/>
        <v>INSERT INTO [Position] ([BestellungID], [PosID], [ProduktID], [SpezLieferAdrID], [Menge], [Preis]) VALUES</v>
      </c>
      <c r="H1895" t="str">
        <f t="shared" si="145"/>
        <v xml:space="preserve"> ('1347', '3367', '52', '', '3',  '4.00')</v>
      </c>
    </row>
    <row r="1896" spans="1:8" x14ac:dyDescent="0.3">
      <c r="A1896">
        <f t="shared" si="141"/>
        <v>1347</v>
      </c>
      <c r="B1896">
        <v>3368</v>
      </c>
      <c r="C1896">
        <f t="shared" si="142"/>
        <v>2</v>
      </c>
      <c r="D1896" t="str">
        <f>IF(MOD(B1896,5)=0,LOOKUP(A1896,[1]Bestellung!$M$4:$N$740),"")</f>
        <v/>
      </c>
      <c r="E1896">
        <f t="shared" si="143"/>
        <v>3</v>
      </c>
      <c r="F1896" s="10">
        <f>LOOKUP(C1896,[1]Produkt!$T$4:$U$129)</f>
        <v>4</v>
      </c>
      <c r="G1896" t="str">
        <f t="shared" si="144"/>
        <v>INSERT INTO [Position] ([BestellungID], [PosID], [ProduktID], [SpezLieferAdrID], [Menge], [Preis]) VALUES</v>
      </c>
      <c r="H1896" t="str">
        <f t="shared" si="145"/>
        <v xml:space="preserve"> ('1347', '3368', '2', '', '3',  '4.00')</v>
      </c>
    </row>
    <row r="1897" spans="1:8" x14ac:dyDescent="0.3">
      <c r="A1897">
        <f t="shared" si="141"/>
        <v>1348</v>
      </c>
      <c r="B1897">
        <v>3369</v>
      </c>
      <c r="C1897">
        <f t="shared" si="142"/>
        <v>19</v>
      </c>
      <c r="D1897" t="str">
        <f>IF(MOD(B1897,5)=0,LOOKUP(A1897,[1]Bestellung!$M$4:$N$740),"")</f>
        <v/>
      </c>
      <c r="E1897">
        <f t="shared" si="143"/>
        <v>3</v>
      </c>
      <c r="F1897" s="10">
        <f>LOOKUP(C1897,[1]Produkt!$T$4:$U$129)</f>
        <v>2</v>
      </c>
      <c r="G1897" t="str">
        <f t="shared" si="144"/>
        <v>INSERT INTO [Position] ([BestellungID], [PosID], [ProduktID], [SpezLieferAdrID], [Menge], [Preis]) VALUES</v>
      </c>
      <c r="H1897" t="str">
        <f t="shared" si="145"/>
        <v xml:space="preserve"> ('1348', '3369', '19', '', '3',  '2.00')</v>
      </c>
    </row>
    <row r="1898" spans="1:8" x14ac:dyDescent="0.3">
      <c r="A1898">
        <f t="shared" si="141"/>
        <v>1348</v>
      </c>
      <c r="B1898">
        <v>3370</v>
      </c>
      <c r="C1898">
        <f t="shared" si="142"/>
        <v>97</v>
      </c>
      <c r="D1898">
        <f>IF(MOD(B1898,5)=0,LOOKUP(A1898,[1]Bestellung!$M$4:$N$740),"")</f>
        <v>194</v>
      </c>
      <c r="E1898">
        <f t="shared" si="143"/>
        <v>4</v>
      </c>
      <c r="F1898" s="10">
        <f>LOOKUP(C1898,[1]Produkt!$T$4:$U$129)</f>
        <v>9</v>
      </c>
      <c r="G1898" t="str">
        <f t="shared" si="144"/>
        <v>INSERT INTO [Position] ([BestellungID], [PosID], [ProduktID], [SpezLieferAdrID], [Menge], [Preis]) VALUES</v>
      </c>
      <c r="H1898" t="str">
        <f t="shared" si="145"/>
        <v xml:space="preserve"> ('1348', '3370', '97', '194', '4',  '9.00')</v>
      </c>
    </row>
    <row r="1899" spans="1:8" x14ac:dyDescent="0.3">
      <c r="A1899">
        <f t="shared" si="141"/>
        <v>1348</v>
      </c>
      <c r="B1899">
        <v>3371</v>
      </c>
      <c r="C1899">
        <f t="shared" si="142"/>
        <v>48</v>
      </c>
      <c r="D1899" t="str">
        <f>IF(MOD(B1899,5)=0,LOOKUP(A1899,[1]Bestellung!$M$4:$N$740),"")</f>
        <v/>
      </c>
      <c r="E1899">
        <f t="shared" si="143"/>
        <v>3</v>
      </c>
      <c r="F1899" s="10">
        <f>LOOKUP(C1899,[1]Produkt!$T$4:$U$129)</f>
        <v>4.5</v>
      </c>
      <c r="G1899" t="str">
        <f t="shared" si="144"/>
        <v>INSERT INTO [Position] ([BestellungID], [PosID], [ProduktID], [SpezLieferAdrID], [Menge], [Preis]) VALUES</v>
      </c>
      <c r="H1899" t="str">
        <f t="shared" si="145"/>
        <v xml:space="preserve"> ('1348', '3371', '48', '', '3',  '4.50')</v>
      </c>
    </row>
    <row r="1900" spans="1:8" x14ac:dyDescent="0.3">
      <c r="A1900">
        <f t="shared" si="141"/>
        <v>1349</v>
      </c>
      <c r="B1900">
        <v>3372</v>
      </c>
      <c r="C1900">
        <f t="shared" si="142"/>
        <v>69</v>
      </c>
      <c r="D1900" t="str">
        <f>IF(MOD(B1900,5)=0,LOOKUP(A1900,[1]Bestellung!$M$4:$N$740),"")</f>
        <v/>
      </c>
      <c r="E1900">
        <f t="shared" si="143"/>
        <v>3</v>
      </c>
      <c r="F1900" s="10">
        <f>LOOKUP(C1900,[1]Produkt!$T$4:$U$129)</f>
        <v>2</v>
      </c>
      <c r="G1900" t="str">
        <f t="shared" si="144"/>
        <v>INSERT INTO [Position] ([BestellungID], [PosID], [ProduktID], [SpezLieferAdrID], [Menge], [Preis]) VALUES</v>
      </c>
      <c r="H1900" t="str">
        <f t="shared" si="145"/>
        <v xml:space="preserve"> ('1349', '3372', '69', '', '3',  '2.00')</v>
      </c>
    </row>
    <row r="1901" spans="1:8" x14ac:dyDescent="0.3">
      <c r="A1901">
        <f t="shared" si="141"/>
        <v>1349</v>
      </c>
      <c r="B1901">
        <v>3373</v>
      </c>
      <c r="C1901">
        <f t="shared" si="142"/>
        <v>21</v>
      </c>
      <c r="D1901" t="str">
        <f>IF(MOD(B1901,5)=0,LOOKUP(A1901,[1]Bestellung!$M$4:$N$740),"")</f>
        <v/>
      </c>
      <c r="E1901">
        <f t="shared" si="143"/>
        <v>9</v>
      </c>
      <c r="F1901" s="10">
        <f>LOOKUP(C1901,[1]Produkt!$T$4:$U$129)</f>
        <v>4</v>
      </c>
      <c r="G1901" t="str">
        <f t="shared" si="144"/>
        <v>INSERT INTO [Position] ([BestellungID], [PosID], [ProduktID], [SpezLieferAdrID], [Menge], [Preis]) VALUES</v>
      </c>
      <c r="H1901" t="str">
        <f t="shared" si="145"/>
        <v xml:space="preserve"> ('1349', '3373', '21', '', '9',  '4.00')</v>
      </c>
    </row>
    <row r="1902" spans="1:8" x14ac:dyDescent="0.3">
      <c r="A1902">
        <f t="shared" si="141"/>
        <v>1350</v>
      </c>
      <c r="B1902">
        <v>3374</v>
      </c>
      <c r="C1902">
        <f t="shared" si="142"/>
        <v>45</v>
      </c>
      <c r="D1902" t="str">
        <f>IF(MOD(B1902,5)=0,LOOKUP(A1902,[1]Bestellung!$M$4:$N$740),"")</f>
        <v/>
      </c>
      <c r="E1902">
        <f t="shared" si="143"/>
        <v>3</v>
      </c>
      <c r="F1902" s="10">
        <f>LOOKUP(C1902,[1]Produkt!$T$4:$U$129)</f>
        <v>2</v>
      </c>
      <c r="G1902" t="str">
        <f t="shared" si="144"/>
        <v>INSERT INTO [Position] ([BestellungID], [PosID], [ProduktID], [SpezLieferAdrID], [Menge], [Preis]) VALUES</v>
      </c>
      <c r="H1902" t="str">
        <f t="shared" si="145"/>
        <v xml:space="preserve"> ('1350', '3374', '45', '', '3',  '2.00')</v>
      </c>
    </row>
    <row r="1903" spans="1:8" x14ac:dyDescent="0.3">
      <c r="A1903">
        <f t="shared" si="141"/>
        <v>1350</v>
      </c>
      <c r="B1903">
        <v>3375</v>
      </c>
      <c r="C1903">
        <f t="shared" si="142"/>
        <v>125</v>
      </c>
      <c r="D1903">
        <f>IF(MOD(B1903,5)=0,LOOKUP(A1903,[1]Bestellung!$M$4:$N$740),"")</f>
        <v>5</v>
      </c>
      <c r="E1903">
        <f t="shared" si="143"/>
        <v>6</v>
      </c>
      <c r="F1903" s="10">
        <f>LOOKUP(C1903,[1]Produkt!$T$4:$U$129)</f>
        <v>7</v>
      </c>
      <c r="G1903" t="str">
        <f t="shared" si="144"/>
        <v>INSERT INTO [Position] ([BestellungID], [PosID], [ProduktID], [SpezLieferAdrID], [Menge], [Preis]) VALUES</v>
      </c>
      <c r="H1903" t="str">
        <f t="shared" si="145"/>
        <v xml:space="preserve"> ('1350', '3375', '125', '5', '6',  '7.00')</v>
      </c>
    </row>
    <row r="1904" spans="1:8" x14ac:dyDescent="0.3">
      <c r="A1904">
        <f t="shared" si="141"/>
        <v>1350</v>
      </c>
      <c r="B1904">
        <v>3376</v>
      </c>
      <c r="C1904">
        <f t="shared" si="142"/>
        <v>78</v>
      </c>
      <c r="D1904" t="str">
        <f>IF(MOD(B1904,5)=0,LOOKUP(A1904,[1]Bestellung!$M$4:$N$740),"")</f>
        <v/>
      </c>
      <c r="E1904">
        <f t="shared" si="143"/>
        <v>3</v>
      </c>
      <c r="F1904" s="10">
        <f>LOOKUP(C1904,[1]Produkt!$T$4:$U$129)</f>
        <v>2</v>
      </c>
      <c r="G1904" t="str">
        <f t="shared" si="144"/>
        <v>INSERT INTO [Position] ([BestellungID], [PosID], [ProduktID], [SpezLieferAdrID], [Menge], [Preis]) VALUES</v>
      </c>
      <c r="H1904" t="str">
        <f t="shared" si="145"/>
        <v xml:space="preserve"> ('1350', '3376', '78', '', '3',  '2.00')</v>
      </c>
    </row>
    <row r="1905" spans="1:8" x14ac:dyDescent="0.3">
      <c r="A1905">
        <f t="shared" si="141"/>
        <v>1351</v>
      </c>
      <c r="B1905">
        <v>3377</v>
      </c>
      <c r="C1905">
        <f t="shared" si="142"/>
        <v>106</v>
      </c>
      <c r="D1905" t="str">
        <f>IF(MOD(B1905,5)=0,LOOKUP(A1905,[1]Bestellung!$M$4:$N$740),"")</f>
        <v/>
      </c>
      <c r="E1905">
        <f t="shared" si="143"/>
        <v>2</v>
      </c>
      <c r="F1905" s="10">
        <f>LOOKUP(C1905,[1]Produkt!$T$4:$U$129)</f>
        <v>7</v>
      </c>
      <c r="G1905" t="str">
        <f t="shared" si="144"/>
        <v>INSERT INTO [Position] ([BestellungID], [PosID], [ProduktID], [SpezLieferAdrID], [Menge], [Preis]) VALUES</v>
      </c>
      <c r="H1905" t="str">
        <f t="shared" si="145"/>
        <v xml:space="preserve"> ('1351', '3377', '106', '', '2',  '7.00')</v>
      </c>
    </row>
    <row r="1906" spans="1:8" x14ac:dyDescent="0.3">
      <c r="A1906">
        <f t="shared" si="141"/>
        <v>1351</v>
      </c>
      <c r="B1906">
        <v>3378</v>
      </c>
      <c r="C1906">
        <f t="shared" si="142"/>
        <v>60</v>
      </c>
      <c r="D1906" t="str">
        <f>IF(MOD(B1906,5)=0,LOOKUP(A1906,[1]Bestellung!$M$4:$N$740),"")</f>
        <v/>
      </c>
      <c r="E1906">
        <f t="shared" si="143"/>
        <v>3</v>
      </c>
      <c r="F1906" s="10">
        <f>LOOKUP(C1906,[1]Produkt!$T$4:$U$129)</f>
        <v>0.5</v>
      </c>
      <c r="G1906" t="str">
        <f t="shared" si="144"/>
        <v>INSERT INTO [Position] ([BestellungID], [PosID], [ProduktID], [SpezLieferAdrID], [Menge], [Preis]) VALUES</v>
      </c>
      <c r="H1906" t="str">
        <f t="shared" si="145"/>
        <v xml:space="preserve"> ('1351', '3378', '60', '', '3',  '0.50')</v>
      </c>
    </row>
    <row r="1907" spans="1:8" x14ac:dyDescent="0.3">
      <c r="A1907">
        <f t="shared" si="141"/>
        <v>1352</v>
      </c>
      <c r="B1907">
        <v>3379</v>
      </c>
      <c r="C1907">
        <f t="shared" si="142"/>
        <v>91</v>
      </c>
      <c r="D1907" t="str">
        <f>IF(MOD(B1907,5)=0,LOOKUP(A1907,[1]Bestellung!$M$4:$N$740),"")</f>
        <v/>
      </c>
      <c r="E1907">
        <f t="shared" si="143"/>
        <v>8</v>
      </c>
      <c r="F1907" s="10">
        <f>LOOKUP(C1907,[1]Produkt!$T$4:$U$129)</f>
        <v>1.2</v>
      </c>
      <c r="G1907" t="str">
        <f t="shared" si="144"/>
        <v>INSERT INTO [Position] ([BestellungID], [PosID], [ProduktID], [SpezLieferAdrID], [Menge], [Preis]) VALUES</v>
      </c>
      <c r="H1907" t="str">
        <f t="shared" si="145"/>
        <v xml:space="preserve"> ('1352', '3379', '91', '', '8',  '1.20')</v>
      </c>
    </row>
    <row r="1908" spans="1:8" x14ac:dyDescent="0.3">
      <c r="A1908">
        <f t="shared" si="141"/>
        <v>1352</v>
      </c>
      <c r="B1908">
        <v>3380</v>
      </c>
      <c r="C1908">
        <f t="shared" si="142"/>
        <v>46</v>
      </c>
      <c r="D1908">
        <f>IF(MOD(B1908,5)=0,LOOKUP(A1908,[1]Bestellung!$M$4:$N$740),"")</f>
        <v>182</v>
      </c>
      <c r="E1908">
        <f t="shared" si="143"/>
        <v>4</v>
      </c>
      <c r="F1908" s="10">
        <f>LOOKUP(C1908,[1]Produkt!$T$4:$U$129)</f>
        <v>8</v>
      </c>
      <c r="G1908" t="str">
        <f t="shared" si="144"/>
        <v>INSERT INTO [Position] ([BestellungID], [PosID], [ProduktID], [SpezLieferAdrID], [Menge], [Preis]) VALUES</v>
      </c>
      <c r="H1908" t="str">
        <f t="shared" si="145"/>
        <v xml:space="preserve"> ('1352', '3380', '46', '182', '4',  '8.00')</v>
      </c>
    </row>
    <row r="1909" spans="1:8" x14ac:dyDescent="0.3">
      <c r="A1909">
        <f t="shared" si="141"/>
        <v>1352</v>
      </c>
      <c r="B1909">
        <v>3381</v>
      </c>
      <c r="C1909">
        <f t="shared" si="142"/>
        <v>1</v>
      </c>
      <c r="D1909" t="str">
        <f>IF(MOD(B1909,5)=0,LOOKUP(A1909,[1]Bestellung!$M$4:$N$740),"")</f>
        <v/>
      </c>
      <c r="E1909">
        <f t="shared" si="143"/>
        <v>3</v>
      </c>
      <c r="F1909" s="10">
        <f>LOOKUP(C1909,[1]Produkt!$T$4:$U$129)</f>
        <v>2</v>
      </c>
      <c r="G1909" t="str">
        <f t="shared" si="144"/>
        <v>INSERT INTO [Position] ([BestellungID], [PosID], [ProduktID], [SpezLieferAdrID], [Menge], [Preis]) VALUES</v>
      </c>
      <c r="H1909" t="str">
        <f t="shared" si="145"/>
        <v xml:space="preserve"> ('1352', '3381', '1', '', '3',  '2.00')</v>
      </c>
    </row>
    <row r="1910" spans="1:8" x14ac:dyDescent="0.3">
      <c r="A1910">
        <f t="shared" si="141"/>
        <v>1353</v>
      </c>
      <c r="B1910">
        <v>3382</v>
      </c>
      <c r="C1910">
        <f t="shared" si="142"/>
        <v>36</v>
      </c>
      <c r="D1910" t="str">
        <f>IF(MOD(B1910,5)=0,LOOKUP(A1910,[1]Bestellung!$M$4:$N$740),"")</f>
        <v/>
      </c>
      <c r="E1910">
        <f t="shared" si="143"/>
        <v>3</v>
      </c>
      <c r="F1910" s="10">
        <f>LOOKUP(C1910,[1]Produkt!$T$4:$U$129)</f>
        <v>0.5</v>
      </c>
      <c r="G1910" t="str">
        <f t="shared" si="144"/>
        <v>INSERT INTO [Position] ([BestellungID], [PosID], [ProduktID], [SpezLieferAdrID], [Menge], [Preis]) VALUES</v>
      </c>
      <c r="H1910" t="str">
        <f t="shared" si="145"/>
        <v xml:space="preserve"> ('1353', '3382', '36', '', '3',  '0.50')</v>
      </c>
    </row>
    <row r="1911" spans="1:8" x14ac:dyDescent="0.3">
      <c r="A1911">
        <f t="shared" si="141"/>
        <v>1353</v>
      </c>
      <c r="B1911">
        <v>3383</v>
      </c>
      <c r="C1911">
        <f t="shared" si="142"/>
        <v>119</v>
      </c>
      <c r="D1911" t="str">
        <f>IF(MOD(B1911,5)=0,LOOKUP(A1911,[1]Bestellung!$M$4:$N$740),"")</f>
        <v/>
      </c>
      <c r="E1911">
        <f t="shared" si="143"/>
        <v>9</v>
      </c>
      <c r="F1911" s="10">
        <f>LOOKUP(C1911,[1]Produkt!$T$4:$U$129)</f>
        <v>2</v>
      </c>
      <c r="G1911" t="str">
        <f t="shared" si="144"/>
        <v>INSERT INTO [Position] ([BestellungID], [PosID], [ProduktID], [SpezLieferAdrID], [Menge], [Preis]) VALUES</v>
      </c>
      <c r="H1911" t="str">
        <f t="shared" si="145"/>
        <v xml:space="preserve"> ('1353', '3383', '119', '', '9',  '2.00')</v>
      </c>
    </row>
    <row r="1912" spans="1:8" x14ac:dyDescent="0.3">
      <c r="A1912">
        <f t="shared" si="141"/>
        <v>1354</v>
      </c>
      <c r="B1912">
        <v>3384</v>
      </c>
      <c r="C1912">
        <f t="shared" si="142"/>
        <v>30</v>
      </c>
      <c r="D1912" t="str">
        <f>IF(MOD(B1912,5)=0,LOOKUP(A1912,[1]Bestellung!$M$4:$N$740),"")</f>
        <v/>
      </c>
      <c r="E1912">
        <f t="shared" si="143"/>
        <v>3</v>
      </c>
      <c r="F1912" s="10">
        <f>LOOKUP(C1912,[1]Produkt!$T$4:$U$129)</f>
        <v>4</v>
      </c>
      <c r="G1912" t="str">
        <f t="shared" si="144"/>
        <v>INSERT INTO [Position] ([BestellungID], [PosID], [ProduktID], [SpezLieferAdrID], [Menge], [Preis]) VALUES</v>
      </c>
      <c r="H1912" t="str">
        <f t="shared" si="145"/>
        <v xml:space="preserve"> ('1354', '3384', '30', '', '3',  '4.00')</v>
      </c>
    </row>
    <row r="1913" spans="1:8" x14ac:dyDescent="0.3">
      <c r="A1913">
        <f t="shared" si="141"/>
        <v>1354</v>
      </c>
      <c r="B1913">
        <v>3385</v>
      </c>
      <c r="C1913">
        <f t="shared" si="142"/>
        <v>114</v>
      </c>
      <c r="D1913">
        <f>IF(MOD(B1913,5)=0,LOOKUP(A1913,[1]Bestellung!$M$4:$N$740),"")</f>
        <v>367</v>
      </c>
      <c r="E1913">
        <f t="shared" si="143"/>
        <v>3</v>
      </c>
      <c r="F1913" s="10">
        <f>LOOKUP(C1913,[1]Produkt!$T$4:$U$129)</f>
        <v>4.5</v>
      </c>
      <c r="G1913" t="str">
        <f t="shared" si="144"/>
        <v>INSERT INTO [Position] ([BestellungID], [PosID], [ProduktID], [SpezLieferAdrID], [Menge], [Preis]) VALUES</v>
      </c>
      <c r="H1913" t="str">
        <f t="shared" si="145"/>
        <v xml:space="preserve"> ('1354', '3385', '114', '367', '3',  '4.50')</v>
      </c>
    </row>
    <row r="1914" spans="1:8" x14ac:dyDescent="0.3">
      <c r="A1914">
        <f t="shared" si="141"/>
        <v>1354</v>
      </c>
      <c r="B1914">
        <v>3386</v>
      </c>
      <c r="C1914">
        <f t="shared" si="142"/>
        <v>71</v>
      </c>
      <c r="D1914" t="str">
        <f>IF(MOD(B1914,5)=0,LOOKUP(A1914,[1]Bestellung!$M$4:$N$740),"")</f>
        <v/>
      </c>
      <c r="E1914">
        <f t="shared" si="143"/>
        <v>4</v>
      </c>
      <c r="F1914" s="10">
        <f>LOOKUP(C1914,[1]Produkt!$T$4:$U$129)</f>
        <v>4</v>
      </c>
      <c r="G1914" t="str">
        <f t="shared" si="144"/>
        <v>INSERT INTO [Position] ([BestellungID], [PosID], [ProduktID], [SpezLieferAdrID], [Menge], [Preis]) VALUES</v>
      </c>
      <c r="H1914" t="str">
        <f t="shared" si="145"/>
        <v xml:space="preserve"> ('1354', '3386', '71', '', '4',  '4.00')</v>
      </c>
    </row>
    <row r="1915" spans="1:8" x14ac:dyDescent="0.3">
      <c r="A1915">
        <f t="shared" si="141"/>
        <v>1355</v>
      </c>
      <c r="B1915">
        <v>3387</v>
      </c>
      <c r="C1915">
        <f t="shared" si="142"/>
        <v>113</v>
      </c>
      <c r="D1915" t="str">
        <f>IF(MOD(B1915,5)=0,LOOKUP(A1915,[1]Bestellung!$M$4:$N$740),"")</f>
        <v/>
      </c>
      <c r="E1915">
        <f t="shared" si="143"/>
        <v>9</v>
      </c>
      <c r="F1915" s="10">
        <f>LOOKUP(C1915,[1]Produkt!$T$4:$U$129)</f>
        <v>4.5</v>
      </c>
      <c r="G1915" t="str">
        <f t="shared" si="144"/>
        <v>INSERT INTO [Position] ([BestellungID], [PosID], [ProduktID], [SpezLieferAdrID], [Menge], [Preis]) VALUES</v>
      </c>
      <c r="H1915" t="str">
        <f t="shared" si="145"/>
        <v xml:space="preserve"> ('1355', '3387', '113', '', '9',  '4.50')</v>
      </c>
    </row>
    <row r="1916" spans="1:8" x14ac:dyDescent="0.3">
      <c r="A1916">
        <f t="shared" si="141"/>
        <v>1355</v>
      </c>
      <c r="B1916">
        <v>3388</v>
      </c>
      <c r="C1916">
        <f t="shared" si="142"/>
        <v>71</v>
      </c>
      <c r="D1916" t="str">
        <f>IF(MOD(B1916,5)=0,LOOKUP(A1916,[1]Bestellung!$M$4:$N$740),"")</f>
        <v/>
      </c>
      <c r="E1916">
        <f t="shared" si="143"/>
        <v>4</v>
      </c>
      <c r="F1916" s="10">
        <f>LOOKUP(C1916,[1]Produkt!$T$4:$U$129)</f>
        <v>4</v>
      </c>
      <c r="G1916" t="str">
        <f t="shared" si="144"/>
        <v>INSERT INTO [Position] ([BestellungID], [PosID], [ProduktID], [SpezLieferAdrID], [Menge], [Preis]) VALUES</v>
      </c>
      <c r="H1916" t="str">
        <f t="shared" si="145"/>
        <v xml:space="preserve"> ('1355', '3388', '71', '', '4',  '4.00')</v>
      </c>
    </row>
    <row r="1917" spans="1:8" x14ac:dyDescent="0.3">
      <c r="A1917">
        <f t="shared" si="141"/>
        <v>1356</v>
      </c>
      <c r="B1917">
        <v>3389</v>
      </c>
      <c r="C1917">
        <f t="shared" si="142"/>
        <v>116</v>
      </c>
      <c r="D1917" t="str">
        <f>IF(MOD(B1917,5)=0,LOOKUP(A1917,[1]Bestellung!$M$4:$N$740),"")</f>
        <v/>
      </c>
      <c r="E1917">
        <f t="shared" si="143"/>
        <v>3</v>
      </c>
      <c r="F1917" s="10">
        <f>LOOKUP(C1917,[1]Produkt!$T$4:$U$129)</f>
        <v>3</v>
      </c>
      <c r="G1917" t="str">
        <f t="shared" si="144"/>
        <v>INSERT INTO [Position] ([BestellungID], [PosID], [ProduktID], [SpezLieferAdrID], [Menge], [Preis]) VALUES</v>
      </c>
      <c r="H1917" t="str">
        <f t="shared" si="145"/>
        <v xml:space="preserve"> ('1356', '3389', '116', '', '3',  '3.00')</v>
      </c>
    </row>
    <row r="1918" spans="1:8" x14ac:dyDescent="0.3">
      <c r="A1918">
        <f t="shared" si="141"/>
        <v>1356</v>
      </c>
      <c r="B1918">
        <v>3390</v>
      </c>
      <c r="C1918">
        <f t="shared" si="142"/>
        <v>75</v>
      </c>
      <c r="D1918">
        <f>IF(MOD(B1918,5)=0,LOOKUP(A1918,[1]Bestellung!$M$4:$N$740),"")</f>
        <v>57</v>
      </c>
      <c r="E1918">
        <f t="shared" si="143"/>
        <v>3</v>
      </c>
      <c r="F1918" s="10">
        <f>LOOKUP(C1918,[1]Produkt!$T$4:$U$129)</f>
        <v>7</v>
      </c>
      <c r="G1918" t="str">
        <f t="shared" si="144"/>
        <v>INSERT INTO [Position] ([BestellungID], [PosID], [ProduktID], [SpezLieferAdrID], [Menge], [Preis]) VALUES</v>
      </c>
      <c r="H1918" t="str">
        <f t="shared" si="145"/>
        <v xml:space="preserve"> ('1356', '3390', '75', '57', '3',  '7.00')</v>
      </c>
    </row>
    <row r="1919" spans="1:8" x14ac:dyDescent="0.3">
      <c r="A1919">
        <f t="shared" si="141"/>
        <v>1356</v>
      </c>
      <c r="B1919">
        <v>3391</v>
      </c>
      <c r="C1919">
        <f t="shared" si="142"/>
        <v>34</v>
      </c>
      <c r="D1919" t="str">
        <f>IF(MOD(B1919,5)=0,LOOKUP(A1919,[1]Bestellung!$M$4:$N$740),"")</f>
        <v/>
      </c>
      <c r="E1919">
        <f t="shared" si="143"/>
        <v>3</v>
      </c>
      <c r="F1919" s="10">
        <f>LOOKUP(C1919,[1]Produkt!$T$4:$U$129)</f>
        <v>0.75</v>
      </c>
      <c r="G1919" t="str">
        <f t="shared" si="144"/>
        <v>INSERT INTO [Position] ([BestellungID], [PosID], [ProduktID], [SpezLieferAdrID], [Menge], [Preis]) VALUES</v>
      </c>
      <c r="H1919" t="str">
        <f t="shared" si="145"/>
        <v xml:space="preserve"> ('1356', '3391', '34', '', '3',  '0.75')</v>
      </c>
    </row>
    <row r="1920" spans="1:8" x14ac:dyDescent="0.3">
      <c r="A1920">
        <f t="shared" si="141"/>
        <v>1357</v>
      </c>
      <c r="B1920">
        <v>3392</v>
      </c>
      <c r="C1920">
        <f t="shared" si="142"/>
        <v>83</v>
      </c>
      <c r="D1920" t="str">
        <f>IF(MOD(B1920,5)=0,LOOKUP(A1920,[1]Bestellung!$M$4:$N$740),"")</f>
        <v/>
      </c>
      <c r="E1920">
        <f t="shared" si="143"/>
        <v>4</v>
      </c>
      <c r="F1920" s="10">
        <f>LOOKUP(C1920,[1]Produkt!$T$4:$U$129)</f>
        <v>0.8</v>
      </c>
      <c r="G1920" t="str">
        <f t="shared" si="144"/>
        <v>INSERT INTO [Position] ([BestellungID], [PosID], [ProduktID], [SpezLieferAdrID], [Menge], [Preis]) VALUES</v>
      </c>
      <c r="H1920" t="str">
        <f t="shared" si="145"/>
        <v xml:space="preserve"> ('1357', '3392', '83', '', '4',  '0.80')</v>
      </c>
    </row>
    <row r="1921" spans="1:8" x14ac:dyDescent="0.3">
      <c r="A1921">
        <f t="shared" si="141"/>
        <v>1357</v>
      </c>
      <c r="B1921">
        <v>3393</v>
      </c>
      <c r="C1921">
        <f t="shared" si="142"/>
        <v>43</v>
      </c>
      <c r="D1921" t="str">
        <f>IF(MOD(B1921,5)=0,LOOKUP(A1921,[1]Bestellung!$M$4:$N$740),"")</f>
        <v/>
      </c>
      <c r="E1921">
        <f t="shared" si="143"/>
        <v>3</v>
      </c>
      <c r="F1921" s="10">
        <f>LOOKUP(C1921,[1]Produkt!$T$4:$U$129)</f>
        <v>2.2999999999999998</v>
      </c>
      <c r="G1921" t="str">
        <f t="shared" si="144"/>
        <v>INSERT INTO [Position] ([BestellungID], [PosID], [ProduktID], [SpezLieferAdrID], [Menge], [Preis]) VALUES</v>
      </c>
      <c r="H1921" t="str">
        <f t="shared" si="145"/>
        <v xml:space="preserve"> ('1357', '3393', '43', '', '3',  '2.30')</v>
      </c>
    </row>
    <row r="1922" spans="1:8" x14ac:dyDescent="0.3">
      <c r="A1922">
        <f t="shared" si="141"/>
        <v>1358</v>
      </c>
      <c r="B1922">
        <v>3394</v>
      </c>
      <c r="C1922">
        <f t="shared" si="142"/>
        <v>95</v>
      </c>
      <c r="D1922" t="str">
        <f>IF(MOD(B1922,5)=0,LOOKUP(A1922,[1]Bestellung!$M$4:$N$740),"")</f>
        <v/>
      </c>
      <c r="E1922">
        <f t="shared" si="143"/>
        <v>4</v>
      </c>
      <c r="F1922" s="10">
        <f>LOOKUP(C1922,[1]Produkt!$T$4:$U$129)</f>
        <v>2</v>
      </c>
      <c r="G1922" t="str">
        <f t="shared" si="144"/>
        <v>INSERT INTO [Position] ([BestellungID], [PosID], [ProduktID], [SpezLieferAdrID], [Menge], [Preis]) VALUES</v>
      </c>
      <c r="H1922" t="str">
        <f t="shared" si="145"/>
        <v xml:space="preserve"> ('1358', '3394', '95', '', '4',  '2.00')</v>
      </c>
    </row>
    <row r="1923" spans="1:8" x14ac:dyDescent="0.3">
      <c r="A1923">
        <f t="shared" si="141"/>
        <v>1358</v>
      </c>
      <c r="B1923">
        <v>3395</v>
      </c>
      <c r="C1923">
        <f t="shared" si="142"/>
        <v>56</v>
      </c>
      <c r="D1923">
        <f>IF(MOD(B1923,5)=0,LOOKUP(A1923,[1]Bestellung!$M$4:$N$740),"")</f>
        <v>296</v>
      </c>
      <c r="E1923">
        <f t="shared" si="143"/>
        <v>8</v>
      </c>
      <c r="F1923" s="10">
        <f>LOOKUP(C1923,[1]Produkt!$T$4:$U$129)</f>
        <v>7</v>
      </c>
      <c r="G1923" t="str">
        <f t="shared" si="144"/>
        <v>INSERT INTO [Position] ([BestellungID], [PosID], [ProduktID], [SpezLieferAdrID], [Menge], [Preis]) VALUES</v>
      </c>
      <c r="H1923" t="str">
        <f t="shared" si="145"/>
        <v xml:space="preserve"> ('1358', '3395', '56', '296', '8',  '7.00')</v>
      </c>
    </row>
    <row r="1924" spans="1:8" x14ac:dyDescent="0.3">
      <c r="A1924">
        <f t="shared" si="141"/>
        <v>1358</v>
      </c>
      <c r="B1924">
        <v>3396</v>
      </c>
      <c r="C1924">
        <f t="shared" si="142"/>
        <v>17</v>
      </c>
      <c r="D1924" t="str">
        <f>IF(MOD(B1924,5)=0,LOOKUP(A1924,[1]Bestellung!$M$4:$N$740),"")</f>
        <v/>
      </c>
      <c r="E1924">
        <f t="shared" si="143"/>
        <v>3</v>
      </c>
      <c r="F1924" s="10">
        <f>LOOKUP(C1924,[1]Produkt!$T$4:$U$129)</f>
        <v>3.5</v>
      </c>
      <c r="G1924" t="str">
        <f t="shared" si="144"/>
        <v>INSERT INTO [Position] ([BestellungID], [PosID], [ProduktID], [SpezLieferAdrID], [Menge], [Preis]) VALUES</v>
      </c>
      <c r="H1924" t="str">
        <f t="shared" si="145"/>
        <v xml:space="preserve"> ('1358', '3396', '17', '', '3',  '3.50')</v>
      </c>
    </row>
    <row r="1925" spans="1:8" x14ac:dyDescent="0.3">
      <c r="A1925">
        <f t="shared" si="141"/>
        <v>1359</v>
      </c>
      <c r="B1925">
        <v>3397</v>
      </c>
      <c r="C1925">
        <f t="shared" si="142"/>
        <v>73</v>
      </c>
      <c r="D1925" t="str">
        <f>IF(MOD(B1925,5)=0,LOOKUP(A1925,[1]Bestellung!$M$4:$N$740),"")</f>
        <v/>
      </c>
      <c r="E1925">
        <f t="shared" si="143"/>
        <v>3</v>
      </c>
      <c r="F1925" s="10">
        <f>LOOKUP(C1925,[1]Produkt!$T$4:$U$129)</f>
        <v>3</v>
      </c>
      <c r="G1925" t="str">
        <f t="shared" si="144"/>
        <v>INSERT INTO [Position] ([BestellungID], [PosID], [ProduktID], [SpezLieferAdrID], [Menge], [Preis]) VALUES</v>
      </c>
      <c r="H1925" t="str">
        <f t="shared" si="145"/>
        <v xml:space="preserve"> ('1359', '3397', '73', '', '3',  '3.00')</v>
      </c>
    </row>
    <row r="1926" spans="1:8" x14ac:dyDescent="0.3">
      <c r="A1926">
        <f t="shared" si="141"/>
        <v>1359</v>
      </c>
      <c r="B1926">
        <v>3398</v>
      </c>
      <c r="C1926">
        <f t="shared" si="142"/>
        <v>35</v>
      </c>
      <c r="D1926" t="str">
        <f>IF(MOD(B1926,5)=0,LOOKUP(A1926,[1]Bestellung!$M$4:$N$740),"")</f>
        <v/>
      </c>
      <c r="E1926">
        <f t="shared" si="143"/>
        <v>6</v>
      </c>
      <c r="F1926" s="10">
        <f>LOOKUP(C1926,[1]Produkt!$T$4:$U$129)</f>
        <v>1</v>
      </c>
      <c r="G1926" t="str">
        <f t="shared" si="144"/>
        <v>INSERT INTO [Position] ([BestellungID], [PosID], [ProduktID], [SpezLieferAdrID], [Menge], [Preis]) VALUES</v>
      </c>
      <c r="H1926" t="str">
        <f t="shared" si="145"/>
        <v xml:space="preserve"> ('1359', '3398', '35', '', '6',  '1.00')</v>
      </c>
    </row>
    <row r="1927" spans="1:8" x14ac:dyDescent="0.3">
      <c r="A1927">
        <f t="shared" si="141"/>
        <v>1360</v>
      </c>
      <c r="B1927">
        <v>3399</v>
      </c>
      <c r="C1927">
        <f t="shared" si="142"/>
        <v>94</v>
      </c>
      <c r="D1927" t="str">
        <f>IF(MOD(B1927,5)=0,LOOKUP(A1927,[1]Bestellung!$M$4:$N$740),"")</f>
        <v/>
      </c>
      <c r="E1927">
        <f t="shared" si="143"/>
        <v>3</v>
      </c>
      <c r="F1927" s="10">
        <f>LOOKUP(C1927,[1]Produkt!$T$4:$U$129)</f>
        <v>4</v>
      </c>
      <c r="G1927" t="str">
        <f t="shared" si="144"/>
        <v>INSERT INTO [Position] ([BestellungID], [PosID], [ProduktID], [SpezLieferAdrID], [Menge], [Preis]) VALUES</v>
      </c>
      <c r="H1927" t="str">
        <f t="shared" si="145"/>
        <v xml:space="preserve"> ('1360', '3399', '94', '', '3',  '4.00')</v>
      </c>
    </row>
    <row r="1928" spans="1:8" x14ac:dyDescent="0.3">
      <c r="A1928">
        <f t="shared" si="141"/>
        <v>1360</v>
      </c>
      <c r="B1928">
        <v>3400</v>
      </c>
      <c r="C1928">
        <f t="shared" si="142"/>
        <v>57</v>
      </c>
      <c r="D1928">
        <f>IF(MOD(B1928,5)=0,LOOKUP(A1928,[1]Bestellung!$M$4:$N$740),"")</f>
        <v>540</v>
      </c>
      <c r="E1928">
        <f t="shared" si="143"/>
        <v>3</v>
      </c>
      <c r="F1928" s="10">
        <f>LOOKUP(C1928,[1]Produkt!$T$4:$U$129)</f>
        <v>8</v>
      </c>
      <c r="G1928" t="str">
        <f t="shared" si="144"/>
        <v>INSERT INTO [Position] ([BestellungID], [PosID], [ProduktID], [SpezLieferAdrID], [Menge], [Preis]) VALUES</v>
      </c>
      <c r="H1928" t="str">
        <f t="shared" si="145"/>
        <v xml:space="preserve"> ('1360', '3400', '57', '540', '3',  '8.00')</v>
      </c>
    </row>
    <row r="1929" spans="1:8" x14ac:dyDescent="0.3">
      <c r="A1929">
        <f t="shared" si="141"/>
        <v>1360</v>
      </c>
      <c r="B1929">
        <v>3401</v>
      </c>
      <c r="C1929">
        <f t="shared" si="142"/>
        <v>20</v>
      </c>
      <c r="D1929" t="str">
        <f>IF(MOD(B1929,5)=0,LOOKUP(A1929,[1]Bestellung!$M$4:$N$740),"")</f>
        <v/>
      </c>
      <c r="E1929">
        <f t="shared" si="143"/>
        <v>4</v>
      </c>
      <c r="F1929" s="10">
        <f>LOOKUP(C1929,[1]Produkt!$T$4:$U$129)</f>
        <v>8</v>
      </c>
      <c r="G1929" t="str">
        <f t="shared" si="144"/>
        <v>INSERT INTO [Position] ([BestellungID], [PosID], [ProduktID], [SpezLieferAdrID], [Menge], [Preis]) VALUES</v>
      </c>
      <c r="H1929" t="str">
        <f t="shared" si="145"/>
        <v xml:space="preserve"> ('1360', '3401', '20', '', '4',  '8.00')</v>
      </c>
    </row>
    <row r="1930" spans="1:8" x14ac:dyDescent="0.3">
      <c r="A1930">
        <f t="shared" si="141"/>
        <v>1361</v>
      </c>
      <c r="B1930">
        <v>3402</v>
      </c>
      <c r="C1930">
        <f t="shared" si="142"/>
        <v>83</v>
      </c>
      <c r="D1930" t="str">
        <f>IF(MOD(B1930,5)=0,LOOKUP(A1930,[1]Bestellung!$M$4:$N$740),"")</f>
        <v/>
      </c>
      <c r="E1930">
        <f t="shared" si="143"/>
        <v>6</v>
      </c>
      <c r="F1930" s="10">
        <f>LOOKUP(C1930,[1]Produkt!$T$4:$U$129)</f>
        <v>0.8</v>
      </c>
      <c r="G1930" t="str">
        <f t="shared" si="144"/>
        <v>INSERT INTO [Position] ([BestellungID], [PosID], [ProduktID], [SpezLieferAdrID], [Menge], [Preis]) VALUES</v>
      </c>
      <c r="H1930" t="str">
        <f t="shared" si="145"/>
        <v xml:space="preserve"> ('1361', '3402', '83', '', '6',  '0.80')</v>
      </c>
    </row>
    <row r="1931" spans="1:8" x14ac:dyDescent="0.3">
      <c r="A1931">
        <f t="shared" si="141"/>
        <v>1361</v>
      </c>
      <c r="B1931">
        <v>3403</v>
      </c>
      <c r="C1931">
        <f t="shared" si="142"/>
        <v>47</v>
      </c>
      <c r="D1931" t="str">
        <f>IF(MOD(B1931,5)=0,LOOKUP(A1931,[1]Bestellung!$M$4:$N$740),"")</f>
        <v/>
      </c>
      <c r="E1931">
        <f t="shared" si="143"/>
        <v>1</v>
      </c>
      <c r="F1931" s="10">
        <f>LOOKUP(C1931,[1]Produkt!$T$4:$U$129)</f>
        <v>9</v>
      </c>
      <c r="G1931" t="str">
        <f t="shared" si="144"/>
        <v>INSERT INTO [Position] ([BestellungID], [PosID], [ProduktID], [SpezLieferAdrID], [Menge], [Preis]) VALUES</v>
      </c>
      <c r="H1931" t="str">
        <f t="shared" si="145"/>
        <v xml:space="preserve"> ('1361', '3403', '47', '', '1',  '9.00')</v>
      </c>
    </row>
    <row r="1932" spans="1:8" x14ac:dyDescent="0.3">
      <c r="A1932">
        <f t="shared" si="141"/>
        <v>1362</v>
      </c>
      <c r="B1932">
        <v>3404</v>
      </c>
      <c r="C1932">
        <f t="shared" si="142"/>
        <v>113</v>
      </c>
      <c r="D1932" t="str">
        <f>IF(MOD(B1932,5)=0,LOOKUP(A1932,[1]Bestellung!$M$4:$N$740),"")</f>
        <v/>
      </c>
      <c r="E1932">
        <f t="shared" si="143"/>
        <v>3</v>
      </c>
      <c r="F1932" s="10">
        <f>LOOKUP(C1932,[1]Produkt!$T$4:$U$129)</f>
        <v>4.5</v>
      </c>
      <c r="G1932" t="str">
        <f t="shared" si="144"/>
        <v>INSERT INTO [Position] ([BestellungID], [PosID], [ProduktID], [SpezLieferAdrID], [Menge], [Preis]) VALUES</v>
      </c>
      <c r="H1932" t="str">
        <f t="shared" si="145"/>
        <v xml:space="preserve"> ('1362', '3404', '113', '', '3',  '4.50')</v>
      </c>
    </row>
    <row r="1933" spans="1:8" x14ac:dyDescent="0.3">
      <c r="A1933">
        <f t="shared" si="141"/>
        <v>1362</v>
      </c>
      <c r="B1933">
        <v>3405</v>
      </c>
      <c r="C1933">
        <f t="shared" si="142"/>
        <v>78</v>
      </c>
      <c r="D1933">
        <f>IF(MOD(B1933,5)=0,LOOKUP(A1933,[1]Bestellung!$M$4:$N$740),"")</f>
        <v>385</v>
      </c>
      <c r="E1933">
        <f t="shared" si="143"/>
        <v>3</v>
      </c>
      <c r="F1933" s="10">
        <f>LOOKUP(C1933,[1]Produkt!$T$4:$U$129)</f>
        <v>2</v>
      </c>
      <c r="G1933" t="str">
        <f t="shared" si="144"/>
        <v>INSERT INTO [Position] ([BestellungID], [PosID], [ProduktID], [SpezLieferAdrID], [Menge], [Preis]) VALUES</v>
      </c>
      <c r="H1933" t="str">
        <f t="shared" si="145"/>
        <v xml:space="preserve"> ('1362', '3405', '78', '385', '3',  '2.00')</v>
      </c>
    </row>
    <row r="1934" spans="1:8" x14ac:dyDescent="0.3">
      <c r="A1934">
        <f t="shared" si="141"/>
        <v>1362</v>
      </c>
      <c r="B1934">
        <v>3406</v>
      </c>
      <c r="C1934">
        <f t="shared" si="142"/>
        <v>43</v>
      </c>
      <c r="D1934" t="str">
        <f>IF(MOD(B1934,5)=0,LOOKUP(A1934,[1]Bestellung!$M$4:$N$740),"")</f>
        <v/>
      </c>
      <c r="E1934">
        <f t="shared" si="143"/>
        <v>3</v>
      </c>
      <c r="F1934" s="10">
        <f>LOOKUP(C1934,[1]Produkt!$T$4:$U$129)</f>
        <v>2.2999999999999998</v>
      </c>
      <c r="G1934" t="str">
        <f t="shared" si="144"/>
        <v>INSERT INTO [Position] ([BestellungID], [PosID], [ProduktID], [SpezLieferAdrID], [Menge], [Preis]) VALUES</v>
      </c>
      <c r="H1934" t="str">
        <f t="shared" si="145"/>
        <v xml:space="preserve"> ('1362', '3406', '43', '', '3',  '2.30')</v>
      </c>
    </row>
    <row r="1935" spans="1:8" x14ac:dyDescent="0.3">
      <c r="A1935">
        <f t="shared" si="141"/>
        <v>1363</v>
      </c>
      <c r="B1935">
        <v>3407</v>
      </c>
      <c r="C1935">
        <f t="shared" si="142"/>
        <v>113</v>
      </c>
      <c r="D1935" t="str">
        <f>IF(MOD(B1935,5)=0,LOOKUP(A1935,[1]Bestellung!$M$4:$N$740),"")</f>
        <v/>
      </c>
      <c r="E1935">
        <f t="shared" si="143"/>
        <v>1</v>
      </c>
      <c r="F1935" s="10">
        <f>LOOKUP(C1935,[1]Produkt!$T$4:$U$129)</f>
        <v>4.5</v>
      </c>
      <c r="G1935" t="str">
        <f t="shared" si="144"/>
        <v>INSERT INTO [Position] ([BestellungID], [PosID], [ProduktID], [SpezLieferAdrID], [Menge], [Preis]) VALUES</v>
      </c>
      <c r="H1935" t="str">
        <f t="shared" si="145"/>
        <v xml:space="preserve"> ('1363', '3407', '113', '', '1',  '4.50')</v>
      </c>
    </row>
    <row r="1936" spans="1:8" x14ac:dyDescent="0.3">
      <c r="A1936">
        <f t="shared" si="141"/>
        <v>1363</v>
      </c>
      <c r="B1936">
        <v>3408</v>
      </c>
      <c r="C1936">
        <f t="shared" si="142"/>
        <v>79</v>
      </c>
      <c r="D1936" t="str">
        <f>IF(MOD(B1936,5)=0,LOOKUP(A1936,[1]Bestellung!$M$4:$N$740),"")</f>
        <v/>
      </c>
      <c r="E1936">
        <f t="shared" si="143"/>
        <v>3</v>
      </c>
      <c r="F1936" s="10">
        <f>LOOKUP(C1936,[1]Produkt!$T$4:$U$129)</f>
        <v>1.5</v>
      </c>
      <c r="G1936" t="str">
        <f t="shared" si="144"/>
        <v>INSERT INTO [Position] ([BestellungID], [PosID], [ProduktID], [SpezLieferAdrID], [Menge], [Preis]) VALUES</v>
      </c>
      <c r="H1936" t="str">
        <f t="shared" si="145"/>
        <v xml:space="preserve"> ('1363', '3408', '79', '', '3',  '1.50')</v>
      </c>
    </row>
    <row r="1937" spans="1:8" x14ac:dyDescent="0.3">
      <c r="A1937">
        <f t="shared" si="141"/>
        <v>1364</v>
      </c>
      <c r="B1937">
        <v>3409</v>
      </c>
      <c r="C1937">
        <f t="shared" si="142"/>
        <v>25</v>
      </c>
      <c r="D1937" t="str">
        <f>IF(MOD(B1937,5)=0,LOOKUP(A1937,[1]Bestellung!$M$4:$N$740),"")</f>
        <v/>
      </c>
      <c r="E1937">
        <f t="shared" si="143"/>
        <v>8</v>
      </c>
      <c r="F1937" s="10">
        <f>LOOKUP(C1937,[1]Produkt!$T$4:$U$129)</f>
        <v>7</v>
      </c>
      <c r="G1937" t="str">
        <f t="shared" si="144"/>
        <v>INSERT INTO [Position] ([BestellungID], [PosID], [ProduktID], [SpezLieferAdrID], [Menge], [Preis]) VALUES</v>
      </c>
      <c r="H1937" t="str">
        <f t="shared" si="145"/>
        <v xml:space="preserve"> ('1364', '3409', '25', '', '8',  '7.00')</v>
      </c>
    </row>
    <row r="1938" spans="1:8" x14ac:dyDescent="0.3">
      <c r="A1938">
        <f t="shared" ref="A1938:A2001" si="146">ROUND(B1938/2.5,0)</f>
        <v>1364</v>
      </c>
      <c r="B1938">
        <v>3410</v>
      </c>
      <c r="C1938">
        <f t="shared" ref="C1938:C2001" si="147">IF(MOD(A1938*B1938,127)=0,1,MOD(A1938*B1938,127))</f>
        <v>119</v>
      </c>
      <c r="D1938">
        <f>IF(MOD(B1938,5)=0,LOOKUP(A1938,[1]Bestellung!$M$4:$N$740),"")</f>
        <v>183</v>
      </c>
      <c r="E1938">
        <f t="shared" ref="E1938:E2001" si="148">IF(MOD(A1938*B1938*C1938,12)=0,3,MOD(A1938*B1938*C1938,12))</f>
        <v>8</v>
      </c>
      <c r="F1938" s="10">
        <f>LOOKUP(C1938,[1]Produkt!$T$4:$U$129)</f>
        <v>2</v>
      </c>
      <c r="G1938" t="str">
        <f t="shared" ref="G1938:G2001" si="1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38" t="str">
        <f t="shared" ref="H1938:H2001" si="150">" ('"&amp;A1938&amp;"', '"&amp;B1938&amp;"', '"&amp;C1938&amp;"', '"&amp; D1938&amp;"', '"&amp;E1938&amp;"',  '"&amp; REPLACE(TEXT(F1938,"##0,00"),LEN(TEXT(F1938,"##0,00"))-2,1,".") &amp;"')"</f>
        <v xml:space="preserve"> ('1364', '3410', '119', '183', '8',  '2.00')</v>
      </c>
    </row>
    <row r="1939" spans="1:8" x14ac:dyDescent="0.3">
      <c r="A1939">
        <f t="shared" si="146"/>
        <v>1364</v>
      </c>
      <c r="B1939">
        <v>3411</v>
      </c>
      <c r="C1939">
        <f t="shared" si="147"/>
        <v>86</v>
      </c>
      <c r="D1939" t="str">
        <f>IF(MOD(B1939,5)=0,LOOKUP(A1939,[1]Bestellung!$M$4:$N$740),"")</f>
        <v/>
      </c>
      <c r="E1939">
        <f t="shared" si="148"/>
        <v>3</v>
      </c>
      <c r="F1939" s="10">
        <f>LOOKUP(C1939,[1]Produkt!$T$4:$U$129)</f>
        <v>0.5</v>
      </c>
      <c r="G1939" t="str">
        <f t="shared" si="149"/>
        <v>INSERT INTO [Position] ([BestellungID], [PosID], [ProduktID], [SpezLieferAdrID], [Menge], [Preis]) VALUES</v>
      </c>
      <c r="H1939" t="str">
        <f t="shared" si="150"/>
        <v xml:space="preserve"> ('1364', '3411', '86', '', '3',  '0.50')</v>
      </c>
    </row>
    <row r="1940" spans="1:8" x14ac:dyDescent="0.3">
      <c r="A1940">
        <f t="shared" si="146"/>
        <v>1365</v>
      </c>
      <c r="B1940">
        <v>3412</v>
      </c>
      <c r="C1940">
        <f t="shared" si="147"/>
        <v>36</v>
      </c>
      <c r="D1940" t="str">
        <f>IF(MOD(B1940,5)=0,LOOKUP(A1940,[1]Bestellung!$M$4:$N$740),"")</f>
        <v/>
      </c>
      <c r="E1940">
        <f t="shared" si="148"/>
        <v>3</v>
      </c>
      <c r="F1940" s="10">
        <f>LOOKUP(C1940,[1]Produkt!$T$4:$U$129)</f>
        <v>0.5</v>
      </c>
      <c r="G1940" t="str">
        <f t="shared" si="149"/>
        <v>INSERT INTO [Position] ([BestellungID], [PosID], [ProduktID], [SpezLieferAdrID], [Menge], [Preis]) VALUES</v>
      </c>
      <c r="H1940" t="str">
        <f t="shared" si="150"/>
        <v xml:space="preserve"> ('1365', '3412', '36', '', '3',  '0.50')</v>
      </c>
    </row>
    <row r="1941" spans="1:8" x14ac:dyDescent="0.3">
      <c r="A1941">
        <f t="shared" si="146"/>
        <v>1365</v>
      </c>
      <c r="B1941">
        <v>3413</v>
      </c>
      <c r="C1941">
        <f t="shared" si="147"/>
        <v>4</v>
      </c>
      <c r="D1941" t="str">
        <f>IF(MOD(B1941,5)=0,LOOKUP(A1941,[1]Bestellung!$M$4:$N$740),"")</f>
        <v/>
      </c>
      <c r="E1941">
        <f t="shared" si="148"/>
        <v>3</v>
      </c>
      <c r="F1941" s="10">
        <f>LOOKUP(C1941,[1]Produkt!$T$4:$U$129)</f>
        <v>5</v>
      </c>
      <c r="G1941" t="str">
        <f t="shared" si="149"/>
        <v>INSERT INTO [Position] ([BestellungID], [PosID], [ProduktID], [SpezLieferAdrID], [Menge], [Preis]) VALUES</v>
      </c>
      <c r="H1941" t="str">
        <f t="shared" si="150"/>
        <v xml:space="preserve"> ('1365', '3413', '4', '', '3',  '5.00')</v>
      </c>
    </row>
    <row r="1942" spans="1:8" x14ac:dyDescent="0.3">
      <c r="A1942">
        <f t="shared" si="146"/>
        <v>1366</v>
      </c>
      <c r="B1942">
        <v>3414</v>
      </c>
      <c r="C1942">
        <f t="shared" si="147"/>
        <v>84</v>
      </c>
      <c r="D1942" t="str">
        <f>IF(MOD(B1942,5)=0,LOOKUP(A1942,[1]Bestellung!$M$4:$N$740),"")</f>
        <v/>
      </c>
      <c r="E1942">
        <f t="shared" si="148"/>
        <v>3</v>
      </c>
      <c r="F1942" s="10">
        <f>LOOKUP(C1942,[1]Produkt!$T$4:$U$129)</f>
        <v>0.75</v>
      </c>
      <c r="G1942" t="str">
        <f t="shared" si="149"/>
        <v>INSERT INTO [Position] ([BestellungID], [PosID], [ProduktID], [SpezLieferAdrID], [Menge], [Preis]) VALUES</v>
      </c>
      <c r="H1942" t="str">
        <f t="shared" si="150"/>
        <v xml:space="preserve"> ('1366', '3414', '84', '', '3',  '0.75')</v>
      </c>
    </row>
    <row r="1943" spans="1:8" x14ac:dyDescent="0.3">
      <c r="A1943">
        <f t="shared" si="146"/>
        <v>1366</v>
      </c>
      <c r="B1943">
        <v>3415</v>
      </c>
      <c r="C1943">
        <f t="shared" si="147"/>
        <v>53</v>
      </c>
      <c r="D1943" t="str">
        <f>IF(MOD(B1943,5)=0,LOOKUP(A1943,[1]Bestellung!$M$4:$N$740),"")</f>
        <v/>
      </c>
      <c r="E1943">
        <f t="shared" si="148"/>
        <v>2</v>
      </c>
      <c r="F1943" s="10">
        <f>LOOKUP(C1943,[1]Produkt!$T$4:$U$129)</f>
        <v>5</v>
      </c>
      <c r="G1943" t="str">
        <f t="shared" si="149"/>
        <v>INSERT INTO [Position] ([BestellungID], [PosID], [ProduktID], [SpezLieferAdrID], [Menge], [Preis]) VALUES</v>
      </c>
      <c r="H1943" t="str">
        <f t="shared" si="150"/>
        <v xml:space="preserve"> ('1366', '3415', '53', '', '2',  '5.00')</v>
      </c>
    </row>
    <row r="1944" spans="1:8" x14ac:dyDescent="0.3">
      <c r="A1944">
        <f t="shared" si="146"/>
        <v>1366</v>
      </c>
      <c r="B1944">
        <v>3416</v>
      </c>
      <c r="C1944">
        <f t="shared" si="147"/>
        <v>22</v>
      </c>
      <c r="D1944" t="str">
        <f>IF(MOD(B1944,5)=0,LOOKUP(A1944,[1]Bestellung!$M$4:$N$740),"")</f>
        <v/>
      </c>
      <c r="E1944">
        <f t="shared" si="148"/>
        <v>8</v>
      </c>
      <c r="F1944" s="10">
        <f>LOOKUP(C1944,[1]Produkt!$T$4:$U$129)</f>
        <v>2</v>
      </c>
      <c r="G1944" t="str">
        <f t="shared" si="149"/>
        <v>INSERT INTO [Position] ([BestellungID], [PosID], [ProduktID], [SpezLieferAdrID], [Menge], [Preis]) VALUES</v>
      </c>
      <c r="H1944" t="str">
        <f t="shared" si="150"/>
        <v xml:space="preserve"> ('1366', '3416', '22', '', '8',  '2.00')</v>
      </c>
    </row>
    <row r="1945" spans="1:8" x14ac:dyDescent="0.3">
      <c r="A1945">
        <f t="shared" si="146"/>
        <v>1367</v>
      </c>
      <c r="B1945">
        <v>3417</v>
      </c>
      <c r="C1945">
        <f t="shared" si="147"/>
        <v>106</v>
      </c>
      <c r="D1945" t="str">
        <f>IF(MOD(B1945,5)=0,LOOKUP(A1945,[1]Bestellung!$M$4:$N$740),"")</f>
        <v/>
      </c>
      <c r="E1945">
        <f t="shared" si="148"/>
        <v>6</v>
      </c>
      <c r="F1945" s="10">
        <f>LOOKUP(C1945,[1]Produkt!$T$4:$U$129)</f>
        <v>7</v>
      </c>
      <c r="G1945" t="str">
        <f t="shared" si="149"/>
        <v>INSERT INTO [Position] ([BestellungID], [PosID], [ProduktID], [SpezLieferAdrID], [Menge], [Preis]) VALUES</v>
      </c>
      <c r="H1945" t="str">
        <f t="shared" si="150"/>
        <v xml:space="preserve"> ('1367', '3417', '106', '', '6',  '7.00')</v>
      </c>
    </row>
    <row r="1946" spans="1:8" x14ac:dyDescent="0.3">
      <c r="A1946">
        <f t="shared" si="146"/>
        <v>1367</v>
      </c>
      <c r="B1946">
        <v>3418</v>
      </c>
      <c r="C1946">
        <f t="shared" si="147"/>
        <v>76</v>
      </c>
      <c r="D1946" t="str">
        <f>IF(MOD(B1946,5)=0,LOOKUP(A1946,[1]Bestellung!$M$4:$N$740),"")</f>
        <v/>
      </c>
      <c r="E1946">
        <f t="shared" si="148"/>
        <v>8</v>
      </c>
      <c r="F1946" s="10">
        <f>LOOKUP(C1946,[1]Produkt!$T$4:$U$129)</f>
        <v>4</v>
      </c>
      <c r="G1946" t="str">
        <f t="shared" si="149"/>
        <v>INSERT INTO [Position] ([BestellungID], [PosID], [ProduktID], [SpezLieferAdrID], [Menge], [Preis]) VALUES</v>
      </c>
      <c r="H1946" t="str">
        <f t="shared" si="150"/>
        <v xml:space="preserve"> ('1367', '3418', '76', '', '8',  '4.00')</v>
      </c>
    </row>
    <row r="1947" spans="1:8" x14ac:dyDescent="0.3">
      <c r="A1947">
        <f t="shared" si="146"/>
        <v>1368</v>
      </c>
      <c r="B1947">
        <v>3419</v>
      </c>
      <c r="C1947">
        <f t="shared" si="147"/>
        <v>36</v>
      </c>
      <c r="D1947" t="str">
        <f>IF(MOD(B1947,5)=0,LOOKUP(A1947,[1]Bestellung!$M$4:$N$740),"")</f>
        <v/>
      </c>
      <c r="E1947">
        <f t="shared" si="148"/>
        <v>3</v>
      </c>
      <c r="F1947" s="10">
        <f>LOOKUP(C1947,[1]Produkt!$T$4:$U$129)</f>
        <v>0.5</v>
      </c>
      <c r="G1947" t="str">
        <f t="shared" si="149"/>
        <v>INSERT INTO [Position] ([BestellungID], [PosID], [ProduktID], [SpezLieferAdrID], [Menge], [Preis]) VALUES</v>
      </c>
      <c r="H1947" t="str">
        <f t="shared" si="150"/>
        <v xml:space="preserve"> ('1368', '3419', '36', '', '3',  '0.50')</v>
      </c>
    </row>
    <row r="1948" spans="1:8" x14ac:dyDescent="0.3">
      <c r="A1948">
        <f t="shared" si="146"/>
        <v>1368</v>
      </c>
      <c r="B1948">
        <v>3420</v>
      </c>
      <c r="C1948">
        <f t="shared" si="147"/>
        <v>7</v>
      </c>
      <c r="D1948" t="str">
        <f>IF(MOD(B1948,5)=0,LOOKUP(A1948,[1]Bestellung!$M$4:$N$740),"")</f>
        <v/>
      </c>
      <c r="E1948">
        <f t="shared" si="148"/>
        <v>3</v>
      </c>
      <c r="F1948" s="10">
        <f>LOOKUP(C1948,[1]Produkt!$T$4:$U$129)</f>
        <v>8</v>
      </c>
      <c r="G1948" t="str">
        <f t="shared" si="149"/>
        <v>INSERT INTO [Position] ([BestellungID], [PosID], [ProduktID], [SpezLieferAdrID], [Menge], [Preis]) VALUES</v>
      </c>
      <c r="H1948" t="str">
        <f t="shared" si="150"/>
        <v xml:space="preserve"> ('1368', '3420', '7', '', '3',  '8.00')</v>
      </c>
    </row>
    <row r="1949" spans="1:8" x14ac:dyDescent="0.3">
      <c r="A1949">
        <f t="shared" si="146"/>
        <v>1368</v>
      </c>
      <c r="B1949">
        <v>3421</v>
      </c>
      <c r="C1949">
        <f t="shared" si="147"/>
        <v>105</v>
      </c>
      <c r="D1949" t="str">
        <f>IF(MOD(B1949,5)=0,LOOKUP(A1949,[1]Bestellung!$M$4:$N$740),"")</f>
        <v/>
      </c>
      <c r="E1949">
        <f t="shared" si="148"/>
        <v>3</v>
      </c>
      <c r="F1949" s="10">
        <f>LOOKUP(C1949,[1]Produkt!$T$4:$U$129)</f>
        <v>5</v>
      </c>
      <c r="G1949" t="str">
        <f t="shared" si="149"/>
        <v>INSERT INTO [Position] ([BestellungID], [PosID], [ProduktID], [SpezLieferAdrID], [Menge], [Preis]) VALUES</v>
      </c>
      <c r="H1949" t="str">
        <f t="shared" si="150"/>
        <v xml:space="preserve"> ('1368', '3421', '105', '', '3',  '5.00')</v>
      </c>
    </row>
    <row r="1950" spans="1:8" x14ac:dyDescent="0.3">
      <c r="A1950">
        <f t="shared" si="146"/>
        <v>1369</v>
      </c>
      <c r="B1950">
        <v>3422</v>
      </c>
      <c r="C1950">
        <f t="shared" si="147"/>
        <v>69</v>
      </c>
      <c r="D1950" t="str">
        <f>IF(MOD(B1950,5)=0,LOOKUP(A1950,[1]Bestellung!$M$4:$N$740),"")</f>
        <v/>
      </c>
      <c r="E1950">
        <f t="shared" si="148"/>
        <v>6</v>
      </c>
      <c r="F1950" s="10">
        <f>LOOKUP(C1950,[1]Produkt!$T$4:$U$129)</f>
        <v>2</v>
      </c>
      <c r="G1950" t="str">
        <f t="shared" si="149"/>
        <v>INSERT INTO [Position] ([BestellungID], [PosID], [ProduktID], [SpezLieferAdrID], [Menge], [Preis]) VALUES</v>
      </c>
      <c r="H1950" t="str">
        <f t="shared" si="150"/>
        <v xml:space="preserve"> ('1369', '3422', '69', '', '6',  '2.00')</v>
      </c>
    </row>
    <row r="1951" spans="1:8" x14ac:dyDescent="0.3">
      <c r="A1951">
        <f t="shared" si="146"/>
        <v>1369</v>
      </c>
      <c r="B1951">
        <v>3423</v>
      </c>
      <c r="C1951">
        <f t="shared" si="147"/>
        <v>41</v>
      </c>
      <c r="D1951" t="str">
        <f>IF(MOD(B1951,5)=0,LOOKUP(A1951,[1]Bestellung!$M$4:$N$740),"")</f>
        <v/>
      </c>
      <c r="E1951">
        <f t="shared" si="148"/>
        <v>3</v>
      </c>
      <c r="F1951" s="10">
        <f>LOOKUP(C1951,[1]Produkt!$T$4:$U$129)</f>
        <v>1.2</v>
      </c>
      <c r="G1951" t="str">
        <f t="shared" si="149"/>
        <v>INSERT INTO [Position] ([BestellungID], [PosID], [ProduktID], [SpezLieferAdrID], [Menge], [Preis]) VALUES</v>
      </c>
      <c r="H1951" t="str">
        <f t="shared" si="150"/>
        <v xml:space="preserve"> ('1369', '3423', '41', '', '3',  '1.20')</v>
      </c>
    </row>
    <row r="1952" spans="1:8" x14ac:dyDescent="0.3">
      <c r="A1952">
        <f t="shared" si="146"/>
        <v>1370</v>
      </c>
      <c r="B1952">
        <v>3424</v>
      </c>
      <c r="C1952">
        <f t="shared" si="147"/>
        <v>8</v>
      </c>
      <c r="D1952" t="str">
        <f>IF(MOD(B1952,5)=0,LOOKUP(A1952,[1]Bestellung!$M$4:$N$740),"")</f>
        <v/>
      </c>
      <c r="E1952">
        <f t="shared" si="148"/>
        <v>4</v>
      </c>
      <c r="F1952" s="10">
        <f>LOOKUP(C1952,[1]Produkt!$T$4:$U$129)</f>
        <v>8</v>
      </c>
      <c r="G1952" t="str">
        <f t="shared" si="149"/>
        <v>INSERT INTO [Position] ([BestellungID], [PosID], [ProduktID], [SpezLieferAdrID], [Menge], [Preis]) VALUES</v>
      </c>
      <c r="H1952" t="str">
        <f t="shared" si="150"/>
        <v xml:space="preserve"> ('1370', '3424', '8', '', '4',  '8.00')</v>
      </c>
    </row>
    <row r="1953" spans="1:8" x14ac:dyDescent="0.3">
      <c r="A1953">
        <f t="shared" si="146"/>
        <v>1370</v>
      </c>
      <c r="B1953">
        <v>3425</v>
      </c>
      <c r="C1953">
        <f t="shared" si="147"/>
        <v>108</v>
      </c>
      <c r="D1953" t="str">
        <f>IF(MOD(B1953,5)=0,LOOKUP(A1953,[1]Bestellung!$M$4:$N$740),"")</f>
        <v/>
      </c>
      <c r="E1953">
        <f t="shared" si="148"/>
        <v>3</v>
      </c>
      <c r="F1953" s="10">
        <f>LOOKUP(C1953,[1]Produkt!$T$4:$U$129)</f>
        <v>8</v>
      </c>
      <c r="G1953" t="str">
        <f t="shared" si="149"/>
        <v>INSERT INTO [Position] ([BestellungID], [PosID], [ProduktID], [SpezLieferAdrID], [Menge], [Preis]) VALUES</v>
      </c>
      <c r="H1953" t="str">
        <f t="shared" si="150"/>
        <v xml:space="preserve"> ('1370', '3425', '108', '', '3',  '8.00')</v>
      </c>
    </row>
    <row r="1954" spans="1:8" x14ac:dyDescent="0.3">
      <c r="A1954">
        <f t="shared" si="146"/>
        <v>1370</v>
      </c>
      <c r="B1954">
        <v>3426</v>
      </c>
      <c r="C1954">
        <f t="shared" si="147"/>
        <v>81</v>
      </c>
      <c r="D1954" t="str">
        <f>IF(MOD(B1954,5)=0,LOOKUP(A1954,[1]Bestellung!$M$4:$N$740),"")</f>
        <v/>
      </c>
      <c r="E1954">
        <f t="shared" si="148"/>
        <v>3</v>
      </c>
      <c r="F1954" s="10">
        <f>LOOKUP(C1954,[1]Produkt!$T$4:$U$129)</f>
        <v>2</v>
      </c>
      <c r="G1954" t="str">
        <f t="shared" si="149"/>
        <v>INSERT INTO [Position] ([BestellungID], [PosID], [ProduktID], [SpezLieferAdrID], [Menge], [Preis]) VALUES</v>
      </c>
      <c r="H1954" t="str">
        <f t="shared" si="150"/>
        <v xml:space="preserve"> ('1370', '3426', '81', '', '3',  '2.00')</v>
      </c>
    </row>
    <row r="1955" spans="1:8" x14ac:dyDescent="0.3">
      <c r="A1955">
        <f t="shared" si="146"/>
        <v>1371</v>
      </c>
      <c r="B1955">
        <v>3427</v>
      </c>
      <c r="C1955">
        <f t="shared" si="147"/>
        <v>52</v>
      </c>
      <c r="D1955" t="str">
        <f>IF(MOD(B1955,5)=0,LOOKUP(A1955,[1]Bestellung!$M$4:$N$740),"")</f>
        <v/>
      </c>
      <c r="E1955">
        <f t="shared" si="148"/>
        <v>3</v>
      </c>
      <c r="F1955" s="10">
        <f>LOOKUP(C1955,[1]Produkt!$T$4:$U$129)</f>
        <v>4</v>
      </c>
      <c r="G1955" t="str">
        <f t="shared" si="149"/>
        <v>INSERT INTO [Position] ([BestellungID], [PosID], [ProduktID], [SpezLieferAdrID], [Menge], [Preis]) VALUES</v>
      </c>
      <c r="H1955" t="str">
        <f t="shared" si="150"/>
        <v xml:space="preserve"> ('1371', '3427', '52', '', '3',  '4.00')</v>
      </c>
    </row>
    <row r="1956" spans="1:8" x14ac:dyDescent="0.3">
      <c r="A1956">
        <f t="shared" si="146"/>
        <v>1371</v>
      </c>
      <c r="B1956">
        <v>3428</v>
      </c>
      <c r="C1956">
        <f t="shared" si="147"/>
        <v>26</v>
      </c>
      <c r="D1956" t="str">
        <f>IF(MOD(B1956,5)=0,LOOKUP(A1956,[1]Bestellung!$M$4:$N$740),"")</f>
        <v/>
      </c>
      <c r="E1956">
        <f t="shared" si="148"/>
        <v>3</v>
      </c>
      <c r="F1956" s="10">
        <f>LOOKUP(C1956,[1]Produkt!$T$4:$U$129)</f>
        <v>4</v>
      </c>
      <c r="G1956" t="str">
        <f t="shared" si="149"/>
        <v>INSERT INTO [Position] ([BestellungID], [PosID], [ProduktID], [SpezLieferAdrID], [Menge], [Preis]) VALUES</v>
      </c>
      <c r="H1956" t="str">
        <f t="shared" si="150"/>
        <v xml:space="preserve"> ('1371', '3428', '26', '', '3',  '4.00')</v>
      </c>
    </row>
    <row r="1957" spans="1:8" x14ac:dyDescent="0.3">
      <c r="A1957">
        <f t="shared" si="146"/>
        <v>1372</v>
      </c>
      <c r="B1957">
        <v>3429</v>
      </c>
      <c r="C1957">
        <f t="shared" si="147"/>
        <v>1</v>
      </c>
      <c r="D1957" t="str">
        <f>IF(MOD(B1957,5)=0,LOOKUP(A1957,[1]Bestellung!$M$4:$N$740),"")</f>
        <v/>
      </c>
      <c r="E1957">
        <f t="shared" si="148"/>
        <v>3</v>
      </c>
      <c r="F1957" s="10">
        <f>LOOKUP(C1957,[1]Produkt!$T$4:$U$129)</f>
        <v>2</v>
      </c>
      <c r="G1957" t="str">
        <f t="shared" si="149"/>
        <v>INSERT INTO [Position] ([BestellungID], [PosID], [ProduktID], [SpezLieferAdrID], [Menge], [Preis]) VALUES</v>
      </c>
      <c r="H1957" t="str">
        <f t="shared" si="150"/>
        <v xml:space="preserve"> ('1372', '3429', '1', '', '3',  '2.00')</v>
      </c>
    </row>
    <row r="1958" spans="1:8" x14ac:dyDescent="0.3">
      <c r="A1958">
        <f t="shared" si="146"/>
        <v>1372</v>
      </c>
      <c r="B1958">
        <v>3430</v>
      </c>
      <c r="C1958">
        <f t="shared" si="147"/>
        <v>102</v>
      </c>
      <c r="D1958" t="str">
        <f>IF(MOD(B1958,5)=0,LOOKUP(A1958,[1]Bestellung!$M$4:$N$740),"")</f>
        <v/>
      </c>
      <c r="E1958">
        <f t="shared" si="148"/>
        <v>3</v>
      </c>
      <c r="F1958" s="10">
        <f>LOOKUP(C1958,[1]Produkt!$T$4:$U$129)</f>
        <v>4</v>
      </c>
      <c r="G1958" t="str">
        <f t="shared" si="149"/>
        <v>INSERT INTO [Position] ([BestellungID], [PosID], [ProduktID], [SpezLieferAdrID], [Menge], [Preis]) VALUES</v>
      </c>
      <c r="H1958" t="str">
        <f t="shared" si="150"/>
        <v xml:space="preserve"> ('1372', '3430', '102', '', '3',  '4.00')</v>
      </c>
    </row>
    <row r="1959" spans="1:8" x14ac:dyDescent="0.3">
      <c r="A1959">
        <f t="shared" si="146"/>
        <v>1372</v>
      </c>
      <c r="B1959">
        <v>3431</v>
      </c>
      <c r="C1959">
        <f t="shared" si="147"/>
        <v>77</v>
      </c>
      <c r="D1959" t="str">
        <f>IF(MOD(B1959,5)=0,LOOKUP(A1959,[1]Bestellung!$M$4:$N$740),"")</f>
        <v/>
      </c>
      <c r="E1959">
        <f t="shared" si="148"/>
        <v>4</v>
      </c>
      <c r="F1959" s="10">
        <f>LOOKUP(C1959,[1]Produkt!$T$4:$U$129)</f>
        <v>2</v>
      </c>
      <c r="G1959" t="str">
        <f t="shared" si="149"/>
        <v>INSERT INTO [Position] ([BestellungID], [PosID], [ProduktID], [SpezLieferAdrID], [Menge], [Preis]) VALUES</v>
      </c>
      <c r="H1959" t="str">
        <f t="shared" si="150"/>
        <v xml:space="preserve"> ('1372', '3431', '77', '', '4',  '2.00')</v>
      </c>
    </row>
    <row r="1960" spans="1:8" x14ac:dyDescent="0.3">
      <c r="A1960">
        <f t="shared" si="146"/>
        <v>1373</v>
      </c>
      <c r="B1960">
        <v>3432</v>
      </c>
      <c r="C1960">
        <f t="shared" si="147"/>
        <v>55</v>
      </c>
      <c r="D1960" t="str">
        <f>IF(MOD(B1960,5)=0,LOOKUP(A1960,[1]Bestellung!$M$4:$N$740),"")</f>
        <v/>
      </c>
      <c r="E1960">
        <f t="shared" si="148"/>
        <v>3</v>
      </c>
      <c r="F1960" s="10">
        <f>LOOKUP(C1960,[1]Produkt!$T$4:$U$129)</f>
        <v>5</v>
      </c>
      <c r="G1960" t="str">
        <f t="shared" si="149"/>
        <v>INSERT INTO [Position] ([BestellungID], [PosID], [ProduktID], [SpezLieferAdrID], [Menge], [Preis]) VALUES</v>
      </c>
      <c r="H1960" t="str">
        <f t="shared" si="150"/>
        <v xml:space="preserve"> ('1373', '3432', '55', '', '3',  '5.00')</v>
      </c>
    </row>
    <row r="1961" spans="1:8" x14ac:dyDescent="0.3">
      <c r="A1961">
        <f t="shared" si="146"/>
        <v>1373</v>
      </c>
      <c r="B1961">
        <v>3433</v>
      </c>
      <c r="C1961">
        <f t="shared" si="147"/>
        <v>31</v>
      </c>
      <c r="D1961" t="str">
        <f>IF(MOD(B1961,5)=0,LOOKUP(A1961,[1]Bestellung!$M$4:$N$740),"")</f>
        <v/>
      </c>
      <c r="E1961">
        <f t="shared" si="148"/>
        <v>11</v>
      </c>
      <c r="F1961" s="10">
        <f>LOOKUP(C1961,[1]Produkt!$T$4:$U$129)</f>
        <v>2</v>
      </c>
      <c r="G1961" t="str">
        <f t="shared" si="149"/>
        <v>INSERT INTO [Position] ([BestellungID], [PosID], [ProduktID], [SpezLieferAdrID], [Menge], [Preis]) VALUES</v>
      </c>
      <c r="H1961" t="str">
        <f t="shared" si="150"/>
        <v xml:space="preserve"> ('1373', '3433', '31', '', '11',  '2.00')</v>
      </c>
    </row>
    <row r="1962" spans="1:8" x14ac:dyDescent="0.3">
      <c r="A1962">
        <f t="shared" si="146"/>
        <v>1374</v>
      </c>
      <c r="B1962">
        <v>3434</v>
      </c>
      <c r="C1962">
        <f t="shared" si="147"/>
        <v>12</v>
      </c>
      <c r="D1962" t="str">
        <f>IF(MOD(B1962,5)=0,LOOKUP(A1962,[1]Bestellung!$M$4:$N$740),"")</f>
        <v/>
      </c>
      <c r="E1962">
        <f t="shared" si="148"/>
        <v>3</v>
      </c>
      <c r="F1962" s="10">
        <f>LOOKUP(C1962,[1]Produkt!$T$4:$U$129)</f>
        <v>4</v>
      </c>
      <c r="G1962" t="str">
        <f t="shared" si="149"/>
        <v>INSERT INTO [Position] ([BestellungID], [PosID], [ProduktID], [SpezLieferAdrID], [Menge], [Preis]) VALUES</v>
      </c>
      <c r="H1962" t="str">
        <f t="shared" si="150"/>
        <v xml:space="preserve"> ('1374', '3434', '12', '', '3',  '4.00')</v>
      </c>
    </row>
    <row r="1963" spans="1:8" x14ac:dyDescent="0.3">
      <c r="A1963">
        <f t="shared" si="146"/>
        <v>1374</v>
      </c>
      <c r="B1963">
        <v>3435</v>
      </c>
      <c r="C1963">
        <f t="shared" si="147"/>
        <v>116</v>
      </c>
      <c r="D1963" t="str">
        <f>IF(MOD(B1963,5)=0,LOOKUP(A1963,[1]Bestellung!$M$4:$N$740),"")</f>
        <v/>
      </c>
      <c r="E1963">
        <f t="shared" si="148"/>
        <v>3</v>
      </c>
      <c r="F1963" s="10">
        <f>LOOKUP(C1963,[1]Produkt!$T$4:$U$129)</f>
        <v>3</v>
      </c>
      <c r="G1963" t="str">
        <f t="shared" si="149"/>
        <v>INSERT INTO [Position] ([BestellungID], [PosID], [ProduktID], [SpezLieferAdrID], [Menge], [Preis]) VALUES</v>
      </c>
      <c r="H1963" t="str">
        <f t="shared" si="150"/>
        <v xml:space="preserve"> ('1374', '3435', '116', '', '3',  '3.00')</v>
      </c>
    </row>
    <row r="1964" spans="1:8" x14ac:dyDescent="0.3">
      <c r="A1964">
        <f t="shared" si="146"/>
        <v>1374</v>
      </c>
      <c r="B1964">
        <v>3436</v>
      </c>
      <c r="C1964">
        <f t="shared" si="147"/>
        <v>93</v>
      </c>
      <c r="D1964" t="str">
        <f>IF(MOD(B1964,5)=0,LOOKUP(A1964,[1]Bestellung!$M$4:$N$740),"")</f>
        <v/>
      </c>
      <c r="E1964">
        <f t="shared" si="148"/>
        <v>3</v>
      </c>
      <c r="F1964" s="10">
        <f>LOOKUP(C1964,[1]Produkt!$T$4:$U$129)</f>
        <v>2.2999999999999998</v>
      </c>
      <c r="G1964" t="str">
        <f t="shared" si="149"/>
        <v>INSERT INTO [Position] ([BestellungID], [PosID], [ProduktID], [SpezLieferAdrID], [Menge], [Preis]) VALUES</v>
      </c>
      <c r="H1964" t="str">
        <f t="shared" si="150"/>
        <v xml:space="preserve"> ('1374', '3436', '93', '', '3',  '2.30')</v>
      </c>
    </row>
    <row r="1965" spans="1:8" x14ac:dyDescent="0.3">
      <c r="A1965">
        <f t="shared" si="146"/>
        <v>1375</v>
      </c>
      <c r="B1965">
        <v>3437</v>
      </c>
      <c r="C1965">
        <f t="shared" si="147"/>
        <v>78</v>
      </c>
      <c r="D1965" t="str">
        <f>IF(MOD(B1965,5)=0,LOOKUP(A1965,[1]Bestellung!$M$4:$N$740),"")</f>
        <v/>
      </c>
      <c r="E1965">
        <f t="shared" si="148"/>
        <v>6</v>
      </c>
      <c r="F1965" s="10">
        <f>LOOKUP(C1965,[1]Produkt!$T$4:$U$129)</f>
        <v>2</v>
      </c>
      <c r="G1965" t="str">
        <f t="shared" si="149"/>
        <v>INSERT INTO [Position] ([BestellungID], [PosID], [ProduktID], [SpezLieferAdrID], [Menge], [Preis]) VALUES</v>
      </c>
      <c r="H1965" t="str">
        <f t="shared" si="150"/>
        <v xml:space="preserve"> ('1375', '3437', '78', '', '6',  '2.00')</v>
      </c>
    </row>
    <row r="1966" spans="1:8" x14ac:dyDescent="0.3">
      <c r="A1966">
        <f t="shared" si="146"/>
        <v>1375</v>
      </c>
      <c r="B1966">
        <v>3438</v>
      </c>
      <c r="C1966">
        <f t="shared" si="147"/>
        <v>56</v>
      </c>
      <c r="D1966" t="str">
        <f>IF(MOD(B1966,5)=0,LOOKUP(A1966,[1]Bestellung!$M$4:$N$740),"")</f>
        <v/>
      </c>
      <c r="E1966">
        <f t="shared" si="148"/>
        <v>3</v>
      </c>
      <c r="F1966" s="10">
        <f>LOOKUP(C1966,[1]Produkt!$T$4:$U$129)</f>
        <v>7</v>
      </c>
      <c r="G1966" t="str">
        <f t="shared" si="149"/>
        <v>INSERT INTO [Position] ([BestellungID], [PosID], [ProduktID], [SpezLieferAdrID], [Menge], [Preis]) VALUES</v>
      </c>
      <c r="H1966" t="str">
        <f t="shared" si="150"/>
        <v xml:space="preserve"> ('1375', '3438', '56', '', '3',  '7.00')</v>
      </c>
    </row>
    <row r="1967" spans="1:8" x14ac:dyDescent="0.3">
      <c r="A1967">
        <f t="shared" si="146"/>
        <v>1376</v>
      </c>
      <c r="B1967">
        <v>3439</v>
      </c>
      <c r="C1967">
        <f t="shared" si="147"/>
        <v>44</v>
      </c>
      <c r="D1967" t="str">
        <f>IF(MOD(B1967,5)=0,LOOKUP(A1967,[1]Bestellung!$M$4:$N$740),"")</f>
        <v/>
      </c>
      <c r="E1967">
        <f t="shared" si="148"/>
        <v>4</v>
      </c>
      <c r="F1967" s="10">
        <f>LOOKUP(C1967,[1]Produkt!$T$4:$U$129)</f>
        <v>4</v>
      </c>
      <c r="G1967" t="str">
        <f t="shared" si="149"/>
        <v>INSERT INTO [Position] ([BestellungID], [PosID], [ProduktID], [SpezLieferAdrID], [Menge], [Preis]) VALUES</v>
      </c>
      <c r="H1967" t="str">
        <f t="shared" si="150"/>
        <v xml:space="preserve"> ('1376', '3439', '44', '', '4',  '4.00')</v>
      </c>
    </row>
    <row r="1968" spans="1:8" x14ac:dyDescent="0.3">
      <c r="A1968">
        <f t="shared" si="146"/>
        <v>1376</v>
      </c>
      <c r="B1968">
        <v>3440</v>
      </c>
      <c r="C1968">
        <f t="shared" si="147"/>
        <v>23</v>
      </c>
      <c r="D1968" t="str">
        <f>IF(MOD(B1968,5)=0,LOOKUP(A1968,[1]Bestellung!$M$4:$N$740),"")</f>
        <v/>
      </c>
      <c r="E1968">
        <f t="shared" si="148"/>
        <v>8</v>
      </c>
      <c r="F1968" s="10">
        <f>LOOKUP(C1968,[1]Produkt!$T$4:$U$129)</f>
        <v>3</v>
      </c>
      <c r="G1968" t="str">
        <f t="shared" si="149"/>
        <v>INSERT INTO [Position] ([BestellungID], [PosID], [ProduktID], [SpezLieferAdrID], [Menge], [Preis]) VALUES</v>
      </c>
      <c r="H1968" t="str">
        <f t="shared" si="150"/>
        <v xml:space="preserve"> ('1376', '3440', '23', '', '8',  '3.00')</v>
      </c>
    </row>
    <row r="1969" spans="1:8" x14ac:dyDescent="0.3">
      <c r="A1969">
        <f t="shared" si="146"/>
        <v>1376</v>
      </c>
      <c r="B1969">
        <v>3441</v>
      </c>
      <c r="C1969">
        <f t="shared" si="147"/>
        <v>2</v>
      </c>
      <c r="D1969" t="str">
        <f>IF(MOD(B1969,5)=0,LOOKUP(A1969,[1]Bestellung!$M$4:$N$740),"")</f>
        <v/>
      </c>
      <c r="E1969">
        <f t="shared" si="148"/>
        <v>3</v>
      </c>
      <c r="F1969" s="10">
        <f>LOOKUP(C1969,[1]Produkt!$T$4:$U$129)</f>
        <v>4</v>
      </c>
      <c r="G1969" t="str">
        <f t="shared" si="149"/>
        <v>INSERT INTO [Position] ([BestellungID], [PosID], [ProduktID], [SpezLieferAdrID], [Menge], [Preis]) VALUES</v>
      </c>
      <c r="H1969" t="str">
        <f t="shared" si="150"/>
        <v xml:space="preserve"> ('1376', '3441', '2', '', '3',  '4.00')</v>
      </c>
    </row>
    <row r="1970" spans="1:8" x14ac:dyDescent="0.3">
      <c r="A1970">
        <f t="shared" si="146"/>
        <v>1377</v>
      </c>
      <c r="B1970">
        <v>3442</v>
      </c>
      <c r="C1970">
        <f t="shared" si="147"/>
        <v>121</v>
      </c>
      <c r="D1970" t="str">
        <f>IF(MOD(B1970,5)=0,LOOKUP(A1970,[1]Bestellung!$M$4:$N$740),"")</f>
        <v/>
      </c>
      <c r="E1970">
        <f t="shared" si="148"/>
        <v>6</v>
      </c>
      <c r="F1970" s="10">
        <f>LOOKUP(C1970,[1]Produkt!$T$4:$U$129)</f>
        <v>4</v>
      </c>
      <c r="G1970" t="str">
        <f t="shared" si="149"/>
        <v>INSERT INTO [Position] ([BestellungID], [PosID], [ProduktID], [SpezLieferAdrID], [Menge], [Preis]) VALUES</v>
      </c>
      <c r="H1970" t="str">
        <f t="shared" si="150"/>
        <v xml:space="preserve"> ('1377', '3442', '121', '', '6',  '4.00')</v>
      </c>
    </row>
    <row r="1971" spans="1:8" x14ac:dyDescent="0.3">
      <c r="A1971">
        <f t="shared" si="146"/>
        <v>1377</v>
      </c>
      <c r="B1971">
        <v>3443</v>
      </c>
      <c r="C1971">
        <f t="shared" si="147"/>
        <v>101</v>
      </c>
      <c r="D1971" t="str">
        <f>IF(MOD(B1971,5)=0,LOOKUP(A1971,[1]Bestellung!$M$4:$N$740),"")</f>
        <v/>
      </c>
      <c r="E1971">
        <f t="shared" si="148"/>
        <v>3</v>
      </c>
      <c r="F1971" s="10">
        <f>LOOKUP(C1971,[1]Produkt!$T$4:$U$129)</f>
        <v>2</v>
      </c>
      <c r="G1971" t="str">
        <f t="shared" si="149"/>
        <v>INSERT INTO [Position] ([BestellungID], [PosID], [ProduktID], [SpezLieferAdrID], [Menge], [Preis]) VALUES</v>
      </c>
      <c r="H1971" t="str">
        <f t="shared" si="150"/>
        <v xml:space="preserve"> ('1377', '3443', '101', '', '3',  '2.00')</v>
      </c>
    </row>
    <row r="1972" spans="1:8" x14ac:dyDescent="0.3">
      <c r="A1972">
        <f t="shared" si="146"/>
        <v>1378</v>
      </c>
      <c r="B1972">
        <v>3444</v>
      </c>
      <c r="C1972">
        <f t="shared" si="147"/>
        <v>96</v>
      </c>
      <c r="D1972" t="str">
        <f>IF(MOD(B1972,5)=0,LOOKUP(A1972,[1]Bestellung!$M$4:$N$740),"")</f>
        <v/>
      </c>
      <c r="E1972">
        <f t="shared" si="148"/>
        <v>3</v>
      </c>
      <c r="F1972" s="10">
        <f>LOOKUP(C1972,[1]Produkt!$T$4:$U$129)</f>
        <v>8</v>
      </c>
      <c r="G1972" t="str">
        <f t="shared" si="149"/>
        <v>INSERT INTO [Position] ([BestellungID], [PosID], [ProduktID], [SpezLieferAdrID], [Menge], [Preis]) VALUES</v>
      </c>
      <c r="H1972" t="str">
        <f t="shared" si="150"/>
        <v xml:space="preserve"> ('1378', '3444', '96', '', '3',  '8.00')</v>
      </c>
    </row>
    <row r="1973" spans="1:8" x14ac:dyDescent="0.3">
      <c r="A1973">
        <f t="shared" si="146"/>
        <v>1378</v>
      </c>
      <c r="B1973">
        <v>3445</v>
      </c>
      <c r="C1973">
        <f t="shared" si="147"/>
        <v>77</v>
      </c>
      <c r="D1973" t="str">
        <f>IF(MOD(B1973,5)=0,LOOKUP(A1973,[1]Bestellung!$M$4:$N$740),"")</f>
        <v/>
      </c>
      <c r="E1973">
        <f t="shared" si="148"/>
        <v>2</v>
      </c>
      <c r="F1973" s="10">
        <f>LOOKUP(C1973,[1]Produkt!$T$4:$U$129)</f>
        <v>2</v>
      </c>
      <c r="G1973" t="str">
        <f t="shared" si="149"/>
        <v>INSERT INTO [Position] ([BestellungID], [PosID], [ProduktID], [SpezLieferAdrID], [Menge], [Preis]) VALUES</v>
      </c>
      <c r="H1973" t="str">
        <f t="shared" si="150"/>
        <v xml:space="preserve"> ('1378', '3445', '77', '', '2',  '2.00')</v>
      </c>
    </row>
    <row r="1974" spans="1:8" x14ac:dyDescent="0.3">
      <c r="A1974">
        <f t="shared" si="146"/>
        <v>1378</v>
      </c>
      <c r="B1974">
        <v>3446</v>
      </c>
      <c r="C1974">
        <f t="shared" si="147"/>
        <v>58</v>
      </c>
      <c r="D1974" t="str">
        <f>IF(MOD(B1974,5)=0,LOOKUP(A1974,[1]Bestellung!$M$4:$N$740),"")</f>
        <v/>
      </c>
      <c r="E1974">
        <f t="shared" si="148"/>
        <v>8</v>
      </c>
      <c r="F1974" s="10">
        <f>LOOKUP(C1974,[1]Produkt!$T$4:$U$129)</f>
        <v>8</v>
      </c>
      <c r="G1974" t="str">
        <f t="shared" si="149"/>
        <v>INSERT INTO [Position] ([BestellungID], [PosID], [ProduktID], [SpezLieferAdrID], [Menge], [Preis]) VALUES</v>
      </c>
      <c r="H1974" t="str">
        <f t="shared" si="150"/>
        <v xml:space="preserve"> ('1378', '3446', '58', '', '8',  '8.00')</v>
      </c>
    </row>
    <row r="1975" spans="1:8" x14ac:dyDescent="0.3">
      <c r="A1975">
        <f t="shared" si="146"/>
        <v>1379</v>
      </c>
      <c r="B1975">
        <v>3447</v>
      </c>
      <c r="C1975">
        <f t="shared" si="147"/>
        <v>57</v>
      </c>
      <c r="D1975" t="str">
        <f>IF(MOD(B1975,5)=0,LOOKUP(A1975,[1]Bestellung!$M$4:$N$740),"")</f>
        <v/>
      </c>
      <c r="E1975">
        <f t="shared" si="148"/>
        <v>9</v>
      </c>
      <c r="F1975" s="10">
        <f>LOOKUP(C1975,[1]Produkt!$T$4:$U$129)</f>
        <v>8</v>
      </c>
      <c r="G1975" t="str">
        <f t="shared" si="149"/>
        <v>INSERT INTO [Position] ([BestellungID], [PosID], [ProduktID], [SpezLieferAdrID], [Menge], [Preis]) VALUES</v>
      </c>
      <c r="H1975" t="str">
        <f t="shared" si="150"/>
        <v xml:space="preserve"> ('1379', '3447', '57', '', '9',  '8.00')</v>
      </c>
    </row>
    <row r="1976" spans="1:8" x14ac:dyDescent="0.3">
      <c r="A1976">
        <f t="shared" si="146"/>
        <v>1379</v>
      </c>
      <c r="B1976">
        <v>3448</v>
      </c>
      <c r="C1976">
        <f t="shared" si="147"/>
        <v>39</v>
      </c>
      <c r="D1976" t="str">
        <f>IF(MOD(B1976,5)=0,LOOKUP(A1976,[1]Bestellung!$M$4:$N$740),"")</f>
        <v/>
      </c>
      <c r="E1976">
        <f t="shared" si="148"/>
        <v>3</v>
      </c>
      <c r="F1976" s="10">
        <f>LOOKUP(C1976,[1]Produkt!$T$4:$U$129)</f>
        <v>0.8</v>
      </c>
      <c r="G1976" t="str">
        <f t="shared" si="149"/>
        <v>INSERT INTO [Position] ([BestellungID], [PosID], [ProduktID], [SpezLieferAdrID], [Menge], [Preis]) VALUES</v>
      </c>
      <c r="H1976" t="str">
        <f t="shared" si="150"/>
        <v xml:space="preserve"> ('1379', '3448', '39', '', '3',  '0.80')</v>
      </c>
    </row>
    <row r="1977" spans="1:8" x14ac:dyDescent="0.3">
      <c r="A1977">
        <f t="shared" si="146"/>
        <v>1380</v>
      </c>
      <c r="B1977">
        <v>3449</v>
      </c>
      <c r="C1977">
        <f t="shared" si="147"/>
        <v>41</v>
      </c>
      <c r="D1977" t="str">
        <f>IF(MOD(B1977,5)=0,LOOKUP(A1977,[1]Bestellung!$M$4:$N$740),"")</f>
        <v/>
      </c>
      <c r="E1977">
        <f t="shared" si="148"/>
        <v>3</v>
      </c>
      <c r="F1977" s="10">
        <f>LOOKUP(C1977,[1]Produkt!$T$4:$U$129)</f>
        <v>1.2</v>
      </c>
      <c r="G1977" t="str">
        <f t="shared" si="149"/>
        <v>INSERT INTO [Position] ([BestellungID], [PosID], [ProduktID], [SpezLieferAdrID], [Menge], [Preis]) VALUES</v>
      </c>
      <c r="H1977" t="str">
        <f t="shared" si="150"/>
        <v xml:space="preserve"> ('1380', '3449', '41', '', '3',  '1.20')</v>
      </c>
    </row>
    <row r="1978" spans="1:8" x14ac:dyDescent="0.3">
      <c r="A1978">
        <f t="shared" si="146"/>
        <v>1380</v>
      </c>
      <c r="B1978">
        <v>3450</v>
      </c>
      <c r="C1978">
        <f t="shared" si="147"/>
        <v>24</v>
      </c>
      <c r="D1978" t="str">
        <f>IF(MOD(B1978,5)=0,LOOKUP(A1978,[1]Bestellung!$M$4:$N$740),"")</f>
        <v/>
      </c>
      <c r="E1978">
        <f t="shared" si="148"/>
        <v>3</v>
      </c>
      <c r="F1978" s="10">
        <f>LOOKUP(C1978,[1]Produkt!$T$4:$U$129)</f>
        <v>3</v>
      </c>
      <c r="G1978" t="str">
        <f t="shared" si="149"/>
        <v>INSERT INTO [Position] ([BestellungID], [PosID], [ProduktID], [SpezLieferAdrID], [Menge], [Preis]) VALUES</v>
      </c>
      <c r="H1978" t="str">
        <f t="shared" si="150"/>
        <v xml:space="preserve"> ('1380', '3450', '24', '', '3',  '3.00')</v>
      </c>
    </row>
    <row r="1979" spans="1:8" x14ac:dyDescent="0.3">
      <c r="A1979">
        <f t="shared" si="146"/>
        <v>1380</v>
      </c>
      <c r="B1979">
        <v>3451</v>
      </c>
      <c r="C1979">
        <f t="shared" si="147"/>
        <v>7</v>
      </c>
      <c r="D1979" t="str">
        <f>IF(MOD(B1979,5)=0,LOOKUP(A1979,[1]Bestellung!$M$4:$N$740),"")</f>
        <v/>
      </c>
      <c r="E1979">
        <f t="shared" si="148"/>
        <v>3</v>
      </c>
      <c r="F1979" s="10">
        <f>LOOKUP(C1979,[1]Produkt!$T$4:$U$129)</f>
        <v>8</v>
      </c>
      <c r="G1979" t="str">
        <f t="shared" si="149"/>
        <v>INSERT INTO [Position] ([BestellungID], [PosID], [ProduktID], [SpezLieferAdrID], [Menge], [Preis]) VALUES</v>
      </c>
      <c r="H1979" t="str">
        <f t="shared" si="150"/>
        <v xml:space="preserve"> ('1380', '3451', '7', '', '3',  '8.00')</v>
      </c>
    </row>
    <row r="1980" spans="1:8" x14ac:dyDescent="0.3">
      <c r="A1980">
        <f t="shared" si="146"/>
        <v>1381</v>
      </c>
      <c r="B1980">
        <v>3452</v>
      </c>
      <c r="C1980">
        <f t="shared" si="147"/>
        <v>13</v>
      </c>
      <c r="D1980" t="str">
        <f>IF(MOD(B1980,5)=0,LOOKUP(A1980,[1]Bestellung!$M$4:$N$740),"")</f>
        <v/>
      </c>
      <c r="E1980">
        <f t="shared" si="148"/>
        <v>8</v>
      </c>
      <c r="F1980" s="10">
        <f>LOOKUP(C1980,[1]Produkt!$T$4:$U$129)</f>
        <v>4.5</v>
      </c>
      <c r="G1980" t="str">
        <f t="shared" si="149"/>
        <v>INSERT INTO [Position] ([BestellungID], [PosID], [ProduktID], [SpezLieferAdrID], [Menge], [Preis]) VALUES</v>
      </c>
      <c r="H1980" t="str">
        <f t="shared" si="150"/>
        <v xml:space="preserve"> ('1381', '3452', '13', '', '8',  '4.50')</v>
      </c>
    </row>
    <row r="1981" spans="1:8" x14ac:dyDescent="0.3">
      <c r="A1981">
        <f t="shared" si="146"/>
        <v>1381</v>
      </c>
      <c r="B1981">
        <v>3453</v>
      </c>
      <c r="C1981">
        <f t="shared" si="147"/>
        <v>124</v>
      </c>
      <c r="D1981" t="str">
        <f>IF(MOD(B1981,5)=0,LOOKUP(A1981,[1]Bestellung!$M$4:$N$740),"")</f>
        <v/>
      </c>
      <c r="E1981">
        <f t="shared" si="148"/>
        <v>3</v>
      </c>
      <c r="F1981" s="10">
        <f>LOOKUP(C1981,[1]Produkt!$T$4:$U$129)</f>
        <v>3</v>
      </c>
      <c r="G1981" t="str">
        <f t="shared" si="149"/>
        <v>INSERT INTO [Position] ([BestellungID], [PosID], [ProduktID], [SpezLieferAdrID], [Menge], [Preis]) VALUES</v>
      </c>
      <c r="H1981" t="str">
        <f t="shared" si="150"/>
        <v xml:space="preserve"> ('1381', '3453', '124', '', '3',  '3.00')</v>
      </c>
    </row>
    <row r="1982" spans="1:8" x14ac:dyDescent="0.3">
      <c r="A1982">
        <f t="shared" si="146"/>
        <v>1382</v>
      </c>
      <c r="B1982">
        <v>3454</v>
      </c>
      <c r="C1982">
        <f t="shared" si="147"/>
        <v>6</v>
      </c>
      <c r="D1982" t="str">
        <f>IF(MOD(B1982,5)=0,LOOKUP(A1982,[1]Bestellung!$M$4:$N$740),"")</f>
        <v/>
      </c>
      <c r="E1982">
        <f t="shared" si="148"/>
        <v>3</v>
      </c>
      <c r="F1982" s="10">
        <f>LOOKUP(C1982,[1]Produkt!$T$4:$U$129)</f>
        <v>7</v>
      </c>
      <c r="G1982" t="str">
        <f t="shared" si="149"/>
        <v>INSERT INTO [Position] ([BestellungID], [PosID], [ProduktID], [SpezLieferAdrID], [Menge], [Preis]) VALUES</v>
      </c>
      <c r="H1982" t="str">
        <f t="shared" si="150"/>
        <v xml:space="preserve"> ('1382', '3454', '6', '', '3',  '7.00')</v>
      </c>
    </row>
    <row r="1983" spans="1:8" x14ac:dyDescent="0.3">
      <c r="A1983">
        <f t="shared" si="146"/>
        <v>1382</v>
      </c>
      <c r="B1983">
        <v>3455</v>
      </c>
      <c r="C1983">
        <f t="shared" si="147"/>
        <v>118</v>
      </c>
      <c r="D1983" t="str">
        <f>IF(MOD(B1983,5)=0,LOOKUP(A1983,[1]Bestellung!$M$4:$N$740),"")</f>
        <v/>
      </c>
      <c r="E1983">
        <f t="shared" si="148"/>
        <v>4</v>
      </c>
      <c r="F1983" s="10">
        <f>LOOKUP(C1983,[1]Produkt!$T$4:$U$129)</f>
        <v>6</v>
      </c>
      <c r="G1983" t="str">
        <f t="shared" si="149"/>
        <v>INSERT INTO [Position] ([BestellungID], [PosID], [ProduktID], [SpezLieferAdrID], [Menge], [Preis]) VALUES</v>
      </c>
      <c r="H1983" t="str">
        <f t="shared" si="150"/>
        <v xml:space="preserve"> ('1382', '3455', '118', '', '4',  '6.00')</v>
      </c>
    </row>
    <row r="1984" spans="1:8" x14ac:dyDescent="0.3">
      <c r="A1984">
        <f t="shared" si="146"/>
        <v>1382</v>
      </c>
      <c r="B1984">
        <v>3456</v>
      </c>
      <c r="C1984">
        <f t="shared" si="147"/>
        <v>103</v>
      </c>
      <c r="D1984" t="str">
        <f>IF(MOD(B1984,5)=0,LOOKUP(A1984,[1]Bestellung!$M$4:$N$740),"")</f>
        <v/>
      </c>
      <c r="E1984">
        <f t="shared" si="148"/>
        <v>3</v>
      </c>
      <c r="F1984" s="10">
        <f>LOOKUP(C1984,[1]Produkt!$T$4:$U$129)</f>
        <v>5</v>
      </c>
      <c r="G1984" t="str">
        <f t="shared" si="149"/>
        <v>INSERT INTO [Position] ([BestellungID], [PosID], [ProduktID], [SpezLieferAdrID], [Menge], [Preis]) VALUES</v>
      </c>
      <c r="H1984" t="str">
        <f t="shared" si="150"/>
        <v xml:space="preserve"> ('1382', '3456', '103', '', '3',  '5.00')</v>
      </c>
    </row>
    <row r="1985" spans="1:8" x14ac:dyDescent="0.3">
      <c r="A1985">
        <f t="shared" si="146"/>
        <v>1383</v>
      </c>
      <c r="B1985">
        <v>3457</v>
      </c>
      <c r="C1985">
        <f t="shared" si="147"/>
        <v>116</v>
      </c>
      <c r="D1985" t="str">
        <f>IF(MOD(B1985,5)=0,LOOKUP(A1985,[1]Bestellung!$M$4:$N$740),"")</f>
        <v/>
      </c>
      <c r="E1985">
        <f t="shared" si="148"/>
        <v>3</v>
      </c>
      <c r="F1985" s="10">
        <f>LOOKUP(C1985,[1]Produkt!$T$4:$U$129)</f>
        <v>3</v>
      </c>
      <c r="G1985" t="str">
        <f t="shared" si="149"/>
        <v>INSERT INTO [Position] ([BestellungID], [PosID], [ProduktID], [SpezLieferAdrID], [Menge], [Preis]) VALUES</v>
      </c>
      <c r="H1985" t="str">
        <f t="shared" si="150"/>
        <v xml:space="preserve"> ('1383', '3457', '116', '', '3',  '3.00')</v>
      </c>
    </row>
    <row r="1986" spans="1:8" x14ac:dyDescent="0.3">
      <c r="A1986">
        <f t="shared" si="146"/>
        <v>1383</v>
      </c>
      <c r="B1986">
        <v>3458</v>
      </c>
      <c r="C1986">
        <f t="shared" si="147"/>
        <v>102</v>
      </c>
      <c r="D1986" t="str">
        <f>IF(MOD(B1986,5)=0,LOOKUP(A1986,[1]Bestellung!$M$4:$N$740),"")</f>
        <v/>
      </c>
      <c r="E1986">
        <f t="shared" si="148"/>
        <v>3</v>
      </c>
      <c r="F1986" s="10">
        <f>LOOKUP(C1986,[1]Produkt!$T$4:$U$129)</f>
        <v>4</v>
      </c>
      <c r="G1986" t="str">
        <f t="shared" si="149"/>
        <v>INSERT INTO [Position] ([BestellungID], [PosID], [ProduktID], [SpezLieferAdrID], [Menge], [Preis]) VALUES</v>
      </c>
      <c r="H1986" t="str">
        <f t="shared" si="150"/>
        <v xml:space="preserve"> ('1383', '3458', '102', '', '3',  '4.00')</v>
      </c>
    </row>
    <row r="1987" spans="1:8" x14ac:dyDescent="0.3">
      <c r="A1987">
        <f t="shared" si="146"/>
        <v>1384</v>
      </c>
      <c r="B1987">
        <v>3459</v>
      </c>
      <c r="C1987">
        <f t="shared" si="147"/>
        <v>118</v>
      </c>
      <c r="D1987" t="str">
        <f>IF(MOD(B1987,5)=0,LOOKUP(A1987,[1]Bestellung!$M$4:$N$740),"")</f>
        <v/>
      </c>
      <c r="E1987">
        <f t="shared" si="148"/>
        <v>3</v>
      </c>
      <c r="F1987" s="10">
        <f>LOOKUP(C1987,[1]Produkt!$T$4:$U$129)</f>
        <v>6</v>
      </c>
      <c r="G1987" t="str">
        <f t="shared" si="149"/>
        <v>INSERT INTO [Position] ([BestellungID], [PosID], [ProduktID], [SpezLieferAdrID], [Menge], [Preis]) VALUES</v>
      </c>
      <c r="H1987" t="str">
        <f t="shared" si="150"/>
        <v xml:space="preserve"> ('1384', '3459', '118', '', '3',  '6.00')</v>
      </c>
    </row>
    <row r="1988" spans="1:8" x14ac:dyDescent="0.3">
      <c r="A1988">
        <f t="shared" si="146"/>
        <v>1384</v>
      </c>
      <c r="B1988">
        <v>3460</v>
      </c>
      <c r="C1988">
        <f t="shared" si="147"/>
        <v>105</v>
      </c>
      <c r="D1988" t="str">
        <f>IF(MOD(B1988,5)=0,LOOKUP(A1988,[1]Bestellung!$M$4:$N$740),"")</f>
        <v/>
      </c>
      <c r="E1988">
        <f t="shared" si="148"/>
        <v>3</v>
      </c>
      <c r="F1988" s="10">
        <f>LOOKUP(C1988,[1]Produkt!$T$4:$U$129)</f>
        <v>5</v>
      </c>
      <c r="G1988" t="str">
        <f t="shared" si="149"/>
        <v>INSERT INTO [Position] ([BestellungID], [PosID], [ProduktID], [SpezLieferAdrID], [Menge], [Preis]) VALUES</v>
      </c>
      <c r="H1988" t="str">
        <f t="shared" si="150"/>
        <v xml:space="preserve"> ('1384', '3460', '105', '', '3',  '5.00')</v>
      </c>
    </row>
    <row r="1989" spans="1:8" x14ac:dyDescent="0.3">
      <c r="A1989">
        <f t="shared" si="146"/>
        <v>1384</v>
      </c>
      <c r="B1989">
        <v>3461</v>
      </c>
      <c r="C1989">
        <f t="shared" si="147"/>
        <v>92</v>
      </c>
      <c r="D1989" t="str">
        <f>IF(MOD(B1989,5)=0,LOOKUP(A1989,[1]Bestellung!$M$4:$N$740),"")</f>
        <v/>
      </c>
      <c r="E1989">
        <f t="shared" si="148"/>
        <v>4</v>
      </c>
      <c r="F1989" s="10">
        <f>LOOKUP(C1989,[1]Produkt!$T$4:$U$129)</f>
        <v>2.4</v>
      </c>
      <c r="G1989" t="str">
        <f t="shared" si="149"/>
        <v>INSERT INTO [Position] ([BestellungID], [PosID], [ProduktID], [SpezLieferAdrID], [Menge], [Preis]) VALUES</v>
      </c>
      <c r="H1989" t="str">
        <f t="shared" si="150"/>
        <v xml:space="preserve"> ('1384', '3461', '92', '', '4',  '2.40')</v>
      </c>
    </row>
    <row r="1990" spans="1:8" x14ac:dyDescent="0.3">
      <c r="A1990">
        <f t="shared" si="146"/>
        <v>1385</v>
      </c>
      <c r="B1990">
        <v>3462</v>
      </c>
      <c r="C1990">
        <f t="shared" si="147"/>
        <v>112</v>
      </c>
      <c r="D1990" t="str">
        <f>IF(MOD(B1990,5)=0,LOOKUP(A1990,[1]Bestellung!$M$4:$N$740),"")</f>
        <v/>
      </c>
      <c r="E1990">
        <f t="shared" si="148"/>
        <v>3</v>
      </c>
      <c r="F1990" s="10">
        <f>LOOKUP(C1990,[1]Produkt!$T$4:$U$129)</f>
        <v>4</v>
      </c>
      <c r="G1990" t="str">
        <f t="shared" si="149"/>
        <v>INSERT INTO [Position] ([BestellungID], [PosID], [ProduktID], [SpezLieferAdrID], [Menge], [Preis]) VALUES</v>
      </c>
      <c r="H1990" t="str">
        <f t="shared" si="150"/>
        <v xml:space="preserve"> ('1385', '3462', '112', '', '3',  '4.00')</v>
      </c>
    </row>
    <row r="1991" spans="1:8" x14ac:dyDescent="0.3">
      <c r="A1991">
        <f t="shared" si="146"/>
        <v>1385</v>
      </c>
      <c r="B1991">
        <v>3463</v>
      </c>
      <c r="C1991">
        <f t="shared" si="147"/>
        <v>100</v>
      </c>
      <c r="D1991" t="str">
        <f>IF(MOD(B1991,5)=0,LOOKUP(A1991,[1]Bestellung!$M$4:$N$740),"")</f>
        <v/>
      </c>
      <c r="E1991">
        <f t="shared" si="148"/>
        <v>8</v>
      </c>
      <c r="F1991" s="10">
        <f>LOOKUP(C1991,[1]Produkt!$T$4:$U$129)</f>
        <v>5.6</v>
      </c>
      <c r="G1991" t="str">
        <f t="shared" si="149"/>
        <v>INSERT INTO [Position] ([BestellungID], [PosID], [ProduktID], [SpezLieferAdrID], [Menge], [Preis]) VALUES</v>
      </c>
      <c r="H1991" t="str">
        <f t="shared" si="150"/>
        <v xml:space="preserve"> ('1385', '3463', '100', '', '8',  '5.60')</v>
      </c>
    </row>
    <row r="1992" spans="1:8" x14ac:dyDescent="0.3">
      <c r="A1992">
        <f t="shared" si="146"/>
        <v>1386</v>
      </c>
      <c r="B1992">
        <v>3464</v>
      </c>
      <c r="C1992">
        <f t="shared" si="147"/>
        <v>123</v>
      </c>
      <c r="D1992" t="str">
        <f>IF(MOD(B1992,5)=0,LOOKUP(A1992,[1]Bestellung!$M$4:$N$740),"")</f>
        <v/>
      </c>
      <c r="E1992">
        <f t="shared" si="148"/>
        <v>3</v>
      </c>
      <c r="F1992" s="10">
        <f>LOOKUP(C1992,[1]Produkt!$T$4:$U$129)</f>
        <v>3</v>
      </c>
      <c r="G1992" t="str">
        <f t="shared" si="149"/>
        <v>INSERT INTO [Position] ([BestellungID], [PosID], [ProduktID], [SpezLieferAdrID], [Menge], [Preis]) VALUES</v>
      </c>
      <c r="H1992" t="str">
        <f t="shared" si="150"/>
        <v xml:space="preserve"> ('1386', '3464', '123', '', '3',  '3.00')</v>
      </c>
    </row>
    <row r="1993" spans="1:8" x14ac:dyDescent="0.3">
      <c r="A1993">
        <f t="shared" si="146"/>
        <v>1386</v>
      </c>
      <c r="B1993">
        <v>3465</v>
      </c>
      <c r="C1993">
        <f t="shared" si="147"/>
        <v>112</v>
      </c>
      <c r="D1993" t="str">
        <f>IF(MOD(B1993,5)=0,LOOKUP(A1993,[1]Bestellung!$M$4:$N$740),"")</f>
        <v/>
      </c>
      <c r="E1993">
        <f t="shared" si="148"/>
        <v>3</v>
      </c>
      <c r="F1993" s="10">
        <f>LOOKUP(C1993,[1]Produkt!$T$4:$U$129)</f>
        <v>4</v>
      </c>
      <c r="G1993" t="str">
        <f t="shared" si="149"/>
        <v>INSERT INTO [Position] ([BestellungID], [PosID], [ProduktID], [SpezLieferAdrID], [Menge], [Preis]) VALUES</v>
      </c>
      <c r="H1993" t="str">
        <f t="shared" si="150"/>
        <v xml:space="preserve"> ('1386', '3465', '112', '', '3',  '4.00')</v>
      </c>
    </row>
    <row r="1994" spans="1:8" x14ac:dyDescent="0.3">
      <c r="A1994">
        <f t="shared" si="146"/>
        <v>1386</v>
      </c>
      <c r="B1994">
        <v>3466</v>
      </c>
      <c r="C1994">
        <f t="shared" si="147"/>
        <v>101</v>
      </c>
      <c r="D1994" t="str">
        <f>IF(MOD(B1994,5)=0,LOOKUP(A1994,[1]Bestellung!$M$4:$N$740),"")</f>
        <v/>
      </c>
      <c r="E1994">
        <f t="shared" si="148"/>
        <v>3</v>
      </c>
      <c r="F1994" s="10">
        <f>LOOKUP(C1994,[1]Produkt!$T$4:$U$129)</f>
        <v>2</v>
      </c>
      <c r="G1994" t="str">
        <f t="shared" si="149"/>
        <v>INSERT INTO [Position] ([BestellungID], [PosID], [ProduktID], [SpezLieferAdrID], [Menge], [Preis]) VALUES</v>
      </c>
      <c r="H1994" t="str">
        <f t="shared" si="150"/>
        <v xml:space="preserve"> ('1386', '3466', '101', '', '3',  '2.00')</v>
      </c>
    </row>
    <row r="1995" spans="1:8" x14ac:dyDescent="0.3">
      <c r="A1995">
        <f t="shared" si="146"/>
        <v>1387</v>
      </c>
      <c r="B1995">
        <v>3467</v>
      </c>
      <c r="C1995">
        <f t="shared" si="147"/>
        <v>1</v>
      </c>
      <c r="D1995" t="str">
        <f>IF(MOD(B1995,5)=0,LOOKUP(A1995,[1]Bestellung!$M$4:$N$740),"")</f>
        <v/>
      </c>
      <c r="E1995">
        <f t="shared" si="148"/>
        <v>5</v>
      </c>
      <c r="F1995" s="10">
        <f>LOOKUP(C1995,[1]Produkt!$T$4:$U$129)</f>
        <v>2</v>
      </c>
      <c r="G1995" t="str">
        <f t="shared" si="149"/>
        <v>INSERT INTO [Position] ([BestellungID], [PosID], [ProduktID], [SpezLieferAdrID], [Menge], [Preis]) VALUES</v>
      </c>
      <c r="H1995" t="str">
        <f t="shared" si="150"/>
        <v xml:space="preserve"> ('1387', '3467', '1', '', '5',  '2.00')</v>
      </c>
    </row>
    <row r="1996" spans="1:8" x14ac:dyDescent="0.3">
      <c r="A1996">
        <f t="shared" si="146"/>
        <v>1387</v>
      </c>
      <c r="B1996">
        <v>3468</v>
      </c>
      <c r="C1996">
        <f t="shared" si="147"/>
        <v>118</v>
      </c>
      <c r="D1996" t="str">
        <f>IF(MOD(B1996,5)=0,LOOKUP(A1996,[1]Bestellung!$M$4:$N$740),"")</f>
        <v/>
      </c>
      <c r="E1996">
        <f t="shared" si="148"/>
        <v>3</v>
      </c>
      <c r="F1996" s="10">
        <f>LOOKUP(C1996,[1]Produkt!$T$4:$U$129)</f>
        <v>6</v>
      </c>
      <c r="G1996" t="str">
        <f t="shared" si="149"/>
        <v>INSERT INTO [Position] ([BestellungID], [PosID], [ProduktID], [SpezLieferAdrID], [Menge], [Preis]) VALUES</v>
      </c>
      <c r="H1996" t="str">
        <f t="shared" si="150"/>
        <v xml:space="preserve"> ('1387', '3468', '118', '', '3',  '6.00')</v>
      </c>
    </row>
    <row r="1997" spans="1:8" x14ac:dyDescent="0.3">
      <c r="A1997">
        <f t="shared" si="146"/>
        <v>1388</v>
      </c>
      <c r="B1997">
        <v>3469</v>
      </c>
      <c r="C1997">
        <f t="shared" si="147"/>
        <v>21</v>
      </c>
      <c r="D1997" t="str">
        <f>IF(MOD(B1997,5)=0,LOOKUP(A1997,[1]Bestellung!$M$4:$N$740),"")</f>
        <v/>
      </c>
      <c r="E1997">
        <f t="shared" si="148"/>
        <v>3</v>
      </c>
      <c r="F1997" s="10">
        <f>LOOKUP(C1997,[1]Produkt!$T$4:$U$129)</f>
        <v>4</v>
      </c>
      <c r="G1997" t="str">
        <f t="shared" si="149"/>
        <v>INSERT INTO [Position] ([BestellungID], [PosID], [ProduktID], [SpezLieferAdrID], [Menge], [Preis]) VALUES</v>
      </c>
      <c r="H1997" t="str">
        <f t="shared" si="150"/>
        <v xml:space="preserve"> ('1388', '3469', '21', '', '3',  '4.00')</v>
      </c>
    </row>
    <row r="1998" spans="1:8" x14ac:dyDescent="0.3">
      <c r="A1998">
        <f t="shared" si="146"/>
        <v>1388</v>
      </c>
      <c r="B1998">
        <v>3470</v>
      </c>
      <c r="C1998">
        <f t="shared" si="147"/>
        <v>12</v>
      </c>
      <c r="D1998" t="str">
        <f>IF(MOD(B1998,5)=0,LOOKUP(A1998,[1]Bestellung!$M$4:$N$740),"")</f>
        <v/>
      </c>
      <c r="E1998">
        <f t="shared" si="148"/>
        <v>3</v>
      </c>
      <c r="F1998" s="10">
        <f>LOOKUP(C1998,[1]Produkt!$T$4:$U$129)</f>
        <v>4</v>
      </c>
      <c r="G1998" t="str">
        <f t="shared" si="149"/>
        <v>INSERT INTO [Position] ([BestellungID], [PosID], [ProduktID], [SpezLieferAdrID], [Menge], [Preis]) VALUES</v>
      </c>
      <c r="H1998" t="str">
        <f t="shared" si="150"/>
        <v xml:space="preserve"> ('1388', '3470', '12', '', '3',  '4.00')</v>
      </c>
    </row>
    <row r="1999" spans="1:8" x14ac:dyDescent="0.3">
      <c r="A1999">
        <f t="shared" si="146"/>
        <v>1388</v>
      </c>
      <c r="B1999">
        <v>3471</v>
      </c>
      <c r="C1999">
        <f t="shared" si="147"/>
        <v>3</v>
      </c>
      <c r="D1999" t="str">
        <f>IF(MOD(B1999,5)=0,LOOKUP(A1999,[1]Bestellung!$M$4:$N$740),"")</f>
        <v/>
      </c>
      <c r="E1999">
        <f t="shared" si="148"/>
        <v>3</v>
      </c>
      <c r="F1999" s="10">
        <f>LOOKUP(C1999,[1]Produkt!$T$4:$U$129)</f>
        <v>5</v>
      </c>
      <c r="G1999" t="str">
        <f t="shared" si="149"/>
        <v>INSERT INTO [Position] ([BestellungID], [PosID], [ProduktID], [SpezLieferAdrID], [Menge], [Preis]) VALUES</v>
      </c>
      <c r="H1999" t="str">
        <f t="shared" si="150"/>
        <v xml:space="preserve"> ('1388', '3471', '3', '', '3',  '5.00')</v>
      </c>
    </row>
    <row r="2000" spans="1:8" x14ac:dyDescent="0.3">
      <c r="A2000">
        <f t="shared" si="146"/>
        <v>1389</v>
      </c>
      <c r="B2000">
        <v>3472</v>
      </c>
      <c r="C2000">
        <f t="shared" si="147"/>
        <v>37</v>
      </c>
      <c r="D2000" t="str">
        <f>IF(MOD(B2000,5)=0,LOOKUP(A2000,[1]Bestellung!$M$4:$N$740),"")</f>
        <v/>
      </c>
      <c r="E2000">
        <f t="shared" si="148"/>
        <v>3</v>
      </c>
      <c r="F2000" s="10">
        <f>LOOKUP(C2000,[1]Produkt!$T$4:$U$129)</f>
        <v>0.5</v>
      </c>
      <c r="G2000" t="str">
        <f t="shared" si="149"/>
        <v>INSERT INTO [Position] ([BestellungID], [PosID], [ProduktID], [SpezLieferAdrID], [Menge], [Preis]) VALUES</v>
      </c>
      <c r="H2000" t="str">
        <f t="shared" si="150"/>
        <v xml:space="preserve"> ('1389', '3472', '37', '', '3',  '0.50')</v>
      </c>
    </row>
    <row r="2001" spans="1:8" x14ac:dyDescent="0.3">
      <c r="A2001">
        <f t="shared" si="146"/>
        <v>1389</v>
      </c>
      <c r="B2001">
        <v>3473</v>
      </c>
      <c r="C2001">
        <f t="shared" si="147"/>
        <v>29</v>
      </c>
      <c r="D2001" t="str">
        <f>IF(MOD(B2001,5)=0,LOOKUP(A2001,[1]Bestellung!$M$4:$N$740),"")</f>
        <v/>
      </c>
      <c r="E2001">
        <f t="shared" si="148"/>
        <v>9</v>
      </c>
      <c r="F2001" s="10">
        <f>LOOKUP(C2001,[1]Produkt!$T$4:$U$129)</f>
        <v>1.5</v>
      </c>
      <c r="G2001" t="str">
        <f t="shared" si="149"/>
        <v>INSERT INTO [Position] ([BestellungID], [PosID], [ProduktID], [SpezLieferAdrID], [Menge], [Preis]) VALUES</v>
      </c>
      <c r="H2001" t="str">
        <f t="shared" si="150"/>
        <v xml:space="preserve"> ('1389', '3473', '29', '', '9',  '1.50')</v>
      </c>
    </row>
    <row r="2002" spans="1:8" x14ac:dyDescent="0.3">
      <c r="A2002">
        <f t="shared" ref="A2002:A2065" si="151">ROUND(B2002/2.5,0)</f>
        <v>1390</v>
      </c>
      <c r="B2002">
        <v>3474</v>
      </c>
      <c r="C2002">
        <f t="shared" ref="C2002:C2065" si="152">IF(MOD(A2002*B2002,127)=0,1,MOD(A2002*B2002,127))</f>
        <v>66</v>
      </c>
      <c r="D2002" t="str">
        <f>IF(MOD(B2002,5)=0,LOOKUP(A2002,[1]Bestellung!$M$4:$N$740),"")</f>
        <v/>
      </c>
      <c r="E2002">
        <f t="shared" ref="E2002:E2065" si="153">IF(MOD(A2002*B2002*C2002,12)=0,3,MOD(A2002*B2002*C2002,12))</f>
        <v>3</v>
      </c>
      <c r="F2002" s="10">
        <f>LOOKUP(C2002,[1]Produkt!$T$4:$U$129)</f>
        <v>3</v>
      </c>
      <c r="G2002" t="str">
        <f t="shared" ref="G2002:G2065" si="1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002" t="str">
        <f t="shared" ref="H2002:H2065" si="155">" ('"&amp;A2002&amp;"', '"&amp;B2002&amp;"', '"&amp;C2002&amp;"', '"&amp; D2002&amp;"', '"&amp;E2002&amp;"',  '"&amp; REPLACE(TEXT(F2002,"##0,00"),LEN(TEXT(F2002,"##0,00"))-2,1,".") &amp;"')"</f>
        <v xml:space="preserve"> ('1390', '3474', '66', '', '3',  '3.00')</v>
      </c>
    </row>
    <row r="2003" spans="1:8" x14ac:dyDescent="0.3">
      <c r="A2003">
        <f t="shared" si="151"/>
        <v>1390</v>
      </c>
      <c r="B2003">
        <v>3475</v>
      </c>
      <c r="C2003">
        <f t="shared" si="152"/>
        <v>59</v>
      </c>
      <c r="D2003" t="str">
        <f>IF(MOD(B2003,5)=0,LOOKUP(A2003,[1]Bestellung!$M$4:$N$740),"")</f>
        <v/>
      </c>
      <c r="E2003">
        <f t="shared" si="153"/>
        <v>2</v>
      </c>
      <c r="F2003" s="10">
        <f>LOOKUP(C2003,[1]Produkt!$T$4:$U$129)</f>
        <v>3</v>
      </c>
      <c r="G2003" t="str">
        <f t="shared" si="154"/>
        <v>INSERT INTO [Position] ([BestellungID], [PosID], [ProduktID], [SpezLieferAdrID], [Menge], [Preis]) VALUES</v>
      </c>
      <c r="H2003" t="str">
        <f t="shared" si="155"/>
        <v xml:space="preserve"> ('1390', '3475', '59', '', '2',  '3.00')</v>
      </c>
    </row>
    <row r="2004" spans="1:8" x14ac:dyDescent="0.3">
      <c r="A2004">
        <f t="shared" si="151"/>
        <v>1390</v>
      </c>
      <c r="B2004">
        <v>3476</v>
      </c>
      <c r="C2004">
        <f t="shared" si="152"/>
        <v>52</v>
      </c>
      <c r="D2004" t="str">
        <f>IF(MOD(B2004,5)=0,LOOKUP(A2004,[1]Bestellung!$M$4:$N$740),"")</f>
        <v/>
      </c>
      <c r="E2004">
        <f t="shared" si="153"/>
        <v>8</v>
      </c>
      <c r="F2004" s="10">
        <f>LOOKUP(C2004,[1]Produkt!$T$4:$U$129)</f>
        <v>4</v>
      </c>
      <c r="G2004" t="str">
        <f t="shared" si="154"/>
        <v>INSERT INTO [Position] ([BestellungID], [PosID], [ProduktID], [SpezLieferAdrID], [Menge], [Preis]) VALUES</v>
      </c>
      <c r="H2004" t="str">
        <f t="shared" si="155"/>
        <v xml:space="preserve"> ('1390', '3476', '52', '', '8',  '4.00')</v>
      </c>
    </row>
    <row r="2005" spans="1:8" x14ac:dyDescent="0.3">
      <c r="A2005">
        <f t="shared" si="151"/>
        <v>1391</v>
      </c>
      <c r="B2005">
        <v>3477</v>
      </c>
      <c r="C2005">
        <f t="shared" si="152"/>
        <v>93</v>
      </c>
      <c r="D2005" t="str">
        <f>IF(MOD(B2005,5)=0,LOOKUP(A2005,[1]Bestellung!$M$4:$N$740),"")</f>
        <v/>
      </c>
      <c r="E2005">
        <f t="shared" si="153"/>
        <v>3</v>
      </c>
      <c r="F2005" s="10">
        <f>LOOKUP(C2005,[1]Produkt!$T$4:$U$129)</f>
        <v>2.2999999999999998</v>
      </c>
      <c r="G2005" t="str">
        <f t="shared" si="154"/>
        <v>INSERT INTO [Position] ([BestellungID], [PosID], [ProduktID], [SpezLieferAdrID], [Menge], [Preis]) VALUES</v>
      </c>
      <c r="H2005" t="str">
        <f t="shared" si="155"/>
        <v xml:space="preserve"> ('1391', '3477', '93', '', '3',  '2.30')</v>
      </c>
    </row>
    <row r="2006" spans="1:8" x14ac:dyDescent="0.3">
      <c r="A2006">
        <f t="shared" si="151"/>
        <v>1391</v>
      </c>
      <c r="B2006">
        <v>3478</v>
      </c>
      <c r="C2006">
        <f t="shared" si="152"/>
        <v>87</v>
      </c>
      <c r="D2006" t="str">
        <f>IF(MOD(B2006,5)=0,LOOKUP(A2006,[1]Bestellung!$M$4:$N$740),"")</f>
        <v/>
      </c>
      <c r="E2006">
        <f t="shared" si="153"/>
        <v>6</v>
      </c>
      <c r="F2006" s="10">
        <f>LOOKUP(C2006,[1]Produkt!$T$4:$U$129)</f>
        <v>0.5</v>
      </c>
      <c r="G2006" t="str">
        <f t="shared" si="154"/>
        <v>INSERT INTO [Position] ([BestellungID], [PosID], [ProduktID], [SpezLieferAdrID], [Menge], [Preis]) VALUES</v>
      </c>
      <c r="H2006" t="str">
        <f t="shared" si="155"/>
        <v xml:space="preserve"> ('1391', '3478', '87', '', '6',  '0.50')</v>
      </c>
    </row>
    <row r="2007" spans="1:8" x14ac:dyDescent="0.3">
      <c r="A2007">
        <f t="shared" si="151"/>
        <v>1392</v>
      </c>
      <c r="B2007">
        <v>3479</v>
      </c>
      <c r="C2007">
        <f t="shared" si="152"/>
        <v>4</v>
      </c>
      <c r="D2007" t="str">
        <f>IF(MOD(B2007,5)=0,LOOKUP(A2007,[1]Bestellung!$M$4:$N$740),"")</f>
        <v/>
      </c>
      <c r="E2007">
        <f t="shared" si="153"/>
        <v>3</v>
      </c>
      <c r="F2007" s="10">
        <f>LOOKUP(C2007,[1]Produkt!$T$4:$U$129)</f>
        <v>5</v>
      </c>
      <c r="G2007" t="str">
        <f t="shared" si="154"/>
        <v>INSERT INTO [Position] ([BestellungID], [PosID], [ProduktID], [SpezLieferAdrID], [Menge], [Preis]) VALUES</v>
      </c>
      <c r="H2007" t="str">
        <f t="shared" si="155"/>
        <v xml:space="preserve"> ('1392', '3479', '4', '', '3',  '5.00')</v>
      </c>
    </row>
    <row r="2008" spans="1:8" x14ac:dyDescent="0.3">
      <c r="A2008">
        <f t="shared" si="151"/>
        <v>1392</v>
      </c>
      <c r="B2008">
        <v>3480</v>
      </c>
      <c r="C2008">
        <f t="shared" si="152"/>
        <v>126</v>
      </c>
      <c r="D2008" t="str">
        <f>IF(MOD(B2008,5)=0,LOOKUP(A2008,[1]Bestellung!$M$4:$N$740),"")</f>
        <v/>
      </c>
      <c r="E2008">
        <f t="shared" si="153"/>
        <v>3</v>
      </c>
      <c r="F2008" s="10">
        <f>LOOKUP(C2008,[1]Produkt!$T$4:$U$129)</f>
        <v>4</v>
      </c>
      <c r="G2008" t="str">
        <f t="shared" si="154"/>
        <v>INSERT INTO [Position] ([BestellungID], [PosID], [ProduktID], [SpezLieferAdrID], [Menge], [Preis]) VALUES</v>
      </c>
      <c r="H2008" t="str">
        <f t="shared" si="155"/>
        <v xml:space="preserve"> ('1392', '3480', '126', '', '3',  '4.00')</v>
      </c>
    </row>
    <row r="2009" spans="1:8" x14ac:dyDescent="0.3">
      <c r="A2009">
        <f t="shared" si="151"/>
        <v>1392</v>
      </c>
      <c r="B2009">
        <v>3481</v>
      </c>
      <c r="C2009">
        <f t="shared" si="152"/>
        <v>121</v>
      </c>
      <c r="D2009" t="str">
        <f>IF(MOD(B2009,5)=0,LOOKUP(A2009,[1]Bestellung!$M$4:$N$740),"")</f>
        <v/>
      </c>
      <c r="E2009">
        <f t="shared" si="153"/>
        <v>3</v>
      </c>
      <c r="F2009" s="10">
        <f>LOOKUP(C2009,[1]Produkt!$T$4:$U$129)</f>
        <v>4</v>
      </c>
      <c r="G2009" t="str">
        <f t="shared" si="154"/>
        <v>INSERT INTO [Position] ([BestellungID], [PosID], [ProduktID], [SpezLieferAdrID], [Menge], [Preis]) VALUES</v>
      </c>
      <c r="H2009" t="str">
        <f t="shared" si="155"/>
        <v xml:space="preserve"> ('1392', '3481', '121', '', '3',  '4.00')</v>
      </c>
    </row>
    <row r="2010" spans="1:8" x14ac:dyDescent="0.3">
      <c r="A2010">
        <f t="shared" si="151"/>
        <v>1393</v>
      </c>
      <c r="B2010">
        <v>3482</v>
      </c>
      <c r="C2010">
        <f t="shared" si="152"/>
        <v>42</v>
      </c>
      <c r="D2010" t="str">
        <f>IF(MOD(B2010,5)=0,LOOKUP(A2010,[1]Bestellung!$M$4:$N$740),"")</f>
        <v/>
      </c>
      <c r="E2010">
        <f t="shared" si="153"/>
        <v>3</v>
      </c>
      <c r="F2010" s="10">
        <f>LOOKUP(C2010,[1]Produkt!$T$4:$U$129)</f>
        <v>2.4</v>
      </c>
      <c r="G2010" t="str">
        <f t="shared" si="154"/>
        <v>INSERT INTO [Position] ([BestellungID], [PosID], [ProduktID], [SpezLieferAdrID], [Menge], [Preis]) VALUES</v>
      </c>
      <c r="H2010" t="str">
        <f t="shared" si="155"/>
        <v xml:space="preserve"> ('1393', '3482', '42', '', '3',  '2.40')</v>
      </c>
    </row>
    <row r="2011" spans="1:8" x14ac:dyDescent="0.3">
      <c r="A2011">
        <f t="shared" si="151"/>
        <v>1393</v>
      </c>
      <c r="B2011">
        <v>3483</v>
      </c>
      <c r="C2011">
        <f t="shared" si="152"/>
        <v>38</v>
      </c>
      <c r="D2011" t="str">
        <f>IF(MOD(B2011,5)=0,LOOKUP(A2011,[1]Bestellung!$M$4:$N$740),"")</f>
        <v/>
      </c>
      <c r="E2011">
        <f t="shared" si="153"/>
        <v>6</v>
      </c>
      <c r="F2011" s="10">
        <f>LOOKUP(C2011,[1]Produkt!$T$4:$U$129)</f>
        <v>0.5</v>
      </c>
      <c r="G2011" t="str">
        <f t="shared" si="154"/>
        <v>INSERT INTO [Position] ([BestellungID], [PosID], [ProduktID], [SpezLieferAdrID], [Menge], [Preis]) VALUES</v>
      </c>
      <c r="H2011" t="str">
        <f t="shared" si="155"/>
        <v xml:space="preserve"> ('1393', '3483', '38', '', '6',  '0.50')</v>
      </c>
    </row>
    <row r="2012" spans="1:8" x14ac:dyDescent="0.3">
      <c r="A2012">
        <f t="shared" si="151"/>
        <v>1394</v>
      </c>
      <c r="B2012">
        <v>3484</v>
      </c>
      <c r="C2012">
        <f t="shared" si="152"/>
        <v>89</v>
      </c>
      <c r="D2012" t="str">
        <f>IF(MOD(B2012,5)=0,LOOKUP(A2012,[1]Bestellung!$M$4:$N$740),"")</f>
        <v/>
      </c>
      <c r="E2012">
        <f t="shared" si="153"/>
        <v>4</v>
      </c>
      <c r="F2012" s="10">
        <f>LOOKUP(C2012,[1]Produkt!$T$4:$U$129)</f>
        <v>0.8</v>
      </c>
      <c r="G2012" t="str">
        <f t="shared" si="154"/>
        <v>INSERT INTO [Position] ([BestellungID], [PosID], [ProduktID], [SpezLieferAdrID], [Menge], [Preis]) VALUES</v>
      </c>
      <c r="H2012" t="str">
        <f t="shared" si="155"/>
        <v xml:space="preserve"> ('1394', '3484', '89', '', '4',  '0.80')</v>
      </c>
    </row>
    <row r="2013" spans="1:8" x14ac:dyDescent="0.3">
      <c r="A2013">
        <f t="shared" si="151"/>
        <v>1394</v>
      </c>
      <c r="B2013">
        <v>3485</v>
      </c>
      <c r="C2013">
        <f t="shared" si="152"/>
        <v>86</v>
      </c>
      <c r="D2013" t="str">
        <f>IF(MOD(B2013,5)=0,LOOKUP(A2013,[1]Bestellung!$M$4:$N$740),"")</f>
        <v/>
      </c>
      <c r="E2013">
        <f t="shared" si="153"/>
        <v>8</v>
      </c>
      <c r="F2013" s="10">
        <f>LOOKUP(C2013,[1]Produkt!$T$4:$U$129)</f>
        <v>0.5</v>
      </c>
      <c r="G2013" t="str">
        <f t="shared" si="154"/>
        <v>INSERT INTO [Position] ([BestellungID], [PosID], [ProduktID], [SpezLieferAdrID], [Menge], [Preis]) VALUES</v>
      </c>
      <c r="H2013" t="str">
        <f t="shared" si="155"/>
        <v xml:space="preserve"> ('1394', '3485', '86', '', '8',  '0.50')</v>
      </c>
    </row>
    <row r="2014" spans="1:8" x14ac:dyDescent="0.3">
      <c r="A2014">
        <f t="shared" si="151"/>
        <v>1394</v>
      </c>
      <c r="B2014">
        <v>3486</v>
      </c>
      <c r="C2014">
        <f t="shared" si="152"/>
        <v>83</v>
      </c>
      <c r="D2014" t="str">
        <f>IF(MOD(B2014,5)=0,LOOKUP(A2014,[1]Bestellung!$M$4:$N$740),"")</f>
        <v/>
      </c>
      <c r="E2014">
        <f t="shared" si="153"/>
        <v>3</v>
      </c>
      <c r="F2014" s="10">
        <f>LOOKUP(C2014,[1]Produkt!$T$4:$U$129)</f>
        <v>0.8</v>
      </c>
      <c r="G2014" t="str">
        <f t="shared" si="154"/>
        <v>INSERT INTO [Position] ([BestellungID], [PosID], [ProduktID], [SpezLieferAdrID], [Menge], [Preis]) VALUES</v>
      </c>
      <c r="H2014" t="str">
        <f t="shared" si="155"/>
        <v xml:space="preserve"> ('1394', '3486', '83', '', '3',  '0.80')</v>
      </c>
    </row>
    <row r="2015" spans="1:8" x14ac:dyDescent="0.3">
      <c r="A2015">
        <f t="shared" si="151"/>
        <v>1395</v>
      </c>
      <c r="B2015">
        <v>3487</v>
      </c>
      <c r="C2015">
        <f t="shared" si="152"/>
        <v>11</v>
      </c>
      <c r="D2015" t="str">
        <f>IF(MOD(B2015,5)=0,LOOKUP(A2015,[1]Bestellung!$M$4:$N$740),"")</f>
        <v/>
      </c>
      <c r="E2015">
        <f t="shared" si="153"/>
        <v>3</v>
      </c>
      <c r="F2015" s="10">
        <f>LOOKUP(C2015,[1]Produkt!$T$4:$U$129)</f>
        <v>8</v>
      </c>
      <c r="G2015" t="str">
        <f t="shared" si="154"/>
        <v>INSERT INTO [Position] ([BestellungID], [PosID], [ProduktID], [SpezLieferAdrID], [Menge], [Preis]) VALUES</v>
      </c>
      <c r="H2015" t="str">
        <f t="shared" si="155"/>
        <v xml:space="preserve"> ('1395', '3487', '11', '', '3',  '8.00')</v>
      </c>
    </row>
    <row r="2016" spans="1:8" x14ac:dyDescent="0.3">
      <c r="A2016">
        <f t="shared" si="151"/>
        <v>1395</v>
      </c>
      <c r="B2016">
        <v>3488</v>
      </c>
      <c r="C2016">
        <f t="shared" si="152"/>
        <v>9</v>
      </c>
      <c r="D2016" t="str">
        <f>IF(MOD(B2016,5)=0,LOOKUP(A2016,[1]Bestellung!$M$4:$N$740),"")</f>
        <v/>
      </c>
      <c r="E2016">
        <f t="shared" si="153"/>
        <v>3</v>
      </c>
      <c r="F2016" s="10">
        <f>LOOKUP(C2016,[1]Produkt!$T$4:$U$129)</f>
        <v>3</v>
      </c>
      <c r="G2016" t="str">
        <f t="shared" si="154"/>
        <v>INSERT INTO [Position] ([BestellungID], [PosID], [ProduktID], [SpezLieferAdrID], [Menge], [Preis]) VALUES</v>
      </c>
      <c r="H2016" t="str">
        <f t="shared" si="155"/>
        <v xml:space="preserve"> ('1395', '3488', '9', '', '3',  '3.00')</v>
      </c>
    </row>
    <row r="2017" spans="1:8" x14ac:dyDescent="0.3">
      <c r="A2017">
        <f t="shared" si="151"/>
        <v>1396</v>
      </c>
      <c r="B2017">
        <v>3489</v>
      </c>
      <c r="C2017">
        <f t="shared" si="152"/>
        <v>67</v>
      </c>
      <c r="D2017" t="str">
        <f>IF(MOD(B2017,5)=0,LOOKUP(A2017,[1]Bestellung!$M$4:$N$740),"")</f>
        <v/>
      </c>
      <c r="E2017">
        <f t="shared" si="153"/>
        <v>3</v>
      </c>
      <c r="F2017" s="10">
        <f>LOOKUP(C2017,[1]Produkt!$T$4:$U$129)</f>
        <v>3.5</v>
      </c>
      <c r="G2017" t="str">
        <f t="shared" si="154"/>
        <v>INSERT INTO [Position] ([BestellungID], [PosID], [ProduktID], [SpezLieferAdrID], [Menge], [Preis]) VALUES</v>
      </c>
      <c r="H2017" t="str">
        <f t="shared" si="155"/>
        <v xml:space="preserve"> ('1396', '3489', '67', '', '3',  '3.50')</v>
      </c>
    </row>
    <row r="2018" spans="1:8" x14ac:dyDescent="0.3">
      <c r="A2018">
        <f t="shared" si="151"/>
        <v>1396</v>
      </c>
      <c r="B2018">
        <v>3490</v>
      </c>
      <c r="C2018">
        <f t="shared" si="152"/>
        <v>66</v>
      </c>
      <c r="D2018" t="str">
        <f>IF(MOD(B2018,5)=0,LOOKUP(A2018,[1]Bestellung!$M$4:$N$740),"")</f>
        <v/>
      </c>
      <c r="E2018">
        <f t="shared" si="153"/>
        <v>3</v>
      </c>
      <c r="F2018" s="10">
        <f>LOOKUP(C2018,[1]Produkt!$T$4:$U$129)</f>
        <v>3</v>
      </c>
      <c r="G2018" t="str">
        <f t="shared" si="154"/>
        <v>INSERT INTO [Position] ([BestellungID], [PosID], [ProduktID], [SpezLieferAdrID], [Menge], [Preis]) VALUES</v>
      </c>
      <c r="H2018" t="str">
        <f t="shared" si="155"/>
        <v xml:space="preserve"> ('1396', '3490', '66', '', '3',  '3.00')</v>
      </c>
    </row>
    <row r="2019" spans="1:8" x14ac:dyDescent="0.3">
      <c r="A2019">
        <f t="shared" si="151"/>
        <v>1396</v>
      </c>
      <c r="B2019">
        <v>3491</v>
      </c>
      <c r="C2019">
        <f t="shared" si="152"/>
        <v>65</v>
      </c>
      <c r="D2019" t="str">
        <f>IF(MOD(B2019,5)=0,LOOKUP(A2019,[1]Bestellung!$M$4:$N$740),"")</f>
        <v/>
      </c>
      <c r="E2019">
        <f t="shared" si="153"/>
        <v>4</v>
      </c>
      <c r="F2019" s="10">
        <f>LOOKUP(C2019,[1]Produkt!$T$4:$U$129)</f>
        <v>4.5</v>
      </c>
      <c r="G2019" t="str">
        <f t="shared" si="154"/>
        <v>INSERT INTO [Position] ([BestellungID], [PosID], [ProduktID], [SpezLieferAdrID], [Menge], [Preis]) VALUES</v>
      </c>
      <c r="H2019" t="str">
        <f t="shared" si="155"/>
        <v xml:space="preserve"> ('1396', '3491', '65', '', '4',  '4.50')</v>
      </c>
    </row>
    <row r="2020" spans="1:8" x14ac:dyDescent="0.3">
      <c r="A2020">
        <f t="shared" si="151"/>
        <v>1397</v>
      </c>
      <c r="B2020">
        <v>3492</v>
      </c>
      <c r="C2020">
        <f t="shared" si="152"/>
        <v>1</v>
      </c>
      <c r="D2020" t="str">
        <f>IF(MOD(B2020,5)=0,LOOKUP(A2020,[1]Bestellung!$M$4:$N$740),"")</f>
        <v/>
      </c>
      <c r="E2020">
        <f t="shared" si="153"/>
        <v>3</v>
      </c>
      <c r="F2020" s="10">
        <f>LOOKUP(C2020,[1]Produkt!$T$4:$U$129)</f>
        <v>2</v>
      </c>
      <c r="G2020" t="str">
        <f t="shared" si="154"/>
        <v>INSERT INTO [Position] ([BestellungID], [PosID], [ProduktID], [SpezLieferAdrID], [Menge], [Preis]) VALUES</v>
      </c>
      <c r="H2020" t="str">
        <f t="shared" si="155"/>
        <v xml:space="preserve"> ('1397', '3492', '1', '', '3',  '2.00')</v>
      </c>
    </row>
    <row r="2021" spans="1:8" x14ac:dyDescent="0.3">
      <c r="A2021">
        <f t="shared" si="151"/>
        <v>1397</v>
      </c>
      <c r="B2021">
        <v>3493</v>
      </c>
      <c r="C2021">
        <f t="shared" si="152"/>
        <v>1</v>
      </c>
      <c r="D2021" t="str">
        <f>IF(MOD(B2021,5)=0,LOOKUP(A2021,[1]Bestellung!$M$4:$N$740),"")</f>
        <v/>
      </c>
      <c r="E2021">
        <f t="shared" si="153"/>
        <v>5</v>
      </c>
      <c r="F2021" s="10">
        <f>LOOKUP(C2021,[1]Produkt!$T$4:$U$129)</f>
        <v>2</v>
      </c>
      <c r="G2021" t="str">
        <f t="shared" si="154"/>
        <v>INSERT INTO [Position] ([BestellungID], [PosID], [ProduktID], [SpezLieferAdrID], [Menge], [Preis]) VALUES</v>
      </c>
      <c r="H2021" t="str">
        <f t="shared" si="155"/>
        <v xml:space="preserve"> ('1397', '3493', '1', '', '5',  '2.00')</v>
      </c>
    </row>
    <row r="2022" spans="1:8" x14ac:dyDescent="0.3">
      <c r="A2022">
        <f t="shared" si="151"/>
        <v>1398</v>
      </c>
      <c r="B2022">
        <v>3494</v>
      </c>
      <c r="C2022">
        <f t="shared" si="152"/>
        <v>65</v>
      </c>
      <c r="D2022" t="str">
        <f>IF(MOD(B2022,5)=0,LOOKUP(A2022,[1]Bestellung!$M$4:$N$740),"")</f>
        <v/>
      </c>
      <c r="E2022">
        <f t="shared" si="153"/>
        <v>3</v>
      </c>
      <c r="F2022" s="10">
        <f>LOOKUP(C2022,[1]Produkt!$T$4:$U$129)</f>
        <v>4.5</v>
      </c>
      <c r="G2022" t="str">
        <f t="shared" si="154"/>
        <v>INSERT INTO [Position] ([BestellungID], [PosID], [ProduktID], [SpezLieferAdrID], [Menge], [Preis]) VALUES</v>
      </c>
      <c r="H2022" t="str">
        <f t="shared" si="155"/>
        <v xml:space="preserve"> ('1398', '3494', '65', '', '3',  '4.50')</v>
      </c>
    </row>
    <row r="2023" spans="1:8" x14ac:dyDescent="0.3">
      <c r="A2023">
        <f t="shared" si="151"/>
        <v>1398</v>
      </c>
      <c r="B2023">
        <v>3495</v>
      </c>
      <c r="C2023">
        <f t="shared" si="152"/>
        <v>66</v>
      </c>
      <c r="D2023" t="str">
        <f>IF(MOD(B2023,5)=0,LOOKUP(A2023,[1]Bestellung!$M$4:$N$740),"")</f>
        <v/>
      </c>
      <c r="E2023">
        <f t="shared" si="153"/>
        <v>3</v>
      </c>
      <c r="F2023" s="10">
        <f>LOOKUP(C2023,[1]Produkt!$T$4:$U$129)</f>
        <v>3</v>
      </c>
      <c r="G2023" t="str">
        <f t="shared" si="154"/>
        <v>INSERT INTO [Position] ([BestellungID], [PosID], [ProduktID], [SpezLieferAdrID], [Menge], [Preis]) VALUES</v>
      </c>
      <c r="H2023" t="str">
        <f t="shared" si="155"/>
        <v xml:space="preserve"> ('1398', '3495', '66', '', '3',  '3.00')</v>
      </c>
    </row>
    <row r="2024" spans="1:8" x14ac:dyDescent="0.3">
      <c r="A2024">
        <f t="shared" si="151"/>
        <v>1398</v>
      </c>
      <c r="B2024">
        <v>3496</v>
      </c>
      <c r="C2024">
        <f t="shared" si="152"/>
        <v>67</v>
      </c>
      <c r="D2024" t="str">
        <f>IF(MOD(B2024,5)=0,LOOKUP(A2024,[1]Bestellung!$M$4:$N$740),"")</f>
        <v/>
      </c>
      <c r="E2024">
        <f t="shared" si="153"/>
        <v>3</v>
      </c>
      <c r="F2024" s="10">
        <f>LOOKUP(C2024,[1]Produkt!$T$4:$U$129)</f>
        <v>3.5</v>
      </c>
      <c r="G2024" t="str">
        <f t="shared" si="154"/>
        <v>INSERT INTO [Position] ([BestellungID], [PosID], [ProduktID], [SpezLieferAdrID], [Menge], [Preis]) VALUES</v>
      </c>
      <c r="H2024" t="str">
        <f t="shared" si="155"/>
        <v xml:space="preserve"> ('1398', '3496', '67', '', '3',  '3.50')</v>
      </c>
    </row>
    <row r="2025" spans="1:8" x14ac:dyDescent="0.3">
      <c r="A2025">
        <f t="shared" si="151"/>
        <v>1399</v>
      </c>
      <c r="B2025">
        <v>3497</v>
      </c>
      <c r="C2025">
        <f t="shared" si="152"/>
        <v>9</v>
      </c>
      <c r="D2025" t="str">
        <f>IF(MOD(B2025,5)=0,LOOKUP(A2025,[1]Bestellung!$M$4:$N$740),"")</f>
        <v/>
      </c>
      <c r="E2025">
        <f t="shared" si="153"/>
        <v>3</v>
      </c>
      <c r="F2025" s="10">
        <f>LOOKUP(C2025,[1]Produkt!$T$4:$U$129)</f>
        <v>3</v>
      </c>
      <c r="G2025" t="str">
        <f t="shared" si="154"/>
        <v>INSERT INTO [Position] ([BestellungID], [PosID], [ProduktID], [SpezLieferAdrID], [Menge], [Preis]) VALUES</v>
      </c>
      <c r="H2025" t="str">
        <f t="shared" si="155"/>
        <v xml:space="preserve"> ('1399', '3497', '9', '', '3',  '3.00')</v>
      </c>
    </row>
    <row r="2026" spans="1:8" x14ac:dyDescent="0.3">
      <c r="A2026">
        <f t="shared" si="151"/>
        <v>1399</v>
      </c>
      <c r="B2026">
        <v>3498</v>
      </c>
      <c r="C2026">
        <f t="shared" si="152"/>
        <v>11</v>
      </c>
      <c r="D2026" t="str">
        <f>IF(MOD(B2026,5)=0,LOOKUP(A2026,[1]Bestellung!$M$4:$N$740),"")</f>
        <v/>
      </c>
      <c r="E2026">
        <f t="shared" si="153"/>
        <v>6</v>
      </c>
      <c r="F2026" s="10">
        <f>LOOKUP(C2026,[1]Produkt!$T$4:$U$129)</f>
        <v>8</v>
      </c>
      <c r="G2026" t="str">
        <f t="shared" si="154"/>
        <v>INSERT INTO [Position] ([BestellungID], [PosID], [ProduktID], [SpezLieferAdrID], [Menge], [Preis]) VALUES</v>
      </c>
      <c r="H2026" t="str">
        <f t="shared" si="155"/>
        <v xml:space="preserve"> ('1399', '3498', '11', '', '6',  '8.00')</v>
      </c>
    </row>
    <row r="2027" spans="1:8" x14ac:dyDescent="0.3">
      <c r="A2027">
        <f t="shared" si="151"/>
        <v>1400</v>
      </c>
      <c r="B2027">
        <v>3499</v>
      </c>
      <c r="C2027">
        <f t="shared" si="152"/>
        <v>83</v>
      </c>
      <c r="D2027" t="str">
        <f>IF(MOD(B2027,5)=0,LOOKUP(A2027,[1]Bestellung!$M$4:$N$740),"")</f>
        <v/>
      </c>
      <c r="E2027">
        <f t="shared" si="153"/>
        <v>4</v>
      </c>
      <c r="F2027" s="10">
        <f>LOOKUP(C2027,[1]Produkt!$T$4:$U$129)</f>
        <v>0.8</v>
      </c>
      <c r="G2027" t="str">
        <f t="shared" si="154"/>
        <v>INSERT INTO [Position] ([BestellungID], [PosID], [ProduktID], [SpezLieferAdrID], [Menge], [Preis]) VALUES</v>
      </c>
      <c r="H2027" t="str">
        <f t="shared" si="155"/>
        <v xml:space="preserve"> ('1400', '3499', '83', '', '4',  '0.80')</v>
      </c>
    </row>
    <row r="2028" spans="1:8" x14ac:dyDescent="0.3">
      <c r="A2028">
        <f t="shared" si="151"/>
        <v>1400</v>
      </c>
      <c r="B2028">
        <v>3500</v>
      </c>
      <c r="C2028">
        <f t="shared" si="152"/>
        <v>86</v>
      </c>
      <c r="D2028" t="str">
        <f>IF(MOD(B2028,5)=0,LOOKUP(A2028,[1]Bestellung!$M$4:$N$740),"")</f>
        <v/>
      </c>
      <c r="E2028">
        <f t="shared" si="153"/>
        <v>8</v>
      </c>
      <c r="F2028" s="10">
        <f>LOOKUP(C2028,[1]Produkt!$T$4:$U$129)</f>
        <v>0.5</v>
      </c>
      <c r="G2028" t="str">
        <f t="shared" si="154"/>
        <v>INSERT INTO [Position] ([BestellungID], [PosID], [ProduktID], [SpezLieferAdrID], [Menge], [Preis]) VALUES</v>
      </c>
      <c r="H2028" t="str">
        <f t="shared" si="155"/>
        <v xml:space="preserve"> ('1400', '3500', '86', '', '8',  '0.50')</v>
      </c>
    </row>
    <row r="2029" spans="1:8" x14ac:dyDescent="0.3">
      <c r="A2029">
        <f t="shared" si="151"/>
        <v>1400</v>
      </c>
      <c r="B2029">
        <v>3501</v>
      </c>
      <c r="C2029">
        <f t="shared" si="152"/>
        <v>89</v>
      </c>
      <c r="D2029" t="str">
        <f>IF(MOD(B2029,5)=0,LOOKUP(A2029,[1]Bestellung!$M$4:$N$740),"")</f>
        <v/>
      </c>
      <c r="E2029">
        <f t="shared" si="153"/>
        <v>3</v>
      </c>
      <c r="F2029" s="10">
        <f>LOOKUP(C2029,[1]Produkt!$T$4:$U$129)</f>
        <v>0.8</v>
      </c>
      <c r="G2029" t="str">
        <f t="shared" si="154"/>
        <v>INSERT INTO [Position] ([BestellungID], [PosID], [ProduktID], [SpezLieferAdrID], [Menge], [Preis]) VALUES</v>
      </c>
      <c r="H2029" t="str">
        <f t="shared" si="155"/>
        <v xml:space="preserve"> ('1400', '3501', '89', '', '3',  '0.80')</v>
      </c>
    </row>
    <row r="2030" spans="1:8" x14ac:dyDescent="0.3">
      <c r="A2030">
        <f t="shared" si="151"/>
        <v>1401</v>
      </c>
      <c r="B2030">
        <v>3502</v>
      </c>
      <c r="C2030">
        <f t="shared" si="152"/>
        <v>38</v>
      </c>
      <c r="D2030" t="str">
        <f>IF(MOD(B2030,5)=0,LOOKUP(A2030,[1]Bestellung!$M$4:$N$740),"")</f>
        <v/>
      </c>
      <c r="E2030">
        <f t="shared" si="153"/>
        <v>3</v>
      </c>
      <c r="F2030" s="10">
        <f>LOOKUP(C2030,[1]Produkt!$T$4:$U$129)</f>
        <v>0.5</v>
      </c>
      <c r="G2030" t="str">
        <f t="shared" si="154"/>
        <v>INSERT INTO [Position] ([BestellungID], [PosID], [ProduktID], [SpezLieferAdrID], [Menge], [Preis]) VALUES</v>
      </c>
      <c r="H2030" t="str">
        <f t="shared" si="155"/>
        <v xml:space="preserve"> ('1401', '3502', '38', '', '3',  '0.50')</v>
      </c>
    </row>
    <row r="2031" spans="1:8" x14ac:dyDescent="0.3">
      <c r="A2031">
        <f t="shared" si="151"/>
        <v>1401</v>
      </c>
      <c r="B2031">
        <v>3503</v>
      </c>
      <c r="C2031">
        <f t="shared" si="152"/>
        <v>42</v>
      </c>
      <c r="D2031" t="str">
        <f>IF(MOD(B2031,5)=0,LOOKUP(A2031,[1]Bestellung!$M$4:$N$740),"")</f>
        <v/>
      </c>
      <c r="E2031">
        <f t="shared" si="153"/>
        <v>6</v>
      </c>
      <c r="F2031" s="10">
        <f>LOOKUP(C2031,[1]Produkt!$T$4:$U$129)</f>
        <v>2.4</v>
      </c>
      <c r="G2031" t="str">
        <f t="shared" si="154"/>
        <v>INSERT INTO [Position] ([BestellungID], [PosID], [ProduktID], [SpezLieferAdrID], [Menge], [Preis]) VALUES</v>
      </c>
      <c r="H2031" t="str">
        <f t="shared" si="155"/>
        <v xml:space="preserve"> ('1401', '3503', '42', '', '6',  '2.40')</v>
      </c>
    </row>
    <row r="2032" spans="1:8" x14ac:dyDescent="0.3">
      <c r="A2032">
        <f t="shared" si="151"/>
        <v>1402</v>
      </c>
      <c r="B2032">
        <v>3504</v>
      </c>
      <c r="C2032">
        <f t="shared" si="152"/>
        <v>121</v>
      </c>
      <c r="D2032" t="str">
        <f>IF(MOD(B2032,5)=0,LOOKUP(A2032,[1]Bestellung!$M$4:$N$740),"")</f>
        <v/>
      </c>
      <c r="E2032">
        <f t="shared" si="153"/>
        <v>3</v>
      </c>
      <c r="F2032" s="10">
        <f>LOOKUP(C2032,[1]Produkt!$T$4:$U$129)</f>
        <v>4</v>
      </c>
      <c r="G2032" t="str">
        <f t="shared" si="154"/>
        <v>INSERT INTO [Position] ([BestellungID], [PosID], [ProduktID], [SpezLieferAdrID], [Menge], [Preis]) VALUES</v>
      </c>
      <c r="H2032" t="str">
        <f t="shared" si="155"/>
        <v xml:space="preserve"> ('1402', '3504', '121', '', '3',  '4.00')</v>
      </c>
    </row>
    <row r="2033" spans="1:8" x14ac:dyDescent="0.3">
      <c r="A2033">
        <f t="shared" si="151"/>
        <v>1402</v>
      </c>
      <c r="B2033">
        <v>3505</v>
      </c>
      <c r="C2033">
        <f t="shared" si="152"/>
        <v>126</v>
      </c>
      <c r="D2033" t="str">
        <f>IF(MOD(B2033,5)=0,LOOKUP(A2033,[1]Bestellung!$M$4:$N$740),"")</f>
        <v/>
      </c>
      <c r="E2033">
        <f t="shared" si="153"/>
        <v>3</v>
      </c>
      <c r="F2033" s="10">
        <f>LOOKUP(C2033,[1]Produkt!$T$4:$U$129)</f>
        <v>4</v>
      </c>
      <c r="G2033" t="str">
        <f t="shared" si="154"/>
        <v>INSERT INTO [Position] ([BestellungID], [PosID], [ProduktID], [SpezLieferAdrID], [Menge], [Preis]) VALUES</v>
      </c>
      <c r="H2033" t="str">
        <f t="shared" si="155"/>
        <v xml:space="preserve"> ('1402', '3505', '126', '', '3',  '4.00')</v>
      </c>
    </row>
    <row r="2034" spans="1:8" x14ac:dyDescent="0.3">
      <c r="A2034">
        <f t="shared" si="151"/>
        <v>1402</v>
      </c>
      <c r="B2034">
        <v>3506</v>
      </c>
      <c r="C2034">
        <f t="shared" si="152"/>
        <v>4</v>
      </c>
      <c r="D2034" t="str">
        <f>IF(MOD(B2034,5)=0,LOOKUP(A2034,[1]Bestellung!$M$4:$N$740),"")</f>
        <v/>
      </c>
      <c r="E2034">
        <f t="shared" si="153"/>
        <v>8</v>
      </c>
      <c r="F2034" s="10">
        <f>LOOKUP(C2034,[1]Produkt!$T$4:$U$129)</f>
        <v>5</v>
      </c>
      <c r="G2034" t="str">
        <f t="shared" si="154"/>
        <v>INSERT INTO [Position] ([BestellungID], [PosID], [ProduktID], [SpezLieferAdrID], [Menge], [Preis]) VALUES</v>
      </c>
      <c r="H2034" t="str">
        <f t="shared" si="155"/>
        <v xml:space="preserve"> ('1402', '3506', '4', '', '8',  '5.00')</v>
      </c>
    </row>
    <row r="2035" spans="1:8" x14ac:dyDescent="0.3">
      <c r="A2035">
        <f t="shared" si="151"/>
        <v>1403</v>
      </c>
      <c r="B2035">
        <v>3507</v>
      </c>
      <c r="C2035">
        <f t="shared" si="152"/>
        <v>87</v>
      </c>
      <c r="D2035" t="str">
        <f>IF(MOD(B2035,5)=0,LOOKUP(A2035,[1]Bestellung!$M$4:$N$740),"")</f>
        <v/>
      </c>
      <c r="E2035">
        <f t="shared" si="153"/>
        <v>3</v>
      </c>
      <c r="F2035" s="10">
        <f>LOOKUP(C2035,[1]Produkt!$T$4:$U$129)</f>
        <v>0.5</v>
      </c>
      <c r="G2035" t="str">
        <f t="shared" si="154"/>
        <v>INSERT INTO [Position] ([BestellungID], [PosID], [ProduktID], [SpezLieferAdrID], [Menge], [Preis]) VALUES</v>
      </c>
      <c r="H2035" t="str">
        <f t="shared" si="155"/>
        <v xml:space="preserve"> ('1403', '3507', '87', '', '3',  '0.50')</v>
      </c>
    </row>
    <row r="2036" spans="1:8" x14ac:dyDescent="0.3">
      <c r="A2036">
        <f t="shared" si="151"/>
        <v>1403</v>
      </c>
      <c r="B2036">
        <v>3508</v>
      </c>
      <c r="C2036">
        <f t="shared" si="152"/>
        <v>93</v>
      </c>
      <c r="D2036" t="str">
        <f>IF(MOD(B2036,5)=0,LOOKUP(A2036,[1]Bestellung!$M$4:$N$740),"")</f>
        <v/>
      </c>
      <c r="E2036">
        <f t="shared" si="153"/>
        <v>3</v>
      </c>
      <c r="F2036" s="10">
        <f>LOOKUP(C2036,[1]Produkt!$T$4:$U$129)</f>
        <v>2.2999999999999998</v>
      </c>
      <c r="G2036" t="str">
        <f t="shared" si="154"/>
        <v>INSERT INTO [Position] ([BestellungID], [PosID], [ProduktID], [SpezLieferAdrID], [Menge], [Preis]) VALUES</v>
      </c>
      <c r="H2036" t="str">
        <f t="shared" si="155"/>
        <v xml:space="preserve"> ('1403', '3508', '93', '', '3',  '2.30')</v>
      </c>
    </row>
    <row r="2037" spans="1:8" x14ac:dyDescent="0.3">
      <c r="A2037">
        <f t="shared" si="151"/>
        <v>1404</v>
      </c>
      <c r="B2037">
        <v>3509</v>
      </c>
      <c r="C2037">
        <f t="shared" si="152"/>
        <v>52</v>
      </c>
      <c r="D2037" t="str">
        <f>IF(MOD(B2037,5)=0,LOOKUP(A2037,[1]Bestellung!$M$4:$N$740),"")</f>
        <v/>
      </c>
      <c r="E2037">
        <f t="shared" si="153"/>
        <v>3</v>
      </c>
      <c r="F2037" s="10">
        <f>LOOKUP(C2037,[1]Produkt!$T$4:$U$129)</f>
        <v>4</v>
      </c>
      <c r="G2037" t="str">
        <f t="shared" si="154"/>
        <v>INSERT INTO [Position] ([BestellungID], [PosID], [ProduktID], [SpezLieferAdrID], [Menge], [Preis]) VALUES</v>
      </c>
      <c r="H2037" t="str">
        <f t="shared" si="155"/>
        <v xml:space="preserve"> ('1404', '3509', '52', '', '3',  '4.00')</v>
      </c>
    </row>
    <row r="2038" spans="1:8" x14ac:dyDescent="0.3">
      <c r="A2038">
        <f t="shared" si="151"/>
        <v>1404</v>
      </c>
      <c r="B2038">
        <v>3510</v>
      </c>
      <c r="C2038">
        <f t="shared" si="152"/>
        <v>59</v>
      </c>
      <c r="D2038" t="str">
        <f>IF(MOD(B2038,5)=0,LOOKUP(A2038,[1]Bestellung!$M$4:$N$740),"")</f>
        <v/>
      </c>
      <c r="E2038">
        <f t="shared" si="153"/>
        <v>3</v>
      </c>
      <c r="F2038" s="10">
        <f>LOOKUP(C2038,[1]Produkt!$T$4:$U$129)</f>
        <v>3</v>
      </c>
      <c r="G2038" t="str">
        <f t="shared" si="154"/>
        <v>INSERT INTO [Position] ([BestellungID], [PosID], [ProduktID], [SpezLieferAdrID], [Menge], [Preis]) VALUES</v>
      </c>
      <c r="H2038" t="str">
        <f t="shared" si="155"/>
        <v xml:space="preserve"> ('1404', '3510', '59', '', '3',  '3.00')</v>
      </c>
    </row>
    <row r="2039" spans="1:8" x14ac:dyDescent="0.3">
      <c r="A2039">
        <f t="shared" si="151"/>
        <v>1404</v>
      </c>
      <c r="B2039">
        <v>3511</v>
      </c>
      <c r="C2039">
        <f t="shared" si="152"/>
        <v>66</v>
      </c>
      <c r="D2039" t="str">
        <f>IF(MOD(B2039,5)=0,LOOKUP(A2039,[1]Bestellung!$M$4:$N$740),"")</f>
        <v/>
      </c>
      <c r="E2039">
        <f t="shared" si="153"/>
        <v>3</v>
      </c>
      <c r="F2039" s="10">
        <f>LOOKUP(C2039,[1]Produkt!$T$4:$U$129)</f>
        <v>3</v>
      </c>
      <c r="G2039" t="str">
        <f t="shared" si="154"/>
        <v>INSERT INTO [Position] ([BestellungID], [PosID], [ProduktID], [SpezLieferAdrID], [Menge], [Preis]) VALUES</v>
      </c>
      <c r="H2039" t="str">
        <f t="shared" si="155"/>
        <v xml:space="preserve"> ('1404', '3511', '66', '', '3',  '3.00')</v>
      </c>
    </row>
    <row r="2040" spans="1:8" x14ac:dyDescent="0.3">
      <c r="A2040">
        <f t="shared" si="151"/>
        <v>1405</v>
      </c>
      <c r="B2040">
        <v>3512</v>
      </c>
      <c r="C2040">
        <f t="shared" si="152"/>
        <v>29</v>
      </c>
      <c r="D2040" t="str">
        <f>IF(MOD(B2040,5)=0,LOOKUP(A2040,[1]Bestellung!$M$4:$N$740),"")</f>
        <v/>
      </c>
      <c r="E2040">
        <f t="shared" si="153"/>
        <v>4</v>
      </c>
      <c r="F2040" s="10">
        <f>LOOKUP(C2040,[1]Produkt!$T$4:$U$129)</f>
        <v>1.5</v>
      </c>
      <c r="G2040" t="str">
        <f t="shared" si="154"/>
        <v>INSERT INTO [Position] ([BestellungID], [PosID], [ProduktID], [SpezLieferAdrID], [Menge], [Preis]) VALUES</v>
      </c>
      <c r="H2040" t="str">
        <f t="shared" si="155"/>
        <v xml:space="preserve"> ('1405', '3512', '29', '', '4',  '1.50')</v>
      </c>
    </row>
    <row r="2041" spans="1:8" x14ac:dyDescent="0.3">
      <c r="A2041">
        <f t="shared" si="151"/>
        <v>1405</v>
      </c>
      <c r="B2041">
        <v>3513</v>
      </c>
      <c r="C2041">
        <f t="shared" si="152"/>
        <v>37</v>
      </c>
      <c r="D2041" t="str">
        <f>IF(MOD(B2041,5)=0,LOOKUP(A2041,[1]Bestellung!$M$4:$N$740),"")</f>
        <v/>
      </c>
      <c r="E2041">
        <f t="shared" si="153"/>
        <v>9</v>
      </c>
      <c r="F2041" s="10">
        <f>LOOKUP(C2041,[1]Produkt!$T$4:$U$129)</f>
        <v>0.5</v>
      </c>
      <c r="G2041" t="str">
        <f t="shared" si="154"/>
        <v>INSERT INTO [Position] ([BestellungID], [PosID], [ProduktID], [SpezLieferAdrID], [Menge], [Preis]) VALUES</v>
      </c>
      <c r="H2041" t="str">
        <f t="shared" si="155"/>
        <v xml:space="preserve"> ('1405', '3513', '37', '', '9',  '0.50')</v>
      </c>
    </row>
    <row r="2042" spans="1:8" x14ac:dyDescent="0.3">
      <c r="A2042">
        <f t="shared" si="151"/>
        <v>1406</v>
      </c>
      <c r="B2042">
        <v>3514</v>
      </c>
      <c r="C2042">
        <f t="shared" si="152"/>
        <v>3</v>
      </c>
      <c r="D2042" t="str">
        <f>IF(MOD(B2042,5)=0,LOOKUP(A2042,[1]Bestellung!$M$4:$N$740),"")</f>
        <v/>
      </c>
      <c r="E2042">
        <f t="shared" si="153"/>
        <v>3</v>
      </c>
      <c r="F2042" s="10">
        <f>LOOKUP(C2042,[1]Produkt!$T$4:$U$129)</f>
        <v>5</v>
      </c>
      <c r="G2042" t="str">
        <f t="shared" si="154"/>
        <v>INSERT INTO [Position] ([BestellungID], [PosID], [ProduktID], [SpezLieferAdrID], [Menge], [Preis]) VALUES</v>
      </c>
      <c r="H2042" t="str">
        <f t="shared" si="155"/>
        <v xml:space="preserve"> ('1406', '3514', '3', '', '3',  '5.00')</v>
      </c>
    </row>
    <row r="2043" spans="1:8" x14ac:dyDescent="0.3">
      <c r="A2043">
        <f t="shared" si="151"/>
        <v>1406</v>
      </c>
      <c r="B2043">
        <v>3515</v>
      </c>
      <c r="C2043">
        <f t="shared" si="152"/>
        <v>12</v>
      </c>
      <c r="D2043" t="str">
        <f>IF(MOD(B2043,5)=0,LOOKUP(A2043,[1]Bestellung!$M$4:$N$740),"")</f>
        <v/>
      </c>
      <c r="E2043">
        <f t="shared" si="153"/>
        <v>3</v>
      </c>
      <c r="F2043" s="10">
        <f>LOOKUP(C2043,[1]Produkt!$T$4:$U$129)</f>
        <v>4</v>
      </c>
      <c r="G2043" t="str">
        <f t="shared" si="154"/>
        <v>INSERT INTO [Position] ([BestellungID], [PosID], [ProduktID], [SpezLieferAdrID], [Menge], [Preis]) VALUES</v>
      </c>
      <c r="H2043" t="str">
        <f t="shared" si="155"/>
        <v xml:space="preserve"> ('1406', '3515', '12', '', '3',  '4.00')</v>
      </c>
    </row>
    <row r="2044" spans="1:8" x14ac:dyDescent="0.3">
      <c r="A2044">
        <f t="shared" si="151"/>
        <v>1406</v>
      </c>
      <c r="B2044">
        <v>3516</v>
      </c>
      <c r="C2044">
        <f t="shared" si="152"/>
        <v>21</v>
      </c>
      <c r="D2044" t="str">
        <f>IF(MOD(B2044,5)=0,LOOKUP(A2044,[1]Bestellung!$M$4:$N$740),"")</f>
        <v/>
      </c>
      <c r="E2044">
        <f t="shared" si="153"/>
        <v>3</v>
      </c>
      <c r="F2044" s="10">
        <f>LOOKUP(C2044,[1]Produkt!$T$4:$U$129)</f>
        <v>4</v>
      </c>
      <c r="G2044" t="str">
        <f t="shared" si="154"/>
        <v>INSERT INTO [Position] ([BestellungID], [PosID], [ProduktID], [SpezLieferAdrID], [Menge], [Preis]) VALUES</v>
      </c>
      <c r="H2044" t="str">
        <f t="shared" si="155"/>
        <v xml:space="preserve"> ('1406', '3516', '21', '', '3',  '4.00')</v>
      </c>
    </row>
    <row r="2045" spans="1:8" x14ac:dyDescent="0.3">
      <c r="A2045">
        <f t="shared" si="151"/>
        <v>1407</v>
      </c>
      <c r="B2045">
        <v>3517</v>
      </c>
      <c r="C2045">
        <f t="shared" si="152"/>
        <v>118</v>
      </c>
      <c r="D2045" t="str">
        <f>IF(MOD(B2045,5)=0,LOOKUP(A2045,[1]Bestellung!$M$4:$N$740),"")</f>
        <v/>
      </c>
      <c r="E2045">
        <f t="shared" si="153"/>
        <v>6</v>
      </c>
      <c r="F2045" s="10">
        <f>LOOKUP(C2045,[1]Produkt!$T$4:$U$129)</f>
        <v>6</v>
      </c>
      <c r="G2045" t="str">
        <f t="shared" si="154"/>
        <v>INSERT INTO [Position] ([BestellungID], [PosID], [ProduktID], [SpezLieferAdrID], [Menge], [Preis]) VALUES</v>
      </c>
      <c r="H2045" t="str">
        <f t="shared" si="155"/>
        <v xml:space="preserve"> ('1407', '3517', '118', '', '6',  '6.00')</v>
      </c>
    </row>
    <row r="2046" spans="1:8" x14ac:dyDescent="0.3">
      <c r="A2046">
        <f t="shared" si="151"/>
        <v>1407</v>
      </c>
      <c r="B2046">
        <v>3518</v>
      </c>
      <c r="C2046">
        <f t="shared" si="152"/>
        <v>1</v>
      </c>
      <c r="D2046" t="str">
        <f>IF(MOD(B2046,5)=0,LOOKUP(A2046,[1]Bestellung!$M$4:$N$740),"")</f>
        <v/>
      </c>
      <c r="E2046">
        <f t="shared" si="153"/>
        <v>6</v>
      </c>
      <c r="F2046" s="10">
        <f>LOOKUP(C2046,[1]Produkt!$T$4:$U$129)</f>
        <v>2</v>
      </c>
      <c r="G2046" t="str">
        <f t="shared" si="154"/>
        <v>INSERT INTO [Position] ([BestellungID], [PosID], [ProduktID], [SpezLieferAdrID], [Menge], [Preis]) VALUES</v>
      </c>
      <c r="H2046" t="str">
        <f t="shared" si="155"/>
        <v xml:space="preserve"> ('1407', '3518', '1', '', '6',  '2.00')</v>
      </c>
    </row>
    <row r="2047" spans="1:8" x14ac:dyDescent="0.3">
      <c r="A2047">
        <f t="shared" si="151"/>
        <v>1408</v>
      </c>
      <c r="B2047">
        <v>3519</v>
      </c>
      <c r="C2047">
        <f t="shared" si="152"/>
        <v>101</v>
      </c>
      <c r="D2047" t="str">
        <f>IF(MOD(B2047,5)=0,LOOKUP(A2047,[1]Bestellung!$M$4:$N$740),"")</f>
        <v/>
      </c>
      <c r="E2047">
        <f t="shared" si="153"/>
        <v>3</v>
      </c>
      <c r="F2047" s="10">
        <f>LOOKUP(C2047,[1]Produkt!$T$4:$U$129)</f>
        <v>2</v>
      </c>
      <c r="G2047" t="str">
        <f t="shared" si="154"/>
        <v>INSERT INTO [Position] ([BestellungID], [PosID], [ProduktID], [SpezLieferAdrID], [Menge], [Preis]) VALUES</v>
      </c>
      <c r="H2047" t="str">
        <f t="shared" si="155"/>
        <v xml:space="preserve"> ('1408', '3519', '101', '', '3',  '2.00')</v>
      </c>
    </row>
    <row r="2048" spans="1:8" x14ac:dyDescent="0.3">
      <c r="A2048">
        <f t="shared" si="151"/>
        <v>1408</v>
      </c>
      <c r="B2048">
        <v>3520</v>
      </c>
      <c r="C2048">
        <f t="shared" si="152"/>
        <v>112</v>
      </c>
      <c r="D2048" t="str">
        <f>IF(MOD(B2048,5)=0,LOOKUP(A2048,[1]Bestellung!$M$4:$N$740),"")</f>
        <v/>
      </c>
      <c r="E2048">
        <f t="shared" si="153"/>
        <v>4</v>
      </c>
      <c r="F2048" s="10">
        <f>LOOKUP(C2048,[1]Produkt!$T$4:$U$129)</f>
        <v>4</v>
      </c>
      <c r="G2048" t="str">
        <f t="shared" si="154"/>
        <v>INSERT INTO [Position] ([BestellungID], [PosID], [ProduktID], [SpezLieferAdrID], [Menge], [Preis]) VALUES</v>
      </c>
      <c r="H2048" t="str">
        <f t="shared" si="155"/>
        <v xml:space="preserve"> ('1408', '3520', '112', '', '4',  '4.00')</v>
      </c>
    </row>
    <row r="2049" spans="1:8" x14ac:dyDescent="0.3">
      <c r="A2049">
        <f t="shared" si="151"/>
        <v>1408</v>
      </c>
      <c r="B2049">
        <v>3521</v>
      </c>
      <c r="C2049">
        <f t="shared" si="152"/>
        <v>123</v>
      </c>
      <c r="D2049" t="str">
        <f>IF(MOD(B2049,5)=0,LOOKUP(A2049,[1]Bestellung!$M$4:$N$740),"")</f>
        <v/>
      </c>
      <c r="E2049">
        <f t="shared" si="153"/>
        <v>3</v>
      </c>
      <c r="F2049" s="10">
        <f>LOOKUP(C2049,[1]Produkt!$T$4:$U$129)</f>
        <v>3</v>
      </c>
      <c r="G2049" t="str">
        <f t="shared" si="154"/>
        <v>INSERT INTO [Position] ([BestellungID], [PosID], [ProduktID], [SpezLieferAdrID], [Menge], [Preis]) VALUES</v>
      </c>
      <c r="H2049" t="str">
        <f t="shared" si="155"/>
        <v xml:space="preserve"> ('1408', '3521', '123', '', '3',  '3.00')</v>
      </c>
    </row>
    <row r="2050" spans="1:8" x14ac:dyDescent="0.3">
      <c r="A2050">
        <f t="shared" si="151"/>
        <v>1409</v>
      </c>
      <c r="B2050">
        <v>3522</v>
      </c>
      <c r="C2050">
        <f t="shared" si="152"/>
        <v>100</v>
      </c>
      <c r="D2050" t="str">
        <f>IF(MOD(B2050,5)=0,LOOKUP(A2050,[1]Bestellung!$M$4:$N$740),"")</f>
        <v/>
      </c>
      <c r="E2050">
        <f t="shared" si="153"/>
        <v>3</v>
      </c>
      <c r="F2050" s="10">
        <f>LOOKUP(C2050,[1]Produkt!$T$4:$U$129)</f>
        <v>5.6</v>
      </c>
      <c r="G2050" t="str">
        <f t="shared" si="154"/>
        <v>INSERT INTO [Position] ([BestellungID], [PosID], [ProduktID], [SpezLieferAdrID], [Menge], [Preis]) VALUES</v>
      </c>
      <c r="H2050" t="str">
        <f t="shared" si="155"/>
        <v xml:space="preserve"> ('1409', '3522', '100', '', '3',  '5.60')</v>
      </c>
    </row>
    <row r="2051" spans="1:8" x14ac:dyDescent="0.3">
      <c r="A2051">
        <f t="shared" si="151"/>
        <v>1409</v>
      </c>
      <c r="B2051">
        <v>3523</v>
      </c>
      <c r="C2051">
        <f t="shared" si="152"/>
        <v>112</v>
      </c>
      <c r="D2051" t="str">
        <f>IF(MOD(B2051,5)=0,LOOKUP(A2051,[1]Bestellung!$M$4:$N$740),"")</f>
        <v/>
      </c>
      <c r="E2051">
        <f t="shared" si="153"/>
        <v>8</v>
      </c>
      <c r="F2051" s="10">
        <f>LOOKUP(C2051,[1]Produkt!$T$4:$U$129)</f>
        <v>4</v>
      </c>
      <c r="G2051" t="str">
        <f t="shared" si="154"/>
        <v>INSERT INTO [Position] ([BestellungID], [PosID], [ProduktID], [SpezLieferAdrID], [Menge], [Preis]) VALUES</v>
      </c>
      <c r="H2051" t="str">
        <f t="shared" si="155"/>
        <v xml:space="preserve"> ('1409', '3523', '112', '', '8',  '4.00')</v>
      </c>
    </row>
    <row r="2052" spans="1:8" x14ac:dyDescent="0.3">
      <c r="A2052">
        <f t="shared" si="151"/>
        <v>1410</v>
      </c>
      <c r="B2052">
        <v>3524</v>
      </c>
      <c r="C2052">
        <f t="shared" si="152"/>
        <v>92</v>
      </c>
      <c r="D2052" t="str">
        <f>IF(MOD(B2052,5)=0,LOOKUP(A2052,[1]Bestellung!$M$4:$N$740),"")</f>
        <v/>
      </c>
      <c r="E2052">
        <f t="shared" si="153"/>
        <v>3</v>
      </c>
      <c r="F2052" s="10">
        <f>LOOKUP(C2052,[1]Produkt!$T$4:$U$129)</f>
        <v>2.4</v>
      </c>
      <c r="G2052" t="str">
        <f t="shared" si="154"/>
        <v>INSERT INTO [Position] ([BestellungID], [PosID], [ProduktID], [SpezLieferAdrID], [Menge], [Preis]) VALUES</v>
      </c>
      <c r="H2052" t="str">
        <f t="shared" si="155"/>
        <v xml:space="preserve"> ('1410', '3524', '92', '', '3',  '2.40')</v>
      </c>
    </row>
    <row r="2053" spans="1:8" x14ac:dyDescent="0.3">
      <c r="A2053">
        <f t="shared" si="151"/>
        <v>1410</v>
      </c>
      <c r="B2053">
        <v>3525</v>
      </c>
      <c r="C2053">
        <f t="shared" si="152"/>
        <v>105</v>
      </c>
      <c r="D2053" t="str">
        <f>IF(MOD(B2053,5)=0,LOOKUP(A2053,[1]Bestellung!$M$4:$N$740),"")</f>
        <v/>
      </c>
      <c r="E2053">
        <f t="shared" si="153"/>
        <v>6</v>
      </c>
      <c r="F2053" s="10">
        <f>LOOKUP(C2053,[1]Produkt!$T$4:$U$129)</f>
        <v>5</v>
      </c>
      <c r="G2053" t="str">
        <f t="shared" si="154"/>
        <v>INSERT INTO [Position] ([BestellungID], [PosID], [ProduktID], [SpezLieferAdrID], [Menge], [Preis]) VALUES</v>
      </c>
      <c r="H2053" t="str">
        <f t="shared" si="155"/>
        <v xml:space="preserve"> ('1410', '3525', '105', '', '6',  '5.00')</v>
      </c>
    </row>
    <row r="2054" spans="1:8" x14ac:dyDescent="0.3">
      <c r="A2054">
        <f t="shared" si="151"/>
        <v>1410</v>
      </c>
      <c r="B2054">
        <v>3526</v>
      </c>
      <c r="C2054">
        <f t="shared" si="152"/>
        <v>118</v>
      </c>
      <c r="D2054" t="str">
        <f>IF(MOD(B2054,5)=0,LOOKUP(A2054,[1]Bestellung!$M$4:$N$740),"")</f>
        <v/>
      </c>
      <c r="E2054">
        <f t="shared" si="153"/>
        <v>3</v>
      </c>
      <c r="F2054" s="10">
        <f>LOOKUP(C2054,[1]Produkt!$T$4:$U$129)</f>
        <v>6</v>
      </c>
      <c r="G2054" t="str">
        <f t="shared" si="154"/>
        <v>INSERT INTO [Position] ([BestellungID], [PosID], [ProduktID], [SpezLieferAdrID], [Menge], [Preis]) VALUES</v>
      </c>
      <c r="H2054" t="str">
        <f t="shared" si="155"/>
        <v xml:space="preserve"> ('1410', '3526', '118', '', '3',  '6.00')</v>
      </c>
    </row>
    <row r="2055" spans="1:8" x14ac:dyDescent="0.3">
      <c r="A2055">
        <f t="shared" si="151"/>
        <v>1411</v>
      </c>
      <c r="B2055">
        <v>3527</v>
      </c>
      <c r="C2055">
        <f t="shared" si="152"/>
        <v>102</v>
      </c>
      <c r="D2055" t="str">
        <f>IF(MOD(B2055,5)=0,LOOKUP(A2055,[1]Bestellung!$M$4:$N$740),"")</f>
        <v/>
      </c>
      <c r="E2055">
        <f t="shared" si="153"/>
        <v>6</v>
      </c>
      <c r="F2055" s="10">
        <f>LOOKUP(C2055,[1]Produkt!$T$4:$U$129)</f>
        <v>4</v>
      </c>
      <c r="G2055" t="str">
        <f t="shared" si="154"/>
        <v>INSERT INTO [Position] ([BestellungID], [PosID], [ProduktID], [SpezLieferAdrID], [Menge], [Preis]) VALUES</v>
      </c>
      <c r="H2055" t="str">
        <f t="shared" si="155"/>
        <v xml:space="preserve"> ('1411', '3527', '102', '', '6',  '4.00')</v>
      </c>
    </row>
    <row r="2056" spans="1:8" x14ac:dyDescent="0.3">
      <c r="A2056">
        <f t="shared" si="151"/>
        <v>1411</v>
      </c>
      <c r="B2056">
        <v>3528</v>
      </c>
      <c r="C2056">
        <f t="shared" si="152"/>
        <v>116</v>
      </c>
      <c r="D2056" t="str">
        <f>IF(MOD(B2056,5)=0,LOOKUP(A2056,[1]Bestellung!$M$4:$N$740),"")</f>
        <v/>
      </c>
      <c r="E2056">
        <f t="shared" si="153"/>
        <v>3</v>
      </c>
      <c r="F2056" s="10">
        <f>LOOKUP(C2056,[1]Produkt!$T$4:$U$129)</f>
        <v>3</v>
      </c>
      <c r="G2056" t="str">
        <f t="shared" si="154"/>
        <v>INSERT INTO [Position] ([BestellungID], [PosID], [ProduktID], [SpezLieferAdrID], [Menge], [Preis]) VALUES</v>
      </c>
      <c r="H2056" t="str">
        <f t="shared" si="155"/>
        <v xml:space="preserve"> ('1411', '3528', '116', '', '3',  '3.00')</v>
      </c>
    </row>
    <row r="2057" spans="1:8" x14ac:dyDescent="0.3">
      <c r="A2057">
        <f t="shared" si="151"/>
        <v>1412</v>
      </c>
      <c r="B2057">
        <v>3529</v>
      </c>
      <c r="C2057">
        <f t="shared" si="152"/>
        <v>103</v>
      </c>
      <c r="D2057" t="str">
        <f>IF(MOD(B2057,5)=0,LOOKUP(A2057,[1]Bestellung!$M$4:$N$740),"")</f>
        <v/>
      </c>
      <c r="E2057">
        <f t="shared" si="153"/>
        <v>8</v>
      </c>
      <c r="F2057" s="10">
        <f>LOOKUP(C2057,[1]Produkt!$T$4:$U$129)</f>
        <v>5</v>
      </c>
      <c r="G2057" t="str">
        <f t="shared" si="154"/>
        <v>INSERT INTO [Position] ([BestellungID], [PosID], [ProduktID], [SpezLieferAdrID], [Menge], [Preis]) VALUES</v>
      </c>
      <c r="H2057" t="str">
        <f t="shared" si="155"/>
        <v xml:space="preserve"> ('1412', '3529', '103', '', '8',  '5.00')</v>
      </c>
    </row>
    <row r="2058" spans="1:8" x14ac:dyDescent="0.3">
      <c r="A2058">
        <f t="shared" si="151"/>
        <v>1412</v>
      </c>
      <c r="B2058">
        <v>3530</v>
      </c>
      <c r="C2058">
        <f t="shared" si="152"/>
        <v>118</v>
      </c>
      <c r="D2058">
        <f>IF(MOD(B2058,5)=0,LOOKUP(A2058,[1]Bestellung!$M$4:$N$740),"")</f>
        <v>642</v>
      </c>
      <c r="E2058">
        <f t="shared" si="153"/>
        <v>4</v>
      </c>
      <c r="F2058" s="10">
        <f>LOOKUP(C2058,[1]Produkt!$T$4:$U$129)</f>
        <v>6</v>
      </c>
      <c r="G2058" t="str">
        <f t="shared" si="154"/>
        <v>INSERT INTO [Position] ([BestellungID], [PosID], [ProduktID], [SpezLieferAdrID], [Menge], [Preis]) VALUES</v>
      </c>
      <c r="H2058" t="str">
        <f t="shared" si="155"/>
        <v xml:space="preserve"> ('1412', '3530', '118', '642', '4',  '6.00')</v>
      </c>
    </row>
    <row r="2059" spans="1:8" x14ac:dyDescent="0.3">
      <c r="A2059">
        <f t="shared" si="151"/>
        <v>1412</v>
      </c>
      <c r="B2059">
        <v>3531</v>
      </c>
      <c r="C2059">
        <f t="shared" si="152"/>
        <v>6</v>
      </c>
      <c r="D2059" t="str">
        <f>IF(MOD(B2059,5)=0,LOOKUP(A2059,[1]Bestellung!$M$4:$N$740),"")</f>
        <v/>
      </c>
      <c r="E2059">
        <f t="shared" si="153"/>
        <v>3</v>
      </c>
      <c r="F2059" s="10">
        <f>LOOKUP(C2059,[1]Produkt!$T$4:$U$129)</f>
        <v>7</v>
      </c>
      <c r="G2059" t="str">
        <f t="shared" si="154"/>
        <v>INSERT INTO [Position] ([BestellungID], [PosID], [ProduktID], [SpezLieferAdrID], [Menge], [Preis]) VALUES</v>
      </c>
      <c r="H2059" t="str">
        <f t="shared" si="155"/>
        <v xml:space="preserve"> ('1412', '3531', '6', '', '3',  '7.00')</v>
      </c>
    </row>
    <row r="2060" spans="1:8" x14ac:dyDescent="0.3">
      <c r="A2060">
        <f t="shared" si="151"/>
        <v>1413</v>
      </c>
      <c r="B2060">
        <v>3532</v>
      </c>
      <c r="C2060">
        <f t="shared" si="152"/>
        <v>124</v>
      </c>
      <c r="D2060" t="str">
        <f>IF(MOD(B2060,5)=0,LOOKUP(A2060,[1]Bestellung!$M$4:$N$740),"")</f>
        <v/>
      </c>
      <c r="E2060">
        <f t="shared" si="153"/>
        <v>3</v>
      </c>
      <c r="F2060" s="10">
        <f>LOOKUP(C2060,[1]Produkt!$T$4:$U$129)</f>
        <v>3</v>
      </c>
      <c r="G2060" t="str">
        <f t="shared" si="154"/>
        <v>INSERT INTO [Position] ([BestellungID], [PosID], [ProduktID], [SpezLieferAdrID], [Menge], [Preis]) VALUES</v>
      </c>
      <c r="H2060" t="str">
        <f t="shared" si="155"/>
        <v xml:space="preserve"> ('1413', '3532', '124', '', '3',  '3.00')</v>
      </c>
    </row>
    <row r="2061" spans="1:8" x14ac:dyDescent="0.3">
      <c r="A2061">
        <f t="shared" si="151"/>
        <v>1413</v>
      </c>
      <c r="B2061">
        <v>3533</v>
      </c>
      <c r="C2061">
        <f t="shared" si="152"/>
        <v>13</v>
      </c>
      <c r="D2061" t="str">
        <f>IF(MOD(B2061,5)=0,LOOKUP(A2061,[1]Bestellung!$M$4:$N$740),"")</f>
        <v/>
      </c>
      <c r="E2061">
        <f t="shared" si="153"/>
        <v>9</v>
      </c>
      <c r="F2061" s="10">
        <f>LOOKUP(C2061,[1]Produkt!$T$4:$U$129)</f>
        <v>4.5</v>
      </c>
      <c r="G2061" t="str">
        <f t="shared" si="154"/>
        <v>INSERT INTO [Position] ([BestellungID], [PosID], [ProduktID], [SpezLieferAdrID], [Menge], [Preis]) VALUES</v>
      </c>
      <c r="H2061" t="str">
        <f t="shared" si="155"/>
        <v xml:space="preserve"> ('1413', '3533', '13', '', '9',  '4.50')</v>
      </c>
    </row>
    <row r="2062" spans="1:8" x14ac:dyDescent="0.3">
      <c r="A2062">
        <f t="shared" si="151"/>
        <v>1414</v>
      </c>
      <c r="B2062">
        <v>3534</v>
      </c>
      <c r="C2062">
        <f t="shared" si="152"/>
        <v>7</v>
      </c>
      <c r="D2062" t="str">
        <f>IF(MOD(B2062,5)=0,LOOKUP(A2062,[1]Bestellung!$M$4:$N$740),"")</f>
        <v/>
      </c>
      <c r="E2062">
        <f t="shared" si="153"/>
        <v>3</v>
      </c>
      <c r="F2062" s="10">
        <f>LOOKUP(C2062,[1]Produkt!$T$4:$U$129)</f>
        <v>8</v>
      </c>
      <c r="G2062" t="str">
        <f t="shared" si="154"/>
        <v>INSERT INTO [Position] ([BestellungID], [PosID], [ProduktID], [SpezLieferAdrID], [Menge], [Preis]) VALUES</v>
      </c>
      <c r="H2062" t="str">
        <f t="shared" si="155"/>
        <v xml:space="preserve"> ('1414', '3534', '7', '', '3',  '8.00')</v>
      </c>
    </row>
    <row r="2063" spans="1:8" x14ac:dyDescent="0.3">
      <c r="A2063">
        <f t="shared" si="151"/>
        <v>1414</v>
      </c>
      <c r="B2063">
        <v>3535</v>
      </c>
      <c r="C2063">
        <f t="shared" si="152"/>
        <v>24</v>
      </c>
      <c r="D2063">
        <f>IF(MOD(B2063,5)=0,LOOKUP(A2063,[1]Bestellung!$M$4:$N$740),"")</f>
        <v>317</v>
      </c>
      <c r="E2063">
        <f t="shared" si="153"/>
        <v>3</v>
      </c>
      <c r="F2063" s="10">
        <f>LOOKUP(C2063,[1]Produkt!$T$4:$U$129)</f>
        <v>3</v>
      </c>
      <c r="G2063" t="str">
        <f t="shared" si="154"/>
        <v>INSERT INTO [Position] ([BestellungID], [PosID], [ProduktID], [SpezLieferAdrID], [Menge], [Preis]) VALUES</v>
      </c>
      <c r="H2063" t="str">
        <f t="shared" si="155"/>
        <v xml:space="preserve"> ('1414', '3535', '24', '317', '3',  '3.00')</v>
      </c>
    </row>
    <row r="2064" spans="1:8" x14ac:dyDescent="0.3">
      <c r="A2064">
        <f t="shared" si="151"/>
        <v>1414</v>
      </c>
      <c r="B2064">
        <v>3536</v>
      </c>
      <c r="C2064">
        <f t="shared" si="152"/>
        <v>41</v>
      </c>
      <c r="D2064" t="str">
        <f>IF(MOD(B2064,5)=0,LOOKUP(A2064,[1]Bestellung!$M$4:$N$740),"")</f>
        <v/>
      </c>
      <c r="E2064">
        <f t="shared" si="153"/>
        <v>4</v>
      </c>
      <c r="F2064" s="10">
        <f>LOOKUP(C2064,[1]Produkt!$T$4:$U$129)</f>
        <v>1.2</v>
      </c>
      <c r="G2064" t="str">
        <f t="shared" si="154"/>
        <v>INSERT INTO [Position] ([BestellungID], [PosID], [ProduktID], [SpezLieferAdrID], [Menge], [Preis]) VALUES</v>
      </c>
      <c r="H2064" t="str">
        <f t="shared" si="155"/>
        <v xml:space="preserve"> ('1414', '3536', '41', '', '4',  '1.20')</v>
      </c>
    </row>
    <row r="2065" spans="1:8" x14ac:dyDescent="0.3">
      <c r="A2065">
        <f t="shared" si="151"/>
        <v>1415</v>
      </c>
      <c r="B2065">
        <v>3537</v>
      </c>
      <c r="C2065">
        <f t="shared" si="152"/>
        <v>39</v>
      </c>
      <c r="D2065" t="str">
        <f>IF(MOD(B2065,5)=0,LOOKUP(A2065,[1]Bestellung!$M$4:$N$740),"")</f>
        <v/>
      </c>
      <c r="E2065">
        <f t="shared" si="153"/>
        <v>9</v>
      </c>
      <c r="F2065" s="10">
        <f>LOOKUP(C2065,[1]Produkt!$T$4:$U$129)</f>
        <v>0.8</v>
      </c>
      <c r="G2065" t="str">
        <f t="shared" si="154"/>
        <v>INSERT INTO [Position] ([BestellungID], [PosID], [ProduktID], [SpezLieferAdrID], [Menge], [Preis]) VALUES</v>
      </c>
      <c r="H2065" t="str">
        <f t="shared" si="155"/>
        <v xml:space="preserve"> ('1415', '3537', '39', '', '9',  '0.80')</v>
      </c>
    </row>
    <row r="2066" spans="1:8" x14ac:dyDescent="0.3">
      <c r="A2066">
        <f t="shared" ref="A2066:A2129" si="156">ROUND(B2066/2.5,0)</f>
        <v>1415</v>
      </c>
      <c r="B2066">
        <v>3538</v>
      </c>
      <c r="C2066">
        <f t="shared" ref="C2066:C2129" si="157">IF(MOD(A2066*B2066,127)=0,1,MOD(A2066*B2066,127))</f>
        <v>57</v>
      </c>
      <c r="D2066" t="str">
        <f>IF(MOD(B2066,5)=0,LOOKUP(A2066,[1]Bestellung!$M$4:$N$740),"")</f>
        <v/>
      </c>
      <c r="E2066">
        <f t="shared" ref="E2066:E2129" si="158">IF(MOD(A2066*B2066*C2066,12)=0,3,MOD(A2066*B2066*C2066,12))</f>
        <v>6</v>
      </c>
      <c r="F2066" s="10">
        <f>LOOKUP(C2066,[1]Produkt!$T$4:$U$129)</f>
        <v>8</v>
      </c>
      <c r="G2066" t="str">
        <f t="shared" ref="G2066:G2129" si="1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066" t="str">
        <f t="shared" ref="H2066:H2129" si="160">" ('"&amp;A2066&amp;"', '"&amp;B2066&amp;"', '"&amp;C2066&amp;"', '"&amp; D2066&amp;"', '"&amp;E2066&amp;"',  '"&amp; REPLACE(TEXT(F2066,"##0,00"),LEN(TEXT(F2066,"##0,00"))-2,1,".") &amp;"')"</f>
        <v xml:space="preserve"> ('1415', '3538', '57', '', '6',  '8.00')</v>
      </c>
    </row>
    <row r="2067" spans="1:8" x14ac:dyDescent="0.3">
      <c r="A2067">
        <f t="shared" si="156"/>
        <v>1416</v>
      </c>
      <c r="B2067">
        <v>3539</v>
      </c>
      <c r="C2067">
        <f t="shared" si="157"/>
        <v>58</v>
      </c>
      <c r="D2067" t="str">
        <f>IF(MOD(B2067,5)=0,LOOKUP(A2067,[1]Bestellung!$M$4:$N$740),"")</f>
        <v/>
      </c>
      <c r="E2067">
        <f t="shared" si="158"/>
        <v>3</v>
      </c>
      <c r="F2067" s="10">
        <f>LOOKUP(C2067,[1]Produkt!$T$4:$U$129)</f>
        <v>8</v>
      </c>
      <c r="G2067" t="str">
        <f t="shared" si="159"/>
        <v>INSERT INTO [Position] ([BestellungID], [PosID], [ProduktID], [SpezLieferAdrID], [Menge], [Preis]) VALUES</v>
      </c>
      <c r="H2067" t="str">
        <f t="shared" si="160"/>
        <v xml:space="preserve"> ('1416', '3539', '58', '', '3',  '8.00')</v>
      </c>
    </row>
    <row r="2068" spans="1:8" x14ac:dyDescent="0.3">
      <c r="A2068">
        <f t="shared" si="156"/>
        <v>1416</v>
      </c>
      <c r="B2068">
        <v>3540</v>
      </c>
      <c r="C2068">
        <f t="shared" si="157"/>
        <v>77</v>
      </c>
      <c r="D2068">
        <f>IF(MOD(B2068,5)=0,LOOKUP(A2068,[1]Bestellung!$M$4:$N$740),"")</f>
        <v>152</v>
      </c>
      <c r="E2068">
        <f t="shared" si="158"/>
        <v>3</v>
      </c>
      <c r="F2068" s="10">
        <f>LOOKUP(C2068,[1]Produkt!$T$4:$U$129)</f>
        <v>2</v>
      </c>
      <c r="G2068" t="str">
        <f t="shared" si="159"/>
        <v>INSERT INTO [Position] ([BestellungID], [PosID], [ProduktID], [SpezLieferAdrID], [Menge], [Preis]) VALUES</v>
      </c>
      <c r="H2068" t="str">
        <f t="shared" si="160"/>
        <v xml:space="preserve"> ('1416', '3540', '77', '152', '3',  '2.00')</v>
      </c>
    </row>
    <row r="2069" spans="1:8" x14ac:dyDescent="0.3">
      <c r="A2069">
        <f t="shared" si="156"/>
        <v>1416</v>
      </c>
      <c r="B2069">
        <v>3541</v>
      </c>
      <c r="C2069">
        <f t="shared" si="157"/>
        <v>96</v>
      </c>
      <c r="D2069" t="str">
        <f>IF(MOD(B2069,5)=0,LOOKUP(A2069,[1]Bestellung!$M$4:$N$740),"")</f>
        <v/>
      </c>
      <c r="E2069">
        <f t="shared" si="158"/>
        <v>3</v>
      </c>
      <c r="F2069" s="10">
        <f>LOOKUP(C2069,[1]Produkt!$T$4:$U$129)</f>
        <v>8</v>
      </c>
      <c r="G2069" t="str">
        <f t="shared" si="159"/>
        <v>INSERT INTO [Position] ([BestellungID], [PosID], [ProduktID], [SpezLieferAdrID], [Menge], [Preis]) VALUES</v>
      </c>
      <c r="H2069" t="str">
        <f t="shared" si="160"/>
        <v xml:space="preserve"> ('1416', '3541', '96', '', '3',  '8.00')</v>
      </c>
    </row>
    <row r="2070" spans="1:8" x14ac:dyDescent="0.3">
      <c r="A2070">
        <f t="shared" si="156"/>
        <v>1417</v>
      </c>
      <c r="B2070">
        <v>3542</v>
      </c>
      <c r="C2070">
        <f t="shared" si="157"/>
        <v>101</v>
      </c>
      <c r="D2070" t="str">
        <f>IF(MOD(B2070,5)=0,LOOKUP(A2070,[1]Bestellung!$M$4:$N$740),"")</f>
        <v/>
      </c>
      <c r="E2070">
        <f t="shared" si="158"/>
        <v>10</v>
      </c>
      <c r="F2070" s="10">
        <f>LOOKUP(C2070,[1]Produkt!$T$4:$U$129)</f>
        <v>2</v>
      </c>
      <c r="G2070" t="str">
        <f t="shared" si="159"/>
        <v>INSERT INTO [Position] ([BestellungID], [PosID], [ProduktID], [SpezLieferAdrID], [Menge], [Preis]) VALUES</v>
      </c>
      <c r="H2070" t="str">
        <f t="shared" si="160"/>
        <v xml:space="preserve"> ('1417', '3542', '101', '', '10',  '2.00')</v>
      </c>
    </row>
    <row r="2071" spans="1:8" x14ac:dyDescent="0.3">
      <c r="A2071">
        <f t="shared" si="156"/>
        <v>1417</v>
      </c>
      <c r="B2071">
        <v>3543</v>
      </c>
      <c r="C2071">
        <f t="shared" si="157"/>
        <v>121</v>
      </c>
      <c r="D2071" t="str">
        <f>IF(MOD(B2071,5)=0,LOOKUP(A2071,[1]Bestellung!$M$4:$N$740),"")</f>
        <v/>
      </c>
      <c r="E2071">
        <f t="shared" si="158"/>
        <v>3</v>
      </c>
      <c r="F2071" s="10">
        <f>LOOKUP(C2071,[1]Produkt!$T$4:$U$129)</f>
        <v>4</v>
      </c>
      <c r="G2071" t="str">
        <f t="shared" si="159"/>
        <v>INSERT INTO [Position] ([BestellungID], [PosID], [ProduktID], [SpezLieferAdrID], [Menge], [Preis]) VALUES</v>
      </c>
      <c r="H2071" t="str">
        <f t="shared" si="160"/>
        <v xml:space="preserve"> ('1417', '3543', '121', '', '3',  '4.00')</v>
      </c>
    </row>
    <row r="2072" spans="1:8" x14ac:dyDescent="0.3">
      <c r="A2072">
        <f t="shared" si="156"/>
        <v>1418</v>
      </c>
      <c r="B2072">
        <v>3544</v>
      </c>
      <c r="C2072">
        <f t="shared" si="157"/>
        <v>2</v>
      </c>
      <c r="D2072" t="str">
        <f>IF(MOD(B2072,5)=0,LOOKUP(A2072,[1]Bestellung!$M$4:$N$740),"")</f>
        <v/>
      </c>
      <c r="E2072">
        <f t="shared" si="158"/>
        <v>4</v>
      </c>
      <c r="F2072" s="10">
        <f>LOOKUP(C2072,[1]Produkt!$T$4:$U$129)</f>
        <v>4</v>
      </c>
      <c r="G2072" t="str">
        <f t="shared" si="159"/>
        <v>INSERT INTO [Position] ([BestellungID], [PosID], [ProduktID], [SpezLieferAdrID], [Menge], [Preis]) VALUES</v>
      </c>
      <c r="H2072" t="str">
        <f t="shared" si="160"/>
        <v xml:space="preserve"> ('1418', '3544', '2', '', '4',  '4.00')</v>
      </c>
    </row>
    <row r="2073" spans="1:8" x14ac:dyDescent="0.3">
      <c r="A2073">
        <f t="shared" si="156"/>
        <v>1418</v>
      </c>
      <c r="B2073">
        <v>3545</v>
      </c>
      <c r="C2073">
        <f t="shared" si="157"/>
        <v>23</v>
      </c>
      <c r="D2073">
        <f>IF(MOD(B2073,5)=0,LOOKUP(A2073,[1]Bestellung!$M$4:$N$740),"")</f>
        <v>294</v>
      </c>
      <c r="E2073">
        <f t="shared" si="158"/>
        <v>2</v>
      </c>
      <c r="F2073" s="10">
        <f>LOOKUP(C2073,[1]Produkt!$T$4:$U$129)</f>
        <v>3</v>
      </c>
      <c r="G2073" t="str">
        <f t="shared" si="159"/>
        <v>INSERT INTO [Position] ([BestellungID], [PosID], [ProduktID], [SpezLieferAdrID], [Menge], [Preis]) VALUES</v>
      </c>
      <c r="H2073" t="str">
        <f t="shared" si="160"/>
        <v xml:space="preserve"> ('1418', '3545', '23', '294', '2',  '3.00')</v>
      </c>
    </row>
    <row r="2074" spans="1:8" x14ac:dyDescent="0.3">
      <c r="A2074">
        <f t="shared" si="156"/>
        <v>1418</v>
      </c>
      <c r="B2074">
        <v>3546</v>
      </c>
      <c r="C2074">
        <f t="shared" si="157"/>
        <v>44</v>
      </c>
      <c r="D2074" t="str">
        <f>IF(MOD(B2074,5)=0,LOOKUP(A2074,[1]Bestellung!$M$4:$N$740),"")</f>
        <v/>
      </c>
      <c r="E2074">
        <f t="shared" si="158"/>
        <v>3</v>
      </c>
      <c r="F2074" s="10">
        <f>LOOKUP(C2074,[1]Produkt!$T$4:$U$129)</f>
        <v>4</v>
      </c>
      <c r="G2074" t="str">
        <f t="shared" si="159"/>
        <v>INSERT INTO [Position] ([BestellungID], [PosID], [ProduktID], [SpezLieferAdrID], [Menge], [Preis]) VALUES</v>
      </c>
      <c r="H2074" t="str">
        <f t="shared" si="160"/>
        <v xml:space="preserve"> ('1418', '3546', '44', '', '3',  '4.00')</v>
      </c>
    </row>
    <row r="2075" spans="1:8" x14ac:dyDescent="0.3">
      <c r="A2075">
        <f t="shared" si="156"/>
        <v>1419</v>
      </c>
      <c r="B2075">
        <v>3547</v>
      </c>
      <c r="C2075">
        <f t="shared" si="157"/>
        <v>56</v>
      </c>
      <c r="D2075" t="str">
        <f>IF(MOD(B2075,5)=0,LOOKUP(A2075,[1]Bestellung!$M$4:$N$740),"")</f>
        <v/>
      </c>
      <c r="E2075">
        <f t="shared" si="158"/>
        <v>3</v>
      </c>
      <c r="F2075" s="10">
        <f>LOOKUP(C2075,[1]Produkt!$T$4:$U$129)</f>
        <v>7</v>
      </c>
      <c r="G2075" t="str">
        <f t="shared" si="159"/>
        <v>INSERT INTO [Position] ([BestellungID], [PosID], [ProduktID], [SpezLieferAdrID], [Menge], [Preis]) VALUES</v>
      </c>
      <c r="H2075" t="str">
        <f t="shared" si="160"/>
        <v xml:space="preserve"> ('1419', '3547', '56', '', '3',  '7.00')</v>
      </c>
    </row>
    <row r="2076" spans="1:8" x14ac:dyDescent="0.3">
      <c r="A2076">
        <f t="shared" si="156"/>
        <v>1419</v>
      </c>
      <c r="B2076">
        <v>3548</v>
      </c>
      <c r="C2076">
        <f t="shared" si="157"/>
        <v>78</v>
      </c>
      <c r="D2076" t="str">
        <f>IF(MOD(B2076,5)=0,LOOKUP(A2076,[1]Bestellung!$M$4:$N$740),"")</f>
        <v/>
      </c>
      <c r="E2076">
        <f t="shared" si="158"/>
        <v>3</v>
      </c>
      <c r="F2076" s="10">
        <f>LOOKUP(C2076,[1]Produkt!$T$4:$U$129)</f>
        <v>2</v>
      </c>
      <c r="G2076" t="str">
        <f t="shared" si="159"/>
        <v>INSERT INTO [Position] ([BestellungID], [PosID], [ProduktID], [SpezLieferAdrID], [Menge], [Preis]) VALUES</v>
      </c>
      <c r="H2076" t="str">
        <f t="shared" si="160"/>
        <v xml:space="preserve"> ('1419', '3548', '78', '', '3',  '2.00')</v>
      </c>
    </row>
    <row r="2077" spans="1:8" x14ac:dyDescent="0.3">
      <c r="A2077">
        <f t="shared" si="156"/>
        <v>1420</v>
      </c>
      <c r="B2077">
        <v>3549</v>
      </c>
      <c r="C2077">
        <f t="shared" si="157"/>
        <v>93</v>
      </c>
      <c r="D2077" t="str">
        <f>IF(MOD(B2077,5)=0,LOOKUP(A2077,[1]Bestellung!$M$4:$N$740),"")</f>
        <v/>
      </c>
      <c r="E2077">
        <f t="shared" si="158"/>
        <v>3</v>
      </c>
      <c r="F2077" s="10">
        <f>LOOKUP(C2077,[1]Produkt!$T$4:$U$129)</f>
        <v>2.2999999999999998</v>
      </c>
      <c r="G2077" t="str">
        <f t="shared" si="159"/>
        <v>INSERT INTO [Position] ([BestellungID], [PosID], [ProduktID], [SpezLieferAdrID], [Menge], [Preis]) VALUES</v>
      </c>
      <c r="H2077" t="str">
        <f t="shared" si="160"/>
        <v xml:space="preserve"> ('1420', '3549', '93', '', '3',  '2.30')</v>
      </c>
    </row>
    <row r="2078" spans="1:8" x14ac:dyDescent="0.3">
      <c r="A2078">
        <f t="shared" si="156"/>
        <v>1420</v>
      </c>
      <c r="B2078">
        <v>3550</v>
      </c>
      <c r="C2078">
        <f t="shared" si="157"/>
        <v>116</v>
      </c>
      <c r="D2078">
        <f>IF(MOD(B2078,5)=0,LOOKUP(A2078,[1]Bestellung!$M$4:$N$740),"")</f>
        <v>247</v>
      </c>
      <c r="E2078">
        <f t="shared" si="158"/>
        <v>8</v>
      </c>
      <c r="F2078" s="10">
        <f>LOOKUP(C2078,[1]Produkt!$T$4:$U$129)</f>
        <v>3</v>
      </c>
      <c r="G2078" t="str">
        <f t="shared" si="159"/>
        <v>INSERT INTO [Position] ([BestellungID], [PosID], [ProduktID], [SpezLieferAdrID], [Menge], [Preis]) VALUES</v>
      </c>
      <c r="H2078" t="str">
        <f t="shared" si="160"/>
        <v xml:space="preserve"> ('1420', '3550', '116', '247', '8',  '3.00')</v>
      </c>
    </row>
    <row r="2079" spans="1:8" x14ac:dyDescent="0.3">
      <c r="A2079">
        <f t="shared" si="156"/>
        <v>1420</v>
      </c>
      <c r="B2079">
        <v>3551</v>
      </c>
      <c r="C2079">
        <f t="shared" si="157"/>
        <v>12</v>
      </c>
      <c r="D2079" t="str">
        <f>IF(MOD(B2079,5)=0,LOOKUP(A2079,[1]Bestellung!$M$4:$N$740),"")</f>
        <v/>
      </c>
      <c r="E2079">
        <f t="shared" si="158"/>
        <v>3</v>
      </c>
      <c r="F2079" s="10">
        <f>LOOKUP(C2079,[1]Produkt!$T$4:$U$129)</f>
        <v>4</v>
      </c>
      <c r="G2079" t="str">
        <f t="shared" si="159"/>
        <v>INSERT INTO [Position] ([BestellungID], [PosID], [ProduktID], [SpezLieferAdrID], [Menge], [Preis]) VALUES</v>
      </c>
      <c r="H2079" t="str">
        <f t="shared" si="160"/>
        <v xml:space="preserve"> ('1420', '3551', '12', '', '3',  '4.00')</v>
      </c>
    </row>
    <row r="2080" spans="1:8" x14ac:dyDescent="0.3">
      <c r="A2080">
        <f t="shared" si="156"/>
        <v>1421</v>
      </c>
      <c r="B2080">
        <v>3552</v>
      </c>
      <c r="C2080">
        <f t="shared" si="157"/>
        <v>31</v>
      </c>
      <c r="D2080" t="str">
        <f>IF(MOD(B2080,5)=0,LOOKUP(A2080,[1]Bestellung!$M$4:$N$740),"")</f>
        <v/>
      </c>
      <c r="E2080">
        <f t="shared" si="158"/>
        <v>3</v>
      </c>
      <c r="F2080" s="10">
        <f>LOOKUP(C2080,[1]Produkt!$T$4:$U$129)</f>
        <v>2</v>
      </c>
      <c r="G2080" t="str">
        <f t="shared" si="159"/>
        <v>INSERT INTO [Position] ([BestellungID], [PosID], [ProduktID], [SpezLieferAdrID], [Menge], [Preis]) VALUES</v>
      </c>
      <c r="H2080" t="str">
        <f t="shared" si="160"/>
        <v xml:space="preserve"> ('1421', '3552', '31', '', '3',  '2.00')</v>
      </c>
    </row>
    <row r="2081" spans="1:8" x14ac:dyDescent="0.3">
      <c r="A2081">
        <f t="shared" si="156"/>
        <v>1421</v>
      </c>
      <c r="B2081">
        <v>3553</v>
      </c>
      <c r="C2081">
        <f t="shared" si="157"/>
        <v>55</v>
      </c>
      <c r="D2081" t="str">
        <f>IF(MOD(B2081,5)=0,LOOKUP(A2081,[1]Bestellung!$M$4:$N$740),"")</f>
        <v/>
      </c>
      <c r="E2081">
        <f t="shared" si="158"/>
        <v>11</v>
      </c>
      <c r="F2081" s="10">
        <f>LOOKUP(C2081,[1]Produkt!$T$4:$U$129)</f>
        <v>5</v>
      </c>
      <c r="G2081" t="str">
        <f t="shared" si="159"/>
        <v>INSERT INTO [Position] ([BestellungID], [PosID], [ProduktID], [SpezLieferAdrID], [Menge], [Preis]) VALUES</v>
      </c>
      <c r="H2081" t="str">
        <f t="shared" si="160"/>
        <v xml:space="preserve"> ('1421', '3553', '55', '', '11',  '5.00')</v>
      </c>
    </row>
    <row r="2082" spans="1:8" x14ac:dyDescent="0.3">
      <c r="A2082">
        <f t="shared" si="156"/>
        <v>1422</v>
      </c>
      <c r="B2082">
        <v>3554</v>
      </c>
      <c r="C2082">
        <f t="shared" si="157"/>
        <v>77</v>
      </c>
      <c r="D2082" t="str">
        <f>IF(MOD(B2082,5)=0,LOOKUP(A2082,[1]Bestellung!$M$4:$N$740),"")</f>
        <v/>
      </c>
      <c r="E2082">
        <f t="shared" si="158"/>
        <v>3</v>
      </c>
      <c r="F2082" s="10">
        <f>LOOKUP(C2082,[1]Produkt!$T$4:$U$129)</f>
        <v>2</v>
      </c>
      <c r="G2082" t="str">
        <f t="shared" si="159"/>
        <v>INSERT INTO [Position] ([BestellungID], [PosID], [ProduktID], [SpezLieferAdrID], [Menge], [Preis]) VALUES</v>
      </c>
      <c r="H2082" t="str">
        <f t="shared" si="160"/>
        <v xml:space="preserve"> ('1422', '3554', '77', '', '3',  '2.00')</v>
      </c>
    </row>
    <row r="2083" spans="1:8" x14ac:dyDescent="0.3">
      <c r="A2083">
        <f t="shared" si="156"/>
        <v>1422</v>
      </c>
      <c r="B2083">
        <v>3555</v>
      </c>
      <c r="C2083">
        <f t="shared" si="157"/>
        <v>102</v>
      </c>
      <c r="D2083">
        <f>IF(MOD(B2083,5)=0,LOOKUP(A2083,[1]Bestellung!$M$4:$N$740),"")</f>
        <v>467</v>
      </c>
      <c r="E2083">
        <f t="shared" si="158"/>
        <v>3</v>
      </c>
      <c r="F2083" s="10">
        <f>LOOKUP(C2083,[1]Produkt!$T$4:$U$129)</f>
        <v>4</v>
      </c>
      <c r="G2083" t="str">
        <f t="shared" si="159"/>
        <v>INSERT INTO [Position] ([BestellungID], [PosID], [ProduktID], [SpezLieferAdrID], [Menge], [Preis]) VALUES</v>
      </c>
      <c r="H2083" t="str">
        <f t="shared" si="160"/>
        <v xml:space="preserve"> ('1422', '3555', '102', '467', '3',  '4.00')</v>
      </c>
    </row>
    <row r="2084" spans="1:8" x14ac:dyDescent="0.3">
      <c r="A2084">
        <f t="shared" si="156"/>
        <v>1422</v>
      </c>
      <c r="B2084">
        <v>3556</v>
      </c>
      <c r="C2084">
        <f t="shared" si="157"/>
        <v>1</v>
      </c>
      <c r="D2084" t="str">
        <f>IF(MOD(B2084,5)=0,LOOKUP(A2084,[1]Bestellung!$M$4:$N$740),"")</f>
        <v/>
      </c>
      <c r="E2084">
        <f t="shared" si="158"/>
        <v>3</v>
      </c>
      <c r="F2084" s="10">
        <f>LOOKUP(C2084,[1]Produkt!$T$4:$U$129)</f>
        <v>2</v>
      </c>
      <c r="G2084" t="str">
        <f t="shared" si="159"/>
        <v>INSERT INTO [Position] ([BestellungID], [PosID], [ProduktID], [SpezLieferAdrID], [Menge], [Preis]) VALUES</v>
      </c>
      <c r="H2084" t="str">
        <f t="shared" si="160"/>
        <v xml:space="preserve"> ('1422', '3556', '1', '', '3',  '2.00')</v>
      </c>
    </row>
    <row r="2085" spans="1:8" x14ac:dyDescent="0.3">
      <c r="A2085">
        <f t="shared" si="156"/>
        <v>1423</v>
      </c>
      <c r="B2085">
        <v>3557</v>
      </c>
      <c r="C2085">
        <f t="shared" si="157"/>
        <v>26</v>
      </c>
      <c r="D2085" t="str">
        <f>IF(MOD(B2085,5)=0,LOOKUP(A2085,[1]Bestellung!$M$4:$N$740),"")</f>
        <v/>
      </c>
      <c r="E2085">
        <f t="shared" si="158"/>
        <v>10</v>
      </c>
      <c r="F2085" s="10">
        <f>LOOKUP(C2085,[1]Produkt!$T$4:$U$129)</f>
        <v>4</v>
      </c>
      <c r="G2085" t="str">
        <f t="shared" si="159"/>
        <v>INSERT INTO [Position] ([BestellungID], [PosID], [ProduktID], [SpezLieferAdrID], [Menge], [Preis]) VALUES</v>
      </c>
      <c r="H2085" t="str">
        <f t="shared" si="160"/>
        <v xml:space="preserve"> ('1423', '3557', '26', '', '10',  '4.00')</v>
      </c>
    </row>
    <row r="2086" spans="1:8" x14ac:dyDescent="0.3">
      <c r="A2086">
        <f t="shared" si="156"/>
        <v>1423</v>
      </c>
      <c r="B2086">
        <v>3558</v>
      </c>
      <c r="C2086">
        <f t="shared" si="157"/>
        <v>52</v>
      </c>
      <c r="D2086" t="str">
        <f>IF(MOD(B2086,5)=0,LOOKUP(A2086,[1]Bestellung!$M$4:$N$740),"")</f>
        <v/>
      </c>
      <c r="E2086">
        <f t="shared" si="158"/>
        <v>3</v>
      </c>
      <c r="F2086" s="10">
        <f>LOOKUP(C2086,[1]Produkt!$T$4:$U$129)</f>
        <v>4</v>
      </c>
      <c r="G2086" t="str">
        <f t="shared" si="159"/>
        <v>INSERT INTO [Position] ([BestellungID], [PosID], [ProduktID], [SpezLieferAdrID], [Menge], [Preis]) VALUES</v>
      </c>
      <c r="H2086" t="str">
        <f t="shared" si="160"/>
        <v xml:space="preserve"> ('1423', '3558', '52', '', '3',  '4.00')</v>
      </c>
    </row>
    <row r="2087" spans="1:8" x14ac:dyDescent="0.3">
      <c r="A2087">
        <f t="shared" si="156"/>
        <v>1424</v>
      </c>
      <c r="B2087">
        <v>3559</v>
      </c>
      <c r="C2087">
        <f t="shared" si="157"/>
        <v>81</v>
      </c>
      <c r="D2087" t="str">
        <f>IF(MOD(B2087,5)=0,LOOKUP(A2087,[1]Bestellung!$M$4:$N$740),"")</f>
        <v/>
      </c>
      <c r="E2087">
        <f t="shared" si="158"/>
        <v>3</v>
      </c>
      <c r="F2087" s="10">
        <f>LOOKUP(C2087,[1]Produkt!$T$4:$U$129)</f>
        <v>2</v>
      </c>
      <c r="G2087" t="str">
        <f t="shared" si="159"/>
        <v>INSERT INTO [Position] ([BestellungID], [PosID], [ProduktID], [SpezLieferAdrID], [Menge], [Preis]) VALUES</v>
      </c>
      <c r="H2087" t="str">
        <f t="shared" si="160"/>
        <v xml:space="preserve"> ('1424', '3559', '81', '', '3',  '2.00')</v>
      </c>
    </row>
    <row r="2088" spans="1:8" x14ac:dyDescent="0.3">
      <c r="A2088">
        <f t="shared" si="156"/>
        <v>1424</v>
      </c>
      <c r="B2088">
        <v>3560</v>
      </c>
      <c r="C2088">
        <f t="shared" si="157"/>
        <v>108</v>
      </c>
      <c r="D2088">
        <f>IF(MOD(B2088,5)=0,LOOKUP(A2088,[1]Bestellung!$M$4:$N$740),"")</f>
        <v>196</v>
      </c>
      <c r="E2088">
        <f t="shared" si="158"/>
        <v>3</v>
      </c>
      <c r="F2088" s="10">
        <f>LOOKUP(C2088,[1]Produkt!$T$4:$U$129)</f>
        <v>8</v>
      </c>
      <c r="G2088" t="str">
        <f t="shared" si="159"/>
        <v>INSERT INTO [Position] ([BestellungID], [PosID], [ProduktID], [SpezLieferAdrID], [Menge], [Preis]) VALUES</v>
      </c>
      <c r="H2088" t="str">
        <f t="shared" si="160"/>
        <v xml:space="preserve"> ('1424', '3560', '108', '196', '3',  '8.00')</v>
      </c>
    </row>
    <row r="2089" spans="1:8" x14ac:dyDescent="0.3">
      <c r="A2089">
        <f t="shared" si="156"/>
        <v>1424</v>
      </c>
      <c r="B2089">
        <v>3561</v>
      </c>
      <c r="C2089">
        <f t="shared" si="157"/>
        <v>8</v>
      </c>
      <c r="D2089" t="str">
        <f>IF(MOD(B2089,5)=0,LOOKUP(A2089,[1]Bestellung!$M$4:$N$740),"")</f>
        <v/>
      </c>
      <c r="E2089">
        <f t="shared" si="158"/>
        <v>3</v>
      </c>
      <c r="F2089" s="10">
        <f>LOOKUP(C2089,[1]Produkt!$T$4:$U$129)</f>
        <v>8</v>
      </c>
      <c r="G2089" t="str">
        <f t="shared" si="159"/>
        <v>INSERT INTO [Position] ([BestellungID], [PosID], [ProduktID], [SpezLieferAdrID], [Menge], [Preis]) VALUES</v>
      </c>
      <c r="H2089" t="str">
        <f t="shared" si="160"/>
        <v xml:space="preserve"> ('1424', '3561', '8', '', '3',  '8.00')</v>
      </c>
    </row>
    <row r="2090" spans="1:8" x14ac:dyDescent="0.3">
      <c r="A2090">
        <f t="shared" si="156"/>
        <v>1425</v>
      </c>
      <c r="B2090">
        <v>3562</v>
      </c>
      <c r="C2090">
        <f t="shared" si="157"/>
        <v>41</v>
      </c>
      <c r="D2090" t="str">
        <f>IF(MOD(B2090,5)=0,LOOKUP(A2090,[1]Bestellung!$M$4:$N$740),"")</f>
        <v/>
      </c>
      <c r="E2090">
        <f t="shared" si="158"/>
        <v>6</v>
      </c>
      <c r="F2090" s="10">
        <f>LOOKUP(C2090,[1]Produkt!$T$4:$U$129)</f>
        <v>1.2</v>
      </c>
      <c r="G2090" t="str">
        <f t="shared" si="159"/>
        <v>INSERT INTO [Position] ([BestellungID], [PosID], [ProduktID], [SpezLieferAdrID], [Menge], [Preis]) VALUES</v>
      </c>
      <c r="H2090" t="str">
        <f t="shared" si="160"/>
        <v xml:space="preserve"> ('1425', '3562', '41', '', '6',  '1.20')</v>
      </c>
    </row>
    <row r="2091" spans="1:8" x14ac:dyDescent="0.3">
      <c r="A2091">
        <f t="shared" si="156"/>
        <v>1425</v>
      </c>
      <c r="B2091">
        <v>3563</v>
      </c>
      <c r="C2091">
        <f t="shared" si="157"/>
        <v>69</v>
      </c>
      <c r="D2091" t="str">
        <f>IF(MOD(B2091,5)=0,LOOKUP(A2091,[1]Bestellung!$M$4:$N$740),"")</f>
        <v/>
      </c>
      <c r="E2091">
        <f t="shared" si="158"/>
        <v>3</v>
      </c>
      <c r="F2091" s="10">
        <f>LOOKUP(C2091,[1]Produkt!$T$4:$U$129)</f>
        <v>2</v>
      </c>
      <c r="G2091" t="str">
        <f t="shared" si="159"/>
        <v>INSERT INTO [Position] ([BestellungID], [PosID], [ProduktID], [SpezLieferAdrID], [Menge], [Preis]) VALUES</v>
      </c>
      <c r="H2091" t="str">
        <f t="shared" si="160"/>
        <v xml:space="preserve"> ('1425', '3563', '69', '', '3',  '2.00')</v>
      </c>
    </row>
    <row r="2092" spans="1:8" x14ac:dyDescent="0.3">
      <c r="A2092">
        <f t="shared" si="156"/>
        <v>1426</v>
      </c>
      <c r="B2092">
        <v>3564</v>
      </c>
      <c r="C2092">
        <f t="shared" si="157"/>
        <v>105</v>
      </c>
      <c r="D2092" t="str">
        <f>IF(MOD(B2092,5)=0,LOOKUP(A2092,[1]Bestellung!$M$4:$N$740),"")</f>
        <v/>
      </c>
      <c r="E2092">
        <f t="shared" si="158"/>
        <v>3</v>
      </c>
      <c r="F2092" s="10">
        <f>LOOKUP(C2092,[1]Produkt!$T$4:$U$129)</f>
        <v>5</v>
      </c>
      <c r="G2092" t="str">
        <f t="shared" si="159"/>
        <v>INSERT INTO [Position] ([BestellungID], [PosID], [ProduktID], [SpezLieferAdrID], [Menge], [Preis]) VALUES</v>
      </c>
      <c r="H2092" t="str">
        <f t="shared" si="160"/>
        <v xml:space="preserve"> ('1426', '3564', '105', '', '3',  '5.00')</v>
      </c>
    </row>
    <row r="2093" spans="1:8" x14ac:dyDescent="0.3">
      <c r="A2093">
        <f t="shared" si="156"/>
        <v>1426</v>
      </c>
      <c r="B2093">
        <v>3565</v>
      </c>
      <c r="C2093">
        <f t="shared" si="157"/>
        <v>7</v>
      </c>
      <c r="D2093">
        <f>IF(MOD(B2093,5)=0,LOOKUP(A2093,[1]Bestellung!$M$4:$N$740),"")</f>
        <v>99</v>
      </c>
      <c r="E2093">
        <f t="shared" si="158"/>
        <v>10</v>
      </c>
      <c r="F2093" s="10">
        <f>LOOKUP(C2093,[1]Produkt!$T$4:$U$129)</f>
        <v>8</v>
      </c>
      <c r="G2093" t="str">
        <f t="shared" si="159"/>
        <v>INSERT INTO [Position] ([BestellungID], [PosID], [ProduktID], [SpezLieferAdrID], [Menge], [Preis]) VALUES</v>
      </c>
      <c r="H2093" t="str">
        <f t="shared" si="160"/>
        <v xml:space="preserve"> ('1426', '3565', '7', '99', '10',  '8.00')</v>
      </c>
    </row>
    <row r="2094" spans="1:8" x14ac:dyDescent="0.3">
      <c r="A2094">
        <f t="shared" si="156"/>
        <v>1426</v>
      </c>
      <c r="B2094">
        <v>3566</v>
      </c>
      <c r="C2094">
        <f t="shared" si="157"/>
        <v>36</v>
      </c>
      <c r="D2094" t="str">
        <f>IF(MOD(B2094,5)=0,LOOKUP(A2094,[1]Bestellung!$M$4:$N$740),"")</f>
        <v/>
      </c>
      <c r="E2094">
        <f t="shared" si="158"/>
        <v>3</v>
      </c>
      <c r="F2094" s="10">
        <f>LOOKUP(C2094,[1]Produkt!$T$4:$U$129)</f>
        <v>0.5</v>
      </c>
      <c r="G2094" t="str">
        <f t="shared" si="159"/>
        <v>INSERT INTO [Position] ([BestellungID], [PosID], [ProduktID], [SpezLieferAdrID], [Menge], [Preis]) VALUES</v>
      </c>
      <c r="H2094" t="str">
        <f t="shared" si="160"/>
        <v xml:space="preserve"> ('1426', '3566', '36', '', '3',  '0.50')</v>
      </c>
    </row>
    <row r="2095" spans="1:8" x14ac:dyDescent="0.3">
      <c r="A2095">
        <f t="shared" si="156"/>
        <v>1427</v>
      </c>
      <c r="B2095">
        <v>3567</v>
      </c>
      <c r="C2095">
        <f t="shared" si="157"/>
        <v>76</v>
      </c>
      <c r="D2095" t="str">
        <f>IF(MOD(B2095,5)=0,LOOKUP(A2095,[1]Bestellung!$M$4:$N$740),"")</f>
        <v/>
      </c>
      <c r="E2095">
        <f t="shared" si="158"/>
        <v>3</v>
      </c>
      <c r="F2095" s="10">
        <f>LOOKUP(C2095,[1]Produkt!$T$4:$U$129)</f>
        <v>4</v>
      </c>
      <c r="G2095" t="str">
        <f t="shared" si="159"/>
        <v>INSERT INTO [Position] ([BestellungID], [PosID], [ProduktID], [SpezLieferAdrID], [Menge], [Preis]) VALUES</v>
      </c>
      <c r="H2095" t="str">
        <f t="shared" si="160"/>
        <v xml:space="preserve"> ('1427', '3567', '76', '', '3',  '4.00')</v>
      </c>
    </row>
    <row r="2096" spans="1:8" x14ac:dyDescent="0.3">
      <c r="A2096">
        <f t="shared" si="156"/>
        <v>1427</v>
      </c>
      <c r="B2096">
        <v>3568</v>
      </c>
      <c r="C2096">
        <f t="shared" si="157"/>
        <v>106</v>
      </c>
      <c r="D2096" t="str">
        <f>IF(MOD(B2096,5)=0,LOOKUP(A2096,[1]Bestellung!$M$4:$N$740),"")</f>
        <v/>
      </c>
      <c r="E2096">
        <f t="shared" si="158"/>
        <v>8</v>
      </c>
      <c r="F2096" s="10">
        <f>LOOKUP(C2096,[1]Produkt!$T$4:$U$129)</f>
        <v>7</v>
      </c>
      <c r="G2096" t="str">
        <f t="shared" si="159"/>
        <v>INSERT INTO [Position] ([BestellungID], [PosID], [ProduktID], [SpezLieferAdrID], [Menge], [Preis]) VALUES</v>
      </c>
      <c r="H2096" t="str">
        <f t="shared" si="160"/>
        <v xml:space="preserve"> ('1427', '3568', '106', '', '8',  '7.00')</v>
      </c>
    </row>
    <row r="2097" spans="1:8" x14ac:dyDescent="0.3">
      <c r="A2097">
        <f t="shared" si="156"/>
        <v>1428</v>
      </c>
      <c r="B2097">
        <v>3569</v>
      </c>
      <c r="C2097">
        <f t="shared" si="157"/>
        <v>22</v>
      </c>
      <c r="D2097" t="str">
        <f>IF(MOD(B2097,5)=0,LOOKUP(A2097,[1]Bestellung!$M$4:$N$740),"")</f>
        <v/>
      </c>
      <c r="E2097">
        <f t="shared" si="158"/>
        <v>3</v>
      </c>
      <c r="F2097" s="10">
        <f>LOOKUP(C2097,[1]Produkt!$T$4:$U$129)</f>
        <v>2</v>
      </c>
      <c r="G2097" t="str">
        <f t="shared" si="159"/>
        <v>INSERT INTO [Position] ([BestellungID], [PosID], [ProduktID], [SpezLieferAdrID], [Menge], [Preis]) VALUES</v>
      </c>
      <c r="H2097" t="str">
        <f t="shared" si="160"/>
        <v xml:space="preserve"> ('1428', '3569', '22', '', '3',  '2.00')</v>
      </c>
    </row>
    <row r="2098" spans="1:8" x14ac:dyDescent="0.3">
      <c r="A2098">
        <f t="shared" si="156"/>
        <v>1428</v>
      </c>
      <c r="B2098">
        <v>3570</v>
      </c>
      <c r="C2098">
        <f t="shared" si="157"/>
        <v>53</v>
      </c>
      <c r="D2098">
        <f>IF(MOD(B2098,5)=0,LOOKUP(A2098,[1]Bestellung!$M$4:$N$740),"")</f>
        <v>249</v>
      </c>
      <c r="E2098">
        <f t="shared" si="158"/>
        <v>3</v>
      </c>
      <c r="F2098" s="10">
        <f>LOOKUP(C2098,[1]Produkt!$T$4:$U$129)</f>
        <v>5</v>
      </c>
      <c r="G2098" t="str">
        <f t="shared" si="159"/>
        <v>INSERT INTO [Position] ([BestellungID], [PosID], [ProduktID], [SpezLieferAdrID], [Menge], [Preis]) VALUES</v>
      </c>
      <c r="H2098" t="str">
        <f t="shared" si="160"/>
        <v xml:space="preserve"> ('1428', '3570', '53', '249', '3',  '5.00')</v>
      </c>
    </row>
    <row r="2099" spans="1:8" x14ac:dyDescent="0.3">
      <c r="A2099">
        <f t="shared" si="156"/>
        <v>1428</v>
      </c>
      <c r="B2099">
        <v>3571</v>
      </c>
      <c r="C2099">
        <f t="shared" si="157"/>
        <v>84</v>
      </c>
      <c r="D2099" t="str">
        <f>IF(MOD(B2099,5)=0,LOOKUP(A2099,[1]Bestellung!$M$4:$N$740),"")</f>
        <v/>
      </c>
      <c r="E2099">
        <f t="shared" si="158"/>
        <v>3</v>
      </c>
      <c r="F2099" s="10">
        <f>LOOKUP(C2099,[1]Produkt!$T$4:$U$129)</f>
        <v>0.75</v>
      </c>
      <c r="G2099" t="str">
        <f t="shared" si="159"/>
        <v>INSERT INTO [Position] ([BestellungID], [PosID], [ProduktID], [SpezLieferAdrID], [Menge], [Preis]) VALUES</v>
      </c>
      <c r="H2099" t="str">
        <f t="shared" si="160"/>
        <v xml:space="preserve"> ('1428', '3571', '84', '', '3',  '0.75')</v>
      </c>
    </row>
    <row r="2100" spans="1:8" x14ac:dyDescent="0.3">
      <c r="A2100">
        <f t="shared" si="156"/>
        <v>1429</v>
      </c>
      <c r="B2100">
        <v>3572</v>
      </c>
      <c r="C2100">
        <f t="shared" si="157"/>
        <v>4</v>
      </c>
      <c r="D2100" t="str">
        <f>IF(MOD(B2100,5)=0,LOOKUP(A2100,[1]Bestellung!$M$4:$N$740),"")</f>
        <v/>
      </c>
      <c r="E2100">
        <f t="shared" si="158"/>
        <v>8</v>
      </c>
      <c r="F2100" s="10">
        <f>LOOKUP(C2100,[1]Produkt!$T$4:$U$129)</f>
        <v>5</v>
      </c>
      <c r="G2100" t="str">
        <f t="shared" si="159"/>
        <v>INSERT INTO [Position] ([BestellungID], [PosID], [ProduktID], [SpezLieferAdrID], [Menge], [Preis]) VALUES</v>
      </c>
      <c r="H2100" t="str">
        <f t="shared" si="160"/>
        <v xml:space="preserve"> ('1429', '3572', '4', '', '8',  '5.00')</v>
      </c>
    </row>
    <row r="2101" spans="1:8" x14ac:dyDescent="0.3">
      <c r="A2101">
        <f t="shared" si="156"/>
        <v>1429</v>
      </c>
      <c r="B2101">
        <v>3573</v>
      </c>
      <c r="C2101">
        <f t="shared" si="157"/>
        <v>36</v>
      </c>
      <c r="D2101" t="str">
        <f>IF(MOD(B2101,5)=0,LOOKUP(A2101,[1]Bestellung!$M$4:$N$740),"")</f>
        <v/>
      </c>
      <c r="E2101">
        <f t="shared" si="158"/>
        <v>3</v>
      </c>
      <c r="F2101" s="10">
        <f>LOOKUP(C2101,[1]Produkt!$T$4:$U$129)</f>
        <v>0.5</v>
      </c>
      <c r="G2101" t="str">
        <f t="shared" si="159"/>
        <v>INSERT INTO [Position] ([BestellungID], [PosID], [ProduktID], [SpezLieferAdrID], [Menge], [Preis]) VALUES</v>
      </c>
      <c r="H2101" t="str">
        <f t="shared" si="160"/>
        <v xml:space="preserve"> ('1429', '3573', '36', '', '3',  '0.50')</v>
      </c>
    </row>
    <row r="2102" spans="1:8" x14ac:dyDescent="0.3">
      <c r="A2102">
        <f t="shared" si="156"/>
        <v>1430</v>
      </c>
      <c r="B2102">
        <v>3574</v>
      </c>
      <c r="C2102">
        <f t="shared" si="157"/>
        <v>86</v>
      </c>
      <c r="D2102" t="str">
        <f>IF(MOD(B2102,5)=0,LOOKUP(A2102,[1]Bestellung!$M$4:$N$740),"")</f>
        <v/>
      </c>
      <c r="E2102">
        <f t="shared" si="158"/>
        <v>4</v>
      </c>
      <c r="F2102" s="10">
        <f>LOOKUP(C2102,[1]Produkt!$T$4:$U$129)</f>
        <v>0.5</v>
      </c>
      <c r="G2102" t="str">
        <f t="shared" si="159"/>
        <v>INSERT INTO [Position] ([BestellungID], [PosID], [ProduktID], [SpezLieferAdrID], [Menge], [Preis]) VALUES</v>
      </c>
      <c r="H2102" t="str">
        <f t="shared" si="160"/>
        <v xml:space="preserve"> ('1430', '3574', '86', '', '4',  '0.50')</v>
      </c>
    </row>
    <row r="2103" spans="1:8" x14ac:dyDescent="0.3">
      <c r="A2103">
        <f t="shared" si="156"/>
        <v>1430</v>
      </c>
      <c r="B2103">
        <v>3575</v>
      </c>
      <c r="C2103">
        <f t="shared" si="157"/>
        <v>119</v>
      </c>
      <c r="D2103">
        <f>IF(MOD(B2103,5)=0,LOOKUP(A2103,[1]Bestellung!$M$4:$N$740),"")</f>
        <v>235</v>
      </c>
      <c r="E2103">
        <f t="shared" si="158"/>
        <v>2</v>
      </c>
      <c r="F2103" s="10">
        <f>LOOKUP(C2103,[1]Produkt!$T$4:$U$129)</f>
        <v>2</v>
      </c>
      <c r="G2103" t="str">
        <f t="shared" si="159"/>
        <v>INSERT INTO [Position] ([BestellungID], [PosID], [ProduktID], [SpezLieferAdrID], [Menge], [Preis]) VALUES</v>
      </c>
      <c r="H2103" t="str">
        <f t="shared" si="160"/>
        <v xml:space="preserve"> ('1430', '3575', '119', '235', '2',  '2.00')</v>
      </c>
    </row>
    <row r="2104" spans="1:8" x14ac:dyDescent="0.3">
      <c r="A2104">
        <f t="shared" si="156"/>
        <v>1430</v>
      </c>
      <c r="B2104">
        <v>3576</v>
      </c>
      <c r="C2104">
        <f t="shared" si="157"/>
        <v>25</v>
      </c>
      <c r="D2104" t="str">
        <f>IF(MOD(B2104,5)=0,LOOKUP(A2104,[1]Bestellung!$M$4:$N$740),"")</f>
        <v/>
      </c>
      <c r="E2104">
        <f t="shared" si="158"/>
        <v>3</v>
      </c>
      <c r="F2104" s="10">
        <f>LOOKUP(C2104,[1]Produkt!$T$4:$U$129)</f>
        <v>7</v>
      </c>
      <c r="G2104" t="str">
        <f t="shared" si="159"/>
        <v>INSERT INTO [Position] ([BestellungID], [PosID], [ProduktID], [SpezLieferAdrID], [Menge], [Preis]) VALUES</v>
      </c>
      <c r="H2104" t="str">
        <f t="shared" si="160"/>
        <v xml:space="preserve"> ('1430', '3576', '25', '', '3',  '7.00')</v>
      </c>
    </row>
    <row r="2105" spans="1:8" x14ac:dyDescent="0.3">
      <c r="A2105">
        <f t="shared" si="156"/>
        <v>1431</v>
      </c>
      <c r="B2105">
        <v>3577</v>
      </c>
      <c r="C2105">
        <f t="shared" si="157"/>
        <v>79</v>
      </c>
      <c r="D2105" t="str">
        <f>IF(MOD(B2105,5)=0,LOOKUP(A2105,[1]Bestellung!$M$4:$N$740),"")</f>
        <v/>
      </c>
      <c r="E2105">
        <f t="shared" si="158"/>
        <v>9</v>
      </c>
      <c r="F2105" s="10">
        <f>LOOKUP(C2105,[1]Produkt!$T$4:$U$129)</f>
        <v>1.5</v>
      </c>
      <c r="G2105" t="str">
        <f t="shared" si="159"/>
        <v>INSERT INTO [Position] ([BestellungID], [PosID], [ProduktID], [SpezLieferAdrID], [Menge], [Preis]) VALUES</v>
      </c>
      <c r="H2105" t="str">
        <f t="shared" si="160"/>
        <v xml:space="preserve"> ('1431', '3577', '79', '', '9',  '1.50')</v>
      </c>
    </row>
    <row r="2106" spans="1:8" x14ac:dyDescent="0.3">
      <c r="A2106">
        <f t="shared" si="156"/>
        <v>1431</v>
      </c>
      <c r="B2106">
        <v>3578</v>
      </c>
      <c r="C2106">
        <f t="shared" si="157"/>
        <v>113</v>
      </c>
      <c r="D2106" t="str">
        <f>IF(MOD(B2106,5)=0,LOOKUP(A2106,[1]Bestellung!$M$4:$N$740),"")</f>
        <v/>
      </c>
      <c r="E2106">
        <f t="shared" si="158"/>
        <v>6</v>
      </c>
      <c r="F2106" s="10">
        <f>LOOKUP(C2106,[1]Produkt!$T$4:$U$129)</f>
        <v>4.5</v>
      </c>
      <c r="G2106" t="str">
        <f t="shared" si="159"/>
        <v>INSERT INTO [Position] ([BestellungID], [PosID], [ProduktID], [SpezLieferAdrID], [Menge], [Preis]) VALUES</v>
      </c>
      <c r="H2106" t="str">
        <f t="shared" si="160"/>
        <v xml:space="preserve"> ('1431', '3578', '113', '', '6',  '4.50')</v>
      </c>
    </row>
    <row r="2107" spans="1:8" x14ac:dyDescent="0.3">
      <c r="A2107">
        <f t="shared" si="156"/>
        <v>1432</v>
      </c>
      <c r="B2107">
        <v>3579</v>
      </c>
      <c r="C2107">
        <f t="shared" si="157"/>
        <v>43</v>
      </c>
      <c r="D2107" t="str">
        <f>IF(MOD(B2107,5)=0,LOOKUP(A2107,[1]Bestellung!$M$4:$N$740),"")</f>
        <v/>
      </c>
      <c r="E2107">
        <f t="shared" si="158"/>
        <v>3</v>
      </c>
      <c r="F2107" s="10">
        <f>LOOKUP(C2107,[1]Produkt!$T$4:$U$129)</f>
        <v>2.2999999999999998</v>
      </c>
      <c r="G2107" t="str">
        <f t="shared" si="159"/>
        <v>INSERT INTO [Position] ([BestellungID], [PosID], [ProduktID], [SpezLieferAdrID], [Menge], [Preis]) VALUES</v>
      </c>
      <c r="H2107" t="str">
        <f t="shared" si="160"/>
        <v xml:space="preserve"> ('1432', '3579', '43', '', '3',  '2.30')</v>
      </c>
    </row>
    <row r="2108" spans="1:8" x14ac:dyDescent="0.3">
      <c r="A2108">
        <f t="shared" si="156"/>
        <v>1432</v>
      </c>
      <c r="B2108">
        <v>3580</v>
      </c>
      <c r="C2108">
        <f t="shared" si="157"/>
        <v>78</v>
      </c>
      <c r="D2108">
        <f>IF(MOD(B2108,5)=0,LOOKUP(A2108,[1]Bestellung!$M$4:$N$740),"")</f>
        <v>508</v>
      </c>
      <c r="E2108">
        <f t="shared" si="158"/>
        <v>3</v>
      </c>
      <c r="F2108" s="10">
        <f>LOOKUP(C2108,[1]Produkt!$T$4:$U$129)</f>
        <v>2</v>
      </c>
      <c r="G2108" t="str">
        <f t="shared" si="159"/>
        <v>INSERT INTO [Position] ([BestellungID], [PosID], [ProduktID], [SpezLieferAdrID], [Menge], [Preis]) VALUES</v>
      </c>
      <c r="H2108" t="str">
        <f t="shared" si="160"/>
        <v xml:space="preserve"> ('1432', '3580', '78', '508', '3',  '2.00')</v>
      </c>
    </row>
    <row r="2109" spans="1:8" x14ac:dyDescent="0.3">
      <c r="A2109">
        <f t="shared" si="156"/>
        <v>1432</v>
      </c>
      <c r="B2109">
        <v>3581</v>
      </c>
      <c r="C2109">
        <f t="shared" si="157"/>
        <v>113</v>
      </c>
      <c r="D2109" t="str">
        <f>IF(MOD(B2109,5)=0,LOOKUP(A2109,[1]Bestellung!$M$4:$N$740),"")</f>
        <v/>
      </c>
      <c r="E2109">
        <f t="shared" si="158"/>
        <v>4</v>
      </c>
      <c r="F2109" s="10">
        <f>LOOKUP(C2109,[1]Produkt!$T$4:$U$129)</f>
        <v>4.5</v>
      </c>
      <c r="G2109" t="str">
        <f t="shared" si="159"/>
        <v>INSERT INTO [Position] ([BestellungID], [PosID], [ProduktID], [SpezLieferAdrID], [Menge], [Preis]) VALUES</v>
      </c>
      <c r="H2109" t="str">
        <f t="shared" si="160"/>
        <v xml:space="preserve"> ('1432', '3581', '113', '', '4',  '4.50')</v>
      </c>
    </row>
    <row r="2110" spans="1:8" x14ac:dyDescent="0.3">
      <c r="A2110">
        <f t="shared" si="156"/>
        <v>1433</v>
      </c>
      <c r="B2110">
        <v>3582</v>
      </c>
      <c r="C2110">
        <f t="shared" si="157"/>
        <v>47</v>
      </c>
      <c r="D2110" t="str">
        <f>IF(MOD(B2110,5)=0,LOOKUP(A2110,[1]Bestellung!$M$4:$N$740),"")</f>
        <v/>
      </c>
      <c r="E2110">
        <f t="shared" si="158"/>
        <v>6</v>
      </c>
      <c r="F2110" s="10">
        <f>LOOKUP(C2110,[1]Produkt!$T$4:$U$129)</f>
        <v>9</v>
      </c>
      <c r="G2110" t="str">
        <f t="shared" si="159"/>
        <v>INSERT INTO [Position] ([BestellungID], [PosID], [ProduktID], [SpezLieferAdrID], [Menge], [Preis]) VALUES</v>
      </c>
      <c r="H2110" t="str">
        <f t="shared" si="160"/>
        <v xml:space="preserve"> ('1433', '3582', '47', '', '6',  '9.00')</v>
      </c>
    </row>
    <row r="2111" spans="1:8" x14ac:dyDescent="0.3">
      <c r="A2111">
        <f t="shared" si="156"/>
        <v>1433</v>
      </c>
      <c r="B2111">
        <v>3583</v>
      </c>
      <c r="C2111">
        <f t="shared" si="157"/>
        <v>83</v>
      </c>
      <c r="D2111" t="str">
        <f>IF(MOD(B2111,5)=0,LOOKUP(A2111,[1]Bestellung!$M$4:$N$740),"")</f>
        <v/>
      </c>
      <c r="E2111">
        <f t="shared" si="158"/>
        <v>1</v>
      </c>
      <c r="F2111" s="10">
        <f>LOOKUP(C2111,[1]Produkt!$T$4:$U$129)</f>
        <v>0.8</v>
      </c>
      <c r="G2111" t="str">
        <f t="shared" si="159"/>
        <v>INSERT INTO [Position] ([BestellungID], [PosID], [ProduktID], [SpezLieferAdrID], [Menge], [Preis]) VALUES</v>
      </c>
      <c r="H2111" t="str">
        <f t="shared" si="160"/>
        <v xml:space="preserve"> ('1433', '3583', '83', '', '1',  '0.80')</v>
      </c>
    </row>
    <row r="2112" spans="1:8" x14ac:dyDescent="0.3">
      <c r="A2112">
        <f t="shared" si="156"/>
        <v>1434</v>
      </c>
      <c r="B2112">
        <v>3584</v>
      </c>
      <c r="C2112">
        <f t="shared" si="157"/>
        <v>20</v>
      </c>
      <c r="D2112" t="str">
        <f>IF(MOD(B2112,5)=0,LOOKUP(A2112,[1]Bestellung!$M$4:$N$740),"")</f>
        <v/>
      </c>
      <c r="E2112">
        <f t="shared" si="158"/>
        <v>3</v>
      </c>
      <c r="F2112" s="10">
        <f>LOOKUP(C2112,[1]Produkt!$T$4:$U$129)</f>
        <v>8</v>
      </c>
      <c r="G2112" t="str">
        <f t="shared" si="159"/>
        <v>INSERT INTO [Position] ([BestellungID], [PosID], [ProduktID], [SpezLieferAdrID], [Menge], [Preis]) VALUES</v>
      </c>
      <c r="H2112" t="str">
        <f t="shared" si="160"/>
        <v xml:space="preserve"> ('1434', '3584', '20', '', '3',  '8.00')</v>
      </c>
    </row>
    <row r="2113" spans="1:8" x14ac:dyDescent="0.3">
      <c r="A2113">
        <f t="shared" si="156"/>
        <v>1434</v>
      </c>
      <c r="B2113">
        <v>3585</v>
      </c>
      <c r="C2113">
        <f t="shared" si="157"/>
        <v>57</v>
      </c>
      <c r="D2113">
        <f>IF(MOD(B2113,5)=0,LOOKUP(A2113,[1]Bestellung!$M$4:$N$740),"")</f>
        <v>561</v>
      </c>
      <c r="E2113">
        <f t="shared" si="158"/>
        <v>6</v>
      </c>
      <c r="F2113" s="10">
        <f>LOOKUP(C2113,[1]Produkt!$T$4:$U$129)</f>
        <v>8</v>
      </c>
      <c r="G2113" t="str">
        <f t="shared" si="159"/>
        <v>INSERT INTO [Position] ([BestellungID], [PosID], [ProduktID], [SpezLieferAdrID], [Menge], [Preis]) VALUES</v>
      </c>
      <c r="H2113" t="str">
        <f t="shared" si="160"/>
        <v xml:space="preserve"> ('1434', '3585', '57', '561', '6',  '8.00')</v>
      </c>
    </row>
    <row r="2114" spans="1:8" x14ac:dyDescent="0.3">
      <c r="A2114">
        <f t="shared" si="156"/>
        <v>1434</v>
      </c>
      <c r="B2114">
        <v>3586</v>
      </c>
      <c r="C2114">
        <f t="shared" si="157"/>
        <v>94</v>
      </c>
      <c r="D2114" t="str">
        <f>IF(MOD(B2114,5)=0,LOOKUP(A2114,[1]Bestellung!$M$4:$N$740),"")</f>
        <v/>
      </c>
      <c r="E2114">
        <f t="shared" si="158"/>
        <v>3</v>
      </c>
      <c r="F2114" s="10">
        <f>LOOKUP(C2114,[1]Produkt!$T$4:$U$129)</f>
        <v>4</v>
      </c>
      <c r="G2114" t="str">
        <f t="shared" si="159"/>
        <v>INSERT INTO [Position] ([BestellungID], [PosID], [ProduktID], [SpezLieferAdrID], [Menge], [Preis]) VALUES</v>
      </c>
      <c r="H2114" t="str">
        <f t="shared" si="160"/>
        <v xml:space="preserve"> ('1434', '3586', '94', '', '3',  '4.00')</v>
      </c>
    </row>
    <row r="2115" spans="1:8" x14ac:dyDescent="0.3">
      <c r="A2115">
        <f t="shared" si="156"/>
        <v>1435</v>
      </c>
      <c r="B2115">
        <v>3587</v>
      </c>
      <c r="C2115">
        <f t="shared" si="157"/>
        <v>35</v>
      </c>
      <c r="D2115" t="str">
        <f>IF(MOD(B2115,5)=0,LOOKUP(A2115,[1]Bestellung!$M$4:$N$740),"")</f>
        <v/>
      </c>
      <c r="E2115">
        <f t="shared" si="158"/>
        <v>7</v>
      </c>
      <c r="F2115" s="10">
        <f>LOOKUP(C2115,[1]Produkt!$T$4:$U$129)</f>
        <v>1</v>
      </c>
      <c r="G2115" t="str">
        <f t="shared" si="159"/>
        <v>INSERT INTO [Position] ([BestellungID], [PosID], [ProduktID], [SpezLieferAdrID], [Menge], [Preis]) VALUES</v>
      </c>
      <c r="H2115" t="str">
        <f t="shared" si="160"/>
        <v xml:space="preserve"> ('1435', '3587', '35', '', '7',  '1.00')</v>
      </c>
    </row>
    <row r="2116" spans="1:8" x14ac:dyDescent="0.3">
      <c r="A2116">
        <f t="shared" si="156"/>
        <v>1435</v>
      </c>
      <c r="B2116">
        <v>3588</v>
      </c>
      <c r="C2116">
        <f t="shared" si="157"/>
        <v>73</v>
      </c>
      <c r="D2116" t="str">
        <f>IF(MOD(B2116,5)=0,LOOKUP(A2116,[1]Bestellung!$M$4:$N$740),"")</f>
        <v/>
      </c>
      <c r="E2116">
        <f t="shared" si="158"/>
        <v>3</v>
      </c>
      <c r="F2116" s="10">
        <f>LOOKUP(C2116,[1]Produkt!$T$4:$U$129)</f>
        <v>3</v>
      </c>
      <c r="G2116" t="str">
        <f t="shared" si="159"/>
        <v>INSERT INTO [Position] ([BestellungID], [PosID], [ProduktID], [SpezLieferAdrID], [Menge], [Preis]) VALUES</v>
      </c>
      <c r="H2116" t="str">
        <f t="shared" si="160"/>
        <v xml:space="preserve"> ('1435', '3588', '73', '', '3',  '3.00')</v>
      </c>
    </row>
    <row r="2117" spans="1:8" x14ac:dyDescent="0.3">
      <c r="A2117">
        <f t="shared" si="156"/>
        <v>1436</v>
      </c>
      <c r="B2117">
        <v>3589</v>
      </c>
      <c r="C2117">
        <f t="shared" si="157"/>
        <v>17</v>
      </c>
      <c r="D2117" t="str">
        <f>IF(MOD(B2117,5)=0,LOOKUP(A2117,[1]Bestellung!$M$4:$N$740),"")</f>
        <v/>
      </c>
      <c r="E2117">
        <f t="shared" si="158"/>
        <v>4</v>
      </c>
      <c r="F2117" s="10">
        <f>LOOKUP(C2117,[1]Produkt!$T$4:$U$129)</f>
        <v>3.5</v>
      </c>
      <c r="G2117" t="str">
        <f t="shared" si="159"/>
        <v>INSERT INTO [Position] ([BestellungID], [PosID], [ProduktID], [SpezLieferAdrID], [Menge], [Preis]) VALUES</v>
      </c>
      <c r="H2117" t="str">
        <f t="shared" si="160"/>
        <v xml:space="preserve"> ('1436', '3589', '17', '', '4',  '3.50')</v>
      </c>
    </row>
    <row r="2118" spans="1:8" x14ac:dyDescent="0.3">
      <c r="A2118">
        <f t="shared" si="156"/>
        <v>1436</v>
      </c>
      <c r="B2118">
        <v>3590</v>
      </c>
      <c r="C2118">
        <f t="shared" si="157"/>
        <v>56</v>
      </c>
      <c r="D2118">
        <f>IF(MOD(B2118,5)=0,LOOKUP(A2118,[1]Bestellung!$M$4:$N$740),"")</f>
        <v>54</v>
      </c>
      <c r="E2118">
        <f t="shared" si="158"/>
        <v>8</v>
      </c>
      <c r="F2118" s="10">
        <f>LOOKUP(C2118,[1]Produkt!$T$4:$U$129)</f>
        <v>7</v>
      </c>
      <c r="G2118" t="str">
        <f t="shared" si="159"/>
        <v>INSERT INTO [Position] ([BestellungID], [PosID], [ProduktID], [SpezLieferAdrID], [Menge], [Preis]) VALUES</v>
      </c>
      <c r="H2118" t="str">
        <f t="shared" si="160"/>
        <v xml:space="preserve"> ('1436', '3590', '56', '54', '8',  '7.00')</v>
      </c>
    </row>
    <row r="2119" spans="1:8" x14ac:dyDescent="0.3">
      <c r="A2119">
        <f t="shared" si="156"/>
        <v>1436</v>
      </c>
      <c r="B2119">
        <v>3591</v>
      </c>
      <c r="C2119">
        <f t="shared" si="157"/>
        <v>95</v>
      </c>
      <c r="D2119" t="str">
        <f>IF(MOD(B2119,5)=0,LOOKUP(A2119,[1]Bestellung!$M$4:$N$740),"")</f>
        <v/>
      </c>
      <c r="E2119">
        <f t="shared" si="158"/>
        <v>3</v>
      </c>
      <c r="F2119" s="10">
        <f>LOOKUP(C2119,[1]Produkt!$T$4:$U$129)</f>
        <v>2</v>
      </c>
      <c r="G2119" t="str">
        <f t="shared" si="159"/>
        <v>INSERT INTO [Position] ([BestellungID], [PosID], [ProduktID], [SpezLieferAdrID], [Menge], [Preis]) VALUES</v>
      </c>
      <c r="H2119" t="str">
        <f t="shared" si="160"/>
        <v xml:space="preserve"> ('1436', '3591', '95', '', '3',  '2.00')</v>
      </c>
    </row>
    <row r="2120" spans="1:8" x14ac:dyDescent="0.3">
      <c r="A2120">
        <f t="shared" si="156"/>
        <v>1437</v>
      </c>
      <c r="B2120">
        <v>3592</v>
      </c>
      <c r="C2120">
        <f t="shared" si="157"/>
        <v>43</v>
      </c>
      <c r="D2120" t="str">
        <f>IF(MOD(B2120,5)=0,LOOKUP(A2120,[1]Bestellung!$M$4:$N$740),"")</f>
        <v/>
      </c>
      <c r="E2120">
        <f t="shared" si="158"/>
        <v>3</v>
      </c>
      <c r="F2120" s="10">
        <f>LOOKUP(C2120,[1]Produkt!$T$4:$U$129)</f>
        <v>2.2999999999999998</v>
      </c>
      <c r="G2120" t="str">
        <f t="shared" si="159"/>
        <v>INSERT INTO [Position] ([BestellungID], [PosID], [ProduktID], [SpezLieferAdrID], [Menge], [Preis]) VALUES</v>
      </c>
      <c r="H2120" t="str">
        <f t="shared" si="160"/>
        <v xml:space="preserve"> ('1437', '3592', '43', '', '3',  '2.30')</v>
      </c>
    </row>
    <row r="2121" spans="1:8" x14ac:dyDescent="0.3">
      <c r="A2121">
        <f t="shared" si="156"/>
        <v>1437</v>
      </c>
      <c r="B2121">
        <v>3593</v>
      </c>
      <c r="C2121">
        <f t="shared" si="157"/>
        <v>83</v>
      </c>
      <c r="D2121" t="str">
        <f>IF(MOD(B2121,5)=0,LOOKUP(A2121,[1]Bestellung!$M$4:$N$740),"")</f>
        <v/>
      </c>
      <c r="E2121">
        <f t="shared" si="158"/>
        <v>3</v>
      </c>
      <c r="F2121" s="10">
        <f>LOOKUP(C2121,[1]Produkt!$T$4:$U$129)</f>
        <v>0.8</v>
      </c>
      <c r="G2121" t="str">
        <f t="shared" si="159"/>
        <v>INSERT INTO [Position] ([BestellungID], [PosID], [ProduktID], [SpezLieferAdrID], [Menge], [Preis]) VALUES</v>
      </c>
      <c r="H2121" t="str">
        <f t="shared" si="160"/>
        <v xml:space="preserve"> ('1437', '3593', '83', '', '3',  '0.80')</v>
      </c>
    </row>
    <row r="2122" spans="1:8" x14ac:dyDescent="0.3">
      <c r="A2122">
        <f t="shared" si="156"/>
        <v>1438</v>
      </c>
      <c r="B2122">
        <v>3594</v>
      </c>
      <c r="C2122">
        <f t="shared" si="157"/>
        <v>34</v>
      </c>
      <c r="D2122" t="str">
        <f>IF(MOD(B2122,5)=0,LOOKUP(A2122,[1]Bestellung!$M$4:$N$740),"")</f>
        <v/>
      </c>
      <c r="E2122">
        <f t="shared" si="158"/>
        <v>3</v>
      </c>
      <c r="F2122" s="10">
        <f>LOOKUP(C2122,[1]Produkt!$T$4:$U$129)</f>
        <v>0.75</v>
      </c>
      <c r="G2122" t="str">
        <f t="shared" si="159"/>
        <v>INSERT INTO [Position] ([BestellungID], [PosID], [ProduktID], [SpezLieferAdrID], [Menge], [Preis]) VALUES</v>
      </c>
      <c r="H2122" t="str">
        <f t="shared" si="160"/>
        <v xml:space="preserve"> ('1438', '3594', '34', '', '3',  '0.75')</v>
      </c>
    </row>
    <row r="2123" spans="1:8" x14ac:dyDescent="0.3">
      <c r="A2123">
        <f t="shared" si="156"/>
        <v>1438</v>
      </c>
      <c r="B2123">
        <v>3595</v>
      </c>
      <c r="C2123">
        <f t="shared" si="157"/>
        <v>75</v>
      </c>
      <c r="D2123">
        <f>IF(MOD(B2123,5)=0,LOOKUP(A2123,[1]Bestellung!$M$4:$N$740),"")</f>
        <v>3</v>
      </c>
      <c r="E2123">
        <f t="shared" si="158"/>
        <v>6</v>
      </c>
      <c r="F2123" s="10">
        <f>LOOKUP(C2123,[1]Produkt!$T$4:$U$129)</f>
        <v>7</v>
      </c>
      <c r="G2123" t="str">
        <f t="shared" si="159"/>
        <v>INSERT INTO [Position] ([BestellungID], [PosID], [ProduktID], [SpezLieferAdrID], [Menge], [Preis]) VALUES</v>
      </c>
      <c r="H2123" t="str">
        <f t="shared" si="160"/>
        <v xml:space="preserve"> ('1438', '3595', '75', '3', '6',  '7.00')</v>
      </c>
    </row>
    <row r="2124" spans="1:8" x14ac:dyDescent="0.3">
      <c r="A2124">
        <f t="shared" si="156"/>
        <v>1438</v>
      </c>
      <c r="B2124">
        <v>3596</v>
      </c>
      <c r="C2124">
        <f t="shared" si="157"/>
        <v>116</v>
      </c>
      <c r="D2124" t="str">
        <f>IF(MOD(B2124,5)=0,LOOKUP(A2124,[1]Bestellung!$M$4:$N$740),"")</f>
        <v/>
      </c>
      <c r="E2124">
        <f t="shared" si="158"/>
        <v>4</v>
      </c>
      <c r="F2124" s="10">
        <f>LOOKUP(C2124,[1]Produkt!$T$4:$U$129)</f>
        <v>3</v>
      </c>
      <c r="G2124" t="str">
        <f t="shared" si="159"/>
        <v>INSERT INTO [Position] ([BestellungID], [PosID], [ProduktID], [SpezLieferAdrID], [Menge], [Preis]) VALUES</v>
      </c>
      <c r="H2124" t="str">
        <f t="shared" si="160"/>
        <v xml:space="preserve"> ('1438', '3596', '116', '', '4',  '3.00')</v>
      </c>
    </row>
    <row r="2125" spans="1:8" x14ac:dyDescent="0.3">
      <c r="A2125">
        <f t="shared" si="156"/>
        <v>1439</v>
      </c>
      <c r="B2125">
        <v>3597</v>
      </c>
      <c r="C2125">
        <f t="shared" si="157"/>
        <v>71</v>
      </c>
      <c r="D2125" t="str">
        <f>IF(MOD(B2125,5)=0,LOOKUP(A2125,[1]Bestellung!$M$4:$N$740),"")</f>
        <v/>
      </c>
      <c r="E2125">
        <f t="shared" si="158"/>
        <v>9</v>
      </c>
      <c r="F2125" s="10">
        <f>LOOKUP(C2125,[1]Produkt!$T$4:$U$129)</f>
        <v>4</v>
      </c>
      <c r="G2125" t="str">
        <f t="shared" si="159"/>
        <v>INSERT INTO [Position] ([BestellungID], [PosID], [ProduktID], [SpezLieferAdrID], [Menge], [Preis]) VALUES</v>
      </c>
      <c r="H2125" t="str">
        <f t="shared" si="160"/>
        <v xml:space="preserve"> ('1439', '3597', '71', '', '9',  '4.00')</v>
      </c>
    </row>
    <row r="2126" spans="1:8" x14ac:dyDescent="0.3">
      <c r="A2126">
        <f t="shared" si="156"/>
        <v>1439</v>
      </c>
      <c r="B2126">
        <v>3598</v>
      </c>
      <c r="C2126">
        <f t="shared" si="157"/>
        <v>113</v>
      </c>
      <c r="D2126" t="str">
        <f>IF(MOD(B2126,5)=0,LOOKUP(A2126,[1]Bestellung!$M$4:$N$740),"")</f>
        <v/>
      </c>
      <c r="E2126">
        <f t="shared" si="158"/>
        <v>10</v>
      </c>
      <c r="F2126" s="10">
        <f>LOOKUP(C2126,[1]Produkt!$T$4:$U$129)</f>
        <v>4.5</v>
      </c>
      <c r="G2126" t="str">
        <f t="shared" si="159"/>
        <v>INSERT INTO [Position] ([BestellungID], [PosID], [ProduktID], [SpezLieferAdrID], [Menge], [Preis]) VALUES</v>
      </c>
      <c r="H2126" t="str">
        <f t="shared" si="160"/>
        <v xml:space="preserve"> ('1439', '3598', '113', '', '10',  '4.50')</v>
      </c>
    </row>
    <row r="2127" spans="1:8" x14ac:dyDescent="0.3">
      <c r="A2127">
        <f t="shared" si="156"/>
        <v>1440</v>
      </c>
      <c r="B2127">
        <v>3599</v>
      </c>
      <c r="C2127">
        <f t="shared" si="157"/>
        <v>71</v>
      </c>
      <c r="D2127" t="str">
        <f>IF(MOD(B2127,5)=0,LOOKUP(A2127,[1]Bestellung!$M$4:$N$740),"")</f>
        <v/>
      </c>
      <c r="E2127">
        <f t="shared" si="158"/>
        <v>3</v>
      </c>
      <c r="F2127" s="10">
        <f>LOOKUP(C2127,[1]Produkt!$T$4:$U$129)</f>
        <v>4</v>
      </c>
      <c r="G2127" t="str">
        <f t="shared" si="159"/>
        <v>INSERT INTO [Position] ([BestellungID], [PosID], [ProduktID], [SpezLieferAdrID], [Menge], [Preis]) VALUES</v>
      </c>
      <c r="H2127" t="str">
        <f t="shared" si="160"/>
        <v xml:space="preserve"> ('1440', '3599', '71', '', '3',  '4.00')</v>
      </c>
    </row>
    <row r="2128" spans="1:8" x14ac:dyDescent="0.3">
      <c r="A2128">
        <f t="shared" si="156"/>
        <v>1440</v>
      </c>
      <c r="B2128">
        <v>3600</v>
      </c>
      <c r="C2128">
        <f t="shared" si="157"/>
        <v>114</v>
      </c>
      <c r="D2128">
        <f>IF(MOD(B2128,5)=0,LOOKUP(A2128,[1]Bestellung!$M$4:$N$740),"")</f>
        <v>4</v>
      </c>
      <c r="E2128">
        <f t="shared" si="158"/>
        <v>3</v>
      </c>
      <c r="F2128" s="10">
        <f>LOOKUP(C2128,[1]Produkt!$T$4:$U$129)</f>
        <v>4.5</v>
      </c>
      <c r="G2128" t="str">
        <f t="shared" si="159"/>
        <v>INSERT INTO [Position] ([BestellungID], [PosID], [ProduktID], [SpezLieferAdrID], [Menge], [Preis]) VALUES</v>
      </c>
      <c r="H2128" t="str">
        <f t="shared" si="160"/>
        <v xml:space="preserve"> ('1440', '3600', '114', '4', '3',  '4.50')</v>
      </c>
    </row>
    <row r="2129" spans="1:8" x14ac:dyDescent="0.3">
      <c r="A2129">
        <f t="shared" si="156"/>
        <v>1440</v>
      </c>
      <c r="B2129">
        <v>3601</v>
      </c>
      <c r="C2129">
        <f t="shared" si="157"/>
        <v>30</v>
      </c>
      <c r="D2129" t="str">
        <f>IF(MOD(B2129,5)=0,LOOKUP(A2129,[1]Bestellung!$M$4:$N$740),"")</f>
        <v/>
      </c>
      <c r="E2129">
        <f t="shared" si="158"/>
        <v>3</v>
      </c>
      <c r="F2129" s="10">
        <f>LOOKUP(C2129,[1]Produkt!$T$4:$U$129)</f>
        <v>4</v>
      </c>
      <c r="G2129" t="str">
        <f t="shared" si="159"/>
        <v>INSERT INTO [Position] ([BestellungID], [PosID], [ProduktID], [SpezLieferAdrID], [Menge], [Preis]) VALUES</v>
      </c>
      <c r="H2129" t="str">
        <f t="shared" si="160"/>
        <v xml:space="preserve"> ('1440', '3601', '30', '', '3',  '4.00')</v>
      </c>
    </row>
    <row r="2130" spans="1:8" x14ac:dyDescent="0.3">
      <c r="A2130">
        <f t="shared" ref="A2130:A2193" si="161">ROUND(B2130/2.5,0)</f>
        <v>1441</v>
      </c>
      <c r="B2130">
        <v>3602</v>
      </c>
      <c r="C2130">
        <f t="shared" ref="C2130:C2193" si="162">IF(MOD(A2130*B2130,127)=0,1,MOD(A2130*B2130,127))</f>
        <v>119</v>
      </c>
      <c r="D2130" t="str">
        <f>IF(MOD(B2130,5)=0,LOOKUP(A2130,[1]Bestellung!$M$4:$N$740),"")</f>
        <v/>
      </c>
      <c r="E2130">
        <f t="shared" ref="E2130:E2193" si="163">IF(MOD(A2130*B2130*C2130,12)=0,3,MOD(A2130*B2130*C2130,12))</f>
        <v>10</v>
      </c>
      <c r="F2130" s="10">
        <f>LOOKUP(C2130,[1]Produkt!$T$4:$U$129)</f>
        <v>2</v>
      </c>
      <c r="G2130" t="str">
        <f t="shared" ref="G2130:G2193" si="1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30" t="str">
        <f t="shared" ref="H2130:H2193" si="165">" ('"&amp;A2130&amp;"', '"&amp;B2130&amp;"', '"&amp;C2130&amp;"', '"&amp; D2130&amp;"', '"&amp;E2130&amp;"',  '"&amp; REPLACE(TEXT(F2130,"##0,00"),LEN(TEXT(F2130,"##0,00"))-2,1,".") &amp;"')"</f>
        <v xml:space="preserve"> ('1441', '3602', '119', '', '10',  '2.00')</v>
      </c>
    </row>
    <row r="2131" spans="1:8" x14ac:dyDescent="0.3">
      <c r="A2131">
        <f t="shared" si="161"/>
        <v>1441</v>
      </c>
      <c r="B2131">
        <v>3603</v>
      </c>
      <c r="C2131">
        <f t="shared" si="162"/>
        <v>36</v>
      </c>
      <c r="D2131" t="str">
        <f>IF(MOD(B2131,5)=0,LOOKUP(A2131,[1]Bestellung!$M$4:$N$740),"")</f>
        <v/>
      </c>
      <c r="E2131">
        <f t="shared" si="163"/>
        <v>3</v>
      </c>
      <c r="F2131" s="10">
        <f>LOOKUP(C2131,[1]Produkt!$T$4:$U$129)</f>
        <v>0.5</v>
      </c>
      <c r="G2131" t="str">
        <f t="shared" si="164"/>
        <v>INSERT INTO [Position] ([BestellungID], [PosID], [ProduktID], [SpezLieferAdrID], [Menge], [Preis]) VALUES</v>
      </c>
      <c r="H2131" t="str">
        <f t="shared" si="165"/>
        <v xml:space="preserve"> ('1441', '3603', '36', '', '3',  '0.50')</v>
      </c>
    </row>
    <row r="2132" spans="1:8" x14ac:dyDescent="0.3">
      <c r="A2132">
        <f t="shared" si="161"/>
        <v>1442</v>
      </c>
      <c r="B2132">
        <v>3604</v>
      </c>
      <c r="C2132">
        <f t="shared" si="162"/>
        <v>1</v>
      </c>
      <c r="D2132" t="str">
        <f>IF(MOD(B2132,5)=0,LOOKUP(A2132,[1]Bestellung!$M$4:$N$740),"")</f>
        <v/>
      </c>
      <c r="E2132">
        <f t="shared" si="163"/>
        <v>8</v>
      </c>
      <c r="F2132" s="10">
        <f>LOOKUP(C2132,[1]Produkt!$T$4:$U$129)</f>
        <v>2</v>
      </c>
      <c r="G2132" t="str">
        <f t="shared" si="164"/>
        <v>INSERT INTO [Position] ([BestellungID], [PosID], [ProduktID], [SpezLieferAdrID], [Menge], [Preis]) VALUES</v>
      </c>
      <c r="H2132" t="str">
        <f t="shared" si="165"/>
        <v xml:space="preserve"> ('1442', '3604', '1', '', '8',  '2.00')</v>
      </c>
    </row>
    <row r="2133" spans="1:8" x14ac:dyDescent="0.3">
      <c r="A2133">
        <f t="shared" si="161"/>
        <v>1442</v>
      </c>
      <c r="B2133">
        <v>3605</v>
      </c>
      <c r="C2133">
        <f t="shared" si="162"/>
        <v>46</v>
      </c>
      <c r="D2133">
        <f>IF(MOD(B2133,5)=0,LOOKUP(A2133,[1]Bestellung!$M$4:$N$740),"")</f>
        <v>312</v>
      </c>
      <c r="E2133">
        <f t="shared" si="163"/>
        <v>4</v>
      </c>
      <c r="F2133" s="10">
        <f>LOOKUP(C2133,[1]Produkt!$T$4:$U$129)</f>
        <v>8</v>
      </c>
      <c r="G2133" t="str">
        <f t="shared" si="164"/>
        <v>INSERT INTO [Position] ([BestellungID], [PosID], [ProduktID], [SpezLieferAdrID], [Menge], [Preis]) VALUES</v>
      </c>
      <c r="H2133" t="str">
        <f t="shared" si="165"/>
        <v xml:space="preserve"> ('1442', '3605', '46', '312', '4',  '8.00')</v>
      </c>
    </row>
    <row r="2134" spans="1:8" x14ac:dyDescent="0.3">
      <c r="A2134">
        <f t="shared" si="161"/>
        <v>1442</v>
      </c>
      <c r="B2134">
        <v>3606</v>
      </c>
      <c r="C2134">
        <f t="shared" si="162"/>
        <v>91</v>
      </c>
      <c r="D2134" t="str">
        <f>IF(MOD(B2134,5)=0,LOOKUP(A2134,[1]Bestellung!$M$4:$N$740),"")</f>
        <v/>
      </c>
      <c r="E2134">
        <f t="shared" si="163"/>
        <v>3</v>
      </c>
      <c r="F2134" s="10">
        <f>LOOKUP(C2134,[1]Produkt!$T$4:$U$129)</f>
        <v>1.2</v>
      </c>
      <c r="G2134" t="str">
        <f t="shared" si="164"/>
        <v>INSERT INTO [Position] ([BestellungID], [PosID], [ProduktID], [SpezLieferAdrID], [Menge], [Preis]) VALUES</v>
      </c>
      <c r="H2134" t="str">
        <f t="shared" si="165"/>
        <v xml:space="preserve"> ('1442', '3606', '91', '', '3',  '1.20')</v>
      </c>
    </row>
    <row r="2135" spans="1:8" x14ac:dyDescent="0.3">
      <c r="A2135">
        <f t="shared" si="161"/>
        <v>1443</v>
      </c>
      <c r="B2135">
        <v>3607</v>
      </c>
      <c r="C2135">
        <f t="shared" si="162"/>
        <v>60</v>
      </c>
      <c r="D2135" t="str">
        <f>IF(MOD(B2135,5)=0,LOOKUP(A2135,[1]Bestellung!$M$4:$N$740),"")</f>
        <v/>
      </c>
      <c r="E2135">
        <f t="shared" si="163"/>
        <v>3</v>
      </c>
      <c r="F2135" s="10">
        <f>LOOKUP(C2135,[1]Produkt!$T$4:$U$129)</f>
        <v>0.5</v>
      </c>
      <c r="G2135" t="str">
        <f t="shared" si="164"/>
        <v>INSERT INTO [Position] ([BestellungID], [PosID], [ProduktID], [SpezLieferAdrID], [Menge], [Preis]) VALUES</v>
      </c>
      <c r="H2135" t="str">
        <f t="shared" si="165"/>
        <v xml:space="preserve"> ('1443', '3607', '60', '', '3',  '0.50')</v>
      </c>
    </row>
    <row r="2136" spans="1:8" x14ac:dyDescent="0.3">
      <c r="A2136">
        <f t="shared" si="161"/>
        <v>1443</v>
      </c>
      <c r="B2136">
        <v>3608</v>
      </c>
      <c r="C2136">
        <f t="shared" si="162"/>
        <v>106</v>
      </c>
      <c r="D2136" t="str">
        <f>IF(MOD(B2136,5)=0,LOOKUP(A2136,[1]Bestellung!$M$4:$N$740),"")</f>
        <v/>
      </c>
      <c r="E2136">
        <f t="shared" si="163"/>
        <v>3</v>
      </c>
      <c r="F2136" s="10">
        <f>LOOKUP(C2136,[1]Produkt!$T$4:$U$129)</f>
        <v>7</v>
      </c>
      <c r="G2136" t="str">
        <f t="shared" si="164"/>
        <v>INSERT INTO [Position] ([BestellungID], [PosID], [ProduktID], [SpezLieferAdrID], [Menge], [Preis]) VALUES</v>
      </c>
      <c r="H2136" t="str">
        <f t="shared" si="165"/>
        <v xml:space="preserve"> ('1443', '3608', '106', '', '3',  '7.00')</v>
      </c>
    </row>
    <row r="2137" spans="1:8" x14ac:dyDescent="0.3">
      <c r="A2137">
        <f t="shared" si="161"/>
        <v>1444</v>
      </c>
      <c r="B2137">
        <v>3609</v>
      </c>
      <c r="C2137">
        <f t="shared" si="162"/>
        <v>78</v>
      </c>
      <c r="D2137" t="str">
        <f>IF(MOD(B2137,5)=0,LOOKUP(A2137,[1]Bestellung!$M$4:$N$740),"")</f>
        <v/>
      </c>
      <c r="E2137">
        <f t="shared" si="163"/>
        <v>3</v>
      </c>
      <c r="F2137" s="10">
        <f>LOOKUP(C2137,[1]Produkt!$T$4:$U$129)</f>
        <v>2</v>
      </c>
      <c r="G2137" t="str">
        <f t="shared" si="164"/>
        <v>INSERT INTO [Position] ([BestellungID], [PosID], [ProduktID], [SpezLieferAdrID], [Menge], [Preis]) VALUES</v>
      </c>
      <c r="H2137" t="str">
        <f t="shared" si="165"/>
        <v xml:space="preserve"> ('1444', '3609', '78', '', '3',  '2.00')</v>
      </c>
    </row>
    <row r="2138" spans="1:8" x14ac:dyDescent="0.3">
      <c r="A2138">
        <f t="shared" si="161"/>
        <v>1444</v>
      </c>
      <c r="B2138">
        <v>3610</v>
      </c>
      <c r="C2138">
        <f t="shared" si="162"/>
        <v>125</v>
      </c>
      <c r="D2138">
        <f>IF(MOD(B2138,5)=0,LOOKUP(A2138,[1]Bestellung!$M$4:$N$740),"")</f>
        <v>144</v>
      </c>
      <c r="E2138">
        <f t="shared" si="163"/>
        <v>8</v>
      </c>
      <c r="F2138" s="10">
        <f>LOOKUP(C2138,[1]Produkt!$T$4:$U$129)</f>
        <v>7</v>
      </c>
      <c r="G2138" t="str">
        <f t="shared" si="164"/>
        <v>INSERT INTO [Position] ([BestellungID], [PosID], [ProduktID], [SpezLieferAdrID], [Menge], [Preis]) VALUES</v>
      </c>
      <c r="H2138" t="str">
        <f t="shared" si="165"/>
        <v xml:space="preserve"> ('1444', '3610', '125', '144', '8',  '7.00')</v>
      </c>
    </row>
    <row r="2139" spans="1:8" x14ac:dyDescent="0.3">
      <c r="A2139">
        <f t="shared" si="161"/>
        <v>1444</v>
      </c>
      <c r="B2139">
        <v>3611</v>
      </c>
      <c r="C2139">
        <f t="shared" si="162"/>
        <v>45</v>
      </c>
      <c r="D2139" t="str">
        <f>IF(MOD(B2139,5)=0,LOOKUP(A2139,[1]Bestellung!$M$4:$N$740),"")</f>
        <v/>
      </c>
      <c r="E2139">
        <f t="shared" si="163"/>
        <v>3</v>
      </c>
      <c r="F2139" s="10">
        <f>LOOKUP(C2139,[1]Produkt!$T$4:$U$129)</f>
        <v>2</v>
      </c>
      <c r="G2139" t="str">
        <f t="shared" si="164"/>
        <v>INSERT INTO [Position] ([BestellungID], [PosID], [ProduktID], [SpezLieferAdrID], [Menge], [Preis]) VALUES</v>
      </c>
      <c r="H2139" t="str">
        <f t="shared" si="165"/>
        <v xml:space="preserve"> ('1444', '3611', '45', '', '3',  '2.00')</v>
      </c>
    </row>
    <row r="2140" spans="1:8" x14ac:dyDescent="0.3">
      <c r="A2140">
        <f t="shared" si="161"/>
        <v>1445</v>
      </c>
      <c r="B2140">
        <v>3612</v>
      </c>
      <c r="C2140">
        <f t="shared" si="162"/>
        <v>21</v>
      </c>
      <c r="D2140" t="str">
        <f>IF(MOD(B2140,5)=0,LOOKUP(A2140,[1]Bestellung!$M$4:$N$740),"")</f>
        <v/>
      </c>
      <c r="E2140">
        <f t="shared" si="163"/>
        <v>3</v>
      </c>
      <c r="F2140" s="10">
        <f>LOOKUP(C2140,[1]Produkt!$T$4:$U$129)</f>
        <v>4</v>
      </c>
      <c r="G2140" t="str">
        <f t="shared" si="164"/>
        <v>INSERT INTO [Position] ([BestellungID], [PosID], [ProduktID], [SpezLieferAdrID], [Menge], [Preis]) VALUES</v>
      </c>
      <c r="H2140" t="str">
        <f t="shared" si="165"/>
        <v xml:space="preserve"> ('1445', '3612', '21', '', '3',  '4.00')</v>
      </c>
    </row>
    <row r="2141" spans="1:8" x14ac:dyDescent="0.3">
      <c r="A2141">
        <f t="shared" si="161"/>
        <v>1445</v>
      </c>
      <c r="B2141">
        <v>3613</v>
      </c>
      <c r="C2141">
        <f t="shared" si="162"/>
        <v>69</v>
      </c>
      <c r="D2141" t="str">
        <f>IF(MOD(B2141,5)=0,LOOKUP(A2141,[1]Bestellung!$M$4:$N$740),"")</f>
        <v/>
      </c>
      <c r="E2141">
        <f t="shared" si="163"/>
        <v>9</v>
      </c>
      <c r="F2141" s="10">
        <f>LOOKUP(C2141,[1]Produkt!$T$4:$U$129)</f>
        <v>2</v>
      </c>
      <c r="G2141" t="str">
        <f t="shared" si="164"/>
        <v>INSERT INTO [Position] ([BestellungID], [PosID], [ProduktID], [SpezLieferAdrID], [Menge], [Preis]) VALUES</v>
      </c>
      <c r="H2141" t="str">
        <f t="shared" si="165"/>
        <v xml:space="preserve"> ('1445', '3613', '69', '', '9',  '2.00')</v>
      </c>
    </row>
    <row r="2142" spans="1:8" x14ac:dyDescent="0.3">
      <c r="A2142">
        <f t="shared" si="161"/>
        <v>1446</v>
      </c>
      <c r="B2142">
        <v>3614</v>
      </c>
      <c r="C2142">
        <f t="shared" si="162"/>
        <v>48</v>
      </c>
      <c r="D2142" t="str">
        <f>IF(MOD(B2142,5)=0,LOOKUP(A2142,[1]Bestellung!$M$4:$N$740),"")</f>
        <v/>
      </c>
      <c r="E2142">
        <f t="shared" si="163"/>
        <v>3</v>
      </c>
      <c r="F2142" s="10">
        <f>LOOKUP(C2142,[1]Produkt!$T$4:$U$129)</f>
        <v>4.5</v>
      </c>
      <c r="G2142" t="str">
        <f t="shared" si="164"/>
        <v>INSERT INTO [Position] ([BestellungID], [PosID], [ProduktID], [SpezLieferAdrID], [Menge], [Preis]) VALUES</v>
      </c>
      <c r="H2142" t="str">
        <f t="shared" si="165"/>
        <v xml:space="preserve"> ('1446', '3614', '48', '', '3',  '4.50')</v>
      </c>
    </row>
    <row r="2143" spans="1:8" x14ac:dyDescent="0.3">
      <c r="A2143">
        <f t="shared" si="161"/>
        <v>1446</v>
      </c>
      <c r="B2143">
        <v>3615</v>
      </c>
      <c r="C2143">
        <f t="shared" si="162"/>
        <v>97</v>
      </c>
      <c r="D2143">
        <f>IF(MOD(B2143,5)=0,LOOKUP(A2143,[1]Bestellung!$M$4:$N$740),"")</f>
        <v>211</v>
      </c>
      <c r="E2143">
        <f t="shared" si="163"/>
        <v>6</v>
      </c>
      <c r="F2143" s="10">
        <f>LOOKUP(C2143,[1]Produkt!$T$4:$U$129)</f>
        <v>9</v>
      </c>
      <c r="G2143" t="str">
        <f t="shared" si="164"/>
        <v>INSERT INTO [Position] ([BestellungID], [PosID], [ProduktID], [SpezLieferAdrID], [Menge], [Preis]) VALUES</v>
      </c>
      <c r="H2143" t="str">
        <f t="shared" si="165"/>
        <v xml:space="preserve"> ('1446', '3615', '97', '211', '6',  '9.00')</v>
      </c>
    </row>
    <row r="2144" spans="1:8" x14ac:dyDescent="0.3">
      <c r="A2144">
        <f t="shared" si="161"/>
        <v>1446</v>
      </c>
      <c r="B2144">
        <v>3616</v>
      </c>
      <c r="C2144">
        <f t="shared" si="162"/>
        <v>19</v>
      </c>
      <c r="D2144" t="str">
        <f>IF(MOD(B2144,5)=0,LOOKUP(A2144,[1]Bestellung!$M$4:$N$740),"")</f>
        <v/>
      </c>
      <c r="E2144">
        <f t="shared" si="163"/>
        <v>3</v>
      </c>
      <c r="F2144" s="10">
        <f>LOOKUP(C2144,[1]Produkt!$T$4:$U$129)</f>
        <v>2</v>
      </c>
      <c r="G2144" t="str">
        <f t="shared" si="164"/>
        <v>INSERT INTO [Position] ([BestellungID], [PosID], [ProduktID], [SpezLieferAdrID], [Menge], [Preis]) VALUES</v>
      </c>
      <c r="H2144" t="str">
        <f t="shared" si="165"/>
        <v xml:space="preserve"> ('1446', '3616', '19', '', '3',  '2.00')</v>
      </c>
    </row>
    <row r="2145" spans="1:8" x14ac:dyDescent="0.3">
      <c r="A2145">
        <f t="shared" si="161"/>
        <v>1447</v>
      </c>
      <c r="B2145">
        <v>3617</v>
      </c>
      <c r="C2145">
        <f t="shared" si="162"/>
        <v>2</v>
      </c>
      <c r="D2145" t="str">
        <f>IF(MOD(B2145,5)=0,LOOKUP(A2145,[1]Bestellung!$M$4:$N$740),"")</f>
        <v/>
      </c>
      <c r="E2145">
        <f t="shared" si="163"/>
        <v>10</v>
      </c>
      <c r="F2145" s="10">
        <f>LOOKUP(C2145,[1]Produkt!$T$4:$U$129)</f>
        <v>4</v>
      </c>
      <c r="G2145" t="str">
        <f t="shared" si="164"/>
        <v>INSERT INTO [Position] ([BestellungID], [PosID], [ProduktID], [SpezLieferAdrID], [Menge], [Preis]) VALUES</v>
      </c>
      <c r="H2145" t="str">
        <f t="shared" si="165"/>
        <v xml:space="preserve"> ('1447', '3617', '2', '', '10',  '4.00')</v>
      </c>
    </row>
    <row r="2146" spans="1:8" x14ac:dyDescent="0.3">
      <c r="A2146">
        <f t="shared" si="161"/>
        <v>1447</v>
      </c>
      <c r="B2146">
        <v>3618</v>
      </c>
      <c r="C2146">
        <f t="shared" si="162"/>
        <v>52</v>
      </c>
      <c r="D2146" t="str">
        <f>IF(MOD(B2146,5)=0,LOOKUP(A2146,[1]Bestellung!$M$4:$N$740),"")</f>
        <v/>
      </c>
      <c r="E2146">
        <f t="shared" si="163"/>
        <v>3</v>
      </c>
      <c r="F2146" s="10">
        <f>LOOKUP(C2146,[1]Produkt!$T$4:$U$129)</f>
        <v>4</v>
      </c>
      <c r="G2146" t="str">
        <f t="shared" si="164"/>
        <v>INSERT INTO [Position] ([BestellungID], [PosID], [ProduktID], [SpezLieferAdrID], [Menge], [Preis]) VALUES</v>
      </c>
      <c r="H2146" t="str">
        <f t="shared" si="165"/>
        <v xml:space="preserve"> ('1447', '3618', '52', '', '3',  '4.00')</v>
      </c>
    </row>
    <row r="2147" spans="1:8" x14ac:dyDescent="0.3">
      <c r="A2147">
        <f t="shared" si="161"/>
        <v>1448</v>
      </c>
      <c r="B2147">
        <v>3619</v>
      </c>
      <c r="C2147">
        <f t="shared" si="162"/>
        <v>38</v>
      </c>
      <c r="D2147" t="str">
        <f>IF(MOD(B2147,5)=0,LOOKUP(A2147,[1]Bestellung!$M$4:$N$740),"")</f>
        <v/>
      </c>
      <c r="E2147">
        <f t="shared" si="163"/>
        <v>4</v>
      </c>
      <c r="F2147" s="10">
        <f>LOOKUP(C2147,[1]Produkt!$T$4:$U$129)</f>
        <v>0.5</v>
      </c>
      <c r="G2147" t="str">
        <f t="shared" si="164"/>
        <v>INSERT INTO [Position] ([BestellungID], [PosID], [ProduktID], [SpezLieferAdrID], [Menge], [Preis]) VALUES</v>
      </c>
      <c r="H2147" t="str">
        <f t="shared" si="165"/>
        <v xml:space="preserve"> ('1448', '3619', '38', '', '4',  '0.50')</v>
      </c>
    </row>
    <row r="2148" spans="1:8" x14ac:dyDescent="0.3">
      <c r="A2148">
        <f t="shared" si="161"/>
        <v>1448</v>
      </c>
      <c r="B2148">
        <v>3620</v>
      </c>
      <c r="C2148">
        <f t="shared" si="162"/>
        <v>89</v>
      </c>
      <c r="D2148">
        <f>IF(MOD(B2148,5)=0,LOOKUP(A2148,[1]Bestellung!$M$4:$N$740),"")</f>
        <v>462</v>
      </c>
      <c r="E2148">
        <f t="shared" si="163"/>
        <v>8</v>
      </c>
      <c r="F2148" s="10">
        <f>LOOKUP(C2148,[1]Produkt!$T$4:$U$129)</f>
        <v>0.8</v>
      </c>
      <c r="G2148" t="str">
        <f t="shared" si="164"/>
        <v>INSERT INTO [Position] ([BestellungID], [PosID], [ProduktID], [SpezLieferAdrID], [Menge], [Preis]) VALUES</v>
      </c>
      <c r="H2148" t="str">
        <f t="shared" si="165"/>
        <v xml:space="preserve"> ('1448', '3620', '89', '462', '8',  '0.80')</v>
      </c>
    </row>
    <row r="2149" spans="1:8" x14ac:dyDescent="0.3">
      <c r="A2149">
        <f t="shared" si="161"/>
        <v>1448</v>
      </c>
      <c r="B2149">
        <v>3621</v>
      </c>
      <c r="C2149">
        <f t="shared" si="162"/>
        <v>13</v>
      </c>
      <c r="D2149" t="str">
        <f>IF(MOD(B2149,5)=0,LOOKUP(A2149,[1]Bestellung!$M$4:$N$740),"")</f>
        <v/>
      </c>
      <c r="E2149">
        <f t="shared" si="163"/>
        <v>3</v>
      </c>
      <c r="F2149" s="10">
        <f>LOOKUP(C2149,[1]Produkt!$T$4:$U$129)</f>
        <v>4.5</v>
      </c>
      <c r="G2149" t="str">
        <f t="shared" si="164"/>
        <v>INSERT INTO [Position] ([BestellungID], [PosID], [ProduktID], [SpezLieferAdrID], [Menge], [Preis]) VALUES</v>
      </c>
      <c r="H2149" t="str">
        <f t="shared" si="165"/>
        <v xml:space="preserve"> ('1448', '3621', '13', '', '3',  '4.50')</v>
      </c>
    </row>
    <row r="2150" spans="1:8" x14ac:dyDescent="0.3">
      <c r="A2150">
        <f t="shared" si="161"/>
        <v>1449</v>
      </c>
      <c r="B2150">
        <v>3622</v>
      </c>
      <c r="C2150">
        <f t="shared" si="162"/>
        <v>3</v>
      </c>
      <c r="D2150" t="str">
        <f>IF(MOD(B2150,5)=0,LOOKUP(A2150,[1]Bestellung!$M$4:$N$740),"")</f>
        <v/>
      </c>
      <c r="E2150">
        <f t="shared" si="163"/>
        <v>6</v>
      </c>
      <c r="F2150" s="10">
        <f>LOOKUP(C2150,[1]Produkt!$T$4:$U$129)</f>
        <v>5</v>
      </c>
      <c r="G2150" t="str">
        <f t="shared" si="164"/>
        <v>INSERT INTO [Position] ([BestellungID], [PosID], [ProduktID], [SpezLieferAdrID], [Menge], [Preis]) VALUES</v>
      </c>
      <c r="H2150" t="str">
        <f t="shared" si="165"/>
        <v xml:space="preserve"> ('1449', '3622', '3', '', '6',  '5.00')</v>
      </c>
    </row>
    <row r="2151" spans="1:8" x14ac:dyDescent="0.3">
      <c r="A2151">
        <f t="shared" si="161"/>
        <v>1449</v>
      </c>
      <c r="B2151">
        <v>3623</v>
      </c>
      <c r="C2151">
        <f t="shared" si="162"/>
        <v>55</v>
      </c>
      <c r="D2151" t="str">
        <f>IF(MOD(B2151,5)=0,LOOKUP(A2151,[1]Bestellung!$M$4:$N$740),"")</f>
        <v/>
      </c>
      <c r="E2151">
        <f t="shared" si="163"/>
        <v>9</v>
      </c>
      <c r="F2151" s="10">
        <f>LOOKUP(C2151,[1]Produkt!$T$4:$U$129)</f>
        <v>5</v>
      </c>
      <c r="G2151" t="str">
        <f t="shared" si="164"/>
        <v>INSERT INTO [Position] ([BestellungID], [PosID], [ProduktID], [SpezLieferAdrID], [Menge], [Preis]) VALUES</v>
      </c>
      <c r="H2151" t="str">
        <f t="shared" si="165"/>
        <v xml:space="preserve"> ('1449', '3623', '55', '', '9',  '5.00')</v>
      </c>
    </row>
    <row r="2152" spans="1:8" x14ac:dyDescent="0.3">
      <c r="A2152">
        <f t="shared" si="161"/>
        <v>1450</v>
      </c>
      <c r="B2152">
        <v>3624</v>
      </c>
      <c r="C2152">
        <f t="shared" si="162"/>
        <v>48</v>
      </c>
      <c r="D2152" t="str">
        <f>IF(MOD(B2152,5)=0,LOOKUP(A2152,[1]Bestellung!$M$4:$N$740),"")</f>
        <v/>
      </c>
      <c r="E2152">
        <f t="shared" si="163"/>
        <v>3</v>
      </c>
      <c r="F2152" s="10">
        <f>LOOKUP(C2152,[1]Produkt!$T$4:$U$129)</f>
        <v>4.5</v>
      </c>
      <c r="G2152" t="str">
        <f t="shared" si="164"/>
        <v>INSERT INTO [Position] ([BestellungID], [PosID], [ProduktID], [SpezLieferAdrID], [Menge], [Preis]) VALUES</v>
      </c>
      <c r="H2152" t="str">
        <f t="shared" si="165"/>
        <v xml:space="preserve"> ('1450', '3624', '48', '', '3',  '4.50')</v>
      </c>
    </row>
    <row r="2153" spans="1:8" x14ac:dyDescent="0.3">
      <c r="A2153">
        <f t="shared" si="161"/>
        <v>1450</v>
      </c>
      <c r="B2153">
        <v>3625</v>
      </c>
      <c r="C2153">
        <f t="shared" si="162"/>
        <v>101</v>
      </c>
      <c r="D2153">
        <f>IF(MOD(B2153,5)=0,LOOKUP(A2153,[1]Bestellung!$M$4:$N$740),"")</f>
        <v>220</v>
      </c>
      <c r="E2153">
        <f t="shared" si="163"/>
        <v>2</v>
      </c>
      <c r="F2153" s="10">
        <f>LOOKUP(C2153,[1]Produkt!$T$4:$U$129)</f>
        <v>2</v>
      </c>
      <c r="G2153" t="str">
        <f t="shared" si="164"/>
        <v>INSERT INTO [Position] ([BestellungID], [PosID], [ProduktID], [SpezLieferAdrID], [Menge], [Preis]) VALUES</v>
      </c>
      <c r="H2153" t="str">
        <f t="shared" si="165"/>
        <v xml:space="preserve"> ('1450', '3625', '101', '220', '2',  '2.00')</v>
      </c>
    </row>
    <row r="2154" spans="1:8" x14ac:dyDescent="0.3">
      <c r="A2154">
        <f t="shared" si="161"/>
        <v>1450</v>
      </c>
      <c r="B2154">
        <v>3626</v>
      </c>
      <c r="C2154">
        <f t="shared" si="162"/>
        <v>27</v>
      </c>
      <c r="D2154" t="str">
        <f>IF(MOD(B2154,5)=0,LOOKUP(A2154,[1]Bestellung!$M$4:$N$740),"")</f>
        <v/>
      </c>
      <c r="E2154">
        <f t="shared" si="163"/>
        <v>3</v>
      </c>
      <c r="F2154" s="10">
        <f>LOOKUP(C2154,[1]Produkt!$T$4:$U$129)</f>
        <v>2</v>
      </c>
      <c r="G2154" t="str">
        <f t="shared" si="164"/>
        <v>INSERT INTO [Position] ([BestellungID], [PosID], [ProduktID], [SpezLieferAdrID], [Menge], [Preis]) VALUES</v>
      </c>
      <c r="H2154" t="str">
        <f t="shared" si="165"/>
        <v xml:space="preserve"> ('1450', '3626', '27', '', '3',  '2.00')</v>
      </c>
    </row>
    <row r="2155" spans="1:8" x14ac:dyDescent="0.3">
      <c r="A2155">
        <f t="shared" si="161"/>
        <v>1451</v>
      </c>
      <c r="B2155">
        <v>3627</v>
      </c>
      <c r="C2155">
        <f t="shared" si="162"/>
        <v>24</v>
      </c>
      <c r="D2155" t="str">
        <f>IF(MOD(B2155,5)=0,LOOKUP(A2155,[1]Bestellung!$M$4:$N$740),"")</f>
        <v/>
      </c>
      <c r="E2155">
        <f t="shared" si="163"/>
        <v>3</v>
      </c>
      <c r="F2155" s="10">
        <f>LOOKUP(C2155,[1]Produkt!$T$4:$U$129)</f>
        <v>3</v>
      </c>
      <c r="G2155" t="str">
        <f t="shared" si="164"/>
        <v>INSERT INTO [Position] ([BestellungID], [PosID], [ProduktID], [SpezLieferAdrID], [Menge], [Preis]) VALUES</v>
      </c>
      <c r="H2155" t="str">
        <f t="shared" si="165"/>
        <v xml:space="preserve"> ('1451', '3627', '24', '', '3',  '3.00')</v>
      </c>
    </row>
    <row r="2156" spans="1:8" x14ac:dyDescent="0.3">
      <c r="A2156">
        <f t="shared" si="161"/>
        <v>1451</v>
      </c>
      <c r="B2156">
        <v>3628</v>
      </c>
      <c r="C2156">
        <f t="shared" si="162"/>
        <v>78</v>
      </c>
      <c r="D2156" t="str">
        <f>IF(MOD(B2156,5)=0,LOOKUP(A2156,[1]Bestellung!$M$4:$N$740),"")</f>
        <v/>
      </c>
      <c r="E2156">
        <f t="shared" si="163"/>
        <v>3</v>
      </c>
      <c r="F2156" s="10">
        <f>LOOKUP(C2156,[1]Produkt!$T$4:$U$129)</f>
        <v>2</v>
      </c>
      <c r="G2156" t="str">
        <f t="shared" si="164"/>
        <v>INSERT INTO [Position] ([BestellungID], [PosID], [ProduktID], [SpezLieferAdrID], [Menge], [Preis]) VALUES</v>
      </c>
      <c r="H2156" t="str">
        <f t="shared" si="165"/>
        <v xml:space="preserve"> ('1451', '3628', '78', '', '3',  '2.00')</v>
      </c>
    </row>
    <row r="2157" spans="1:8" x14ac:dyDescent="0.3">
      <c r="A2157">
        <f t="shared" si="161"/>
        <v>1452</v>
      </c>
      <c r="B2157">
        <v>3629</v>
      </c>
      <c r="C2157">
        <f t="shared" si="162"/>
        <v>78</v>
      </c>
      <c r="D2157" t="str">
        <f>IF(MOD(B2157,5)=0,LOOKUP(A2157,[1]Bestellung!$M$4:$N$740),"")</f>
        <v/>
      </c>
      <c r="E2157">
        <f t="shared" si="163"/>
        <v>3</v>
      </c>
      <c r="F2157" s="10">
        <f>LOOKUP(C2157,[1]Produkt!$T$4:$U$129)</f>
        <v>2</v>
      </c>
      <c r="G2157" t="str">
        <f t="shared" si="164"/>
        <v>INSERT INTO [Position] ([BestellungID], [PosID], [ProduktID], [SpezLieferAdrID], [Menge], [Preis]) VALUES</v>
      </c>
      <c r="H2157" t="str">
        <f t="shared" si="165"/>
        <v xml:space="preserve"> ('1452', '3629', '78', '', '3',  '2.00')</v>
      </c>
    </row>
    <row r="2158" spans="1:8" x14ac:dyDescent="0.3">
      <c r="A2158">
        <f t="shared" si="161"/>
        <v>1452</v>
      </c>
      <c r="B2158">
        <v>3630</v>
      </c>
      <c r="C2158">
        <f t="shared" si="162"/>
        <v>6</v>
      </c>
      <c r="D2158">
        <f>IF(MOD(B2158,5)=0,LOOKUP(A2158,[1]Bestellung!$M$4:$N$740),"")</f>
        <v>62</v>
      </c>
      <c r="E2158">
        <f t="shared" si="163"/>
        <v>3</v>
      </c>
      <c r="F2158" s="10">
        <f>LOOKUP(C2158,[1]Produkt!$T$4:$U$129)</f>
        <v>7</v>
      </c>
      <c r="G2158" t="str">
        <f t="shared" si="164"/>
        <v>INSERT INTO [Position] ([BestellungID], [PosID], [ProduktID], [SpezLieferAdrID], [Menge], [Preis]) VALUES</v>
      </c>
      <c r="H2158" t="str">
        <f t="shared" si="165"/>
        <v xml:space="preserve"> ('1452', '3630', '6', '62', '3',  '7.00')</v>
      </c>
    </row>
    <row r="2159" spans="1:8" x14ac:dyDescent="0.3">
      <c r="A2159">
        <f t="shared" si="161"/>
        <v>1452</v>
      </c>
      <c r="B2159">
        <v>3631</v>
      </c>
      <c r="C2159">
        <f t="shared" si="162"/>
        <v>61</v>
      </c>
      <c r="D2159" t="str">
        <f>IF(MOD(B2159,5)=0,LOOKUP(A2159,[1]Bestellung!$M$4:$N$740),"")</f>
        <v/>
      </c>
      <c r="E2159">
        <f t="shared" si="163"/>
        <v>3</v>
      </c>
      <c r="F2159" s="10">
        <f>LOOKUP(C2159,[1]Produkt!$T$4:$U$129)</f>
        <v>8</v>
      </c>
      <c r="G2159" t="str">
        <f t="shared" si="164"/>
        <v>INSERT INTO [Position] ([BestellungID], [PosID], [ProduktID], [SpezLieferAdrID], [Menge], [Preis]) VALUES</v>
      </c>
      <c r="H2159" t="str">
        <f t="shared" si="165"/>
        <v xml:space="preserve"> ('1452', '3631', '61', '', '3',  '8.00')</v>
      </c>
    </row>
    <row r="2160" spans="1:8" x14ac:dyDescent="0.3">
      <c r="A2160">
        <f t="shared" si="161"/>
        <v>1453</v>
      </c>
      <c r="B2160">
        <v>3632</v>
      </c>
      <c r="C2160">
        <f t="shared" si="162"/>
        <v>65</v>
      </c>
      <c r="D2160" t="str">
        <f>IF(MOD(B2160,5)=0,LOOKUP(A2160,[1]Bestellung!$M$4:$N$740),"")</f>
        <v/>
      </c>
      <c r="E2160">
        <f t="shared" si="163"/>
        <v>4</v>
      </c>
      <c r="F2160" s="10">
        <f>LOOKUP(C2160,[1]Produkt!$T$4:$U$129)</f>
        <v>4.5</v>
      </c>
      <c r="G2160" t="str">
        <f t="shared" si="164"/>
        <v>INSERT INTO [Position] ([BestellungID], [PosID], [ProduktID], [SpezLieferAdrID], [Menge], [Preis]) VALUES</v>
      </c>
      <c r="H2160" t="str">
        <f t="shared" si="165"/>
        <v xml:space="preserve"> ('1453', '3632', '65', '', '4',  '4.50')</v>
      </c>
    </row>
    <row r="2161" spans="1:8" x14ac:dyDescent="0.3">
      <c r="A2161">
        <f t="shared" si="161"/>
        <v>1453</v>
      </c>
      <c r="B2161">
        <v>3633</v>
      </c>
      <c r="C2161">
        <f t="shared" si="162"/>
        <v>121</v>
      </c>
      <c r="D2161" t="str">
        <f>IF(MOD(B2161,5)=0,LOOKUP(A2161,[1]Bestellung!$M$4:$N$740),"")</f>
        <v/>
      </c>
      <c r="E2161">
        <f t="shared" si="163"/>
        <v>9</v>
      </c>
      <c r="F2161" s="10">
        <f>LOOKUP(C2161,[1]Produkt!$T$4:$U$129)</f>
        <v>4</v>
      </c>
      <c r="G2161" t="str">
        <f t="shared" si="164"/>
        <v>INSERT INTO [Position] ([BestellungID], [PosID], [ProduktID], [SpezLieferAdrID], [Menge], [Preis]) VALUES</v>
      </c>
      <c r="H2161" t="str">
        <f t="shared" si="165"/>
        <v xml:space="preserve"> ('1453', '3633', '121', '', '9',  '4.00')</v>
      </c>
    </row>
    <row r="2162" spans="1:8" x14ac:dyDescent="0.3">
      <c r="A2162">
        <f t="shared" si="161"/>
        <v>1454</v>
      </c>
      <c r="B2162">
        <v>3634</v>
      </c>
      <c r="C2162">
        <f t="shared" si="162"/>
        <v>1</v>
      </c>
      <c r="D2162" t="str">
        <f>IF(MOD(B2162,5)=0,LOOKUP(A2162,[1]Bestellung!$M$4:$N$740),"")</f>
        <v/>
      </c>
      <c r="E2162">
        <f t="shared" si="163"/>
        <v>8</v>
      </c>
      <c r="F2162" s="10">
        <f>LOOKUP(C2162,[1]Produkt!$T$4:$U$129)</f>
        <v>2</v>
      </c>
      <c r="G2162" t="str">
        <f t="shared" si="164"/>
        <v>INSERT INTO [Position] ([BestellungID], [PosID], [ProduktID], [SpezLieferAdrID], [Menge], [Preis]) VALUES</v>
      </c>
      <c r="H2162" t="str">
        <f t="shared" si="165"/>
        <v xml:space="preserve"> ('1454', '3634', '1', '', '8',  '2.00')</v>
      </c>
    </row>
    <row r="2163" spans="1:8" x14ac:dyDescent="0.3">
      <c r="A2163">
        <f t="shared" si="161"/>
        <v>1454</v>
      </c>
      <c r="B2163">
        <v>3635</v>
      </c>
      <c r="C2163">
        <f t="shared" si="162"/>
        <v>58</v>
      </c>
      <c r="D2163">
        <f>IF(MOD(B2163,5)=0,LOOKUP(A2163,[1]Bestellung!$M$4:$N$740),"")</f>
        <v>135</v>
      </c>
      <c r="E2163">
        <f t="shared" si="163"/>
        <v>4</v>
      </c>
      <c r="F2163" s="10">
        <f>LOOKUP(C2163,[1]Produkt!$T$4:$U$129)</f>
        <v>8</v>
      </c>
      <c r="G2163" t="str">
        <f t="shared" si="164"/>
        <v>INSERT INTO [Position] ([BestellungID], [PosID], [ProduktID], [SpezLieferAdrID], [Menge], [Preis]) VALUES</v>
      </c>
      <c r="H2163" t="str">
        <f t="shared" si="165"/>
        <v xml:space="preserve"> ('1454', '3635', '58', '135', '4',  '8.00')</v>
      </c>
    </row>
    <row r="2164" spans="1:8" x14ac:dyDescent="0.3">
      <c r="A2164">
        <f t="shared" si="161"/>
        <v>1454</v>
      </c>
      <c r="B2164">
        <v>3636</v>
      </c>
      <c r="C2164">
        <f t="shared" si="162"/>
        <v>115</v>
      </c>
      <c r="D2164" t="str">
        <f>IF(MOD(B2164,5)=0,LOOKUP(A2164,[1]Bestellung!$M$4:$N$740),"")</f>
        <v/>
      </c>
      <c r="E2164">
        <f t="shared" si="163"/>
        <v>3</v>
      </c>
      <c r="F2164" s="10">
        <f>LOOKUP(C2164,[1]Produkt!$T$4:$U$129)</f>
        <v>4.5</v>
      </c>
      <c r="G2164" t="str">
        <f t="shared" si="164"/>
        <v>INSERT INTO [Position] ([BestellungID], [PosID], [ProduktID], [SpezLieferAdrID], [Menge], [Preis]) VALUES</v>
      </c>
      <c r="H2164" t="str">
        <f t="shared" si="165"/>
        <v xml:space="preserve"> ('1454', '3636', '115', '', '3',  '4.50')</v>
      </c>
    </row>
    <row r="2165" spans="1:8" x14ac:dyDescent="0.3">
      <c r="A2165">
        <f t="shared" si="161"/>
        <v>1455</v>
      </c>
      <c r="B2165">
        <v>3637</v>
      </c>
      <c r="C2165">
        <f t="shared" si="162"/>
        <v>126</v>
      </c>
      <c r="D2165" t="str">
        <f>IF(MOD(B2165,5)=0,LOOKUP(A2165,[1]Bestellung!$M$4:$N$740),"")</f>
        <v/>
      </c>
      <c r="E2165">
        <f t="shared" si="163"/>
        <v>6</v>
      </c>
      <c r="F2165" s="10">
        <f>LOOKUP(C2165,[1]Produkt!$T$4:$U$129)</f>
        <v>4</v>
      </c>
      <c r="G2165" t="str">
        <f t="shared" si="164"/>
        <v>INSERT INTO [Position] ([BestellungID], [PosID], [ProduktID], [SpezLieferAdrID], [Menge], [Preis]) VALUES</v>
      </c>
      <c r="H2165" t="str">
        <f t="shared" si="165"/>
        <v xml:space="preserve"> ('1455', '3637', '126', '', '6',  '4.00')</v>
      </c>
    </row>
    <row r="2166" spans="1:8" x14ac:dyDescent="0.3">
      <c r="A2166">
        <f t="shared" si="161"/>
        <v>1455</v>
      </c>
      <c r="B2166">
        <v>3638</v>
      </c>
      <c r="C2166">
        <f t="shared" si="162"/>
        <v>57</v>
      </c>
      <c r="D2166" t="str">
        <f>IF(MOD(B2166,5)=0,LOOKUP(A2166,[1]Bestellung!$M$4:$N$740),"")</f>
        <v/>
      </c>
      <c r="E2166">
        <f t="shared" si="163"/>
        <v>6</v>
      </c>
      <c r="F2166" s="10">
        <f>LOOKUP(C2166,[1]Produkt!$T$4:$U$129)</f>
        <v>8</v>
      </c>
      <c r="G2166" t="str">
        <f t="shared" si="164"/>
        <v>INSERT INTO [Position] ([BestellungID], [PosID], [ProduktID], [SpezLieferAdrID], [Menge], [Preis]) VALUES</v>
      </c>
      <c r="H2166" t="str">
        <f t="shared" si="165"/>
        <v xml:space="preserve"> ('1455', '3638', '57', '', '6',  '8.00')</v>
      </c>
    </row>
    <row r="2167" spans="1:8" x14ac:dyDescent="0.3">
      <c r="A2167">
        <f t="shared" si="161"/>
        <v>1456</v>
      </c>
      <c r="B2167">
        <v>3639</v>
      </c>
      <c r="C2167">
        <f t="shared" si="162"/>
        <v>71</v>
      </c>
      <c r="D2167" t="str">
        <f>IF(MOD(B2167,5)=0,LOOKUP(A2167,[1]Bestellung!$M$4:$N$740),"")</f>
        <v/>
      </c>
      <c r="E2167">
        <f t="shared" si="163"/>
        <v>3</v>
      </c>
      <c r="F2167" s="10">
        <f>LOOKUP(C2167,[1]Produkt!$T$4:$U$129)</f>
        <v>4</v>
      </c>
      <c r="G2167" t="str">
        <f t="shared" si="164"/>
        <v>INSERT INTO [Position] ([BestellungID], [PosID], [ProduktID], [SpezLieferAdrID], [Menge], [Preis]) VALUES</v>
      </c>
      <c r="H2167" t="str">
        <f t="shared" si="165"/>
        <v xml:space="preserve"> ('1456', '3639', '71', '', '3',  '4.00')</v>
      </c>
    </row>
    <row r="2168" spans="1:8" x14ac:dyDescent="0.3">
      <c r="A2168">
        <f t="shared" si="161"/>
        <v>1456</v>
      </c>
      <c r="B2168">
        <v>3640</v>
      </c>
      <c r="C2168">
        <f t="shared" si="162"/>
        <v>3</v>
      </c>
      <c r="D2168">
        <f>IF(MOD(B2168,5)=0,LOOKUP(A2168,[1]Bestellung!$M$4:$N$740),"")</f>
        <v>114</v>
      </c>
      <c r="E2168">
        <f t="shared" si="163"/>
        <v>3</v>
      </c>
      <c r="F2168" s="10">
        <f>LOOKUP(C2168,[1]Produkt!$T$4:$U$129)</f>
        <v>5</v>
      </c>
      <c r="G2168" t="str">
        <f t="shared" si="164"/>
        <v>INSERT INTO [Position] ([BestellungID], [PosID], [ProduktID], [SpezLieferAdrID], [Menge], [Preis]) VALUES</v>
      </c>
      <c r="H2168" t="str">
        <f t="shared" si="165"/>
        <v xml:space="preserve"> ('1456', '3640', '3', '114', '3',  '5.00')</v>
      </c>
    </row>
    <row r="2169" spans="1:8" x14ac:dyDescent="0.3">
      <c r="A2169">
        <f t="shared" si="161"/>
        <v>1456</v>
      </c>
      <c r="B2169">
        <v>3641</v>
      </c>
      <c r="C2169">
        <f t="shared" si="162"/>
        <v>62</v>
      </c>
      <c r="D2169" t="str">
        <f>IF(MOD(B2169,5)=0,LOOKUP(A2169,[1]Bestellung!$M$4:$N$740),"")</f>
        <v/>
      </c>
      <c r="E2169">
        <f t="shared" si="163"/>
        <v>4</v>
      </c>
      <c r="F2169" s="10">
        <f>LOOKUP(C2169,[1]Produkt!$T$4:$U$129)</f>
        <v>4</v>
      </c>
      <c r="G2169" t="str">
        <f t="shared" si="164"/>
        <v>INSERT INTO [Position] ([BestellungID], [PosID], [ProduktID], [SpezLieferAdrID], [Menge], [Preis]) VALUES</v>
      </c>
      <c r="H2169" t="str">
        <f t="shared" si="165"/>
        <v xml:space="preserve"> ('1456', '3641', '62', '', '4',  '4.00')</v>
      </c>
    </row>
    <row r="2170" spans="1:8" x14ac:dyDescent="0.3">
      <c r="A2170">
        <f t="shared" si="161"/>
        <v>1457</v>
      </c>
      <c r="B2170">
        <v>3642</v>
      </c>
      <c r="C2170">
        <f t="shared" si="162"/>
        <v>80</v>
      </c>
      <c r="D2170" t="str">
        <f>IF(MOD(B2170,5)=0,LOOKUP(A2170,[1]Bestellung!$M$4:$N$740),"")</f>
        <v/>
      </c>
      <c r="E2170">
        <f t="shared" si="163"/>
        <v>3</v>
      </c>
      <c r="F2170" s="10">
        <f>LOOKUP(C2170,[1]Produkt!$T$4:$U$129)</f>
        <v>4</v>
      </c>
      <c r="G2170" t="str">
        <f t="shared" si="164"/>
        <v>INSERT INTO [Position] ([BestellungID], [PosID], [ProduktID], [SpezLieferAdrID], [Menge], [Preis]) VALUES</v>
      </c>
      <c r="H2170" t="str">
        <f t="shared" si="165"/>
        <v xml:space="preserve"> ('1457', '3642', '80', '', '3',  '4.00')</v>
      </c>
    </row>
    <row r="2171" spans="1:8" x14ac:dyDescent="0.3">
      <c r="A2171">
        <f t="shared" si="161"/>
        <v>1457</v>
      </c>
      <c r="B2171">
        <v>3643</v>
      </c>
      <c r="C2171">
        <f t="shared" si="162"/>
        <v>13</v>
      </c>
      <c r="D2171" t="str">
        <f>IF(MOD(B2171,5)=0,LOOKUP(A2171,[1]Bestellung!$M$4:$N$740),"")</f>
        <v/>
      </c>
      <c r="E2171">
        <f t="shared" si="163"/>
        <v>11</v>
      </c>
      <c r="F2171" s="10">
        <f>LOOKUP(C2171,[1]Produkt!$T$4:$U$129)</f>
        <v>4.5</v>
      </c>
      <c r="G2171" t="str">
        <f t="shared" si="164"/>
        <v>INSERT INTO [Position] ([BestellungID], [PosID], [ProduktID], [SpezLieferAdrID], [Menge], [Preis]) VALUES</v>
      </c>
      <c r="H2171" t="str">
        <f t="shared" si="165"/>
        <v xml:space="preserve"> ('1457', '3643', '13', '', '11',  '4.50')</v>
      </c>
    </row>
    <row r="2172" spans="1:8" x14ac:dyDescent="0.3">
      <c r="A2172">
        <f t="shared" si="161"/>
        <v>1458</v>
      </c>
      <c r="B2172">
        <v>3644</v>
      </c>
      <c r="C2172">
        <f t="shared" si="162"/>
        <v>34</v>
      </c>
      <c r="D2172" t="str">
        <f>IF(MOD(B2172,5)=0,LOOKUP(A2172,[1]Bestellung!$M$4:$N$740),"")</f>
        <v/>
      </c>
      <c r="E2172">
        <f t="shared" si="163"/>
        <v>3</v>
      </c>
      <c r="F2172" s="10">
        <f>LOOKUP(C2172,[1]Produkt!$T$4:$U$129)</f>
        <v>0.75</v>
      </c>
      <c r="G2172" t="str">
        <f t="shared" si="164"/>
        <v>INSERT INTO [Position] ([BestellungID], [PosID], [ProduktID], [SpezLieferAdrID], [Menge], [Preis]) VALUES</v>
      </c>
      <c r="H2172" t="str">
        <f t="shared" si="165"/>
        <v xml:space="preserve"> ('1458', '3644', '34', '', '3',  '0.75')</v>
      </c>
    </row>
    <row r="2173" spans="1:8" x14ac:dyDescent="0.3">
      <c r="A2173">
        <f t="shared" si="161"/>
        <v>1458</v>
      </c>
      <c r="B2173">
        <v>3645</v>
      </c>
      <c r="C2173">
        <f t="shared" si="162"/>
        <v>95</v>
      </c>
      <c r="D2173" t="str">
        <f>IF(MOD(B2173,5)=0,LOOKUP(A2173,[1]Bestellung!$M$4:$N$740),"")</f>
        <v/>
      </c>
      <c r="E2173">
        <f t="shared" si="163"/>
        <v>6</v>
      </c>
      <c r="F2173" s="10">
        <f>LOOKUP(C2173,[1]Produkt!$T$4:$U$129)</f>
        <v>2</v>
      </c>
      <c r="G2173" t="str">
        <f t="shared" si="164"/>
        <v>INSERT INTO [Position] ([BestellungID], [PosID], [ProduktID], [SpezLieferAdrID], [Menge], [Preis]) VALUES</v>
      </c>
      <c r="H2173" t="str">
        <f t="shared" si="165"/>
        <v xml:space="preserve"> ('1458', '3645', '95', '', '6',  '2.00')</v>
      </c>
    </row>
    <row r="2174" spans="1:8" x14ac:dyDescent="0.3">
      <c r="A2174">
        <f t="shared" si="161"/>
        <v>1458</v>
      </c>
      <c r="B2174">
        <v>3646</v>
      </c>
      <c r="C2174">
        <f t="shared" si="162"/>
        <v>29</v>
      </c>
      <c r="D2174" t="str">
        <f>IF(MOD(B2174,5)=0,LOOKUP(A2174,[1]Bestellung!$M$4:$N$740),"")</f>
        <v/>
      </c>
      <c r="E2174">
        <f t="shared" si="163"/>
        <v>3</v>
      </c>
      <c r="F2174" s="10">
        <f>LOOKUP(C2174,[1]Produkt!$T$4:$U$129)</f>
        <v>1.5</v>
      </c>
      <c r="G2174" t="str">
        <f t="shared" si="164"/>
        <v>INSERT INTO [Position] ([BestellungID], [PosID], [ProduktID], [SpezLieferAdrID], [Menge], [Preis]) VALUES</v>
      </c>
      <c r="H2174" t="str">
        <f t="shared" si="165"/>
        <v xml:space="preserve"> ('1458', '3646', '29', '', '3',  '1.50')</v>
      </c>
    </row>
    <row r="2175" spans="1:8" x14ac:dyDescent="0.3">
      <c r="A2175">
        <f t="shared" si="161"/>
        <v>1459</v>
      </c>
      <c r="B2175">
        <v>3647</v>
      </c>
      <c r="C2175">
        <f t="shared" si="162"/>
        <v>54</v>
      </c>
      <c r="D2175" t="str">
        <f>IF(MOD(B2175,5)=0,LOOKUP(A2175,[1]Bestellung!$M$4:$N$740),"")</f>
        <v/>
      </c>
      <c r="E2175">
        <f t="shared" si="163"/>
        <v>6</v>
      </c>
      <c r="F2175" s="10">
        <f>LOOKUP(C2175,[1]Produkt!$T$4:$U$129)</f>
        <v>5</v>
      </c>
      <c r="G2175" t="str">
        <f t="shared" si="164"/>
        <v>INSERT INTO [Position] ([BestellungID], [PosID], [ProduktID], [SpezLieferAdrID], [Menge], [Preis]) VALUES</v>
      </c>
      <c r="H2175" t="str">
        <f t="shared" si="165"/>
        <v xml:space="preserve"> ('1459', '3647', '54', '', '6',  '5.00')</v>
      </c>
    </row>
    <row r="2176" spans="1:8" x14ac:dyDescent="0.3">
      <c r="A2176">
        <f t="shared" si="161"/>
        <v>1459</v>
      </c>
      <c r="B2176">
        <v>3648</v>
      </c>
      <c r="C2176">
        <f t="shared" si="162"/>
        <v>116</v>
      </c>
      <c r="D2176" t="str">
        <f>IF(MOD(B2176,5)=0,LOOKUP(A2176,[1]Bestellung!$M$4:$N$740),"")</f>
        <v/>
      </c>
      <c r="E2176">
        <f t="shared" si="163"/>
        <v>3</v>
      </c>
      <c r="F2176" s="10">
        <f>LOOKUP(C2176,[1]Produkt!$T$4:$U$129)</f>
        <v>3</v>
      </c>
      <c r="G2176" t="str">
        <f t="shared" si="164"/>
        <v>INSERT INTO [Position] ([BestellungID], [PosID], [ProduktID], [SpezLieferAdrID], [Menge], [Preis]) VALUES</v>
      </c>
      <c r="H2176" t="str">
        <f t="shared" si="165"/>
        <v xml:space="preserve"> ('1459', '3648', '116', '', '3',  '3.00')</v>
      </c>
    </row>
    <row r="2177" spans="1:8" x14ac:dyDescent="0.3">
      <c r="A2177">
        <f t="shared" si="161"/>
        <v>1460</v>
      </c>
      <c r="B2177">
        <v>3649</v>
      </c>
      <c r="C2177">
        <f t="shared" si="162"/>
        <v>17</v>
      </c>
      <c r="D2177" t="str">
        <f>IF(MOD(B2177,5)=0,LOOKUP(A2177,[1]Bestellung!$M$4:$N$740),"")</f>
        <v/>
      </c>
      <c r="E2177">
        <f t="shared" si="163"/>
        <v>4</v>
      </c>
      <c r="F2177" s="10">
        <f>LOOKUP(C2177,[1]Produkt!$T$4:$U$129)</f>
        <v>3.5</v>
      </c>
      <c r="G2177" t="str">
        <f t="shared" si="164"/>
        <v>INSERT INTO [Position] ([BestellungID], [PosID], [ProduktID], [SpezLieferAdrID], [Menge], [Preis]) VALUES</v>
      </c>
      <c r="H2177" t="str">
        <f t="shared" si="165"/>
        <v xml:space="preserve"> ('1460', '3649', '17', '', '4',  '3.50')</v>
      </c>
    </row>
    <row r="2178" spans="1:8" x14ac:dyDescent="0.3">
      <c r="A2178">
        <f t="shared" si="161"/>
        <v>1460</v>
      </c>
      <c r="B2178">
        <v>3650</v>
      </c>
      <c r="C2178">
        <f t="shared" si="162"/>
        <v>80</v>
      </c>
      <c r="D2178" t="str">
        <f>IF(MOD(B2178,5)=0,LOOKUP(A2178,[1]Bestellung!$M$4:$N$740),"")</f>
        <v/>
      </c>
      <c r="E2178">
        <f t="shared" si="163"/>
        <v>8</v>
      </c>
      <c r="F2178" s="10">
        <f>LOOKUP(C2178,[1]Produkt!$T$4:$U$129)</f>
        <v>4</v>
      </c>
      <c r="G2178" t="str">
        <f t="shared" si="164"/>
        <v>INSERT INTO [Position] ([BestellungID], [PosID], [ProduktID], [SpezLieferAdrID], [Menge], [Preis]) VALUES</v>
      </c>
      <c r="H2178" t="str">
        <f t="shared" si="165"/>
        <v xml:space="preserve"> ('1460', '3650', '80', '', '8',  '4.00')</v>
      </c>
    </row>
    <row r="2179" spans="1:8" x14ac:dyDescent="0.3">
      <c r="A2179">
        <f t="shared" si="161"/>
        <v>1460</v>
      </c>
      <c r="B2179">
        <v>3651</v>
      </c>
      <c r="C2179">
        <f t="shared" si="162"/>
        <v>16</v>
      </c>
      <c r="D2179" t="str">
        <f>IF(MOD(B2179,5)=0,LOOKUP(A2179,[1]Bestellung!$M$4:$N$740),"")</f>
        <v/>
      </c>
      <c r="E2179">
        <f t="shared" si="163"/>
        <v>3</v>
      </c>
      <c r="F2179" s="10">
        <f>LOOKUP(C2179,[1]Produkt!$T$4:$U$129)</f>
        <v>3</v>
      </c>
      <c r="G2179" t="str">
        <f t="shared" si="164"/>
        <v>INSERT INTO [Position] ([BestellungID], [PosID], [ProduktID], [SpezLieferAdrID], [Menge], [Preis]) VALUES</v>
      </c>
      <c r="H2179" t="str">
        <f t="shared" si="165"/>
        <v xml:space="preserve"> ('1460', '3651', '16', '', '3',  '3.00')</v>
      </c>
    </row>
    <row r="2180" spans="1:8" x14ac:dyDescent="0.3">
      <c r="A2180">
        <f t="shared" si="161"/>
        <v>1461</v>
      </c>
      <c r="B2180">
        <v>3652</v>
      </c>
      <c r="C2180">
        <f t="shared" si="162"/>
        <v>48</v>
      </c>
      <c r="D2180" t="str">
        <f>IF(MOD(B2180,5)=0,LOOKUP(A2180,[1]Bestellung!$M$4:$N$740),"")</f>
        <v/>
      </c>
      <c r="E2180">
        <f t="shared" si="163"/>
        <v>3</v>
      </c>
      <c r="F2180" s="10">
        <f>LOOKUP(C2180,[1]Produkt!$T$4:$U$129)</f>
        <v>4.5</v>
      </c>
      <c r="G2180" t="str">
        <f t="shared" si="164"/>
        <v>INSERT INTO [Position] ([BestellungID], [PosID], [ProduktID], [SpezLieferAdrID], [Menge], [Preis]) VALUES</v>
      </c>
      <c r="H2180" t="str">
        <f t="shared" si="165"/>
        <v xml:space="preserve"> ('1461', '3652', '48', '', '3',  '4.50')</v>
      </c>
    </row>
    <row r="2181" spans="1:8" x14ac:dyDescent="0.3">
      <c r="A2181">
        <f t="shared" si="161"/>
        <v>1461</v>
      </c>
      <c r="B2181">
        <v>3653</v>
      </c>
      <c r="C2181">
        <f t="shared" si="162"/>
        <v>112</v>
      </c>
      <c r="D2181" t="str">
        <f>IF(MOD(B2181,5)=0,LOOKUP(A2181,[1]Bestellung!$M$4:$N$740),"")</f>
        <v/>
      </c>
      <c r="E2181">
        <f t="shared" si="163"/>
        <v>3</v>
      </c>
      <c r="F2181" s="10">
        <f>LOOKUP(C2181,[1]Produkt!$T$4:$U$129)</f>
        <v>4</v>
      </c>
      <c r="G2181" t="str">
        <f t="shared" si="164"/>
        <v>INSERT INTO [Position] ([BestellungID], [PosID], [ProduktID], [SpezLieferAdrID], [Menge], [Preis]) VALUES</v>
      </c>
      <c r="H2181" t="str">
        <f t="shared" si="165"/>
        <v xml:space="preserve"> ('1461', '3653', '112', '', '3',  '4.00')</v>
      </c>
    </row>
    <row r="2182" spans="1:8" x14ac:dyDescent="0.3">
      <c r="A2182">
        <f t="shared" si="161"/>
        <v>1462</v>
      </c>
      <c r="B2182">
        <v>3654</v>
      </c>
      <c r="C2182">
        <f t="shared" si="162"/>
        <v>20</v>
      </c>
      <c r="D2182" t="str">
        <f>IF(MOD(B2182,5)=0,LOOKUP(A2182,[1]Bestellung!$M$4:$N$740),"")</f>
        <v/>
      </c>
      <c r="E2182">
        <f t="shared" si="163"/>
        <v>3</v>
      </c>
      <c r="F2182" s="10">
        <f>LOOKUP(C2182,[1]Produkt!$T$4:$U$129)</f>
        <v>8</v>
      </c>
      <c r="G2182" t="str">
        <f t="shared" si="164"/>
        <v>INSERT INTO [Position] ([BestellungID], [PosID], [ProduktID], [SpezLieferAdrID], [Menge], [Preis]) VALUES</v>
      </c>
      <c r="H2182" t="str">
        <f t="shared" si="165"/>
        <v xml:space="preserve"> ('1462', '3654', '20', '', '3',  '8.00')</v>
      </c>
    </row>
    <row r="2183" spans="1:8" x14ac:dyDescent="0.3">
      <c r="A2183">
        <f t="shared" si="161"/>
        <v>1462</v>
      </c>
      <c r="B2183">
        <v>3655</v>
      </c>
      <c r="C2183">
        <f t="shared" si="162"/>
        <v>85</v>
      </c>
      <c r="D2183" t="str">
        <f>IF(MOD(B2183,5)=0,LOOKUP(A2183,[1]Bestellung!$M$4:$N$740),"")</f>
        <v/>
      </c>
      <c r="E2183">
        <f t="shared" si="163"/>
        <v>10</v>
      </c>
      <c r="F2183" s="10">
        <f>LOOKUP(C2183,[1]Produkt!$T$4:$U$129)</f>
        <v>1</v>
      </c>
      <c r="G2183" t="str">
        <f t="shared" si="164"/>
        <v>INSERT INTO [Position] ([BestellungID], [PosID], [ProduktID], [SpezLieferAdrID], [Menge], [Preis]) VALUES</v>
      </c>
      <c r="H2183" t="str">
        <f t="shared" si="165"/>
        <v xml:space="preserve"> ('1462', '3655', '85', '', '10',  '1.00')</v>
      </c>
    </row>
    <row r="2184" spans="1:8" x14ac:dyDescent="0.3">
      <c r="A2184">
        <f t="shared" si="161"/>
        <v>1462</v>
      </c>
      <c r="B2184">
        <v>3656</v>
      </c>
      <c r="C2184">
        <f t="shared" si="162"/>
        <v>23</v>
      </c>
      <c r="D2184" t="str">
        <f>IF(MOD(B2184,5)=0,LOOKUP(A2184,[1]Bestellung!$M$4:$N$740),"")</f>
        <v/>
      </c>
      <c r="E2184">
        <f t="shared" si="163"/>
        <v>4</v>
      </c>
      <c r="F2184" s="10">
        <f>LOOKUP(C2184,[1]Produkt!$T$4:$U$129)</f>
        <v>3</v>
      </c>
      <c r="G2184" t="str">
        <f t="shared" si="164"/>
        <v>INSERT INTO [Position] ([BestellungID], [PosID], [ProduktID], [SpezLieferAdrID], [Menge], [Preis]) VALUES</v>
      </c>
      <c r="H2184" t="str">
        <f t="shared" si="165"/>
        <v xml:space="preserve"> ('1462', '3656', '23', '', '4',  '3.00')</v>
      </c>
    </row>
    <row r="2185" spans="1:8" x14ac:dyDescent="0.3">
      <c r="A2185">
        <f t="shared" si="161"/>
        <v>1463</v>
      </c>
      <c r="B2185">
        <v>3657</v>
      </c>
      <c r="C2185">
        <f t="shared" si="162"/>
        <v>62</v>
      </c>
      <c r="D2185" t="str">
        <f>IF(MOD(B2185,5)=0,LOOKUP(A2185,[1]Bestellung!$M$4:$N$740),"")</f>
        <v/>
      </c>
      <c r="E2185">
        <f t="shared" si="163"/>
        <v>6</v>
      </c>
      <c r="F2185" s="10">
        <f>LOOKUP(C2185,[1]Produkt!$T$4:$U$129)</f>
        <v>4</v>
      </c>
      <c r="G2185" t="str">
        <f t="shared" si="164"/>
        <v>INSERT INTO [Position] ([BestellungID], [PosID], [ProduktID], [SpezLieferAdrID], [Menge], [Preis]) VALUES</v>
      </c>
      <c r="H2185" t="str">
        <f t="shared" si="165"/>
        <v xml:space="preserve"> ('1463', '3657', '62', '', '6',  '4.00')</v>
      </c>
    </row>
    <row r="2186" spans="1:8" x14ac:dyDescent="0.3">
      <c r="A2186">
        <f t="shared" si="161"/>
        <v>1463</v>
      </c>
      <c r="B2186">
        <v>3658</v>
      </c>
      <c r="C2186">
        <f t="shared" si="162"/>
        <v>1</v>
      </c>
      <c r="D2186" t="str">
        <f>IF(MOD(B2186,5)=0,LOOKUP(A2186,[1]Bestellung!$M$4:$N$740),"")</f>
        <v/>
      </c>
      <c r="E2186">
        <f t="shared" si="163"/>
        <v>2</v>
      </c>
      <c r="F2186" s="10">
        <f>LOOKUP(C2186,[1]Produkt!$T$4:$U$129)</f>
        <v>2</v>
      </c>
      <c r="G2186" t="str">
        <f t="shared" si="164"/>
        <v>INSERT INTO [Position] ([BestellungID], [PosID], [ProduktID], [SpezLieferAdrID], [Menge], [Preis]) VALUES</v>
      </c>
      <c r="H2186" t="str">
        <f t="shared" si="165"/>
        <v xml:space="preserve"> ('1463', '3658', '1', '', '2',  '2.00')</v>
      </c>
    </row>
    <row r="2187" spans="1:8" x14ac:dyDescent="0.3">
      <c r="A2187">
        <f t="shared" si="161"/>
        <v>1464</v>
      </c>
      <c r="B2187">
        <v>3659</v>
      </c>
      <c r="C2187">
        <f t="shared" si="162"/>
        <v>43</v>
      </c>
      <c r="D2187" t="str">
        <f>IF(MOD(B2187,5)=0,LOOKUP(A2187,[1]Bestellung!$M$4:$N$740),"")</f>
        <v/>
      </c>
      <c r="E2187">
        <f t="shared" si="163"/>
        <v>3</v>
      </c>
      <c r="F2187" s="10">
        <f>LOOKUP(C2187,[1]Produkt!$T$4:$U$129)</f>
        <v>2.2999999999999998</v>
      </c>
      <c r="G2187" t="str">
        <f t="shared" si="164"/>
        <v>INSERT INTO [Position] ([BestellungID], [PosID], [ProduktID], [SpezLieferAdrID], [Menge], [Preis]) VALUES</v>
      </c>
      <c r="H2187" t="str">
        <f t="shared" si="165"/>
        <v xml:space="preserve"> ('1464', '3659', '43', '', '3',  '2.30')</v>
      </c>
    </row>
    <row r="2188" spans="1:8" x14ac:dyDescent="0.3">
      <c r="A2188">
        <f t="shared" si="161"/>
        <v>1464</v>
      </c>
      <c r="B2188">
        <v>3660</v>
      </c>
      <c r="C2188">
        <f t="shared" si="162"/>
        <v>110</v>
      </c>
      <c r="D2188" t="str">
        <f>IF(MOD(B2188,5)=0,LOOKUP(A2188,[1]Bestellung!$M$4:$N$740),"")</f>
        <v/>
      </c>
      <c r="E2188">
        <f t="shared" si="163"/>
        <v>3</v>
      </c>
      <c r="F2188" s="10">
        <f>LOOKUP(C2188,[1]Produkt!$T$4:$U$129)</f>
        <v>0.5</v>
      </c>
      <c r="G2188" t="str">
        <f t="shared" si="164"/>
        <v>INSERT INTO [Position] ([BestellungID], [PosID], [ProduktID], [SpezLieferAdrID], [Menge], [Preis]) VALUES</v>
      </c>
      <c r="H2188" t="str">
        <f t="shared" si="165"/>
        <v xml:space="preserve"> ('1464', '3660', '110', '', '3',  '0.50')</v>
      </c>
    </row>
    <row r="2189" spans="1:8" x14ac:dyDescent="0.3">
      <c r="A2189">
        <f t="shared" si="161"/>
        <v>1464</v>
      </c>
      <c r="B2189">
        <v>3661</v>
      </c>
      <c r="C2189">
        <f t="shared" si="162"/>
        <v>50</v>
      </c>
      <c r="D2189" t="str">
        <f>IF(MOD(B2189,5)=0,LOOKUP(A2189,[1]Bestellung!$M$4:$N$740),"")</f>
        <v/>
      </c>
      <c r="E2189">
        <f t="shared" si="163"/>
        <v>3</v>
      </c>
      <c r="F2189" s="10">
        <f>LOOKUP(C2189,[1]Produkt!$T$4:$U$129)</f>
        <v>5.6</v>
      </c>
      <c r="G2189" t="str">
        <f t="shared" si="164"/>
        <v>INSERT INTO [Position] ([BestellungID], [PosID], [ProduktID], [SpezLieferAdrID], [Menge], [Preis]) VALUES</v>
      </c>
      <c r="H2189" t="str">
        <f t="shared" si="165"/>
        <v xml:space="preserve"> ('1464', '3661', '50', '', '3',  '5.60')</v>
      </c>
    </row>
    <row r="2190" spans="1:8" x14ac:dyDescent="0.3">
      <c r="A2190">
        <f t="shared" si="161"/>
        <v>1465</v>
      </c>
      <c r="B2190">
        <v>3662</v>
      </c>
      <c r="C2190">
        <f t="shared" si="162"/>
        <v>96</v>
      </c>
      <c r="D2190" t="str">
        <f>IF(MOD(B2190,5)=0,LOOKUP(A2190,[1]Bestellung!$M$4:$N$740),"")</f>
        <v/>
      </c>
      <c r="E2190">
        <f t="shared" si="163"/>
        <v>3</v>
      </c>
      <c r="F2190" s="10">
        <f>LOOKUP(C2190,[1]Produkt!$T$4:$U$129)</f>
        <v>8</v>
      </c>
      <c r="G2190" t="str">
        <f t="shared" si="164"/>
        <v>INSERT INTO [Position] ([BestellungID], [PosID], [ProduktID], [SpezLieferAdrID], [Menge], [Preis]) VALUES</v>
      </c>
      <c r="H2190" t="str">
        <f t="shared" si="165"/>
        <v xml:space="preserve"> ('1465', '3662', '96', '', '3',  '8.00')</v>
      </c>
    </row>
    <row r="2191" spans="1:8" x14ac:dyDescent="0.3">
      <c r="A2191">
        <f t="shared" si="161"/>
        <v>1465</v>
      </c>
      <c r="B2191">
        <v>3663</v>
      </c>
      <c r="C2191">
        <f t="shared" si="162"/>
        <v>37</v>
      </c>
      <c r="D2191" t="str">
        <f>IF(MOD(B2191,5)=0,LOOKUP(A2191,[1]Bestellung!$M$4:$N$740),"")</f>
        <v/>
      </c>
      <c r="E2191">
        <f t="shared" si="163"/>
        <v>3</v>
      </c>
      <c r="F2191" s="10">
        <f>LOOKUP(C2191,[1]Produkt!$T$4:$U$129)</f>
        <v>0.5</v>
      </c>
      <c r="G2191" t="str">
        <f t="shared" si="164"/>
        <v>INSERT INTO [Position] ([BestellungID], [PosID], [ProduktID], [SpezLieferAdrID], [Menge], [Preis]) VALUES</v>
      </c>
      <c r="H2191" t="str">
        <f t="shared" si="165"/>
        <v xml:space="preserve"> ('1465', '3663', '37', '', '3',  '0.50')</v>
      </c>
    </row>
    <row r="2192" spans="1:8" x14ac:dyDescent="0.3">
      <c r="A2192">
        <f t="shared" si="161"/>
        <v>1466</v>
      </c>
      <c r="B2192">
        <v>3664</v>
      </c>
      <c r="C2192">
        <f t="shared" si="162"/>
        <v>86</v>
      </c>
      <c r="D2192" t="str">
        <f>IF(MOD(B2192,5)=0,LOOKUP(A2192,[1]Bestellung!$M$4:$N$740),"")</f>
        <v/>
      </c>
      <c r="E2192">
        <f t="shared" si="163"/>
        <v>4</v>
      </c>
      <c r="F2192" s="10">
        <f>LOOKUP(C2192,[1]Produkt!$T$4:$U$129)</f>
        <v>0.5</v>
      </c>
      <c r="G2192" t="str">
        <f t="shared" si="164"/>
        <v>INSERT INTO [Position] ([BestellungID], [PosID], [ProduktID], [SpezLieferAdrID], [Menge], [Preis]) VALUES</v>
      </c>
      <c r="H2192" t="str">
        <f t="shared" si="165"/>
        <v xml:space="preserve"> ('1466', '3664', '86', '', '4',  '0.50')</v>
      </c>
    </row>
    <row r="2193" spans="1:8" x14ac:dyDescent="0.3">
      <c r="A2193">
        <f t="shared" si="161"/>
        <v>1466</v>
      </c>
      <c r="B2193">
        <v>3665</v>
      </c>
      <c r="C2193">
        <f t="shared" si="162"/>
        <v>28</v>
      </c>
      <c r="D2193" t="str">
        <f>IF(MOD(B2193,5)=0,LOOKUP(A2193,[1]Bestellung!$M$4:$N$740),"")</f>
        <v/>
      </c>
      <c r="E2193">
        <f t="shared" si="163"/>
        <v>4</v>
      </c>
      <c r="F2193" s="10">
        <f>LOOKUP(C2193,[1]Produkt!$T$4:$U$129)</f>
        <v>2</v>
      </c>
      <c r="G2193" t="str">
        <f t="shared" si="164"/>
        <v>INSERT INTO [Position] ([BestellungID], [PosID], [ProduktID], [SpezLieferAdrID], [Menge], [Preis]) VALUES</v>
      </c>
      <c r="H2193" t="str">
        <f t="shared" si="165"/>
        <v xml:space="preserve"> ('1466', '3665', '28', '', '4',  '2.00')</v>
      </c>
    </row>
    <row r="2194" spans="1:8" x14ac:dyDescent="0.3">
      <c r="A2194">
        <f t="shared" ref="A2194:A2257" si="166">ROUND(B2194/2.5,0)</f>
        <v>1466</v>
      </c>
      <c r="B2194">
        <v>3666</v>
      </c>
      <c r="C2194">
        <f t="shared" ref="C2194:C2257" si="167">IF(MOD(A2194*B2194,127)=0,1,MOD(A2194*B2194,127))</f>
        <v>97</v>
      </c>
      <c r="D2194" t="str">
        <f>IF(MOD(B2194,5)=0,LOOKUP(A2194,[1]Bestellung!$M$4:$N$740),"")</f>
        <v/>
      </c>
      <c r="E2194">
        <f t="shared" ref="E2194:E2257" si="168">IF(MOD(A2194*B2194*C2194,12)=0,3,MOD(A2194*B2194*C2194,12))</f>
        <v>3</v>
      </c>
      <c r="F2194" s="10">
        <f>LOOKUP(C2194,[1]Produkt!$T$4:$U$129)</f>
        <v>9</v>
      </c>
      <c r="G2194" t="str">
        <f t="shared" ref="G2194:G2257" si="1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94" t="str">
        <f t="shared" ref="H2194:H2257" si="170">" ('"&amp;A2194&amp;"', '"&amp;B2194&amp;"', '"&amp;C2194&amp;"', '"&amp; D2194&amp;"', '"&amp;E2194&amp;"',  '"&amp; REPLACE(TEXT(F2194,"##0,00"),LEN(TEXT(F2194,"##0,00"))-2,1,".") &amp;"')"</f>
        <v xml:space="preserve"> ('1466', '3666', '97', '', '3',  '9.00')</v>
      </c>
    </row>
    <row r="2195" spans="1:8" x14ac:dyDescent="0.3">
      <c r="A2195">
        <f t="shared" si="166"/>
        <v>1467</v>
      </c>
      <c r="B2195">
        <v>3667</v>
      </c>
      <c r="C2195">
        <f t="shared" si="167"/>
        <v>23</v>
      </c>
      <c r="D2195" t="str">
        <f>IF(MOD(B2195,5)=0,LOOKUP(A2195,[1]Bestellung!$M$4:$N$740),"")</f>
        <v/>
      </c>
      <c r="E2195">
        <f t="shared" si="168"/>
        <v>3</v>
      </c>
      <c r="F2195" s="10">
        <f>LOOKUP(C2195,[1]Produkt!$T$4:$U$129)</f>
        <v>3</v>
      </c>
      <c r="G2195" t="str">
        <f t="shared" si="169"/>
        <v>INSERT INTO [Position] ([BestellungID], [PosID], [ProduktID], [SpezLieferAdrID], [Menge], [Preis]) VALUES</v>
      </c>
      <c r="H2195" t="str">
        <f t="shared" si="170"/>
        <v xml:space="preserve"> ('1467', '3667', '23', '', '3',  '3.00')</v>
      </c>
    </row>
    <row r="2196" spans="1:8" x14ac:dyDescent="0.3">
      <c r="A2196">
        <f t="shared" si="166"/>
        <v>1467</v>
      </c>
      <c r="B2196">
        <v>3668</v>
      </c>
      <c r="C2196">
        <f t="shared" si="167"/>
        <v>93</v>
      </c>
      <c r="D2196" t="str">
        <f>IF(MOD(B2196,5)=0,LOOKUP(A2196,[1]Bestellung!$M$4:$N$740),"")</f>
        <v/>
      </c>
      <c r="E2196">
        <f t="shared" si="168"/>
        <v>3</v>
      </c>
      <c r="F2196" s="10">
        <f>LOOKUP(C2196,[1]Produkt!$T$4:$U$129)</f>
        <v>2.2999999999999998</v>
      </c>
      <c r="G2196" t="str">
        <f t="shared" si="169"/>
        <v>INSERT INTO [Position] ([BestellungID], [PosID], [ProduktID], [SpezLieferAdrID], [Menge], [Preis]) VALUES</v>
      </c>
      <c r="H2196" t="str">
        <f t="shared" si="170"/>
        <v xml:space="preserve"> ('1467', '3668', '93', '', '3',  '2.30')</v>
      </c>
    </row>
    <row r="2197" spans="1:8" x14ac:dyDescent="0.3">
      <c r="A2197">
        <f t="shared" si="166"/>
        <v>1468</v>
      </c>
      <c r="B2197">
        <v>3669</v>
      </c>
      <c r="C2197">
        <f t="shared" si="167"/>
        <v>22</v>
      </c>
      <c r="D2197" t="str">
        <f>IF(MOD(B2197,5)=0,LOOKUP(A2197,[1]Bestellung!$M$4:$N$740),"")</f>
        <v/>
      </c>
      <c r="E2197">
        <f t="shared" si="168"/>
        <v>3</v>
      </c>
      <c r="F2197" s="10">
        <f>LOOKUP(C2197,[1]Produkt!$T$4:$U$129)</f>
        <v>2</v>
      </c>
      <c r="G2197" t="str">
        <f t="shared" si="169"/>
        <v>INSERT INTO [Position] ([BestellungID], [PosID], [ProduktID], [SpezLieferAdrID], [Menge], [Preis]) VALUES</v>
      </c>
      <c r="H2197" t="str">
        <f t="shared" si="170"/>
        <v xml:space="preserve"> ('1468', '3669', '22', '', '3',  '2.00')</v>
      </c>
    </row>
    <row r="2198" spans="1:8" x14ac:dyDescent="0.3">
      <c r="A2198">
        <f t="shared" si="166"/>
        <v>1468</v>
      </c>
      <c r="B2198">
        <v>3670</v>
      </c>
      <c r="C2198">
        <f t="shared" si="167"/>
        <v>93</v>
      </c>
      <c r="D2198" t="str">
        <f>IF(MOD(B2198,5)=0,LOOKUP(A2198,[1]Bestellung!$M$4:$N$740),"")</f>
        <v/>
      </c>
      <c r="E2198">
        <f t="shared" si="168"/>
        <v>3</v>
      </c>
      <c r="F2198" s="10">
        <f>LOOKUP(C2198,[1]Produkt!$T$4:$U$129)</f>
        <v>2.2999999999999998</v>
      </c>
      <c r="G2198" t="str">
        <f t="shared" si="169"/>
        <v>INSERT INTO [Position] ([BestellungID], [PosID], [ProduktID], [SpezLieferAdrID], [Menge], [Preis]) VALUES</v>
      </c>
      <c r="H2198" t="str">
        <f t="shared" si="170"/>
        <v xml:space="preserve"> ('1468', '3670', '93', '', '3',  '2.30')</v>
      </c>
    </row>
    <row r="2199" spans="1:8" x14ac:dyDescent="0.3">
      <c r="A2199">
        <f t="shared" si="166"/>
        <v>1468</v>
      </c>
      <c r="B2199">
        <v>3671</v>
      </c>
      <c r="C2199">
        <f t="shared" si="167"/>
        <v>37</v>
      </c>
      <c r="D2199" t="str">
        <f>IF(MOD(B2199,5)=0,LOOKUP(A2199,[1]Bestellung!$M$4:$N$740),"")</f>
        <v/>
      </c>
      <c r="E2199">
        <f t="shared" si="168"/>
        <v>8</v>
      </c>
      <c r="F2199" s="10">
        <f>LOOKUP(C2199,[1]Produkt!$T$4:$U$129)</f>
        <v>0.5</v>
      </c>
      <c r="G2199" t="str">
        <f t="shared" si="169"/>
        <v>INSERT INTO [Position] ([BestellungID], [PosID], [ProduktID], [SpezLieferAdrID], [Menge], [Preis]) VALUES</v>
      </c>
      <c r="H2199" t="str">
        <f t="shared" si="170"/>
        <v xml:space="preserve"> ('1468', '3671', '37', '', '8',  '0.50')</v>
      </c>
    </row>
    <row r="2200" spans="1:8" x14ac:dyDescent="0.3">
      <c r="A2200">
        <f t="shared" si="166"/>
        <v>1469</v>
      </c>
      <c r="B2200">
        <v>3672</v>
      </c>
      <c r="C2200">
        <f t="shared" si="167"/>
        <v>97</v>
      </c>
      <c r="D2200" t="str">
        <f>IF(MOD(B2200,5)=0,LOOKUP(A2200,[1]Bestellung!$M$4:$N$740),"")</f>
        <v/>
      </c>
      <c r="E2200">
        <f t="shared" si="168"/>
        <v>3</v>
      </c>
      <c r="F2200" s="10">
        <f>LOOKUP(C2200,[1]Produkt!$T$4:$U$129)</f>
        <v>9</v>
      </c>
      <c r="G2200" t="str">
        <f t="shared" si="169"/>
        <v>INSERT INTO [Position] ([BestellungID], [PosID], [ProduktID], [SpezLieferAdrID], [Menge], [Preis]) VALUES</v>
      </c>
      <c r="H2200" t="str">
        <f t="shared" si="170"/>
        <v xml:space="preserve"> ('1469', '3672', '97', '', '3',  '9.00')</v>
      </c>
    </row>
    <row r="2201" spans="1:8" x14ac:dyDescent="0.3">
      <c r="A2201">
        <f t="shared" si="166"/>
        <v>1469</v>
      </c>
      <c r="B2201">
        <v>3673</v>
      </c>
      <c r="C2201">
        <f t="shared" si="167"/>
        <v>42</v>
      </c>
      <c r="D2201" t="str">
        <f>IF(MOD(B2201,5)=0,LOOKUP(A2201,[1]Bestellung!$M$4:$N$740),"")</f>
        <v/>
      </c>
      <c r="E2201">
        <f t="shared" si="168"/>
        <v>6</v>
      </c>
      <c r="F2201" s="10">
        <f>LOOKUP(C2201,[1]Produkt!$T$4:$U$129)</f>
        <v>2.4</v>
      </c>
      <c r="G2201" t="str">
        <f t="shared" si="169"/>
        <v>INSERT INTO [Position] ([BestellungID], [PosID], [ProduktID], [SpezLieferAdrID], [Menge], [Preis]) VALUES</v>
      </c>
      <c r="H2201" t="str">
        <f t="shared" si="170"/>
        <v xml:space="preserve"> ('1469', '3673', '42', '', '6',  '2.40')</v>
      </c>
    </row>
    <row r="2202" spans="1:8" x14ac:dyDescent="0.3">
      <c r="A2202">
        <f t="shared" si="166"/>
        <v>1470</v>
      </c>
      <c r="B2202">
        <v>3674</v>
      </c>
      <c r="C2202">
        <f t="shared" si="167"/>
        <v>105</v>
      </c>
      <c r="D2202" t="str">
        <f>IF(MOD(B2202,5)=0,LOOKUP(A2202,[1]Bestellung!$M$4:$N$740),"")</f>
        <v/>
      </c>
      <c r="E2202">
        <f t="shared" si="168"/>
        <v>3</v>
      </c>
      <c r="F2202" s="10">
        <f>LOOKUP(C2202,[1]Produkt!$T$4:$U$129)</f>
        <v>5</v>
      </c>
      <c r="G2202" t="str">
        <f t="shared" si="169"/>
        <v>INSERT INTO [Position] ([BestellungID], [PosID], [ProduktID], [SpezLieferAdrID], [Menge], [Preis]) VALUES</v>
      </c>
      <c r="H2202" t="str">
        <f t="shared" si="170"/>
        <v xml:space="preserve"> ('1470', '3674', '105', '', '3',  '5.00')</v>
      </c>
    </row>
    <row r="2203" spans="1:8" x14ac:dyDescent="0.3">
      <c r="A2203">
        <f t="shared" si="166"/>
        <v>1470</v>
      </c>
      <c r="B2203">
        <v>3675</v>
      </c>
      <c r="C2203">
        <f t="shared" si="167"/>
        <v>51</v>
      </c>
      <c r="D2203" t="str">
        <f>IF(MOD(B2203,5)=0,LOOKUP(A2203,[1]Bestellung!$M$4:$N$740),"")</f>
        <v/>
      </c>
      <c r="E2203">
        <f t="shared" si="168"/>
        <v>6</v>
      </c>
      <c r="F2203" s="10">
        <f>LOOKUP(C2203,[1]Produkt!$T$4:$U$129)</f>
        <v>2</v>
      </c>
      <c r="G2203" t="str">
        <f t="shared" si="169"/>
        <v>INSERT INTO [Position] ([BestellungID], [PosID], [ProduktID], [SpezLieferAdrID], [Menge], [Preis]) VALUES</v>
      </c>
      <c r="H2203" t="str">
        <f t="shared" si="170"/>
        <v xml:space="preserve"> ('1470', '3675', '51', '', '6',  '2.00')</v>
      </c>
    </row>
    <row r="2204" spans="1:8" x14ac:dyDescent="0.3">
      <c r="A2204">
        <f t="shared" si="166"/>
        <v>1470</v>
      </c>
      <c r="B2204">
        <v>3676</v>
      </c>
      <c r="C2204">
        <f t="shared" si="167"/>
        <v>124</v>
      </c>
      <c r="D2204" t="str">
        <f>IF(MOD(B2204,5)=0,LOOKUP(A2204,[1]Bestellung!$M$4:$N$740),"")</f>
        <v/>
      </c>
      <c r="E2204">
        <f t="shared" si="168"/>
        <v>3</v>
      </c>
      <c r="F2204" s="10">
        <f>LOOKUP(C2204,[1]Produkt!$T$4:$U$129)</f>
        <v>3</v>
      </c>
      <c r="G2204" t="str">
        <f t="shared" si="169"/>
        <v>INSERT INTO [Position] ([BestellungID], [PosID], [ProduktID], [SpezLieferAdrID], [Menge], [Preis]) VALUES</v>
      </c>
      <c r="H2204" t="str">
        <f t="shared" si="170"/>
        <v xml:space="preserve"> ('1470', '3676', '124', '', '3',  '3.00')</v>
      </c>
    </row>
    <row r="2205" spans="1:8" x14ac:dyDescent="0.3">
      <c r="A2205">
        <f t="shared" si="166"/>
        <v>1471</v>
      </c>
      <c r="B2205">
        <v>3677</v>
      </c>
      <c r="C2205">
        <f t="shared" si="167"/>
        <v>64</v>
      </c>
      <c r="D2205" t="str">
        <f>IF(MOD(B2205,5)=0,LOOKUP(A2205,[1]Bestellung!$M$4:$N$740),"")</f>
        <v/>
      </c>
      <c r="E2205">
        <f t="shared" si="168"/>
        <v>8</v>
      </c>
      <c r="F2205" s="10">
        <f>LOOKUP(C2205,[1]Produkt!$T$4:$U$129)</f>
        <v>4.5</v>
      </c>
      <c r="G2205" t="str">
        <f t="shared" si="169"/>
        <v>INSERT INTO [Position] ([BestellungID], [PosID], [ProduktID], [SpezLieferAdrID], [Menge], [Preis]) VALUES</v>
      </c>
      <c r="H2205" t="str">
        <f t="shared" si="170"/>
        <v xml:space="preserve"> ('1471', '3677', '64', '', '8',  '4.50')</v>
      </c>
    </row>
    <row r="2206" spans="1:8" x14ac:dyDescent="0.3">
      <c r="A2206">
        <f t="shared" si="166"/>
        <v>1471</v>
      </c>
      <c r="B2206">
        <v>3678</v>
      </c>
      <c r="C2206">
        <f t="shared" si="167"/>
        <v>11</v>
      </c>
      <c r="D2206" t="str">
        <f>IF(MOD(B2206,5)=0,LOOKUP(A2206,[1]Bestellung!$M$4:$N$740),"")</f>
        <v/>
      </c>
      <c r="E2206">
        <f t="shared" si="168"/>
        <v>6</v>
      </c>
      <c r="F2206" s="10">
        <f>LOOKUP(C2206,[1]Produkt!$T$4:$U$129)</f>
        <v>8</v>
      </c>
      <c r="G2206" t="str">
        <f t="shared" si="169"/>
        <v>INSERT INTO [Position] ([BestellungID], [PosID], [ProduktID], [SpezLieferAdrID], [Menge], [Preis]) VALUES</v>
      </c>
      <c r="H2206" t="str">
        <f t="shared" si="170"/>
        <v xml:space="preserve"> ('1471', '3678', '11', '', '6',  '8.00')</v>
      </c>
    </row>
    <row r="2207" spans="1:8" x14ac:dyDescent="0.3">
      <c r="A2207">
        <f t="shared" si="166"/>
        <v>1472</v>
      </c>
      <c r="B2207">
        <v>3679</v>
      </c>
      <c r="C2207">
        <f t="shared" si="167"/>
        <v>81</v>
      </c>
      <c r="D2207" t="str">
        <f>IF(MOD(B2207,5)=0,LOOKUP(A2207,[1]Bestellung!$M$4:$N$740),"")</f>
        <v/>
      </c>
      <c r="E2207">
        <f t="shared" si="168"/>
        <v>3</v>
      </c>
      <c r="F2207" s="10">
        <f>LOOKUP(C2207,[1]Produkt!$T$4:$U$129)</f>
        <v>2</v>
      </c>
      <c r="G2207" t="str">
        <f t="shared" si="169"/>
        <v>INSERT INTO [Position] ([BestellungID], [PosID], [ProduktID], [SpezLieferAdrID], [Menge], [Preis]) VALUES</v>
      </c>
      <c r="H2207" t="str">
        <f t="shared" si="170"/>
        <v xml:space="preserve"> ('1472', '3679', '81', '', '3',  '2.00')</v>
      </c>
    </row>
    <row r="2208" spans="1:8" x14ac:dyDescent="0.3">
      <c r="A2208">
        <f t="shared" si="166"/>
        <v>1472</v>
      </c>
      <c r="B2208">
        <v>3680</v>
      </c>
      <c r="C2208">
        <f t="shared" si="167"/>
        <v>29</v>
      </c>
      <c r="D2208" t="str">
        <f>IF(MOD(B2208,5)=0,LOOKUP(A2208,[1]Bestellung!$M$4:$N$740),"")</f>
        <v/>
      </c>
      <c r="E2208">
        <f t="shared" si="168"/>
        <v>8</v>
      </c>
      <c r="F2208" s="10">
        <f>LOOKUP(C2208,[1]Produkt!$T$4:$U$129)</f>
        <v>1.5</v>
      </c>
      <c r="G2208" t="str">
        <f t="shared" si="169"/>
        <v>INSERT INTO [Position] ([BestellungID], [PosID], [ProduktID], [SpezLieferAdrID], [Menge], [Preis]) VALUES</v>
      </c>
      <c r="H2208" t="str">
        <f t="shared" si="170"/>
        <v xml:space="preserve"> ('1472', '3680', '29', '', '8',  '1.50')</v>
      </c>
    </row>
    <row r="2209" spans="1:8" x14ac:dyDescent="0.3">
      <c r="A2209">
        <f t="shared" si="166"/>
        <v>1472</v>
      </c>
      <c r="B2209">
        <v>3681</v>
      </c>
      <c r="C2209">
        <f t="shared" si="167"/>
        <v>104</v>
      </c>
      <c r="D2209" t="str">
        <f>IF(MOD(B2209,5)=0,LOOKUP(A2209,[1]Bestellung!$M$4:$N$740),"")</f>
        <v/>
      </c>
      <c r="E2209">
        <f t="shared" si="168"/>
        <v>3</v>
      </c>
      <c r="F2209" s="10">
        <f>LOOKUP(C2209,[1]Produkt!$T$4:$U$129)</f>
        <v>5</v>
      </c>
      <c r="G2209" t="str">
        <f t="shared" si="169"/>
        <v>INSERT INTO [Position] ([BestellungID], [PosID], [ProduktID], [SpezLieferAdrID], [Menge], [Preis]) VALUES</v>
      </c>
      <c r="H2209" t="str">
        <f t="shared" si="170"/>
        <v xml:space="preserve"> ('1472', '3681', '104', '', '3',  '5.00')</v>
      </c>
    </row>
    <row r="2210" spans="1:8" x14ac:dyDescent="0.3">
      <c r="A2210">
        <f t="shared" si="166"/>
        <v>1473</v>
      </c>
      <c r="B2210">
        <v>3682</v>
      </c>
      <c r="C2210">
        <f t="shared" si="167"/>
        <v>51</v>
      </c>
      <c r="D2210" t="str">
        <f>IF(MOD(B2210,5)=0,LOOKUP(A2210,[1]Bestellung!$M$4:$N$740),"")</f>
        <v/>
      </c>
      <c r="E2210">
        <f t="shared" si="168"/>
        <v>6</v>
      </c>
      <c r="F2210" s="10">
        <f>LOOKUP(C2210,[1]Produkt!$T$4:$U$129)</f>
        <v>2</v>
      </c>
      <c r="G2210" t="str">
        <f t="shared" si="169"/>
        <v>INSERT INTO [Position] ([BestellungID], [PosID], [ProduktID], [SpezLieferAdrID], [Menge], [Preis]) VALUES</v>
      </c>
      <c r="H2210" t="str">
        <f t="shared" si="170"/>
        <v xml:space="preserve"> ('1473', '3682', '51', '', '6',  '2.00')</v>
      </c>
    </row>
    <row r="2211" spans="1:8" x14ac:dyDescent="0.3">
      <c r="A2211">
        <f t="shared" si="166"/>
        <v>1473</v>
      </c>
      <c r="B2211">
        <v>3683</v>
      </c>
      <c r="C2211">
        <f t="shared" si="167"/>
        <v>1</v>
      </c>
      <c r="D2211" t="str">
        <f>IF(MOD(B2211,5)=0,LOOKUP(A2211,[1]Bestellung!$M$4:$N$740),"")</f>
        <v/>
      </c>
      <c r="E2211">
        <f t="shared" si="168"/>
        <v>3</v>
      </c>
      <c r="F2211" s="10">
        <f>LOOKUP(C2211,[1]Produkt!$T$4:$U$129)</f>
        <v>2</v>
      </c>
      <c r="G2211" t="str">
        <f t="shared" si="169"/>
        <v>INSERT INTO [Position] ([BestellungID], [PosID], [ProduktID], [SpezLieferAdrID], [Menge], [Preis]) VALUES</v>
      </c>
      <c r="H2211" t="str">
        <f t="shared" si="170"/>
        <v xml:space="preserve"> ('1473', '3683', '1', '', '3',  '2.00')</v>
      </c>
    </row>
    <row r="2212" spans="1:8" x14ac:dyDescent="0.3">
      <c r="A2212">
        <f t="shared" si="166"/>
        <v>1474</v>
      </c>
      <c r="B2212">
        <v>3684</v>
      </c>
      <c r="C2212">
        <f t="shared" si="167"/>
        <v>77</v>
      </c>
      <c r="D2212" t="str">
        <f>IF(MOD(B2212,5)=0,LOOKUP(A2212,[1]Bestellung!$M$4:$N$740),"")</f>
        <v/>
      </c>
      <c r="E2212">
        <f t="shared" si="168"/>
        <v>3</v>
      </c>
      <c r="F2212" s="10">
        <f>LOOKUP(C2212,[1]Produkt!$T$4:$U$129)</f>
        <v>2</v>
      </c>
      <c r="G2212" t="str">
        <f t="shared" si="169"/>
        <v>INSERT INTO [Position] ([BestellungID], [PosID], [ProduktID], [SpezLieferAdrID], [Menge], [Preis]) VALUES</v>
      </c>
      <c r="H2212" t="str">
        <f t="shared" si="170"/>
        <v xml:space="preserve"> ('1474', '3684', '77', '', '3',  '2.00')</v>
      </c>
    </row>
    <row r="2213" spans="1:8" x14ac:dyDescent="0.3">
      <c r="A2213">
        <f t="shared" si="166"/>
        <v>1474</v>
      </c>
      <c r="B2213">
        <v>3685</v>
      </c>
      <c r="C2213">
        <f t="shared" si="167"/>
        <v>27</v>
      </c>
      <c r="D2213" t="str">
        <f>IF(MOD(B2213,5)=0,LOOKUP(A2213,[1]Bestellung!$M$4:$N$740),"")</f>
        <v/>
      </c>
      <c r="E2213">
        <f t="shared" si="168"/>
        <v>6</v>
      </c>
      <c r="F2213" s="10">
        <f>LOOKUP(C2213,[1]Produkt!$T$4:$U$129)</f>
        <v>2</v>
      </c>
      <c r="G2213" t="str">
        <f t="shared" si="169"/>
        <v>INSERT INTO [Position] ([BestellungID], [PosID], [ProduktID], [SpezLieferAdrID], [Menge], [Preis]) VALUES</v>
      </c>
      <c r="H2213" t="str">
        <f t="shared" si="170"/>
        <v xml:space="preserve"> ('1474', '3685', '27', '', '6',  '2.00')</v>
      </c>
    </row>
    <row r="2214" spans="1:8" x14ac:dyDescent="0.3">
      <c r="A2214">
        <f t="shared" si="166"/>
        <v>1474</v>
      </c>
      <c r="B2214">
        <v>3686</v>
      </c>
      <c r="C2214">
        <f t="shared" si="167"/>
        <v>104</v>
      </c>
      <c r="D2214" t="str">
        <f>IF(MOD(B2214,5)=0,LOOKUP(A2214,[1]Bestellung!$M$4:$N$740),"")</f>
        <v/>
      </c>
      <c r="E2214">
        <f t="shared" si="168"/>
        <v>4</v>
      </c>
      <c r="F2214" s="10">
        <f>LOOKUP(C2214,[1]Produkt!$T$4:$U$129)</f>
        <v>5</v>
      </c>
      <c r="G2214" t="str">
        <f t="shared" si="169"/>
        <v>INSERT INTO [Position] ([BestellungID], [PosID], [ProduktID], [SpezLieferAdrID], [Menge], [Preis]) VALUES</v>
      </c>
      <c r="H2214" t="str">
        <f t="shared" si="170"/>
        <v xml:space="preserve"> ('1474', '3686', '104', '', '4',  '5.00')</v>
      </c>
    </row>
    <row r="2215" spans="1:8" x14ac:dyDescent="0.3">
      <c r="A2215">
        <f t="shared" si="166"/>
        <v>1475</v>
      </c>
      <c r="B2215">
        <v>3687</v>
      </c>
      <c r="C2215">
        <f t="shared" si="167"/>
        <v>58</v>
      </c>
      <c r="D2215" t="str">
        <f>IF(MOD(B2215,5)=0,LOOKUP(A2215,[1]Bestellung!$M$4:$N$740),"")</f>
        <v/>
      </c>
      <c r="E2215">
        <f t="shared" si="168"/>
        <v>6</v>
      </c>
      <c r="F2215" s="10">
        <f>LOOKUP(C2215,[1]Produkt!$T$4:$U$129)</f>
        <v>8</v>
      </c>
      <c r="G2215" t="str">
        <f t="shared" si="169"/>
        <v>INSERT INTO [Position] ([BestellungID], [PosID], [ProduktID], [SpezLieferAdrID], [Menge], [Preis]) VALUES</v>
      </c>
      <c r="H2215" t="str">
        <f t="shared" si="170"/>
        <v xml:space="preserve"> ('1475', '3687', '58', '', '6',  '8.00')</v>
      </c>
    </row>
    <row r="2216" spans="1:8" x14ac:dyDescent="0.3">
      <c r="A2216">
        <f t="shared" si="166"/>
        <v>1475</v>
      </c>
      <c r="B2216">
        <v>3688</v>
      </c>
      <c r="C2216">
        <f t="shared" si="167"/>
        <v>9</v>
      </c>
      <c r="D2216" t="str">
        <f>IF(MOD(B2216,5)=0,LOOKUP(A2216,[1]Bestellung!$M$4:$N$740),"")</f>
        <v/>
      </c>
      <c r="E2216">
        <f t="shared" si="168"/>
        <v>3</v>
      </c>
      <c r="F2216" s="10">
        <f>LOOKUP(C2216,[1]Produkt!$T$4:$U$129)</f>
        <v>3</v>
      </c>
      <c r="G2216" t="str">
        <f t="shared" si="169"/>
        <v>INSERT INTO [Position] ([BestellungID], [PosID], [ProduktID], [SpezLieferAdrID], [Menge], [Preis]) VALUES</v>
      </c>
      <c r="H2216" t="str">
        <f t="shared" si="170"/>
        <v xml:space="preserve"> ('1475', '3688', '9', '', '3',  '3.00')</v>
      </c>
    </row>
    <row r="2217" spans="1:8" x14ac:dyDescent="0.3">
      <c r="A2217">
        <f t="shared" si="166"/>
        <v>1476</v>
      </c>
      <c r="B2217">
        <v>3689</v>
      </c>
      <c r="C2217">
        <f t="shared" si="167"/>
        <v>93</v>
      </c>
      <c r="D2217" t="str">
        <f>IF(MOD(B2217,5)=0,LOOKUP(A2217,[1]Bestellung!$M$4:$N$740),"")</f>
        <v/>
      </c>
      <c r="E2217">
        <f t="shared" si="168"/>
        <v>3</v>
      </c>
      <c r="F2217" s="10">
        <f>LOOKUP(C2217,[1]Produkt!$T$4:$U$129)</f>
        <v>2.2999999999999998</v>
      </c>
      <c r="G2217" t="str">
        <f t="shared" si="169"/>
        <v>INSERT INTO [Position] ([BestellungID], [PosID], [ProduktID], [SpezLieferAdrID], [Menge], [Preis]) VALUES</v>
      </c>
      <c r="H2217" t="str">
        <f t="shared" si="170"/>
        <v xml:space="preserve"> ('1476', '3689', '93', '', '3',  '2.30')</v>
      </c>
    </row>
    <row r="2218" spans="1:8" x14ac:dyDescent="0.3">
      <c r="A2218">
        <f t="shared" si="166"/>
        <v>1476</v>
      </c>
      <c r="B2218">
        <v>3690</v>
      </c>
      <c r="C2218">
        <f t="shared" si="167"/>
        <v>45</v>
      </c>
      <c r="D2218" t="str">
        <f>IF(MOD(B2218,5)=0,LOOKUP(A2218,[1]Bestellung!$M$4:$N$740),"")</f>
        <v/>
      </c>
      <c r="E2218">
        <f t="shared" si="168"/>
        <v>3</v>
      </c>
      <c r="F2218" s="10">
        <f>LOOKUP(C2218,[1]Produkt!$T$4:$U$129)</f>
        <v>2</v>
      </c>
      <c r="G2218" t="str">
        <f t="shared" si="169"/>
        <v>INSERT INTO [Position] ([BestellungID], [PosID], [ProduktID], [SpezLieferAdrID], [Menge], [Preis]) VALUES</v>
      </c>
      <c r="H2218" t="str">
        <f t="shared" si="170"/>
        <v xml:space="preserve"> ('1476', '3690', '45', '', '3',  '2.00')</v>
      </c>
    </row>
    <row r="2219" spans="1:8" x14ac:dyDescent="0.3">
      <c r="A2219">
        <f t="shared" si="166"/>
        <v>1476</v>
      </c>
      <c r="B2219">
        <v>3691</v>
      </c>
      <c r="C2219">
        <f t="shared" si="167"/>
        <v>124</v>
      </c>
      <c r="D2219" t="str">
        <f>IF(MOD(B2219,5)=0,LOOKUP(A2219,[1]Bestellung!$M$4:$N$740),"")</f>
        <v/>
      </c>
      <c r="E2219">
        <f t="shared" si="168"/>
        <v>3</v>
      </c>
      <c r="F2219" s="10">
        <f>LOOKUP(C2219,[1]Produkt!$T$4:$U$129)</f>
        <v>3</v>
      </c>
      <c r="G2219" t="str">
        <f t="shared" si="169"/>
        <v>INSERT INTO [Position] ([BestellungID], [PosID], [ProduktID], [SpezLieferAdrID], [Menge], [Preis]) VALUES</v>
      </c>
      <c r="H2219" t="str">
        <f t="shared" si="170"/>
        <v xml:space="preserve"> ('1476', '3691', '124', '', '3',  '3.00')</v>
      </c>
    </row>
    <row r="2220" spans="1:8" x14ac:dyDescent="0.3">
      <c r="A2220">
        <f t="shared" si="166"/>
        <v>1477</v>
      </c>
      <c r="B2220">
        <v>3692</v>
      </c>
      <c r="C2220">
        <f t="shared" si="167"/>
        <v>85</v>
      </c>
      <c r="D2220" t="str">
        <f>IF(MOD(B2220,5)=0,LOOKUP(A2220,[1]Bestellung!$M$4:$N$740),"")</f>
        <v/>
      </c>
      <c r="E2220">
        <f t="shared" si="168"/>
        <v>8</v>
      </c>
      <c r="F2220" s="10">
        <f>LOOKUP(C2220,[1]Produkt!$T$4:$U$129)</f>
        <v>1</v>
      </c>
      <c r="G2220" t="str">
        <f t="shared" si="169"/>
        <v>INSERT INTO [Position] ([BestellungID], [PosID], [ProduktID], [SpezLieferAdrID], [Menge], [Preis]) VALUES</v>
      </c>
      <c r="H2220" t="str">
        <f t="shared" si="170"/>
        <v xml:space="preserve"> ('1477', '3692', '85', '', '8',  '1.00')</v>
      </c>
    </row>
    <row r="2221" spans="1:8" x14ac:dyDescent="0.3">
      <c r="A2221">
        <f t="shared" si="166"/>
        <v>1477</v>
      </c>
      <c r="B2221">
        <v>3693</v>
      </c>
      <c r="C2221">
        <f t="shared" si="167"/>
        <v>38</v>
      </c>
      <c r="D2221" t="str">
        <f>IF(MOD(B2221,5)=0,LOOKUP(A2221,[1]Bestellung!$M$4:$N$740),"")</f>
        <v/>
      </c>
      <c r="E2221">
        <f t="shared" si="168"/>
        <v>6</v>
      </c>
      <c r="F2221" s="10">
        <f>LOOKUP(C2221,[1]Produkt!$T$4:$U$129)</f>
        <v>0.5</v>
      </c>
      <c r="G2221" t="str">
        <f t="shared" si="169"/>
        <v>INSERT INTO [Position] ([BestellungID], [PosID], [ProduktID], [SpezLieferAdrID], [Menge], [Preis]) VALUES</v>
      </c>
      <c r="H2221" t="str">
        <f t="shared" si="170"/>
        <v xml:space="preserve"> ('1477', '3693', '38', '', '6',  '0.50')</v>
      </c>
    </row>
    <row r="2222" spans="1:8" x14ac:dyDescent="0.3">
      <c r="A2222">
        <f t="shared" si="166"/>
        <v>1478</v>
      </c>
      <c r="B2222">
        <v>3694</v>
      </c>
      <c r="C2222">
        <f t="shared" si="167"/>
        <v>2</v>
      </c>
      <c r="D2222" t="str">
        <f>IF(MOD(B2222,5)=0,LOOKUP(A2222,[1]Bestellung!$M$4:$N$740),"")</f>
        <v/>
      </c>
      <c r="E2222">
        <f t="shared" si="168"/>
        <v>4</v>
      </c>
      <c r="F2222" s="10">
        <f>LOOKUP(C2222,[1]Produkt!$T$4:$U$129)</f>
        <v>4</v>
      </c>
      <c r="G2222" t="str">
        <f t="shared" si="169"/>
        <v>INSERT INTO [Position] ([BestellungID], [PosID], [ProduktID], [SpezLieferAdrID], [Menge], [Preis]) VALUES</v>
      </c>
      <c r="H2222" t="str">
        <f t="shared" si="170"/>
        <v xml:space="preserve"> ('1478', '3694', '2', '', '4',  '4.00')</v>
      </c>
    </row>
    <row r="2223" spans="1:8" x14ac:dyDescent="0.3">
      <c r="A2223">
        <f t="shared" si="166"/>
        <v>1478</v>
      </c>
      <c r="B2223">
        <v>3695</v>
      </c>
      <c r="C2223">
        <f t="shared" si="167"/>
        <v>83</v>
      </c>
      <c r="D2223" t="str">
        <f>IF(MOD(B2223,5)=0,LOOKUP(A2223,[1]Bestellung!$M$4:$N$740),"")</f>
        <v/>
      </c>
      <c r="E2223">
        <f t="shared" si="168"/>
        <v>2</v>
      </c>
      <c r="F2223" s="10">
        <f>LOOKUP(C2223,[1]Produkt!$T$4:$U$129)</f>
        <v>0.8</v>
      </c>
      <c r="G2223" t="str">
        <f t="shared" si="169"/>
        <v>INSERT INTO [Position] ([BestellungID], [PosID], [ProduktID], [SpezLieferAdrID], [Menge], [Preis]) VALUES</v>
      </c>
      <c r="H2223" t="str">
        <f t="shared" si="170"/>
        <v xml:space="preserve"> ('1478', '3695', '83', '', '2',  '0.80')</v>
      </c>
    </row>
    <row r="2224" spans="1:8" x14ac:dyDescent="0.3">
      <c r="A2224">
        <f t="shared" si="166"/>
        <v>1478</v>
      </c>
      <c r="B2224">
        <v>3696</v>
      </c>
      <c r="C2224">
        <f t="shared" si="167"/>
        <v>37</v>
      </c>
      <c r="D2224" t="str">
        <f>IF(MOD(B2224,5)=0,LOOKUP(A2224,[1]Bestellung!$M$4:$N$740),"")</f>
        <v/>
      </c>
      <c r="E2224">
        <f t="shared" si="168"/>
        <v>3</v>
      </c>
      <c r="F2224" s="10">
        <f>LOOKUP(C2224,[1]Produkt!$T$4:$U$129)</f>
        <v>0.5</v>
      </c>
      <c r="G2224" t="str">
        <f t="shared" si="169"/>
        <v>INSERT INTO [Position] ([BestellungID], [PosID], [ProduktID], [SpezLieferAdrID], [Menge], [Preis]) VALUES</v>
      </c>
      <c r="H2224" t="str">
        <f t="shared" si="170"/>
        <v xml:space="preserve"> ('1478', '3696', '37', '', '3',  '0.50')</v>
      </c>
    </row>
    <row r="2225" spans="1:8" x14ac:dyDescent="0.3">
      <c r="A2225">
        <f t="shared" si="166"/>
        <v>1479</v>
      </c>
      <c r="B2225">
        <v>3697</v>
      </c>
      <c r="C2225">
        <f t="shared" si="167"/>
        <v>5</v>
      </c>
      <c r="D2225" t="str">
        <f>IF(MOD(B2225,5)=0,LOOKUP(A2225,[1]Bestellung!$M$4:$N$740),"")</f>
        <v/>
      </c>
      <c r="E2225">
        <f t="shared" si="168"/>
        <v>3</v>
      </c>
      <c r="F2225" s="10">
        <f>LOOKUP(C2225,[1]Produkt!$T$4:$U$129)</f>
        <v>5</v>
      </c>
      <c r="G2225" t="str">
        <f t="shared" si="169"/>
        <v>INSERT INTO [Position] ([BestellungID], [PosID], [ProduktID], [SpezLieferAdrID], [Menge], [Preis]) VALUES</v>
      </c>
      <c r="H2225" t="str">
        <f t="shared" si="170"/>
        <v xml:space="preserve"> ('1479', '3697', '5', '', '3',  '5.00')</v>
      </c>
    </row>
    <row r="2226" spans="1:8" x14ac:dyDescent="0.3">
      <c r="A2226">
        <f t="shared" si="166"/>
        <v>1479</v>
      </c>
      <c r="B2226">
        <v>3698</v>
      </c>
      <c r="C2226">
        <f t="shared" si="167"/>
        <v>87</v>
      </c>
      <c r="D2226" t="str">
        <f>IF(MOD(B2226,5)=0,LOOKUP(A2226,[1]Bestellung!$M$4:$N$740),"")</f>
        <v/>
      </c>
      <c r="E2226">
        <f t="shared" si="168"/>
        <v>6</v>
      </c>
      <c r="F2226" s="10">
        <f>LOOKUP(C2226,[1]Produkt!$T$4:$U$129)</f>
        <v>0.5</v>
      </c>
      <c r="G2226" t="str">
        <f t="shared" si="169"/>
        <v>INSERT INTO [Position] ([BestellungID], [PosID], [ProduktID], [SpezLieferAdrID], [Menge], [Preis]) VALUES</v>
      </c>
      <c r="H2226" t="str">
        <f t="shared" si="170"/>
        <v xml:space="preserve"> ('1479', '3698', '87', '', '6',  '0.50')</v>
      </c>
    </row>
    <row r="2227" spans="1:8" x14ac:dyDescent="0.3">
      <c r="A2227">
        <f t="shared" si="166"/>
        <v>1480</v>
      </c>
      <c r="B2227">
        <v>3699</v>
      </c>
      <c r="C2227">
        <f t="shared" si="167"/>
        <v>58</v>
      </c>
      <c r="D2227" t="str">
        <f>IF(MOD(B2227,5)=0,LOOKUP(A2227,[1]Bestellung!$M$4:$N$740),"")</f>
        <v/>
      </c>
      <c r="E2227">
        <f t="shared" si="168"/>
        <v>3</v>
      </c>
      <c r="F2227" s="10">
        <f>LOOKUP(C2227,[1]Produkt!$T$4:$U$129)</f>
        <v>8</v>
      </c>
      <c r="G2227" t="str">
        <f t="shared" si="169"/>
        <v>INSERT INTO [Position] ([BestellungID], [PosID], [ProduktID], [SpezLieferAdrID], [Menge], [Preis]) VALUES</v>
      </c>
      <c r="H2227" t="str">
        <f t="shared" si="170"/>
        <v xml:space="preserve"> ('1480', '3699', '58', '', '3',  '8.00')</v>
      </c>
    </row>
    <row r="2228" spans="1:8" x14ac:dyDescent="0.3">
      <c r="A2228">
        <f t="shared" si="166"/>
        <v>1480</v>
      </c>
      <c r="B2228">
        <v>3700</v>
      </c>
      <c r="C2228">
        <f t="shared" si="167"/>
        <v>14</v>
      </c>
      <c r="D2228" t="str">
        <f>IF(MOD(B2228,5)=0,LOOKUP(A2228,[1]Bestellung!$M$4:$N$740),"")</f>
        <v/>
      </c>
      <c r="E2228">
        <f t="shared" si="168"/>
        <v>8</v>
      </c>
      <c r="F2228" s="10">
        <f>LOOKUP(C2228,[1]Produkt!$T$4:$U$129)</f>
        <v>4.5</v>
      </c>
      <c r="G2228" t="str">
        <f t="shared" si="169"/>
        <v>INSERT INTO [Position] ([BestellungID], [PosID], [ProduktID], [SpezLieferAdrID], [Menge], [Preis]) VALUES</v>
      </c>
      <c r="H2228" t="str">
        <f t="shared" si="170"/>
        <v xml:space="preserve"> ('1480', '3700', '14', '', '8',  '4.50')</v>
      </c>
    </row>
    <row r="2229" spans="1:8" x14ac:dyDescent="0.3">
      <c r="A2229">
        <f t="shared" si="166"/>
        <v>1480</v>
      </c>
      <c r="B2229">
        <v>3701</v>
      </c>
      <c r="C2229">
        <f t="shared" si="167"/>
        <v>97</v>
      </c>
      <c r="D2229" t="str">
        <f>IF(MOD(B2229,5)=0,LOOKUP(A2229,[1]Bestellung!$M$4:$N$740),"")</f>
        <v/>
      </c>
      <c r="E2229">
        <f t="shared" si="168"/>
        <v>8</v>
      </c>
      <c r="F2229" s="10">
        <f>LOOKUP(C2229,[1]Produkt!$T$4:$U$129)</f>
        <v>9</v>
      </c>
      <c r="G2229" t="str">
        <f t="shared" si="169"/>
        <v>INSERT INTO [Position] ([BestellungID], [PosID], [ProduktID], [SpezLieferAdrID], [Menge], [Preis]) VALUES</v>
      </c>
      <c r="H2229" t="str">
        <f t="shared" si="170"/>
        <v xml:space="preserve"> ('1480', '3701', '97', '', '8',  '9.00')</v>
      </c>
    </row>
    <row r="2230" spans="1:8" x14ac:dyDescent="0.3">
      <c r="A2230">
        <f t="shared" si="166"/>
        <v>1481</v>
      </c>
      <c r="B2230">
        <v>3702</v>
      </c>
      <c r="C2230">
        <f t="shared" si="167"/>
        <v>72</v>
      </c>
      <c r="D2230" t="str">
        <f>IF(MOD(B2230,5)=0,LOOKUP(A2230,[1]Bestellung!$M$4:$N$740),"")</f>
        <v/>
      </c>
      <c r="E2230">
        <f t="shared" si="168"/>
        <v>3</v>
      </c>
      <c r="F2230" s="10">
        <f>LOOKUP(C2230,[1]Produkt!$T$4:$U$129)</f>
        <v>2</v>
      </c>
      <c r="G2230" t="str">
        <f t="shared" si="169"/>
        <v>INSERT INTO [Position] ([BestellungID], [PosID], [ProduktID], [SpezLieferAdrID], [Menge], [Preis]) VALUES</v>
      </c>
      <c r="H2230" t="str">
        <f t="shared" si="170"/>
        <v xml:space="preserve"> ('1481', '3702', '72', '', '3',  '2.00')</v>
      </c>
    </row>
    <row r="2231" spans="1:8" x14ac:dyDescent="0.3">
      <c r="A2231">
        <f t="shared" si="166"/>
        <v>1481</v>
      </c>
      <c r="B2231">
        <v>3703</v>
      </c>
      <c r="C2231">
        <f t="shared" si="167"/>
        <v>29</v>
      </c>
      <c r="D2231" t="str">
        <f>IF(MOD(B2231,5)=0,LOOKUP(A2231,[1]Bestellung!$M$4:$N$740),"")</f>
        <v/>
      </c>
      <c r="E2231">
        <f t="shared" si="168"/>
        <v>7</v>
      </c>
      <c r="F2231" s="10">
        <f>LOOKUP(C2231,[1]Produkt!$T$4:$U$129)</f>
        <v>1.5</v>
      </c>
      <c r="G2231" t="str">
        <f t="shared" si="169"/>
        <v>INSERT INTO [Position] ([BestellungID], [PosID], [ProduktID], [SpezLieferAdrID], [Menge], [Preis]) VALUES</v>
      </c>
      <c r="H2231" t="str">
        <f t="shared" si="170"/>
        <v xml:space="preserve"> ('1481', '3703', '29', '', '7',  '1.50')</v>
      </c>
    </row>
    <row r="2232" spans="1:8" x14ac:dyDescent="0.3">
      <c r="A2232">
        <f t="shared" si="166"/>
        <v>1482</v>
      </c>
      <c r="B2232">
        <v>3704</v>
      </c>
      <c r="C2232">
        <f t="shared" si="167"/>
        <v>7</v>
      </c>
      <c r="D2232" t="str">
        <f>IF(MOD(B2232,5)=0,LOOKUP(A2232,[1]Bestellung!$M$4:$N$740),"")</f>
        <v/>
      </c>
      <c r="E2232">
        <f t="shared" si="168"/>
        <v>3</v>
      </c>
      <c r="F2232" s="10">
        <f>LOOKUP(C2232,[1]Produkt!$T$4:$U$129)</f>
        <v>8</v>
      </c>
      <c r="G2232" t="str">
        <f t="shared" si="169"/>
        <v>INSERT INTO [Position] ([BestellungID], [PosID], [ProduktID], [SpezLieferAdrID], [Menge], [Preis]) VALUES</v>
      </c>
      <c r="H2232" t="str">
        <f t="shared" si="170"/>
        <v xml:space="preserve"> ('1482', '3704', '7', '', '3',  '8.00')</v>
      </c>
    </row>
    <row r="2233" spans="1:8" x14ac:dyDescent="0.3">
      <c r="A2233">
        <f t="shared" si="166"/>
        <v>1482</v>
      </c>
      <c r="B2233">
        <v>3705</v>
      </c>
      <c r="C2233">
        <f t="shared" si="167"/>
        <v>92</v>
      </c>
      <c r="D2233" t="str">
        <f>IF(MOD(B2233,5)=0,LOOKUP(A2233,[1]Bestellung!$M$4:$N$740),"")</f>
        <v/>
      </c>
      <c r="E2233">
        <f t="shared" si="168"/>
        <v>3</v>
      </c>
      <c r="F2233" s="10">
        <f>LOOKUP(C2233,[1]Produkt!$T$4:$U$129)</f>
        <v>2.4</v>
      </c>
      <c r="G2233" t="str">
        <f t="shared" si="169"/>
        <v>INSERT INTO [Position] ([BestellungID], [PosID], [ProduktID], [SpezLieferAdrID], [Menge], [Preis]) VALUES</v>
      </c>
      <c r="H2233" t="str">
        <f t="shared" si="170"/>
        <v xml:space="preserve"> ('1482', '3705', '92', '', '3',  '2.40')</v>
      </c>
    </row>
    <row r="2234" spans="1:8" x14ac:dyDescent="0.3">
      <c r="A2234">
        <f t="shared" si="166"/>
        <v>1482</v>
      </c>
      <c r="B2234">
        <v>3706</v>
      </c>
      <c r="C2234">
        <f t="shared" si="167"/>
        <v>50</v>
      </c>
      <c r="D2234" t="str">
        <f>IF(MOD(B2234,5)=0,LOOKUP(A2234,[1]Bestellung!$M$4:$N$740),"")</f>
        <v/>
      </c>
      <c r="E2234">
        <f t="shared" si="168"/>
        <v>3</v>
      </c>
      <c r="F2234" s="10">
        <f>LOOKUP(C2234,[1]Produkt!$T$4:$U$129)</f>
        <v>5.6</v>
      </c>
      <c r="G2234" t="str">
        <f t="shared" si="169"/>
        <v>INSERT INTO [Position] ([BestellungID], [PosID], [ProduktID], [SpezLieferAdrID], [Menge], [Preis]) VALUES</v>
      </c>
      <c r="H2234" t="str">
        <f t="shared" si="170"/>
        <v xml:space="preserve"> ('1482', '3706', '50', '', '3',  '5.60')</v>
      </c>
    </row>
    <row r="2235" spans="1:8" x14ac:dyDescent="0.3">
      <c r="A2235">
        <f t="shared" si="166"/>
        <v>1483</v>
      </c>
      <c r="B2235">
        <v>3707</v>
      </c>
      <c r="C2235">
        <f t="shared" si="167"/>
        <v>32</v>
      </c>
      <c r="D2235" t="str">
        <f>IF(MOD(B2235,5)=0,LOOKUP(A2235,[1]Bestellung!$M$4:$N$740),"")</f>
        <v/>
      </c>
      <c r="E2235">
        <f t="shared" si="168"/>
        <v>4</v>
      </c>
      <c r="F2235" s="10">
        <f>LOOKUP(C2235,[1]Produkt!$T$4:$U$129)</f>
        <v>5</v>
      </c>
      <c r="G2235" t="str">
        <f t="shared" si="169"/>
        <v>INSERT INTO [Position] ([BestellungID], [PosID], [ProduktID], [SpezLieferAdrID], [Menge], [Preis]) VALUES</v>
      </c>
      <c r="H2235" t="str">
        <f t="shared" si="170"/>
        <v xml:space="preserve"> ('1483', '3707', '32', '', '4',  '5.00')</v>
      </c>
    </row>
    <row r="2236" spans="1:8" x14ac:dyDescent="0.3">
      <c r="A2236">
        <f t="shared" si="166"/>
        <v>1483</v>
      </c>
      <c r="B2236">
        <v>3708</v>
      </c>
      <c r="C2236">
        <f t="shared" si="167"/>
        <v>118</v>
      </c>
      <c r="D2236" t="str">
        <f>IF(MOD(B2236,5)=0,LOOKUP(A2236,[1]Bestellung!$M$4:$N$740),"")</f>
        <v/>
      </c>
      <c r="E2236">
        <f t="shared" si="168"/>
        <v>3</v>
      </c>
      <c r="F2236" s="10">
        <f>LOOKUP(C2236,[1]Produkt!$T$4:$U$129)</f>
        <v>6</v>
      </c>
      <c r="G2236" t="str">
        <f t="shared" si="169"/>
        <v>INSERT INTO [Position] ([BestellungID], [PosID], [ProduktID], [SpezLieferAdrID], [Menge], [Preis]) VALUES</v>
      </c>
      <c r="H2236" t="str">
        <f t="shared" si="170"/>
        <v xml:space="preserve"> ('1483', '3708', '118', '', '3',  '6.00')</v>
      </c>
    </row>
    <row r="2237" spans="1:8" x14ac:dyDescent="0.3">
      <c r="A2237">
        <f t="shared" si="166"/>
        <v>1484</v>
      </c>
      <c r="B2237">
        <v>3709</v>
      </c>
      <c r="C2237">
        <f t="shared" si="167"/>
        <v>103</v>
      </c>
      <c r="D2237" t="str">
        <f>IF(MOD(B2237,5)=0,LOOKUP(A2237,[1]Bestellung!$M$4:$N$740),"")</f>
        <v/>
      </c>
      <c r="E2237">
        <f t="shared" si="168"/>
        <v>8</v>
      </c>
      <c r="F2237" s="10">
        <f>LOOKUP(C2237,[1]Produkt!$T$4:$U$129)</f>
        <v>5</v>
      </c>
      <c r="G2237" t="str">
        <f t="shared" si="169"/>
        <v>INSERT INTO [Position] ([BestellungID], [PosID], [ProduktID], [SpezLieferAdrID], [Menge], [Preis]) VALUES</v>
      </c>
      <c r="H2237" t="str">
        <f t="shared" si="170"/>
        <v xml:space="preserve"> ('1484', '3709', '103', '', '8',  '5.00')</v>
      </c>
    </row>
    <row r="2238" spans="1:8" x14ac:dyDescent="0.3">
      <c r="A2238">
        <f t="shared" si="166"/>
        <v>1484</v>
      </c>
      <c r="B2238">
        <v>3710</v>
      </c>
      <c r="C2238">
        <f t="shared" si="167"/>
        <v>63</v>
      </c>
      <c r="D2238" t="str">
        <f>IF(MOD(B2238,5)=0,LOOKUP(A2238,[1]Bestellung!$M$4:$N$740),"")</f>
        <v/>
      </c>
      <c r="E2238">
        <f t="shared" si="168"/>
        <v>3</v>
      </c>
      <c r="F2238" s="10">
        <f>LOOKUP(C2238,[1]Produkt!$T$4:$U$129)</f>
        <v>4.5</v>
      </c>
      <c r="G2238" t="str">
        <f t="shared" si="169"/>
        <v>INSERT INTO [Position] ([BestellungID], [PosID], [ProduktID], [SpezLieferAdrID], [Menge], [Preis]) VALUES</v>
      </c>
      <c r="H2238" t="str">
        <f t="shared" si="170"/>
        <v xml:space="preserve"> ('1484', '3710', '63', '', '3',  '4.50')</v>
      </c>
    </row>
    <row r="2239" spans="1:8" x14ac:dyDescent="0.3">
      <c r="A2239">
        <f t="shared" si="166"/>
        <v>1484</v>
      </c>
      <c r="B2239">
        <v>3711</v>
      </c>
      <c r="C2239">
        <f t="shared" si="167"/>
        <v>23</v>
      </c>
      <c r="D2239" t="str">
        <f>IF(MOD(B2239,5)=0,LOOKUP(A2239,[1]Bestellung!$M$4:$N$740),"")</f>
        <v/>
      </c>
      <c r="E2239">
        <f t="shared" si="168"/>
        <v>3</v>
      </c>
      <c r="F2239" s="10">
        <f>LOOKUP(C2239,[1]Produkt!$T$4:$U$129)</f>
        <v>3</v>
      </c>
      <c r="G2239" t="str">
        <f t="shared" si="169"/>
        <v>INSERT INTO [Position] ([BestellungID], [PosID], [ProduktID], [SpezLieferAdrID], [Menge], [Preis]) VALUES</v>
      </c>
      <c r="H2239" t="str">
        <f t="shared" si="170"/>
        <v xml:space="preserve"> ('1484', '3711', '23', '', '3',  '3.00')</v>
      </c>
    </row>
    <row r="2240" spans="1:8" x14ac:dyDescent="0.3">
      <c r="A2240">
        <f t="shared" si="166"/>
        <v>1485</v>
      </c>
      <c r="B2240">
        <v>3712</v>
      </c>
      <c r="C2240">
        <f t="shared" si="167"/>
        <v>12</v>
      </c>
      <c r="D2240" t="str">
        <f>IF(MOD(B2240,5)=0,LOOKUP(A2240,[1]Bestellung!$M$4:$N$740),"")</f>
        <v/>
      </c>
      <c r="E2240">
        <f t="shared" si="168"/>
        <v>3</v>
      </c>
      <c r="F2240" s="10">
        <f>LOOKUP(C2240,[1]Produkt!$T$4:$U$129)</f>
        <v>4</v>
      </c>
      <c r="G2240" t="str">
        <f t="shared" si="169"/>
        <v>INSERT INTO [Position] ([BestellungID], [PosID], [ProduktID], [SpezLieferAdrID], [Menge], [Preis]) VALUES</v>
      </c>
      <c r="H2240" t="str">
        <f t="shared" si="170"/>
        <v xml:space="preserve"> ('1485', '3712', '12', '', '3',  '4.00')</v>
      </c>
    </row>
    <row r="2241" spans="1:8" x14ac:dyDescent="0.3">
      <c r="A2241">
        <f t="shared" si="166"/>
        <v>1485</v>
      </c>
      <c r="B2241">
        <v>3713</v>
      </c>
      <c r="C2241">
        <f t="shared" si="167"/>
        <v>100</v>
      </c>
      <c r="D2241" t="str">
        <f>IF(MOD(B2241,5)=0,LOOKUP(A2241,[1]Bestellung!$M$4:$N$740),"")</f>
        <v/>
      </c>
      <c r="E2241">
        <f t="shared" si="168"/>
        <v>3</v>
      </c>
      <c r="F2241" s="10">
        <f>LOOKUP(C2241,[1]Produkt!$T$4:$U$129)</f>
        <v>5.6</v>
      </c>
      <c r="G2241" t="str">
        <f t="shared" si="169"/>
        <v>INSERT INTO [Position] ([BestellungID], [PosID], [ProduktID], [SpezLieferAdrID], [Menge], [Preis]) VALUES</v>
      </c>
      <c r="H2241" t="str">
        <f t="shared" si="170"/>
        <v xml:space="preserve"> ('1485', '3713', '100', '', '3',  '5.60')</v>
      </c>
    </row>
    <row r="2242" spans="1:8" x14ac:dyDescent="0.3">
      <c r="A2242">
        <f t="shared" si="166"/>
        <v>1486</v>
      </c>
      <c r="B2242">
        <v>3714</v>
      </c>
      <c r="C2242">
        <f t="shared" si="167"/>
        <v>92</v>
      </c>
      <c r="D2242" t="str">
        <f>IF(MOD(B2242,5)=0,LOOKUP(A2242,[1]Bestellung!$M$4:$N$740),"")</f>
        <v/>
      </c>
      <c r="E2242">
        <f t="shared" si="168"/>
        <v>3</v>
      </c>
      <c r="F2242" s="10">
        <f>LOOKUP(C2242,[1]Produkt!$T$4:$U$129)</f>
        <v>2.4</v>
      </c>
      <c r="G2242" t="str">
        <f t="shared" si="169"/>
        <v>INSERT INTO [Position] ([BestellungID], [PosID], [ProduktID], [SpezLieferAdrID], [Menge], [Preis]) VALUES</v>
      </c>
      <c r="H2242" t="str">
        <f t="shared" si="170"/>
        <v xml:space="preserve"> ('1486', '3714', '92', '', '3',  '2.40')</v>
      </c>
    </row>
    <row r="2243" spans="1:8" x14ac:dyDescent="0.3">
      <c r="A2243">
        <f t="shared" si="166"/>
        <v>1486</v>
      </c>
      <c r="B2243">
        <v>3715</v>
      </c>
      <c r="C2243">
        <f t="shared" si="167"/>
        <v>54</v>
      </c>
      <c r="D2243" t="str">
        <f>IF(MOD(B2243,5)=0,LOOKUP(A2243,[1]Bestellung!$M$4:$N$740),"")</f>
        <v/>
      </c>
      <c r="E2243">
        <f t="shared" si="168"/>
        <v>3</v>
      </c>
      <c r="F2243" s="10">
        <f>LOOKUP(C2243,[1]Produkt!$T$4:$U$129)</f>
        <v>5</v>
      </c>
      <c r="G2243" t="str">
        <f t="shared" si="169"/>
        <v>INSERT INTO [Position] ([BestellungID], [PosID], [ProduktID], [SpezLieferAdrID], [Menge], [Preis]) VALUES</v>
      </c>
      <c r="H2243" t="str">
        <f t="shared" si="170"/>
        <v xml:space="preserve"> ('1486', '3715', '54', '', '3',  '5.00')</v>
      </c>
    </row>
    <row r="2244" spans="1:8" x14ac:dyDescent="0.3">
      <c r="A2244">
        <f t="shared" si="166"/>
        <v>1486</v>
      </c>
      <c r="B2244">
        <v>3716</v>
      </c>
      <c r="C2244">
        <f t="shared" si="167"/>
        <v>16</v>
      </c>
      <c r="D2244" t="str">
        <f>IF(MOD(B2244,5)=0,LOOKUP(A2244,[1]Bestellung!$M$4:$N$740),"")</f>
        <v/>
      </c>
      <c r="E2244">
        <f t="shared" si="168"/>
        <v>8</v>
      </c>
      <c r="F2244" s="10">
        <f>LOOKUP(C2244,[1]Produkt!$T$4:$U$129)</f>
        <v>3</v>
      </c>
      <c r="G2244" t="str">
        <f t="shared" si="169"/>
        <v>INSERT INTO [Position] ([BestellungID], [PosID], [ProduktID], [SpezLieferAdrID], [Menge], [Preis]) VALUES</v>
      </c>
      <c r="H2244" t="str">
        <f t="shared" si="170"/>
        <v xml:space="preserve"> ('1486', '3716', '16', '', '8',  '3.00')</v>
      </c>
    </row>
    <row r="2245" spans="1:8" x14ac:dyDescent="0.3">
      <c r="A2245">
        <f t="shared" si="166"/>
        <v>1487</v>
      </c>
      <c r="B2245">
        <v>3717</v>
      </c>
      <c r="C2245">
        <f t="shared" si="167"/>
        <v>12</v>
      </c>
      <c r="D2245" t="str">
        <f>IF(MOD(B2245,5)=0,LOOKUP(A2245,[1]Bestellung!$M$4:$N$740),"")</f>
        <v/>
      </c>
      <c r="E2245">
        <f t="shared" si="168"/>
        <v>3</v>
      </c>
      <c r="F2245" s="10">
        <f>LOOKUP(C2245,[1]Produkt!$T$4:$U$129)</f>
        <v>4</v>
      </c>
      <c r="G2245" t="str">
        <f t="shared" si="169"/>
        <v>INSERT INTO [Position] ([BestellungID], [PosID], [ProduktID], [SpezLieferAdrID], [Menge], [Preis]) VALUES</v>
      </c>
      <c r="H2245" t="str">
        <f t="shared" si="170"/>
        <v xml:space="preserve"> ('1487', '3717', '12', '', '3',  '4.00')</v>
      </c>
    </row>
    <row r="2246" spans="1:8" x14ac:dyDescent="0.3">
      <c r="A2246">
        <f t="shared" si="166"/>
        <v>1487</v>
      </c>
      <c r="B2246">
        <v>3718</v>
      </c>
      <c r="C2246">
        <f t="shared" si="167"/>
        <v>102</v>
      </c>
      <c r="D2246" t="str">
        <f>IF(MOD(B2246,5)=0,LOOKUP(A2246,[1]Bestellung!$M$4:$N$740),"")</f>
        <v/>
      </c>
      <c r="E2246">
        <f t="shared" si="168"/>
        <v>3</v>
      </c>
      <c r="F2246" s="10">
        <f>LOOKUP(C2246,[1]Produkt!$T$4:$U$129)</f>
        <v>4</v>
      </c>
      <c r="G2246" t="str">
        <f t="shared" si="169"/>
        <v>INSERT INTO [Position] ([BestellungID], [PosID], [ProduktID], [SpezLieferAdrID], [Menge], [Preis]) VALUES</v>
      </c>
      <c r="H2246" t="str">
        <f t="shared" si="170"/>
        <v xml:space="preserve"> ('1487', '3718', '102', '', '3',  '4.00')</v>
      </c>
    </row>
    <row r="2247" spans="1:8" x14ac:dyDescent="0.3">
      <c r="A2247">
        <f t="shared" si="166"/>
        <v>1488</v>
      </c>
      <c r="B2247">
        <v>3719</v>
      </c>
      <c r="C2247">
        <f t="shared" si="167"/>
        <v>101</v>
      </c>
      <c r="D2247" t="str">
        <f>IF(MOD(B2247,5)=0,LOOKUP(A2247,[1]Bestellung!$M$4:$N$740),"")</f>
        <v/>
      </c>
      <c r="E2247">
        <f t="shared" si="168"/>
        <v>3</v>
      </c>
      <c r="F2247" s="10">
        <f>LOOKUP(C2247,[1]Produkt!$T$4:$U$129)</f>
        <v>2</v>
      </c>
      <c r="G2247" t="str">
        <f t="shared" si="169"/>
        <v>INSERT INTO [Position] ([BestellungID], [PosID], [ProduktID], [SpezLieferAdrID], [Menge], [Preis]) VALUES</v>
      </c>
      <c r="H2247" t="str">
        <f t="shared" si="170"/>
        <v xml:space="preserve"> ('1488', '3719', '101', '', '3',  '2.00')</v>
      </c>
    </row>
    <row r="2248" spans="1:8" x14ac:dyDescent="0.3">
      <c r="A2248">
        <f t="shared" si="166"/>
        <v>1488</v>
      </c>
      <c r="B2248">
        <v>3720</v>
      </c>
      <c r="C2248">
        <f t="shared" si="167"/>
        <v>65</v>
      </c>
      <c r="D2248" t="str">
        <f>IF(MOD(B2248,5)=0,LOOKUP(A2248,[1]Bestellung!$M$4:$N$740),"")</f>
        <v/>
      </c>
      <c r="E2248">
        <f t="shared" si="168"/>
        <v>3</v>
      </c>
      <c r="F2248" s="10">
        <f>LOOKUP(C2248,[1]Produkt!$T$4:$U$129)</f>
        <v>4.5</v>
      </c>
      <c r="G2248" t="str">
        <f t="shared" si="169"/>
        <v>INSERT INTO [Position] ([BestellungID], [PosID], [ProduktID], [SpezLieferAdrID], [Menge], [Preis]) VALUES</v>
      </c>
      <c r="H2248" t="str">
        <f t="shared" si="170"/>
        <v xml:space="preserve"> ('1488', '3720', '65', '', '3',  '4.50')</v>
      </c>
    </row>
    <row r="2249" spans="1:8" x14ac:dyDescent="0.3">
      <c r="A2249">
        <f t="shared" si="166"/>
        <v>1488</v>
      </c>
      <c r="B2249">
        <v>3721</v>
      </c>
      <c r="C2249">
        <f t="shared" si="167"/>
        <v>29</v>
      </c>
      <c r="D2249" t="str">
        <f>IF(MOD(B2249,5)=0,LOOKUP(A2249,[1]Bestellung!$M$4:$N$740),"")</f>
        <v/>
      </c>
      <c r="E2249">
        <f t="shared" si="168"/>
        <v>3</v>
      </c>
      <c r="F2249" s="10">
        <f>LOOKUP(C2249,[1]Produkt!$T$4:$U$129)</f>
        <v>1.5</v>
      </c>
      <c r="G2249" t="str">
        <f t="shared" si="169"/>
        <v>INSERT INTO [Position] ([BestellungID], [PosID], [ProduktID], [SpezLieferAdrID], [Menge], [Preis]) VALUES</v>
      </c>
      <c r="H2249" t="str">
        <f t="shared" si="170"/>
        <v xml:space="preserve"> ('1488', '3721', '29', '', '3',  '1.50')</v>
      </c>
    </row>
    <row r="2250" spans="1:8" x14ac:dyDescent="0.3">
      <c r="A2250">
        <f t="shared" si="166"/>
        <v>1489</v>
      </c>
      <c r="B2250">
        <v>3722</v>
      </c>
      <c r="C2250">
        <f t="shared" si="167"/>
        <v>32</v>
      </c>
      <c r="D2250" t="str">
        <f>IF(MOD(B2250,5)=0,LOOKUP(A2250,[1]Bestellung!$M$4:$N$740),"")</f>
        <v/>
      </c>
      <c r="E2250">
        <f t="shared" si="168"/>
        <v>4</v>
      </c>
      <c r="F2250" s="10">
        <f>LOOKUP(C2250,[1]Produkt!$T$4:$U$129)</f>
        <v>5</v>
      </c>
      <c r="G2250" t="str">
        <f t="shared" si="169"/>
        <v>INSERT INTO [Position] ([BestellungID], [PosID], [ProduktID], [SpezLieferAdrID], [Menge], [Preis]) VALUES</v>
      </c>
      <c r="H2250" t="str">
        <f t="shared" si="170"/>
        <v xml:space="preserve"> ('1489', '3722', '32', '', '4',  '5.00')</v>
      </c>
    </row>
    <row r="2251" spans="1:8" x14ac:dyDescent="0.3">
      <c r="A2251">
        <f t="shared" si="166"/>
        <v>1489</v>
      </c>
      <c r="B2251">
        <v>3723</v>
      </c>
      <c r="C2251">
        <f t="shared" si="167"/>
        <v>124</v>
      </c>
      <c r="D2251" t="str">
        <f>IF(MOD(B2251,5)=0,LOOKUP(A2251,[1]Bestellung!$M$4:$N$740),"")</f>
        <v/>
      </c>
      <c r="E2251">
        <f t="shared" si="168"/>
        <v>3</v>
      </c>
      <c r="F2251" s="10">
        <f>LOOKUP(C2251,[1]Produkt!$T$4:$U$129)</f>
        <v>3</v>
      </c>
      <c r="G2251" t="str">
        <f t="shared" si="169"/>
        <v>INSERT INTO [Position] ([BestellungID], [PosID], [ProduktID], [SpezLieferAdrID], [Menge], [Preis]) VALUES</v>
      </c>
      <c r="H2251" t="str">
        <f t="shared" si="170"/>
        <v xml:space="preserve"> ('1489', '3723', '124', '', '3',  '3.00')</v>
      </c>
    </row>
    <row r="2252" spans="1:8" x14ac:dyDescent="0.3">
      <c r="A2252">
        <f t="shared" si="166"/>
        <v>1490</v>
      </c>
      <c r="B2252">
        <v>3724</v>
      </c>
      <c r="C2252">
        <f t="shared" si="167"/>
        <v>3</v>
      </c>
      <c r="D2252" t="str">
        <f>IF(MOD(B2252,5)=0,LOOKUP(A2252,[1]Bestellung!$M$4:$N$740),"")</f>
        <v/>
      </c>
      <c r="E2252">
        <f t="shared" si="168"/>
        <v>3</v>
      </c>
      <c r="F2252" s="10">
        <f>LOOKUP(C2252,[1]Produkt!$T$4:$U$129)</f>
        <v>5</v>
      </c>
      <c r="G2252" t="str">
        <f t="shared" si="169"/>
        <v>INSERT INTO [Position] ([BestellungID], [PosID], [ProduktID], [SpezLieferAdrID], [Menge], [Preis]) VALUES</v>
      </c>
      <c r="H2252" t="str">
        <f t="shared" si="170"/>
        <v xml:space="preserve"> ('1490', '3724', '3', '', '3',  '5.00')</v>
      </c>
    </row>
    <row r="2253" spans="1:8" x14ac:dyDescent="0.3">
      <c r="A2253">
        <f t="shared" si="166"/>
        <v>1490</v>
      </c>
      <c r="B2253">
        <v>3725</v>
      </c>
      <c r="C2253">
        <f t="shared" si="167"/>
        <v>96</v>
      </c>
      <c r="D2253" t="str">
        <f>IF(MOD(B2253,5)=0,LOOKUP(A2253,[1]Bestellung!$M$4:$N$740),"")</f>
        <v/>
      </c>
      <c r="E2253">
        <f t="shared" si="168"/>
        <v>3</v>
      </c>
      <c r="F2253" s="10">
        <f>LOOKUP(C2253,[1]Produkt!$T$4:$U$129)</f>
        <v>8</v>
      </c>
      <c r="G2253" t="str">
        <f t="shared" si="169"/>
        <v>INSERT INTO [Position] ([BestellungID], [PosID], [ProduktID], [SpezLieferAdrID], [Menge], [Preis]) VALUES</v>
      </c>
      <c r="H2253" t="str">
        <f t="shared" si="170"/>
        <v xml:space="preserve"> ('1490', '3725', '96', '', '3',  '8.00')</v>
      </c>
    </row>
    <row r="2254" spans="1:8" x14ac:dyDescent="0.3">
      <c r="A2254">
        <f t="shared" si="166"/>
        <v>1490</v>
      </c>
      <c r="B2254">
        <v>3726</v>
      </c>
      <c r="C2254">
        <f t="shared" si="167"/>
        <v>62</v>
      </c>
      <c r="D2254" t="str">
        <f>IF(MOD(B2254,5)=0,LOOKUP(A2254,[1]Bestellung!$M$4:$N$740),"")</f>
        <v/>
      </c>
      <c r="E2254">
        <f t="shared" si="168"/>
        <v>3</v>
      </c>
      <c r="F2254" s="10">
        <f>LOOKUP(C2254,[1]Produkt!$T$4:$U$129)</f>
        <v>4</v>
      </c>
      <c r="G2254" t="str">
        <f t="shared" si="169"/>
        <v>INSERT INTO [Position] ([BestellungID], [PosID], [ProduktID], [SpezLieferAdrID], [Menge], [Preis]) VALUES</v>
      </c>
      <c r="H2254" t="str">
        <f t="shared" si="170"/>
        <v xml:space="preserve"> ('1490', '3726', '62', '', '3',  '4.00')</v>
      </c>
    </row>
    <row r="2255" spans="1:8" x14ac:dyDescent="0.3">
      <c r="A2255">
        <f t="shared" si="166"/>
        <v>1491</v>
      </c>
      <c r="B2255">
        <v>3727</v>
      </c>
      <c r="C2255">
        <f t="shared" si="167"/>
        <v>72</v>
      </c>
      <c r="D2255" t="str">
        <f>IF(MOD(B2255,5)=0,LOOKUP(A2255,[1]Bestellung!$M$4:$N$740),"")</f>
        <v/>
      </c>
      <c r="E2255">
        <f t="shared" si="168"/>
        <v>3</v>
      </c>
      <c r="F2255" s="10">
        <f>LOOKUP(C2255,[1]Produkt!$T$4:$U$129)</f>
        <v>2</v>
      </c>
      <c r="G2255" t="str">
        <f t="shared" si="169"/>
        <v>INSERT INTO [Position] ([BestellungID], [PosID], [ProduktID], [SpezLieferAdrID], [Menge], [Preis]) VALUES</v>
      </c>
      <c r="H2255" t="str">
        <f t="shared" si="170"/>
        <v xml:space="preserve"> ('1491', '3727', '72', '', '3',  '2.00')</v>
      </c>
    </row>
    <row r="2256" spans="1:8" x14ac:dyDescent="0.3">
      <c r="A2256">
        <f t="shared" si="166"/>
        <v>1491</v>
      </c>
      <c r="B2256">
        <v>3728</v>
      </c>
      <c r="C2256">
        <f t="shared" si="167"/>
        <v>39</v>
      </c>
      <c r="D2256" t="str">
        <f>IF(MOD(B2256,5)=0,LOOKUP(A2256,[1]Bestellung!$M$4:$N$740),"")</f>
        <v/>
      </c>
      <c r="E2256">
        <f t="shared" si="168"/>
        <v>3</v>
      </c>
      <c r="F2256" s="10">
        <f>LOOKUP(C2256,[1]Produkt!$T$4:$U$129)</f>
        <v>0.8</v>
      </c>
      <c r="G2256" t="str">
        <f t="shared" si="169"/>
        <v>INSERT INTO [Position] ([BestellungID], [PosID], [ProduktID], [SpezLieferAdrID], [Menge], [Preis]) VALUES</v>
      </c>
      <c r="H2256" t="str">
        <f t="shared" si="170"/>
        <v xml:space="preserve"> ('1491', '3728', '39', '', '3',  '0.80')</v>
      </c>
    </row>
    <row r="2257" spans="1:8" x14ac:dyDescent="0.3">
      <c r="A2257">
        <f t="shared" si="166"/>
        <v>1492</v>
      </c>
      <c r="B2257">
        <v>3729</v>
      </c>
      <c r="C2257">
        <f t="shared" si="167"/>
        <v>52</v>
      </c>
      <c r="D2257" t="str">
        <f>IF(MOD(B2257,5)=0,LOOKUP(A2257,[1]Bestellung!$M$4:$N$740),"")</f>
        <v/>
      </c>
      <c r="E2257">
        <f t="shared" si="168"/>
        <v>3</v>
      </c>
      <c r="F2257" s="10">
        <f>LOOKUP(C2257,[1]Produkt!$T$4:$U$129)</f>
        <v>4</v>
      </c>
      <c r="G2257" t="str">
        <f t="shared" si="169"/>
        <v>INSERT INTO [Position] ([BestellungID], [PosID], [ProduktID], [SpezLieferAdrID], [Menge], [Preis]) VALUES</v>
      </c>
      <c r="H2257" t="str">
        <f t="shared" si="170"/>
        <v xml:space="preserve"> ('1492', '3729', '52', '', '3',  '4.00')</v>
      </c>
    </row>
    <row r="2258" spans="1:8" x14ac:dyDescent="0.3">
      <c r="A2258">
        <f t="shared" ref="A2258:A2321" si="171">ROUND(B2258/2.5,0)</f>
        <v>1492</v>
      </c>
      <c r="B2258">
        <v>3730</v>
      </c>
      <c r="C2258">
        <f t="shared" ref="C2258:C2321" si="172">IF(MOD(A2258*B2258,127)=0,1,MOD(A2258*B2258,127))</f>
        <v>20</v>
      </c>
      <c r="D2258" t="str">
        <f>IF(MOD(B2258,5)=0,LOOKUP(A2258,[1]Bestellung!$M$4:$N$740),"")</f>
        <v/>
      </c>
      <c r="E2258">
        <f t="shared" ref="E2258:E2321" si="173">IF(MOD(A2258*B2258*C2258,12)=0,3,MOD(A2258*B2258*C2258,12))</f>
        <v>8</v>
      </c>
      <c r="F2258" s="10">
        <f>LOOKUP(C2258,[1]Produkt!$T$4:$U$129)</f>
        <v>8</v>
      </c>
      <c r="G2258" t="str">
        <f t="shared" ref="G2258:G2321" si="1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258" t="str">
        <f t="shared" ref="H2258:H2321" si="175">" ('"&amp;A2258&amp;"', '"&amp;B2258&amp;"', '"&amp;C2258&amp;"', '"&amp; D2258&amp;"', '"&amp;E2258&amp;"',  '"&amp; REPLACE(TEXT(F2258,"##0,00"),LEN(TEXT(F2258,"##0,00"))-2,1,".") &amp;"')"</f>
        <v xml:space="preserve"> ('1492', '3730', '20', '', '8',  '8.00')</v>
      </c>
    </row>
    <row r="2259" spans="1:8" x14ac:dyDescent="0.3">
      <c r="A2259">
        <f t="shared" si="171"/>
        <v>1492</v>
      </c>
      <c r="B2259">
        <v>3731</v>
      </c>
      <c r="C2259">
        <f t="shared" si="172"/>
        <v>115</v>
      </c>
      <c r="D2259" t="str">
        <f>IF(MOD(B2259,5)=0,LOOKUP(A2259,[1]Bestellung!$M$4:$N$740),"")</f>
        <v/>
      </c>
      <c r="E2259">
        <f t="shared" si="173"/>
        <v>8</v>
      </c>
      <c r="F2259" s="10">
        <f>LOOKUP(C2259,[1]Produkt!$T$4:$U$129)</f>
        <v>4.5</v>
      </c>
      <c r="G2259" t="str">
        <f t="shared" si="174"/>
        <v>INSERT INTO [Position] ([BestellungID], [PosID], [ProduktID], [SpezLieferAdrID], [Menge], [Preis]) VALUES</v>
      </c>
      <c r="H2259" t="str">
        <f t="shared" si="175"/>
        <v xml:space="preserve"> ('1492', '3731', '115', '', '8',  '4.50')</v>
      </c>
    </row>
    <row r="2260" spans="1:8" x14ac:dyDescent="0.3">
      <c r="A2260">
        <f t="shared" si="171"/>
        <v>1493</v>
      </c>
      <c r="B2260">
        <v>3732</v>
      </c>
      <c r="C2260">
        <f t="shared" si="172"/>
        <v>5</v>
      </c>
      <c r="D2260" t="str">
        <f>IF(MOD(B2260,5)=0,LOOKUP(A2260,[1]Bestellung!$M$4:$N$740),"")</f>
        <v/>
      </c>
      <c r="E2260">
        <f t="shared" si="173"/>
        <v>3</v>
      </c>
      <c r="F2260" s="10">
        <f>LOOKUP(C2260,[1]Produkt!$T$4:$U$129)</f>
        <v>5</v>
      </c>
      <c r="G2260" t="str">
        <f t="shared" si="174"/>
        <v>INSERT INTO [Position] ([BestellungID], [PosID], [ProduktID], [SpezLieferAdrID], [Menge], [Preis]) VALUES</v>
      </c>
      <c r="H2260" t="str">
        <f t="shared" si="175"/>
        <v xml:space="preserve"> ('1493', '3732', '5', '', '3',  '5.00')</v>
      </c>
    </row>
    <row r="2261" spans="1:8" x14ac:dyDescent="0.3">
      <c r="A2261">
        <f t="shared" si="171"/>
        <v>1493</v>
      </c>
      <c r="B2261">
        <v>3733</v>
      </c>
      <c r="C2261">
        <f t="shared" si="172"/>
        <v>101</v>
      </c>
      <c r="D2261" t="str">
        <f>IF(MOD(B2261,5)=0,LOOKUP(A2261,[1]Bestellung!$M$4:$N$740),"")</f>
        <v/>
      </c>
      <c r="E2261">
        <f t="shared" si="173"/>
        <v>1</v>
      </c>
      <c r="F2261" s="10">
        <f>LOOKUP(C2261,[1]Produkt!$T$4:$U$129)</f>
        <v>2</v>
      </c>
      <c r="G2261" t="str">
        <f t="shared" si="174"/>
        <v>INSERT INTO [Position] ([BestellungID], [PosID], [ProduktID], [SpezLieferAdrID], [Menge], [Preis]) VALUES</v>
      </c>
      <c r="H2261" t="str">
        <f t="shared" si="175"/>
        <v xml:space="preserve"> ('1493', '3733', '101', '', '1',  '2.00')</v>
      </c>
    </row>
    <row r="2262" spans="1:8" x14ac:dyDescent="0.3">
      <c r="A2262">
        <f t="shared" si="171"/>
        <v>1494</v>
      </c>
      <c r="B2262">
        <v>3734</v>
      </c>
      <c r="C2262">
        <f t="shared" si="172"/>
        <v>121</v>
      </c>
      <c r="D2262" t="str">
        <f>IF(MOD(B2262,5)=0,LOOKUP(A2262,[1]Bestellung!$M$4:$N$740),"")</f>
        <v/>
      </c>
      <c r="E2262">
        <f t="shared" si="173"/>
        <v>3</v>
      </c>
      <c r="F2262" s="10">
        <f>LOOKUP(C2262,[1]Produkt!$T$4:$U$129)</f>
        <v>4</v>
      </c>
      <c r="G2262" t="str">
        <f t="shared" si="174"/>
        <v>INSERT INTO [Position] ([BestellungID], [PosID], [ProduktID], [SpezLieferAdrID], [Menge], [Preis]) VALUES</v>
      </c>
      <c r="H2262" t="str">
        <f t="shared" si="175"/>
        <v xml:space="preserve"> ('1494', '3734', '121', '', '3',  '4.00')</v>
      </c>
    </row>
    <row r="2263" spans="1:8" x14ac:dyDescent="0.3">
      <c r="A2263">
        <f t="shared" si="171"/>
        <v>1494</v>
      </c>
      <c r="B2263">
        <v>3735</v>
      </c>
      <c r="C2263">
        <f t="shared" si="172"/>
        <v>91</v>
      </c>
      <c r="D2263" t="str">
        <f>IF(MOD(B2263,5)=0,LOOKUP(A2263,[1]Bestellung!$M$4:$N$740),"")</f>
        <v/>
      </c>
      <c r="E2263">
        <f t="shared" si="173"/>
        <v>6</v>
      </c>
      <c r="F2263" s="10">
        <f>LOOKUP(C2263,[1]Produkt!$T$4:$U$129)</f>
        <v>1.2</v>
      </c>
      <c r="G2263" t="str">
        <f t="shared" si="174"/>
        <v>INSERT INTO [Position] ([BestellungID], [PosID], [ProduktID], [SpezLieferAdrID], [Menge], [Preis]) VALUES</v>
      </c>
      <c r="H2263" t="str">
        <f t="shared" si="175"/>
        <v xml:space="preserve"> ('1494', '3735', '91', '', '6',  '1.20')</v>
      </c>
    </row>
    <row r="2264" spans="1:8" x14ac:dyDescent="0.3">
      <c r="A2264">
        <f t="shared" si="171"/>
        <v>1494</v>
      </c>
      <c r="B2264">
        <v>3736</v>
      </c>
      <c r="C2264">
        <f t="shared" si="172"/>
        <v>61</v>
      </c>
      <c r="D2264" t="str">
        <f>IF(MOD(B2264,5)=0,LOOKUP(A2264,[1]Bestellung!$M$4:$N$740),"")</f>
        <v/>
      </c>
      <c r="E2264">
        <f t="shared" si="173"/>
        <v>3</v>
      </c>
      <c r="F2264" s="10">
        <f>LOOKUP(C2264,[1]Produkt!$T$4:$U$129)</f>
        <v>8</v>
      </c>
      <c r="G2264" t="str">
        <f t="shared" si="174"/>
        <v>INSERT INTO [Position] ([BestellungID], [PosID], [ProduktID], [SpezLieferAdrID], [Menge], [Preis]) VALUES</v>
      </c>
      <c r="H2264" t="str">
        <f t="shared" si="175"/>
        <v xml:space="preserve"> ('1494', '3736', '61', '', '3',  '8.00')</v>
      </c>
    </row>
    <row r="2265" spans="1:8" x14ac:dyDescent="0.3">
      <c r="A2265">
        <f t="shared" si="171"/>
        <v>1495</v>
      </c>
      <c r="B2265">
        <v>3737</v>
      </c>
      <c r="C2265">
        <f t="shared" si="172"/>
        <v>85</v>
      </c>
      <c r="D2265" t="str">
        <f>IF(MOD(B2265,5)=0,LOOKUP(A2265,[1]Bestellung!$M$4:$N$740),"")</f>
        <v/>
      </c>
      <c r="E2265">
        <f t="shared" si="173"/>
        <v>11</v>
      </c>
      <c r="F2265" s="10">
        <f>LOOKUP(C2265,[1]Produkt!$T$4:$U$129)</f>
        <v>1</v>
      </c>
      <c r="G2265" t="str">
        <f t="shared" si="174"/>
        <v>INSERT INTO [Position] ([BestellungID], [PosID], [ProduktID], [SpezLieferAdrID], [Menge], [Preis]) VALUES</v>
      </c>
      <c r="H2265" t="str">
        <f t="shared" si="175"/>
        <v xml:space="preserve"> ('1495', '3737', '85', '', '11',  '1.00')</v>
      </c>
    </row>
    <row r="2266" spans="1:8" x14ac:dyDescent="0.3">
      <c r="A2266">
        <f t="shared" si="171"/>
        <v>1495</v>
      </c>
      <c r="B2266">
        <v>3738</v>
      </c>
      <c r="C2266">
        <f t="shared" si="172"/>
        <v>56</v>
      </c>
      <c r="D2266" t="str">
        <f>IF(MOD(B2266,5)=0,LOOKUP(A2266,[1]Bestellung!$M$4:$N$740),"")</f>
        <v/>
      </c>
      <c r="E2266">
        <f t="shared" si="173"/>
        <v>3</v>
      </c>
      <c r="F2266" s="10">
        <f>LOOKUP(C2266,[1]Produkt!$T$4:$U$129)</f>
        <v>7</v>
      </c>
      <c r="G2266" t="str">
        <f t="shared" si="174"/>
        <v>INSERT INTO [Position] ([BestellungID], [PosID], [ProduktID], [SpezLieferAdrID], [Menge], [Preis]) VALUES</v>
      </c>
      <c r="H2266" t="str">
        <f t="shared" si="175"/>
        <v xml:space="preserve"> ('1495', '3738', '56', '', '3',  '7.00')</v>
      </c>
    </row>
    <row r="2267" spans="1:8" x14ac:dyDescent="0.3">
      <c r="A2267">
        <f t="shared" si="171"/>
        <v>1496</v>
      </c>
      <c r="B2267">
        <v>3739</v>
      </c>
      <c r="C2267">
        <f t="shared" si="172"/>
        <v>83</v>
      </c>
      <c r="D2267" t="str">
        <f>IF(MOD(B2267,5)=0,LOOKUP(A2267,[1]Bestellung!$M$4:$N$740),"")</f>
        <v/>
      </c>
      <c r="E2267">
        <f t="shared" si="173"/>
        <v>4</v>
      </c>
      <c r="F2267" s="10">
        <f>LOOKUP(C2267,[1]Produkt!$T$4:$U$129)</f>
        <v>0.8</v>
      </c>
      <c r="G2267" t="str">
        <f t="shared" si="174"/>
        <v>INSERT INTO [Position] ([BestellungID], [PosID], [ProduktID], [SpezLieferAdrID], [Menge], [Preis]) VALUES</v>
      </c>
      <c r="H2267" t="str">
        <f t="shared" si="175"/>
        <v xml:space="preserve"> ('1496', '3739', '83', '', '4',  '0.80')</v>
      </c>
    </row>
    <row r="2268" spans="1:8" x14ac:dyDescent="0.3">
      <c r="A2268">
        <f t="shared" si="171"/>
        <v>1496</v>
      </c>
      <c r="B2268">
        <v>3740</v>
      </c>
      <c r="C2268">
        <f t="shared" si="172"/>
        <v>55</v>
      </c>
      <c r="D2268" t="str">
        <f>IF(MOD(B2268,5)=0,LOOKUP(A2268,[1]Bestellung!$M$4:$N$740),"")</f>
        <v/>
      </c>
      <c r="E2268">
        <f t="shared" si="173"/>
        <v>4</v>
      </c>
      <c r="F2268" s="10">
        <f>LOOKUP(C2268,[1]Produkt!$T$4:$U$129)</f>
        <v>5</v>
      </c>
      <c r="G2268" t="str">
        <f t="shared" si="174"/>
        <v>INSERT INTO [Position] ([BestellungID], [PosID], [ProduktID], [SpezLieferAdrID], [Menge], [Preis]) VALUES</v>
      </c>
      <c r="H2268" t="str">
        <f t="shared" si="175"/>
        <v xml:space="preserve"> ('1496', '3740', '55', '', '4',  '5.00')</v>
      </c>
    </row>
    <row r="2269" spans="1:8" x14ac:dyDescent="0.3">
      <c r="A2269">
        <f t="shared" si="171"/>
        <v>1496</v>
      </c>
      <c r="B2269">
        <v>3741</v>
      </c>
      <c r="C2269">
        <f t="shared" si="172"/>
        <v>27</v>
      </c>
      <c r="D2269" t="str">
        <f>IF(MOD(B2269,5)=0,LOOKUP(A2269,[1]Bestellung!$M$4:$N$740),"")</f>
        <v/>
      </c>
      <c r="E2269">
        <f t="shared" si="173"/>
        <v>3</v>
      </c>
      <c r="F2269" s="10">
        <f>LOOKUP(C2269,[1]Produkt!$T$4:$U$129)</f>
        <v>2</v>
      </c>
      <c r="G2269" t="str">
        <f t="shared" si="174"/>
        <v>INSERT INTO [Position] ([BestellungID], [PosID], [ProduktID], [SpezLieferAdrID], [Menge], [Preis]) VALUES</v>
      </c>
      <c r="H2269" t="str">
        <f t="shared" si="175"/>
        <v xml:space="preserve"> ('1496', '3741', '27', '', '3',  '2.00')</v>
      </c>
    </row>
    <row r="2270" spans="1:8" x14ac:dyDescent="0.3">
      <c r="A2270">
        <f t="shared" si="171"/>
        <v>1497</v>
      </c>
      <c r="B2270">
        <v>3742</v>
      </c>
      <c r="C2270">
        <f t="shared" si="172"/>
        <v>58</v>
      </c>
      <c r="D2270" t="str">
        <f>IF(MOD(B2270,5)=0,LOOKUP(A2270,[1]Bestellung!$M$4:$N$740),"")</f>
        <v/>
      </c>
      <c r="E2270">
        <f t="shared" si="173"/>
        <v>3</v>
      </c>
      <c r="F2270" s="10">
        <f>LOOKUP(C2270,[1]Produkt!$T$4:$U$129)</f>
        <v>8</v>
      </c>
      <c r="G2270" t="str">
        <f t="shared" si="174"/>
        <v>INSERT INTO [Position] ([BestellungID], [PosID], [ProduktID], [SpezLieferAdrID], [Menge], [Preis]) VALUES</v>
      </c>
      <c r="H2270" t="str">
        <f t="shared" si="175"/>
        <v xml:space="preserve"> ('1497', '3742', '58', '', '3',  '8.00')</v>
      </c>
    </row>
    <row r="2271" spans="1:8" x14ac:dyDescent="0.3">
      <c r="A2271">
        <f t="shared" si="171"/>
        <v>1497</v>
      </c>
      <c r="B2271">
        <v>3743</v>
      </c>
      <c r="C2271">
        <f t="shared" si="172"/>
        <v>31</v>
      </c>
      <c r="D2271" t="str">
        <f>IF(MOD(B2271,5)=0,LOOKUP(A2271,[1]Bestellung!$M$4:$N$740),"")</f>
        <v/>
      </c>
      <c r="E2271">
        <f t="shared" si="173"/>
        <v>9</v>
      </c>
      <c r="F2271" s="10">
        <f>LOOKUP(C2271,[1]Produkt!$T$4:$U$129)</f>
        <v>2</v>
      </c>
      <c r="G2271" t="str">
        <f t="shared" si="174"/>
        <v>INSERT INTO [Position] ([BestellungID], [PosID], [ProduktID], [SpezLieferAdrID], [Menge], [Preis]) VALUES</v>
      </c>
      <c r="H2271" t="str">
        <f t="shared" si="175"/>
        <v xml:space="preserve"> ('1497', '3743', '31', '', '9',  '2.00')</v>
      </c>
    </row>
    <row r="2272" spans="1:8" x14ac:dyDescent="0.3">
      <c r="A2272">
        <f t="shared" si="171"/>
        <v>1498</v>
      </c>
      <c r="B2272">
        <v>3744</v>
      </c>
      <c r="C2272">
        <f t="shared" si="172"/>
        <v>65</v>
      </c>
      <c r="D2272" t="str">
        <f>IF(MOD(B2272,5)=0,LOOKUP(A2272,[1]Bestellung!$M$4:$N$740),"")</f>
        <v/>
      </c>
      <c r="E2272">
        <f t="shared" si="173"/>
        <v>3</v>
      </c>
      <c r="F2272" s="10">
        <f>LOOKUP(C2272,[1]Produkt!$T$4:$U$129)</f>
        <v>4.5</v>
      </c>
      <c r="G2272" t="str">
        <f t="shared" si="174"/>
        <v>INSERT INTO [Position] ([BestellungID], [PosID], [ProduktID], [SpezLieferAdrID], [Menge], [Preis]) VALUES</v>
      </c>
      <c r="H2272" t="str">
        <f t="shared" si="175"/>
        <v xml:space="preserve"> ('1498', '3744', '65', '', '3',  '4.50')</v>
      </c>
    </row>
    <row r="2273" spans="1:8" x14ac:dyDescent="0.3">
      <c r="A2273">
        <f t="shared" si="171"/>
        <v>1498</v>
      </c>
      <c r="B2273">
        <v>3745</v>
      </c>
      <c r="C2273">
        <f t="shared" si="172"/>
        <v>39</v>
      </c>
      <c r="D2273">
        <f>IF(MOD(B2273,5)=0,LOOKUP(A2273,[1]Bestellung!$M$4:$N$740),"")</f>
        <v>862</v>
      </c>
      <c r="E2273">
        <f t="shared" si="173"/>
        <v>6</v>
      </c>
      <c r="F2273" s="10">
        <f>LOOKUP(C2273,[1]Produkt!$T$4:$U$129)</f>
        <v>0.8</v>
      </c>
      <c r="G2273" t="str">
        <f t="shared" si="174"/>
        <v>INSERT INTO [Position] ([BestellungID], [PosID], [ProduktID], [SpezLieferAdrID], [Menge], [Preis]) VALUES</v>
      </c>
      <c r="H2273" t="str">
        <f t="shared" si="175"/>
        <v xml:space="preserve"> ('1498', '3745', '39', '862', '6',  '0.80')</v>
      </c>
    </row>
    <row r="2274" spans="1:8" x14ac:dyDescent="0.3">
      <c r="A2274">
        <f t="shared" si="171"/>
        <v>1498</v>
      </c>
      <c r="B2274">
        <v>3746</v>
      </c>
      <c r="C2274">
        <f t="shared" si="172"/>
        <v>13</v>
      </c>
      <c r="D2274" t="str">
        <f>IF(MOD(B2274,5)=0,LOOKUP(A2274,[1]Bestellung!$M$4:$N$740),"")</f>
        <v/>
      </c>
      <c r="E2274">
        <f t="shared" si="173"/>
        <v>8</v>
      </c>
      <c r="F2274" s="10">
        <f>LOOKUP(C2274,[1]Produkt!$T$4:$U$129)</f>
        <v>4.5</v>
      </c>
      <c r="G2274" t="str">
        <f t="shared" si="174"/>
        <v>INSERT INTO [Position] ([BestellungID], [PosID], [ProduktID], [SpezLieferAdrID], [Menge], [Preis]) VALUES</v>
      </c>
      <c r="H2274" t="str">
        <f t="shared" si="175"/>
        <v xml:space="preserve"> ('1498', '3746', '13', '', '8',  '4.50')</v>
      </c>
    </row>
    <row r="2275" spans="1:8" x14ac:dyDescent="0.3">
      <c r="A2275">
        <f t="shared" si="171"/>
        <v>1499</v>
      </c>
      <c r="B2275">
        <v>3747</v>
      </c>
      <c r="C2275">
        <f t="shared" si="172"/>
        <v>51</v>
      </c>
      <c r="D2275" t="str">
        <f>IF(MOD(B2275,5)=0,LOOKUP(A2275,[1]Bestellung!$M$4:$N$740),"")</f>
        <v/>
      </c>
      <c r="E2275">
        <f t="shared" si="173"/>
        <v>3</v>
      </c>
      <c r="F2275" s="10">
        <f>LOOKUP(C2275,[1]Produkt!$T$4:$U$129)</f>
        <v>2</v>
      </c>
      <c r="G2275" t="str">
        <f t="shared" si="174"/>
        <v>INSERT INTO [Position] ([BestellungID], [PosID], [ProduktID], [SpezLieferAdrID], [Menge], [Preis]) VALUES</v>
      </c>
      <c r="H2275" t="str">
        <f t="shared" si="175"/>
        <v xml:space="preserve"> ('1499', '3747', '51', '', '3',  '2.00')</v>
      </c>
    </row>
    <row r="2276" spans="1:8" x14ac:dyDescent="0.3">
      <c r="A2276">
        <f t="shared" si="171"/>
        <v>1499</v>
      </c>
      <c r="B2276">
        <v>3748</v>
      </c>
      <c r="C2276">
        <f t="shared" si="172"/>
        <v>26</v>
      </c>
      <c r="D2276" t="str">
        <f>IF(MOD(B2276,5)=0,LOOKUP(A2276,[1]Bestellung!$M$4:$N$740),"")</f>
        <v/>
      </c>
      <c r="E2276">
        <f t="shared" si="173"/>
        <v>4</v>
      </c>
      <c r="F2276" s="10">
        <f>LOOKUP(C2276,[1]Produkt!$T$4:$U$129)</f>
        <v>4</v>
      </c>
      <c r="G2276" t="str">
        <f t="shared" si="174"/>
        <v>INSERT INTO [Position] ([BestellungID], [PosID], [ProduktID], [SpezLieferAdrID], [Menge], [Preis]) VALUES</v>
      </c>
      <c r="H2276" t="str">
        <f t="shared" si="175"/>
        <v xml:space="preserve"> ('1499', '3748', '26', '', '4',  '4.00')</v>
      </c>
    </row>
    <row r="2277" spans="1:8" x14ac:dyDescent="0.3">
      <c r="A2277">
        <f t="shared" si="171"/>
        <v>1500</v>
      </c>
      <c r="B2277">
        <v>3749</v>
      </c>
      <c r="C2277">
        <f t="shared" si="172"/>
        <v>67</v>
      </c>
      <c r="D2277" t="str">
        <f>IF(MOD(B2277,5)=0,LOOKUP(A2277,[1]Bestellung!$M$4:$N$740),"")</f>
        <v/>
      </c>
      <c r="E2277">
        <f t="shared" si="173"/>
        <v>3</v>
      </c>
      <c r="F2277" s="10">
        <f>LOOKUP(C2277,[1]Produkt!$T$4:$U$129)</f>
        <v>3.5</v>
      </c>
      <c r="G2277" t="str">
        <f t="shared" si="174"/>
        <v>INSERT INTO [Position] ([BestellungID], [PosID], [ProduktID], [SpezLieferAdrID], [Menge], [Preis]) VALUES</v>
      </c>
      <c r="H2277" t="str">
        <f t="shared" si="175"/>
        <v xml:space="preserve"> ('1500', '3749', '67', '', '3',  '3.50')</v>
      </c>
    </row>
    <row r="2278" spans="1:8" x14ac:dyDescent="0.3">
      <c r="A2278">
        <f t="shared" si="171"/>
        <v>1500</v>
      </c>
      <c r="B2278">
        <v>3750</v>
      </c>
      <c r="C2278">
        <f t="shared" si="172"/>
        <v>43</v>
      </c>
      <c r="D2278" t="str">
        <f>IF(MOD(B2278,5)=0,LOOKUP(A2278,[1]Bestellung!$M$4:$N$740),"")</f>
        <v/>
      </c>
      <c r="E2278">
        <f t="shared" si="173"/>
        <v>3</v>
      </c>
      <c r="F2278" s="10">
        <f>LOOKUP(C2278,[1]Produkt!$T$4:$U$129)</f>
        <v>2.2999999999999998</v>
      </c>
      <c r="G2278" t="str">
        <f t="shared" si="174"/>
        <v>INSERT INTO [Position] ([BestellungID], [PosID], [ProduktID], [SpezLieferAdrID], [Menge], [Preis]) VALUES</v>
      </c>
      <c r="H2278" t="str">
        <f t="shared" si="175"/>
        <v xml:space="preserve"> ('1500', '3750', '43', '', '3',  '2.30')</v>
      </c>
    </row>
    <row r="2279" spans="1:8" x14ac:dyDescent="0.3">
      <c r="A2279">
        <f t="shared" si="171"/>
        <v>1500</v>
      </c>
      <c r="B2279">
        <v>3751</v>
      </c>
      <c r="C2279">
        <f t="shared" si="172"/>
        <v>19</v>
      </c>
      <c r="D2279" t="str">
        <f>IF(MOD(B2279,5)=0,LOOKUP(A2279,[1]Bestellung!$M$4:$N$740),"")</f>
        <v/>
      </c>
      <c r="E2279">
        <f t="shared" si="173"/>
        <v>3</v>
      </c>
      <c r="F2279" s="10">
        <f>LOOKUP(C2279,[1]Produkt!$T$4:$U$129)</f>
        <v>2</v>
      </c>
      <c r="G2279" t="str">
        <f t="shared" si="174"/>
        <v>INSERT INTO [Position] ([BestellungID], [PosID], [ProduktID], [SpezLieferAdrID], [Menge], [Preis]) VALUES</v>
      </c>
      <c r="H2279" t="str">
        <f t="shared" si="175"/>
        <v xml:space="preserve"> ('1500', '3751', '19', '', '3',  '2.00')</v>
      </c>
    </row>
    <row r="2280" spans="1:8" x14ac:dyDescent="0.3">
      <c r="A2280">
        <f t="shared" si="171"/>
        <v>1501</v>
      </c>
      <c r="B2280">
        <v>3752</v>
      </c>
      <c r="C2280">
        <f t="shared" si="172"/>
        <v>64</v>
      </c>
      <c r="D2280" t="str">
        <f>IF(MOD(B2280,5)=0,LOOKUP(A2280,[1]Bestellung!$M$4:$N$740),"")</f>
        <v/>
      </c>
      <c r="E2280">
        <f t="shared" si="173"/>
        <v>8</v>
      </c>
      <c r="F2280" s="10">
        <f>LOOKUP(C2280,[1]Produkt!$T$4:$U$129)</f>
        <v>4.5</v>
      </c>
      <c r="G2280" t="str">
        <f t="shared" si="174"/>
        <v>INSERT INTO [Position] ([BestellungID], [PosID], [ProduktID], [SpezLieferAdrID], [Menge], [Preis]) VALUES</v>
      </c>
      <c r="H2280" t="str">
        <f t="shared" si="175"/>
        <v xml:space="preserve"> ('1501', '3752', '64', '', '8',  '4.50')</v>
      </c>
    </row>
    <row r="2281" spans="1:8" x14ac:dyDescent="0.3">
      <c r="A2281">
        <f t="shared" si="171"/>
        <v>1501</v>
      </c>
      <c r="B2281">
        <v>3753</v>
      </c>
      <c r="C2281">
        <f t="shared" si="172"/>
        <v>41</v>
      </c>
      <c r="D2281" t="str">
        <f>IF(MOD(B2281,5)=0,LOOKUP(A2281,[1]Bestellung!$M$4:$N$740),"")</f>
        <v/>
      </c>
      <c r="E2281">
        <f t="shared" si="173"/>
        <v>9</v>
      </c>
      <c r="F2281" s="10">
        <f>LOOKUP(C2281,[1]Produkt!$T$4:$U$129)</f>
        <v>1.2</v>
      </c>
      <c r="G2281" t="str">
        <f t="shared" si="174"/>
        <v>INSERT INTO [Position] ([BestellungID], [PosID], [ProduktID], [SpezLieferAdrID], [Menge], [Preis]) VALUES</v>
      </c>
      <c r="H2281" t="str">
        <f t="shared" si="175"/>
        <v xml:space="preserve"> ('1501', '3753', '41', '', '9',  '1.20')</v>
      </c>
    </row>
    <row r="2282" spans="1:8" x14ac:dyDescent="0.3">
      <c r="A2282">
        <f t="shared" si="171"/>
        <v>1502</v>
      </c>
      <c r="B2282">
        <v>3754</v>
      </c>
      <c r="C2282">
        <f t="shared" si="172"/>
        <v>89</v>
      </c>
      <c r="D2282" t="str">
        <f>IF(MOD(B2282,5)=0,LOOKUP(A2282,[1]Bestellung!$M$4:$N$740),"")</f>
        <v/>
      </c>
      <c r="E2282">
        <f t="shared" si="173"/>
        <v>4</v>
      </c>
      <c r="F2282" s="10">
        <f>LOOKUP(C2282,[1]Produkt!$T$4:$U$129)</f>
        <v>0.8</v>
      </c>
      <c r="G2282" t="str">
        <f t="shared" si="174"/>
        <v>INSERT INTO [Position] ([BestellungID], [PosID], [ProduktID], [SpezLieferAdrID], [Menge], [Preis]) VALUES</v>
      </c>
      <c r="H2282" t="str">
        <f t="shared" si="175"/>
        <v xml:space="preserve"> ('1502', '3754', '89', '', '4',  '0.80')</v>
      </c>
    </row>
    <row r="2283" spans="1:8" x14ac:dyDescent="0.3">
      <c r="A2283">
        <f t="shared" si="171"/>
        <v>1502</v>
      </c>
      <c r="B2283">
        <v>3755</v>
      </c>
      <c r="C2283">
        <f t="shared" si="172"/>
        <v>67</v>
      </c>
      <c r="D2283" t="str">
        <f>IF(MOD(B2283,5)=0,LOOKUP(A2283,[1]Bestellung!$M$4:$N$740),"")</f>
        <v/>
      </c>
      <c r="E2283">
        <f t="shared" si="173"/>
        <v>10</v>
      </c>
      <c r="F2283" s="10">
        <f>LOOKUP(C2283,[1]Produkt!$T$4:$U$129)</f>
        <v>3.5</v>
      </c>
      <c r="G2283" t="str">
        <f t="shared" si="174"/>
        <v>INSERT INTO [Position] ([BestellungID], [PosID], [ProduktID], [SpezLieferAdrID], [Menge], [Preis]) VALUES</v>
      </c>
      <c r="H2283" t="str">
        <f t="shared" si="175"/>
        <v xml:space="preserve"> ('1502', '3755', '67', '', '10',  '3.50')</v>
      </c>
    </row>
    <row r="2284" spans="1:8" x14ac:dyDescent="0.3">
      <c r="A2284">
        <f t="shared" si="171"/>
        <v>1502</v>
      </c>
      <c r="B2284">
        <v>3756</v>
      </c>
      <c r="C2284">
        <f t="shared" si="172"/>
        <v>45</v>
      </c>
      <c r="D2284" t="str">
        <f>IF(MOD(B2284,5)=0,LOOKUP(A2284,[1]Bestellung!$M$4:$N$740),"")</f>
        <v/>
      </c>
      <c r="E2284">
        <f t="shared" si="173"/>
        <v>3</v>
      </c>
      <c r="F2284" s="10">
        <f>LOOKUP(C2284,[1]Produkt!$T$4:$U$129)</f>
        <v>2</v>
      </c>
      <c r="G2284" t="str">
        <f t="shared" si="174"/>
        <v>INSERT INTO [Position] ([BestellungID], [PosID], [ProduktID], [SpezLieferAdrID], [Menge], [Preis]) VALUES</v>
      </c>
      <c r="H2284" t="str">
        <f t="shared" si="175"/>
        <v xml:space="preserve"> ('1502', '3756', '45', '', '3',  '2.00')</v>
      </c>
    </row>
    <row r="2285" spans="1:8" x14ac:dyDescent="0.3">
      <c r="A2285">
        <f t="shared" si="171"/>
        <v>1503</v>
      </c>
      <c r="B2285">
        <v>3757</v>
      </c>
      <c r="C2285">
        <f t="shared" si="172"/>
        <v>97</v>
      </c>
      <c r="D2285" t="str">
        <f>IF(MOD(B2285,5)=0,LOOKUP(A2285,[1]Bestellung!$M$4:$N$740),"")</f>
        <v/>
      </c>
      <c r="E2285">
        <f t="shared" si="173"/>
        <v>3</v>
      </c>
      <c r="F2285" s="10">
        <f>LOOKUP(C2285,[1]Produkt!$T$4:$U$129)</f>
        <v>9</v>
      </c>
      <c r="G2285" t="str">
        <f t="shared" si="174"/>
        <v>INSERT INTO [Position] ([BestellungID], [PosID], [ProduktID], [SpezLieferAdrID], [Menge], [Preis]) VALUES</v>
      </c>
      <c r="H2285" t="str">
        <f t="shared" si="175"/>
        <v xml:space="preserve"> ('1503', '3757', '97', '', '3',  '9.00')</v>
      </c>
    </row>
    <row r="2286" spans="1:8" x14ac:dyDescent="0.3">
      <c r="A2286">
        <f t="shared" si="171"/>
        <v>1503</v>
      </c>
      <c r="B2286">
        <v>3758</v>
      </c>
      <c r="C2286">
        <f t="shared" si="172"/>
        <v>76</v>
      </c>
      <c r="D2286" t="str">
        <f>IF(MOD(B2286,5)=0,LOOKUP(A2286,[1]Bestellung!$M$4:$N$740),"")</f>
        <v/>
      </c>
      <c r="E2286">
        <f t="shared" si="173"/>
        <v>3</v>
      </c>
      <c r="F2286" s="10">
        <f>LOOKUP(C2286,[1]Produkt!$T$4:$U$129)</f>
        <v>4</v>
      </c>
      <c r="G2286" t="str">
        <f t="shared" si="174"/>
        <v>INSERT INTO [Position] ([BestellungID], [PosID], [ProduktID], [SpezLieferAdrID], [Menge], [Preis]) VALUES</v>
      </c>
      <c r="H2286" t="str">
        <f t="shared" si="175"/>
        <v xml:space="preserve"> ('1503', '3758', '76', '', '3',  '4.00')</v>
      </c>
    </row>
    <row r="2287" spans="1:8" x14ac:dyDescent="0.3">
      <c r="A2287">
        <f t="shared" si="171"/>
        <v>1504</v>
      </c>
      <c r="B2287">
        <v>3759</v>
      </c>
      <c r="C2287">
        <f t="shared" si="172"/>
        <v>4</v>
      </c>
      <c r="D2287" t="str">
        <f>IF(MOD(B2287,5)=0,LOOKUP(A2287,[1]Bestellung!$M$4:$N$740),"")</f>
        <v/>
      </c>
      <c r="E2287">
        <f t="shared" si="173"/>
        <v>3</v>
      </c>
      <c r="F2287" s="10">
        <f>LOOKUP(C2287,[1]Produkt!$T$4:$U$129)</f>
        <v>5</v>
      </c>
      <c r="G2287" t="str">
        <f t="shared" si="174"/>
        <v>INSERT INTO [Position] ([BestellungID], [PosID], [ProduktID], [SpezLieferAdrID], [Menge], [Preis]) VALUES</v>
      </c>
      <c r="H2287" t="str">
        <f t="shared" si="175"/>
        <v xml:space="preserve"> ('1504', '3759', '4', '', '3',  '5.00')</v>
      </c>
    </row>
    <row r="2288" spans="1:8" x14ac:dyDescent="0.3">
      <c r="A2288">
        <f t="shared" si="171"/>
        <v>1504</v>
      </c>
      <c r="B2288">
        <v>3760</v>
      </c>
      <c r="C2288">
        <f t="shared" si="172"/>
        <v>111</v>
      </c>
      <c r="D2288" t="str">
        <f>IF(MOD(B2288,5)=0,LOOKUP(A2288,[1]Bestellung!$M$4:$N$740),"")</f>
        <v/>
      </c>
      <c r="E2288">
        <f t="shared" si="173"/>
        <v>3</v>
      </c>
      <c r="F2288" s="10">
        <f>LOOKUP(C2288,[1]Produkt!$T$4:$U$129)</f>
        <v>8</v>
      </c>
      <c r="G2288" t="str">
        <f t="shared" si="174"/>
        <v>INSERT INTO [Position] ([BestellungID], [PosID], [ProduktID], [SpezLieferAdrID], [Menge], [Preis]) VALUES</v>
      </c>
      <c r="H2288" t="str">
        <f t="shared" si="175"/>
        <v xml:space="preserve"> ('1504', '3760', '111', '', '3',  '8.00')</v>
      </c>
    </row>
    <row r="2289" spans="1:8" x14ac:dyDescent="0.3">
      <c r="A2289">
        <f t="shared" si="171"/>
        <v>1504</v>
      </c>
      <c r="B2289">
        <v>3761</v>
      </c>
      <c r="C2289">
        <f t="shared" si="172"/>
        <v>91</v>
      </c>
      <c r="D2289" t="str">
        <f>IF(MOD(B2289,5)=0,LOOKUP(A2289,[1]Bestellung!$M$4:$N$740),"")</f>
        <v/>
      </c>
      <c r="E2289">
        <f t="shared" si="173"/>
        <v>8</v>
      </c>
      <c r="F2289" s="10">
        <f>LOOKUP(C2289,[1]Produkt!$T$4:$U$129)</f>
        <v>1.2</v>
      </c>
      <c r="G2289" t="str">
        <f t="shared" si="174"/>
        <v>INSERT INTO [Position] ([BestellungID], [PosID], [ProduktID], [SpezLieferAdrID], [Menge], [Preis]) VALUES</v>
      </c>
      <c r="H2289" t="str">
        <f t="shared" si="175"/>
        <v xml:space="preserve"> ('1504', '3761', '91', '', '8',  '1.20')</v>
      </c>
    </row>
    <row r="2290" spans="1:8" x14ac:dyDescent="0.3">
      <c r="A2290">
        <f t="shared" si="171"/>
        <v>1505</v>
      </c>
      <c r="B2290">
        <v>3762</v>
      </c>
      <c r="C2290">
        <f t="shared" si="172"/>
        <v>23</v>
      </c>
      <c r="D2290" t="str">
        <f>IF(MOD(B2290,5)=0,LOOKUP(A2290,[1]Bestellung!$M$4:$N$740),"")</f>
        <v/>
      </c>
      <c r="E2290">
        <f t="shared" si="173"/>
        <v>6</v>
      </c>
      <c r="F2290" s="10">
        <f>LOOKUP(C2290,[1]Produkt!$T$4:$U$129)</f>
        <v>3</v>
      </c>
      <c r="G2290" t="str">
        <f t="shared" si="174"/>
        <v>INSERT INTO [Position] ([BestellungID], [PosID], [ProduktID], [SpezLieferAdrID], [Menge], [Preis]) VALUES</v>
      </c>
      <c r="H2290" t="str">
        <f t="shared" si="175"/>
        <v xml:space="preserve"> ('1505', '3762', '23', '', '6',  '3.00')</v>
      </c>
    </row>
    <row r="2291" spans="1:8" x14ac:dyDescent="0.3">
      <c r="A2291">
        <f t="shared" si="171"/>
        <v>1505</v>
      </c>
      <c r="B2291">
        <v>3763</v>
      </c>
      <c r="C2291">
        <f t="shared" si="172"/>
        <v>4</v>
      </c>
      <c r="D2291" t="str">
        <f>IF(MOD(B2291,5)=0,LOOKUP(A2291,[1]Bestellung!$M$4:$N$740),"")</f>
        <v/>
      </c>
      <c r="E2291">
        <f t="shared" si="173"/>
        <v>8</v>
      </c>
      <c r="F2291" s="10">
        <f>LOOKUP(C2291,[1]Produkt!$T$4:$U$129)</f>
        <v>5</v>
      </c>
      <c r="G2291" t="str">
        <f t="shared" si="174"/>
        <v>INSERT INTO [Position] ([BestellungID], [PosID], [ProduktID], [SpezLieferAdrID], [Menge], [Preis]) VALUES</v>
      </c>
      <c r="H2291" t="str">
        <f t="shared" si="175"/>
        <v xml:space="preserve"> ('1505', '3763', '4', '', '8',  '5.00')</v>
      </c>
    </row>
    <row r="2292" spans="1:8" x14ac:dyDescent="0.3">
      <c r="A2292">
        <f t="shared" si="171"/>
        <v>1506</v>
      </c>
      <c r="B2292">
        <v>3764</v>
      </c>
      <c r="C2292">
        <f t="shared" si="172"/>
        <v>66</v>
      </c>
      <c r="D2292" t="str">
        <f>IF(MOD(B2292,5)=0,LOOKUP(A2292,[1]Bestellung!$M$4:$N$740),"")</f>
        <v/>
      </c>
      <c r="E2292">
        <f t="shared" si="173"/>
        <v>3</v>
      </c>
      <c r="F2292" s="10">
        <f>LOOKUP(C2292,[1]Produkt!$T$4:$U$129)</f>
        <v>3</v>
      </c>
      <c r="G2292" t="str">
        <f t="shared" si="174"/>
        <v>INSERT INTO [Position] ([BestellungID], [PosID], [ProduktID], [SpezLieferAdrID], [Menge], [Preis]) VALUES</v>
      </c>
      <c r="H2292" t="str">
        <f t="shared" si="175"/>
        <v xml:space="preserve"> ('1506', '3764', '66', '', '3',  '3.00')</v>
      </c>
    </row>
    <row r="2293" spans="1:8" x14ac:dyDescent="0.3">
      <c r="A2293">
        <f t="shared" si="171"/>
        <v>1506</v>
      </c>
      <c r="B2293">
        <v>3765</v>
      </c>
      <c r="C2293">
        <f t="shared" si="172"/>
        <v>48</v>
      </c>
      <c r="D2293" t="str">
        <f>IF(MOD(B2293,5)=0,LOOKUP(A2293,[1]Bestellung!$M$4:$N$740),"")</f>
        <v/>
      </c>
      <c r="E2293">
        <f t="shared" si="173"/>
        <v>3</v>
      </c>
      <c r="F2293" s="10">
        <f>LOOKUP(C2293,[1]Produkt!$T$4:$U$129)</f>
        <v>4.5</v>
      </c>
      <c r="G2293" t="str">
        <f t="shared" si="174"/>
        <v>INSERT INTO [Position] ([BestellungID], [PosID], [ProduktID], [SpezLieferAdrID], [Menge], [Preis]) VALUES</v>
      </c>
      <c r="H2293" t="str">
        <f t="shared" si="175"/>
        <v xml:space="preserve"> ('1506', '3765', '48', '', '3',  '4.50')</v>
      </c>
    </row>
    <row r="2294" spans="1:8" x14ac:dyDescent="0.3">
      <c r="A2294">
        <f t="shared" si="171"/>
        <v>1506</v>
      </c>
      <c r="B2294">
        <v>3766</v>
      </c>
      <c r="C2294">
        <f t="shared" si="172"/>
        <v>30</v>
      </c>
      <c r="D2294" t="str">
        <f>IF(MOD(B2294,5)=0,LOOKUP(A2294,[1]Bestellung!$M$4:$N$740),"")</f>
        <v/>
      </c>
      <c r="E2294">
        <f t="shared" si="173"/>
        <v>3</v>
      </c>
      <c r="F2294" s="10">
        <f>LOOKUP(C2294,[1]Produkt!$T$4:$U$129)</f>
        <v>4</v>
      </c>
      <c r="G2294" t="str">
        <f t="shared" si="174"/>
        <v>INSERT INTO [Position] ([BestellungID], [PosID], [ProduktID], [SpezLieferAdrID], [Menge], [Preis]) VALUES</v>
      </c>
      <c r="H2294" t="str">
        <f t="shared" si="175"/>
        <v xml:space="preserve"> ('1506', '3766', '30', '', '3',  '4.00')</v>
      </c>
    </row>
    <row r="2295" spans="1:8" x14ac:dyDescent="0.3">
      <c r="A2295">
        <f t="shared" si="171"/>
        <v>1507</v>
      </c>
      <c r="B2295">
        <v>3767</v>
      </c>
      <c r="C2295">
        <f t="shared" si="172"/>
        <v>96</v>
      </c>
      <c r="D2295" t="str">
        <f>IF(MOD(B2295,5)=0,LOOKUP(A2295,[1]Bestellung!$M$4:$N$740),"")</f>
        <v/>
      </c>
      <c r="E2295">
        <f t="shared" si="173"/>
        <v>3</v>
      </c>
      <c r="F2295" s="10">
        <f>LOOKUP(C2295,[1]Produkt!$T$4:$U$129)</f>
        <v>8</v>
      </c>
      <c r="G2295" t="str">
        <f t="shared" si="174"/>
        <v>INSERT INTO [Position] ([BestellungID], [PosID], [ProduktID], [SpezLieferAdrID], [Menge], [Preis]) VALUES</v>
      </c>
      <c r="H2295" t="str">
        <f t="shared" si="175"/>
        <v xml:space="preserve"> ('1507', '3767', '96', '', '3',  '8.00')</v>
      </c>
    </row>
    <row r="2296" spans="1:8" x14ac:dyDescent="0.3">
      <c r="A2296">
        <f t="shared" si="171"/>
        <v>1507</v>
      </c>
      <c r="B2296">
        <v>3768</v>
      </c>
      <c r="C2296">
        <f t="shared" si="172"/>
        <v>79</v>
      </c>
      <c r="D2296" t="str">
        <f>IF(MOD(B2296,5)=0,LOOKUP(A2296,[1]Bestellung!$M$4:$N$740),"")</f>
        <v/>
      </c>
      <c r="E2296">
        <f t="shared" si="173"/>
        <v>3</v>
      </c>
      <c r="F2296" s="10">
        <f>LOOKUP(C2296,[1]Produkt!$T$4:$U$129)</f>
        <v>1.5</v>
      </c>
      <c r="G2296" t="str">
        <f t="shared" si="174"/>
        <v>INSERT INTO [Position] ([BestellungID], [PosID], [ProduktID], [SpezLieferAdrID], [Menge], [Preis]) VALUES</v>
      </c>
      <c r="H2296" t="str">
        <f t="shared" si="175"/>
        <v xml:space="preserve"> ('1507', '3768', '79', '', '3',  '1.50')</v>
      </c>
    </row>
    <row r="2297" spans="1:8" x14ac:dyDescent="0.3">
      <c r="A2297">
        <f t="shared" si="171"/>
        <v>1508</v>
      </c>
      <c r="B2297">
        <v>3769</v>
      </c>
      <c r="C2297">
        <f t="shared" si="172"/>
        <v>21</v>
      </c>
      <c r="D2297" t="str">
        <f>IF(MOD(B2297,5)=0,LOOKUP(A2297,[1]Bestellung!$M$4:$N$740),"")</f>
        <v/>
      </c>
      <c r="E2297">
        <f t="shared" si="173"/>
        <v>3</v>
      </c>
      <c r="F2297" s="10">
        <f>LOOKUP(C2297,[1]Produkt!$T$4:$U$129)</f>
        <v>4</v>
      </c>
      <c r="G2297" t="str">
        <f t="shared" si="174"/>
        <v>INSERT INTO [Position] ([BestellungID], [PosID], [ProduktID], [SpezLieferAdrID], [Menge], [Preis]) VALUES</v>
      </c>
      <c r="H2297" t="str">
        <f t="shared" si="175"/>
        <v xml:space="preserve"> ('1508', '3769', '21', '', '3',  '4.00')</v>
      </c>
    </row>
    <row r="2298" spans="1:8" x14ac:dyDescent="0.3">
      <c r="A2298">
        <f t="shared" si="171"/>
        <v>1508</v>
      </c>
      <c r="B2298">
        <v>3770</v>
      </c>
      <c r="C2298">
        <f t="shared" si="172"/>
        <v>5</v>
      </c>
      <c r="D2298" t="str">
        <f>IF(MOD(B2298,5)=0,LOOKUP(A2298,[1]Bestellung!$M$4:$N$740),"")</f>
        <v/>
      </c>
      <c r="E2298">
        <f t="shared" si="173"/>
        <v>8</v>
      </c>
      <c r="F2298" s="10">
        <f>LOOKUP(C2298,[1]Produkt!$T$4:$U$129)</f>
        <v>5</v>
      </c>
      <c r="G2298" t="str">
        <f t="shared" si="174"/>
        <v>INSERT INTO [Position] ([BestellungID], [PosID], [ProduktID], [SpezLieferAdrID], [Menge], [Preis]) VALUES</v>
      </c>
      <c r="H2298" t="str">
        <f t="shared" si="175"/>
        <v xml:space="preserve"> ('1508', '3770', '5', '', '8',  '5.00')</v>
      </c>
    </row>
    <row r="2299" spans="1:8" x14ac:dyDescent="0.3">
      <c r="A2299">
        <f t="shared" si="171"/>
        <v>1508</v>
      </c>
      <c r="B2299">
        <v>3771</v>
      </c>
      <c r="C2299">
        <f t="shared" si="172"/>
        <v>116</v>
      </c>
      <c r="D2299" t="str">
        <f>IF(MOD(B2299,5)=0,LOOKUP(A2299,[1]Bestellung!$M$4:$N$740),"")</f>
        <v/>
      </c>
      <c r="E2299">
        <f t="shared" si="173"/>
        <v>3</v>
      </c>
      <c r="F2299" s="10">
        <f>LOOKUP(C2299,[1]Produkt!$T$4:$U$129)</f>
        <v>3</v>
      </c>
      <c r="G2299" t="str">
        <f t="shared" si="174"/>
        <v>INSERT INTO [Position] ([BestellungID], [PosID], [ProduktID], [SpezLieferAdrID], [Menge], [Preis]) VALUES</v>
      </c>
      <c r="H2299" t="str">
        <f t="shared" si="175"/>
        <v xml:space="preserve"> ('1508', '3771', '116', '', '3',  '3.00')</v>
      </c>
    </row>
    <row r="2300" spans="1:8" x14ac:dyDescent="0.3">
      <c r="A2300">
        <f t="shared" si="171"/>
        <v>1509</v>
      </c>
      <c r="B2300">
        <v>3772</v>
      </c>
      <c r="C2300">
        <f t="shared" si="172"/>
        <v>62</v>
      </c>
      <c r="D2300" t="str">
        <f>IF(MOD(B2300,5)=0,LOOKUP(A2300,[1]Bestellung!$M$4:$N$740),"")</f>
        <v/>
      </c>
      <c r="E2300">
        <f t="shared" si="173"/>
        <v>3</v>
      </c>
      <c r="F2300" s="10">
        <f>LOOKUP(C2300,[1]Produkt!$T$4:$U$129)</f>
        <v>4</v>
      </c>
      <c r="G2300" t="str">
        <f t="shared" si="174"/>
        <v>INSERT INTO [Position] ([BestellungID], [PosID], [ProduktID], [SpezLieferAdrID], [Menge], [Preis]) VALUES</v>
      </c>
      <c r="H2300" t="str">
        <f t="shared" si="175"/>
        <v xml:space="preserve"> ('1509', '3772', '62', '', '3',  '4.00')</v>
      </c>
    </row>
    <row r="2301" spans="1:8" x14ac:dyDescent="0.3">
      <c r="A2301">
        <f t="shared" si="171"/>
        <v>1509</v>
      </c>
      <c r="B2301">
        <v>3773</v>
      </c>
      <c r="C2301">
        <f t="shared" si="172"/>
        <v>47</v>
      </c>
      <c r="D2301" t="str">
        <f>IF(MOD(B2301,5)=0,LOOKUP(A2301,[1]Bestellung!$M$4:$N$740),"")</f>
        <v/>
      </c>
      <c r="E2301">
        <f t="shared" si="173"/>
        <v>3</v>
      </c>
      <c r="F2301" s="10">
        <f>LOOKUP(C2301,[1]Produkt!$T$4:$U$129)</f>
        <v>9</v>
      </c>
      <c r="G2301" t="str">
        <f t="shared" si="174"/>
        <v>INSERT INTO [Position] ([BestellungID], [PosID], [ProduktID], [SpezLieferAdrID], [Menge], [Preis]) VALUES</v>
      </c>
      <c r="H2301" t="str">
        <f t="shared" si="175"/>
        <v xml:space="preserve"> ('1509', '3773', '47', '', '3',  '9.00')</v>
      </c>
    </row>
    <row r="2302" spans="1:8" x14ac:dyDescent="0.3">
      <c r="A2302">
        <f t="shared" si="171"/>
        <v>1510</v>
      </c>
      <c r="B2302">
        <v>3774</v>
      </c>
      <c r="C2302">
        <f t="shared" si="172"/>
        <v>123</v>
      </c>
      <c r="D2302" t="str">
        <f>IF(MOD(B2302,5)=0,LOOKUP(A2302,[1]Bestellung!$M$4:$N$740),"")</f>
        <v/>
      </c>
      <c r="E2302">
        <f t="shared" si="173"/>
        <v>3</v>
      </c>
      <c r="F2302" s="10">
        <f>LOOKUP(C2302,[1]Produkt!$T$4:$U$129)</f>
        <v>3</v>
      </c>
      <c r="G2302" t="str">
        <f t="shared" si="174"/>
        <v>INSERT INTO [Position] ([BestellungID], [PosID], [ProduktID], [SpezLieferAdrID], [Menge], [Preis]) VALUES</v>
      </c>
      <c r="H2302" t="str">
        <f t="shared" si="175"/>
        <v xml:space="preserve"> ('1510', '3774', '123', '', '3',  '3.00')</v>
      </c>
    </row>
    <row r="2303" spans="1:8" x14ac:dyDescent="0.3">
      <c r="A2303">
        <f t="shared" si="171"/>
        <v>1510</v>
      </c>
      <c r="B2303">
        <v>3775</v>
      </c>
      <c r="C2303">
        <f t="shared" si="172"/>
        <v>109</v>
      </c>
      <c r="D2303" t="str">
        <f>IF(MOD(B2303,5)=0,LOOKUP(A2303,[1]Bestellung!$M$4:$N$740),"")</f>
        <v/>
      </c>
      <c r="E2303">
        <f t="shared" si="173"/>
        <v>10</v>
      </c>
      <c r="F2303" s="10">
        <f>LOOKUP(C2303,[1]Produkt!$T$4:$U$129)</f>
        <v>3</v>
      </c>
      <c r="G2303" t="str">
        <f t="shared" si="174"/>
        <v>INSERT INTO [Position] ([BestellungID], [PosID], [ProduktID], [SpezLieferAdrID], [Menge], [Preis]) VALUES</v>
      </c>
      <c r="H2303" t="str">
        <f t="shared" si="175"/>
        <v xml:space="preserve"> ('1510', '3775', '109', '', '10',  '3.00')</v>
      </c>
    </row>
    <row r="2304" spans="1:8" x14ac:dyDescent="0.3">
      <c r="A2304">
        <f t="shared" si="171"/>
        <v>1510</v>
      </c>
      <c r="B2304">
        <v>3776</v>
      </c>
      <c r="C2304">
        <f t="shared" si="172"/>
        <v>95</v>
      </c>
      <c r="D2304" t="str">
        <f>IF(MOD(B2304,5)=0,LOOKUP(A2304,[1]Bestellung!$M$4:$N$740),"")</f>
        <v/>
      </c>
      <c r="E2304">
        <f t="shared" si="173"/>
        <v>4</v>
      </c>
      <c r="F2304" s="10">
        <f>LOOKUP(C2304,[1]Produkt!$T$4:$U$129)</f>
        <v>2</v>
      </c>
      <c r="G2304" t="str">
        <f t="shared" si="174"/>
        <v>INSERT INTO [Position] ([BestellungID], [PosID], [ProduktID], [SpezLieferAdrID], [Menge], [Preis]) VALUES</v>
      </c>
      <c r="H2304" t="str">
        <f t="shared" si="175"/>
        <v xml:space="preserve"> ('1510', '3776', '95', '', '4',  '2.00')</v>
      </c>
    </row>
    <row r="2305" spans="1:8" x14ac:dyDescent="0.3">
      <c r="A2305">
        <f t="shared" si="171"/>
        <v>1511</v>
      </c>
      <c r="B2305">
        <v>3777</v>
      </c>
      <c r="C2305">
        <f t="shared" si="172"/>
        <v>48</v>
      </c>
      <c r="D2305" t="str">
        <f>IF(MOD(B2305,5)=0,LOOKUP(A2305,[1]Bestellung!$M$4:$N$740),"")</f>
        <v/>
      </c>
      <c r="E2305">
        <f t="shared" si="173"/>
        <v>3</v>
      </c>
      <c r="F2305" s="10">
        <f>LOOKUP(C2305,[1]Produkt!$T$4:$U$129)</f>
        <v>4.5</v>
      </c>
      <c r="G2305" t="str">
        <f t="shared" si="174"/>
        <v>INSERT INTO [Position] ([BestellungID], [PosID], [ProduktID], [SpezLieferAdrID], [Menge], [Preis]) VALUES</v>
      </c>
      <c r="H2305" t="str">
        <f t="shared" si="175"/>
        <v xml:space="preserve"> ('1511', '3777', '48', '', '3',  '4.50')</v>
      </c>
    </row>
    <row r="2306" spans="1:8" x14ac:dyDescent="0.3">
      <c r="A2306">
        <f t="shared" si="171"/>
        <v>1511</v>
      </c>
      <c r="B2306">
        <v>3778</v>
      </c>
      <c r="C2306">
        <f t="shared" si="172"/>
        <v>35</v>
      </c>
      <c r="D2306" t="str">
        <f>IF(MOD(B2306,5)=0,LOOKUP(A2306,[1]Bestellung!$M$4:$N$740),"")</f>
        <v/>
      </c>
      <c r="E2306">
        <f t="shared" si="173"/>
        <v>10</v>
      </c>
      <c r="F2306" s="10">
        <f>LOOKUP(C2306,[1]Produkt!$T$4:$U$129)</f>
        <v>1</v>
      </c>
      <c r="G2306" t="str">
        <f t="shared" si="174"/>
        <v>INSERT INTO [Position] ([BestellungID], [PosID], [ProduktID], [SpezLieferAdrID], [Menge], [Preis]) VALUES</v>
      </c>
      <c r="H2306" t="str">
        <f t="shared" si="175"/>
        <v xml:space="preserve"> ('1511', '3778', '35', '', '10',  '1.00')</v>
      </c>
    </row>
    <row r="2307" spans="1:8" x14ac:dyDescent="0.3">
      <c r="A2307">
        <f t="shared" si="171"/>
        <v>1512</v>
      </c>
      <c r="B2307">
        <v>3779</v>
      </c>
      <c r="C2307">
        <f t="shared" si="172"/>
        <v>118</v>
      </c>
      <c r="D2307" t="str">
        <f>IF(MOD(B2307,5)=0,LOOKUP(A2307,[1]Bestellung!$M$4:$N$740),"")</f>
        <v/>
      </c>
      <c r="E2307">
        <f t="shared" si="173"/>
        <v>3</v>
      </c>
      <c r="F2307" s="10">
        <f>LOOKUP(C2307,[1]Produkt!$T$4:$U$129)</f>
        <v>6</v>
      </c>
      <c r="G2307" t="str">
        <f t="shared" si="174"/>
        <v>INSERT INTO [Position] ([BestellungID], [PosID], [ProduktID], [SpezLieferAdrID], [Menge], [Preis]) VALUES</v>
      </c>
      <c r="H2307" t="str">
        <f t="shared" si="175"/>
        <v xml:space="preserve"> ('1512', '3779', '118', '', '3',  '6.00')</v>
      </c>
    </row>
    <row r="2308" spans="1:8" x14ac:dyDescent="0.3">
      <c r="A2308">
        <f t="shared" si="171"/>
        <v>1512</v>
      </c>
      <c r="B2308">
        <v>3780</v>
      </c>
      <c r="C2308">
        <f t="shared" si="172"/>
        <v>106</v>
      </c>
      <c r="D2308" t="str">
        <f>IF(MOD(B2308,5)=0,LOOKUP(A2308,[1]Bestellung!$M$4:$N$740),"")</f>
        <v/>
      </c>
      <c r="E2308">
        <f t="shared" si="173"/>
        <v>3</v>
      </c>
      <c r="F2308" s="10">
        <f>LOOKUP(C2308,[1]Produkt!$T$4:$U$129)</f>
        <v>7</v>
      </c>
      <c r="G2308" t="str">
        <f t="shared" si="174"/>
        <v>INSERT INTO [Position] ([BestellungID], [PosID], [ProduktID], [SpezLieferAdrID], [Menge], [Preis]) VALUES</v>
      </c>
      <c r="H2308" t="str">
        <f t="shared" si="175"/>
        <v xml:space="preserve"> ('1512', '3780', '106', '', '3',  '7.00')</v>
      </c>
    </row>
    <row r="2309" spans="1:8" x14ac:dyDescent="0.3">
      <c r="A2309">
        <f t="shared" si="171"/>
        <v>1512</v>
      </c>
      <c r="B2309">
        <v>3781</v>
      </c>
      <c r="C2309">
        <f t="shared" si="172"/>
        <v>94</v>
      </c>
      <c r="D2309" t="str">
        <f>IF(MOD(B2309,5)=0,LOOKUP(A2309,[1]Bestellung!$M$4:$N$740),"")</f>
        <v/>
      </c>
      <c r="E2309">
        <f t="shared" si="173"/>
        <v>3</v>
      </c>
      <c r="F2309" s="10">
        <f>LOOKUP(C2309,[1]Produkt!$T$4:$U$129)</f>
        <v>4</v>
      </c>
      <c r="G2309" t="str">
        <f t="shared" si="174"/>
        <v>INSERT INTO [Position] ([BestellungID], [PosID], [ProduktID], [SpezLieferAdrID], [Menge], [Preis]) VALUES</v>
      </c>
      <c r="H2309" t="str">
        <f t="shared" si="175"/>
        <v xml:space="preserve"> ('1512', '3781', '94', '', '3',  '4.00')</v>
      </c>
    </row>
    <row r="2310" spans="1:8" x14ac:dyDescent="0.3">
      <c r="A2310">
        <f t="shared" si="171"/>
        <v>1513</v>
      </c>
      <c r="B2310">
        <v>3782</v>
      </c>
      <c r="C2310">
        <f t="shared" si="172"/>
        <v>54</v>
      </c>
      <c r="D2310" t="str">
        <f>IF(MOD(B2310,5)=0,LOOKUP(A2310,[1]Bestellung!$M$4:$N$740),"")</f>
        <v/>
      </c>
      <c r="E2310">
        <f t="shared" si="173"/>
        <v>3</v>
      </c>
      <c r="F2310" s="10">
        <f>LOOKUP(C2310,[1]Produkt!$T$4:$U$129)</f>
        <v>5</v>
      </c>
      <c r="G2310" t="str">
        <f t="shared" si="174"/>
        <v>INSERT INTO [Position] ([BestellungID], [PosID], [ProduktID], [SpezLieferAdrID], [Menge], [Preis]) VALUES</v>
      </c>
      <c r="H2310" t="str">
        <f t="shared" si="175"/>
        <v xml:space="preserve"> ('1513', '3782', '54', '', '3',  '5.00')</v>
      </c>
    </row>
    <row r="2311" spans="1:8" x14ac:dyDescent="0.3">
      <c r="A2311">
        <f t="shared" si="171"/>
        <v>1513</v>
      </c>
      <c r="B2311">
        <v>3783</v>
      </c>
      <c r="C2311">
        <f t="shared" si="172"/>
        <v>43</v>
      </c>
      <c r="D2311" t="str">
        <f>IF(MOD(B2311,5)=0,LOOKUP(A2311,[1]Bestellung!$M$4:$N$740),"")</f>
        <v/>
      </c>
      <c r="E2311">
        <f t="shared" si="173"/>
        <v>9</v>
      </c>
      <c r="F2311" s="10">
        <f>LOOKUP(C2311,[1]Produkt!$T$4:$U$129)</f>
        <v>2.2999999999999998</v>
      </c>
      <c r="G2311" t="str">
        <f t="shared" si="174"/>
        <v>INSERT INTO [Position] ([BestellungID], [PosID], [ProduktID], [SpezLieferAdrID], [Menge], [Preis]) VALUES</v>
      </c>
      <c r="H2311" t="str">
        <f t="shared" si="175"/>
        <v xml:space="preserve"> ('1513', '3783', '43', '', '9',  '2.30')</v>
      </c>
    </row>
    <row r="2312" spans="1:8" x14ac:dyDescent="0.3">
      <c r="A2312">
        <f t="shared" si="171"/>
        <v>1514</v>
      </c>
      <c r="B2312">
        <v>3784</v>
      </c>
      <c r="C2312">
        <f t="shared" si="172"/>
        <v>6</v>
      </c>
      <c r="D2312" t="str">
        <f>IF(MOD(B2312,5)=0,LOOKUP(A2312,[1]Bestellung!$M$4:$N$740),"")</f>
        <v/>
      </c>
      <c r="E2312">
        <f t="shared" si="173"/>
        <v>3</v>
      </c>
      <c r="F2312" s="10">
        <f>LOOKUP(C2312,[1]Produkt!$T$4:$U$129)</f>
        <v>7</v>
      </c>
      <c r="G2312" t="str">
        <f t="shared" si="174"/>
        <v>INSERT INTO [Position] ([BestellungID], [PosID], [ProduktID], [SpezLieferAdrID], [Menge], [Preis]) VALUES</v>
      </c>
      <c r="H2312" t="str">
        <f t="shared" si="175"/>
        <v xml:space="preserve"> ('1514', '3784', '6', '', '3',  '7.00')</v>
      </c>
    </row>
    <row r="2313" spans="1:8" x14ac:dyDescent="0.3">
      <c r="A2313">
        <f t="shared" si="171"/>
        <v>1514</v>
      </c>
      <c r="B2313">
        <v>3785</v>
      </c>
      <c r="C2313">
        <f t="shared" si="172"/>
        <v>123</v>
      </c>
      <c r="D2313" t="str">
        <f>IF(MOD(B2313,5)=0,LOOKUP(A2313,[1]Bestellung!$M$4:$N$740),"")</f>
        <v/>
      </c>
      <c r="E2313">
        <f t="shared" si="173"/>
        <v>6</v>
      </c>
      <c r="F2313" s="10">
        <f>LOOKUP(C2313,[1]Produkt!$T$4:$U$129)</f>
        <v>3</v>
      </c>
      <c r="G2313" t="str">
        <f t="shared" si="174"/>
        <v>INSERT INTO [Position] ([BestellungID], [PosID], [ProduktID], [SpezLieferAdrID], [Menge], [Preis]) VALUES</v>
      </c>
      <c r="H2313" t="str">
        <f t="shared" si="175"/>
        <v xml:space="preserve"> ('1514', '3785', '123', '', '6',  '3.00')</v>
      </c>
    </row>
    <row r="2314" spans="1:8" x14ac:dyDescent="0.3">
      <c r="A2314">
        <f t="shared" si="171"/>
        <v>1514</v>
      </c>
      <c r="B2314">
        <v>3786</v>
      </c>
      <c r="C2314">
        <f t="shared" si="172"/>
        <v>113</v>
      </c>
      <c r="D2314" t="str">
        <f>IF(MOD(B2314,5)=0,LOOKUP(A2314,[1]Bestellung!$M$4:$N$740),"")</f>
        <v/>
      </c>
      <c r="E2314">
        <f t="shared" si="173"/>
        <v>3</v>
      </c>
      <c r="F2314" s="10">
        <f>LOOKUP(C2314,[1]Produkt!$T$4:$U$129)</f>
        <v>4.5</v>
      </c>
      <c r="G2314" t="str">
        <f t="shared" si="174"/>
        <v>INSERT INTO [Position] ([BestellungID], [PosID], [ProduktID], [SpezLieferAdrID], [Menge], [Preis]) VALUES</v>
      </c>
      <c r="H2314" t="str">
        <f t="shared" si="175"/>
        <v xml:space="preserve"> ('1514', '3786', '113', '', '3',  '4.50')</v>
      </c>
    </row>
    <row r="2315" spans="1:8" x14ac:dyDescent="0.3">
      <c r="A2315">
        <f t="shared" si="171"/>
        <v>1515</v>
      </c>
      <c r="B2315">
        <v>3787</v>
      </c>
      <c r="C2315">
        <f t="shared" si="172"/>
        <v>80</v>
      </c>
      <c r="D2315" t="str">
        <f>IF(MOD(B2315,5)=0,LOOKUP(A2315,[1]Bestellung!$M$4:$N$740),"")</f>
        <v/>
      </c>
      <c r="E2315">
        <f t="shared" si="173"/>
        <v>3</v>
      </c>
      <c r="F2315" s="10">
        <f>LOOKUP(C2315,[1]Produkt!$T$4:$U$129)</f>
        <v>4</v>
      </c>
      <c r="G2315" t="str">
        <f t="shared" si="174"/>
        <v>INSERT INTO [Position] ([BestellungID], [PosID], [ProduktID], [SpezLieferAdrID], [Menge], [Preis]) VALUES</v>
      </c>
      <c r="H2315" t="str">
        <f t="shared" si="175"/>
        <v xml:space="preserve"> ('1515', '3787', '80', '', '3',  '4.00')</v>
      </c>
    </row>
    <row r="2316" spans="1:8" x14ac:dyDescent="0.3">
      <c r="A2316">
        <f t="shared" si="171"/>
        <v>1515</v>
      </c>
      <c r="B2316">
        <v>3788</v>
      </c>
      <c r="C2316">
        <f t="shared" si="172"/>
        <v>71</v>
      </c>
      <c r="D2316" t="str">
        <f>IF(MOD(B2316,5)=0,LOOKUP(A2316,[1]Bestellung!$M$4:$N$740),"")</f>
        <v/>
      </c>
      <c r="E2316">
        <f t="shared" si="173"/>
        <v>3</v>
      </c>
      <c r="F2316" s="10">
        <f>LOOKUP(C2316,[1]Produkt!$T$4:$U$129)</f>
        <v>4</v>
      </c>
      <c r="G2316" t="str">
        <f t="shared" si="174"/>
        <v>INSERT INTO [Position] ([BestellungID], [PosID], [ProduktID], [SpezLieferAdrID], [Menge], [Preis]) VALUES</v>
      </c>
      <c r="H2316" t="str">
        <f t="shared" si="175"/>
        <v xml:space="preserve"> ('1515', '3788', '71', '', '3',  '4.00')</v>
      </c>
    </row>
    <row r="2317" spans="1:8" x14ac:dyDescent="0.3">
      <c r="A2317">
        <f t="shared" si="171"/>
        <v>1516</v>
      </c>
      <c r="B2317">
        <v>3789</v>
      </c>
      <c r="C2317">
        <f t="shared" si="172"/>
        <v>41</v>
      </c>
      <c r="D2317" t="str">
        <f>IF(MOD(B2317,5)=0,LOOKUP(A2317,[1]Bestellung!$M$4:$N$740),"")</f>
        <v/>
      </c>
      <c r="E2317">
        <f t="shared" si="173"/>
        <v>3</v>
      </c>
      <c r="F2317" s="10">
        <f>LOOKUP(C2317,[1]Produkt!$T$4:$U$129)</f>
        <v>1.2</v>
      </c>
      <c r="G2317" t="str">
        <f t="shared" si="174"/>
        <v>INSERT INTO [Position] ([BestellungID], [PosID], [ProduktID], [SpezLieferAdrID], [Menge], [Preis]) VALUES</v>
      </c>
      <c r="H2317" t="str">
        <f t="shared" si="175"/>
        <v xml:space="preserve"> ('1516', '3789', '41', '', '3',  '1.20')</v>
      </c>
    </row>
    <row r="2318" spans="1:8" x14ac:dyDescent="0.3">
      <c r="A2318">
        <f t="shared" si="171"/>
        <v>1516</v>
      </c>
      <c r="B2318">
        <v>3790</v>
      </c>
      <c r="C2318">
        <f t="shared" si="172"/>
        <v>33</v>
      </c>
      <c r="D2318" t="str">
        <f>IF(MOD(B2318,5)=0,LOOKUP(A2318,[1]Bestellung!$M$4:$N$740),"")</f>
        <v/>
      </c>
      <c r="E2318">
        <f t="shared" si="173"/>
        <v>3</v>
      </c>
      <c r="F2318" s="10">
        <f>LOOKUP(C2318,[1]Produkt!$T$4:$U$129)</f>
        <v>0.8</v>
      </c>
      <c r="G2318" t="str">
        <f t="shared" si="174"/>
        <v>INSERT INTO [Position] ([BestellungID], [PosID], [ProduktID], [SpezLieferAdrID], [Menge], [Preis]) VALUES</v>
      </c>
      <c r="H2318" t="str">
        <f t="shared" si="175"/>
        <v xml:space="preserve"> ('1516', '3790', '33', '', '3',  '0.80')</v>
      </c>
    </row>
    <row r="2319" spans="1:8" x14ac:dyDescent="0.3">
      <c r="A2319">
        <f t="shared" si="171"/>
        <v>1516</v>
      </c>
      <c r="B2319">
        <v>3791</v>
      </c>
      <c r="C2319">
        <f t="shared" si="172"/>
        <v>25</v>
      </c>
      <c r="D2319" t="str">
        <f>IF(MOD(B2319,5)=0,LOOKUP(A2319,[1]Bestellung!$M$4:$N$740),"")</f>
        <v/>
      </c>
      <c r="E2319">
        <f t="shared" si="173"/>
        <v>8</v>
      </c>
      <c r="F2319" s="10">
        <f>LOOKUP(C2319,[1]Produkt!$T$4:$U$129)</f>
        <v>7</v>
      </c>
      <c r="G2319" t="str">
        <f t="shared" si="174"/>
        <v>INSERT INTO [Position] ([BestellungID], [PosID], [ProduktID], [SpezLieferAdrID], [Menge], [Preis]) VALUES</v>
      </c>
      <c r="H2319" t="str">
        <f t="shared" si="175"/>
        <v xml:space="preserve"> ('1516', '3791', '25', '', '8',  '7.00')</v>
      </c>
    </row>
    <row r="2320" spans="1:8" x14ac:dyDescent="0.3">
      <c r="A2320">
        <f t="shared" si="171"/>
        <v>1517</v>
      </c>
      <c r="B2320">
        <v>3792</v>
      </c>
      <c r="C2320">
        <f t="shared" si="172"/>
        <v>126</v>
      </c>
      <c r="D2320" t="str">
        <f>IF(MOD(B2320,5)=0,LOOKUP(A2320,[1]Bestellung!$M$4:$N$740),"")</f>
        <v/>
      </c>
      <c r="E2320">
        <f t="shared" si="173"/>
        <v>3</v>
      </c>
      <c r="F2320" s="10">
        <f>LOOKUP(C2320,[1]Produkt!$T$4:$U$129)</f>
        <v>4</v>
      </c>
      <c r="G2320" t="str">
        <f t="shared" si="174"/>
        <v>INSERT INTO [Position] ([BestellungID], [PosID], [ProduktID], [SpezLieferAdrID], [Menge], [Preis]) VALUES</v>
      </c>
      <c r="H2320" t="str">
        <f t="shared" si="175"/>
        <v xml:space="preserve"> ('1517', '3792', '126', '', '3',  '4.00')</v>
      </c>
    </row>
    <row r="2321" spans="1:8" x14ac:dyDescent="0.3">
      <c r="A2321">
        <f t="shared" si="171"/>
        <v>1517</v>
      </c>
      <c r="B2321">
        <v>3793</v>
      </c>
      <c r="C2321">
        <f t="shared" si="172"/>
        <v>119</v>
      </c>
      <c r="D2321" t="str">
        <f>IF(MOD(B2321,5)=0,LOOKUP(A2321,[1]Bestellung!$M$4:$N$740),"")</f>
        <v/>
      </c>
      <c r="E2321">
        <f t="shared" si="173"/>
        <v>7</v>
      </c>
      <c r="F2321" s="10">
        <f>LOOKUP(C2321,[1]Produkt!$T$4:$U$129)</f>
        <v>2</v>
      </c>
      <c r="G2321" t="str">
        <f t="shared" si="174"/>
        <v>INSERT INTO [Position] ([BestellungID], [PosID], [ProduktID], [SpezLieferAdrID], [Menge], [Preis]) VALUES</v>
      </c>
      <c r="H2321" t="str">
        <f t="shared" si="175"/>
        <v xml:space="preserve"> ('1517', '3793', '119', '', '7',  '2.00')</v>
      </c>
    </row>
    <row r="2322" spans="1:8" x14ac:dyDescent="0.3">
      <c r="A2322">
        <f t="shared" ref="A2322:A2371" si="176">ROUND(B2322/2.5,0)</f>
        <v>1518</v>
      </c>
      <c r="B2322">
        <v>3794</v>
      </c>
      <c r="C2322">
        <f t="shared" ref="C2322:C2371" si="177">IF(MOD(A2322*B2322,127)=0,1,MOD(A2322*B2322,127))</f>
        <v>96</v>
      </c>
      <c r="D2322" t="str">
        <f>IF(MOD(B2322,5)=0,LOOKUP(A2322,[1]Bestellung!$M$4:$N$740),"")</f>
        <v/>
      </c>
      <c r="E2322">
        <f t="shared" ref="E2322:E2371" si="178">IF(MOD(A2322*B2322*C2322,12)=0,3,MOD(A2322*B2322*C2322,12))</f>
        <v>3</v>
      </c>
      <c r="F2322" s="10">
        <f>LOOKUP(C2322,[1]Produkt!$T$4:$U$129)</f>
        <v>8</v>
      </c>
      <c r="G2322" t="str">
        <f t="shared" ref="G2322:G2371" si="1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322" t="str">
        <f t="shared" ref="H2322:H2371" si="180">" ('"&amp;A2322&amp;"', '"&amp;B2322&amp;"', '"&amp;C2322&amp;"', '"&amp; D2322&amp;"', '"&amp;E2322&amp;"',  '"&amp; REPLACE(TEXT(F2322,"##0,00"),LEN(TEXT(F2322,"##0,00"))-2,1,".") &amp;"')"</f>
        <v xml:space="preserve"> ('1518', '3794', '96', '', '3',  '8.00')</v>
      </c>
    </row>
    <row r="2323" spans="1:8" x14ac:dyDescent="0.3">
      <c r="A2323">
        <f t="shared" si="176"/>
        <v>1518</v>
      </c>
      <c r="B2323">
        <v>3795</v>
      </c>
      <c r="C2323">
        <f t="shared" si="177"/>
        <v>90</v>
      </c>
      <c r="D2323" t="str">
        <f>IF(MOD(B2323,5)=0,LOOKUP(A2323,[1]Bestellung!$M$4:$N$740),"")</f>
        <v/>
      </c>
      <c r="E2323">
        <f t="shared" si="178"/>
        <v>3</v>
      </c>
      <c r="F2323" s="10">
        <f>LOOKUP(C2323,[1]Produkt!$T$4:$U$129)</f>
        <v>1</v>
      </c>
      <c r="G2323" t="str">
        <f t="shared" si="179"/>
        <v>INSERT INTO [Position] ([BestellungID], [PosID], [ProduktID], [SpezLieferAdrID], [Menge], [Preis]) VALUES</v>
      </c>
      <c r="H2323" t="str">
        <f t="shared" si="180"/>
        <v xml:space="preserve"> ('1518', '3795', '90', '', '3',  '1.00')</v>
      </c>
    </row>
    <row r="2324" spans="1:8" x14ac:dyDescent="0.3">
      <c r="A2324">
        <f t="shared" si="176"/>
        <v>1518</v>
      </c>
      <c r="B2324">
        <v>3796</v>
      </c>
      <c r="C2324">
        <f t="shared" si="177"/>
        <v>84</v>
      </c>
      <c r="D2324" t="str">
        <f>IF(MOD(B2324,5)=0,LOOKUP(A2324,[1]Bestellung!$M$4:$N$740),"")</f>
        <v/>
      </c>
      <c r="E2324">
        <f t="shared" si="178"/>
        <v>3</v>
      </c>
      <c r="F2324" s="10">
        <f>LOOKUP(C2324,[1]Produkt!$T$4:$U$129)</f>
        <v>0.75</v>
      </c>
      <c r="G2324" t="str">
        <f t="shared" si="179"/>
        <v>INSERT INTO [Position] ([BestellungID], [PosID], [ProduktID], [SpezLieferAdrID], [Menge], [Preis]) VALUES</v>
      </c>
      <c r="H2324" t="str">
        <f t="shared" si="180"/>
        <v xml:space="preserve"> ('1518', '3796', '84', '', '3',  '0.75')</v>
      </c>
    </row>
    <row r="2325" spans="1:8" x14ac:dyDescent="0.3">
      <c r="A2325">
        <f t="shared" si="176"/>
        <v>1519</v>
      </c>
      <c r="B2325">
        <v>3797</v>
      </c>
      <c r="C2325">
        <f t="shared" si="177"/>
        <v>65</v>
      </c>
      <c r="D2325" t="str">
        <f>IF(MOD(B2325,5)=0,LOOKUP(A2325,[1]Bestellung!$M$4:$N$740),"")</f>
        <v/>
      </c>
      <c r="E2325">
        <f t="shared" si="178"/>
        <v>7</v>
      </c>
      <c r="F2325" s="10">
        <f>LOOKUP(C2325,[1]Produkt!$T$4:$U$129)</f>
        <v>4.5</v>
      </c>
      <c r="G2325" t="str">
        <f t="shared" si="179"/>
        <v>INSERT INTO [Position] ([BestellungID], [PosID], [ProduktID], [SpezLieferAdrID], [Menge], [Preis]) VALUES</v>
      </c>
      <c r="H2325" t="str">
        <f t="shared" si="180"/>
        <v xml:space="preserve"> ('1519', '3797', '65', '', '7',  '4.50')</v>
      </c>
    </row>
    <row r="2326" spans="1:8" x14ac:dyDescent="0.3">
      <c r="A2326">
        <f t="shared" si="176"/>
        <v>1519</v>
      </c>
      <c r="B2326">
        <v>3798</v>
      </c>
      <c r="C2326">
        <f t="shared" si="177"/>
        <v>60</v>
      </c>
      <c r="D2326" t="str">
        <f>IF(MOD(B2326,5)=0,LOOKUP(A2326,[1]Bestellung!$M$4:$N$740),"")</f>
        <v/>
      </c>
      <c r="E2326">
        <f t="shared" si="178"/>
        <v>3</v>
      </c>
      <c r="F2326" s="10">
        <f>LOOKUP(C2326,[1]Produkt!$T$4:$U$129)</f>
        <v>0.5</v>
      </c>
      <c r="G2326" t="str">
        <f t="shared" si="179"/>
        <v>INSERT INTO [Position] ([BestellungID], [PosID], [ProduktID], [SpezLieferAdrID], [Menge], [Preis]) VALUES</v>
      </c>
      <c r="H2326" t="str">
        <f t="shared" si="180"/>
        <v xml:space="preserve"> ('1519', '3798', '60', '', '3',  '0.50')</v>
      </c>
    </row>
    <row r="2327" spans="1:8" x14ac:dyDescent="0.3">
      <c r="A2327">
        <f t="shared" si="176"/>
        <v>1520</v>
      </c>
      <c r="B2327">
        <v>3799</v>
      </c>
      <c r="C2327">
        <f t="shared" si="177"/>
        <v>44</v>
      </c>
      <c r="D2327" t="str">
        <f>IF(MOD(B2327,5)=0,LOOKUP(A2327,[1]Bestellung!$M$4:$N$740),"")</f>
        <v/>
      </c>
      <c r="E2327">
        <f t="shared" si="178"/>
        <v>4</v>
      </c>
      <c r="F2327" s="10">
        <f>LOOKUP(C2327,[1]Produkt!$T$4:$U$129)</f>
        <v>4</v>
      </c>
      <c r="G2327" t="str">
        <f t="shared" si="179"/>
        <v>INSERT INTO [Position] ([BestellungID], [PosID], [ProduktID], [SpezLieferAdrID], [Menge], [Preis]) VALUES</v>
      </c>
      <c r="H2327" t="str">
        <f t="shared" si="180"/>
        <v xml:space="preserve"> ('1520', '3799', '44', '', '4',  '4.00')</v>
      </c>
    </row>
    <row r="2328" spans="1:8" x14ac:dyDescent="0.3">
      <c r="A2328">
        <f t="shared" si="176"/>
        <v>1520</v>
      </c>
      <c r="B2328">
        <v>3800</v>
      </c>
      <c r="C2328">
        <f t="shared" si="177"/>
        <v>40</v>
      </c>
      <c r="D2328" t="str">
        <f>IF(MOD(B2328,5)=0,LOOKUP(A2328,[1]Bestellung!$M$4:$N$740),"")</f>
        <v/>
      </c>
      <c r="E2328">
        <f t="shared" si="178"/>
        <v>4</v>
      </c>
      <c r="F2328" s="10">
        <f>LOOKUP(C2328,[1]Produkt!$T$4:$U$129)</f>
        <v>1</v>
      </c>
      <c r="G2328" t="str">
        <f t="shared" si="179"/>
        <v>INSERT INTO [Position] ([BestellungID], [PosID], [ProduktID], [SpezLieferAdrID], [Menge], [Preis]) VALUES</v>
      </c>
      <c r="H2328" t="str">
        <f t="shared" si="180"/>
        <v xml:space="preserve"> ('1520', '3800', '40', '', '4',  '1.00')</v>
      </c>
    </row>
    <row r="2329" spans="1:8" x14ac:dyDescent="0.3">
      <c r="A2329">
        <f t="shared" si="176"/>
        <v>1520</v>
      </c>
      <c r="B2329">
        <v>3801</v>
      </c>
      <c r="C2329">
        <f t="shared" si="177"/>
        <v>36</v>
      </c>
      <c r="D2329" t="str">
        <f>IF(MOD(B2329,5)=0,LOOKUP(A2329,[1]Bestellung!$M$4:$N$740),"")</f>
        <v/>
      </c>
      <c r="E2329">
        <f t="shared" si="178"/>
        <v>3</v>
      </c>
      <c r="F2329" s="10">
        <f>LOOKUP(C2329,[1]Produkt!$T$4:$U$129)</f>
        <v>0.5</v>
      </c>
      <c r="G2329" t="str">
        <f t="shared" si="179"/>
        <v>INSERT INTO [Position] ([BestellungID], [PosID], [ProduktID], [SpezLieferAdrID], [Menge], [Preis]) VALUES</v>
      </c>
      <c r="H2329" t="str">
        <f t="shared" si="180"/>
        <v xml:space="preserve"> ('1520', '3801', '36', '', '3',  '0.50')</v>
      </c>
    </row>
    <row r="2330" spans="1:8" x14ac:dyDescent="0.3">
      <c r="A2330">
        <f t="shared" si="176"/>
        <v>1521</v>
      </c>
      <c r="B2330">
        <v>3802</v>
      </c>
      <c r="C2330">
        <f t="shared" si="177"/>
        <v>24</v>
      </c>
      <c r="D2330" t="str">
        <f>IF(MOD(B2330,5)=0,LOOKUP(A2330,[1]Bestellung!$M$4:$N$740),"")</f>
        <v/>
      </c>
      <c r="E2330">
        <f t="shared" si="178"/>
        <v>3</v>
      </c>
      <c r="F2330" s="10">
        <f>LOOKUP(C2330,[1]Produkt!$T$4:$U$129)</f>
        <v>3</v>
      </c>
      <c r="G2330" t="str">
        <f t="shared" si="179"/>
        <v>INSERT INTO [Position] ([BestellungID], [PosID], [ProduktID], [SpezLieferAdrID], [Menge], [Preis]) VALUES</v>
      </c>
      <c r="H2330" t="str">
        <f t="shared" si="180"/>
        <v xml:space="preserve"> ('1521', '3802', '24', '', '3',  '3.00')</v>
      </c>
    </row>
    <row r="2331" spans="1:8" x14ac:dyDescent="0.3">
      <c r="A2331">
        <f t="shared" si="176"/>
        <v>1521</v>
      </c>
      <c r="B2331">
        <v>3803</v>
      </c>
      <c r="C2331">
        <f t="shared" si="177"/>
        <v>21</v>
      </c>
      <c r="D2331" t="str">
        <f>IF(MOD(B2331,5)=0,LOOKUP(A2331,[1]Bestellung!$M$4:$N$740),"")</f>
        <v/>
      </c>
      <c r="E2331">
        <f t="shared" si="178"/>
        <v>3</v>
      </c>
      <c r="F2331" s="10">
        <f>LOOKUP(C2331,[1]Produkt!$T$4:$U$129)</f>
        <v>4</v>
      </c>
      <c r="G2331" t="str">
        <f t="shared" si="179"/>
        <v>INSERT INTO [Position] ([BestellungID], [PosID], [ProduktID], [SpezLieferAdrID], [Menge], [Preis]) VALUES</v>
      </c>
      <c r="H2331" t="str">
        <f t="shared" si="180"/>
        <v xml:space="preserve"> ('1521', '3803', '21', '', '3',  '4.00')</v>
      </c>
    </row>
    <row r="2332" spans="1:8" x14ac:dyDescent="0.3">
      <c r="A2332">
        <f t="shared" si="176"/>
        <v>1522</v>
      </c>
      <c r="B2332">
        <v>3804</v>
      </c>
      <c r="C2332">
        <f t="shared" si="177"/>
        <v>12</v>
      </c>
      <c r="D2332" t="str">
        <f>IF(MOD(B2332,5)=0,LOOKUP(A2332,[1]Bestellung!$M$4:$N$740),"")</f>
        <v/>
      </c>
      <c r="E2332">
        <f t="shared" si="178"/>
        <v>3</v>
      </c>
      <c r="F2332" s="10">
        <f>LOOKUP(C2332,[1]Produkt!$T$4:$U$129)</f>
        <v>4</v>
      </c>
      <c r="G2332" t="str">
        <f t="shared" si="179"/>
        <v>INSERT INTO [Position] ([BestellungID], [PosID], [ProduktID], [SpezLieferAdrID], [Menge], [Preis]) VALUES</v>
      </c>
      <c r="H2332" t="str">
        <f t="shared" si="180"/>
        <v xml:space="preserve"> ('1522', '3804', '12', '', '3',  '4.00')</v>
      </c>
    </row>
    <row r="2333" spans="1:8" x14ac:dyDescent="0.3">
      <c r="A2333">
        <f t="shared" si="176"/>
        <v>1522</v>
      </c>
      <c r="B2333">
        <v>3805</v>
      </c>
      <c r="C2333">
        <f t="shared" si="177"/>
        <v>10</v>
      </c>
      <c r="D2333" t="str">
        <f>IF(MOD(B2333,5)=0,LOOKUP(A2333,[1]Bestellung!$M$4:$N$740),"")</f>
        <v/>
      </c>
      <c r="E2333">
        <f t="shared" si="178"/>
        <v>4</v>
      </c>
      <c r="F2333" s="10">
        <f>LOOKUP(C2333,[1]Produkt!$T$4:$U$129)</f>
        <v>0.5</v>
      </c>
      <c r="G2333" t="str">
        <f t="shared" si="179"/>
        <v>INSERT INTO [Position] ([BestellungID], [PosID], [ProduktID], [SpezLieferAdrID], [Menge], [Preis]) VALUES</v>
      </c>
      <c r="H2333" t="str">
        <f t="shared" si="180"/>
        <v xml:space="preserve"> ('1522', '3805', '10', '', '4',  '0.50')</v>
      </c>
    </row>
    <row r="2334" spans="1:8" x14ac:dyDescent="0.3">
      <c r="A2334">
        <f t="shared" si="176"/>
        <v>1522</v>
      </c>
      <c r="B2334">
        <v>3806</v>
      </c>
      <c r="C2334">
        <f t="shared" si="177"/>
        <v>8</v>
      </c>
      <c r="D2334" t="str">
        <f>IF(MOD(B2334,5)=0,LOOKUP(A2334,[1]Bestellung!$M$4:$N$740),"")</f>
        <v/>
      </c>
      <c r="E2334">
        <f t="shared" si="178"/>
        <v>4</v>
      </c>
      <c r="F2334" s="10">
        <f>LOOKUP(C2334,[1]Produkt!$T$4:$U$129)</f>
        <v>8</v>
      </c>
      <c r="G2334" t="str">
        <f t="shared" si="179"/>
        <v>INSERT INTO [Position] ([BestellungID], [PosID], [ProduktID], [SpezLieferAdrID], [Menge], [Preis]) VALUES</v>
      </c>
      <c r="H2334" t="str">
        <f t="shared" si="180"/>
        <v xml:space="preserve"> ('1522', '3806', '8', '', '4',  '8.00')</v>
      </c>
    </row>
    <row r="2335" spans="1:8" x14ac:dyDescent="0.3">
      <c r="A2335">
        <f t="shared" si="176"/>
        <v>1523</v>
      </c>
      <c r="B2335">
        <v>3807</v>
      </c>
      <c r="C2335">
        <f t="shared" si="177"/>
        <v>3</v>
      </c>
      <c r="D2335" t="str">
        <f>IF(MOD(B2335,5)=0,LOOKUP(A2335,[1]Bestellung!$M$4:$N$740),"")</f>
        <v/>
      </c>
      <c r="E2335">
        <f t="shared" si="178"/>
        <v>3</v>
      </c>
      <c r="F2335" s="10">
        <f>LOOKUP(C2335,[1]Produkt!$T$4:$U$129)</f>
        <v>5</v>
      </c>
      <c r="G2335" t="str">
        <f t="shared" si="179"/>
        <v>INSERT INTO [Position] ([BestellungID], [PosID], [ProduktID], [SpezLieferAdrID], [Menge], [Preis]) VALUES</v>
      </c>
      <c r="H2335" t="str">
        <f t="shared" si="180"/>
        <v xml:space="preserve"> ('1523', '3807', '3', '', '3',  '5.00')</v>
      </c>
    </row>
    <row r="2336" spans="1:8" x14ac:dyDescent="0.3">
      <c r="A2336">
        <f t="shared" si="176"/>
        <v>1523</v>
      </c>
      <c r="B2336">
        <v>3808</v>
      </c>
      <c r="C2336">
        <f t="shared" si="177"/>
        <v>2</v>
      </c>
      <c r="D2336" t="str">
        <f>IF(MOD(B2336,5)=0,LOOKUP(A2336,[1]Bestellung!$M$4:$N$740),"")</f>
        <v/>
      </c>
      <c r="E2336">
        <f t="shared" si="178"/>
        <v>4</v>
      </c>
      <c r="F2336" s="10">
        <f>LOOKUP(C2336,[1]Produkt!$T$4:$U$129)</f>
        <v>4</v>
      </c>
      <c r="G2336" t="str">
        <f t="shared" si="179"/>
        <v>INSERT INTO [Position] ([BestellungID], [PosID], [ProduktID], [SpezLieferAdrID], [Menge], [Preis]) VALUES</v>
      </c>
      <c r="H2336" t="str">
        <f t="shared" si="180"/>
        <v xml:space="preserve"> ('1523', '3808', '2', '', '4',  '4.00')</v>
      </c>
    </row>
    <row r="2337" spans="1:8" x14ac:dyDescent="0.3">
      <c r="A2337">
        <f t="shared" si="176"/>
        <v>1524</v>
      </c>
      <c r="B2337">
        <v>3809</v>
      </c>
      <c r="C2337">
        <f t="shared" si="177"/>
        <v>1</v>
      </c>
      <c r="D2337" t="str">
        <f>IF(MOD(B2337,5)=0,LOOKUP(A2337,[1]Bestellung!$M$4:$N$740),"")</f>
        <v/>
      </c>
      <c r="E2337">
        <f t="shared" si="178"/>
        <v>3</v>
      </c>
      <c r="F2337" s="10">
        <f>LOOKUP(C2337,[1]Produkt!$T$4:$U$129)</f>
        <v>2</v>
      </c>
      <c r="G2337" t="str">
        <f t="shared" si="179"/>
        <v>INSERT INTO [Position] ([BestellungID], [PosID], [ProduktID], [SpezLieferAdrID], [Menge], [Preis]) VALUES</v>
      </c>
      <c r="H2337" t="str">
        <f t="shared" si="180"/>
        <v xml:space="preserve"> ('1524', '3809', '1', '', '3',  '2.00')</v>
      </c>
    </row>
    <row r="2338" spans="1:8" x14ac:dyDescent="0.3">
      <c r="A2338">
        <f t="shared" si="176"/>
        <v>1524</v>
      </c>
      <c r="B2338">
        <v>3810</v>
      </c>
      <c r="C2338">
        <f t="shared" si="177"/>
        <v>1</v>
      </c>
      <c r="D2338" t="str">
        <f>IF(MOD(B2338,5)=0,LOOKUP(A2338,[1]Bestellung!$M$4:$N$740),"")</f>
        <v/>
      </c>
      <c r="E2338">
        <f t="shared" si="178"/>
        <v>3</v>
      </c>
      <c r="F2338" s="10">
        <f>LOOKUP(C2338,[1]Produkt!$T$4:$U$129)</f>
        <v>2</v>
      </c>
      <c r="G2338" t="str">
        <f t="shared" si="179"/>
        <v>INSERT INTO [Position] ([BestellungID], [PosID], [ProduktID], [SpezLieferAdrID], [Menge], [Preis]) VALUES</v>
      </c>
      <c r="H2338" t="str">
        <f t="shared" si="180"/>
        <v xml:space="preserve"> ('1524', '3810', '1', '', '3',  '2.00')</v>
      </c>
    </row>
    <row r="2339" spans="1:8" x14ac:dyDescent="0.3">
      <c r="A2339">
        <f t="shared" si="176"/>
        <v>1524</v>
      </c>
      <c r="B2339">
        <v>3811</v>
      </c>
      <c r="C2339">
        <f t="shared" si="177"/>
        <v>1</v>
      </c>
      <c r="D2339" t="str">
        <f>IF(MOD(B2339,5)=0,LOOKUP(A2339,[1]Bestellung!$M$4:$N$740),"")</f>
        <v/>
      </c>
      <c r="E2339">
        <f t="shared" si="178"/>
        <v>3</v>
      </c>
      <c r="F2339" s="10">
        <f>LOOKUP(C2339,[1]Produkt!$T$4:$U$129)</f>
        <v>2</v>
      </c>
      <c r="G2339" t="str">
        <f t="shared" si="179"/>
        <v>INSERT INTO [Position] ([BestellungID], [PosID], [ProduktID], [SpezLieferAdrID], [Menge], [Preis]) VALUES</v>
      </c>
      <c r="H2339" t="str">
        <f t="shared" si="180"/>
        <v xml:space="preserve"> ('1524', '3811', '1', '', '3',  '2.00')</v>
      </c>
    </row>
    <row r="2340" spans="1:8" x14ac:dyDescent="0.3">
      <c r="A2340">
        <f t="shared" si="176"/>
        <v>1525</v>
      </c>
      <c r="B2340">
        <v>3812</v>
      </c>
      <c r="C2340">
        <f t="shared" si="177"/>
        <v>2</v>
      </c>
      <c r="D2340" t="str">
        <f>IF(MOD(B2340,5)=0,LOOKUP(A2340,[1]Bestellung!$M$4:$N$740),"")</f>
        <v/>
      </c>
      <c r="E2340">
        <f t="shared" si="178"/>
        <v>4</v>
      </c>
      <c r="F2340" s="10">
        <f>LOOKUP(C2340,[1]Produkt!$T$4:$U$129)</f>
        <v>4</v>
      </c>
      <c r="G2340" t="str">
        <f t="shared" si="179"/>
        <v>INSERT INTO [Position] ([BestellungID], [PosID], [ProduktID], [SpezLieferAdrID], [Menge], [Preis]) VALUES</v>
      </c>
      <c r="H2340" t="str">
        <f t="shared" si="180"/>
        <v xml:space="preserve"> ('1525', '3812', '2', '', '4',  '4.00')</v>
      </c>
    </row>
    <row r="2341" spans="1:8" x14ac:dyDescent="0.3">
      <c r="A2341">
        <f t="shared" si="176"/>
        <v>1525</v>
      </c>
      <c r="B2341">
        <v>3813</v>
      </c>
      <c r="C2341">
        <f t="shared" si="177"/>
        <v>3</v>
      </c>
      <c r="D2341" t="str">
        <f>IF(MOD(B2341,5)=0,LOOKUP(A2341,[1]Bestellung!$M$4:$N$740),"")</f>
        <v/>
      </c>
      <c r="E2341">
        <f t="shared" si="178"/>
        <v>3</v>
      </c>
      <c r="F2341" s="10">
        <f>LOOKUP(C2341,[1]Produkt!$T$4:$U$129)</f>
        <v>5</v>
      </c>
      <c r="G2341" t="str">
        <f t="shared" si="179"/>
        <v>INSERT INTO [Position] ([BestellungID], [PosID], [ProduktID], [SpezLieferAdrID], [Menge], [Preis]) VALUES</v>
      </c>
      <c r="H2341" t="str">
        <f t="shared" si="180"/>
        <v xml:space="preserve"> ('1525', '3813', '3', '', '3',  '5.00')</v>
      </c>
    </row>
    <row r="2342" spans="1:8" x14ac:dyDescent="0.3">
      <c r="A2342">
        <f t="shared" si="176"/>
        <v>1526</v>
      </c>
      <c r="B2342">
        <v>3814</v>
      </c>
      <c r="C2342">
        <f t="shared" si="177"/>
        <v>8</v>
      </c>
      <c r="D2342" t="str">
        <f>IF(MOD(B2342,5)=0,LOOKUP(A2342,[1]Bestellung!$M$4:$N$740),"")</f>
        <v/>
      </c>
      <c r="E2342">
        <f t="shared" si="178"/>
        <v>4</v>
      </c>
      <c r="F2342" s="10">
        <f>LOOKUP(C2342,[1]Produkt!$T$4:$U$129)</f>
        <v>8</v>
      </c>
      <c r="G2342" t="str">
        <f t="shared" si="179"/>
        <v>INSERT INTO [Position] ([BestellungID], [PosID], [ProduktID], [SpezLieferAdrID], [Menge], [Preis]) VALUES</v>
      </c>
      <c r="H2342" t="str">
        <f t="shared" si="180"/>
        <v xml:space="preserve"> ('1526', '3814', '8', '', '4',  '8.00')</v>
      </c>
    </row>
    <row r="2343" spans="1:8" x14ac:dyDescent="0.3">
      <c r="A2343">
        <f t="shared" si="176"/>
        <v>1526</v>
      </c>
      <c r="B2343">
        <v>3815</v>
      </c>
      <c r="C2343">
        <f t="shared" si="177"/>
        <v>10</v>
      </c>
      <c r="D2343" t="str">
        <f>IF(MOD(B2343,5)=0,LOOKUP(A2343,[1]Bestellung!$M$4:$N$740),"")</f>
        <v/>
      </c>
      <c r="E2343">
        <f t="shared" si="178"/>
        <v>4</v>
      </c>
      <c r="F2343" s="10">
        <f>LOOKUP(C2343,[1]Produkt!$T$4:$U$129)</f>
        <v>0.5</v>
      </c>
      <c r="G2343" t="str">
        <f t="shared" si="179"/>
        <v>INSERT INTO [Position] ([BestellungID], [PosID], [ProduktID], [SpezLieferAdrID], [Menge], [Preis]) VALUES</v>
      </c>
      <c r="H2343" t="str">
        <f t="shared" si="180"/>
        <v xml:space="preserve"> ('1526', '3815', '10', '', '4',  '0.50')</v>
      </c>
    </row>
    <row r="2344" spans="1:8" x14ac:dyDescent="0.3">
      <c r="A2344">
        <f t="shared" si="176"/>
        <v>1526</v>
      </c>
      <c r="B2344">
        <v>3816</v>
      </c>
      <c r="C2344">
        <f t="shared" si="177"/>
        <v>12</v>
      </c>
      <c r="D2344" t="str">
        <f>IF(MOD(B2344,5)=0,LOOKUP(A2344,[1]Bestellung!$M$4:$N$740),"")</f>
        <v/>
      </c>
      <c r="E2344">
        <f t="shared" si="178"/>
        <v>3</v>
      </c>
      <c r="F2344" s="10">
        <f>LOOKUP(C2344,[1]Produkt!$T$4:$U$129)</f>
        <v>4</v>
      </c>
      <c r="G2344" t="str">
        <f t="shared" si="179"/>
        <v>INSERT INTO [Position] ([BestellungID], [PosID], [ProduktID], [SpezLieferAdrID], [Menge], [Preis]) VALUES</v>
      </c>
      <c r="H2344" t="str">
        <f t="shared" si="180"/>
        <v xml:space="preserve"> ('1526', '3816', '12', '', '3',  '4.00')</v>
      </c>
    </row>
    <row r="2345" spans="1:8" x14ac:dyDescent="0.3">
      <c r="A2345">
        <f t="shared" si="176"/>
        <v>1527</v>
      </c>
      <c r="B2345">
        <v>3817</v>
      </c>
      <c r="C2345">
        <f t="shared" si="177"/>
        <v>21</v>
      </c>
      <c r="D2345" t="str">
        <f>IF(MOD(B2345,5)=0,LOOKUP(A2345,[1]Bestellung!$M$4:$N$740),"")</f>
        <v/>
      </c>
      <c r="E2345">
        <f t="shared" si="178"/>
        <v>3</v>
      </c>
      <c r="F2345" s="10">
        <f>LOOKUP(C2345,[1]Produkt!$T$4:$U$129)</f>
        <v>4</v>
      </c>
      <c r="G2345" t="str">
        <f t="shared" si="179"/>
        <v>INSERT INTO [Position] ([BestellungID], [PosID], [ProduktID], [SpezLieferAdrID], [Menge], [Preis]) VALUES</v>
      </c>
      <c r="H2345" t="str">
        <f t="shared" si="180"/>
        <v xml:space="preserve"> ('1527', '3817', '21', '', '3',  '4.00')</v>
      </c>
    </row>
    <row r="2346" spans="1:8" x14ac:dyDescent="0.3">
      <c r="A2346">
        <f t="shared" si="176"/>
        <v>1527</v>
      </c>
      <c r="B2346">
        <v>3818</v>
      </c>
      <c r="C2346">
        <f t="shared" si="177"/>
        <v>24</v>
      </c>
      <c r="D2346" t="str">
        <f>IF(MOD(B2346,5)=0,LOOKUP(A2346,[1]Bestellung!$M$4:$N$740),"")</f>
        <v/>
      </c>
      <c r="E2346">
        <f t="shared" si="178"/>
        <v>3</v>
      </c>
      <c r="F2346" s="10">
        <f>LOOKUP(C2346,[1]Produkt!$T$4:$U$129)</f>
        <v>3</v>
      </c>
      <c r="G2346" t="str">
        <f t="shared" si="179"/>
        <v>INSERT INTO [Position] ([BestellungID], [PosID], [ProduktID], [SpezLieferAdrID], [Menge], [Preis]) VALUES</v>
      </c>
      <c r="H2346" t="str">
        <f t="shared" si="180"/>
        <v xml:space="preserve"> ('1527', '3818', '24', '', '3',  '3.00')</v>
      </c>
    </row>
    <row r="2347" spans="1:8" x14ac:dyDescent="0.3">
      <c r="A2347">
        <f t="shared" si="176"/>
        <v>1528</v>
      </c>
      <c r="B2347">
        <v>3819</v>
      </c>
      <c r="C2347">
        <f t="shared" si="177"/>
        <v>36</v>
      </c>
      <c r="D2347" t="str">
        <f>IF(MOD(B2347,5)=0,LOOKUP(A2347,[1]Bestellung!$M$4:$N$740),"")</f>
        <v/>
      </c>
      <c r="E2347">
        <f t="shared" si="178"/>
        <v>3</v>
      </c>
      <c r="F2347" s="10">
        <f>LOOKUP(C2347,[1]Produkt!$T$4:$U$129)</f>
        <v>0.5</v>
      </c>
      <c r="G2347" t="str">
        <f t="shared" si="179"/>
        <v>INSERT INTO [Position] ([BestellungID], [PosID], [ProduktID], [SpezLieferAdrID], [Menge], [Preis]) VALUES</v>
      </c>
      <c r="H2347" t="str">
        <f t="shared" si="180"/>
        <v xml:space="preserve"> ('1528', '3819', '36', '', '3',  '0.50')</v>
      </c>
    </row>
    <row r="2348" spans="1:8" x14ac:dyDescent="0.3">
      <c r="A2348">
        <f t="shared" si="176"/>
        <v>1528</v>
      </c>
      <c r="B2348">
        <v>3820</v>
      </c>
      <c r="C2348">
        <f t="shared" si="177"/>
        <v>40</v>
      </c>
      <c r="D2348" t="str">
        <f>IF(MOD(B2348,5)=0,LOOKUP(A2348,[1]Bestellung!$M$4:$N$740),"")</f>
        <v/>
      </c>
      <c r="E2348">
        <f t="shared" si="178"/>
        <v>4</v>
      </c>
      <c r="F2348" s="10">
        <f>LOOKUP(C2348,[1]Produkt!$T$4:$U$129)</f>
        <v>1</v>
      </c>
      <c r="G2348" t="str">
        <f t="shared" si="179"/>
        <v>INSERT INTO [Position] ([BestellungID], [PosID], [ProduktID], [SpezLieferAdrID], [Menge], [Preis]) VALUES</v>
      </c>
      <c r="H2348" t="str">
        <f t="shared" si="180"/>
        <v xml:space="preserve"> ('1528', '3820', '40', '', '4',  '1.00')</v>
      </c>
    </row>
    <row r="2349" spans="1:8" x14ac:dyDescent="0.3">
      <c r="A2349">
        <f t="shared" si="176"/>
        <v>1528</v>
      </c>
      <c r="B2349">
        <v>3821</v>
      </c>
      <c r="C2349">
        <f t="shared" si="177"/>
        <v>44</v>
      </c>
      <c r="D2349" t="str">
        <f>IF(MOD(B2349,5)=0,LOOKUP(A2349,[1]Bestellung!$M$4:$N$740),"")</f>
        <v/>
      </c>
      <c r="E2349">
        <f t="shared" si="178"/>
        <v>4</v>
      </c>
      <c r="F2349" s="10">
        <f>LOOKUP(C2349,[1]Produkt!$T$4:$U$129)</f>
        <v>4</v>
      </c>
      <c r="G2349" t="str">
        <f t="shared" si="179"/>
        <v>INSERT INTO [Position] ([BestellungID], [PosID], [ProduktID], [SpezLieferAdrID], [Menge], [Preis]) VALUES</v>
      </c>
      <c r="H2349" t="str">
        <f t="shared" si="180"/>
        <v xml:space="preserve"> ('1528', '3821', '44', '', '4',  '4.00')</v>
      </c>
    </row>
    <row r="2350" spans="1:8" x14ac:dyDescent="0.3">
      <c r="A2350">
        <f t="shared" si="176"/>
        <v>1529</v>
      </c>
      <c r="B2350">
        <v>3822</v>
      </c>
      <c r="C2350">
        <f t="shared" si="177"/>
        <v>60</v>
      </c>
      <c r="D2350" t="str">
        <f>IF(MOD(B2350,5)=0,LOOKUP(A2350,[1]Bestellung!$M$4:$N$740),"")</f>
        <v/>
      </c>
      <c r="E2350">
        <f t="shared" si="178"/>
        <v>3</v>
      </c>
      <c r="F2350" s="10">
        <f>LOOKUP(C2350,[1]Produkt!$T$4:$U$129)</f>
        <v>0.5</v>
      </c>
      <c r="G2350" t="str">
        <f t="shared" si="179"/>
        <v>INSERT INTO [Position] ([BestellungID], [PosID], [ProduktID], [SpezLieferAdrID], [Menge], [Preis]) VALUES</v>
      </c>
      <c r="H2350" t="str">
        <f t="shared" si="180"/>
        <v xml:space="preserve"> ('1529', '3822', '60', '', '3',  '0.50')</v>
      </c>
    </row>
    <row r="2351" spans="1:8" x14ac:dyDescent="0.3">
      <c r="A2351">
        <f t="shared" si="176"/>
        <v>1529</v>
      </c>
      <c r="B2351">
        <v>3823</v>
      </c>
      <c r="C2351">
        <f t="shared" si="177"/>
        <v>65</v>
      </c>
      <c r="D2351" t="str">
        <f>IF(MOD(B2351,5)=0,LOOKUP(A2351,[1]Bestellung!$M$4:$N$740),"")</f>
        <v/>
      </c>
      <c r="E2351">
        <f t="shared" si="178"/>
        <v>7</v>
      </c>
      <c r="F2351" s="10">
        <f>LOOKUP(C2351,[1]Produkt!$T$4:$U$129)</f>
        <v>4.5</v>
      </c>
      <c r="G2351" t="str">
        <f t="shared" si="179"/>
        <v>INSERT INTO [Position] ([BestellungID], [PosID], [ProduktID], [SpezLieferAdrID], [Menge], [Preis]) VALUES</v>
      </c>
      <c r="H2351" t="str">
        <f t="shared" si="180"/>
        <v xml:space="preserve"> ('1529', '3823', '65', '', '7',  '4.50')</v>
      </c>
    </row>
    <row r="2352" spans="1:8" x14ac:dyDescent="0.3">
      <c r="A2352">
        <f t="shared" si="176"/>
        <v>1530</v>
      </c>
      <c r="B2352">
        <v>3824</v>
      </c>
      <c r="C2352">
        <f t="shared" si="177"/>
        <v>84</v>
      </c>
      <c r="D2352" t="str">
        <f>IF(MOD(B2352,5)=0,LOOKUP(A2352,[1]Bestellung!$M$4:$N$740),"")</f>
        <v/>
      </c>
      <c r="E2352">
        <f t="shared" si="178"/>
        <v>3</v>
      </c>
      <c r="F2352" s="10">
        <f>LOOKUP(C2352,[1]Produkt!$T$4:$U$129)</f>
        <v>0.75</v>
      </c>
      <c r="G2352" t="str">
        <f t="shared" si="179"/>
        <v>INSERT INTO [Position] ([BestellungID], [PosID], [ProduktID], [SpezLieferAdrID], [Menge], [Preis]) VALUES</v>
      </c>
      <c r="H2352" t="str">
        <f t="shared" si="180"/>
        <v xml:space="preserve"> ('1530', '3824', '84', '', '3',  '0.75')</v>
      </c>
    </row>
    <row r="2353" spans="1:8" x14ac:dyDescent="0.3">
      <c r="A2353">
        <f t="shared" si="176"/>
        <v>1530</v>
      </c>
      <c r="B2353">
        <v>3825</v>
      </c>
      <c r="C2353">
        <f t="shared" si="177"/>
        <v>90</v>
      </c>
      <c r="D2353" t="str">
        <f>IF(MOD(B2353,5)=0,LOOKUP(A2353,[1]Bestellung!$M$4:$N$740),"")</f>
        <v/>
      </c>
      <c r="E2353">
        <f t="shared" si="178"/>
        <v>3</v>
      </c>
      <c r="F2353" s="10">
        <f>LOOKUP(C2353,[1]Produkt!$T$4:$U$129)</f>
        <v>1</v>
      </c>
      <c r="G2353" t="str">
        <f t="shared" si="179"/>
        <v>INSERT INTO [Position] ([BestellungID], [PosID], [ProduktID], [SpezLieferAdrID], [Menge], [Preis]) VALUES</v>
      </c>
      <c r="H2353" t="str">
        <f t="shared" si="180"/>
        <v xml:space="preserve"> ('1530', '3825', '90', '', '3',  '1.00')</v>
      </c>
    </row>
    <row r="2354" spans="1:8" x14ac:dyDescent="0.3">
      <c r="A2354">
        <f t="shared" si="176"/>
        <v>1530</v>
      </c>
      <c r="B2354">
        <v>3826</v>
      </c>
      <c r="C2354">
        <f t="shared" si="177"/>
        <v>96</v>
      </c>
      <c r="D2354" t="str">
        <f>IF(MOD(B2354,5)=0,LOOKUP(A2354,[1]Bestellung!$M$4:$N$740),"")</f>
        <v/>
      </c>
      <c r="E2354">
        <f t="shared" si="178"/>
        <v>3</v>
      </c>
      <c r="F2354" s="10">
        <f>LOOKUP(C2354,[1]Produkt!$T$4:$U$129)</f>
        <v>8</v>
      </c>
      <c r="G2354" t="str">
        <f t="shared" si="179"/>
        <v>INSERT INTO [Position] ([BestellungID], [PosID], [ProduktID], [SpezLieferAdrID], [Menge], [Preis]) VALUES</v>
      </c>
      <c r="H2354" t="str">
        <f t="shared" si="180"/>
        <v xml:space="preserve"> ('1530', '3826', '96', '', '3',  '8.00')</v>
      </c>
    </row>
    <row r="2355" spans="1:8" x14ac:dyDescent="0.3">
      <c r="A2355">
        <f t="shared" si="176"/>
        <v>1531</v>
      </c>
      <c r="B2355">
        <v>3827</v>
      </c>
      <c r="C2355">
        <f t="shared" si="177"/>
        <v>119</v>
      </c>
      <c r="D2355" t="str">
        <f>IF(MOD(B2355,5)=0,LOOKUP(A2355,[1]Bestellung!$M$4:$N$740),"")</f>
        <v/>
      </c>
      <c r="E2355">
        <f t="shared" si="178"/>
        <v>7</v>
      </c>
      <c r="F2355" s="10">
        <f>LOOKUP(C2355,[1]Produkt!$T$4:$U$129)</f>
        <v>2</v>
      </c>
      <c r="G2355" t="str">
        <f t="shared" si="179"/>
        <v>INSERT INTO [Position] ([BestellungID], [PosID], [ProduktID], [SpezLieferAdrID], [Menge], [Preis]) VALUES</v>
      </c>
      <c r="H2355" t="str">
        <f t="shared" si="180"/>
        <v xml:space="preserve"> ('1531', '3827', '119', '', '7',  '2.00')</v>
      </c>
    </row>
    <row r="2356" spans="1:8" x14ac:dyDescent="0.3">
      <c r="A2356">
        <f t="shared" si="176"/>
        <v>1531</v>
      </c>
      <c r="B2356">
        <v>3828</v>
      </c>
      <c r="C2356">
        <f t="shared" si="177"/>
        <v>126</v>
      </c>
      <c r="D2356" t="str">
        <f>IF(MOD(B2356,5)=0,LOOKUP(A2356,[1]Bestellung!$M$4:$N$740),"")</f>
        <v/>
      </c>
      <c r="E2356">
        <f t="shared" si="178"/>
        <v>3</v>
      </c>
      <c r="F2356" s="10">
        <f>LOOKUP(C2356,[1]Produkt!$T$4:$U$129)</f>
        <v>4</v>
      </c>
      <c r="G2356" t="str">
        <f t="shared" si="179"/>
        <v>INSERT INTO [Position] ([BestellungID], [PosID], [ProduktID], [SpezLieferAdrID], [Menge], [Preis]) VALUES</v>
      </c>
      <c r="H2356" t="str">
        <f t="shared" si="180"/>
        <v xml:space="preserve"> ('1531', '3828', '126', '', '3',  '4.00')</v>
      </c>
    </row>
    <row r="2357" spans="1:8" x14ac:dyDescent="0.3">
      <c r="A2357">
        <f t="shared" si="176"/>
        <v>1532</v>
      </c>
      <c r="B2357">
        <v>3829</v>
      </c>
      <c r="C2357">
        <f t="shared" si="177"/>
        <v>25</v>
      </c>
      <c r="D2357" t="str">
        <f>IF(MOD(B2357,5)=0,LOOKUP(A2357,[1]Bestellung!$M$4:$N$740),"")</f>
        <v/>
      </c>
      <c r="E2357">
        <f t="shared" si="178"/>
        <v>8</v>
      </c>
      <c r="F2357" s="10">
        <f>LOOKUP(C2357,[1]Produkt!$T$4:$U$129)</f>
        <v>7</v>
      </c>
      <c r="G2357" t="str">
        <f t="shared" si="179"/>
        <v>INSERT INTO [Position] ([BestellungID], [PosID], [ProduktID], [SpezLieferAdrID], [Menge], [Preis]) VALUES</v>
      </c>
      <c r="H2357" t="str">
        <f t="shared" si="180"/>
        <v xml:space="preserve"> ('1532', '3829', '25', '', '8',  '7.00')</v>
      </c>
    </row>
    <row r="2358" spans="1:8" x14ac:dyDescent="0.3">
      <c r="A2358">
        <f t="shared" si="176"/>
        <v>1532</v>
      </c>
      <c r="B2358">
        <v>3830</v>
      </c>
      <c r="C2358">
        <f t="shared" si="177"/>
        <v>33</v>
      </c>
      <c r="D2358" t="str">
        <f>IF(MOD(B2358,5)=0,LOOKUP(A2358,[1]Bestellung!$M$4:$N$740),"")</f>
        <v/>
      </c>
      <c r="E2358">
        <f t="shared" si="178"/>
        <v>3</v>
      </c>
      <c r="F2358" s="10">
        <f>LOOKUP(C2358,[1]Produkt!$T$4:$U$129)</f>
        <v>0.8</v>
      </c>
      <c r="G2358" t="str">
        <f t="shared" si="179"/>
        <v>INSERT INTO [Position] ([BestellungID], [PosID], [ProduktID], [SpezLieferAdrID], [Menge], [Preis]) VALUES</v>
      </c>
      <c r="H2358" t="str">
        <f t="shared" si="180"/>
        <v xml:space="preserve"> ('1532', '3830', '33', '', '3',  '0.80')</v>
      </c>
    </row>
    <row r="2359" spans="1:8" x14ac:dyDescent="0.3">
      <c r="A2359">
        <f t="shared" si="176"/>
        <v>1532</v>
      </c>
      <c r="B2359">
        <v>3831</v>
      </c>
      <c r="C2359">
        <f t="shared" si="177"/>
        <v>41</v>
      </c>
      <c r="D2359" t="str">
        <f>IF(MOD(B2359,5)=0,LOOKUP(A2359,[1]Bestellung!$M$4:$N$740),"")</f>
        <v/>
      </c>
      <c r="E2359">
        <f t="shared" si="178"/>
        <v>3</v>
      </c>
      <c r="F2359" s="10">
        <f>LOOKUP(C2359,[1]Produkt!$T$4:$U$129)</f>
        <v>1.2</v>
      </c>
      <c r="G2359" t="str">
        <f t="shared" si="179"/>
        <v>INSERT INTO [Position] ([BestellungID], [PosID], [ProduktID], [SpezLieferAdrID], [Menge], [Preis]) VALUES</v>
      </c>
      <c r="H2359" t="str">
        <f t="shared" si="180"/>
        <v xml:space="preserve"> ('1532', '3831', '41', '', '3',  '1.20')</v>
      </c>
    </row>
    <row r="2360" spans="1:8" x14ac:dyDescent="0.3">
      <c r="A2360">
        <f t="shared" si="176"/>
        <v>1533</v>
      </c>
      <c r="B2360">
        <v>3832</v>
      </c>
      <c r="C2360">
        <f t="shared" si="177"/>
        <v>71</v>
      </c>
      <c r="D2360" t="str">
        <f>IF(MOD(B2360,5)=0,LOOKUP(A2360,[1]Bestellung!$M$4:$N$740),"")</f>
        <v/>
      </c>
      <c r="E2360">
        <f t="shared" si="178"/>
        <v>3</v>
      </c>
      <c r="F2360" s="10">
        <f>LOOKUP(C2360,[1]Produkt!$T$4:$U$129)</f>
        <v>4</v>
      </c>
      <c r="G2360" t="str">
        <f t="shared" si="179"/>
        <v>INSERT INTO [Position] ([BestellungID], [PosID], [ProduktID], [SpezLieferAdrID], [Menge], [Preis]) VALUES</v>
      </c>
      <c r="H2360" t="str">
        <f t="shared" si="180"/>
        <v xml:space="preserve"> ('1533', '3832', '71', '', '3',  '4.00')</v>
      </c>
    </row>
    <row r="2361" spans="1:8" x14ac:dyDescent="0.3">
      <c r="A2361">
        <f t="shared" si="176"/>
        <v>1533</v>
      </c>
      <c r="B2361">
        <v>3833</v>
      </c>
      <c r="C2361">
        <f t="shared" si="177"/>
        <v>80</v>
      </c>
      <c r="D2361" t="str">
        <f>IF(MOD(B2361,5)=0,LOOKUP(A2361,[1]Bestellung!$M$4:$N$740),"")</f>
        <v/>
      </c>
      <c r="E2361">
        <f t="shared" si="178"/>
        <v>3</v>
      </c>
      <c r="F2361" s="10">
        <f>LOOKUP(C2361,[1]Produkt!$T$4:$U$129)</f>
        <v>4</v>
      </c>
      <c r="G2361" t="str">
        <f t="shared" si="179"/>
        <v>INSERT INTO [Position] ([BestellungID], [PosID], [ProduktID], [SpezLieferAdrID], [Menge], [Preis]) VALUES</v>
      </c>
      <c r="H2361" t="str">
        <f t="shared" si="180"/>
        <v xml:space="preserve"> ('1533', '3833', '80', '', '3',  '4.00')</v>
      </c>
    </row>
    <row r="2362" spans="1:8" x14ac:dyDescent="0.3">
      <c r="A2362">
        <f t="shared" si="176"/>
        <v>1534</v>
      </c>
      <c r="B2362">
        <v>3834</v>
      </c>
      <c r="C2362">
        <f t="shared" si="177"/>
        <v>113</v>
      </c>
      <c r="D2362" t="str">
        <f>IF(MOD(B2362,5)=0,LOOKUP(A2362,[1]Bestellung!$M$4:$N$740),"")</f>
        <v/>
      </c>
      <c r="E2362">
        <f t="shared" si="178"/>
        <v>3</v>
      </c>
      <c r="F2362" s="10">
        <f>LOOKUP(C2362,[1]Produkt!$T$4:$U$129)</f>
        <v>4.5</v>
      </c>
      <c r="G2362" t="str">
        <f t="shared" si="179"/>
        <v>INSERT INTO [Position] ([BestellungID], [PosID], [ProduktID], [SpezLieferAdrID], [Menge], [Preis]) VALUES</v>
      </c>
      <c r="H2362" t="str">
        <f t="shared" si="180"/>
        <v xml:space="preserve"> ('1534', '3834', '113', '', '3',  '4.50')</v>
      </c>
    </row>
    <row r="2363" spans="1:8" x14ac:dyDescent="0.3">
      <c r="A2363">
        <f t="shared" si="176"/>
        <v>1534</v>
      </c>
      <c r="B2363">
        <v>3835</v>
      </c>
      <c r="C2363">
        <f t="shared" si="177"/>
        <v>123</v>
      </c>
      <c r="D2363" t="str">
        <f>IF(MOD(B2363,5)=0,LOOKUP(A2363,[1]Bestellung!$M$4:$N$740),"")</f>
        <v/>
      </c>
      <c r="E2363">
        <f t="shared" si="178"/>
        <v>6</v>
      </c>
      <c r="F2363" s="10">
        <f>LOOKUP(C2363,[1]Produkt!$T$4:$U$129)</f>
        <v>3</v>
      </c>
      <c r="G2363" t="str">
        <f t="shared" si="179"/>
        <v>INSERT INTO [Position] ([BestellungID], [PosID], [ProduktID], [SpezLieferAdrID], [Menge], [Preis]) VALUES</v>
      </c>
      <c r="H2363" t="str">
        <f t="shared" si="180"/>
        <v xml:space="preserve"> ('1534', '3835', '123', '', '6',  '3.00')</v>
      </c>
    </row>
    <row r="2364" spans="1:8" x14ac:dyDescent="0.3">
      <c r="A2364">
        <f t="shared" si="176"/>
        <v>1534</v>
      </c>
      <c r="B2364">
        <v>3836</v>
      </c>
      <c r="C2364">
        <f t="shared" si="177"/>
        <v>6</v>
      </c>
      <c r="D2364" t="str">
        <f>IF(MOD(B2364,5)=0,LOOKUP(A2364,[1]Bestellung!$M$4:$N$740),"")</f>
        <v/>
      </c>
      <c r="E2364">
        <f t="shared" si="178"/>
        <v>3</v>
      </c>
      <c r="F2364" s="10">
        <f>LOOKUP(C2364,[1]Produkt!$T$4:$U$129)</f>
        <v>7</v>
      </c>
      <c r="G2364" t="str">
        <f t="shared" si="179"/>
        <v>INSERT INTO [Position] ([BestellungID], [PosID], [ProduktID], [SpezLieferAdrID], [Menge], [Preis]) VALUES</v>
      </c>
      <c r="H2364" t="str">
        <f t="shared" si="180"/>
        <v xml:space="preserve"> ('1534', '3836', '6', '', '3',  '7.00')</v>
      </c>
    </row>
    <row r="2365" spans="1:8" x14ac:dyDescent="0.3">
      <c r="A2365">
        <f t="shared" si="176"/>
        <v>1535</v>
      </c>
      <c r="B2365">
        <v>3837</v>
      </c>
      <c r="C2365">
        <f t="shared" si="177"/>
        <v>43</v>
      </c>
      <c r="D2365" t="str">
        <f>IF(MOD(B2365,5)=0,LOOKUP(A2365,[1]Bestellung!$M$4:$N$740),"")</f>
        <v/>
      </c>
      <c r="E2365">
        <f t="shared" si="178"/>
        <v>9</v>
      </c>
      <c r="F2365" s="10">
        <f>LOOKUP(C2365,[1]Produkt!$T$4:$U$129)</f>
        <v>2.2999999999999998</v>
      </c>
      <c r="G2365" t="str">
        <f t="shared" si="179"/>
        <v>INSERT INTO [Position] ([BestellungID], [PosID], [ProduktID], [SpezLieferAdrID], [Menge], [Preis]) VALUES</v>
      </c>
      <c r="H2365" t="str">
        <f t="shared" si="180"/>
        <v xml:space="preserve"> ('1535', '3837', '43', '', '9',  '2.30')</v>
      </c>
    </row>
    <row r="2366" spans="1:8" x14ac:dyDescent="0.3">
      <c r="A2366">
        <f t="shared" si="176"/>
        <v>1535</v>
      </c>
      <c r="B2366">
        <v>3838</v>
      </c>
      <c r="C2366">
        <f t="shared" si="177"/>
        <v>54</v>
      </c>
      <c r="D2366" t="str">
        <f>IF(MOD(B2366,5)=0,LOOKUP(A2366,[1]Bestellung!$M$4:$N$740),"")</f>
        <v/>
      </c>
      <c r="E2366">
        <f t="shared" si="178"/>
        <v>3</v>
      </c>
      <c r="F2366" s="10">
        <f>LOOKUP(C2366,[1]Produkt!$T$4:$U$129)</f>
        <v>5</v>
      </c>
      <c r="G2366" t="str">
        <f t="shared" si="179"/>
        <v>INSERT INTO [Position] ([BestellungID], [PosID], [ProduktID], [SpezLieferAdrID], [Menge], [Preis]) VALUES</v>
      </c>
      <c r="H2366" t="str">
        <f t="shared" si="180"/>
        <v xml:space="preserve"> ('1535', '3838', '54', '', '3',  '5.00')</v>
      </c>
    </row>
    <row r="2367" spans="1:8" x14ac:dyDescent="0.3">
      <c r="A2367">
        <f t="shared" si="176"/>
        <v>1536</v>
      </c>
      <c r="B2367">
        <v>3839</v>
      </c>
      <c r="C2367">
        <f t="shared" si="177"/>
        <v>94</v>
      </c>
      <c r="D2367" t="str">
        <f>IF(MOD(B2367,5)=0,LOOKUP(A2367,[1]Bestellung!$M$4:$N$740),"")</f>
        <v/>
      </c>
      <c r="E2367">
        <f t="shared" si="178"/>
        <v>3</v>
      </c>
      <c r="F2367" s="10">
        <f>LOOKUP(C2367,[1]Produkt!$T$4:$U$129)</f>
        <v>4</v>
      </c>
      <c r="G2367" t="str">
        <f t="shared" si="179"/>
        <v>INSERT INTO [Position] ([BestellungID], [PosID], [ProduktID], [SpezLieferAdrID], [Menge], [Preis]) VALUES</v>
      </c>
      <c r="H2367" t="str">
        <f t="shared" si="180"/>
        <v xml:space="preserve"> ('1536', '3839', '94', '', '3',  '4.00')</v>
      </c>
    </row>
    <row r="2368" spans="1:8" x14ac:dyDescent="0.3">
      <c r="A2368">
        <f t="shared" si="176"/>
        <v>1536</v>
      </c>
      <c r="B2368">
        <v>3840</v>
      </c>
      <c r="C2368">
        <f t="shared" si="177"/>
        <v>106</v>
      </c>
      <c r="D2368" t="str">
        <f>IF(MOD(B2368,5)=0,LOOKUP(A2368,[1]Bestellung!$M$4:$N$740),"")</f>
        <v/>
      </c>
      <c r="E2368">
        <f t="shared" si="178"/>
        <v>3</v>
      </c>
      <c r="F2368" s="10">
        <f>LOOKUP(C2368,[1]Produkt!$T$4:$U$129)</f>
        <v>7</v>
      </c>
      <c r="G2368" t="str">
        <f t="shared" si="179"/>
        <v>INSERT INTO [Position] ([BestellungID], [PosID], [ProduktID], [SpezLieferAdrID], [Menge], [Preis]) VALUES</v>
      </c>
      <c r="H2368" t="str">
        <f t="shared" si="180"/>
        <v xml:space="preserve"> ('1536', '3840', '106', '', '3',  '7.00')</v>
      </c>
    </row>
    <row r="2369" spans="1:8" x14ac:dyDescent="0.3">
      <c r="A2369">
        <f t="shared" si="176"/>
        <v>1536</v>
      </c>
      <c r="B2369">
        <v>3841</v>
      </c>
      <c r="C2369">
        <f t="shared" si="177"/>
        <v>118</v>
      </c>
      <c r="D2369" t="str">
        <f>IF(MOD(B2369,5)=0,LOOKUP(A2369,[1]Bestellung!$M$4:$N$740),"")</f>
        <v/>
      </c>
      <c r="E2369">
        <f t="shared" si="178"/>
        <v>3</v>
      </c>
      <c r="F2369" s="10">
        <f>LOOKUP(C2369,[1]Produkt!$T$4:$U$129)</f>
        <v>6</v>
      </c>
      <c r="G2369" t="str">
        <f t="shared" si="179"/>
        <v>INSERT INTO [Position] ([BestellungID], [PosID], [ProduktID], [SpezLieferAdrID], [Menge], [Preis]) VALUES</v>
      </c>
      <c r="H2369" t="str">
        <f t="shared" si="180"/>
        <v xml:space="preserve"> ('1536', '3841', '118', '', '3',  '6.00')</v>
      </c>
    </row>
    <row r="2370" spans="1:8" x14ac:dyDescent="0.3">
      <c r="A2370">
        <f t="shared" si="176"/>
        <v>1537</v>
      </c>
      <c r="B2370">
        <v>3842</v>
      </c>
      <c r="C2370">
        <f t="shared" si="177"/>
        <v>35</v>
      </c>
      <c r="D2370" t="str">
        <f>IF(MOD(B2370,5)=0,LOOKUP(A2370,[1]Bestellung!$M$4:$N$740),"")</f>
        <v/>
      </c>
      <c r="E2370">
        <f t="shared" si="178"/>
        <v>10</v>
      </c>
      <c r="F2370" s="10">
        <f>LOOKUP(C2370,[1]Produkt!$T$4:$U$129)</f>
        <v>1</v>
      </c>
      <c r="G2370" t="str">
        <f t="shared" si="179"/>
        <v>INSERT INTO [Position] ([BestellungID], [PosID], [ProduktID], [SpezLieferAdrID], [Menge], [Preis]) VALUES</v>
      </c>
      <c r="H2370" t="str">
        <f t="shared" si="180"/>
        <v xml:space="preserve"> ('1537', '3842', '35', '', '10',  '1.00')</v>
      </c>
    </row>
    <row r="2371" spans="1:8" x14ac:dyDescent="0.3">
      <c r="A2371">
        <f t="shared" si="176"/>
        <v>1537</v>
      </c>
      <c r="B2371">
        <v>3843</v>
      </c>
      <c r="C2371">
        <f t="shared" si="177"/>
        <v>48</v>
      </c>
      <c r="D2371" t="str">
        <f>IF(MOD(B2371,5)=0,LOOKUP(A2371,[1]Bestellung!$M$4:$N$740),"")</f>
        <v/>
      </c>
      <c r="E2371">
        <f t="shared" si="178"/>
        <v>3</v>
      </c>
      <c r="F2371" s="10">
        <f>LOOKUP(C2371,[1]Produkt!$T$4:$U$129)</f>
        <v>4.5</v>
      </c>
      <c r="G2371" t="str">
        <f t="shared" si="179"/>
        <v>INSERT INTO [Position] ([BestellungID], [PosID], [ProduktID], [SpezLieferAdrID], [Menge], [Preis]) VALUES</v>
      </c>
      <c r="H2371" t="str">
        <f t="shared" si="180"/>
        <v xml:space="preserve"> ('1537', '3843', '48', '', '3',  '4.50')</v>
      </c>
    </row>
    <row r="2372" spans="1:8" x14ac:dyDescent="0.3">
      <c r="A2372">
        <v>1</v>
      </c>
      <c r="B2372">
        <v>1</v>
      </c>
      <c r="C2372">
        <v>1</v>
      </c>
      <c r="D2372" t="s">
        <v>24</v>
      </c>
      <c r="E2372">
        <v>1</v>
      </c>
      <c r="F2372" s="10">
        <v>2</v>
      </c>
      <c r="G2372" t="s">
        <v>6128</v>
      </c>
      <c r="H2372" t="s">
        <v>6129</v>
      </c>
    </row>
    <row r="2373" spans="1:8" x14ac:dyDescent="0.3">
      <c r="A2373">
        <v>1</v>
      </c>
      <c r="B2373">
        <v>2</v>
      </c>
      <c r="C2373">
        <v>2</v>
      </c>
      <c r="D2373" t="s">
        <v>24</v>
      </c>
      <c r="E2373">
        <v>4</v>
      </c>
      <c r="F2373" s="10">
        <v>4</v>
      </c>
      <c r="G2373" t="s">
        <v>6128</v>
      </c>
      <c r="H2373" t="s">
        <v>6130</v>
      </c>
    </row>
    <row r="2374" spans="1:8" x14ac:dyDescent="0.3">
      <c r="A2374">
        <v>1</v>
      </c>
      <c r="B2374">
        <v>3</v>
      </c>
      <c r="C2374">
        <v>3</v>
      </c>
      <c r="D2374" t="s">
        <v>24</v>
      </c>
      <c r="E2374">
        <v>9</v>
      </c>
      <c r="F2374" s="10">
        <v>5</v>
      </c>
      <c r="G2374" t="s">
        <v>6128</v>
      </c>
      <c r="H2374" t="s">
        <v>6131</v>
      </c>
    </row>
    <row r="2375" spans="1:8" x14ac:dyDescent="0.3">
      <c r="A2375">
        <v>2</v>
      </c>
      <c r="B2375">
        <v>4</v>
      </c>
      <c r="C2375">
        <v>8</v>
      </c>
      <c r="D2375" t="s">
        <v>24</v>
      </c>
      <c r="E2375">
        <v>4</v>
      </c>
      <c r="F2375" s="10">
        <v>8</v>
      </c>
      <c r="G2375" t="s">
        <v>6128</v>
      </c>
      <c r="H2375" t="s">
        <v>6132</v>
      </c>
    </row>
    <row r="2376" spans="1:8" x14ac:dyDescent="0.3">
      <c r="A2376">
        <v>2</v>
      </c>
      <c r="B2376">
        <v>5</v>
      </c>
      <c r="C2376">
        <v>10</v>
      </c>
      <c r="D2376">
        <v>1</v>
      </c>
      <c r="E2376">
        <v>4</v>
      </c>
      <c r="F2376" s="10">
        <v>0.5</v>
      </c>
      <c r="G2376" t="s">
        <v>6128</v>
      </c>
      <c r="H2376" t="s">
        <v>6133</v>
      </c>
    </row>
    <row r="2377" spans="1:8" x14ac:dyDescent="0.3">
      <c r="A2377">
        <v>2</v>
      </c>
      <c r="B2377">
        <v>6</v>
      </c>
      <c r="C2377">
        <v>12</v>
      </c>
      <c r="D2377" t="s">
        <v>24</v>
      </c>
      <c r="E2377">
        <v>3</v>
      </c>
      <c r="F2377" s="10">
        <v>4</v>
      </c>
      <c r="G2377" t="s">
        <v>6128</v>
      </c>
      <c r="H2377" t="s">
        <v>6134</v>
      </c>
    </row>
    <row r="2378" spans="1:8" x14ac:dyDescent="0.3">
      <c r="A2378">
        <v>3</v>
      </c>
      <c r="B2378">
        <v>7</v>
      </c>
      <c r="C2378">
        <v>21</v>
      </c>
      <c r="D2378" t="s">
        <v>24</v>
      </c>
      <c r="E2378">
        <v>9</v>
      </c>
      <c r="F2378" s="10">
        <v>4</v>
      </c>
      <c r="G2378" t="s">
        <v>6128</v>
      </c>
      <c r="H2378" t="s">
        <v>6135</v>
      </c>
    </row>
    <row r="2379" spans="1:8" x14ac:dyDescent="0.3">
      <c r="A2379">
        <v>3</v>
      </c>
      <c r="B2379">
        <v>8</v>
      </c>
      <c r="C2379">
        <v>24</v>
      </c>
      <c r="D2379" t="s">
        <v>24</v>
      </c>
      <c r="E2379">
        <v>3</v>
      </c>
      <c r="F2379" s="10">
        <v>3</v>
      </c>
      <c r="G2379" t="s">
        <v>6128</v>
      </c>
      <c r="H2379" t="s">
        <v>6136</v>
      </c>
    </row>
    <row r="2380" spans="1:8" x14ac:dyDescent="0.3">
      <c r="A2380">
        <v>4</v>
      </c>
      <c r="B2380">
        <v>9</v>
      </c>
      <c r="C2380">
        <v>36</v>
      </c>
      <c r="D2380" t="s">
        <v>24</v>
      </c>
      <c r="E2380">
        <v>3</v>
      </c>
      <c r="F2380" s="10">
        <v>0.5</v>
      </c>
      <c r="G2380" t="s">
        <v>6128</v>
      </c>
      <c r="H2380" t="s">
        <v>6137</v>
      </c>
    </row>
    <row r="2381" spans="1:8" x14ac:dyDescent="0.3">
      <c r="A2381">
        <v>4</v>
      </c>
      <c r="B2381">
        <v>10</v>
      </c>
      <c r="C2381">
        <v>40</v>
      </c>
      <c r="D2381" t="s">
        <v>24</v>
      </c>
      <c r="E2381">
        <v>4</v>
      </c>
      <c r="F2381" s="10">
        <v>1</v>
      </c>
      <c r="G2381" t="s">
        <v>6128</v>
      </c>
      <c r="H2381" t="s">
        <v>6138</v>
      </c>
    </row>
    <row r="2382" spans="1:8" x14ac:dyDescent="0.3">
      <c r="A2382">
        <v>4</v>
      </c>
      <c r="B2382">
        <v>11</v>
      </c>
      <c r="C2382">
        <v>44</v>
      </c>
      <c r="D2382" t="s">
        <v>24</v>
      </c>
      <c r="E2382">
        <v>4</v>
      </c>
      <c r="F2382" s="10">
        <v>4</v>
      </c>
      <c r="G2382" t="s">
        <v>6128</v>
      </c>
      <c r="H2382" t="s">
        <v>6139</v>
      </c>
    </row>
    <row r="2383" spans="1:8" x14ac:dyDescent="0.3">
      <c r="A2383">
        <v>5</v>
      </c>
      <c r="B2383">
        <v>12</v>
      </c>
      <c r="C2383">
        <v>60</v>
      </c>
      <c r="D2383" t="s">
        <v>24</v>
      </c>
      <c r="E2383">
        <v>3</v>
      </c>
      <c r="F2383" s="10">
        <v>0.5</v>
      </c>
      <c r="G2383" t="s">
        <v>6128</v>
      </c>
      <c r="H2383" t="s">
        <v>6140</v>
      </c>
    </row>
    <row r="2384" spans="1:8" x14ac:dyDescent="0.3">
      <c r="A2384">
        <v>5</v>
      </c>
      <c r="B2384">
        <v>13</v>
      </c>
      <c r="C2384">
        <v>65</v>
      </c>
      <c r="D2384" t="s">
        <v>24</v>
      </c>
      <c r="E2384">
        <v>1</v>
      </c>
      <c r="F2384" s="10">
        <v>4.5</v>
      </c>
      <c r="G2384" t="s">
        <v>6128</v>
      </c>
      <c r="H2384" t="s">
        <v>6141</v>
      </c>
    </row>
    <row r="2385" spans="1:8" x14ac:dyDescent="0.3">
      <c r="A2385">
        <v>6</v>
      </c>
      <c r="B2385">
        <v>14</v>
      </c>
      <c r="C2385">
        <v>84</v>
      </c>
      <c r="D2385" t="s">
        <v>24</v>
      </c>
      <c r="E2385">
        <v>3</v>
      </c>
      <c r="F2385" s="10">
        <v>0.75</v>
      </c>
      <c r="G2385" t="s">
        <v>6128</v>
      </c>
      <c r="H2385" t="s">
        <v>6142</v>
      </c>
    </row>
    <row r="2386" spans="1:8" x14ac:dyDescent="0.3">
      <c r="A2386">
        <v>6</v>
      </c>
      <c r="B2386">
        <v>15</v>
      </c>
      <c r="C2386">
        <v>90</v>
      </c>
      <c r="D2386">
        <v>631</v>
      </c>
      <c r="E2386">
        <v>3</v>
      </c>
      <c r="F2386" s="10">
        <v>1</v>
      </c>
      <c r="G2386" t="s">
        <v>6128</v>
      </c>
      <c r="H2386" t="s">
        <v>6143</v>
      </c>
    </row>
    <row r="2387" spans="1:8" x14ac:dyDescent="0.3">
      <c r="A2387">
        <v>6</v>
      </c>
      <c r="B2387">
        <v>16</v>
      </c>
      <c r="C2387">
        <v>96</v>
      </c>
      <c r="D2387" t="s">
        <v>24</v>
      </c>
      <c r="E2387">
        <v>3</v>
      </c>
      <c r="F2387" s="10">
        <v>8</v>
      </c>
      <c r="G2387" t="s">
        <v>6128</v>
      </c>
      <c r="H2387" t="s">
        <v>6144</v>
      </c>
    </row>
    <row r="2388" spans="1:8" x14ac:dyDescent="0.3">
      <c r="A2388">
        <v>7</v>
      </c>
      <c r="B2388">
        <v>17</v>
      </c>
      <c r="C2388">
        <v>119</v>
      </c>
      <c r="D2388" t="s">
        <v>24</v>
      </c>
      <c r="E2388">
        <v>1</v>
      </c>
      <c r="F2388" s="10">
        <v>2</v>
      </c>
      <c r="G2388" t="s">
        <v>6128</v>
      </c>
      <c r="H2388" t="s">
        <v>6145</v>
      </c>
    </row>
    <row r="2389" spans="1:8" x14ac:dyDescent="0.3">
      <c r="A2389">
        <v>7</v>
      </c>
      <c r="B2389">
        <v>18</v>
      </c>
      <c r="C2389">
        <v>126</v>
      </c>
      <c r="D2389" t="s">
        <v>24</v>
      </c>
      <c r="E2389">
        <v>3</v>
      </c>
      <c r="F2389" s="10">
        <v>4</v>
      </c>
      <c r="G2389" t="s">
        <v>6128</v>
      </c>
      <c r="H2389" t="s">
        <v>6146</v>
      </c>
    </row>
    <row r="2390" spans="1:8" x14ac:dyDescent="0.3">
      <c r="A2390">
        <v>8</v>
      </c>
      <c r="B2390">
        <v>19</v>
      </c>
      <c r="C2390">
        <v>25</v>
      </c>
      <c r="D2390" t="s">
        <v>24</v>
      </c>
      <c r="E2390">
        <v>8</v>
      </c>
      <c r="F2390" s="10">
        <v>7</v>
      </c>
      <c r="G2390" t="s">
        <v>6128</v>
      </c>
      <c r="H2390" t="s">
        <v>6147</v>
      </c>
    </row>
    <row r="2391" spans="1:8" x14ac:dyDescent="0.3">
      <c r="A2391">
        <v>8</v>
      </c>
      <c r="B2391">
        <v>20</v>
      </c>
      <c r="C2391">
        <v>33</v>
      </c>
      <c r="D2391">
        <v>494</v>
      </c>
      <c r="E2391">
        <v>3</v>
      </c>
      <c r="F2391" s="10">
        <v>0.8</v>
      </c>
      <c r="G2391" t="s">
        <v>6128</v>
      </c>
      <c r="H2391" t="s">
        <v>6148</v>
      </c>
    </row>
    <row r="2392" spans="1:8" x14ac:dyDescent="0.3">
      <c r="A2392">
        <v>8</v>
      </c>
      <c r="B2392">
        <v>21</v>
      </c>
      <c r="C2392">
        <v>41</v>
      </c>
      <c r="D2392" t="s">
        <v>24</v>
      </c>
      <c r="E2392">
        <v>3</v>
      </c>
      <c r="F2392" s="10">
        <v>1.2</v>
      </c>
      <c r="G2392" t="s">
        <v>6128</v>
      </c>
      <c r="H2392" t="s">
        <v>6149</v>
      </c>
    </row>
    <row r="2393" spans="1:8" x14ac:dyDescent="0.3">
      <c r="A2393">
        <v>9</v>
      </c>
      <c r="B2393">
        <v>22</v>
      </c>
      <c r="C2393">
        <v>71</v>
      </c>
      <c r="D2393" t="s">
        <v>24</v>
      </c>
      <c r="E2393">
        <v>6</v>
      </c>
      <c r="F2393" s="10">
        <v>4</v>
      </c>
      <c r="G2393" t="s">
        <v>6128</v>
      </c>
      <c r="H2393" t="s">
        <v>6150</v>
      </c>
    </row>
    <row r="2394" spans="1:8" x14ac:dyDescent="0.3">
      <c r="A2394">
        <v>9</v>
      </c>
      <c r="B2394">
        <v>23</v>
      </c>
      <c r="C2394">
        <v>80</v>
      </c>
      <c r="D2394" t="s">
        <v>24</v>
      </c>
      <c r="E2394">
        <v>3</v>
      </c>
      <c r="F2394" s="10">
        <v>4</v>
      </c>
      <c r="G2394" t="s">
        <v>6128</v>
      </c>
      <c r="H2394" t="s">
        <v>6151</v>
      </c>
    </row>
    <row r="2395" spans="1:8" x14ac:dyDescent="0.3">
      <c r="A2395">
        <v>10</v>
      </c>
      <c r="B2395">
        <v>24</v>
      </c>
      <c r="C2395">
        <v>113</v>
      </c>
      <c r="D2395" t="s">
        <v>24</v>
      </c>
      <c r="E2395">
        <v>3</v>
      </c>
      <c r="F2395" s="10">
        <v>4.5</v>
      </c>
      <c r="G2395" t="s">
        <v>6128</v>
      </c>
      <c r="H2395" t="s">
        <v>6152</v>
      </c>
    </row>
    <row r="2396" spans="1:8" x14ac:dyDescent="0.3">
      <c r="A2396">
        <v>10</v>
      </c>
      <c r="B2396">
        <v>25</v>
      </c>
      <c r="C2396">
        <v>123</v>
      </c>
      <c r="D2396" t="s">
        <v>24</v>
      </c>
      <c r="E2396">
        <v>6</v>
      </c>
      <c r="F2396" s="10">
        <v>3</v>
      </c>
      <c r="G2396" t="s">
        <v>6128</v>
      </c>
      <c r="H2396" t="s">
        <v>6153</v>
      </c>
    </row>
    <row r="2397" spans="1:8" x14ac:dyDescent="0.3">
      <c r="A2397">
        <v>10</v>
      </c>
      <c r="B2397">
        <v>26</v>
      </c>
      <c r="C2397">
        <v>6</v>
      </c>
      <c r="D2397" t="s">
        <v>24</v>
      </c>
      <c r="E2397">
        <v>3</v>
      </c>
      <c r="F2397" s="10">
        <v>7</v>
      </c>
      <c r="G2397" t="s">
        <v>6128</v>
      </c>
      <c r="H2397" t="s">
        <v>6154</v>
      </c>
    </row>
    <row r="2398" spans="1:8" x14ac:dyDescent="0.3">
      <c r="A2398">
        <v>11</v>
      </c>
      <c r="B2398">
        <v>27</v>
      </c>
      <c r="C2398">
        <v>43</v>
      </c>
      <c r="D2398" t="s">
        <v>24</v>
      </c>
      <c r="E2398">
        <v>3</v>
      </c>
      <c r="F2398" s="10">
        <v>2.2999999999999998</v>
      </c>
      <c r="G2398" t="s">
        <v>6128</v>
      </c>
      <c r="H2398" t="s">
        <v>6155</v>
      </c>
    </row>
    <row r="2399" spans="1:8" x14ac:dyDescent="0.3">
      <c r="A2399">
        <v>11</v>
      </c>
      <c r="B2399">
        <v>28</v>
      </c>
      <c r="C2399">
        <v>54</v>
      </c>
      <c r="D2399" t="s">
        <v>24</v>
      </c>
      <c r="E2399">
        <v>3</v>
      </c>
      <c r="F2399" s="10">
        <v>5</v>
      </c>
      <c r="G2399" t="s">
        <v>6128</v>
      </c>
      <c r="H2399" t="s">
        <v>6156</v>
      </c>
    </row>
    <row r="2400" spans="1:8" x14ac:dyDescent="0.3">
      <c r="A2400">
        <v>12</v>
      </c>
      <c r="B2400">
        <v>29</v>
      </c>
      <c r="C2400">
        <v>94</v>
      </c>
      <c r="D2400" t="s">
        <v>24</v>
      </c>
      <c r="E2400">
        <v>3</v>
      </c>
      <c r="F2400" s="10">
        <v>4</v>
      </c>
      <c r="G2400" t="s">
        <v>6128</v>
      </c>
      <c r="H2400" t="s">
        <v>6157</v>
      </c>
    </row>
    <row r="2401" spans="1:8" x14ac:dyDescent="0.3">
      <c r="A2401">
        <v>12</v>
      </c>
      <c r="B2401">
        <v>30</v>
      </c>
      <c r="C2401">
        <v>106</v>
      </c>
      <c r="D2401">
        <v>422</v>
      </c>
      <c r="E2401">
        <v>3</v>
      </c>
      <c r="F2401" s="10">
        <v>7</v>
      </c>
      <c r="G2401" t="s">
        <v>6128</v>
      </c>
      <c r="H2401" t="s">
        <v>6158</v>
      </c>
    </row>
    <row r="2402" spans="1:8" x14ac:dyDescent="0.3">
      <c r="A2402">
        <v>12</v>
      </c>
      <c r="B2402">
        <v>31</v>
      </c>
      <c r="C2402">
        <v>118</v>
      </c>
      <c r="D2402" t="s">
        <v>24</v>
      </c>
      <c r="E2402">
        <v>3</v>
      </c>
      <c r="F2402" s="10">
        <v>6</v>
      </c>
      <c r="G2402" t="s">
        <v>6128</v>
      </c>
      <c r="H2402" t="s">
        <v>6159</v>
      </c>
    </row>
    <row r="2403" spans="1:8" x14ac:dyDescent="0.3">
      <c r="A2403">
        <v>13</v>
      </c>
      <c r="B2403">
        <v>32</v>
      </c>
      <c r="C2403">
        <v>35</v>
      </c>
      <c r="D2403" t="s">
        <v>24</v>
      </c>
      <c r="E2403">
        <v>4</v>
      </c>
      <c r="F2403" s="10">
        <v>1</v>
      </c>
      <c r="G2403" t="s">
        <v>6128</v>
      </c>
      <c r="H2403" t="s">
        <v>6160</v>
      </c>
    </row>
    <row r="2404" spans="1:8" x14ac:dyDescent="0.3">
      <c r="A2404">
        <v>13</v>
      </c>
      <c r="B2404">
        <v>33</v>
      </c>
      <c r="C2404">
        <v>48</v>
      </c>
      <c r="D2404" t="s">
        <v>24</v>
      </c>
      <c r="E2404">
        <v>3</v>
      </c>
      <c r="F2404" s="10">
        <v>4.5</v>
      </c>
      <c r="G2404" t="s">
        <v>6128</v>
      </c>
      <c r="H2404" t="s">
        <v>6161</v>
      </c>
    </row>
    <row r="2405" spans="1:8" x14ac:dyDescent="0.3">
      <c r="A2405">
        <v>14</v>
      </c>
      <c r="B2405">
        <v>34</v>
      </c>
      <c r="C2405">
        <v>95</v>
      </c>
      <c r="D2405" t="s">
        <v>24</v>
      </c>
      <c r="E2405">
        <v>4</v>
      </c>
      <c r="F2405" s="10">
        <v>2</v>
      </c>
      <c r="G2405" t="s">
        <v>6128</v>
      </c>
      <c r="H2405" t="s">
        <v>6162</v>
      </c>
    </row>
    <row r="2406" spans="1:8" x14ac:dyDescent="0.3">
      <c r="A2406">
        <v>14</v>
      </c>
      <c r="B2406">
        <v>35</v>
      </c>
      <c r="C2406">
        <v>109</v>
      </c>
      <c r="D2406">
        <v>287</v>
      </c>
      <c r="E2406">
        <v>10</v>
      </c>
      <c r="F2406" s="10">
        <v>3</v>
      </c>
      <c r="G2406" t="s">
        <v>6128</v>
      </c>
      <c r="H2406" t="s">
        <v>6163</v>
      </c>
    </row>
    <row r="2407" spans="1:8" x14ac:dyDescent="0.3">
      <c r="A2407">
        <v>14</v>
      </c>
      <c r="B2407">
        <v>36</v>
      </c>
      <c r="C2407">
        <v>123</v>
      </c>
      <c r="D2407" t="s">
        <v>24</v>
      </c>
      <c r="E2407">
        <v>3</v>
      </c>
      <c r="F2407" s="10">
        <v>3</v>
      </c>
      <c r="G2407" t="s">
        <v>6128</v>
      </c>
      <c r="H2407" t="s">
        <v>6164</v>
      </c>
    </row>
    <row r="2408" spans="1:8" x14ac:dyDescent="0.3">
      <c r="A2408">
        <v>15</v>
      </c>
      <c r="B2408">
        <v>37</v>
      </c>
      <c r="C2408">
        <v>47</v>
      </c>
      <c r="D2408" t="s">
        <v>24</v>
      </c>
      <c r="E2408">
        <v>9</v>
      </c>
      <c r="F2408" s="10">
        <v>9</v>
      </c>
      <c r="G2408" t="s">
        <v>6128</v>
      </c>
      <c r="H2408" t="s">
        <v>6165</v>
      </c>
    </row>
    <row r="2409" spans="1:8" x14ac:dyDescent="0.3">
      <c r="A2409">
        <v>15</v>
      </c>
      <c r="B2409">
        <v>38</v>
      </c>
      <c r="C2409">
        <v>62</v>
      </c>
      <c r="D2409" t="s">
        <v>24</v>
      </c>
      <c r="E2409">
        <v>3</v>
      </c>
      <c r="F2409" s="10">
        <v>4</v>
      </c>
      <c r="G2409" t="s">
        <v>6128</v>
      </c>
      <c r="H2409" t="s">
        <v>6166</v>
      </c>
    </row>
    <row r="2410" spans="1:8" x14ac:dyDescent="0.3">
      <c r="A2410">
        <v>16</v>
      </c>
      <c r="B2410">
        <v>39</v>
      </c>
      <c r="C2410">
        <v>116</v>
      </c>
      <c r="D2410" t="s">
        <v>24</v>
      </c>
      <c r="E2410">
        <v>3</v>
      </c>
      <c r="F2410" s="10">
        <v>3</v>
      </c>
      <c r="G2410" t="s">
        <v>6128</v>
      </c>
      <c r="H2410" t="s">
        <v>6167</v>
      </c>
    </row>
    <row r="2411" spans="1:8" x14ac:dyDescent="0.3">
      <c r="A2411">
        <v>16</v>
      </c>
      <c r="B2411">
        <v>40</v>
      </c>
      <c r="C2411">
        <v>5</v>
      </c>
      <c r="D2411" t="s">
        <v>24</v>
      </c>
      <c r="E2411">
        <v>8</v>
      </c>
      <c r="F2411" s="10">
        <v>5</v>
      </c>
      <c r="G2411" t="s">
        <v>6128</v>
      </c>
      <c r="H2411" t="s">
        <v>6168</v>
      </c>
    </row>
    <row r="2412" spans="1:8" x14ac:dyDescent="0.3">
      <c r="A2412">
        <v>16</v>
      </c>
      <c r="B2412">
        <v>41</v>
      </c>
      <c r="C2412">
        <v>21</v>
      </c>
      <c r="D2412" t="s">
        <v>24</v>
      </c>
      <c r="E2412">
        <v>3</v>
      </c>
      <c r="F2412" s="10">
        <v>4</v>
      </c>
      <c r="G2412" t="s">
        <v>6128</v>
      </c>
      <c r="H2412" t="s">
        <v>6169</v>
      </c>
    </row>
    <row r="2413" spans="1:8" x14ac:dyDescent="0.3">
      <c r="A2413">
        <v>17</v>
      </c>
      <c r="B2413">
        <v>42</v>
      </c>
      <c r="C2413">
        <v>79</v>
      </c>
      <c r="D2413" t="s">
        <v>24</v>
      </c>
      <c r="E2413">
        <v>6</v>
      </c>
      <c r="F2413" s="10">
        <v>1.5</v>
      </c>
      <c r="G2413" t="s">
        <v>6128</v>
      </c>
      <c r="H2413" t="s">
        <v>6170</v>
      </c>
    </row>
    <row r="2414" spans="1:8" x14ac:dyDescent="0.3">
      <c r="A2414">
        <v>17</v>
      </c>
      <c r="B2414">
        <v>43</v>
      </c>
      <c r="C2414">
        <v>96</v>
      </c>
      <c r="D2414" t="s">
        <v>24</v>
      </c>
      <c r="E2414">
        <v>3</v>
      </c>
      <c r="F2414" s="10">
        <v>8</v>
      </c>
      <c r="G2414" t="s">
        <v>6128</v>
      </c>
      <c r="H2414" t="s">
        <v>6171</v>
      </c>
    </row>
    <row r="2415" spans="1:8" x14ac:dyDescent="0.3">
      <c r="A2415">
        <v>18</v>
      </c>
      <c r="B2415">
        <v>44</v>
      </c>
      <c r="C2415">
        <v>30</v>
      </c>
      <c r="D2415" t="s">
        <v>24</v>
      </c>
      <c r="E2415">
        <v>3</v>
      </c>
      <c r="F2415" s="10">
        <v>4</v>
      </c>
      <c r="G2415" t="s">
        <v>6128</v>
      </c>
      <c r="H2415" t="s">
        <v>6172</v>
      </c>
    </row>
    <row r="2416" spans="1:8" x14ac:dyDescent="0.3">
      <c r="A2416">
        <v>18</v>
      </c>
      <c r="B2416">
        <v>45</v>
      </c>
      <c r="C2416">
        <v>48</v>
      </c>
      <c r="D2416">
        <v>589</v>
      </c>
      <c r="E2416">
        <v>3</v>
      </c>
      <c r="F2416" s="10">
        <v>4.5</v>
      </c>
      <c r="G2416" t="s">
        <v>6128</v>
      </c>
      <c r="H2416" t="s">
        <v>6173</v>
      </c>
    </row>
    <row r="2417" spans="1:8" x14ac:dyDescent="0.3">
      <c r="A2417">
        <v>18</v>
      </c>
      <c r="B2417">
        <v>46</v>
      </c>
      <c r="C2417">
        <v>66</v>
      </c>
      <c r="D2417" t="s">
        <v>24</v>
      </c>
      <c r="E2417">
        <v>3</v>
      </c>
      <c r="F2417" s="10">
        <v>3</v>
      </c>
      <c r="G2417" t="s">
        <v>6128</v>
      </c>
      <c r="H2417" t="s">
        <v>6174</v>
      </c>
    </row>
    <row r="2418" spans="1:8" x14ac:dyDescent="0.3">
      <c r="A2418">
        <v>19</v>
      </c>
      <c r="B2418">
        <v>47</v>
      </c>
      <c r="C2418">
        <v>4</v>
      </c>
      <c r="D2418" t="s">
        <v>24</v>
      </c>
      <c r="E2418">
        <v>8</v>
      </c>
      <c r="F2418" s="10">
        <v>5</v>
      </c>
      <c r="G2418" t="s">
        <v>6128</v>
      </c>
      <c r="H2418" t="s">
        <v>6175</v>
      </c>
    </row>
    <row r="2419" spans="1:8" x14ac:dyDescent="0.3">
      <c r="A2419">
        <v>19</v>
      </c>
      <c r="B2419">
        <v>48</v>
      </c>
      <c r="C2419">
        <v>23</v>
      </c>
      <c r="D2419" t="s">
        <v>24</v>
      </c>
      <c r="E2419">
        <v>3</v>
      </c>
      <c r="F2419" s="10">
        <v>3</v>
      </c>
      <c r="G2419" t="s">
        <v>6128</v>
      </c>
      <c r="H2419" t="s">
        <v>6176</v>
      </c>
    </row>
    <row r="2420" spans="1:8" x14ac:dyDescent="0.3">
      <c r="A2420">
        <v>20</v>
      </c>
      <c r="B2420">
        <v>49</v>
      </c>
      <c r="C2420">
        <v>91</v>
      </c>
      <c r="D2420" t="s">
        <v>24</v>
      </c>
      <c r="E2420">
        <v>8</v>
      </c>
      <c r="F2420" s="10">
        <v>1.2</v>
      </c>
      <c r="G2420" t="s">
        <v>6128</v>
      </c>
      <c r="H2420" t="s">
        <v>6177</v>
      </c>
    </row>
    <row r="2421" spans="1:8" x14ac:dyDescent="0.3">
      <c r="A2421">
        <v>20</v>
      </c>
      <c r="B2421">
        <v>50</v>
      </c>
      <c r="C2421">
        <v>111</v>
      </c>
      <c r="D2421">
        <v>263</v>
      </c>
      <c r="E2421">
        <v>3</v>
      </c>
      <c r="F2421" s="10">
        <v>8</v>
      </c>
      <c r="G2421" t="s">
        <v>6128</v>
      </c>
      <c r="H2421" t="s">
        <v>6178</v>
      </c>
    </row>
    <row r="2422" spans="1:8" x14ac:dyDescent="0.3">
      <c r="A2422">
        <v>20</v>
      </c>
      <c r="B2422">
        <v>51</v>
      </c>
      <c r="C2422">
        <v>4</v>
      </c>
      <c r="D2422" t="s">
        <v>24</v>
      </c>
      <c r="E2422">
        <v>3</v>
      </c>
      <c r="F2422" s="10">
        <v>5</v>
      </c>
      <c r="G2422" t="s">
        <v>6128</v>
      </c>
      <c r="H2422" t="s">
        <v>6179</v>
      </c>
    </row>
    <row r="2423" spans="1:8" x14ac:dyDescent="0.3">
      <c r="A2423">
        <v>21</v>
      </c>
      <c r="B2423">
        <v>52</v>
      </c>
      <c r="C2423">
        <v>76</v>
      </c>
      <c r="D2423" t="s">
        <v>24</v>
      </c>
      <c r="E2423">
        <v>3</v>
      </c>
      <c r="F2423" s="10">
        <v>4</v>
      </c>
      <c r="G2423" t="s">
        <v>6128</v>
      </c>
      <c r="H2423" t="s">
        <v>6180</v>
      </c>
    </row>
    <row r="2424" spans="1:8" x14ac:dyDescent="0.3">
      <c r="A2424">
        <v>21</v>
      </c>
      <c r="B2424">
        <v>53</v>
      </c>
      <c r="C2424">
        <v>97</v>
      </c>
      <c r="D2424" t="s">
        <v>24</v>
      </c>
      <c r="E2424">
        <v>9</v>
      </c>
      <c r="F2424" s="10">
        <v>9</v>
      </c>
      <c r="G2424" t="s">
        <v>6128</v>
      </c>
      <c r="H2424" t="s">
        <v>6181</v>
      </c>
    </row>
    <row r="2425" spans="1:8" x14ac:dyDescent="0.3">
      <c r="A2425">
        <v>22</v>
      </c>
      <c r="B2425">
        <v>54</v>
      </c>
      <c r="C2425">
        <v>45</v>
      </c>
      <c r="D2425" t="s">
        <v>24</v>
      </c>
      <c r="E2425">
        <v>3</v>
      </c>
      <c r="F2425" s="10">
        <v>2</v>
      </c>
      <c r="G2425" t="s">
        <v>6128</v>
      </c>
      <c r="H2425" t="s">
        <v>6182</v>
      </c>
    </row>
    <row r="2426" spans="1:8" x14ac:dyDescent="0.3">
      <c r="A2426">
        <v>22</v>
      </c>
      <c r="B2426">
        <v>55</v>
      </c>
      <c r="C2426">
        <v>67</v>
      </c>
      <c r="D2426" t="s">
        <v>24</v>
      </c>
      <c r="E2426">
        <v>10</v>
      </c>
      <c r="F2426" s="10">
        <v>3.5</v>
      </c>
      <c r="G2426" t="s">
        <v>6128</v>
      </c>
      <c r="H2426" t="s">
        <v>6183</v>
      </c>
    </row>
    <row r="2427" spans="1:8" x14ac:dyDescent="0.3">
      <c r="A2427">
        <v>22</v>
      </c>
      <c r="B2427">
        <v>56</v>
      </c>
      <c r="C2427">
        <v>89</v>
      </c>
      <c r="D2427" t="s">
        <v>24</v>
      </c>
      <c r="E2427">
        <v>4</v>
      </c>
      <c r="F2427" s="10">
        <v>0.8</v>
      </c>
      <c r="G2427" t="s">
        <v>6128</v>
      </c>
      <c r="H2427" t="s">
        <v>6184</v>
      </c>
    </row>
    <row r="2428" spans="1:8" x14ac:dyDescent="0.3">
      <c r="A2428">
        <v>23</v>
      </c>
      <c r="B2428">
        <v>57</v>
      </c>
      <c r="C2428">
        <v>41</v>
      </c>
      <c r="D2428" t="s">
        <v>24</v>
      </c>
      <c r="E2428">
        <v>3</v>
      </c>
      <c r="F2428" s="10">
        <v>1.2</v>
      </c>
      <c r="G2428" t="s">
        <v>6128</v>
      </c>
      <c r="H2428" t="s">
        <v>6185</v>
      </c>
    </row>
    <row r="2429" spans="1:8" x14ac:dyDescent="0.3">
      <c r="A2429">
        <v>23</v>
      </c>
      <c r="B2429">
        <v>58</v>
      </c>
      <c r="C2429">
        <v>64</v>
      </c>
      <c r="D2429" t="s">
        <v>24</v>
      </c>
      <c r="E2429">
        <v>8</v>
      </c>
      <c r="F2429" s="10">
        <v>4.5</v>
      </c>
      <c r="G2429" t="s">
        <v>6128</v>
      </c>
      <c r="H2429" t="s">
        <v>6186</v>
      </c>
    </row>
    <row r="2430" spans="1:8" x14ac:dyDescent="0.3">
      <c r="A2430">
        <v>24</v>
      </c>
      <c r="B2430">
        <v>59</v>
      </c>
      <c r="C2430">
        <v>19</v>
      </c>
      <c r="D2430" t="s">
        <v>24</v>
      </c>
      <c r="E2430">
        <v>3</v>
      </c>
      <c r="F2430" s="10">
        <v>2</v>
      </c>
      <c r="G2430" t="s">
        <v>6128</v>
      </c>
      <c r="H2430" t="s">
        <v>6187</v>
      </c>
    </row>
    <row r="2431" spans="1:8" x14ac:dyDescent="0.3">
      <c r="A2431">
        <v>24</v>
      </c>
      <c r="B2431">
        <v>60</v>
      </c>
      <c r="C2431">
        <v>43</v>
      </c>
      <c r="D2431">
        <v>321</v>
      </c>
      <c r="E2431">
        <v>3</v>
      </c>
      <c r="F2431" s="10">
        <v>2.2999999999999998</v>
      </c>
      <c r="G2431" t="s">
        <v>6128</v>
      </c>
      <c r="H2431" t="s">
        <v>6188</v>
      </c>
    </row>
    <row r="2432" spans="1:8" x14ac:dyDescent="0.3">
      <c r="A2432">
        <v>24</v>
      </c>
      <c r="B2432">
        <v>61</v>
      </c>
      <c r="C2432">
        <v>67</v>
      </c>
      <c r="D2432" t="s">
        <v>24</v>
      </c>
      <c r="E2432">
        <v>3</v>
      </c>
      <c r="F2432" s="10">
        <v>3.5</v>
      </c>
      <c r="G2432" t="s">
        <v>6128</v>
      </c>
      <c r="H2432" t="s">
        <v>6189</v>
      </c>
    </row>
    <row r="2433" spans="1:8" x14ac:dyDescent="0.3">
      <c r="A2433">
        <v>25</v>
      </c>
      <c r="B2433">
        <v>62</v>
      </c>
      <c r="C2433">
        <v>26</v>
      </c>
      <c r="D2433" t="s">
        <v>24</v>
      </c>
      <c r="E2433">
        <v>4</v>
      </c>
      <c r="F2433" s="10">
        <v>4</v>
      </c>
      <c r="G2433" t="s">
        <v>6128</v>
      </c>
      <c r="H2433" t="s">
        <v>6190</v>
      </c>
    </row>
    <row r="2434" spans="1:8" x14ac:dyDescent="0.3">
      <c r="A2434">
        <v>25</v>
      </c>
      <c r="B2434">
        <v>63</v>
      </c>
      <c r="C2434">
        <v>51</v>
      </c>
      <c r="D2434" t="s">
        <v>24</v>
      </c>
      <c r="E2434">
        <v>9</v>
      </c>
      <c r="F2434" s="10">
        <v>2</v>
      </c>
      <c r="G2434" t="s">
        <v>6128</v>
      </c>
      <c r="H2434" t="s">
        <v>6191</v>
      </c>
    </row>
    <row r="2435" spans="1:8" x14ac:dyDescent="0.3">
      <c r="A2435">
        <v>26</v>
      </c>
      <c r="B2435">
        <v>64</v>
      </c>
      <c r="C2435">
        <v>13</v>
      </c>
      <c r="D2435" t="s">
        <v>24</v>
      </c>
      <c r="E2435">
        <v>8</v>
      </c>
      <c r="F2435" s="10">
        <v>4.5</v>
      </c>
      <c r="G2435" t="s">
        <v>6128</v>
      </c>
      <c r="H2435" t="s">
        <v>6192</v>
      </c>
    </row>
    <row r="2436" spans="1:8" x14ac:dyDescent="0.3">
      <c r="A2436">
        <v>26</v>
      </c>
      <c r="B2436">
        <v>65</v>
      </c>
      <c r="C2436">
        <v>39</v>
      </c>
      <c r="D2436">
        <v>43</v>
      </c>
      <c r="E2436">
        <v>6</v>
      </c>
      <c r="F2436" s="10">
        <v>0.8</v>
      </c>
      <c r="G2436" t="s">
        <v>6128</v>
      </c>
      <c r="H2436" t="s">
        <v>6193</v>
      </c>
    </row>
    <row r="2437" spans="1:8" x14ac:dyDescent="0.3">
      <c r="A2437">
        <v>26</v>
      </c>
      <c r="B2437">
        <v>66</v>
      </c>
      <c r="C2437">
        <v>65</v>
      </c>
      <c r="D2437" t="s">
        <v>24</v>
      </c>
      <c r="E2437">
        <v>3</v>
      </c>
      <c r="F2437" s="10">
        <v>4.5</v>
      </c>
      <c r="G2437" t="s">
        <v>6128</v>
      </c>
      <c r="H2437" t="s">
        <v>6194</v>
      </c>
    </row>
    <row r="2438" spans="1:8" x14ac:dyDescent="0.3">
      <c r="A2438">
        <v>27</v>
      </c>
      <c r="B2438">
        <v>67</v>
      </c>
      <c r="C2438">
        <v>31</v>
      </c>
      <c r="D2438" t="s">
        <v>24</v>
      </c>
      <c r="E2438">
        <v>3</v>
      </c>
      <c r="F2438" s="10">
        <v>2</v>
      </c>
      <c r="G2438" t="s">
        <v>6128</v>
      </c>
      <c r="H2438" t="s">
        <v>6195</v>
      </c>
    </row>
    <row r="2439" spans="1:8" x14ac:dyDescent="0.3">
      <c r="A2439">
        <v>27</v>
      </c>
      <c r="B2439">
        <v>68</v>
      </c>
      <c r="C2439">
        <v>58</v>
      </c>
      <c r="D2439" t="s">
        <v>24</v>
      </c>
      <c r="E2439">
        <v>3</v>
      </c>
      <c r="F2439" s="10">
        <v>8</v>
      </c>
      <c r="G2439" t="s">
        <v>6128</v>
      </c>
      <c r="H2439" t="s">
        <v>6196</v>
      </c>
    </row>
    <row r="2440" spans="1:8" x14ac:dyDescent="0.3">
      <c r="A2440">
        <v>28</v>
      </c>
      <c r="B2440">
        <v>69</v>
      </c>
      <c r="C2440">
        <v>27</v>
      </c>
      <c r="D2440" t="s">
        <v>24</v>
      </c>
      <c r="E2440">
        <v>3</v>
      </c>
      <c r="F2440" s="10">
        <v>2</v>
      </c>
      <c r="G2440" t="s">
        <v>6128</v>
      </c>
      <c r="H2440" t="s">
        <v>6197</v>
      </c>
    </row>
    <row r="2441" spans="1:8" x14ac:dyDescent="0.3">
      <c r="A2441">
        <v>28</v>
      </c>
      <c r="B2441">
        <v>70</v>
      </c>
      <c r="C2441">
        <v>55</v>
      </c>
      <c r="D2441" t="s">
        <v>24</v>
      </c>
      <c r="E2441">
        <v>4</v>
      </c>
      <c r="F2441" s="10">
        <v>5</v>
      </c>
      <c r="G2441" t="s">
        <v>6128</v>
      </c>
      <c r="H2441" t="s">
        <v>6198</v>
      </c>
    </row>
    <row r="2442" spans="1:8" x14ac:dyDescent="0.3">
      <c r="A2442">
        <v>28</v>
      </c>
      <c r="B2442">
        <v>71</v>
      </c>
      <c r="C2442">
        <v>83</v>
      </c>
      <c r="D2442" t="s">
        <v>24</v>
      </c>
      <c r="E2442">
        <v>4</v>
      </c>
      <c r="F2442" s="10">
        <v>0.8</v>
      </c>
      <c r="G2442" t="s">
        <v>6128</v>
      </c>
      <c r="H2442" t="s">
        <v>6199</v>
      </c>
    </row>
    <row r="2443" spans="1:8" x14ac:dyDescent="0.3">
      <c r="A2443">
        <v>29</v>
      </c>
      <c r="B2443">
        <v>72</v>
      </c>
      <c r="C2443">
        <v>56</v>
      </c>
      <c r="D2443" t="s">
        <v>24</v>
      </c>
      <c r="E2443">
        <v>3</v>
      </c>
      <c r="F2443" s="10">
        <v>7</v>
      </c>
      <c r="G2443" t="s">
        <v>6128</v>
      </c>
      <c r="H2443" t="s">
        <v>6200</v>
      </c>
    </row>
    <row r="2444" spans="1:8" x14ac:dyDescent="0.3">
      <c r="A2444">
        <v>29</v>
      </c>
      <c r="B2444">
        <v>73</v>
      </c>
      <c r="C2444">
        <v>85</v>
      </c>
      <c r="D2444" t="s">
        <v>24</v>
      </c>
      <c r="E2444">
        <v>5</v>
      </c>
      <c r="F2444" s="10">
        <v>1</v>
      </c>
      <c r="G2444" t="s">
        <v>6128</v>
      </c>
      <c r="H2444" t="s">
        <v>6201</v>
      </c>
    </row>
    <row r="2445" spans="1:8" x14ac:dyDescent="0.3">
      <c r="A2445">
        <v>30</v>
      </c>
      <c r="B2445">
        <v>74</v>
      </c>
      <c r="C2445">
        <v>61</v>
      </c>
      <c r="D2445" t="s">
        <v>24</v>
      </c>
      <c r="E2445">
        <v>3</v>
      </c>
      <c r="F2445" s="10">
        <v>8</v>
      </c>
      <c r="G2445" t="s">
        <v>6128</v>
      </c>
      <c r="H2445" t="s">
        <v>6202</v>
      </c>
    </row>
    <row r="2446" spans="1:8" x14ac:dyDescent="0.3">
      <c r="A2446">
        <v>30</v>
      </c>
      <c r="B2446">
        <v>75</v>
      </c>
      <c r="C2446">
        <v>91</v>
      </c>
      <c r="D2446">
        <v>112</v>
      </c>
      <c r="E2446">
        <v>6</v>
      </c>
      <c r="F2446" s="10">
        <v>1.2</v>
      </c>
      <c r="G2446" t="s">
        <v>6128</v>
      </c>
      <c r="H2446" t="s">
        <v>6203</v>
      </c>
    </row>
    <row r="2447" spans="1:8" x14ac:dyDescent="0.3">
      <c r="A2447">
        <v>30</v>
      </c>
      <c r="B2447">
        <v>76</v>
      </c>
      <c r="C2447">
        <v>121</v>
      </c>
      <c r="D2447" t="s">
        <v>24</v>
      </c>
      <c r="E2447">
        <v>3</v>
      </c>
      <c r="F2447" s="10">
        <v>4</v>
      </c>
      <c r="G2447" t="s">
        <v>6128</v>
      </c>
      <c r="H2447" t="s">
        <v>6204</v>
      </c>
    </row>
    <row r="2448" spans="1:8" x14ac:dyDescent="0.3">
      <c r="A2448">
        <v>31</v>
      </c>
      <c r="B2448">
        <v>77</v>
      </c>
      <c r="C2448">
        <v>101</v>
      </c>
      <c r="D2448" t="s">
        <v>24</v>
      </c>
      <c r="E2448">
        <v>7</v>
      </c>
      <c r="F2448" s="10">
        <v>2</v>
      </c>
      <c r="G2448" t="s">
        <v>6128</v>
      </c>
      <c r="H2448" t="s">
        <v>6205</v>
      </c>
    </row>
    <row r="2449" spans="1:8" x14ac:dyDescent="0.3">
      <c r="A2449">
        <v>31</v>
      </c>
      <c r="B2449">
        <v>78</v>
      </c>
      <c r="C2449">
        <v>5</v>
      </c>
      <c r="D2449" t="s">
        <v>24</v>
      </c>
      <c r="E2449">
        <v>6</v>
      </c>
      <c r="F2449" s="10">
        <v>5</v>
      </c>
      <c r="G2449" t="s">
        <v>6128</v>
      </c>
      <c r="H2449" t="s">
        <v>6206</v>
      </c>
    </row>
    <row r="2450" spans="1:8" x14ac:dyDescent="0.3">
      <c r="A2450">
        <v>32</v>
      </c>
      <c r="B2450">
        <v>79</v>
      </c>
      <c r="C2450">
        <v>115</v>
      </c>
      <c r="D2450" t="s">
        <v>24</v>
      </c>
      <c r="E2450">
        <v>8</v>
      </c>
      <c r="F2450" s="10">
        <v>4.5</v>
      </c>
      <c r="G2450" t="s">
        <v>6128</v>
      </c>
      <c r="H2450" t="s">
        <v>6207</v>
      </c>
    </row>
    <row r="2451" spans="1:8" x14ac:dyDescent="0.3">
      <c r="A2451">
        <v>32</v>
      </c>
      <c r="B2451">
        <v>80</v>
      </c>
      <c r="C2451">
        <v>20</v>
      </c>
      <c r="D2451">
        <v>392</v>
      </c>
      <c r="E2451">
        <v>8</v>
      </c>
      <c r="F2451" s="10">
        <v>8</v>
      </c>
      <c r="G2451" t="s">
        <v>6128</v>
      </c>
      <c r="H2451" t="s">
        <v>6208</v>
      </c>
    </row>
    <row r="2452" spans="1:8" x14ac:dyDescent="0.3">
      <c r="A2452">
        <v>32</v>
      </c>
      <c r="B2452">
        <v>81</v>
      </c>
      <c r="C2452">
        <v>52</v>
      </c>
      <c r="D2452" t="s">
        <v>24</v>
      </c>
      <c r="E2452">
        <v>3</v>
      </c>
      <c r="F2452" s="10">
        <v>4</v>
      </c>
      <c r="G2452" t="s">
        <v>6128</v>
      </c>
      <c r="H2452" t="s">
        <v>6209</v>
      </c>
    </row>
    <row r="2453" spans="1:8" x14ac:dyDescent="0.3">
      <c r="A2453">
        <v>33</v>
      </c>
      <c r="B2453">
        <v>82</v>
      </c>
      <c r="C2453">
        <v>39</v>
      </c>
      <c r="D2453" t="s">
        <v>24</v>
      </c>
      <c r="E2453">
        <v>6</v>
      </c>
      <c r="F2453" s="10">
        <v>0.8</v>
      </c>
      <c r="G2453" t="s">
        <v>6128</v>
      </c>
      <c r="H2453" t="s">
        <v>6210</v>
      </c>
    </row>
    <row r="2454" spans="1:8" x14ac:dyDescent="0.3">
      <c r="A2454">
        <v>33</v>
      </c>
      <c r="B2454">
        <v>83</v>
      </c>
      <c r="C2454">
        <v>72</v>
      </c>
      <c r="D2454" t="s">
        <v>24</v>
      </c>
      <c r="E2454">
        <v>3</v>
      </c>
      <c r="F2454" s="10">
        <v>2</v>
      </c>
      <c r="G2454" t="s">
        <v>6128</v>
      </c>
      <c r="H2454" t="s">
        <v>6211</v>
      </c>
    </row>
    <row r="2455" spans="1:8" x14ac:dyDescent="0.3">
      <c r="A2455">
        <v>34</v>
      </c>
      <c r="B2455">
        <v>84</v>
      </c>
      <c r="C2455">
        <v>62</v>
      </c>
      <c r="D2455" t="s">
        <v>24</v>
      </c>
      <c r="E2455">
        <v>3</v>
      </c>
      <c r="F2455" s="10">
        <v>4</v>
      </c>
      <c r="G2455" t="s">
        <v>6128</v>
      </c>
      <c r="H2455" t="s">
        <v>6212</v>
      </c>
    </row>
    <row r="2456" spans="1:8" x14ac:dyDescent="0.3">
      <c r="A2456">
        <v>34</v>
      </c>
      <c r="B2456">
        <v>85</v>
      </c>
      <c r="C2456">
        <v>96</v>
      </c>
      <c r="D2456" t="s">
        <v>24</v>
      </c>
      <c r="E2456">
        <v>3</v>
      </c>
      <c r="F2456" s="10">
        <v>8</v>
      </c>
      <c r="G2456" t="s">
        <v>6128</v>
      </c>
      <c r="H2456" t="s">
        <v>6213</v>
      </c>
    </row>
    <row r="2457" spans="1:8" x14ac:dyDescent="0.3">
      <c r="A2457">
        <v>34</v>
      </c>
      <c r="B2457">
        <v>86</v>
      </c>
      <c r="C2457">
        <v>3</v>
      </c>
      <c r="D2457" t="s">
        <v>24</v>
      </c>
      <c r="E2457">
        <v>3</v>
      </c>
      <c r="F2457" s="10">
        <v>5</v>
      </c>
      <c r="G2457" t="s">
        <v>6128</v>
      </c>
      <c r="H2457" t="s">
        <v>6214</v>
      </c>
    </row>
    <row r="2458" spans="1:8" x14ac:dyDescent="0.3">
      <c r="A2458">
        <v>35</v>
      </c>
      <c r="B2458">
        <v>87</v>
      </c>
      <c r="C2458">
        <v>124</v>
      </c>
      <c r="D2458" t="s">
        <v>24</v>
      </c>
      <c r="E2458">
        <v>3</v>
      </c>
      <c r="F2458" s="10">
        <v>3</v>
      </c>
      <c r="G2458" t="s">
        <v>6128</v>
      </c>
      <c r="H2458" t="s">
        <v>6215</v>
      </c>
    </row>
    <row r="2459" spans="1:8" x14ac:dyDescent="0.3">
      <c r="A2459">
        <v>35</v>
      </c>
      <c r="B2459">
        <v>88</v>
      </c>
      <c r="C2459">
        <v>32</v>
      </c>
      <c r="D2459" t="s">
        <v>24</v>
      </c>
      <c r="E2459">
        <v>4</v>
      </c>
      <c r="F2459" s="10">
        <v>5</v>
      </c>
      <c r="G2459" t="s">
        <v>6128</v>
      </c>
      <c r="H2459" t="s">
        <v>6216</v>
      </c>
    </row>
    <row r="2460" spans="1:8" x14ac:dyDescent="0.3">
      <c r="A2460">
        <v>36</v>
      </c>
      <c r="B2460">
        <v>89</v>
      </c>
      <c r="C2460">
        <v>29</v>
      </c>
      <c r="D2460" t="s">
        <v>24</v>
      </c>
      <c r="E2460">
        <v>3</v>
      </c>
      <c r="F2460" s="10">
        <v>1.5</v>
      </c>
      <c r="G2460" t="s">
        <v>6128</v>
      </c>
      <c r="H2460" t="s">
        <v>6217</v>
      </c>
    </row>
    <row r="2461" spans="1:8" x14ac:dyDescent="0.3">
      <c r="A2461">
        <v>36</v>
      </c>
      <c r="B2461">
        <v>90</v>
      </c>
      <c r="C2461">
        <v>65</v>
      </c>
      <c r="D2461">
        <v>576</v>
      </c>
      <c r="E2461">
        <v>3</v>
      </c>
      <c r="F2461" s="10">
        <v>4.5</v>
      </c>
      <c r="G2461" t="s">
        <v>6128</v>
      </c>
      <c r="H2461" t="s">
        <v>6218</v>
      </c>
    </row>
    <row r="2462" spans="1:8" x14ac:dyDescent="0.3">
      <c r="A2462">
        <v>36</v>
      </c>
      <c r="B2462">
        <v>91</v>
      </c>
      <c r="C2462">
        <v>101</v>
      </c>
      <c r="D2462" t="s">
        <v>24</v>
      </c>
      <c r="E2462">
        <v>3</v>
      </c>
      <c r="F2462" s="10">
        <v>2</v>
      </c>
      <c r="G2462" t="s">
        <v>6128</v>
      </c>
      <c r="H2462" t="s">
        <v>6219</v>
      </c>
    </row>
    <row r="2463" spans="1:8" x14ac:dyDescent="0.3">
      <c r="A2463">
        <v>37</v>
      </c>
      <c r="B2463">
        <v>92</v>
      </c>
      <c r="C2463">
        <v>102</v>
      </c>
      <c r="D2463" t="s">
        <v>24</v>
      </c>
      <c r="E2463">
        <v>3</v>
      </c>
      <c r="F2463" s="10">
        <v>4</v>
      </c>
      <c r="G2463" t="s">
        <v>6128</v>
      </c>
      <c r="H2463" t="s">
        <v>6220</v>
      </c>
    </row>
    <row r="2464" spans="1:8" x14ac:dyDescent="0.3">
      <c r="A2464">
        <v>37</v>
      </c>
      <c r="B2464">
        <v>93</v>
      </c>
      <c r="C2464">
        <v>12</v>
      </c>
      <c r="D2464" t="s">
        <v>24</v>
      </c>
      <c r="E2464">
        <v>3</v>
      </c>
      <c r="F2464" s="10">
        <v>4</v>
      </c>
      <c r="G2464" t="s">
        <v>6128</v>
      </c>
      <c r="H2464" t="s">
        <v>6221</v>
      </c>
    </row>
    <row r="2465" spans="1:8" x14ac:dyDescent="0.3">
      <c r="A2465">
        <v>38</v>
      </c>
      <c r="B2465">
        <v>94</v>
      </c>
      <c r="C2465">
        <v>16</v>
      </c>
      <c r="D2465" t="s">
        <v>24</v>
      </c>
      <c r="E2465">
        <v>8</v>
      </c>
      <c r="F2465" s="10">
        <v>3</v>
      </c>
      <c r="G2465" t="s">
        <v>6128</v>
      </c>
      <c r="H2465" t="s">
        <v>6222</v>
      </c>
    </row>
    <row r="2466" spans="1:8" x14ac:dyDescent="0.3">
      <c r="A2466">
        <v>38</v>
      </c>
      <c r="B2466">
        <v>95</v>
      </c>
      <c r="C2466">
        <v>54</v>
      </c>
      <c r="D2466">
        <v>173</v>
      </c>
      <c r="E2466">
        <v>3</v>
      </c>
      <c r="F2466" s="10">
        <v>5</v>
      </c>
      <c r="G2466" t="s">
        <v>6128</v>
      </c>
      <c r="H2466" t="s">
        <v>6223</v>
      </c>
    </row>
    <row r="2467" spans="1:8" x14ac:dyDescent="0.3">
      <c r="A2467">
        <v>38</v>
      </c>
      <c r="B2467">
        <v>96</v>
      </c>
      <c r="C2467">
        <v>92</v>
      </c>
      <c r="D2467" t="s">
        <v>24</v>
      </c>
      <c r="E2467">
        <v>3</v>
      </c>
      <c r="F2467" s="10">
        <v>2.4</v>
      </c>
      <c r="G2467" t="s">
        <v>6128</v>
      </c>
      <c r="H2467" t="s">
        <v>6224</v>
      </c>
    </row>
    <row r="2468" spans="1:8" x14ac:dyDescent="0.3">
      <c r="A2468">
        <v>39</v>
      </c>
      <c r="B2468">
        <v>97</v>
      </c>
      <c r="C2468">
        <v>100</v>
      </c>
      <c r="D2468" t="s">
        <v>24</v>
      </c>
      <c r="E2468">
        <v>3</v>
      </c>
      <c r="F2468" s="10">
        <v>5.6</v>
      </c>
      <c r="G2468" t="s">
        <v>6128</v>
      </c>
      <c r="H2468" t="s">
        <v>6225</v>
      </c>
    </row>
    <row r="2469" spans="1:8" x14ac:dyDescent="0.3">
      <c r="A2469">
        <v>39</v>
      </c>
      <c r="B2469">
        <v>98</v>
      </c>
      <c r="C2469">
        <v>12</v>
      </c>
      <c r="D2469" t="s">
        <v>24</v>
      </c>
      <c r="E2469">
        <v>3</v>
      </c>
      <c r="F2469" s="10">
        <v>4</v>
      </c>
      <c r="G2469" t="s">
        <v>6128</v>
      </c>
      <c r="H2469" t="s">
        <v>6226</v>
      </c>
    </row>
    <row r="2470" spans="1:8" x14ac:dyDescent="0.3">
      <c r="A2470">
        <v>40</v>
      </c>
      <c r="B2470">
        <v>99</v>
      </c>
      <c r="C2470">
        <v>23</v>
      </c>
      <c r="D2470" t="s">
        <v>24</v>
      </c>
      <c r="E2470">
        <v>3</v>
      </c>
      <c r="F2470" s="10">
        <v>3</v>
      </c>
      <c r="G2470" t="s">
        <v>6128</v>
      </c>
      <c r="H2470" t="s">
        <v>6227</v>
      </c>
    </row>
    <row r="2471" spans="1:8" x14ac:dyDescent="0.3">
      <c r="A2471">
        <v>40</v>
      </c>
      <c r="B2471">
        <v>100</v>
      </c>
      <c r="C2471">
        <v>63</v>
      </c>
      <c r="D2471" t="s">
        <v>24</v>
      </c>
      <c r="E2471">
        <v>3</v>
      </c>
      <c r="F2471" s="10">
        <v>4.5</v>
      </c>
      <c r="G2471" t="s">
        <v>6128</v>
      </c>
      <c r="H2471" t="s">
        <v>6228</v>
      </c>
    </row>
    <row r="2472" spans="1:8" x14ac:dyDescent="0.3">
      <c r="A2472">
        <v>40</v>
      </c>
      <c r="B2472">
        <v>101</v>
      </c>
      <c r="C2472">
        <v>103</v>
      </c>
      <c r="D2472" t="s">
        <v>24</v>
      </c>
      <c r="E2472">
        <v>8</v>
      </c>
      <c r="F2472" s="10">
        <v>5</v>
      </c>
      <c r="G2472" t="s">
        <v>6128</v>
      </c>
      <c r="H2472" t="s">
        <v>6229</v>
      </c>
    </row>
    <row r="2473" spans="1:8" x14ac:dyDescent="0.3">
      <c r="A2473">
        <v>41</v>
      </c>
      <c r="B2473">
        <v>102</v>
      </c>
      <c r="C2473">
        <v>118</v>
      </c>
      <c r="D2473" t="s">
        <v>24</v>
      </c>
      <c r="E2473">
        <v>3</v>
      </c>
      <c r="F2473" s="10">
        <v>6</v>
      </c>
      <c r="G2473" t="s">
        <v>6128</v>
      </c>
      <c r="H2473" t="s">
        <v>6230</v>
      </c>
    </row>
    <row r="2474" spans="1:8" x14ac:dyDescent="0.3">
      <c r="A2474">
        <v>41</v>
      </c>
      <c r="B2474">
        <v>103</v>
      </c>
      <c r="C2474">
        <v>32</v>
      </c>
      <c r="D2474" t="s">
        <v>24</v>
      </c>
      <c r="E2474">
        <v>4</v>
      </c>
      <c r="F2474" s="10">
        <v>5</v>
      </c>
      <c r="G2474" t="s">
        <v>6128</v>
      </c>
      <c r="H2474" t="s">
        <v>6231</v>
      </c>
    </row>
    <row r="2475" spans="1:8" x14ac:dyDescent="0.3">
      <c r="A2475">
        <v>42</v>
      </c>
      <c r="B2475">
        <v>104</v>
      </c>
      <c r="C2475">
        <v>50</v>
      </c>
      <c r="D2475" t="s">
        <v>24</v>
      </c>
      <c r="E2475">
        <v>3</v>
      </c>
      <c r="F2475" s="10">
        <v>5.6</v>
      </c>
      <c r="G2475" t="s">
        <v>6128</v>
      </c>
      <c r="H2475" t="s">
        <v>6232</v>
      </c>
    </row>
    <row r="2476" spans="1:8" x14ac:dyDescent="0.3">
      <c r="A2476">
        <v>42</v>
      </c>
      <c r="B2476">
        <v>105</v>
      </c>
      <c r="C2476">
        <v>92</v>
      </c>
      <c r="D2476">
        <v>644</v>
      </c>
      <c r="E2476">
        <v>3</v>
      </c>
      <c r="F2476" s="10">
        <v>2.4</v>
      </c>
      <c r="G2476" t="s">
        <v>6128</v>
      </c>
      <c r="H2476" t="s">
        <v>6233</v>
      </c>
    </row>
    <row r="2477" spans="1:8" x14ac:dyDescent="0.3">
      <c r="A2477">
        <v>42</v>
      </c>
      <c r="B2477">
        <v>106</v>
      </c>
      <c r="C2477">
        <v>7</v>
      </c>
      <c r="D2477" t="s">
        <v>24</v>
      </c>
      <c r="E2477">
        <v>3</v>
      </c>
      <c r="F2477" s="10">
        <v>8</v>
      </c>
      <c r="G2477" t="s">
        <v>6128</v>
      </c>
      <c r="H2477" t="s">
        <v>6234</v>
      </c>
    </row>
    <row r="2478" spans="1:8" x14ac:dyDescent="0.3">
      <c r="A2478">
        <v>43</v>
      </c>
      <c r="B2478">
        <v>107</v>
      </c>
      <c r="C2478">
        <v>29</v>
      </c>
      <c r="D2478" t="s">
        <v>24</v>
      </c>
      <c r="E2478">
        <v>1</v>
      </c>
      <c r="F2478" s="10">
        <v>1.5</v>
      </c>
      <c r="G2478" t="s">
        <v>6128</v>
      </c>
      <c r="H2478" t="s">
        <v>6235</v>
      </c>
    </row>
    <row r="2479" spans="1:8" x14ac:dyDescent="0.3">
      <c r="A2479">
        <v>43</v>
      </c>
      <c r="B2479">
        <v>108</v>
      </c>
      <c r="C2479">
        <v>72</v>
      </c>
      <c r="D2479" t="s">
        <v>24</v>
      </c>
      <c r="E2479">
        <v>3</v>
      </c>
      <c r="F2479" s="10">
        <v>2</v>
      </c>
      <c r="G2479" t="s">
        <v>6128</v>
      </c>
      <c r="H2479" t="s">
        <v>6236</v>
      </c>
    </row>
    <row r="2480" spans="1:8" x14ac:dyDescent="0.3">
      <c r="A2480">
        <v>44</v>
      </c>
      <c r="B2480">
        <v>109</v>
      </c>
      <c r="C2480">
        <v>97</v>
      </c>
      <c r="D2480" t="s">
        <v>24</v>
      </c>
      <c r="E2480">
        <v>8</v>
      </c>
      <c r="F2480" s="10">
        <v>9</v>
      </c>
      <c r="G2480" t="s">
        <v>6128</v>
      </c>
      <c r="H2480" t="s">
        <v>6237</v>
      </c>
    </row>
    <row r="2481" spans="1:8" x14ac:dyDescent="0.3">
      <c r="A2481">
        <v>44</v>
      </c>
      <c r="B2481">
        <v>110</v>
      </c>
      <c r="C2481">
        <v>14</v>
      </c>
      <c r="D2481">
        <v>50</v>
      </c>
      <c r="E2481">
        <v>8</v>
      </c>
      <c r="F2481" s="10">
        <v>4.5</v>
      </c>
      <c r="G2481" t="s">
        <v>6128</v>
      </c>
      <c r="H2481" t="s">
        <v>6238</v>
      </c>
    </row>
    <row r="2482" spans="1:8" x14ac:dyDescent="0.3">
      <c r="A2482">
        <v>44</v>
      </c>
      <c r="B2482">
        <v>111</v>
      </c>
      <c r="C2482">
        <v>58</v>
      </c>
      <c r="D2482" t="s">
        <v>24</v>
      </c>
      <c r="E2482">
        <v>3</v>
      </c>
      <c r="F2482" s="10">
        <v>8</v>
      </c>
      <c r="G2482" t="s">
        <v>6128</v>
      </c>
      <c r="H2482" t="s">
        <v>6239</v>
      </c>
    </row>
    <row r="2483" spans="1:8" x14ac:dyDescent="0.3">
      <c r="A2483">
        <v>45</v>
      </c>
      <c r="B2483">
        <v>112</v>
      </c>
      <c r="C2483">
        <v>87</v>
      </c>
      <c r="D2483" t="s">
        <v>24</v>
      </c>
      <c r="E2483">
        <v>3</v>
      </c>
      <c r="F2483" s="10">
        <v>0.5</v>
      </c>
      <c r="G2483" t="s">
        <v>6128</v>
      </c>
      <c r="H2483" t="s">
        <v>6240</v>
      </c>
    </row>
    <row r="2484" spans="1:8" x14ac:dyDescent="0.3">
      <c r="A2484">
        <v>45</v>
      </c>
      <c r="B2484">
        <v>113</v>
      </c>
      <c r="C2484">
        <v>5</v>
      </c>
      <c r="D2484" t="s">
        <v>24</v>
      </c>
      <c r="E2484">
        <v>9</v>
      </c>
      <c r="F2484" s="10">
        <v>5</v>
      </c>
      <c r="G2484" t="s">
        <v>6128</v>
      </c>
      <c r="H2484" t="s">
        <v>6241</v>
      </c>
    </row>
    <row r="2485" spans="1:8" x14ac:dyDescent="0.3">
      <c r="A2485">
        <v>46</v>
      </c>
      <c r="B2485">
        <v>114</v>
      </c>
      <c r="C2485">
        <v>37</v>
      </c>
      <c r="D2485" t="s">
        <v>24</v>
      </c>
      <c r="E2485">
        <v>3</v>
      </c>
      <c r="F2485" s="10">
        <v>0.5</v>
      </c>
      <c r="G2485" t="s">
        <v>6128</v>
      </c>
      <c r="H2485" t="s">
        <v>6242</v>
      </c>
    </row>
    <row r="2486" spans="1:8" x14ac:dyDescent="0.3">
      <c r="A2486">
        <v>46</v>
      </c>
      <c r="B2486">
        <v>115</v>
      </c>
      <c r="C2486">
        <v>83</v>
      </c>
      <c r="D2486" t="s">
        <v>24</v>
      </c>
      <c r="E2486">
        <v>2</v>
      </c>
      <c r="F2486" s="10">
        <v>0.8</v>
      </c>
      <c r="G2486" t="s">
        <v>6128</v>
      </c>
      <c r="H2486" t="s">
        <v>6243</v>
      </c>
    </row>
    <row r="2487" spans="1:8" x14ac:dyDescent="0.3">
      <c r="A2487">
        <v>46</v>
      </c>
      <c r="B2487">
        <v>116</v>
      </c>
      <c r="C2487">
        <v>2</v>
      </c>
      <c r="D2487" t="s">
        <v>24</v>
      </c>
      <c r="E2487">
        <v>4</v>
      </c>
      <c r="F2487" s="10">
        <v>4</v>
      </c>
      <c r="G2487" t="s">
        <v>6128</v>
      </c>
      <c r="H2487" t="s">
        <v>6244</v>
      </c>
    </row>
    <row r="2488" spans="1:8" x14ac:dyDescent="0.3">
      <c r="A2488">
        <v>47</v>
      </c>
      <c r="B2488">
        <v>117</v>
      </c>
      <c r="C2488">
        <v>38</v>
      </c>
      <c r="D2488" t="s">
        <v>24</v>
      </c>
      <c r="E2488">
        <v>6</v>
      </c>
      <c r="F2488" s="10">
        <v>0.5</v>
      </c>
      <c r="G2488" t="s">
        <v>6128</v>
      </c>
      <c r="H2488" t="s">
        <v>6245</v>
      </c>
    </row>
    <row r="2489" spans="1:8" x14ac:dyDescent="0.3">
      <c r="A2489">
        <v>47</v>
      </c>
      <c r="B2489">
        <v>118</v>
      </c>
      <c r="C2489">
        <v>85</v>
      </c>
      <c r="D2489" t="s">
        <v>24</v>
      </c>
      <c r="E2489">
        <v>2</v>
      </c>
      <c r="F2489" s="10">
        <v>1</v>
      </c>
      <c r="G2489" t="s">
        <v>6128</v>
      </c>
      <c r="H2489" t="s">
        <v>6246</v>
      </c>
    </row>
    <row r="2490" spans="1:8" x14ac:dyDescent="0.3">
      <c r="A2490">
        <v>48</v>
      </c>
      <c r="B2490">
        <v>119</v>
      </c>
      <c r="C2490">
        <v>124</v>
      </c>
      <c r="D2490" t="s">
        <v>24</v>
      </c>
      <c r="E2490">
        <v>3</v>
      </c>
      <c r="F2490" s="10">
        <v>3</v>
      </c>
      <c r="G2490" t="s">
        <v>6128</v>
      </c>
      <c r="H2490" t="s">
        <v>6247</v>
      </c>
    </row>
    <row r="2491" spans="1:8" x14ac:dyDescent="0.3">
      <c r="A2491">
        <v>48</v>
      </c>
      <c r="B2491">
        <v>120</v>
      </c>
      <c r="C2491">
        <v>45</v>
      </c>
      <c r="D2491">
        <v>396</v>
      </c>
      <c r="E2491">
        <v>3</v>
      </c>
      <c r="F2491" s="10">
        <v>2</v>
      </c>
      <c r="G2491" t="s">
        <v>6128</v>
      </c>
      <c r="H2491" t="s">
        <v>6248</v>
      </c>
    </row>
    <row r="2492" spans="1:8" x14ac:dyDescent="0.3">
      <c r="A2492">
        <v>48</v>
      </c>
      <c r="B2492">
        <v>121</v>
      </c>
      <c r="C2492">
        <v>93</v>
      </c>
      <c r="D2492" t="s">
        <v>24</v>
      </c>
      <c r="E2492">
        <v>3</v>
      </c>
      <c r="F2492" s="10">
        <v>2.2999999999999998</v>
      </c>
      <c r="G2492" t="s">
        <v>6128</v>
      </c>
      <c r="H2492" t="s">
        <v>6249</v>
      </c>
    </row>
    <row r="2493" spans="1:8" x14ac:dyDescent="0.3">
      <c r="A2493">
        <v>49</v>
      </c>
      <c r="B2493">
        <v>122</v>
      </c>
      <c r="C2493">
        <v>9</v>
      </c>
      <c r="D2493" t="s">
        <v>24</v>
      </c>
      <c r="E2493">
        <v>6</v>
      </c>
      <c r="F2493" s="10">
        <v>3</v>
      </c>
      <c r="G2493" t="s">
        <v>6128</v>
      </c>
      <c r="H2493" t="s">
        <v>6250</v>
      </c>
    </row>
    <row r="2494" spans="1:8" x14ac:dyDescent="0.3">
      <c r="A2494">
        <v>49</v>
      </c>
      <c r="B2494">
        <v>123</v>
      </c>
      <c r="C2494">
        <v>58</v>
      </c>
      <c r="D2494" t="s">
        <v>24</v>
      </c>
      <c r="E2494">
        <v>6</v>
      </c>
      <c r="F2494" s="10">
        <v>8</v>
      </c>
      <c r="G2494" t="s">
        <v>6128</v>
      </c>
      <c r="H2494" t="s">
        <v>6251</v>
      </c>
    </row>
    <row r="2495" spans="1:8" x14ac:dyDescent="0.3">
      <c r="A2495">
        <v>50</v>
      </c>
      <c r="B2495">
        <v>124</v>
      </c>
      <c r="C2495">
        <v>104</v>
      </c>
      <c r="D2495" t="s">
        <v>24</v>
      </c>
      <c r="E2495">
        <v>4</v>
      </c>
      <c r="F2495" s="10">
        <v>5</v>
      </c>
      <c r="G2495" t="s">
        <v>6128</v>
      </c>
      <c r="H2495" t="s">
        <v>6252</v>
      </c>
    </row>
    <row r="2496" spans="1:8" x14ac:dyDescent="0.3">
      <c r="A2496">
        <v>50</v>
      </c>
      <c r="B2496">
        <v>125</v>
      </c>
      <c r="C2496">
        <v>27</v>
      </c>
      <c r="D2496">
        <v>36</v>
      </c>
      <c r="E2496">
        <v>6</v>
      </c>
      <c r="F2496" s="10">
        <v>2</v>
      </c>
      <c r="G2496" t="s">
        <v>6128</v>
      </c>
      <c r="H2496" t="s">
        <v>6253</v>
      </c>
    </row>
    <row r="2497" spans="1:8" x14ac:dyDescent="0.3">
      <c r="A2497">
        <v>50</v>
      </c>
      <c r="B2497">
        <v>126</v>
      </c>
      <c r="C2497">
        <v>77</v>
      </c>
      <c r="D2497" t="s">
        <v>24</v>
      </c>
      <c r="E2497">
        <v>3</v>
      </c>
      <c r="F2497" s="10">
        <v>2</v>
      </c>
      <c r="G2497" t="s">
        <v>6128</v>
      </c>
      <c r="H2497" t="s">
        <v>6254</v>
      </c>
    </row>
    <row r="2498" spans="1:8" x14ac:dyDescent="0.3">
      <c r="A2498">
        <v>51</v>
      </c>
      <c r="B2498">
        <v>127</v>
      </c>
      <c r="C2498">
        <v>1</v>
      </c>
      <c r="D2498" t="s">
        <v>24</v>
      </c>
      <c r="E2498">
        <v>9</v>
      </c>
      <c r="F2498" s="10">
        <v>2</v>
      </c>
      <c r="G2498" t="s">
        <v>6128</v>
      </c>
      <c r="H2498" t="s">
        <v>6255</v>
      </c>
    </row>
    <row r="2499" spans="1:8" x14ac:dyDescent="0.3">
      <c r="A2499">
        <v>51</v>
      </c>
      <c r="B2499">
        <v>128</v>
      </c>
      <c r="C2499">
        <v>51</v>
      </c>
      <c r="D2499" t="s">
        <v>24</v>
      </c>
      <c r="E2499">
        <v>3</v>
      </c>
      <c r="F2499" s="10">
        <v>2</v>
      </c>
      <c r="G2499" t="s">
        <v>6128</v>
      </c>
      <c r="H2499" t="s">
        <v>6256</v>
      </c>
    </row>
    <row r="2500" spans="1:8" x14ac:dyDescent="0.3">
      <c r="A2500">
        <v>52</v>
      </c>
      <c r="B2500">
        <v>129</v>
      </c>
      <c r="C2500">
        <v>104</v>
      </c>
      <c r="D2500" t="s">
        <v>24</v>
      </c>
      <c r="E2500">
        <v>3</v>
      </c>
      <c r="F2500" s="10">
        <v>5</v>
      </c>
      <c r="G2500" t="s">
        <v>6128</v>
      </c>
      <c r="H2500" t="s">
        <v>6257</v>
      </c>
    </row>
    <row r="2501" spans="1:8" x14ac:dyDescent="0.3">
      <c r="A2501">
        <v>52</v>
      </c>
      <c r="B2501">
        <v>130</v>
      </c>
      <c r="C2501">
        <v>29</v>
      </c>
      <c r="D2501" t="s">
        <v>24</v>
      </c>
      <c r="E2501">
        <v>8</v>
      </c>
      <c r="F2501" s="10">
        <v>1.5</v>
      </c>
      <c r="G2501" t="s">
        <v>6128</v>
      </c>
      <c r="H2501" t="s">
        <v>6258</v>
      </c>
    </row>
    <row r="2502" spans="1:8" x14ac:dyDescent="0.3">
      <c r="A2502">
        <v>52</v>
      </c>
      <c r="B2502">
        <v>131</v>
      </c>
      <c r="C2502">
        <v>81</v>
      </c>
      <c r="D2502" t="s">
        <v>24</v>
      </c>
      <c r="E2502">
        <v>3</v>
      </c>
      <c r="F2502" s="10">
        <v>2</v>
      </c>
      <c r="G2502" t="s">
        <v>6128</v>
      </c>
      <c r="H2502" t="s">
        <v>6259</v>
      </c>
    </row>
    <row r="2503" spans="1:8" x14ac:dyDescent="0.3">
      <c r="A2503">
        <v>53</v>
      </c>
      <c r="B2503">
        <v>132</v>
      </c>
      <c r="C2503">
        <v>11</v>
      </c>
      <c r="D2503" t="s">
        <v>24</v>
      </c>
      <c r="E2503">
        <v>3</v>
      </c>
      <c r="F2503" s="10">
        <v>8</v>
      </c>
      <c r="G2503" t="s">
        <v>6128</v>
      </c>
      <c r="H2503" t="s">
        <v>6260</v>
      </c>
    </row>
    <row r="2504" spans="1:8" x14ac:dyDescent="0.3">
      <c r="A2504">
        <v>53</v>
      </c>
      <c r="B2504">
        <v>133</v>
      </c>
      <c r="C2504">
        <v>64</v>
      </c>
      <c r="D2504" t="s">
        <v>24</v>
      </c>
      <c r="E2504">
        <v>8</v>
      </c>
      <c r="F2504" s="10">
        <v>4.5</v>
      </c>
      <c r="G2504" t="s">
        <v>6128</v>
      </c>
      <c r="H2504" t="s">
        <v>6261</v>
      </c>
    </row>
    <row r="2505" spans="1:8" x14ac:dyDescent="0.3">
      <c r="A2505">
        <v>54</v>
      </c>
      <c r="B2505">
        <v>134</v>
      </c>
      <c r="C2505">
        <v>124</v>
      </c>
      <c r="D2505" t="s">
        <v>24</v>
      </c>
      <c r="E2505">
        <v>3</v>
      </c>
      <c r="F2505" s="10">
        <v>3</v>
      </c>
      <c r="G2505" t="s">
        <v>6128</v>
      </c>
      <c r="H2505" t="s">
        <v>6262</v>
      </c>
    </row>
    <row r="2506" spans="1:8" x14ac:dyDescent="0.3">
      <c r="A2506">
        <v>54</v>
      </c>
      <c r="B2506">
        <v>135</v>
      </c>
      <c r="C2506">
        <v>51</v>
      </c>
      <c r="D2506">
        <v>447</v>
      </c>
      <c r="E2506">
        <v>6</v>
      </c>
      <c r="F2506" s="10">
        <v>2</v>
      </c>
      <c r="G2506" t="s">
        <v>6128</v>
      </c>
      <c r="H2506" t="s">
        <v>6263</v>
      </c>
    </row>
    <row r="2507" spans="1:8" x14ac:dyDescent="0.3">
      <c r="A2507">
        <v>54</v>
      </c>
      <c r="B2507">
        <v>136</v>
      </c>
      <c r="C2507">
        <v>105</v>
      </c>
      <c r="D2507" t="s">
        <v>24</v>
      </c>
      <c r="E2507">
        <v>3</v>
      </c>
      <c r="F2507" s="10">
        <v>5</v>
      </c>
      <c r="G2507" t="s">
        <v>6128</v>
      </c>
      <c r="H2507" t="s">
        <v>6264</v>
      </c>
    </row>
    <row r="2508" spans="1:8" x14ac:dyDescent="0.3">
      <c r="A2508">
        <v>55</v>
      </c>
      <c r="B2508">
        <v>137</v>
      </c>
      <c r="C2508">
        <v>42</v>
      </c>
      <c r="D2508" t="s">
        <v>24</v>
      </c>
      <c r="E2508">
        <v>6</v>
      </c>
      <c r="F2508" s="10">
        <v>2.4</v>
      </c>
      <c r="G2508" t="s">
        <v>6128</v>
      </c>
      <c r="H2508" t="s">
        <v>6265</v>
      </c>
    </row>
    <row r="2509" spans="1:8" x14ac:dyDescent="0.3">
      <c r="A2509">
        <v>55</v>
      </c>
      <c r="B2509">
        <v>138</v>
      </c>
      <c r="C2509">
        <v>97</v>
      </c>
      <c r="D2509" t="s">
        <v>24</v>
      </c>
      <c r="E2509">
        <v>6</v>
      </c>
      <c r="F2509" s="10">
        <v>9</v>
      </c>
      <c r="G2509" t="s">
        <v>6128</v>
      </c>
      <c r="H2509" t="s">
        <v>6266</v>
      </c>
    </row>
    <row r="2510" spans="1:8" x14ac:dyDescent="0.3">
      <c r="A2510">
        <v>56</v>
      </c>
      <c r="B2510">
        <v>139</v>
      </c>
      <c r="C2510">
        <v>37</v>
      </c>
      <c r="D2510" t="s">
        <v>24</v>
      </c>
      <c r="E2510">
        <v>8</v>
      </c>
      <c r="F2510" s="10">
        <v>0.5</v>
      </c>
      <c r="G2510" t="s">
        <v>6128</v>
      </c>
      <c r="H2510" t="s">
        <v>6267</v>
      </c>
    </row>
    <row r="2511" spans="1:8" x14ac:dyDescent="0.3">
      <c r="A2511">
        <v>56</v>
      </c>
      <c r="B2511">
        <v>140</v>
      </c>
      <c r="C2511">
        <v>93</v>
      </c>
      <c r="D2511">
        <v>234</v>
      </c>
      <c r="E2511">
        <v>3</v>
      </c>
      <c r="F2511" s="10">
        <v>2.2999999999999998</v>
      </c>
      <c r="G2511" t="s">
        <v>6128</v>
      </c>
      <c r="H2511" t="s">
        <v>6268</v>
      </c>
    </row>
    <row r="2512" spans="1:8" x14ac:dyDescent="0.3">
      <c r="A2512">
        <v>56</v>
      </c>
      <c r="B2512">
        <v>141</v>
      </c>
      <c r="C2512">
        <v>22</v>
      </c>
      <c r="D2512" t="s">
        <v>24</v>
      </c>
      <c r="E2512">
        <v>3</v>
      </c>
      <c r="F2512" s="10">
        <v>2</v>
      </c>
      <c r="G2512" t="s">
        <v>6128</v>
      </c>
      <c r="H2512" t="s">
        <v>6269</v>
      </c>
    </row>
    <row r="2513" spans="1:8" x14ac:dyDescent="0.3">
      <c r="A2513">
        <v>57</v>
      </c>
      <c r="B2513">
        <v>142</v>
      </c>
      <c r="C2513">
        <v>93</v>
      </c>
      <c r="D2513" t="s">
        <v>24</v>
      </c>
      <c r="E2513">
        <v>6</v>
      </c>
      <c r="F2513" s="10">
        <v>2.2999999999999998</v>
      </c>
      <c r="G2513" t="s">
        <v>6128</v>
      </c>
      <c r="H2513" t="s">
        <v>6270</v>
      </c>
    </row>
    <row r="2514" spans="1:8" x14ac:dyDescent="0.3">
      <c r="A2514">
        <v>57</v>
      </c>
      <c r="B2514">
        <v>143</v>
      </c>
      <c r="C2514">
        <v>23</v>
      </c>
      <c r="D2514" t="s">
        <v>24</v>
      </c>
      <c r="E2514">
        <v>9</v>
      </c>
      <c r="F2514" s="10">
        <v>3</v>
      </c>
      <c r="G2514" t="s">
        <v>6128</v>
      </c>
      <c r="H2514" t="s">
        <v>6271</v>
      </c>
    </row>
    <row r="2515" spans="1:8" x14ac:dyDescent="0.3">
      <c r="A2515">
        <v>58</v>
      </c>
      <c r="B2515">
        <v>144</v>
      </c>
      <c r="C2515">
        <v>97</v>
      </c>
      <c r="D2515" t="s">
        <v>24</v>
      </c>
      <c r="E2515">
        <v>3</v>
      </c>
      <c r="F2515" s="10">
        <v>9</v>
      </c>
      <c r="G2515" t="s">
        <v>6128</v>
      </c>
      <c r="H2515" t="s">
        <v>6272</v>
      </c>
    </row>
    <row r="2516" spans="1:8" x14ac:dyDescent="0.3">
      <c r="A2516">
        <v>58</v>
      </c>
      <c r="B2516">
        <v>145</v>
      </c>
      <c r="C2516">
        <v>28</v>
      </c>
      <c r="D2516" t="s">
        <v>24</v>
      </c>
      <c r="E2516">
        <v>4</v>
      </c>
      <c r="F2516" s="10">
        <v>2</v>
      </c>
      <c r="G2516" t="s">
        <v>6128</v>
      </c>
      <c r="H2516" t="s">
        <v>6273</v>
      </c>
    </row>
    <row r="2517" spans="1:8" x14ac:dyDescent="0.3">
      <c r="A2517">
        <v>58</v>
      </c>
      <c r="B2517">
        <v>146</v>
      </c>
      <c r="C2517">
        <v>86</v>
      </c>
      <c r="D2517" t="s">
        <v>24</v>
      </c>
      <c r="E2517">
        <v>4</v>
      </c>
      <c r="F2517" s="10">
        <v>0.5</v>
      </c>
      <c r="G2517" t="s">
        <v>6128</v>
      </c>
      <c r="H2517" t="s">
        <v>6274</v>
      </c>
    </row>
    <row r="2518" spans="1:8" x14ac:dyDescent="0.3">
      <c r="A2518">
        <v>59</v>
      </c>
      <c r="B2518">
        <v>147</v>
      </c>
      <c r="C2518">
        <v>37</v>
      </c>
      <c r="D2518" t="s">
        <v>24</v>
      </c>
      <c r="E2518">
        <v>9</v>
      </c>
      <c r="F2518" s="10">
        <v>0.5</v>
      </c>
      <c r="G2518" t="s">
        <v>6128</v>
      </c>
      <c r="H2518" t="s">
        <v>6275</v>
      </c>
    </row>
    <row r="2519" spans="1:8" x14ac:dyDescent="0.3">
      <c r="A2519">
        <v>59</v>
      </c>
      <c r="B2519">
        <v>148</v>
      </c>
      <c r="C2519">
        <v>96</v>
      </c>
      <c r="D2519" t="s">
        <v>24</v>
      </c>
      <c r="E2519">
        <v>3</v>
      </c>
      <c r="F2519" s="10">
        <v>8</v>
      </c>
      <c r="G2519" t="s">
        <v>6128</v>
      </c>
      <c r="H2519" t="s">
        <v>6276</v>
      </c>
    </row>
    <row r="2520" spans="1:8" x14ac:dyDescent="0.3">
      <c r="A2520">
        <v>60</v>
      </c>
      <c r="B2520">
        <v>149</v>
      </c>
      <c r="C2520">
        <v>50</v>
      </c>
      <c r="D2520" t="s">
        <v>24</v>
      </c>
      <c r="E2520">
        <v>3</v>
      </c>
      <c r="F2520" s="10">
        <v>5.6</v>
      </c>
      <c r="G2520" t="s">
        <v>6128</v>
      </c>
      <c r="H2520" t="s">
        <v>6277</v>
      </c>
    </row>
    <row r="2521" spans="1:8" x14ac:dyDescent="0.3">
      <c r="A2521">
        <v>60</v>
      </c>
      <c r="B2521">
        <v>150</v>
      </c>
      <c r="C2521">
        <v>110</v>
      </c>
      <c r="D2521">
        <v>259</v>
      </c>
      <c r="E2521">
        <v>3</v>
      </c>
      <c r="F2521" s="10">
        <v>0.5</v>
      </c>
      <c r="G2521" t="s">
        <v>6128</v>
      </c>
      <c r="H2521" t="s">
        <v>6278</v>
      </c>
    </row>
    <row r="2522" spans="1:8" x14ac:dyDescent="0.3">
      <c r="A2522">
        <v>60</v>
      </c>
      <c r="B2522">
        <v>151</v>
      </c>
      <c r="C2522">
        <v>43</v>
      </c>
      <c r="D2522" t="s">
        <v>24</v>
      </c>
      <c r="E2522">
        <v>3</v>
      </c>
      <c r="F2522" s="10">
        <v>2.2999999999999998</v>
      </c>
      <c r="G2522" t="s">
        <v>6128</v>
      </c>
      <c r="H2522" t="s">
        <v>6279</v>
      </c>
    </row>
    <row r="2523" spans="1:8" x14ac:dyDescent="0.3">
      <c r="A2523">
        <v>61</v>
      </c>
      <c r="B2523">
        <v>152</v>
      </c>
      <c r="C2523">
        <v>1</v>
      </c>
      <c r="D2523" t="s">
        <v>24</v>
      </c>
      <c r="E2523">
        <v>8</v>
      </c>
      <c r="F2523" s="10">
        <v>2</v>
      </c>
      <c r="G2523" t="s">
        <v>6128</v>
      </c>
      <c r="H2523" t="s">
        <v>6280</v>
      </c>
    </row>
    <row r="2524" spans="1:8" x14ac:dyDescent="0.3">
      <c r="A2524">
        <v>61</v>
      </c>
      <c r="B2524">
        <v>153</v>
      </c>
      <c r="C2524">
        <v>62</v>
      </c>
      <c r="D2524" t="s">
        <v>24</v>
      </c>
      <c r="E2524">
        <v>6</v>
      </c>
      <c r="F2524" s="10">
        <v>4</v>
      </c>
      <c r="G2524" t="s">
        <v>6128</v>
      </c>
      <c r="H2524" t="s">
        <v>6281</v>
      </c>
    </row>
    <row r="2525" spans="1:8" x14ac:dyDescent="0.3">
      <c r="A2525">
        <v>62</v>
      </c>
      <c r="B2525">
        <v>154</v>
      </c>
      <c r="C2525">
        <v>23</v>
      </c>
      <c r="D2525" t="s">
        <v>24</v>
      </c>
      <c r="E2525">
        <v>4</v>
      </c>
      <c r="F2525" s="10">
        <v>3</v>
      </c>
      <c r="G2525" t="s">
        <v>6128</v>
      </c>
      <c r="H2525" t="s">
        <v>6282</v>
      </c>
    </row>
    <row r="2526" spans="1:8" x14ac:dyDescent="0.3">
      <c r="A2526">
        <v>62</v>
      </c>
      <c r="B2526">
        <v>155</v>
      </c>
      <c r="C2526">
        <v>85</v>
      </c>
      <c r="D2526">
        <v>104</v>
      </c>
      <c r="E2526">
        <v>10</v>
      </c>
      <c r="F2526" s="10">
        <v>1</v>
      </c>
      <c r="G2526" t="s">
        <v>6128</v>
      </c>
      <c r="H2526" t="s">
        <v>6283</v>
      </c>
    </row>
    <row r="2527" spans="1:8" x14ac:dyDescent="0.3">
      <c r="A2527">
        <v>62</v>
      </c>
      <c r="B2527">
        <v>156</v>
      </c>
      <c r="C2527">
        <v>20</v>
      </c>
      <c r="D2527" t="s">
        <v>24</v>
      </c>
      <c r="E2527">
        <v>3</v>
      </c>
      <c r="F2527" s="10">
        <v>8</v>
      </c>
      <c r="G2527" t="s">
        <v>6128</v>
      </c>
      <c r="H2527" t="s">
        <v>6284</v>
      </c>
    </row>
    <row r="2528" spans="1:8" x14ac:dyDescent="0.3">
      <c r="A2528">
        <v>63</v>
      </c>
      <c r="B2528">
        <v>157</v>
      </c>
      <c r="C2528">
        <v>112</v>
      </c>
      <c r="D2528" t="s">
        <v>24</v>
      </c>
      <c r="E2528">
        <v>3</v>
      </c>
      <c r="F2528" s="10">
        <v>4</v>
      </c>
      <c r="G2528" t="s">
        <v>6128</v>
      </c>
      <c r="H2528" t="s">
        <v>6285</v>
      </c>
    </row>
    <row r="2529" spans="1:8" x14ac:dyDescent="0.3">
      <c r="A2529">
        <v>63</v>
      </c>
      <c r="B2529">
        <v>158</v>
      </c>
      <c r="C2529">
        <v>48</v>
      </c>
      <c r="D2529" t="s">
        <v>24</v>
      </c>
      <c r="E2529">
        <v>3</v>
      </c>
      <c r="F2529" s="10">
        <v>4.5</v>
      </c>
      <c r="G2529" t="s">
        <v>6128</v>
      </c>
      <c r="H2529" t="s">
        <v>6286</v>
      </c>
    </row>
    <row r="2530" spans="1:8" x14ac:dyDescent="0.3">
      <c r="A2530">
        <v>64</v>
      </c>
      <c r="B2530">
        <v>159</v>
      </c>
      <c r="C2530">
        <v>16</v>
      </c>
      <c r="D2530" t="s">
        <v>24</v>
      </c>
      <c r="E2530">
        <v>3</v>
      </c>
      <c r="F2530" s="10">
        <v>3</v>
      </c>
      <c r="G2530" t="s">
        <v>6128</v>
      </c>
      <c r="H2530" t="s">
        <v>6287</v>
      </c>
    </row>
    <row r="2531" spans="1:8" x14ac:dyDescent="0.3">
      <c r="A2531">
        <v>64</v>
      </c>
      <c r="B2531">
        <v>160</v>
      </c>
      <c r="C2531">
        <v>80</v>
      </c>
      <c r="D2531" t="s">
        <v>24</v>
      </c>
      <c r="E2531">
        <v>8</v>
      </c>
      <c r="F2531" s="10">
        <v>4</v>
      </c>
      <c r="G2531" t="s">
        <v>6128</v>
      </c>
      <c r="H2531" t="s">
        <v>6288</v>
      </c>
    </row>
    <row r="2532" spans="1:8" x14ac:dyDescent="0.3">
      <c r="A2532">
        <v>64</v>
      </c>
      <c r="B2532">
        <v>161</v>
      </c>
      <c r="C2532">
        <v>17</v>
      </c>
      <c r="D2532" t="s">
        <v>24</v>
      </c>
      <c r="E2532">
        <v>4</v>
      </c>
      <c r="F2532" s="10">
        <v>3.5</v>
      </c>
      <c r="G2532" t="s">
        <v>6128</v>
      </c>
      <c r="H2532" t="s">
        <v>6289</v>
      </c>
    </row>
    <row r="2533" spans="1:8" x14ac:dyDescent="0.3">
      <c r="A2533">
        <v>65</v>
      </c>
      <c r="B2533">
        <v>162</v>
      </c>
      <c r="C2533">
        <v>116</v>
      </c>
      <c r="D2533" t="s">
        <v>24</v>
      </c>
      <c r="E2533">
        <v>3</v>
      </c>
      <c r="F2533" s="10">
        <v>3</v>
      </c>
      <c r="G2533" t="s">
        <v>6128</v>
      </c>
      <c r="H2533" t="s">
        <v>6290</v>
      </c>
    </row>
    <row r="2534" spans="1:8" x14ac:dyDescent="0.3">
      <c r="A2534">
        <v>65</v>
      </c>
      <c r="B2534">
        <v>163</v>
      </c>
      <c r="C2534">
        <v>54</v>
      </c>
      <c r="D2534" t="s">
        <v>24</v>
      </c>
      <c r="E2534">
        <v>6</v>
      </c>
      <c r="F2534" s="10">
        <v>5</v>
      </c>
      <c r="G2534" t="s">
        <v>6128</v>
      </c>
      <c r="H2534" t="s">
        <v>6291</v>
      </c>
    </row>
    <row r="2535" spans="1:8" x14ac:dyDescent="0.3">
      <c r="A2535">
        <v>66</v>
      </c>
      <c r="B2535">
        <v>164</v>
      </c>
      <c r="C2535">
        <v>29</v>
      </c>
      <c r="D2535" t="s">
        <v>24</v>
      </c>
      <c r="E2535">
        <v>3</v>
      </c>
      <c r="F2535" s="10">
        <v>1.5</v>
      </c>
      <c r="G2535" t="s">
        <v>6128</v>
      </c>
      <c r="H2535" t="s">
        <v>6292</v>
      </c>
    </row>
    <row r="2536" spans="1:8" x14ac:dyDescent="0.3">
      <c r="A2536">
        <v>66</v>
      </c>
      <c r="B2536">
        <v>165</v>
      </c>
      <c r="C2536">
        <v>95</v>
      </c>
      <c r="D2536">
        <v>308</v>
      </c>
      <c r="E2536">
        <v>6</v>
      </c>
      <c r="F2536" s="10">
        <v>2</v>
      </c>
      <c r="G2536" t="s">
        <v>6128</v>
      </c>
      <c r="H2536" t="s">
        <v>6293</v>
      </c>
    </row>
    <row r="2537" spans="1:8" x14ac:dyDescent="0.3">
      <c r="A2537">
        <v>66</v>
      </c>
      <c r="B2537">
        <v>166</v>
      </c>
      <c r="C2537">
        <v>34</v>
      </c>
      <c r="D2537" t="s">
        <v>24</v>
      </c>
      <c r="E2537">
        <v>3</v>
      </c>
      <c r="F2537" s="10">
        <v>0.75</v>
      </c>
      <c r="G2537" t="s">
        <v>6128</v>
      </c>
      <c r="H2537" t="s">
        <v>6294</v>
      </c>
    </row>
    <row r="2538" spans="1:8" x14ac:dyDescent="0.3">
      <c r="A2538">
        <v>67</v>
      </c>
      <c r="B2538">
        <v>167</v>
      </c>
      <c r="C2538">
        <v>13</v>
      </c>
      <c r="D2538" t="s">
        <v>24</v>
      </c>
      <c r="E2538">
        <v>5</v>
      </c>
      <c r="F2538" s="10">
        <v>4.5</v>
      </c>
      <c r="G2538" t="s">
        <v>6128</v>
      </c>
      <c r="H2538" t="s">
        <v>6295</v>
      </c>
    </row>
    <row r="2539" spans="1:8" x14ac:dyDescent="0.3">
      <c r="A2539">
        <v>67</v>
      </c>
      <c r="B2539">
        <v>168</v>
      </c>
      <c r="C2539">
        <v>80</v>
      </c>
      <c r="D2539" t="s">
        <v>24</v>
      </c>
      <c r="E2539">
        <v>3</v>
      </c>
      <c r="F2539" s="10">
        <v>4</v>
      </c>
      <c r="G2539" t="s">
        <v>6128</v>
      </c>
      <c r="H2539" t="s">
        <v>6296</v>
      </c>
    </row>
    <row r="2540" spans="1:8" x14ac:dyDescent="0.3">
      <c r="A2540">
        <v>68</v>
      </c>
      <c r="B2540">
        <v>169</v>
      </c>
      <c r="C2540">
        <v>62</v>
      </c>
      <c r="D2540" t="s">
        <v>24</v>
      </c>
      <c r="E2540">
        <v>4</v>
      </c>
      <c r="F2540" s="10">
        <v>4</v>
      </c>
      <c r="G2540" t="s">
        <v>6128</v>
      </c>
      <c r="H2540" t="s">
        <v>6297</v>
      </c>
    </row>
    <row r="2541" spans="1:8" x14ac:dyDescent="0.3">
      <c r="A2541">
        <v>68</v>
      </c>
      <c r="B2541">
        <v>170</v>
      </c>
      <c r="C2541">
        <v>3</v>
      </c>
      <c r="D2541">
        <v>125</v>
      </c>
      <c r="E2541">
        <v>3</v>
      </c>
      <c r="F2541" s="10">
        <v>5</v>
      </c>
      <c r="G2541" t="s">
        <v>6128</v>
      </c>
      <c r="H2541" t="s">
        <v>6298</v>
      </c>
    </row>
    <row r="2542" spans="1:8" x14ac:dyDescent="0.3">
      <c r="A2542">
        <v>68</v>
      </c>
      <c r="B2542">
        <v>171</v>
      </c>
      <c r="C2542">
        <v>71</v>
      </c>
      <c r="D2542" t="s">
        <v>24</v>
      </c>
      <c r="E2542">
        <v>3</v>
      </c>
      <c r="F2542" s="10">
        <v>4</v>
      </c>
      <c r="G2542" t="s">
        <v>6128</v>
      </c>
      <c r="H2542" t="s">
        <v>6299</v>
      </c>
    </row>
    <row r="2543" spans="1:8" x14ac:dyDescent="0.3">
      <c r="A2543">
        <v>69</v>
      </c>
      <c r="B2543">
        <v>172</v>
      </c>
      <c r="C2543">
        <v>57</v>
      </c>
      <c r="D2543" t="s">
        <v>24</v>
      </c>
      <c r="E2543">
        <v>3</v>
      </c>
      <c r="F2543" s="10">
        <v>8</v>
      </c>
      <c r="G2543" t="s">
        <v>6128</v>
      </c>
      <c r="H2543" t="s">
        <v>6300</v>
      </c>
    </row>
    <row r="2544" spans="1:8" x14ac:dyDescent="0.3">
      <c r="A2544">
        <v>69</v>
      </c>
      <c r="B2544">
        <v>173</v>
      </c>
      <c r="C2544">
        <v>126</v>
      </c>
      <c r="D2544" t="s">
        <v>24</v>
      </c>
      <c r="E2544">
        <v>6</v>
      </c>
      <c r="F2544" s="10">
        <v>4</v>
      </c>
      <c r="G2544" t="s">
        <v>6128</v>
      </c>
      <c r="H2544" t="s">
        <v>6301</v>
      </c>
    </row>
    <row r="2545" spans="1:8" x14ac:dyDescent="0.3">
      <c r="A2545">
        <v>70</v>
      </c>
      <c r="B2545">
        <v>174</v>
      </c>
      <c r="C2545">
        <v>115</v>
      </c>
      <c r="D2545" t="s">
        <v>24</v>
      </c>
      <c r="E2545">
        <v>3</v>
      </c>
      <c r="F2545" s="10">
        <v>4.5</v>
      </c>
      <c r="G2545" t="s">
        <v>6128</v>
      </c>
      <c r="H2545" t="s">
        <v>6302</v>
      </c>
    </row>
    <row r="2546" spans="1:8" x14ac:dyDescent="0.3">
      <c r="A2546">
        <v>70</v>
      </c>
      <c r="B2546">
        <v>175</v>
      </c>
      <c r="C2546">
        <v>58</v>
      </c>
      <c r="D2546" t="s">
        <v>24</v>
      </c>
      <c r="E2546">
        <v>4</v>
      </c>
      <c r="F2546" s="10">
        <v>8</v>
      </c>
      <c r="G2546" t="s">
        <v>6128</v>
      </c>
      <c r="H2546" t="s">
        <v>6303</v>
      </c>
    </row>
    <row r="2547" spans="1:8" x14ac:dyDescent="0.3">
      <c r="A2547">
        <v>70</v>
      </c>
      <c r="B2547">
        <v>176</v>
      </c>
      <c r="C2547">
        <v>1</v>
      </c>
      <c r="D2547" t="s">
        <v>24</v>
      </c>
      <c r="E2547">
        <v>8</v>
      </c>
      <c r="F2547" s="10">
        <v>2</v>
      </c>
      <c r="G2547" t="s">
        <v>6128</v>
      </c>
      <c r="H2547" t="s">
        <v>6304</v>
      </c>
    </row>
    <row r="2548" spans="1:8" x14ac:dyDescent="0.3">
      <c r="A2548">
        <v>71</v>
      </c>
      <c r="B2548">
        <v>177</v>
      </c>
      <c r="C2548">
        <v>121</v>
      </c>
      <c r="D2548" t="s">
        <v>24</v>
      </c>
      <c r="E2548">
        <v>3</v>
      </c>
      <c r="F2548" s="10">
        <v>4</v>
      </c>
      <c r="G2548" t="s">
        <v>6128</v>
      </c>
      <c r="H2548" t="s">
        <v>6305</v>
      </c>
    </row>
    <row r="2549" spans="1:8" x14ac:dyDescent="0.3">
      <c r="A2549">
        <v>71</v>
      </c>
      <c r="B2549">
        <v>178</v>
      </c>
      <c r="C2549">
        <v>65</v>
      </c>
      <c r="D2549" t="s">
        <v>24</v>
      </c>
      <c r="E2549">
        <v>10</v>
      </c>
      <c r="F2549" s="10">
        <v>4.5</v>
      </c>
      <c r="G2549" t="s">
        <v>6128</v>
      </c>
      <c r="H2549" t="s">
        <v>6306</v>
      </c>
    </row>
    <row r="2550" spans="1:8" x14ac:dyDescent="0.3">
      <c r="A2550">
        <v>72</v>
      </c>
      <c r="B2550">
        <v>179</v>
      </c>
      <c r="C2550">
        <v>61</v>
      </c>
      <c r="D2550" t="s">
        <v>24</v>
      </c>
      <c r="E2550">
        <v>3</v>
      </c>
      <c r="F2550" s="10">
        <v>8</v>
      </c>
      <c r="G2550" t="s">
        <v>6128</v>
      </c>
      <c r="H2550" t="s">
        <v>6307</v>
      </c>
    </row>
    <row r="2551" spans="1:8" x14ac:dyDescent="0.3">
      <c r="A2551">
        <v>72</v>
      </c>
      <c r="B2551">
        <v>180</v>
      </c>
      <c r="C2551">
        <v>6</v>
      </c>
      <c r="D2551">
        <v>577</v>
      </c>
      <c r="E2551">
        <v>3</v>
      </c>
      <c r="F2551" s="10">
        <v>7</v>
      </c>
      <c r="G2551" t="s">
        <v>6128</v>
      </c>
      <c r="H2551" t="s">
        <v>6308</v>
      </c>
    </row>
    <row r="2552" spans="1:8" x14ac:dyDescent="0.3">
      <c r="A2552">
        <v>72</v>
      </c>
      <c r="B2552">
        <v>181</v>
      </c>
      <c r="C2552">
        <v>78</v>
      </c>
      <c r="D2552" t="s">
        <v>24</v>
      </c>
      <c r="E2552">
        <v>3</v>
      </c>
      <c r="F2552" s="10">
        <v>2</v>
      </c>
      <c r="G2552" t="s">
        <v>6128</v>
      </c>
      <c r="H2552" t="s">
        <v>6309</v>
      </c>
    </row>
    <row r="2553" spans="1:8" x14ac:dyDescent="0.3">
      <c r="A2553">
        <v>73</v>
      </c>
      <c r="B2553">
        <v>182</v>
      </c>
      <c r="C2553">
        <v>78</v>
      </c>
      <c r="D2553" t="s">
        <v>24</v>
      </c>
      <c r="E2553">
        <v>3</v>
      </c>
      <c r="F2553" s="10">
        <v>2</v>
      </c>
      <c r="G2553" t="s">
        <v>6128</v>
      </c>
      <c r="H2553" t="s">
        <v>6310</v>
      </c>
    </row>
    <row r="2554" spans="1:8" x14ac:dyDescent="0.3">
      <c r="A2554">
        <v>73</v>
      </c>
      <c r="B2554">
        <v>183</v>
      </c>
      <c r="C2554">
        <v>24</v>
      </c>
      <c r="D2554" t="s">
        <v>24</v>
      </c>
      <c r="E2554">
        <v>3</v>
      </c>
      <c r="F2554" s="10">
        <v>3</v>
      </c>
      <c r="G2554" t="s">
        <v>6128</v>
      </c>
      <c r="H2554" t="s">
        <v>6311</v>
      </c>
    </row>
    <row r="2555" spans="1:8" x14ac:dyDescent="0.3">
      <c r="A2555">
        <v>74</v>
      </c>
      <c r="B2555">
        <v>184</v>
      </c>
      <c r="C2555">
        <v>27</v>
      </c>
      <c r="D2555" t="s">
        <v>24</v>
      </c>
      <c r="E2555">
        <v>3</v>
      </c>
      <c r="F2555" s="10">
        <v>2</v>
      </c>
      <c r="G2555" t="s">
        <v>6128</v>
      </c>
      <c r="H2555" t="s">
        <v>6312</v>
      </c>
    </row>
    <row r="2556" spans="1:8" x14ac:dyDescent="0.3">
      <c r="A2556">
        <v>74</v>
      </c>
      <c r="B2556">
        <v>185</v>
      </c>
      <c r="C2556">
        <v>101</v>
      </c>
      <c r="D2556">
        <v>85</v>
      </c>
      <c r="E2556">
        <v>2</v>
      </c>
      <c r="F2556" s="10">
        <v>2</v>
      </c>
      <c r="G2556" t="s">
        <v>6128</v>
      </c>
      <c r="H2556" t="s">
        <v>6313</v>
      </c>
    </row>
    <row r="2557" spans="1:8" x14ac:dyDescent="0.3">
      <c r="A2557">
        <v>74</v>
      </c>
      <c r="B2557">
        <v>186</v>
      </c>
      <c r="C2557">
        <v>48</v>
      </c>
      <c r="D2557" t="s">
        <v>24</v>
      </c>
      <c r="E2557">
        <v>3</v>
      </c>
      <c r="F2557" s="10">
        <v>4.5</v>
      </c>
      <c r="G2557" t="s">
        <v>6128</v>
      </c>
      <c r="H2557" t="s">
        <v>6314</v>
      </c>
    </row>
    <row r="2558" spans="1:8" x14ac:dyDescent="0.3">
      <c r="A2558">
        <v>75</v>
      </c>
      <c r="B2558">
        <v>187</v>
      </c>
      <c r="C2558">
        <v>55</v>
      </c>
      <c r="D2558" t="s">
        <v>24</v>
      </c>
      <c r="E2558">
        <v>3</v>
      </c>
      <c r="F2558" s="10">
        <v>5</v>
      </c>
      <c r="G2558" t="s">
        <v>6128</v>
      </c>
      <c r="H2558" t="s">
        <v>6315</v>
      </c>
    </row>
    <row r="2559" spans="1:8" x14ac:dyDescent="0.3">
      <c r="A2559">
        <v>75</v>
      </c>
      <c r="B2559">
        <v>188</v>
      </c>
      <c r="C2559">
        <v>3</v>
      </c>
      <c r="D2559" t="s">
        <v>24</v>
      </c>
      <c r="E2559">
        <v>3</v>
      </c>
      <c r="F2559" s="10">
        <v>5</v>
      </c>
      <c r="G2559" t="s">
        <v>6128</v>
      </c>
      <c r="H2559" t="s">
        <v>6316</v>
      </c>
    </row>
    <row r="2560" spans="1:8" x14ac:dyDescent="0.3">
      <c r="A2560">
        <v>76</v>
      </c>
      <c r="B2560">
        <v>189</v>
      </c>
      <c r="C2560">
        <v>13</v>
      </c>
      <c r="D2560" t="s">
        <v>24</v>
      </c>
      <c r="E2560">
        <v>3</v>
      </c>
      <c r="F2560" s="10">
        <v>4.5</v>
      </c>
      <c r="G2560" t="s">
        <v>6128</v>
      </c>
      <c r="H2560" t="s">
        <v>6317</v>
      </c>
    </row>
    <row r="2561" spans="1:8" x14ac:dyDescent="0.3">
      <c r="A2561">
        <v>76</v>
      </c>
      <c r="B2561">
        <v>190</v>
      </c>
      <c r="C2561">
        <v>89</v>
      </c>
      <c r="D2561" t="s">
        <v>24</v>
      </c>
      <c r="E2561">
        <v>8</v>
      </c>
      <c r="F2561" s="10">
        <v>0.8</v>
      </c>
      <c r="G2561" t="s">
        <v>6128</v>
      </c>
      <c r="H2561" t="s">
        <v>6318</v>
      </c>
    </row>
    <row r="2562" spans="1:8" x14ac:dyDescent="0.3">
      <c r="A2562">
        <v>76</v>
      </c>
      <c r="B2562">
        <v>191</v>
      </c>
      <c r="C2562">
        <v>38</v>
      </c>
      <c r="D2562" t="s">
        <v>24</v>
      </c>
      <c r="E2562">
        <v>4</v>
      </c>
      <c r="F2562" s="10">
        <v>0.5</v>
      </c>
      <c r="G2562" t="s">
        <v>6128</v>
      </c>
      <c r="H2562" t="s">
        <v>6319</v>
      </c>
    </row>
    <row r="2563" spans="1:8" x14ac:dyDescent="0.3">
      <c r="A2563">
        <v>77</v>
      </c>
      <c r="B2563">
        <v>192</v>
      </c>
      <c r="C2563">
        <v>52</v>
      </c>
      <c r="D2563" t="s">
        <v>24</v>
      </c>
      <c r="E2563">
        <v>3</v>
      </c>
      <c r="F2563" s="10">
        <v>4</v>
      </c>
      <c r="G2563" t="s">
        <v>6128</v>
      </c>
      <c r="H2563" t="s">
        <v>6320</v>
      </c>
    </row>
    <row r="2564" spans="1:8" x14ac:dyDescent="0.3">
      <c r="A2564">
        <v>77</v>
      </c>
      <c r="B2564">
        <v>193</v>
      </c>
      <c r="C2564">
        <v>2</v>
      </c>
      <c r="D2564" t="s">
        <v>24</v>
      </c>
      <c r="E2564">
        <v>10</v>
      </c>
      <c r="F2564" s="10">
        <v>4</v>
      </c>
      <c r="G2564" t="s">
        <v>6128</v>
      </c>
      <c r="H2564" t="s">
        <v>6321</v>
      </c>
    </row>
    <row r="2565" spans="1:8" x14ac:dyDescent="0.3">
      <c r="A2565">
        <v>78</v>
      </c>
      <c r="B2565">
        <v>194</v>
      </c>
      <c r="C2565">
        <v>19</v>
      </c>
      <c r="D2565" t="s">
        <v>24</v>
      </c>
      <c r="E2565">
        <v>3</v>
      </c>
      <c r="F2565" s="10">
        <v>2</v>
      </c>
      <c r="G2565" t="s">
        <v>6128</v>
      </c>
      <c r="H2565" t="s">
        <v>6322</v>
      </c>
    </row>
    <row r="2566" spans="1:8" x14ac:dyDescent="0.3">
      <c r="A2566">
        <v>78</v>
      </c>
      <c r="B2566">
        <v>195</v>
      </c>
      <c r="C2566">
        <v>97</v>
      </c>
      <c r="D2566">
        <v>564</v>
      </c>
      <c r="E2566">
        <v>6</v>
      </c>
      <c r="F2566" s="10">
        <v>9</v>
      </c>
      <c r="G2566" t="s">
        <v>6128</v>
      </c>
      <c r="H2566" t="s">
        <v>6323</v>
      </c>
    </row>
    <row r="2567" spans="1:8" x14ac:dyDescent="0.3">
      <c r="A2567">
        <v>78</v>
      </c>
      <c r="B2567">
        <v>196</v>
      </c>
      <c r="C2567">
        <v>48</v>
      </c>
      <c r="D2567" t="s">
        <v>24</v>
      </c>
      <c r="E2567">
        <v>3</v>
      </c>
      <c r="F2567" s="10">
        <v>4.5</v>
      </c>
      <c r="G2567" t="s">
        <v>6128</v>
      </c>
      <c r="H2567" t="s">
        <v>6324</v>
      </c>
    </row>
    <row r="2568" spans="1:8" x14ac:dyDescent="0.3">
      <c r="A2568">
        <v>79</v>
      </c>
      <c r="B2568">
        <v>197</v>
      </c>
      <c r="C2568">
        <v>69</v>
      </c>
      <c r="D2568" t="s">
        <v>24</v>
      </c>
      <c r="E2568">
        <v>3</v>
      </c>
      <c r="F2568" s="10">
        <v>2</v>
      </c>
      <c r="G2568" t="s">
        <v>6128</v>
      </c>
      <c r="H2568" t="s">
        <v>6325</v>
      </c>
    </row>
    <row r="2569" spans="1:8" x14ac:dyDescent="0.3">
      <c r="A2569">
        <v>79</v>
      </c>
      <c r="B2569">
        <v>198</v>
      </c>
      <c r="C2569">
        <v>21</v>
      </c>
      <c r="D2569" t="s">
        <v>24</v>
      </c>
      <c r="E2569">
        <v>6</v>
      </c>
      <c r="F2569" s="10">
        <v>4</v>
      </c>
      <c r="G2569" t="s">
        <v>6128</v>
      </c>
      <c r="H2569" t="s">
        <v>6326</v>
      </c>
    </row>
    <row r="2570" spans="1:8" x14ac:dyDescent="0.3">
      <c r="A2570">
        <v>80</v>
      </c>
      <c r="B2570">
        <v>199</v>
      </c>
      <c r="C2570">
        <v>45</v>
      </c>
      <c r="D2570" t="s">
        <v>24</v>
      </c>
      <c r="E2570">
        <v>3</v>
      </c>
      <c r="F2570" s="10">
        <v>2</v>
      </c>
      <c r="G2570" t="s">
        <v>6128</v>
      </c>
      <c r="H2570" t="s">
        <v>6327</v>
      </c>
    </row>
    <row r="2571" spans="1:8" x14ac:dyDescent="0.3">
      <c r="A2571">
        <v>80</v>
      </c>
      <c r="B2571">
        <v>200</v>
      </c>
      <c r="C2571">
        <v>125</v>
      </c>
      <c r="D2571">
        <v>27</v>
      </c>
      <c r="E2571">
        <v>8</v>
      </c>
      <c r="F2571" s="10">
        <v>7</v>
      </c>
      <c r="G2571" t="s">
        <v>6128</v>
      </c>
      <c r="H2571" t="s">
        <v>6328</v>
      </c>
    </row>
    <row r="2572" spans="1:8" x14ac:dyDescent="0.3">
      <c r="A2572">
        <v>80</v>
      </c>
      <c r="B2572">
        <v>201</v>
      </c>
      <c r="C2572">
        <v>78</v>
      </c>
      <c r="D2572" t="s">
        <v>24</v>
      </c>
      <c r="E2572">
        <v>3</v>
      </c>
      <c r="F2572" s="10">
        <v>2</v>
      </c>
      <c r="G2572" t="s">
        <v>6128</v>
      </c>
      <c r="H2572" t="s">
        <v>6329</v>
      </c>
    </row>
    <row r="2573" spans="1:8" x14ac:dyDescent="0.3">
      <c r="A2573">
        <v>81</v>
      </c>
      <c r="B2573">
        <v>202</v>
      </c>
      <c r="C2573">
        <v>106</v>
      </c>
      <c r="D2573" t="s">
        <v>24</v>
      </c>
      <c r="E2573">
        <v>3</v>
      </c>
      <c r="F2573" s="10">
        <v>7</v>
      </c>
      <c r="G2573" t="s">
        <v>6128</v>
      </c>
      <c r="H2573" t="s">
        <v>6330</v>
      </c>
    </row>
    <row r="2574" spans="1:8" x14ac:dyDescent="0.3">
      <c r="A2574">
        <v>81</v>
      </c>
      <c r="B2574">
        <v>203</v>
      </c>
      <c r="C2574">
        <v>60</v>
      </c>
      <c r="D2574" t="s">
        <v>24</v>
      </c>
      <c r="E2574">
        <v>3</v>
      </c>
      <c r="F2574" s="10">
        <v>0.5</v>
      </c>
      <c r="G2574" t="s">
        <v>6128</v>
      </c>
      <c r="H2574" t="s">
        <v>6331</v>
      </c>
    </row>
    <row r="2575" spans="1:8" x14ac:dyDescent="0.3">
      <c r="A2575">
        <v>82</v>
      </c>
      <c r="B2575">
        <v>204</v>
      </c>
      <c r="C2575">
        <v>91</v>
      </c>
      <c r="D2575" t="s">
        <v>24</v>
      </c>
      <c r="E2575">
        <v>3</v>
      </c>
      <c r="F2575" s="10">
        <v>1.2</v>
      </c>
      <c r="G2575" t="s">
        <v>6128</v>
      </c>
      <c r="H2575" t="s">
        <v>6332</v>
      </c>
    </row>
    <row r="2576" spans="1:8" x14ac:dyDescent="0.3">
      <c r="A2576">
        <v>82</v>
      </c>
      <c r="B2576">
        <v>205</v>
      </c>
      <c r="C2576">
        <v>46</v>
      </c>
      <c r="D2576" t="s">
        <v>24</v>
      </c>
      <c r="E2576">
        <v>4</v>
      </c>
      <c r="F2576" s="10">
        <v>8</v>
      </c>
      <c r="G2576" t="s">
        <v>6128</v>
      </c>
      <c r="H2576" t="s">
        <v>6333</v>
      </c>
    </row>
    <row r="2577" spans="1:8" x14ac:dyDescent="0.3">
      <c r="A2577">
        <v>82</v>
      </c>
      <c r="B2577">
        <v>206</v>
      </c>
      <c r="C2577">
        <v>1</v>
      </c>
      <c r="D2577" t="s">
        <v>24</v>
      </c>
      <c r="E2577">
        <v>8</v>
      </c>
      <c r="F2577" s="10">
        <v>2</v>
      </c>
      <c r="G2577" t="s">
        <v>6128</v>
      </c>
      <c r="H2577" t="s">
        <v>6334</v>
      </c>
    </row>
    <row r="2578" spans="1:8" x14ac:dyDescent="0.3">
      <c r="A2578">
        <v>83</v>
      </c>
      <c r="B2578">
        <v>207</v>
      </c>
      <c r="C2578">
        <v>36</v>
      </c>
      <c r="D2578" t="s">
        <v>24</v>
      </c>
      <c r="E2578">
        <v>3</v>
      </c>
      <c r="F2578" s="10">
        <v>0.5</v>
      </c>
      <c r="G2578" t="s">
        <v>6128</v>
      </c>
      <c r="H2578" t="s">
        <v>6335</v>
      </c>
    </row>
    <row r="2579" spans="1:8" x14ac:dyDescent="0.3">
      <c r="A2579">
        <v>83</v>
      </c>
      <c r="B2579">
        <v>208</v>
      </c>
      <c r="C2579">
        <v>119</v>
      </c>
      <c r="D2579" t="s">
        <v>24</v>
      </c>
      <c r="E2579">
        <v>4</v>
      </c>
      <c r="F2579" s="10">
        <v>2</v>
      </c>
      <c r="G2579" t="s">
        <v>6128</v>
      </c>
      <c r="H2579" t="s">
        <v>6336</v>
      </c>
    </row>
    <row r="2580" spans="1:8" x14ac:dyDescent="0.3">
      <c r="A2580">
        <v>84</v>
      </c>
      <c r="B2580">
        <v>209</v>
      </c>
      <c r="C2580">
        <v>30</v>
      </c>
      <c r="D2580" t="s">
        <v>24</v>
      </c>
      <c r="E2580">
        <v>3</v>
      </c>
      <c r="F2580" s="10">
        <v>4</v>
      </c>
      <c r="G2580" t="s">
        <v>6128</v>
      </c>
      <c r="H2580" t="s">
        <v>6337</v>
      </c>
    </row>
    <row r="2581" spans="1:8" x14ac:dyDescent="0.3">
      <c r="A2581">
        <v>84</v>
      </c>
      <c r="B2581">
        <v>210</v>
      </c>
      <c r="C2581">
        <v>114</v>
      </c>
      <c r="D2581">
        <v>251</v>
      </c>
      <c r="E2581">
        <v>3</v>
      </c>
      <c r="F2581" s="10">
        <v>4.5</v>
      </c>
      <c r="G2581" t="s">
        <v>6128</v>
      </c>
      <c r="H2581" t="s">
        <v>6338</v>
      </c>
    </row>
    <row r="2582" spans="1:8" x14ac:dyDescent="0.3">
      <c r="A2582">
        <v>84</v>
      </c>
      <c r="B2582">
        <v>211</v>
      </c>
      <c r="C2582">
        <v>71</v>
      </c>
      <c r="D2582" t="s">
        <v>24</v>
      </c>
      <c r="E2582">
        <v>3</v>
      </c>
      <c r="F2582" s="10">
        <v>4</v>
      </c>
      <c r="G2582" t="s">
        <v>6128</v>
      </c>
      <c r="H2582" t="s">
        <v>6339</v>
      </c>
    </row>
    <row r="2583" spans="1:8" x14ac:dyDescent="0.3">
      <c r="A2583">
        <v>85</v>
      </c>
      <c r="B2583">
        <v>212</v>
      </c>
      <c r="C2583">
        <v>113</v>
      </c>
      <c r="D2583" t="s">
        <v>24</v>
      </c>
      <c r="E2583">
        <v>4</v>
      </c>
      <c r="F2583" s="10">
        <v>4.5</v>
      </c>
      <c r="G2583" t="s">
        <v>6128</v>
      </c>
      <c r="H2583" t="s">
        <v>6340</v>
      </c>
    </row>
    <row r="2584" spans="1:8" x14ac:dyDescent="0.3">
      <c r="A2584">
        <v>85</v>
      </c>
      <c r="B2584">
        <v>213</v>
      </c>
      <c r="C2584">
        <v>71</v>
      </c>
      <c r="D2584" t="s">
        <v>24</v>
      </c>
      <c r="E2584">
        <v>3</v>
      </c>
      <c r="F2584" s="10">
        <v>4</v>
      </c>
      <c r="G2584" t="s">
        <v>6128</v>
      </c>
      <c r="H2584" t="s">
        <v>6341</v>
      </c>
    </row>
    <row r="2585" spans="1:8" x14ac:dyDescent="0.3">
      <c r="A2585">
        <v>86</v>
      </c>
      <c r="B2585">
        <v>214</v>
      </c>
      <c r="C2585">
        <v>116</v>
      </c>
      <c r="D2585" t="s">
        <v>24</v>
      </c>
      <c r="E2585">
        <v>4</v>
      </c>
      <c r="F2585" s="10">
        <v>3</v>
      </c>
      <c r="G2585" t="s">
        <v>6128</v>
      </c>
      <c r="H2585" t="s">
        <v>6342</v>
      </c>
    </row>
    <row r="2586" spans="1:8" x14ac:dyDescent="0.3">
      <c r="A2586">
        <v>86</v>
      </c>
      <c r="B2586">
        <v>215</v>
      </c>
      <c r="C2586">
        <v>75</v>
      </c>
      <c r="D2586">
        <v>199</v>
      </c>
      <c r="E2586">
        <v>6</v>
      </c>
      <c r="F2586" s="10">
        <v>7</v>
      </c>
      <c r="G2586" t="s">
        <v>6128</v>
      </c>
      <c r="H2586" t="s">
        <v>6343</v>
      </c>
    </row>
    <row r="2587" spans="1:8" x14ac:dyDescent="0.3">
      <c r="A2587">
        <v>86</v>
      </c>
      <c r="B2587">
        <v>216</v>
      </c>
      <c r="C2587">
        <v>34</v>
      </c>
      <c r="D2587" t="s">
        <v>24</v>
      </c>
      <c r="E2587">
        <v>3</v>
      </c>
      <c r="F2587" s="10">
        <v>0.75</v>
      </c>
      <c r="G2587" t="s">
        <v>6128</v>
      </c>
      <c r="H2587" t="s">
        <v>6344</v>
      </c>
    </row>
    <row r="2588" spans="1:8" x14ac:dyDescent="0.3">
      <c r="A2588">
        <v>87</v>
      </c>
      <c r="B2588">
        <v>217</v>
      </c>
      <c r="C2588">
        <v>83</v>
      </c>
      <c r="D2588" t="s">
        <v>24</v>
      </c>
      <c r="E2588">
        <v>9</v>
      </c>
      <c r="F2588" s="10">
        <v>0.8</v>
      </c>
      <c r="G2588" t="s">
        <v>6128</v>
      </c>
      <c r="H2588" t="s">
        <v>6345</v>
      </c>
    </row>
    <row r="2589" spans="1:8" x14ac:dyDescent="0.3">
      <c r="A2589">
        <v>87</v>
      </c>
      <c r="B2589">
        <v>218</v>
      </c>
      <c r="C2589">
        <v>43</v>
      </c>
      <c r="D2589" t="s">
        <v>24</v>
      </c>
      <c r="E2589">
        <v>6</v>
      </c>
      <c r="F2589" s="10">
        <v>2.2999999999999998</v>
      </c>
      <c r="G2589" t="s">
        <v>6128</v>
      </c>
      <c r="H2589" t="s">
        <v>6346</v>
      </c>
    </row>
    <row r="2590" spans="1:8" x14ac:dyDescent="0.3">
      <c r="A2590">
        <v>88</v>
      </c>
      <c r="B2590">
        <v>219</v>
      </c>
      <c r="C2590">
        <v>95</v>
      </c>
      <c r="D2590" t="s">
        <v>24</v>
      </c>
      <c r="E2590">
        <v>3</v>
      </c>
      <c r="F2590" s="10">
        <v>2</v>
      </c>
      <c r="G2590" t="s">
        <v>6128</v>
      </c>
      <c r="H2590" t="s">
        <v>6347</v>
      </c>
    </row>
    <row r="2591" spans="1:8" x14ac:dyDescent="0.3">
      <c r="A2591">
        <v>88</v>
      </c>
      <c r="B2591">
        <v>220</v>
      </c>
      <c r="C2591">
        <v>56</v>
      </c>
      <c r="D2591" t="s">
        <v>24</v>
      </c>
      <c r="E2591">
        <v>8</v>
      </c>
      <c r="F2591" s="10">
        <v>7</v>
      </c>
      <c r="G2591" t="s">
        <v>6128</v>
      </c>
      <c r="H2591" t="s">
        <v>6348</v>
      </c>
    </row>
    <row r="2592" spans="1:8" x14ac:dyDescent="0.3">
      <c r="A2592">
        <v>88</v>
      </c>
      <c r="B2592">
        <v>221</v>
      </c>
      <c r="C2592">
        <v>17</v>
      </c>
      <c r="D2592" t="s">
        <v>24</v>
      </c>
      <c r="E2592">
        <v>4</v>
      </c>
      <c r="F2592" s="10">
        <v>3.5</v>
      </c>
      <c r="G2592" t="s">
        <v>6128</v>
      </c>
      <c r="H2592" t="s">
        <v>6349</v>
      </c>
    </row>
    <row r="2593" spans="1:8" x14ac:dyDescent="0.3">
      <c r="A2593">
        <v>89</v>
      </c>
      <c r="B2593">
        <v>222</v>
      </c>
      <c r="C2593">
        <v>73</v>
      </c>
      <c r="D2593" t="s">
        <v>24</v>
      </c>
      <c r="E2593">
        <v>6</v>
      </c>
      <c r="F2593" s="10">
        <v>3</v>
      </c>
      <c r="G2593" t="s">
        <v>6128</v>
      </c>
      <c r="H2593" t="s">
        <v>6350</v>
      </c>
    </row>
    <row r="2594" spans="1:8" x14ac:dyDescent="0.3">
      <c r="A2594">
        <v>89</v>
      </c>
      <c r="B2594">
        <v>223</v>
      </c>
      <c r="C2594">
        <v>35</v>
      </c>
      <c r="D2594" t="s">
        <v>24</v>
      </c>
      <c r="E2594">
        <v>1</v>
      </c>
      <c r="F2594" s="10">
        <v>1</v>
      </c>
      <c r="G2594" t="s">
        <v>6128</v>
      </c>
      <c r="H2594" t="s">
        <v>6351</v>
      </c>
    </row>
    <row r="2595" spans="1:8" x14ac:dyDescent="0.3">
      <c r="A2595">
        <v>90</v>
      </c>
      <c r="B2595">
        <v>224</v>
      </c>
      <c r="C2595">
        <v>94</v>
      </c>
      <c r="D2595" t="s">
        <v>24</v>
      </c>
      <c r="E2595">
        <v>3</v>
      </c>
      <c r="F2595" s="10">
        <v>4</v>
      </c>
      <c r="G2595" t="s">
        <v>6128</v>
      </c>
      <c r="H2595" t="s">
        <v>6352</v>
      </c>
    </row>
    <row r="2596" spans="1:8" x14ac:dyDescent="0.3">
      <c r="A2596">
        <v>90</v>
      </c>
      <c r="B2596">
        <v>225</v>
      </c>
      <c r="C2596">
        <v>57</v>
      </c>
      <c r="D2596">
        <v>276</v>
      </c>
      <c r="E2596">
        <v>6</v>
      </c>
      <c r="F2596" s="10">
        <v>8</v>
      </c>
      <c r="G2596" t="s">
        <v>6128</v>
      </c>
      <c r="H2596" t="s">
        <v>6353</v>
      </c>
    </row>
    <row r="2597" spans="1:8" x14ac:dyDescent="0.3">
      <c r="A2597">
        <v>90</v>
      </c>
      <c r="B2597">
        <v>226</v>
      </c>
      <c r="C2597">
        <v>20</v>
      </c>
      <c r="D2597" t="s">
        <v>24</v>
      </c>
      <c r="E2597">
        <v>3</v>
      </c>
      <c r="F2597" s="10">
        <v>8</v>
      </c>
      <c r="G2597" t="s">
        <v>6128</v>
      </c>
      <c r="H2597" t="s">
        <v>6354</v>
      </c>
    </row>
    <row r="2598" spans="1:8" x14ac:dyDescent="0.3">
      <c r="A2598">
        <v>91</v>
      </c>
      <c r="B2598">
        <v>227</v>
      </c>
      <c r="C2598">
        <v>83</v>
      </c>
      <c r="D2598" t="s">
        <v>24</v>
      </c>
      <c r="E2598">
        <v>7</v>
      </c>
      <c r="F2598" s="10">
        <v>0.8</v>
      </c>
      <c r="G2598" t="s">
        <v>6128</v>
      </c>
      <c r="H2598" t="s">
        <v>6355</v>
      </c>
    </row>
    <row r="2599" spans="1:8" x14ac:dyDescent="0.3">
      <c r="A2599">
        <v>91</v>
      </c>
      <c r="B2599">
        <v>228</v>
      </c>
      <c r="C2599">
        <v>47</v>
      </c>
      <c r="D2599" t="s">
        <v>24</v>
      </c>
      <c r="E2599">
        <v>3</v>
      </c>
      <c r="F2599" s="10">
        <v>9</v>
      </c>
      <c r="G2599" t="s">
        <v>6128</v>
      </c>
      <c r="H2599" t="s">
        <v>6356</v>
      </c>
    </row>
    <row r="2600" spans="1:8" x14ac:dyDescent="0.3">
      <c r="A2600">
        <v>92</v>
      </c>
      <c r="B2600">
        <v>229</v>
      </c>
      <c r="C2600">
        <v>113</v>
      </c>
      <c r="D2600" t="s">
        <v>24</v>
      </c>
      <c r="E2600">
        <v>4</v>
      </c>
      <c r="F2600" s="10">
        <v>4.5</v>
      </c>
      <c r="G2600" t="s">
        <v>6128</v>
      </c>
      <c r="H2600" t="s">
        <v>6357</v>
      </c>
    </row>
    <row r="2601" spans="1:8" x14ac:dyDescent="0.3">
      <c r="A2601">
        <v>92</v>
      </c>
      <c r="B2601">
        <v>230</v>
      </c>
      <c r="C2601">
        <v>78</v>
      </c>
      <c r="D2601">
        <v>453</v>
      </c>
      <c r="E2601">
        <v>3</v>
      </c>
      <c r="F2601" s="10">
        <v>2</v>
      </c>
      <c r="G2601" t="s">
        <v>6128</v>
      </c>
      <c r="H2601" t="s">
        <v>6358</v>
      </c>
    </row>
    <row r="2602" spans="1:8" x14ac:dyDescent="0.3">
      <c r="A2602">
        <v>92</v>
      </c>
      <c r="B2602">
        <v>231</v>
      </c>
      <c r="C2602">
        <v>43</v>
      </c>
      <c r="D2602" t="s">
        <v>24</v>
      </c>
      <c r="E2602">
        <v>3</v>
      </c>
      <c r="F2602" s="10">
        <v>2.2999999999999998</v>
      </c>
      <c r="G2602" t="s">
        <v>6128</v>
      </c>
      <c r="H2602" t="s">
        <v>6359</v>
      </c>
    </row>
    <row r="2603" spans="1:8" x14ac:dyDescent="0.3">
      <c r="A2603">
        <v>93</v>
      </c>
      <c r="B2603">
        <v>232</v>
      </c>
      <c r="C2603">
        <v>113</v>
      </c>
      <c r="D2603" t="s">
        <v>24</v>
      </c>
      <c r="E2603">
        <v>3</v>
      </c>
      <c r="F2603" s="10">
        <v>4.5</v>
      </c>
      <c r="G2603" t="s">
        <v>6128</v>
      </c>
      <c r="H2603" t="s">
        <v>6360</v>
      </c>
    </row>
    <row r="2604" spans="1:8" x14ac:dyDescent="0.3">
      <c r="A2604">
        <v>93</v>
      </c>
      <c r="B2604">
        <v>233</v>
      </c>
      <c r="C2604">
        <v>79</v>
      </c>
      <c r="D2604" t="s">
        <v>24</v>
      </c>
      <c r="E2604">
        <v>3</v>
      </c>
      <c r="F2604" s="10">
        <v>1.5</v>
      </c>
      <c r="G2604" t="s">
        <v>6128</v>
      </c>
      <c r="H2604" t="s">
        <v>6361</v>
      </c>
    </row>
    <row r="2605" spans="1:8" x14ac:dyDescent="0.3">
      <c r="A2605">
        <v>94</v>
      </c>
      <c r="B2605">
        <v>234</v>
      </c>
      <c r="C2605">
        <v>25</v>
      </c>
      <c r="D2605" t="s">
        <v>24</v>
      </c>
      <c r="E2605">
        <v>3</v>
      </c>
      <c r="F2605" s="10">
        <v>7</v>
      </c>
      <c r="G2605" t="s">
        <v>6128</v>
      </c>
      <c r="H2605" t="s">
        <v>6362</v>
      </c>
    </row>
    <row r="2606" spans="1:8" x14ac:dyDescent="0.3">
      <c r="A2606">
        <v>94</v>
      </c>
      <c r="B2606">
        <v>235</v>
      </c>
      <c r="C2606">
        <v>119</v>
      </c>
      <c r="D2606" t="s">
        <v>24</v>
      </c>
      <c r="E2606">
        <v>2</v>
      </c>
      <c r="F2606" s="10">
        <v>2</v>
      </c>
      <c r="G2606" t="s">
        <v>6128</v>
      </c>
      <c r="H2606" t="s">
        <v>6363</v>
      </c>
    </row>
    <row r="2607" spans="1:8" x14ac:dyDescent="0.3">
      <c r="A2607">
        <v>94</v>
      </c>
      <c r="B2607">
        <v>236</v>
      </c>
      <c r="C2607">
        <v>86</v>
      </c>
      <c r="D2607" t="s">
        <v>24</v>
      </c>
      <c r="E2607">
        <v>4</v>
      </c>
      <c r="F2607" s="10">
        <v>0.5</v>
      </c>
      <c r="G2607" t="s">
        <v>6128</v>
      </c>
      <c r="H2607" t="s">
        <v>6364</v>
      </c>
    </row>
    <row r="2608" spans="1:8" x14ac:dyDescent="0.3">
      <c r="A2608">
        <v>95</v>
      </c>
      <c r="B2608">
        <v>237</v>
      </c>
      <c r="C2608">
        <v>36</v>
      </c>
      <c r="D2608" t="s">
        <v>24</v>
      </c>
      <c r="E2608">
        <v>3</v>
      </c>
      <c r="F2608" s="10">
        <v>0.5</v>
      </c>
      <c r="G2608" t="s">
        <v>6128</v>
      </c>
      <c r="H2608" t="s">
        <v>6365</v>
      </c>
    </row>
    <row r="2609" spans="1:8" x14ac:dyDescent="0.3">
      <c r="A2609">
        <v>95</v>
      </c>
      <c r="B2609">
        <v>238</v>
      </c>
      <c r="C2609">
        <v>4</v>
      </c>
      <c r="D2609" t="s">
        <v>24</v>
      </c>
      <c r="E2609">
        <v>8</v>
      </c>
      <c r="F2609" s="10">
        <v>5</v>
      </c>
      <c r="G2609" t="s">
        <v>6128</v>
      </c>
      <c r="H2609" t="s">
        <v>6366</v>
      </c>
    </row>
    <row r="2610" spans="1:8" x14ac:dyDescent="0.3">
      <c r="A2610">
        <v>96</v>
      </c>
      <c r="B2610">
        <v>239</v>
      </c>
      <c r="C2610">
        <v>84</v>
      </c>
      <c r="D2610" t="s">
        <v>24</v>
      </c>
      <c r="E2610">
        <v>3</v>
      </c>
      <c r="F2610" s="10">
        <v>0.75</v>
      </c>
      <c r="G2610" t="s">
        <v>6128</v>
      </c>
      <c r="H2610" t="s">
        <v>6367</v>
      </c>
    </row>
    <row r="2611" spans="1:8" x14ac:dyDescent="0.3">
      <c r="A2611">
        <v>96</v>
      </c>
      <c r="B2611">
        <v>240</v>
      </c>
      <c r="C2611">
        <v>53</v>
      </c>
      <c r="D2611">
        <v>483</v>
      </c>
      <c r="E2611">
        <v>3</v>
      </c>
      <c r="F2611" s="10">
        <v>5</v>
      </c>
      <c r="G2611" t="s">
        <v>6128</v>
      </c>
      <c r="H2611" t="s">
        <v>6368</v>
      </c>
    </row>
    <row r="2612" spans="1:8" x14ac:dyDescent="0.3">
      <c r="A2612">
        <v>96</v>
      </c>
      <c r="B2612">
        <v>241</v>
      </c>
      <c r="C2612">
        <v>22</v>
      </c>
      <c r="D2612" t="s">
        <v>24</v>
      </c>
      <c r="E2612">
        <v>3</v>
      </c>
      <c r="F2612" s="10">
        <v>2</v>
      </c>
      <c r="G2612" t="s">
        <v>6128</v>
      </c>
      <c r="H2612" t="s">
        <v>6369</v>
      </c>
    </row>
    <row r="2613" spans="1:8" x14ac:dyDescent="0.3">
      <c r="A2613">
        <v>97</v>
      </c>
      <c r="B2613">
        <v>242</v>
      </c>
      <c r="C2613">
        <v>106</v>
      </c>
      <c r="D2613" t="s">
        <v>24</v>
      </c>
      <c r="E2613">
        <v>8</v>
      </c>
      <c r="F2613" s="10">
        <v>7</v>
      </c>
      <c r="G2613" t="s">
        <v>6128</v>
      </c>
      <c r="H2613" t="s">
        <v>6370</v>
      </c>
    </row>
    <row r="2614" spans="1:8" x14ac:dyDescent="0.3">
      <c r="A2614">
        <v>97</v>
      </c>
      <c r="B2614">
        <v>243</v>
      </c>
      <c r="C2614">
        <v>76</v>
      </c>
      <c r="D2614" t="s">
        <v>24</v>
      </c>
      <c r="E2614">
        <v>3</v>
      </c>
      <c r="F2614" s="10">
        <v>4</v>
      </c>
      <c r="G2614" t="s">
        <v>6128</v>
      </c>
      <c r="H2614" t="s">
        <v>6371</v>
      </c>
    </row>
    <row r="2615" spans="1:8" x14ac:dyDescent="0.3">
      <c r="A2615">
        <v>98</v>
      </c>
      <c r="B2615">
        <v>244</v>
      </c>
      <c r="C2615">
        <v>36</v>
      </c>
      <c r="D2615" t="s">
        <v>24</v>
      </c>
      <c r="E2615">
        <v>3</v>
      </c>
      <c r="F2615" s="10">
        <v>0.5</v>
      </c>
      <c r="G2615" t="s">
        <v>6128</v>
      </c>
      <c r="H2615" t="s">
        <v>6372</v>
      </c>
    </row>
    <row r="2616" spans="1:8" x14ac:dyDescent="0.3">
      <c r="A2616">
        <v>98</v>
      </c>
      <c r="B2616">
        <v>245</v>
      </c>
      <c r="C2616">
        <v>7</v>
      </c>
      <c r="D2616">
        <v>13</v>
      </c>
      <c r="E2616">
        <v>10</v>
      </c>
      <c r="F2616" s="10">
        <v>8</v>
      </c>
      <c r="G2616" t="s">
        <v>6128</v>
      </c>
      <c r="H2616" t="s">
        <v>6373</v>
      </c>
    </row>
    <row r="2617" spans="1:8" x14ac:dyDescent="0.3">
      <c r="A2617">
        <v>98</v>
      </c>
      <c r="B2617">
        <v>246</v>
      </c>
      <c r="C2617">
        <v>105</v>
      </c>
      <c r="D2617" t="s">
        <v>24</v>
      </c>
      <c r="E2617">
        <v>3</v>
      </c>
      <c r="F2617" s="10">
        <v>5</v>
      </c>
      <c r="G2617" t="s">
        <v>6128</v>
      </c>
      <c r="H2617" t="s">
        <v>6374</v>
      </c>
    </row>
    <row r="2618" spans="1:8" x14ac:dyDescent="0.3">
      <c r="A2618">
        <v>99</v>
      </c>
      <c r="B2618">
        <v>247</v>
      </c>
      <c r="C2618">
        <v>69</v>
      </c>
      <c r="D2618" t="s">
        <v>24</v>
      </c>
      <c r="E2618">
        <v>9</v>
      </c>
      <c r="F2618" s="10">
        <v>2</v>
      </c>
      <c r="G2618" t="s">
        <v>6128</v>
      </c>
      <c r="H2618" t="s">
        <v>6375</v>
      </c>
    </row>
    <row r="2619" spans="1:8" x14ac:dyDescent="0.3">
      <c r="A2619">
        <v>99</v>
      </c>
      <c r="B2619">
        <v>248</v>
      </c>
      <c r="C2619">
        <v>41</v>
      </c>
      <c r="D2619" t="s">
        <v>24</v>
      </c>
      <c r="E2619">
        <v>3</v>
      </c>
      <c r="F2619" s="10">
        <v>1.2</v>
      </c>
      <c r="G2619" t="s">
        <v>6128</v>
      </c>
      <c r="H2619" t="s">
        <v>6376</v>
      </c>
    </row>
    <row r="2620" spans="1:8" x14ac:dyDescent="0.3">
      <c r="A2620">
        <v>100</v>
      </c>
      <c r="B2620">
        <v>249</v>
      </c>
      <c r="C2620">
        <v>8</v>
      </c>
      <c r="D2620" t="s">
        <v>24</v>
      </c>
      <c r="E2620">
        <v>3</v>
      </c>
      <c r="F2620" s="10">
        <v>8</v>
      </c>
      <c r="G2620" t="s">
        <v>6128</v>
      </c>
      <c r="H2620" t="s">
        <v>6377</v>
      </c>
    </row>
    <row r="2621" spans="1:8" x14ac:dyDescent="0.3">
      <c r="A2621">
        <v>100</v>
      </c>
      <c r="B2621">
        <v>250</v>
      </c>
      <c r="C2621">
        <v>108</v>
      </c>
      <c r="D2621" t="s">
        <v>24</v>
      </c>
      <c r="E2621">
        <v>3</v>
      </c>
      <c r="F2621" s="10">
        <v>8</v>
      </c>
      <c r="G2621" t="s">
        <v>6128</v>
      </c>
      <c r="H2621" t="s">
        <v>6378</v>
      </c>
    </row>
    <row r="2622" spans="1:8" x14ac:dyDescent="0.3">
      <c r="A2622">
        <v>100</v>
      </c>
      <c r="B2622">
        <v>251</v>
      </c>
      <c r="C2622">
        <v>81</v>
      </c>
      <c r="D2622" t="s">
        <v>24</v>
      </c>
      <c r="E2622">
        <v>3</v>
      </c>
      <c r="F2622" s="10">
        <v>2</v>
      </c>
      <c r="G2622" t="s">
        <v>6128</v>
      </c>
      <c r="H2622" t="s">
        <v>6379</v>
      </c>
    </row>
    <row r="2623" spans="1:8" x14ac:dyDescent="0.3">
      <c r="A2623">
        <v>101</v>
      </c>
      <c r="B2623">
        <v>252</v>
      </c>
      <c r="C2623">
        <v>52</v>
      </c>
      <c r="D2623" t="s">
        <v>24</v>
      </c>
      <c r="E2623">
        <v>3</v>
      </c>
      <c r="F2623" s="10">
        <v>4</v>
      </c>
      <c r="G2623" t="s">
        <v>6128</v>
      </c>
      <c r="H2623" t="s">
        <v>6380</v>
      </c>
    </row>
    <row r="2624" spans="1:8" x14ac:dyDescent="0.3">
      <c r="A2624">
        <v>101</v>
      </c>
      <c r="B2624">
        <v>253</v>
      </c>
      <c r="C2624">
        <v>26</v>
      </c>
      <c r="D2624" t="s">
        <v>24</v>
      </c>
      <c r="E2624">
        <v>10</v>
      </c>
      <c r="F2624" s="10">
        <v>4</v>
      </c>
      <c r="G2624" t="s">
        <v>6128</v>
      </c>
      <c r="H2624" t="s">
        <v>6381</v>
      </c>
    </row>
    <row r="2625" spans="1:8" x14ac:dyDescent="0.3">
      <c r="A2625">
        <v>102</v>
      </c>
      <c r="B2625">
        <v>254</v>
      </c>
      <c r="C2625">
        <v>1</v>
      </c>
      <c r="D2625" t="s">
        <v>24</v>
      </c>
      <c r="E2625">
        <v>3</v>
      </c>
      <c r="F2625" s="10">
        <v>2</v>
      </c>
      <c r="G2625" t="s">
        <v>6128</v>
      </c>
      <c r="H2625" t="s">
        <v>6382</v>
      </c>
    </row>
    <row r="2626" spans="1:8" x14ac:dyDescent="0.3">
      <c r="A2626">
        <v>102</v>
      </c>
      <c r="B2626">
        <v>255</v>
      </c>
      <c r="C2626">
        <v>102</v>
      </c>
      <c r="D2626">
        <v>285</v>
      </c>
      <c r="E2626">
        <v>3</v>
      </c>
      <c r="F2626" s="10">
        <v>4</v>
      </c>
      <c r="G2626" t="s">
        <v>6128</v>
      </c>
      <c r="H2626" t="s">
        <v>6383</v>
      </c>
    </row>
    <row r="2627" spans="1:8" x14ac:dyDescent="0.3">
      <c r="A2627">
        <v>102</v>
      </c>
      <c r="B2627">
        <v>256</v>
      </c>
      <c r="C2627">
        <v>77</v>
      </c>
      <c r="D2627" t="s">
        <v>24</v>
      </c>
      <c r="E2627">
        <v>3</v>
      </c>
      <c r="F2627" s="10">
        <v>2</v>
      </c>
      <c r="G2627" t="s">
        <v>6128</v>
      </c>
      <c r="H2627" t="s">
        <v>6384</v>
      </c>
    </row>
    <row r="2628" spans="1:8" x14ac:dyDescent="0.3">
      <c r="A2628">
        <v>103</v>
      </c>
      <c r="B2628">
        <v>257</v>
      </c>
      <c r="C2628">
        <v>55</v>
      </c>
      <c r="D2628" t="s">
        <v>24</v>
      </c>
      <c r="E2628">
        <v>5</v>
      </c>
      <c r="F2628" s="10">
        <v>5</v>
      </c>
      <c r="G2628" t="s">
        <v>6128</v>
      </c>
      <c r="H2628" t="s">
        <v>6385</v>
      </c>
    </row>
    <row r="2629" spans="1:8" x14ac:dyDescent="0.3">
      <c r="A2629">
        <v>103</v>
      </c>
      <c r="B2629">
        <v>258</v>
      </c>
      <c r="C2629">
        <v>31</v>
      </c>
      <c r="D2629" t="s">
        <v>24</v>
      </c>
      <c r="E2629">
        <v>6</v>
      </c>
      <c r="F2629" s="10">
        <v>2</v>
      </c>
      <c r="G2629" t="s">
        <v>6128</v>
      </c>
      <c r="H2629" t="s">
        <v>6386</v>
      </c>
    </row>
    <row r="2630" spans="1:8" x14ac:dyDescent="0.3">
      <c r="A2630">
        <v>104</v>
      </c>
      <c r="B2630">
        <v>259</v>
      </c>
      <c r="C2630">
        <v>12</v>
      </c>
      <c r="D2630" t="s">
        <v>24</v>
      </c>
      <c r="E2630">
        <v>3</v>
      </c>
      <c r="F2630" s="10">
        <v>4</v>
      </c>
      <c r="G2630" t="s">
        <v>6128</v>
      </c>
      <c r="H2630" t="s">
        <v>6387</v>
      </c>
    </row>
    <row r="2631" spans="1:8" x14ac:dyDescent="0.3">
      <c r="A2631">
        <v>104</v>
      </c>
      <c r="B2631">
        <v>260</v>
      </c>
      <c r="C2631">
        <v>116</v>
      </c>
      <c r="D2631">
        <v>130</v>
      </c>
      <c r="E2631">
        <v>8</v>
      </c>
      <c r="F2631" s="10">
        <v>3</v>
      </c>
      <c r="G2631" t="s">
        <v>6128</v>
      </c>
      <c r="H2631" t="s">
        <v>6388</v>
      </c>
    </row>
    <row r="2632" spans="1:8" x14ac:dyDescent="0.3">
      <c r="A2632">
        <v>104</v>
      </c>
      <c r="B2632">
        <v>261</v>
      </c>
      <c r="C2632">
        <v>93</v>
      </c>
      <c r="D2632" t="s">
        <v>24</v>
      </c>
      <c r="E2632">
        <v>3</v>
      </c>
      <c r="F2632" s="10">
        <v>2.2999999999999998</v>
      </c>
      <c r="G2632" t="s">
        <v>6128</v>
      </c>
      <c r="H2632" t="s">
        <v>6389</v>
      </c>
    </row>
    <row r="2633" spans="1:8" x14ac:dyDescent="0.3">
      <c r="A2633">
        <v>105</v>
      </c>
      <c r="B2633">
        <v>262</v>
      </c>
      <c r="C2633">
        <v>78</v>
      </c>
      <c r="D2633" t="s">
        <v>24</v>
      </c>
      <c r="E2633">
        <v>3</v>
      </c>
      <c r="F2633" s="10">
        <v>2</v>
      </c>
      <c r="G2633" t="s">
        <v>6128</v>
      </c>
      <c r="H2633" t="s">
        <v>6390</v>
      </c>
    </row>
    <row r="2634" spans="1:8" x14ac:dyDescent="0.3">
      <c r="A2634">
        <v>105</v>
      </c>
      <c r="B2634">
        <v>263</v>
      </c>
      <c r="C2634">
        <v>56</v>
      </c>
      <c r="D2634" t="s">
        <v>24</v>
      </c>
      <c r="E2634">
        <v>3</v>
      </c>
      <c r="F2634" s="10">
        <v>7</v>
      </c>
      <c r="G2634" t="s">
        <v>6128</v>
      </c>
      <c r="H2634" t="s">
        <v>6391</v>
      </c>
    </row>
    <row r="2635" spans="1:8" x14ac:dyDescent="0.3">
      <c r="A2635">
        <v>106</v>
      </c>
      <c r="B2635">
        <v>264</v>
      </c>
      <c r="C2635">
        <v>44</v>
      </c>
      <c r="D2635" t="s">
        <v>24</v>
      </c>
      <c r="E2635">
        <v>3</v>
      </c>
      <c r="F2635" s="10">
        <v>4</v>
      </c>
      <c r="G2635" t="s">
        <v>6128</v>
      </c>
      <c r="H2635" t="s">
        <v>6392</v>
      </c>
    </row>
    <row r="2636" spans="1:8" x14ac:dyDescent="0.3">
      <c r="A2636">
        <v>106</v>
      </c>
      <c r="B2636">
        <v>265</v>
      </c>
      <c r="C2636">
        <v>23</v>
      </c>
      <c r="D2636" t="s">
        <v>24</v>
      </c>
      <c r="E2636">
        <v>2</v>
      </c>
      <c r="F2636" s="10">
        <v>3</v>
      </c>
      <c r="G2636" t="s">
        <v>6128</v>
      </c>
      <c r="H2636" t="s">
        <v>6393</v>
      </c>
    </row>
    <row r="2637" spans="1:8" x14ac:dyDescent="0.3">
      <c r="A2637">
        <v>106</v>
      </c>
      <c r="B2637">
        <v>266</v>
      </c>
      <c r="C2637">
        <v>2</v>
      </c>
      <c r="D2637" t="s">
        <v>24</v>
      </c>
      <c r="E2637">
        <v>4</v>
      </c>
      <c r="F2637" s="10">
        <v>4</v>
      </c>
      <c r="G2637" t="s">
        <v>6128</v>
      </c>
      <c r="H2637" t="s">
        <v>6394</v>
      </c>
    </row>
    <row r="2638" spans="1:8" x14ac:dyDescent="0.3">
      <c r="A2638">
        <v>107</v>
      </c>
      <c r="B2638">
        <v>267</v>
      </c>
      <c r="C2638">
        <v>121</v>
      </c>
      <c r="D2638" t="s">
        <v>24</v>
      </c>
      <c r="E2638">
        <v>9</v>
      </c>
      <c r="F2638" s="10">
        <v>4</v>
      </c>
      <c r="G2638" t="s">
        <v>6128</v>
      </c>
      <c r="H2638" t="s">
        <v>6395</v>
      </c>
    </row>
    <row r="2639" spans="1:8" x14ac:dyDescent="0.3">
      <c r="A2639">
        <v>107</v>
      </c>
      <c r="B2639">
        <v>268</v>
      </c>
      <c r="C2639">
        <v>101</v>
      </c>
      <c r="D2639" t="s">
        <v>24</v>
      </c>
      <c r="E2639">
        <v>4</v>
      </c>
      <c r="F2639" s="10">
        <v>2</v>
      </c>
      <c r="G2639" t="s">
        <v>6128</v>
      </c>
      <c r="H2639" t="s">
        <v>6396</v>
      </c>
    </row>
    <row r="2640" spans="1:8" x14ac:dyDescent="0.3">
      <c r="A2640">
        <v>108</v>
      </c>
      <c r="B2640">
        <v>269</v>
      </c>
      <c r="C2640">
        <v>96</v>
      </c>
      <c r="D2640" t="s">
        <v>24</v>
      </c>
      <c r="E2640">
        <v>3</v>
      </c>
      <c r="F2640" s="10">
        <v>8</v>
      </c>
      <c r="G2640" t="s">
        <v>6128</v>
      </c>
      <c r="H2640" t="s">
        <v>6397</v>
      </c>
    </row>
    <row r="2641" spans="1:8" x14ac:dyDescent="0.3">
      <c r="A2641">
        <v>108</v>
      </c>
      <c r="B2641">
        <v>270</v>
      </c>
      <c r="C2641">
        <v>77</v>
      </c>
      <c r="D2641">
        <v>636</v>
      </c>
      <c r="E2641">
        <v>3</v>
      </c>
      <c r="F2641" s="10">
        <v>2</v>
      </c>
      <c r="G2641" t="s">
        <v>6128</v>
      </c>
      <c r="H2641" t="s">
        <v>6398</v>
      </c>
    </row>
    <row r="2642" spans="1:8" x14ac:dyDescent="0.3">
      <c r="A2642">
        <v>108</v>
      </c>
      <c r="B2642">
        <v>271</v>
      </c>
      <c r="C2642">
        <v>58</v>
      </c>
      <c r="D2642" t="s">
        <v>24</v>
      </c>
      <c r="E2642">
        <v>3</v>
      </c>
      <c r="F2642" s="10">
        <v>8</v>
      </c>
      <c r="G2642" t="s">
        <v>6128</v>
      </c>
      <c r="H2642" t="s">
        <v>6399</v>
      </c>
    </row>
    <row r="2643" spans="1:8" x14ac:dyDescent="0.3">
      <c r="A2643">
        <v>109</v>
      </c>
      <c r="B2643">
        <v>272</v>
      </c>
      <c r="C2643">
        <v>57</v>
      </c>
      <c r="D2643" t="s">
        <v>24</v>
      </c>
      <c r="E2643">
        <v>3</v>
      </c>
      <c r="F2643" s="10">
        <v>8</v>
      </c>
      <c r="G2643" t="s">
        <v>6128</v>
      </c>
      <c r="H2643" t="s">
        <v>6400</v>
      </c>
    </row>
    <row r="2644" spans="1:8" x14ac:dyDescent="0.3">
      <c r="A2644">
        <v>109</v>
      </c>
      <c r="B2644">
        <v>273</v>
      </c>
      <c r="C2644">
        <v>39</v>
      </c>
      <c r="D2644" t="s">
        <v>24</v>
      </c>
      <c r="E2644">
        <v>3</v>
      </c>
      <c r="F2644" s="10">
        <v>0.8</v>
      </c>
      <c r="G2644" t="s">
        <v>6128</v>
      </c>
      <c r="H2644" t="s">
        <v>6401</v>
      </c>
    </row>
    <row r="2645" spans="1:8" x14ac:dyDescent="0.3">
      <c r="A2645">
        <v>110</v>
      </c>
      <c r="B2645">
        <v>274</v>
      </c>
      <c r="C2645">
        <v>41</v>
      </c>
      <c r="D2645" t="s">
        <v>24</v>
      </c>
      <c r="E2645">
        <v>4</v>
      </c>
      <c r="F2645" s="10">
        <v>1.2</v>
      </c>
      <c r="G2645" t="s">
        <v>6128</v>
      </c>
      <c r="H2645" t="s">
        <v>6402</v>
      </c>
    </row>
    <row r="2646" spans="1:8" x14ac:dyDescent="0.3">
      <c r="A2646">
        <v>110</v>
      </c>
      <c r="B2646">
        <v>275</v>
      </c>
      <c r="C2646">
        <v>24</v>
      </c>
      <c r="D2646">
        <v>384</v>
      </c>
      <c r="E2646">
        <v>3</v>
      </c>
      <c r="F2646" s="10">
        <v>3</v>
      </c>
      <c r="G2646" t="s">
        <v>6128</v>
      </c>
      <c r="H2646" t="s">
        <v>6403</v>
      </c>
    </row>
    <row r="2647" spans="1:8" x14ac:dyDescent="0.3">
      <c r="A2647">
        <v>110</v>
      </c>
      <c r="B2647">
        <v>276</v>
      </c>
      <c r="C2647">
        <v>7</v>
      </c>
      <c r="D2647" t="s">
        <v>24</v>
      </c>
      <c r="E2647">
        <v>3</v>
      </c>
      <c r="F2647" s="10">
        <v>8</v>
      </c>
      <c r="G2647" t="s">
        <v>6128</v>
      </c>
      <c r="H2647" t="s">
        <v>6404</v>
      </c>
    </row>
    <row r="2648" spans="1:8" x14ac:dyDescent="0.3">
      <c r="A2648">
        <v>111</v>
      </c>
      <c r="B2648">
        <v>277</v>
      </c>
      <c r="C2648">
        <v>13</v>
      </c>
      <c r="D2648" t="s">
        <v>24</v>
      </c>
      <c r="E2648">
        <v>3</v>
      </c>
      <c r="F2648" s="10">
        <v>4.5</v>
      </c>
      <c r="G2648" t="s">
        <v>6128</v>
      </c>
      <c r="H2648" t="s">
        <v>6405</v>
      </c>
    </row>
    <row r="2649" spans="1:8" x14ac:dyDescent="0.3">
      <c r="A2649">
        <v>111</v>
      </c>
      <c r="B2649">
        <v>278</v>
      </c>
      <c r="C2649">
        <v>124</v>
      </c>
      <c r="D2649" t="s">
        <v>24</v>
      </c>
      <c r="E2649">
        <v>3</v>
      </c>
      <c r="F2649" s="10">
        <v>3</v>
      </c>
      <c r="G2649" t="s">
        <v>6128</v>
      </c>
      <c r="H2649" t="s">
        <v>6406</v>
      </c>
    </row>
    <row r="2650" spans="1:8" x14ac:dyDescent="0.3">
      <c r="A2650">
        <v>112</v>
      </c>
      <c r="B2650">
        <v>279</v>
      </c>
      <c r="C2650">
        <v>6</v>
      </c>
      <c r="D2650" t="s">
        <v>24</v>
      </c>
      <c r="E2650">
        <v>3</v>
      </c>
      <c r="F2650" s="10">
        <v>7</v>
      </c>
      <c r="G2650" t="s">
        <v>6128</v>
      </c>
      <c r="H2650" t="s">
        <v>6407</v>
      </c>
    </row>
    <row r="2651" spans="1:8" x14ac:dyDescent="0.3">
      <c r="A2651">
        <v>112</v>
      </c>
      <c r="B2651">
        <v>280</v>
      </c>
      <c r="C2651">
        <v>118</v>
      </c>
      <c r="D2651" t="s">
        <v>24</v>
      </c>
      <c r="E2651">
        <v>4</v>
      </c>
      <c r="F2651" s="10">
        <v>6</v>
      </c>
      <c r="G2651" t="s">
        <v>6128</v>
      </c>
      <c r="H2651" t="s">
        <v>6408</v>
      </c>
    </row>
    <row r="2652" spans="1:8" x14ac:dyDescent="0.3">
      <c r="A2652">
        <v>112</v>
      </c>
      <c r="B2652">
        <v>281</v>
      </c>
      <c r="C2652">
        <v>103</v>
      </c>
      <c r="D2652" t="s">
        <v>24</v>
      </c>
      <c r="E2652">
        <v>8</v>
      </c>
      <c r="F2652" s="10">
        <v>5</v>
      </c>
      <c r="G2652" t="s">
        <v>6128</v>
      </c>
      <c r="H2652" t="s">
        <v>6409</v>
      </c>
    </row>
    <row r="2653" spans="1:8" x14ac:dyDescent="0.3">
      <c r="A2653">
        <v>113</v>
      </c>
      <c r="B2653">
        <v>282</v>
      </c>
      <c r="C2653">
        <v>116</v>
      </c>
      <c r="D2653" t="s">
        <v>24</v>
      </c>
      <c r="E2653">
        <v>3</v>
      </c>
      <c r="F2653" s="10">
        <v>3</v>
      </c>
      <c r="G2653" t="s">
        <v>6128</v>
      </c>
      <c r="H2653" t="s">
        <v>6410</v>
      </c>
    </row>
    <row r="2654" spans="1:8" x14ac:dyDescent="0.3">
      <c r="A2654">
        <v>113</v>
      </c>
      <c r="B2654">
        <v>283</v>
      </c>
      <c r="C2654">
        <v>102</v>
      </c>
      <c r="D2654" t="s">
        <v>24</v>
      </c>
      <c r="E2654">
        <v>6</v>
      </c>
      <c r="F2654" s="10">
        <v>4</v>
      </c>
      <c r="G2654" t="s">
        <v>6128</v>
      </c>
      <c r="H2654" t="s">
        <v>6411</v>
      </c>
    </row>
    <row r="2655" spans="1:8" x14ac:dyDescent="0.3">
      <c r="A2655">
        <v>114</v>
      </c>
      <c r="B2655">
        <v>284</v>
      </c>
      <c r="C2655">
        <v>118</v>
      </c>
      <c r="D2655" t="s">
        <v>24</v>
      </c>
      <c r="E2655">
        <v>3</v>
      </c>
      <c r="F2655" s="10">
        <v>6</v>
      </c>
      <c r="G2655" t="s">
        <v>6128</v>
      </c>
      <c r="H2655" t="s">
        <v>6412</v>
      </c>
    </row>
    <row r="2656" spans="1:8" x14ac:dyDescent="0.3">
      <c r="A2656">
        <v>114</v>
      </c>
      <c r="B2656">
        <v>285</v>
      </c>
      <c r="C2656">
        <v>105</v>
      </c>
      <c r="D2656">
        <v>376</v>
      </c>
      <c r="E2656">
        <v>6</v>
      </c>
      <c r="F2656" s="10">
        <v>5</v>
      </c>
      <c r="G2656" t="s">
        <v>6128</v>
      </c>
      <c r="H2656" t="s">
        <v>6413</v>
      </c>
    </row>
    <row r="2657" spans="1:8" x14ac:dyDescent="0.3">
      <c r="A2657">
        <v>114</v>
      </c>
      <c r="B2657">
        <v>286</v>
      </c>
      <c r="C2657">
        <v>92</v>
      </c>
      <c r="D2657" t="s">
        <v>24</v>
      </c>
      <c r="E2657">
        <v>3</v>
      </c>
      <c r="F2657" s="10">
        <v>2.4</v>
      </c>
      <c r="G2657" t="s">
        <v>6128</v>
      </c>
      <c r="H2657" t="s">
        <v>6414</v>
      </c>
    </row>
    <row r="2658" spans="1:8" x14ac:dyDescent="0.3">
      <c r="A2658">
        <v>115</v>
      </c>
      <c r="B2658">
        <v>287</v>
      </c>
      <c r="C2658">
        <v>112</v>
      </c>
      <c r="D2658" t="s">
        <v>24</v>
      </c>
      <c r="E2658">
        <v>8</v>
      </c>
      <c r="F2658" s="10">
        <v>4</v>
      </c>
      <c r="G2658" t="s">
        <v>6128</v>
      </c>
      <c r="H2658" t="s">
        <v>6415</v>
      </c>
    </row>
    <row r="2659" spans="1:8" x14ac:dyDescent="0.3">
      <c r="A2659">
        <v>115</v>
      </c>
      <c r="B2659">
        <v>288</v>
      </c>
      <c r="C2659">
        <v>100</v>
      </c>
      <c r="D2659" t="s">
        <v>24</v>
      </c>
      <c r="E2659">
        <v>3</v>
      </c>
      <c r="F2659" s="10">
        <v>5.6</v>
      </c>
      <c r="G2659" t="s">
        <v>6128</v>
      </c>
      <c r="H2659" t="s">
        <v>6416</v>
      </c>
    </row>
    <row r="2660" spans="1:8" x14ac:dyDescent="0.3">
      <c r="A2660">
        <v>116</v>
      </c>
      <c r="B2660">
        <v>289</v>
      </c>
      <c r="C2660">
        <v>123</v>
      </c>
      <c r="D2660" t="s">
        <v>24</v>
      </c>
      <c r="E2660">
        <v>3</v>
      </c>
      <c r="F2660" s="10">
        <v>3</v>
      </c>
      <c r="G2660" t="s">
        <v>6128</v>
      </c>
      <c r="H2660" t="s">
        <v>6417</v>
      </c>
    </row>
    <row r="2661" spans="1:8" x14ac:dyDescent="0.3">
      <c r="A2661">
        <v>116</v>
      </c>
      <c r="B2661">
        <v>290</v>
      </c>
      <c r="C2661">
        <v>112</v>
      </c>
      <c r="D2661">
        <v>69</v>
      </c>
      <c r="E2661">
        <v>4</v>
      </c>
      <c r="F2661" s="10">
        <v>4</v>
      </c>
      <c r="G2661" t="s">
        <v>6128</v>
      </c>
      <c r="H2661" t="s">
        <v>6418</v>
      </c>
    </row>
    <row r="2662" spans="1:8" x14ac:dyDescent="0.3">
      <c r="A2662">
        <v>116</v>
      </c>
      <c r="B2662">
        <v>291</v>
      </c>
      <c r="C2662">
        <v>101</v>
      </c>
      <c r="D2662" t="s">
        <v>24</v>
      </c>
      <c r="E2662">
        <v>3</v>
      </c>
      <c r="F2662" s="10">
        <v>2</v>
      </c>
      <c r="G2662" t="s">
        <v>6128</v>
      </c>
      <c r="H2662" t="s">
        <v>6419</v>
      </c>
    </row>
    <row r="2663" spans="1:8" x14ac:dyDescent="0.3">
      <c r="A2663">
        <v>117</v>
      </c>
      <c r="B2663">
        <v>292</v>
      </c>
      <c r="C2663">
        <v>1</v>
      </c>
      <c r="D2663" t="s">
        <v>24</v>
      </c>
      <c r="E2663">
        <v>3</v>
      </c>
      <c r="F2663" s="10">
        <v>2</v>
      </c>
      <c r="G2663" t="s">
        <v>6128</v>
      </c>
      <c r="H2663" t="s">
        <v>6420</v>
      </c>
    </row>
    <row r="2664" spans="1:8" x14ac:dyDescent="0.3">
      <c r="A2664">
        <v>117</v>
      </c>
      <c r="B2664">
        <v>293</v>
      </c>
      <c r="C2664">
        <v>118</v>
      </c>
      <c r="D2664" t="s">
        <v>24</v>
      </c>
      <c r="E2664">
        <v>6</v>
      </c>
      <c r="F2664" s="10">
        <v>6</v>
      </c>
      <c r="G2664" t="s">
        <v>6128</v>
      </c>
      <c r="H2664" t="s">
        <v>6421</v>
      </c>
    </row>
    <row r="2665" spans="1:8" x14ac:dyDescent="0.3">
      <c r="A2665">
        <v>118</v>
      </c>
      <c r="B2665">
        <v>294</v>
      </c>
      <c r="C2665">
        <v>21</v>
      </c>
      <c r="D2665" t="s">
        <v>24</v>
      </c>
      <c r="E2665">
        <v>3</v>
      </c>
      <c r="F2665" s="10">
        <v>4</v>
      </c>
      <c r="G2665" t="s">
        <v>6128</v>
      </c>
      <c r="H2665" t="s">
        <v>6422</v>
      </c>
    </row>
    <row r="2666" spans="1:8" x14ac:dyDescent="0.3">
      <c r="A2666">
        <v>118</v>
      </c>
      <c r="B2666">
        <v>295</v>
      </c>
      <c r="C2666">
        <v>12</v>
      </c>
      <c r="D2666" t="s">
        <v>24</v>
      </c>
      <c r="E2666">
        <v>3</v>
      </c>
      <c r="F2666" s="10">
        <v>4</v>
      </c>
      <c r="G2666" t="s">
        <v>6128</v>
      </c>
      <c r="H2666" t="s">
        <v>6423</v>
      </c>
    </row>
    <row r="2667" spans="1:8" x14ac:dyDescent="0.3">
      <c r="A2667">
        <v>118</v>
      </c>
      <c r="B2667">
        <v>296</v>
      </c>
      <c r="C2667">
        <v>3</v>
      </c>
      <c r="D2667" t="s">
        <v>24</v>
      </c>
      <c r="E2667">
        <v>3</v>
      </c>
      <c r="F2667" s="10">
        <v>5</v>
      </c>
      <c r="G2667" t="s">
        <v>6128</v>
      </c>
      <c r="H2667" t="s">
        <v>6424</v>
      </c>
    </row>
    <row r="2668" spans="1:8" x14ac:dyDescent="0.3">
      <c r="A2668">
        <v>119</v>
      </c>
      <c r="B2668">
        <v>297</v>
      </c>
      <c r="C2668">
        <v>37</v>
      </c>
      <c r="D2668" t="s">
        <v>24</v>
      </c>
      <c r="E2668">
        <v>3</v>
      </c>
      <c r="F2668" s="10">
        <v>0.5</v>
      </c>
      <c r="G2668" t="s">
        <v>6128</v>
      </c>
      <c r="H2668" t="s">
        <v>6425</v>
      </c>
    </row>
    <row r="2669" spans="1:8" x14ac:dyDescent="0.3">
      <c r="A2669">
        <v>119</v>
      </c>
      <c r="B2669">
        <v>298</v>
      </c>
      <c r="C2669">
        <v>29</v>
      </c>
      <c r="D2669" t="s">
        <v>24</v>
      </c>
      <c r="E2669">
        <v>10</v>
      </c>
      <c r="F2669" s="10">
        <v>1.5</v>
      </c>
      <c r="G2669" t="s">
        <v>6128</v>
      </c>
      <c r="H2669" t="s">
        <v>6426</v>
      </c>
    </row>
    <row r="2670" spans="1:8" x14ac:dyDescent="0.3">
      <c r="A2670">
        <v>120</v>
      </c>
      <c r="B2670">
        <v>299</v>
      </c>
      <c r="C2670">
        <v>66</v>
      </c>
      <c r="D2670" t="s">
        <v>24</v>
      </c>
      <c r="E2670">
        <v>3</v>
      </c>
      <c r="F2670" s="10">
        <v>3</v>
      </c>
      <c r="G2670" t="s">
        <v>6128</v>
      </c>
      <c r="H2670" t="s">
        <v>6427</v>
      </c>
    </row>
    <row r="2671" spans="1:8" x14ac:dyDescent="0.3">
      <c r="A2671">
        <v>120</v>
      </c>
      <c r="B2671">
        <v>300</v>
      </c>
      <c r="C2671">
        <v>59</v>
      </c>
      <c r="D2671">
        <v>528</v>
      </c>
      <c r="E2671">
        <v>3</v>
      </c>
      <c r="F2671" s="10">
        <v>3</v>
      </c>
      <c r="G2671" t="s">
        <v>6128</v>
      </c>
      <c r="H2671" t="s">
        <v>6428</v>
      </c>
    </row>
    <row r="2672" spans="1:8" x14ac:dyDescent="0.3">
      <c r="A2672">
        <v>120</v>
      </c>
      <c r="B2672">
        <v>301</v>
      </c>
      <c r="C2672">
        <v>52</v>
      </c>
      <c r="D2672" t="s">
        <v>24</v>
      </c>
      <c r="E2672">
        <v>3</v>
      </c>
      <c r="F2672" s="10">
        <v>4</v>
      </c>
      <c r="G2672" t="s">
        <v>6128</v>
      </c>
      <c r="H2672" t="s">
        <v>6429</v>
      </c>
    </row>
    <row r="2673" spans="1:8" x14ac:dyDescent="0.3">
      <c r="A2673">
        <v>121</v>
      </c>
      <c r="B2673">
        <v>302</v>
      </c>
      <c r="C2673">
        <v>93</v>
      </c>
      <c r="D2673" t="s">
        <v>24</v>
      </c>
      <c r="E2673">
        <v>6</v>
      </c>
      <c r="F2673" s="10">
        <v>2.2999999999999998</v>
      </c>
      <c r="G2673" t="s">
        <v>6128</v>
      </c>
      <c r="H2673" t="s">
        <v>6430</v>
      </c>
    </row>
    <row r="2674" spans="1:8" x14ac:dyDescent="0.3">
      <c r="A2674">
        <v>121</v>
      </c>
      <c r="B2674">
        <v>303</v>
      </c>
      <c r="C2674">
        <v>87</v>
      </c>
      <c r="D2674" t="s">
        <v>24</v>
      </c>
      <c r="E2674">
        <v>9</v>
      </c>
      <c r="F2674" s="10">
        <v>0.5</v>
      </c>
      <c r="G2674" t="s">
        <v>6128</v>
      </c>
      <c r="H2674" t="s">
        <v>6431</v>
      </c>
    </row>
    <row r="2675" spans="1:8" x14ac:dyDescent="0.3">
      <c r="A2675">
        <v>122</v>
      </c>
      <c r="B2675">
        <v>304</v>
      </c>
      <c r="C2675">
        <v>4</v>
      </c>
      <c r="D2675" t="s">
        <v>24</v>
      </c>
      <c r="E2675">
        <v>8</v>
      </c>
      <c r="F2675" s="10">
        <v>5</v>
      </c>
      <c r="G2675" t="s">
        <v>6128</v>
      </c>
      <c r="H2675" t="s">
        <v>6432</v>
      </c>
    </row>
    <row r="2676" spans="1:8" x14ac:dyDescent="0.3">
      <c r="A2676">
        <v>122</v>
      </c>
      <c r="B2676">
        <v>305</v>
      </c>
      <c r="C2676">
        <v>126</v>
      </c>
      <c r="D2676">
        <v>191</v>
      </c>
      <c r="E2676">
        <v>3</v>
      </c>
      <c r="F2676" s="10">
        <v>4</v>
      </c>
      <c r="G2676" t="s">
        <v>6128</v>
      </c>
      <c r="H2676" t="s">
        <v>6433</v>
      </c>
    </row>
    <row r="2677" spans="1:8" x14ac:dyDescent="0.3">
      <c r="A2677">
        <v>122</v>
      </c>
      <c r="B2677">
        <v>306</v>
      </c>
      <c r="C2677">
        <v>121</v>
      </c>
      <c r="D2677" t="s">
        <v>24</v>
      </c>
      <c r="E2677">
        <v>3</v>
      </c>
      <c r="F2677" s="10">
        <v>4</v>
      </c>
      <c r="G2677" t="s">
        <v>6128</v>
      </c>
      <c r="H2677" t="s">
        <v>6434</v>
      </c>
    </row>
    <row r="2678" spans="1:8" x14ac:dyDescent="0.3">
      <c r="A2678">
        <v>123</v>
      </c>
      <c r="B2678">
        <v>307</v>
      </c>
      <c r="C2678">
        <v>42</v>
      </c>
      <c r="D2678" t="s">
        <v>24</v>
      </c>
      <c r="E2678">
        <v>6</v>
      </c>
      <c r="F2678" s="10">
        <v>2.4</v>
      </c>
      <c r="G2678" t="s">
        <v>6128</v>
      </c>
      <c r="H2678" t="s">
        <v>6435</v>
      </c>
    </row>
    <row r="2679" spans="1:8" x14ac:dyDescent="0.3">
      <c r="A2679">
        <v>123</v>
      </c>
      <c r="B2679">
        <v>308</v>
      </c>
      <c r="C2679">
        <v>38</v>
      </c>
      <c r="D2679" t="s">
        <v>24</v>
      </c>
      <c r="E2679">
        <v>3</v>
      </c>
      <c r="F2679" s="10">
        <v>0.5</v>
      </c>
      <c r="G2679" t="s">
        <v>6128</v>
      </c>
      <c r="H2679" t="s">
        <v>6436</v>
      </c>
    </row>
    <row r="2680" spans="1:8" x14ac:dyDescent="0.3">
      <c r="A2680">
        <v>124</v>
      </c>
      <c r="B2680">
        <v>309</v>
      </c>
      <c r="C2680">
        <v>89</v>
      </c>
      <c r="D2680" t="s">
        <v>24</v>
      </c>
      <c r="E2680">
        <v>3</v>
      </c>
      <c r="F2680" s="10">
        <v>0.8</v>
      </c>
      <c r="G2680" t="s">
        <v>6128</v>
      </c>
      <c r="H2680" t="s">
        <v>6437</v>
      </c>
    </row>
    <row r="2681" spans="1:8" x14ac:dyDescent="0.3">
      <c r="A2681">
        <v>124</v>
      </c>
      <c r="B2681">
        <v>310</v>
      </c>
      <c r="C2681">
        <v>86</v>
      </c>
      <c r="D2681" t="s">
        <v>24</v>
      </c>
      <c r="E2681">
        <v>8</v>
      </c>
      <c r="F2681" s="10">
        <v>0.5</v>
      </c>
      <c r="G2681" t="s">
        <v>6128</v>
      </c>
      <c r="H2681" t="s">
        <v>6438</v>
      </c>
    </row>
    <row r="2682" spans="1:8" x14ac:dyDescent="0.3">
      <c r="A2682">
        <v>124</v>
      </c>
      <c r="B2682">
        <v>311</v>
      </c>
      <c r="C2682">
        <v>83</v>
      </c>
      <c r="D2682" t="s">
        <v>24</v>
      </c>
      <c r="E2682">
        <v>4</v>
      </c>
      <c r="F2682" s="10">
        <v>0.8</v>
      </c>
      <c r="G2682" t="s">
        <v>6128</v>
      </c>
      <c r="H2682" t="s">
        <v>6439</v>
      </c>
    </row>
    <row r="2683" spans="1:8" x14ac:dyDescent="0.3">
      <c r="A2683">
        <v>125</v>
      </c>
      <c r="B2683">
        <v>312</v>
      </c>
      <c r="C2683">
        <v>11</v>
      </c>
      <c r="D2683" t="s">
        <v>24</v>
      </c>
      <c r="E2683">
        <v>3</v>
      </c>
      <c r="F2683" s="10">
        <v>8</v>
      </c>
      <c r="G2683" t="s">
        <v>6128</v>
      </c>
      <c r="H2683" t="s">
        <v>6440</v>
      </c>
    </row>
    <row r="2684" spans="1:8" x14ac:dyDescent="0.3">
      <c r="A2684">
        <v>125</v>
      </c>
      <c r="B2684">
        <v>313</v>
      </c>
      <c r="C2684">
        <v>9</v>
      </c>
      <c r="D2684" t="s">
        <v>24</v>
      </c>
      <c r="E2684">
        <v>9</v>
      </c>
      <c r="F2684" s="10">
        <v>3</v>
      </c>
      <c r="G2684" t="s">
        <v>6128</v>
      </c>
      <c r="H2684" t="s">
        <v>6441</v>
      </c>
    </row>
    <row r="2685" spans="1:8" x14ac:dyDescent="0.3">
      <c r="A2685">
        <v>126</v>
      </c>
      <c r="B2685">
        <v>314</v>
      </c>
      <c r="C2685">
        <v>67</v>
      </c>
      <c r="D2685" t="s">
        <v>24</v>
      </c>
      <c r="E2685">
        <v>3</v>
      </c>
      <c r="F2685" s="10">
        <v>3.5</v>
      </c>
      <c r="G2685" t="s">
        <v>6128</v>
      </c>
      <c r="H2685" t="s">
        <v>6442</v>
      </c>
    </row>
    <row r="2686" spans="1:8" x14ac:dyDescent="0.3">
      <c r="A2686">
        <v>126</v>
      </c>
      <c r="B2686">
        <v>315</v>
      </c>
      <c r="C2686">
        <v>66</v>
      </c>
      <c r="D2686">
        <v>718</v>
      </c>
      <c r="E2686">
        <v>3</v>
      </c>
      <c r="F2686" s="10">
        <v>3</v>
      </c>
      <c r="G2686" t="s">
        <v>6128</v>
      </c>
      <c r="H2686" t="s">
        <v>6443</v>
      </c>
    </row>
    <row r="2687" spans="1:8" x14ac:dyDescent="0.3">
      <c r="A2687">
        <v>126</v>
      </c>
      <c r="B2687">
        <v>316</v>
      </c>
      <c r="C2687">
        <v>65</v>
      </c>
      <c r="D2687" t="s">
        <v>24</v>
      </c>
      <c r="E2687">
        <v>3</v>
      </c>
      <c r="F2687" s="10">
        <v>4.5</v>
      </c>
      <c r="G2687" t="s">
        <v>6128</v>
      </c>
      <c r="H2687" t="s">
        <v>6444</v>
      </c>
    </row>
    <row r="2688" spans="1:8" x14ac:dyDescent="0.3">
      <c r="A2688">
        <v>127</v>
      </c>
      <c r="B2688">
        <v>317</v>
      </c>
      <c r="C2688">
        <v>1</v>
      </c>
      <c r="D2688" t="s">
        <v>24</v>
      </c>
      <c r="E2688">
        <v>11</v>
      </c>
      <c r="F2688" s="10">
        <v>2</v>
      </c>
      <c r="G2688" t="s">
        <v>6128</v>
      </c>
      <c r="H2688" t="s">
        <v>6445</v>
      </c>
    </row>
    <row r="2689" spans="1:8" x14ac:dyDescent="0.3">
      <c r="A2689">
        <v>127</v>
      </c>
      <c r="B2689">
        <v>318</v>
      </c>
      <c r="C2689">
        <v>1</v>
      </c>
      <c r="D2689" t="s">
        <v>24</v>
      </c>
      <c r="E2689">
        <v>6</v>
      </c>
      <c r="F2689" s="10">
        <v>2</v>
      </c>
      <c r="G2689" t="s">
        <v>6128</v>
      </c>
      <c r="H2689" t="s">
        <v>6446</v>
      </c>
    </row>
    <row r="2690" spans="1:8" x14ac:dyDescent="0.3">
      <c r="A2690">
        <v>128</v>
      </c>
      <c r="B2690">
        <v>319</v>
      </c>
      <c r="C2690">
        <v>65</v>
      </c>
      <c r="D2690" t="s">
        <v>24</v>
      </c>
      <c r="E2690">
        <v>4</v>
      </c>
      <c r="F2690" s="10">
        <v>4.5</v>
      </c>
      <c r="G2690" t="s">
        <v>6128</v>
      </c>
      <c r="H2690" t="s">
        <v>6447</v>
      </c>
    </row>
    <row r="2691" spans="1:8" x14ac:dyDescent="0.3">
      <c r="A2691">
        <v>128</v>
      </c>
      <c r="B2691">
        <v>320</v>
      </c>
      <c r="C2691">
        <v>66</v>
      </c>
      <c r="D2691">
        <v>109</v>
      </c>
      <c r="E2691">
        <v>3</v>
      </c>
      <c r="F2691" s="10">
        <v>3</v>
      </c>
      <c r="G2691" t="s">
        <v>6128</v>
      </c>
      <c r="H2691" t="s">
        <v>6448</v>
      </c>
    </row>
    <row r="2692" spans="1:8" x14ac:dyDescent="0.3">
      <c r="A2692">
        <v>128</v>
      </c>
      <c r="B2692">
        <v>321</v>
      </c>
      <c r="C2692">
        <v>67</v>
      </c>
      <c r="D2692" t="s">
        <v>24</v>
      </c>
      <c r="E2692">
        <v>3</v>
      </c>
      <c r="F2692" s="10">
        <v>3.5</v>
      </c>
      <c r="G2692" t="s">
        <v>6128</v>
      </c>
      <c r="H2692" t="s">
        <v>6449</v>
      </c>
    </row>
    <row r="2693" spans="1:8" x14ac:dyDescent="0.3">
      <c r="A2693">
        <v>129</v>
      </c>
      <c r="B2693">
        <v>322</v>
      </c>
      <c r="C2693">
        <v>9</v>
      </c>
      <c r="D2693" t="s">
        <v>24</v>
      </c>
      <c r="E2693">
        <v>6</v>
      </c>
      <c r="F2693" s="10">
        <v>3</v>
      </c>
      <c r="G2693" t="s">
        <v>6128</v>
      </c>
      <c r="H2693" t="s">
        <v>6450</v>
      </c>
    </row>
    <row r="2694" spans="1:8" x14ac:dyDescent="0.3">
      <c r="A2694">
        <v>129</v>
      </c>
      <c r="B2694">
        <v>323</v>
      </c>
      <c r="C2694">
        <v>11</v>
      </c>
      <c r="D2694" t="s">
        <v>24</v>
      </c>
      <c r="E2694">
        <v>9</v>
      </c>
      <c r="F2694" s="10">
        <v>8</v>
      </c>
      <c r="G2694" t="s">
        <v>6128</v>
      </c>
      <c r="H2694" t="s">
        <v>6451</v>
      </c>
    </row>
    <row r="2695" spans="1:8" x14ac:dyDescent="0.3">
      <c r="A2695">
        <v>130</v>
      </c>
      <c r="B2695">
        <v>324</v>
      </c>
      <c r="C2695">
        <v>83</v>
      </c>
      <c r="D2695" t="s">
        <v>24</v>
      </c>
      <c r="E2695">
        <v>3</v>
      </c>
      <c r="F2695" s="10">
        <v>0.8</v>
      </c>
      <c r="G2695" t="s">
        <v>6128</v>
      </c>
      <c r="H2695" t="s">
        <v>6452</v>
      </c>
    </row>
    <row r="2696" spans="1:8" x14ac:dyDescent="0.3">
      <c r="A2696">
        <v>130</v>
      </c>
      <c r="B2696">
        <v>325</v>
      </c>
      <c r="C2696">
        <v>86</v>
      </c>
      <c r="D2696" t="s">
        <v>24</v>
      </c>
      <c r="E2696">
        <v>8</v>
      </c>
      <c r="F2696" s="10">
        <v>0.5</v>
      </c>
      <c r="G2696" t="s">
        <v>6128</v>
      </c>
      <c r="H2696" t="s">
        <v>6453</v>
      </c>
    </row>
    <row r="2697" spans="1:8" x14ac:dyDescent="0.3">
      <c r="A2697">
        <v>130</v>
      </c>
      <c r="B2697">
        <v>326</v>
      </c>
      <c r="C2697">
        <v>89</v>
      </c>
      <c r="D2697" t="s">
        <v>24</v>
      </c>
      <c r="E2697">
        <v>4</v>
      </c>
      <c r="F2697" s="10">
        <v>0.8</v>
      </c>
      <c r="G2697" t="s">
        <v>6128</v>
      </c>
      <c r="H2697" t="s">
        <v>6454</v>
      </c>
    </row>
    <row r="2698" spans="1:8" x14ac:dyDescent="0.3">
      <c r="A2698">
        <v>131</v>
      </c>
      <c r="B2698">
        <v>327</v>
      </c>
      <c r="C2698">
        <v>38</v>
      </c>
      <c r="D2698" t="s">
        <v>24</v>
      </c>
      <c r="E2698">
        <v>6</v>
      </c>
      <c r="F2698" s="10">
        <v>0.5</v>
      </c>
      <c r="G2698" t="s">
        <v>6128</v>
      </c>
      <c r="H2698" t="s">
        <v>6455</v>
      </c>
    </row>
    <row r="2699" spans="1:8" x14ac:dyDescent="0.3">
      <c r="A2699">
        <v>131</v>
      </c>
      <c r="B2699">
        <v>328</v>
      </c>
      <c r="C2699">
        <v>42</v>
      </c>
      <c r="D2699" t="s">
        <v>24</v>
      </c>
      <c r="E2699">
        <v>3</v>
      </c>
      <c r="F2699" s="10">
        <v>2.4</v>
      </c>
      <c r="G2699" t="s">
        <v>6128</v>
      </c>
      <c r="H2699" t="s">
        <v>6456</v>
      </c>
    </row>
    <row r="2700" spans="1:8" x14ac:dyDescent="0.3">
      <c r="A2700">
        <v>132</v>
      </c>
      <c r="B2700">
        <v>329</v>
      </c>
      <c r="C2700">
        <v>121</v>
      </c>
      <c r="D2700" t="s">
        <v>24</v>
      </c>
      <c r="E2700">
        <v>3</v>
      </c>
      <c r="F2700" s="10">
        <v>4</v>
      </c>
      <c r="G2700" t="s">
        <v>6128</v>
      </c>
      <c r="H2700" t="s">
        <v>6457</v>
      </c>
    </row>
    <row r="2701" spans="1:8" x14ac:dyDescent="0.3">
      <c r="A2701">
        <v>132</v>
      </c>
      <c r="B2701">
        <v>330</v>
      </c>
      <c r="C2701">
        <v>126</v>
      </c>
      <c r="D2701">
        <v>705</v>
      </c>
      <c r="E2701">
        <v>3</v>
      </c>
      <c r="F2701" s="10">
        <v>4</v>
      </c>
      <c r="G2701" t="s">
        <v>6128</v>
      </c>
      <c r="H2701" t="s">
        <v>6458</v>
      </c>
    </row>
    <row r="2702" spans="1:8" x14ac:dyDescent="0.3">
      <c r="A2702">
        <v>132</v>
      </c>
      <c r="B2702">
        <v>331</v>
      </c>
      <c r="C2702">
        <v>4</v>
      </c>
      <c r="D2702" t="s">
        <v>24</v>
      </c>
      <c r="E2702">
        <v>3</v>
      </c>
      <c r="F2702" s="10">
        <v>5</v>
      </c>
      <c r="G2702" t="s">
        <v>6128</v>
      </c>
      <c r="H2702" t="s">
        <v>6459</v>
      </c>
    </row>
    <row r="2703" spans="1:8" x14ac:dyDescent="0.3">
      <c r="A2703">
        <v>133</v>
      </c>
      <c r="B2703">
        <v>332</v>
      </c>
      <c r="C2703">
        <v>87</v>
      </c>
      <c r="D2703" t="s">
        <v>24</v>
      </c>
      <c r="E2703">
        <v>3</v>
      </c>
      <c r="F2703" s="10">
        <v>0.5</v>
      </c>
      <c r="G2703" t="s">
        <v>6128</v>
      </c>
      <c r="H2703" t="s">
        <v>6460</v>
      </c>
    </row>
    <row r="2704" spans="1:8" x14ac:dyDescent="0.3">
      <c r="A2704">
        <v>133</v>
      </c>
      <c r="B2704">
        <v>333</v>
      </c>
      <c r="C2704">
        <v>93</v>
      </c>
      <c r="D2704" t="s">
        <v>24</v>
      </c>
      <c r="E2704">
        <v>9</v>
      </c>
      <c r="F2704" s="10">
        <v>2.2999999999999998</v>
      </c>
      <c r="G2704" t="s">
        <v>6128</v>
      </c>
      <c r="H2704" t="s">
        <v>6461</v>
      </c>
    </row>
    <row r="2705" spans="1:8" x14ac:dyDescent="0.3">
      <c r="A2705">
        <v>134</v>
      </c>
      <c r="B2705">
        <v>334</v>
      </c>
      <c r="C2705">
        <v>52</v>
      </c>
      <c r="D2705" t="s">
        <v>24</v>
      </c>
      <c r="E2705">
        <v>8</v>
      </c>
      <c r="F2705" s="10">
        <v>4</v>
      </c>
      <c r="G2705" t="s">
        <v>6128</v>
      </c>
      <c r="H2705" t="s">
        <v>6462</v>
      </c>
    </row>
    <row r="2706" spans="1:8" x14ac:dyDescent="0.3">
      <c r="A2706">
        <v>134</v>
      </c>
      <c r="B2706">
        <v>335</v>
      </c>
      <c r="C2706">
        <v>59</v>
      </c>
      <c r="D2706">
        <v>48</v>
      </c>
      <c r="E2706">
        <v>2</v>
      </c>
      <c r="F2706" s="10">
        <v>3</v>
      </c>
      <c r="G2706" t="s">
        <v>6128</v>
      </c>
      <c r="H2706" t="s">
        <v>6463</v>
      </c>
    </row>
    <row r="2707" spans="1:8" x14ac:dyDescent="0.3">
      <c r="A2707">
        <v>134</v>
      </c>
      <c r="B2707">
        <v>336</v>
      </c>
      <c r="C2707">
        <v>66</v>
      </c>
      <c r="D2707" t="s">
        <v>24</v>
      </c>
      <c r="E2707">
        <v>3</v>
      </c>
      <c r="F2707" s="10">
        <v>3</v>
      </c>
      <c r="G2707" t="s">
        <v>6128</v>
      </c>
      <c r="H2707" t="s">
        <v>6464</v>
      </c>
    </row>
    <row r="2708" spans="1:8" x14ac:dyDescent="0.3">
      <c r="A2708">
        <v>135</v>
      </c>
      <c r="B2708">
        <v>337</v>
      </c>
      <c r="C2708">
        <v>29</v>
      </c>
      <c r="D2708" t="s">
        <v>24</v>
      </c>
      <c r="E2708">
        <v>3</v>
      </c>
      <c r="F2708" s="10">
        <v>1.5</v>
      </c>
      <c r="G2708" t="s">
        <v>6128</v>
      </c>
      <c r="H2708" t="s">
        <v>6465</v>
      </c>
    </row>
    <row r="2709" spans="1:8" x14ac:dyDescent="0.3">
      <c r="A2709">
        <v>135</v>
      </c>
      <c r="B2709">
        <v>338</v>
      </c>
      <c r="C2709">
        <v>37</v>
      </c>
      <c r="D2709" t="s">
        <v>24</v>
      </c>
      <c r="E2709">
        <v>6</v>
      </c>
      <c r="F2709" s="10">
        <v>0.5</v>
      </c>
      <c r="G2709" t="s">
        <v>6128</v>
      </c>
      <c r="H2709" t="s">
        <v>6466</v>
      </c>
    </row>
    <row r="2710" spans="1:8" x14ac:dyDescent="0.3">
      <c r="A2710">
        <v>136</v>
      </c>
      <c r="B2710">
        <v>339</v>
      </c>
      <c r="C2710">
        <v>3</v>
      </c>
      <c r="D2710" t="s">
        <v>24</v>
      </c>
      <c r="E2710">
        <v>3</v>
      </c>
      <c r="F2710" s="10">
        <v>5</v>
      </c>
      <c r="G2710" t="s">
        <v>6128</v>
      </c>
      <c r="H2710" t="s">
        <v>6467</v>
      </c>
    </row>
    <row r="2711" spans="1:8" x14ac:dyDescent="0.3">
      <c r="A2711">
        <v>136</v>
      </c>
      <c r="B2711">
        <v>340</v>
      </c>
      <c r="C2711">
        <v>12</v>
      </c>
      <c r="D2711" t="s">
        <v>24</v>
      </c>
      <c r="E2711">
        <v>3</v>
      </c>
      <c r="F2711" s="10">
        <v>4</v>
      </c>
      <c r="G2711" t="s">
        <v>6128</v>
      </c>
      <c r="H2711" t="s">
        <v>6468</v>
      </c>
    </row>
    <row r="2712" spans="1:8" x14ac:dyDescent="0.3">
      <c r="A2712">
        <v>136</v>
      </c>
      <c r="B2712">
        <v>341</v>
      </c>
      <c r="C2712">
        <v>21</v>
      </c>
      <c r="D2712" t="s">
        <v>24</v>
      </c>
      <c r="E2712">
        <v>3</v>
      </c>
      <c r="F2712" s="10">
        <v>4</v>
      </c>
      <c r="G2712" t="s">
        <v>6128</v>
      </c>
      <c r="H2712" t="s">
        <v>6469</v>
      </c>
    </row>
    <row r="2713" spans="1:8" x14ac:dyDescent="0.3">
      <c r="A2713">
        <v>137</v>
      </c>
      <c r="B2713">
        <v>342</v>
      </c>
      <c r="C2713">
        <v>118</v>
      </c>
      <c r="D2713" t="s">
        <v>24</v>
      </c>
      <c r="E2713">
        <v>3</v>
      </c>
      <c r="F2713" s="10">
        <v>6</v>
      </c>
      <c r="G2713" t="s">
        <v>6128</v>
      </c>
      <c r="H2713" t="s">
        <v>6470</v>
      </c>
    </row>
    <row r="2714" spans="1:8" x14ac:dyDescent="0.3">
      <c r="A2714">
        <v>137</v>
      </c>
      <c r="B2714">
        <v>343</v>
      </c>
      <c r="C2714">
        <v>1</v>
      </c>
      <c r="D2714" t="s">
        <v>24</v>
      </c>
      <c r="E2714">
        <v>11</v>
      </c>
      <c r="F2714" s="10">
        <v>2</v>
      </c>
      <c r="G2714" t="s">
        <v>6128</v>
      </c>
      <c r="H2714" t="s">
        <v>6471</v>
      </c>
    </row>
    <row r="2715" spans="1:8" x14ac:dyDescent="0.3">
      <c r="A2715">
        <v>138</v>
      </c>
      <c r="B2715">
        <v>344</v>
      </c>
      <c r="C2715">
        <v>101</v>
      </c>
      <c r="D2715" t="s">
        <v>24</v>
      </c>
      <c r="E2715">
        <v>3</v>
      </c>
      <c r="F2715" s="10">
        <v>2</v>
      </c>
      <c r="G2715" t="s">
        <v>6128</v>
      </c>
      <c r="H2715" t="s">
        <v>6472</v>
      </c>
    </row>
    <row r="2716" spans="1:8" x14ac:dyDescent="0.3">
      <c r="A2716">
        <v>138</v>
      </c>
      <c r="B2716">
        <v>345</v>
      </c>
      <c r="C2716">
        <v>112</v>
      </c>
      <c r="D2716">
        <v>368</v>
      </c>
      <c r="E2716">
        <v>3</v>
      </c>
      <c r="F2716" s="10">
        <v>4</v>
      </c>
      <c r="G2716" t="s">
        <v>6128</v>
      </c>
      <c r="H2716" t="s">
        <v>6473</v>
      </c>
    </row>
    <row r="2717" spans="1:8" x14ac:dyDescent="0.3">
      <c r="A2717">
        <v>138</v>
      </c>
      <c r="B2717">
        <v>346</v>
      </c>
      <c r="C2717">
        <v>123</v>
      </c>
      <c r="D2717" t="s">
        <v>24</v>
      </c>
      <c r="E2717">
        <v>3</v>
      </c>
      <c r="F2717" s="10">
        <v>3</v>
      </c>
      <c r="G2717" t="s">
        <v>6128</v>
      </c>
      <c r="H2717" t="s">
        <v>6474</v>
      </c>
    </row>
    <row r="2718" spans="1:8" x14ac:dyDescent="0.3">
      <c r="A2718">
        <v>139</v>
      </c>
      <c r="B2718">
        <v>347</v>
      </c>
      <c r="C2718">
        <v>100</v>
      </c>
      <c r="D2718" t="s">
        <v>24</v>
      </c>
      <c r="E2718">
        <v>8</v>
      </c>
      <c r="F2718" s="10">
        <v>5.6</v>
      </c>
      <c r="G2718" t="s">
        <v>6128</v>
      </c>
      <c r="H2718" t="s">
        <v>6475</v>
      </c>
    </row>
    <row r="2719" spans="1:8" x14ac:dyDescent="0.3">
      <c r="A2719">
        <v>139</v>
      </c>
      <c r="B2719">
        <v>348</v>
      </c>
      <c r="C2719">
        <v>112</v>
      </c>
      <c r="D2719" t="s">
        <v>24</v>
      </c>
      <c r="E2719">
        <v>3</v>
      </c>
      <c r="F2719" s="10">
        <v>4</v>
      </c>
      <c r="G2719" t="s">
        <v>6128</v>
      </c>
      <c r="H2719" t="s">
        <v>6476</v>
      </c>
    </row>
    <row r="2720" spans="1:8" x14ac:dyDescent="0.3">
      <c r="A2720">
        <v>140</v>
      </c>
      <c r="B2720">
        <v>349</v>
      </c>
      <c r="C2720">
        <v>92</v>
      </c>
      <c r="D2720" t="s">
        <v>24</v>
      </c>
      <c r="E2720">
        <v>4</v>
      </c>
      <c r="F2720" s="10">
        <v>2.4</v>
      </c>
      <c r="G2720" t="s">
        <v>6128</v>
      </c>
      <c r="H2720" t="s">
        <v>6477</v>
      </c>
    </row>
    <row r="2721" spans="1:8" x14ac:dyDescent="0.3">
      <c r="A2721">
        <v>140</v>
      </c>
      <c r="B2721">
        <v>350</v>
      </c>
      <c r="C2721">
        <v>105</v>
      </c>
      <c r="D2721">
        <v>6</v>
      </c>
      <c r="E2721">
        <v>3</v>
      </c>
      <c r="F2721" s="10">
        <v>5</v>
      </c>
      <c r="G2721" t="s">
        <v>6128</v>
      </c>
      <c r="H2721" t="s">
        <v>6478</v>
      </c>
    </row>
    <row r="2722" spans="1:8" x14ac:dyDescent="0.3">
      <c r="A2722">
        <v>140</v>
      </c>
      <c r="B2722">
        <v>351</v>
      </c>
      <c r="C2722">
        <v>118</v>
      </c>
      <c r="D2722" t="s">
        <v>24</v>
      </c>
      <c r="E2722">
        <v>3</v>
      </c>
      <c r="F2722" s="10">
        <v>6</v>
      </c>
      <c r="G2722" t="s">
        <v>6128</v>
      </c>
      <c r="H2722" t="s">
        <v>6479</v>
      </c>
    </row>
    <row r="2723" spans="1:8" x14ac:dyDescent="0.3">
      <c r="A2723">
        <v>141</v>
      </c>
      <c r="B2723">
        <v>352</v>
      </c>
      <c r="C2723">
        <v>102</v>
      </c>
      <c r="D2723" t="s">
        <v>24</v>
      </c>
      <c r="E2723">
        <v>3</v>
      </c>
      <c r="F2723" s="10">
        <v>4</v>
      </c>
      <c r="G2723" t="s">
        <v>6128</v>
      </c>
      <c r="H2723" t="s">
        <v>6480</v>
      </c>
    </row>
    <row r="2724" spans="1:8" x14ac:dyDescent="0.3">
      <c r="A2724">
        <v>141</v>
      </c>
      <c r="B2724">
        <v>353</v>
      </c>
      <c r="C2724">
        <v>116</v>
      </c>
      <c r="D2724" t="s">
        <v>24</v>
      </c>
      <c r="E2724">
        <v>3</v>
      </c>
      <c r="F2724" s="10">
        <v>3</v>
      </c>
      <c r="G2724" t="s">
        <v>6128</v>
      </c>
      <c r="H2724" t="s">
        <v>6481</v>
      </c>
    </row>
    <row r="2725" spans="1:8" x14ac:dyDescent="0.3">
      <c r="A2725">
        <v>142</v>
      </c>
      <c r="B2725">
        <v>354</v>
      </c>
      <c r="C2725">
        <v>103</v>
      </c>
      <c r="D2725" t="s">
        <v>24</v>
      </c>
      <c r="E2725">
        <v>3</v>
      </c>
      <c r="F2725" s="10">
        <v>5</v>
      </c>
      <c r="G2725" t="s">
        <v>6128</v>
      </c>
      <c r="H2725" t="s">
        <v>6482</v>
      </c>
    </row>
    <row r="2726" spans="1:8" x14ac:dyDescent="0.3">
      <c r="A2726">
        <v>142</v>
      </c>
      <c r="B2726">
        <v>355</v>
      </c>
      <c r="C2726">
        <v>118</v>
      </c>
      <c r="D2726" t="s">
        <v>24</v>
      </c>
      <c r="E2726">
        <v>4</v>
      </c>
      <c r="F2726" s="10">
        <v>6</v>
      </c>
      <c r="G2726" t="s">
        <v>6128</v>
      </c>
      <c r="H2726" t="s">
        <v>6483</v>
      </c>
    </row>
    <row r="2727" spans="1:8" x14ac:dyDescent="0.3">
      <c r="A2727">
        <v>142</v>
      </c>
      <c r="B2727">
        <v>356</v>
      </c>
      <c r="C2727">
        <v>6</v>
      </c>
      <c r="D2727" t="s">
        <v>24</v>
      </c>
      <c r="E2727">
        <v>3</v>
      </c>
      <c r="F2727" s="10">
        <v>7</v>
      </c>
      <c r="G2727" t="s">
        <v>6128</v>
      </c>
      <c r="H2727" t="s">
        <v>6484</v>
      </c>
    </row>
    <row r="2728" spans="1:8" x14ac:dyDescent="0.3">
      <c r="A2728">
        <v>143</v>
      </c>
      <c r="B2728">
        <v>357</v>
      </c>
      <c r="C2728">
        <v>124</v>
      </c>
      <c r="D2728" t="s">
        <v>24</v>
      </c>
      <c r="E2728">
        <v>3</v>
      </c>
      <c r="F2728" s="10">
        <v>3</v>
      </c>
      <c r="G2728" t="s">
        <v>6128</v>
      </c>
      <c r="H2728" t="s">
        <v>6485</v>
      </c>
    </row>
    <row r="2729" spans="1:8" x14ac:dyDescent="0.3">
      <c r="A2729">
        <v>143</v>
      </c>
      <c r="B2729">
        <v>358</v>
      </c>
      <c r="C2729">
        <v>13</v>
      </c>
      <c r="D2729" t="s">
        <v>24</v>
      </c>
      <c r="E2729">
        <v>2</v>
      </c>
      <c r="F2729" s="10">
        <v>4.5</v>
      </c>
      <c r="G2729" t="s">
        <v>6128</v>
      </c>
      <c r="H2729" t="s">
        <v>6486</v>
      </c>
    </row>
    <row r="2730" spans="1:8" x14ac:dyDescent="0.3">
      <c r="A2730">
        <v>144</v>
      </c>
      <c r="B2730">
        <v>359</v>
      </c>
      <c r="C2730">
        <v>7</v>
      </c>
      <c r="D2730" t="s">
        <v>24</v>
      </c>
      <c r="E2730">
        <v>3</v>
      </c>
      <c r="F2730" s="10">
        <v>8</v>
      </c>
      <c r="G2730" t="s">
        <v>6128</v>
      </c>
      <c r="H2730" t="s">
        <v>6487</v>
      </c>
    </row>
    <row r="2731" spans="1:8" x14ac:dyDescent="0.3">
      <c r="A2731">
        <v>144</v>
      </c>
      <c r="B2731">
        <v>360</v>
      </c>
      <c r="C2731">
        <v>24</v>
      </c>
      <c r="D2731">
        <v>326</v>
      </c>
      <c r="E2731">
        <v>3</v>
      </c>
      <c r="F2731" s="10">
        <v>3</v>
      </c>
      <c r="G2731" t="s">
        <v>6128</v>
      </c>
      <c r="H2731" t="s">
        <v>6488</v>
      </c>
    </row>
    <row r="2732" spans="1:8" x14ac:dyDescent="0.3">
      <c r="A2732">
        <v>144</v>
      </c>
      <c r="B2732">
        <v>361</v>
      </c>
      <c r="C2732">
        <v>41</v>
      </c>
      <c r="D2732" t="s">
        <v>24</v>
      </c>
      <c r="E2732">
        <v>3</v>
      </c>
      <c r="F2732" s="10">
        <v>1.2</v>
      </c>
      <c r="G2732" t="s">
        <v>6128</v>
      </c>
      <c r="H2732" t="s">
        <v>6489</v>
      </c>
    </row>
    <row r="2733" spans="1:8" x14ac:dyDescent="0.3">
      <c r="A2733">
        <v>145</v>
      </c>
      <c r="B2733">
        <v>362</v>
      </c>
      <c r="C2733">
        <v>39</v>
      </c>
      <c r="D2733" t="s">
        <v>24</v>
      </c>
      <c r="E2733">
        <v>6</v>
      </c>
      <c r="F2733" s="10">
        <v>0.8</v>
      </c>
      <c r="G2733" t="s">
        <v>6128</v>
      </c>
      <c r="H2733" t="s">
        <v>6490</v>
      </c>
    </row>
    <row r="2734" spans="1:8" x14ac:dyDescent="0.3">
      <c r="A2734">
        <v>145</v>
      </c>
      <c r="B2734">
        <v>363</v>
      </c>
      <c r="C2734">
        <v>57</v>
      </c>
      <c r="D2734" t="s">
        <v>24</v>
      </c>
      <c r="E2734">
        <v>3</v>
      </c>
      <c r="F2734" s="10">
        <v>8</v>
      </c>
      <c r="G2734" t="s">
        <v>6128</v>
      </c>
      <c r="H2734" t="s">
        <v>6491</v>
      </c>
    </row>
    <row r="2735" spans="1:8" x14ac:dyDescent="0.3">
      <c r="A2735">
        <v>146</v>
      </c>
      <c r="B2735">
        <v>364</v>
      </c>
      <c r="C2735">
        <v>58</v>
      </c>
      <c r="D2735" t="s">
        <v>24</v>
      </c>
      <c r="E2735">
        <v>8</v>
      </c>
      <c r="F2735" s="10">
        <v>8</v>
      </c>
      <c r="G2735" t="s">
        <v>6128</v>
      </c>
      <c r="H2735" t="s">
        <v>6492</v>
      </c>
    </row>
    <row r="2736" spans="1:8" x14ac:dyDescent="0.3">
      <c r="A2736">
        <v>146</v>
      </c>
      <c r="B2736">
        <v>365</v>
      </c>
      <c r="C2736">
        <v>77</v>
      </c>
      <c r="D2736">
        <v>507</v>
      </c>
      <c r="E2736">
        <v>2</v>
      </c>
      <c r="F2736" s="10">
        <v>2</v>
      </c>
      <c r="G2736" t="s">
        <v>6128</v>
      </c>
      <c r="H2736" t="s">
        <v>6493</v>
      </c>
    </row>
    <row r="2737" spans="1:8" x14ac:dyDescent="0.3">
      <c r="A2737">
        <v>146</v>
      </c>
      <c r="B2737">
        <v>366</v>
      </c>
      <c r="C2737">
        <v>96</v>
      </c>
      <c r="D2737" t="s">
        <v>24</v>
      </c>
      <c r="E2737">
        <v>3</v>
      </c>
      <c r="F2737" s="10">
        <v>8</v>
      </c>
      <c r="G2737" t="s">
        <v>6128</v>
      </c>
      <c r="H2737" t="s">
        <v>6494</v>
      </c>
    </row>
    <row r="2738" spans="1:8" x14ac:dyDescent="0.3">
      <c r="A2738">
        <v>147</v>
      </c>
      <c r="B2738">
        <v>367</v>
      </c>
      <c r="C2738">
        <v>101</v>
      </c>
      <c r="D2738" t="s">
        <v>24</v>
      </c>
      <c r="E2738">
        <v>9</v>
      </c>
      <c r="F2738" s="10">
        <v>2</v>
      </c>
      <c r="G2738" t="s">
        <v>6128</v>
      </c>
      <c r="H2738" t="s">
        <v>6495</v>
      </c>
    </row>
    <row r="2739" spans="1:8" x14ac:dyDescent="0.3">
      <c r="A2739">
        <v>147</v>
      </c>
      <c r="B2739">
        <v>368</v>
      </c>
      <c r="C2739">
        <v>121</v>
      </c>
      <c r="D2739" t="s">
        <v>24</v>
      </c>
      <c r="E2739">
        <v>3</v>
      </c>
      <c r="F2739" s="10">
        <v>4</v>
      </c>
      <c r="G2739" t="s">
        <v>6128</v>
      </c>
      <c r="H2739" t="s">
        <v>6496</v>
      </c>
    </row>
    <row r="2740" spans="1:8" x14ac:dyDescent="0.3">
      <c r="A2740">
        <v>148</v>
      </c>
      <c r="B2740">
        <v>369</v>
      </c>
      <c r="C2740">
        <v>2</v>
      </c>
      <c r="D2740" t="s">
        <v>24</v>
      </c>
      <c r="E2740">
        <v>3</v>
      </c>
      <c r="F2740" s="10">
        <v>4</v>
      </c>
      <c r="G2740" t="s">
        <v>6128</v>
      </c>
      <c r="H2740" t="s">
        <v>6497</v>
      </c>
    </row>
    <row r="2741" spans="1:8" x14ac:dyDescent="0.3">
      <c r="A2741">
        <v>148</v>
      </c>
      <c r="B2741">
        <v>370</v>
      </c>
      <c r="C2741">
        <v>23</v>
      </c>
      <c r="D2741" t="s">
        <v>24</v>
      </c>
      <c r="E2741">
        <v>8</v>
      </c>
      <c r="F2741" s="10">
        <v>3</v>
      </c>
      <c r="G2741" t="s">
        <v>6128</v>
      </c>
      <c r="H2741" t="s">
        <v>6498</v>
      </c>
    </row>
    <row r="2742" spans="1:8" x14ac:dyDescent="0.3">
      <c r="A2742">
        <v>148</v>
      </c>
      <c r="B2742">
        <v>371</v>
      </c>
      <c r="C2742">
        <v>44</v>
      </c>
      <c r="D2742" t="s">
        <v>24</v>
      </c>
      <c r="E2742">
        <v>4</v>
      </c>
      <c r="F2742" s="10">
        <v>4</v>
      </c>
      <c r="G2742" t="s">
        <v>6128</v>
      </c>
      <c r="H2742" t="s">
        <v>6499</v>
      </c>
    </row>
    <row r="2743" spans="1:8" x14ac:dyDescent="0.3">
      <c r="A2743">
        <v>149</v>
      </c>
      <c r="B2743">
        <v>372</v>
      </c>
      <c r="C2743">
        <v>56</v>
      </c>
      <c r="D2743" t="s">
        <v>24</v>
      </c>
      <c r="E2743">
        <v>3</v>
      </c>
      <c r="F2743" s="10">
        <v>7</v>
      </c>
      <c r="G2743" t="s">
        <v>6128</v>
      </c>
      <c r="H2743" t="s">
        <v>6500</v>
      </c>
    </row>
    <row r="2744" spans="1:8" x14ac:dyDescent="0.3">
      <c r="A2744">
        <v>149</v>
      </c>
      <c r="B2744">
        <v>373</v>
      </c>
      <c r="C2744">
        <v>78</v>
      </c>
      <c r="D2744" t="s">
        <v>24</v>
      </c>
      <c r="E2744">
        <v>6</v>
      </c>
      <c r="F2744" s="10">
        <v>2</v>
      </c>
      <c r="G2744" t="s">
        <v>6128</v>
      </c>
      <c r="H2744" t="s">
        <v>6501</v>
      </c>
    </row>
    <row r="2745" spans="1:8" x14ac:dyDescent="0.3">
      <c r="A2745">
        <v>150</v>
      </c>
      <c r="B2745">
        <v>374</v>
      </c>
      <c r="C2745">
        <v>93</v>
      </c>
      <c r="D2745" t="s">
        <v>24</v>
      </c>
      <c r="E2745">
        <v>3</v>
      </c>
      <c r="F2745" s="10">
        <v>2.2999999999999998</v>
      </c>
      <c r="G2745" t="s">
        <v>6128</v>
      </c>
      <c r="H2745" t="s">
        <v>6502</v>
      </c>
    </row>
    <row r="2746" spans="1:8" x14ac:dyDescent="0.3">
      <c r="A2746">
        <v>150</v>
      </c>
      <c r="B2746">
        <v>375</v>
      </c>
      <c r="C2746">
        <v>116</v>
      </c>
      <c r="D2746">
        <v>358</v>
      </c>
      <c r="E2746">
        <v>3</v>
      </c>
      <c r="F2746" s="10">
        <v>3</v>
      </c>
      <c r="G2746" t="s">
        <v>6128</v>
      </c>
      <c r="H2746" t="s">
        <v>6503</v>
      </c>
    </row>
    <row r="2747" spans="1:8" x14ac:dyDescent="0.3">
      <c r="A2747">
        <v>150</v>
      </c>
      <c r="B2747">
        <v>376</v>
      </c>
      <c r="C2747">
        <v>12</v>
      </c>
      <c r="D2747" t="s">
        <v>24</v>
      </c>
      <c r="E2747">
        <v>3</v>
      </c>
      <c r="F2747" s="10">
        <v>4</v>
      </c>
      <c r="G2747" t="s">
        <v>6128</v>
      </c>
      <c r="H2747" t="s">
        <v>6504</v>
      </c>
    </row>
    <row r="2748" spans="1:8" x14ac:dyDescent="0.3">
      <c r="A2748">
        <v>151</v>
      </c>
      <c r="B2748">
        <v>377</v>
      </c>
      <c r="C2748">
        <v>31</v>
      </c>
      <c r="D2748" t="s">
        <v>24</v>
      </c>
      <c r="E2748">
        <v>5</v>
      </c>
      <c r="F2748" s="10">
        <v>2</v>
      </c>
      <c r="G2748" t="s">
        <v>6128</v>
      </c>
      <c r="H2748" t="s">
        <v>6505</v>
      </c>
    </row>
    <row r="2749" spans="1:8" x14ac:dyDescent="0.3">
      <c r="A2749">
        <v>151</v>
      </c>
      <c r="B2749">
        <v>378</v>
      </c>
      <c r="C2749">
        <v>55</v>
      </c>
      <c r="D2749" t="s">
        <v>24</v>
      </c>
      <c r="E2749">
        <v>6</v>
      </c>
      <c r="F2749" s="10">
        <v>5</v>
      </c>
      <c r="G2749" t="s">
        <v>6128</v>
      </c>
      <c r="H2749" t="s">
        <v>6506</v>
      </c>
    </row>
    <row r="2750" spans="1:8" x14ac:dyDescent="0.3">
      <c r="A2750">
        <v>152</v>
      </c>
      <c r="B2750">
        <v>379</v>
      </c>
      <c r="C2750">
        <v>77</v>
      </c>
      <c r="D2750" t="s">
        <v>24</v>
      </c>
      <c r="E2750">
        <v>4</v>
      </c>
      <c r="F2750" s="10">
        <v>2</v>
      </c>
      <c r="G2750" t="s">
        <v>6128</v>
      </c>
      <c r="H2750" t="s">
        <v>6507</v>
      </c>
    </row>
    <row r="2751" spans="1:8" x14ac:dyDescent="0.3">
      <c r="A2751">
        <v>152</v>
      </c>
      <c r="B2751">
        <v>380</v>
      </c>
      <c r="C2751">
        <v>102</v>
      </c>
      <c r="D2751">
        <v>19</v>
      </c>
      <c r="E2751">
        <v>3</v>
      </c>
      <c r="F2751" s="10">
        <v>4</v>
      </c>
      <c r="G2751" t="s">
        <v>6128</v>
      </c>
      <c r="H2751" t="s">
        <v>6508</v>
      </c>
    </row>
    <row r="2752" spans="1:8" x14ac:dyDescent="0.3">
      <c r="A2752">
        <v>152</v>
      </c>
      <c r="B2752">
        <v>381</v>
      </c>
      <c r="C2752">
        <v>1</v>
      </c>
      <c r="D2752" t="s">
        <v>24</v>
      </c>
      <c r="E2752">
        <v>3</v>
      </c>
      <c r="F2752" s="10">
        <v>2</v>
      </c>
      <c r="G2752" t="s">
        <v>6128</v>
      </c>
      <c r="H2752" t="s">
        <v>6509</v>
      </c>
    </row>
    <row r="2753" spans="1:8" x14ac:dyDescent="0.3">
      <c r="A2753">
        <v>153</v>
      </c>
      <c r="B2753">
        <v>382</v>
      </c>
      <c r="C2753">
        <v>26</v>
      </c>
      <c r="D2753" t="s">
        <v>24</v>
      </c>
      <c r="E2753">
        <v>3</v>
      </c>
      <c r="F2753" s="10">
        <v>4</v>
      </c>
      <c r="G2753" t="s">
        <v>6128</v>
      </c>
      <c r="H2753" t="s">
        <v>6510</v>
      </c>
    </row>
    <row r="2754" spans="1:8" x14ac:dyDescent="0.3">
      <c r="A2754">
        <v>153</v>
      </c>
      <c r="B2754">
        <v>383</v>
      </c>
      <c r="C2754">
        <v>52</v>
      </c>
      <c r="D2754" t="s">
        <v>24</v>
      </c>
      <c r="E2754">
        <v>3</v>
      </c>
      <c r="F2754" s="10">
        <v>4</v>
      </c>
      <c r="G2754" t="s">
        <v>6128</v>
      </c>
      <c r="H2754" t="s">
        <v>6511</v>
      </c>
    </row>
    <row r="2755" spans="1:8" x14ac:dyDescent="0.3">
      <c r="A2755">
        <v>154</v>
      </c>
      <c r="B2755">
        <v>384</v>
      </c>
      <c r="C2755">
        <v>81</v>
      </c>
      <c r="D2755" t="s">
        <v>24</v>
      </c>
      <c r="E2755">
        <v>3</v>
      </c>
      <c r="F2755" s="10">
        <v>2</v>
      </c>
      <c r="G2755" t="s">
        <v>6128</v>
      </c>
      <c r="H2755" t="s">
        <v>6512</v>
      </c>
    </row>
    <row r="2756" spans="1:8" x14ac:dyDescent="0.3">
      <c r="A2756">
        <v>154</v>
      </c>
      <c r="B2756">
        <v>385</v>
      </c>
      <c r="C2756">
        <v>108</v>
      </c>
      <c r="D2756" t="s">
        <v>24</v>
      </c>
      <c r="E2756">
        <v>3</v>
      </c>
      <c r="F2756" s="10">
        <v>8</v>
      </c>
      <c r="G2756" t="s">
        <v>6128</v>
      </c>
      <c r="H2756" t="s">
        <v>6513</v>
      </c>
    </row>
    <row r="2757" spans="1:8" x14ac:dyDescent="0.3">
      <c r="A2757">
        <v>154</v>
      </c>
      <c r="B2757">
        <v>386</v>
      </c>
      <c r="C2757">
        <v>8</v>
      </c>
      <c r="D2757" t="s">
        <v>24</v>
      </c>
      <c r="E2757">
        <v>4</v>
      </c>
      <c r="F2757" s="10">
        <v>8</v>
      </c>
      <c r="G2757" t="s">
        <v>6128</v>
      </c>
      <c r="H2757" t="s">
        <v>6514</v>
      </c>
    </row>
    <row r="2758" spans="1:8" x14ac:dyDescent="0.3">
      <c r="A2758">
        <v>155</v>
      </c>
      <c r="B2758">
        <v>387</v>
      </c>
      <c r="C2758">
        <v>41</v>
      </c>
      <c r="D2758" t="s">
        <v>24</v>
      </c>
      <c r="E2758">
        <v>9</v>
      </c>
      <c r="F2758" s="10">
        <v>1.2</v>
      </c>
      <c r="G2758" t="s">
        <v>6128</v>
      </c>
      <c r="H2758" t="s">
        <v>6515</v>
      </c>
    </row>
    <row r="2759" spans="1:8" x14ac:dyDescent="0.3">
      <c r="A2759">
        <v>155</v>
      </c>
      <c r="B2759">
        <v>388</v>
      </c>
      <c r="C2759">
        <v>69</v>
      </c>
      <c r="D2759" t="s">
        <v>24</v>
      </c>
      <c r="E2759">
        <v>3</v>
      </c>
      <c r="F2759" s="10">
        <v>2</v>
      </c>
      <c r="G2759" t="s">
        <v>6128</v>
      </c>
      <c r="H2759" t="s">
        <v>6516</v>
      </c>
    </row>
    <row r="2760" spans="1:8" x14ac:dyDescent="0.3">
      <c r="A2760">
        <v>156</v>
      </c>
      <c r="B2760">
        <v>389</v>
      </c>
      <c r="C2760">
        <v>105</v>
      </c>
      <c r="D2760" t="s">
        <v>24</v>
      </c>
      <c r="E2760">
        <v>3</v>
      </c>
      <c r="F2760" s="10">
        <v>5</v>
      </c>
      <c r="G2760" t="s">
        <v>6128</v>
      </c>
      <c r="H2760" t="s">
        <v>6517</v>
      </c>
    </row>
    <row r="2761" spans="1:8" x14ac:dyDescent="0.3">
      <c r="A2761">
        <v>156</v>
      </c>
      <c r="B2761">
        <v>390</v>
      </c>
      <c r="C2761">
        <v>7</v>
      </c>
      <c r="D2761">
        <v>401</v>
      </c>
      <c r="E2761">
        <v>3</v>
      </c>
      <c r="F2761" s="10">
        <v>8</v>
      </c>
      <c r="G2761" t="s">
        <v>6128</v>
      </c>
      <c r="H2761" t="s">
        <v>6518</v>
      </c>
    </row>
    <row r="2762" spans="1:8" x14ac:dyDescent="0.3">
      <c r="A2762">
        <v>156</v>
      </c>
      <c r="B2762">
        <v>391</v>
      </c>
      <c r="C2762">
        <v>36</v>
      </c>
      <c r="D2762" t="s">
        <v>24</v>
      </c>
      <c r="E2762">
        <v>3</v>
      </c>
      <c r="F2762" s="10">
        <v>0.5</v>
      </c>
      <c r="G2762" t="s">
        <v>6128</v>
      </c>
      <c r="H2762" t="s">
        <v>6519</v>
      </c>
    </row>
    <row r="2763" spans="1:8" x14ac:dyDescent="0.3">
      <c r="A2763">
        <v>157</v>
      </c>
      <c r="B2763">
        <v>392</v>
      </c>
      <c r="C2763">
        <v>76</v>
      </c>
      <c r="D2763" t="s">
        <v>24</v>
      </c>
      <c r="E2763">
        <v>8</v>
      </c>
      <c r="F2763" s="10">
        <v>4</v>
      </c>
      <c r="G2763" t="s">
        <v>6128</v>
      </c>
      <c r="H2763" t="s">
        <v>6520</v>
      </c>
    </row>
    <row r="2764" spans="1:8" x14ac:dyDescent="0.3">
      <c r="A2764">
        <v>157</v>
      </c>
      <c r="B2764">
        <v>393</v>
      </c>
      <c r="C2764">
        <v>106</v>
      </c>
      <c r="D2764" t="s">
        <v>24</v>
      </c>
      <c r="E2764">
        <v>6</v>
      </c>
      <c r="F2764" s="10">
        <v>7</v>
      </c>
      <c r="G2764" t="s">
        <v>6128</v>
      </c>
      <c r="H2764" t="s">
        <v>6521</v>
      </c>
    </row>
    <row r="2765" spans="1:8" x14ac:dyDescent="0.3">
      <c r="A2765">
        <v>158</v>
      </c>
      <c r="B2765">
        <v>394</v>
      </c>
      <c r="C2765">
        <v>22</v>
      </c>
      <c r="D2765" t="s">
        <v>24</v>
      </c>
      <c r="E2765">
        <v>8</v>
      </c>
      <c r="F2765" s="10">
        <v>2</v>
      </c>
      <c r="G2765" t="s">
        <v>6128</v>
      </c>
      <c r="H2765" t="s">
        <v>6522</v>
      </c>
    </row>
    <row r="2766" spans="1:8" x14ac:dyDescent="0.3">
      <c r="A2766">
        <v>158</v>
      </c>
      <c r="B2766">
        <v>395</v>
      </c>
      <c r="C2766">
        <v>53</v>
      </c>
      <c r="D2766">
        <v>170</v>
      </c>
      <c r="E2766">
        <v>2</v>
      </c>
      <c r="F2766" s="10">
        <v>5</v>
      </c>
      <c r="G2766" t="s">
        <v>6128</v>
      </c>
      <c r="H2766" t="s">
        <v>6523</v>
      </c>
    </row>
    <row r="2767" spans="1:8" x14ac:dyDescent="0.3">
      <c r="A2767">
        <v>158</v>
      </c>
      <c r="B2767">
        <v>396</v>
      </c>
      <c r="C2767">
        <v>84</v>
      </c>
      <c r="D2767" t="s">
        <v>24</v>
      </c>
      <c r="E2767">
        <v>3</v>
      </c>
      <c r="F2767" s="10">
        <v>0.75</v>
      </c>
      <c r="G2767" t="s">
        <v>6128</v>
      </c>
      <c r="H2767" t="s">
        <v>6524</v>
      </c>
    </row>
    <row r="2768" spans="1:8" x14ac:dyDescent="0.3">
      <c r="A2768">
        <v>159</v>
      </c>
      <c r="B2768">
        <v>397</v>
      </c>
      <c r="C2768">
        <v>4</v>
      </c>
      <c r="D2768" t="s">
        <v>24</v>
      </c>
      <c r="E2768">
        <v>3</v>
      </c>
      <c r="F2768" s="10">
        <v>5</v>
      </c>
      <c r="G2768" t="s">
        <v>6128</v>
      </c>
      <c r="H2768" t="s">
        <v>6525</v>
      </c>
    </row>
    <row r="2769" spans="1:8" x14ac:dyDescent="0.3">
      <c r="A2769">
        <v>159</v>
      </c>
      <c r="B2769">
        <v>398</v>
      </c>
      <c r="C2769">
        <v>36</v>
      </c>
      <c r="D2769" t="s">
        <v>24</v>
      </c>
      <c r="E2769">
        <v>3</v>
      </c>
      <c r="F2769" s="10">
        <v>0.5</v>
      </c>
      <c r="G2769" t="s">
        <v>6128</v>
      </c>
      <c r="H2769" t="s">
        <v>6526</v>
      </c>
    </row>
    <row r="2770" spans="1:8" x14ac:dyDescent="0.3">
      <c r="A2770">
        <v>160</v>
      </c>
      <c r="B2770">
        <v>399</v>
      </c>
      <c r="C2770">
        <v>86</v>
      </c>
      <c r="D2770" t="s">
        <v>24</v>
      </c>
      <c r="E2770">
        <v>3</v>
      </c>
      <c r="F2770" s="10">
        <v>0.5</v>
      </c>
      <c r="G2770" t="s">
        <v>6128</v>
      </c>
      <c r="H2770" t="s">
        <v>6527</v>
      </c>
    </row>
    <row r="2771" spans="1:8" x14ac:dyDescent="0.3">
      <c r="A2771">
        <v>160</v>
      </c>
      <c r="B2771">
        <v>400</v>
      </c>
      <c r="C2771">
        <v>119</v>
      </c>
      <c r="D2771" t="s">
        <v>24</v>
      </c>
      <c r="E2771">
        <v>8</v>
      </c>
      <c r="F2771" s="10">
        <v>2</v>
      </c>
      <c r="G2771" t="s">
        <v>6128</v>
      </c>
      <c r="H2771" t="s">
        <v>6528</v>
      </c>
    </row>
    <row r="2772" spans="1:8" x14ac:dyDescent="0.3">
      <c r="A2772">
        <v>160</v>
      </c>
      <c r="B2772">
        <v>401</v>
      </c>
      <c r="C2772">
        <v>25</v>
      </c>
      <c r="D2772" t="s">
        <v>24</v>
      </c>
      <c r="E2772">
        <v>8</v>
      </c>
      <c r="F2772" s="10">
        <v>7</v>
      </c>
      <c r="G2772" t="s">
        <v>6128</v>
      </c>
      <c r="H2772" t="s">
        <v>6529</v>
      </c>
    </row>
    <row r="2773" spans="1:8" x14ac:dyDescent="0.3">
      <c r="A2773">
        <v>161</v>
      </c>
      <c r="B2773">
        <v>402</v>
      </c>
      <c r="C2773">
        <v>79</v>
      </c>
      <c r="D2773" t="s">
        <v>24</v>
      </c>
      <c r="E2773">
        <v>6</v>
      </c>
      <c r="F2773" s="10">
        <v>1.5</v>
      </c>
      <c r="G2773" t="s">
        <v>6128</v>
      </c>
      <c r="H2773" t="s">
        <v>6530</v>
      </c>
    </row>
    <row r="2774" spans="1:8" x14ac:dyDescent="0.3">
      <c r="A2774">
        <v>161</v>
      </c>
      <c r="B2774">
        <v>403</v>
      </c>
      <c r="C2774">
        <v>113</v>
      </c>
      <c r="D2774" t="s">
        <v>24</v>
      </c>
      <c r="E2774">
        <v>7</v>
      </c>
      <c r="F2774" s="10">
        <v>4.5</v>
      </c>
      <c r="G2774" t="s">
        <v>6128</v>
      </c>
      <c r="H2774" t="s">
        <v>6531</v>
      </c>
    </row>
    <row r="2775" spans="1:8" x14ac:dyDescent="0.3">
      <c r="A2775">
        <v>162</v>
      </c>
      <c r="B2775">
        <v>404</v>
      </c>
      <c r="C2775">
        <v>43</v>
      </c>
      <c r="D2775" t="s">
        <v>24</v>
      </c>
      <c r="E2775">
        <v>3</v>
      </c>
      <c r="F2775" s="10">
        <v>2.2999999999999998</v>
      </c>
      <c r="G2775" t="s">
        <v>6128</v>
      </c>
      <c r="H2775" t="s">
        <v>6532</v>
      </c>
    </row>
    <row r="2776" spans="1:8" x14ac:dyDescent="0.3">
      <c r="A2776">
        <v>162</v>
      </c>
      <c r="B2776">
        <v>405</v>
      </c>
      <c r="C2776">
        <v>78</v>
      </c>
      <c r="D2776">
        <v>290</v>
      </c>
      <c r="E2776">
        <v>3</v>
      </c>
      <c r="F2776" s="10">
        <v>2</v>
      </c>
      <c r="G2776" t="s">
        <v>6128</v>
      </c>
      <c r="H2776" t="s">
        <v>6533</v>
      </c>
    </row>
    <row r="2777" spans="1:8" x14ac:dyDescent="0.3">
      <c r="A2777">
        <v>162</v>
      </c>
      <c r="B2777">
        <v>406</v>
      </c>
      <c r="C2777">
        <v>113</v>
      </c>
      <c r="D2777" t="s">
        <v>24</v>
      </c>
      <c r="E2777">
        <v>3</v>
      </c>
      <c r="F2777" s="10">
        <v>4.5</v>
      </c>
      <c r="G2777" t="s">
        <v>6128</v>
      </c>
      <c r="H2777" t="s">
        <v>6534</v>
      </c>
    </row>
    <row r="2778" spans="1:8" x14ac:dyDescent="0.3">
      <c r="A2778">
        <v>163</v>
      </c>
      <c r="B2778">
        <v>407</v>
      </c>
      <c r="C2778">
        <v>47</v>
      </c>
      <c r="D2778" t="s">
        <v>24</v>
      </c>
      <c r="E2778">
        <v>7</v>
      </c>
      <c r="F2778" s="10">
        <v>9</v>
      </c>
      <c r="G2778" t="s">
        <v>6128</v>
      </c>
      <c r="H2778" t="s">
        <v>6535</v>
      </c>
    </row>
    <row r="2779" spans="1:8" x14ac:dyDescent="0.3">
      <c r="A2779">
        <v>163</v>
      </c>
      <c r="B2779">
        <v>408</v>
      </c>
      <c r="C2779">
        <v>83</v>
      </c>
      <c r="D2779" t="s">
        <v>24</v>
      </c>
      <c r="E2779">
        <v>3</v>
      </c>
      <c r="F2779" s="10">
        <v>0.8</v>
      </c>
      <c r="G2779" t="s">
        <v>6128</v>
      </c>
      <c r="H2779" t="s">
        <v>6536</v>
      </c>
    </row>
    <row r="2780" spans="1:8" x14ac:dyDescent="0.3">
      <c r="A2780">
        <v>164</v>
      </c>
      <c r="B2780">
        <v>409</v>
      </c>
      <c r="C2780">
        <v>20</v>
      </c>
      <c r="D2780" t="s">
        <v>24</v>
      </c>
      <c r="E2780">
        <v>4</v>
      </c>
      <c r="F2780" s="10">
        <v>8</v>
      </c>
      <c r="G2780" t="s">
        <v>6128</v>
      </c>
      <c r="H2780" t="s">
        <v>6537</v>
      </c>
    </row>
    <row r="2781" spans="1:8" x14ac:dyDescent="0.3">
      <c r="A2781">
        <v>164</v>
      </c>
      <c r="B2781">
        <v>410</v>
      </c>
      <c r="C2781">
        <v>57</v>
      </c>
      <c r="D2781">
        <v>90</v>
      </c>
      <c r="E2781">
        <v>3</v>
      </c>
      <c r="F2781" s="10">
        <v>8</v>
      </c>
      <c r="G2781" t="s">
        <v>6128</v>
      </c>
      <c r="H2781" t="s">
        <v>6538</v>
      </c>
    </row>
    <row r="2782" spans="1:8" x14ac:dyDescent="0.3">
      <c r="A2782">
        <v>164</v>
      </c>
      <c r="B2782">
        <v>411</v>
      </c>
      <c r="C2782">
        <v>94</v>
      </c>
      <c r="D2782" t="s">
        <v>24</v>
      </c>
      <c r="E2782">
        <v>3</v>
      </c>
      <c r="F2782" s="10">
        <v>4</v>
      </c>
      <c r="G2782" t="s">
        <v>6128</v>
      </c>
      <c r="H2782" t="s">
        <v>6539</v>
      </c>
    </row>
    <row r="2783" spans="1:8" x14ac:dyDescent="0.3">
      <c r="A2783">
        <v>165</v>
      </c>
      <c r="B2783">
        <v>412</v>
      </c>
      <c r="C2783">
        <v>35</v>
      </c>
      <c r="D2783" t="s">
        <v>24</v>
      </c>
      <c r="E2783">
        <v>3</v>
      </c>
      <c r="F2783" s="10">
        <v>1</v>
      </c>
      <c r="G2783" t="s">
        <v>6128</v>
      </c>
      <c r="H2783" t="s">
        <v>6540</v>
      </c>
    </row>
    <row r="2784" spans="1:8" x14ac:dyDescent="0.3">
      <c r="A2784">
        <v>165</v>
      </c>
      <c r="B2784">
        <v>413</v>
      </c>
      <c r="C2784">
        <v>73</v>
      </c>
      <c r="D2784" t="s">
        <v>24</v>
      </c>
      <c r="E2784">
        <v>9</v>
      </c>
      <c r="F2784" s="10">
        <v>3</v>
      </c>
      <c r="G2784" t="s">
        <v>6128</v>
      </c>
      <c r="H2784" t="s">
        <v>6541</v>
      </c>
    </row>
    <row r="2785" spans="1:8" x14ac:dyDescent="0.3">
      <c r="A2785">
        <v>166</v>
      </c>
      <c r="B2785">
        <v>414</v>
      </c>
      <c r="C2785">
        <v>17</v>
      </c>
      <c r="D2785" t="s">
        <v>24</v>
      </c>
      <c r="E2785">
        <v>3</v>
      </c>
      <c r="F2785" s="10">
        <v>3.5</v>
      </c>
      <c r="G2785" t="s">
        <v>6128</v>
      </c>
      <c r="H2785" t="s">
        <v>6542</v>
      </c>
    </row>
    <row r="2786" spans="1:8" x14ac:dyDescent="0.3">
      <c r="A2786">
        <v>166</v>
      </c>
      <c r="B2786">
        <v>415</v>
      </c>
      <c r="C2786">
        <v>56</v>
      </c>
      <c r="D2786" t="s">
        <v>24</v>
      </c>
      <c r="E2786">
        <v>8</v>
      </c>
      <c r="F2786" s="10">
        <v>7</v>
      </c>
      <c r="G2786" t="s">
        <v>6128</v>
      </c>
      <c r="H2786" t="s">
        <v>6543</v>
      </c>
    </row>
    <row r="2787" spans="1:8" x14ac:dyDescent="0.3">
      <c r="A2787">
        <v>166</v>
      </c>
      <c r="B2787">
        <v>416</v>
      </c>
      <c r="C2787">
        <v>95</v>
      </c>
      <c r="D2787" t="s">
        <v>24</v>
      </c>
      <c r="E2787">
        <v>4</v>
      </c>
      <c r="F2787" s="10">
        <v>2</v>
      </c>
      <c r="G2787" t="s">
        <v>6128</v>
      </c>
      <c r="H2787" t="s">
        <v>6544</v>
      </c>
    </row>
    <row r="2788" spans="1:8" x14ac:dyDescent="0.3">
      <c r="A2788">
        <v>167</v>
      </c>
      <c r="B2788">
        <v>417</v>
      </c>
      <c r="C2788">
        <v>43</v>
      </c>
      <c r="D2788" t="s">
        <v>24</v>
      </c>
      <c r="E2788">
        <v>9</v>
      </c>
      <c r="F2788" s="10">
        <v>2.2999999999999998</v>
      </c>
      <c r="G2788" t="s">
        <v>6128</v>
      </c>
      <c r="H2788" t="s">
        <v>6545</v>
      </c>
    </row>
    <row r="2789" spans="1:8" x14ac:dyDescent="0.3">
      <c r="A2789">
        <v>167</v>
      </c>
      <c r="B2789">
        <v>418</v>
      </c>
      <c r="C2789">
        <v>83</v>
      </c>
      <c r="D2789" t="s">
        <v>24</v>
      </c>
      <c r="E2789">
        <v>10</v>
      </c>
      <c r="F2789" s="10">
        <v>0.8</v>
      </c>
      <c r="G2789" t="s">
        <v>6128</v>
      </c>
      <c r="H2789" t="s">
        <v>6546</v>
      </c>
    </row>
    <row r="2790" spans="1:8" x14ac:dyDescent="0.3">
      <c r="A2790">
        <v>168</v>
      </c>
      <c r="B2790">
        <v>419</v>
      </c>
      <c r="C2790">
        <v>34</v>
      </c>
      <c r="D2790" t="s">
        <v>24</v>
      </c>
      <c r="E2790">
        <v>3</v>
      </c>
      <c r="F2790" s="10">
        <v>0.75</v>
      </c>
      <c r="G2790" t="s">
        <v>6128</v>
      </c>
      <c r="H2790" t="s">
        <v>6547</v>
      </c>
    </row>
    <row r="2791" spans="1:8" x14ac:dyDescent="0.3">
      <c r="A2791">
        <v>168</v>
      </c>
      <c r="B2791">
        <v>420</v>
      </c>
      <c r="C2791">
        <v>75</v>
      </c>
      <c r="D2791">
        <v>650</v>
      </c>
      <c r="E2791">
        <v>3</v>
      </c>
      <c r="F2791" s="10">
        <v>7</v>
      </c>
      <c r="G2791" t="s">
        <v>6128</v>
      </c>
      <c r="H2791" t="s">
        <v>6548</v>
      </c>
    </row>
    <row r="2792" spans="1:8" x14ac:dyDescent="0.3">
      <c r="A2792">
        <v>168</v>
      </c>
      <c r="B2792">
        <v>421</v>
      </c>
      <c r="C2792">
        <v>116</v>
      </c>
      <c r="D2792" t="s">
        <v>24</v>
      </c>
      <c r="E2792">
        <v>3</v>
      </c>
      <c r="F2792" s="10">
        <v>3</v>
      </c>
      <c r="G2792" t="s">
        <v>6128</v>
      </c>
      <c r="H2792" t="s">
        <v>6549</v>
      </c>
    </row>
    <row r="2793" spans="1:8" x14ac:dyDescent="0.3">
      <c r="A2793">
        <v>169</v>
      </c>
      <c r="B2793">
        <v>422</v>
      </c>
      <c r="C2793">
        <v>71</v>
      </c>
      <c r="D2793" t="s">
        <v>24</v>
      </c>
      <c r="E2793">
        <v>10</v>
      </c>
      <c r="F2793" s="10">
        <v>4</v>
      </c>
      <c r="G2793" t="s">
        <v>6128</v>
      </c>
      <c r="H2793" t="s">
        <v>6550</v>
      </c>
    </row>
    <row r="2794" spans="1:8" x14ac:dyDescent="0.3">
      <c r="A2794">
        <v>169</v>
      </c>
      <c r="B2794">
        <v>423</v>
      </c>
      <c r="C2794">
        <v>113</v>
      </c>
      <c r="D2794" t="s">
        <v>24</v>
      </c>
      <c r="E2794">
        <v>3</v>
      </c>
      <c r="F2794" s="10">
        <v>4.5</v>
      </c>
      <c r="G2794" t="s">
        <v>6128</v>
      </c>
      <c r="H2794" t="s">
        <v>6551</v>
      </c>
    </row>
    <row r="2795" spans="1:8" x14ac:dyDescent="0.3">
      <c r="A2795">
        <v>170</v>
      </c>
      <c r="B2795">
        <v>424</v>
      </c>
      <c r="C2795">
        <v>71</v>
      </c>
      <c r="D2795" t="s">
        <v>24</v>
      </c>
      <c r="E2795">
        <v>4</v>
      </c>
      <c r="F2795" s="10">
        <v>4</v>
      </c>
      <c r="G2795" t="s">
        <v>6128</v>
      </c>
      <c r="H2795" t="s">
        <v>6552</v>
      </c>
    </row>
    <row r="2796" spans="1:8" x14ac:dyDescent="0.3">
      <c r="A2796">
        <v>170</v>
      </c>
      <c r="B2796">
        <v>425</v>
      </c>
      <c r="C2796">
        <v>114</v>
      </c>
      <c r="D2796">
        <v>78</v>
      </c>
      <c r="E2796">
        <v>3</v>
      </c>
      <c r="F2796" s="10">
        <v>4.5</v>
      </c>
      <c r="G2796" t="s">
        <v>6128</v>
      </c>
      <c r="H2796" t="s">
        <v>6553</v>
      </c>
    </row>
    <row r="2797" spans="1:8" x14ac:dyDescent="0.3">
      <c r="A2797">
        <v>170</v>
      </c>
      <c r="B2797">
        <v>426</v>
      </c>
      <c r="C2797">
        <v>30</v>
      </c>
      <c r="D2797" t="s">
        <v>24</v>
      </c>
      <c r="E2797">
        <v>3</v>
      </c>
      <c r="F2797" s="10">
        <v>4</v>
      </c>
      <c r="G2797" t="s">
        <v>6128</v>
      </c>
      <c r="H2797" t="s">
        <v>6554</v>
      </c>
    </row>
    <row r="2798" spans="1:8" x14ac:dyDescent="0.3">
      <c r="A2798">
        <v>171</v>
      </c>
      <c r="B2798">
        <v>427</v>
      </c>
      <c r="C2798">
        <v>119</v>
      </c>
      <c r="D2798" t="s">
        <v>24</v>
      </c>
      <c r="E2798">
        <v>3</v>
      </c>
      <c r="F2798" s="10">
        <v>2</v>
      </c>
      <c r="G2798" t="s">
        <v>6128</v>
      </c>
      <c r="H2798" t="s">
        <v>6555</v>
      </c>
    </row>
    <row r="2799" spans="1:8" x14ac:dyDescent="0.3">
      <c r="A2799">
        <v>171</v>
      </c>
      <c r="B2799">
        <v>428</v>
      </c>
      <c r="C2799">
        <v>36</v>
      </c>
      <c r="D2799" t="s">
        <v>24</v>
      </c>
      <c r="E2799">
        <v>3</v>
      </c>
      <c r="F2799" s="10">
        <v>0.5</v>
      </c>
      <c r="G2799" t="s">
        <v>6128</v>
      </c>
      <c r="H2799" t="s">
        <v>6556</v>
      </c>
    </row>
    <row r="2800" spans="1:8" x14ac:dyDescent="0.3">
      <c r="A2800">
        <v>172</v>
      </c>
      <c r="B2800">
        <v>429</v>
      </c>
      <c r="C2800">
        <v>1</v>
      </c>
      <c r="D2800" t="s">
        <v>24</v>
      </c>
      <c r="E2800">
        <v>3</v>
      </c>
      <c r="F2800" s="10">
        <v>2</v>
      </c>
      <c r="G2800" t="s">
        <v>6128</v>
      </c>
      <c r="H2800" t="s">
        <v>6557</v>
      </c>
    </row>
    <row r="2801" spans="1:8" x14ac:dyDescent="0.3">
      <c r="A2801">
        <v>172</v>
      </c>
      <c r="B2801">
        <v>430</v>
      </c>
      <c r="C2801">
        <v>46</v>
      </c>
      <c r="D2801" t="s">
        <v>24</v>
      </c>
      <c r="E2801">
        <v>4</v>
      </c>
      <c r="F2801" s="10">
        <v>8</v>
      </c>
      <c r="G2801" t="s">
        <v>6128</v>
      </c>
      <c r="H2801" t="s">
        <v>6558</v>
      </c>
    </row>
    <row r="2802" spans="1:8" x14ac:dyDescent="0.3">
      <c r="A2802">
        <v>172</v>
      </c>
      <c r="B2802">
        <v>431</v>
      </c>
      <c r="C2802">
        <v>91</v>
      </c>
      <c r="D2802" t="s">
        <v>24</v>
      </c>
      <c r="E2802">
        <v>8</v>
      </c>
      <c r="F2802" s="10">
        <v>1.2</v>
      </c>
      <c r="G2802" t="s">
        <v>6128</v>
      </c>
      <c r="H2802" t="s">
        <v>6559</v>
      </c>
    </row>
    <row r="2803" spans="1:8" x14ac:dyDescent="0.3">
      <c r="A2803">
        <v>173</v>
      </c>
      <c r="B2803">
        <v>432</v>
      </c>
      <c r="C2803">
        <v>60</v>
      </c>
      <c r="D2803" t="s">
        <v>24</v>
      </c>
      <c r="E2803">
        <v>3</v>
      </c>
      <c r="F2803" s="10">
        <v>0.5</v>
      </c>
      <c r="G2803" t="s">
        <v>6128</v>
      </c>
      <c r="H2803" t="s">
        <v>6560</v>
      </c>
    </row>
    <row r="2804" spans="1:8" x14ac:dyDescent="0.3">
      <c r="A2804">
        <v>173</v>
      </c>
      <c r="B2804">
        <v>433</v>
      </c>
      <c r="C2804">
        <v>106</v>
      </c>
      <c r="D2804" t="s">
        <v>24</v>
      </c>
      <c r="E2804">
        <v>2</v>
      </c>
      <c r="F2804" s="10">
        <v>7</v>
      </c>
      <c r="G2804" t="s">
        <v>6128</v>
      </c>
      <c r="H2804" t="s">
        <v>6561</v>
      </c>
    </row>
    <row r="2805" spans="1:8" x14ac:dyDescent="0.3">
      <c r="A2805">
        <v>174</v>
      </c>
      <c r="B2805">
        <v>434</v>
      </c>
      <c r="C2805">
        <v>78</v>
      </c>
      <c r="D2805" t="s">
        <v>24</v>
      </c>
      <c r="E2805">
        <v>3</v>
      </c>
      <c r="F2805" s="10">
        <v>2</v>
      </c>
      <c r="G2805" t="s">
        <v>6128</v>
      </c>
      <c r="H2805" t="s">
        <v>6562</v>
      </c>
    </row>
    <row r="2806" spans="1:8" x14ac:dyDescent="0.3">
      <c r="A2806">
        <v>174</v>
      </c>
      <c r="B2806">
        <v>435</v>
      </c>
      <c r="C2806">
        <v>125</v>
      </c>
      <c r="D2806">
        <v>323</v>
      </c>
      <c r="E2806">
        <v>6</v>
      </c>
      <c r="F2806" s="10">
        <v>7</v>
      </c>
      <c r="G2806" t="s">
        <v>6128</v>
      </c>
      <c r="H2806" t="s">
        <v>6563</v>
      </c>
    </row>
    <row r="2807" spans="1:8" x14ac:dyDescent="0.3">
      <c r="A2807">
        <v>174</v>
      </c>
      <c r="B2807">
        <v>436</v>
      </c>
      <c r="C2807">
        <v>45</v>
      </c>
      <c r="D2807" t="s">
        <v>24</v>
      </c>
      <c r="E2807">
        <v>3</v>
      </c>
      <c r="F2807" s="10">
        <v>2</v>
      </c>
      <c r="G2807" t="s">
        <v>6128</v>
      </c>
      <c r="H2807" t="s">
        <v>6564</v>
      </c>
    </row>
    <row r="2808" spans="1:8" x14ac:dyDescent="0.3">
      <c r="A2808">
        <v>175</v>
      </c>
      <c r="B2808">
        <v>437</v>
      </c>
      <c r="C2808">
        <v>21</v>
      </c>
      <c r="D2808" t="s">
        <v>24</v>
      </c>
      <c r="E2808">
        <v>3</v>
      </c>
      <c r="F2808" s="10">
        <v>4</v>
      </c>
      <c r="G2808" t="s">
        <v>6128</v>
      </c>
      <c r="H2808" t="s">
        <v>6565</v>
      </c>
    </row>
    <row r="2809" spans="1:8" x14ac:dyDescent="0.3">
      <c r="A2809">
        <v>175</v>
      </c>
      <c r="B2809">
        <v>438</v>
      </c>
      <c r="C2809">
        <v>69</v>
      </c>
      <c r="D2809" t="s">
        <v>24</v>
      </c>
      <c r="E2809">
        <v>6</v>
      </c>
      <c r="F2809" s="10">
        <v>2</v>
      </c>
      <c r="G2809" t="s">
        <v>6128</v>
      </c>
      <c r="H2809" t="s">
        <v>6566</v>
      </c>
    </row>
    <row r="2810" spans="1:8" x14ac:dyDescent="0.3">
      <c r="A2810">
        <v>176</v>
      </c>
      <c r="B2810">
        <v>439</v>
      </c>
      <c r="C2810">
        <v>48</v>
      </c>
      <c r="D2810" t="s">
        <v>24</v>
      </c>
      <c r="E2810">
        <v>3</v>
      </c>
      <c r="F2810" s="10">
        <v>4.5</v>
      </c>
      <c r="G2810" t="s">
        <v>6128</v>
      </c>
      <c r="H2810" t="s">
        <v>6567</v>
      </c>
    </row>
    <row r="2811" spans="1:8" x14ac:dyDescent="0.3">
      <c r="A2811">
        <v>176</v>
      </c>
      <c r="B2811">
        <v>440</v>
      </c>
      <c r="C2811">
        <v>97</v>
      </c>
      <c r="D2811">
        <v>265</v>
      </c>
      <c r="E2811">
        <v>4</v>
      </c>
      <c r="F2811" s="10">
        <v>9</v>
      </c>
      <c r="G2811" t="s">
        <v>6128</v>
      </c>
      <c r="H2811" t="s">
        <v>6568</v>
      </c>
    </row>
    <row r="2812" spans="1:8" x14ac:dyDescent="0.3">
      <c r="A2812">
        <v>176</v>
      </c>
      <c r="B2812">
        <v>441</v>
      </c>
      <c r="C2812">
        <v>19</v>
      </c>
      <c r="D2812" t="s">
        <v>24</v>
      </c>
      <c r="E2812">
        <v>3</v>
      </c>
      <c r="F2812" s="10">
        <v>2</v>
      </c>
      <c r="G2812" t="s">
        <v>6128</v>
      </c>
      <c r="H2812" t="s">
        <v>6569</v>
      </c>
    </row>
    <row r="2813" spans="1:8" x14ac:dyDescent="0.3">
      <c r="A2813">
        <v>177</v>
      </c>
      <c r="B2813">
        <v>442</v>
      </c>
      <c r="C2813">
        <v>2</v>
      </c>
      <c r="D2813" t="s">
        <v>24</v>
      </c>
      <c r="E2813">
        <v>3</v>
      </c>
      <c r="F2813" s="10">
        <v>4</v>
      </c>
      <c r="G2813" t="s">
        <v>6128</v>
      </c>
      <c r="H2813" t="s">
        <v>6570</v>
      </c>
    </row>
    <row r="2814" spans="1:8" x14ac:dyDescent="0.3">
      <c r="A2814">
        <v>177</v>
      </c>
      <c r="B2814">
        <v>443</v>
      </c>
      <c r="C2814">
        <v>52</v>
      </c>
      <c r="D2814" t="s">
        <v>24</v>
      </c>
      <c r="E2814">
        <v>3</v>
      </c>
      <c r="F2814" s="10">
        <v>4</v>
      </c>
      <c r="G2814" t="s">
        <v>6128</v>
      </c>
      <c r="H2814" t="s">
        <v>6571</v>
      </c>
    </row>
    <row r="2815" spans="1:8" x14ac:dyDescent="0.3">
      <c r="A2815">
        <v>178</v>
      </c>
      <c r="B2815">
        <v>444</v>
      </c>
      <c r="C2815">
        <v>38</v>
      </c>
      <c r="D2815" t="s">
        <v>24</v>
      </c>
      <c r="E2815">
        <v>3</v>
      </c>
      <c r="F2815" s="10">
        <v>0.5</v>
      </c>
      <c r="G2815" t="s">
        <v>6128</v>
      </c>
      <c r="H2815" t="s">
        <v>6572</v>
      </c>
    </row>
    <row r="2816" spans="1:8" x14ac:dyDescent="0.3">
      <c r="A2816">
        <v>178</v>
      </c>
      <c r="B2816">
        <v>445</v>
      </c>
      <c r="C2816">
        <v>89</v>
      </c>
      <c r="D2816" t="s">
        <v>24</v>
      </c>
      <c r="E2816">
        <v>2</v>
      </c>
      <c r="F2816" s="10">
        <v>0.8</v>
      </c>
      <c r="G2816" t="s">
        <v>6128</v>
      </c>
      <c r="H2816" t="s">
        <v>6573</v>
      </c>
    </row>
    <row r="2817" spans="1:8" x14ac:dyDescent="0.3">
      <c r="A2817">
        <v>178</v>
      </c>
      <c r="B2817">
        <v>446</v>
      </c>
      <c r="C2817">
        <v>13</v>
      </c>
      <c r="D2817" t="s">
        <v>24</v>
      </c>
      <c r="E2817">
        <v>8</v>
      </c>
      <c r="F2817" s="10">
        <v>4.5</v>
      </c>
      <c r="G2817" t="s">
        <v>6128</v>
      </c>
      <c r="H2817" t="s">
        <v>6574</v>
      </c>
    </row>
    <row r="2818" spans="1:8" x14ac:dyDescent="0.3">
      <c r="A2818">
        <v>179</v>
      </c>
      <c r="B2818">
        <v>447</v>
      </c>
      <c r="C2818">
        <v>3</v>
      </c>
      <c r="D2818" t="s">
        <v>24</v>
      </c>
      <c r="E2818">
        <v>3</v>
      </c>
      <c r="F2818" s="10">
        <v>5</v>
      </c>
      <c r="G2818" t="s">
        <v>6128</v>
      </c>
      <c r="H2818" t="s">
        <v>6575</v>
      </c>
    </row>
    <row r="2819" spans="1:8" x14ac:dyDescent="0.3">
      <c r="A2819">
        <v>179</v>
      </c>
      <c r="B2819">
        <v>448</v>
      </c>
      <c r="C2819">
        <v>55</v>
      </c>
      <c r="D2819" t="s">
        <v>24</v>
      </c>
      <c r="E2819">
        <v>8</v>
      </c>
      <c r="F2819" s="10">
        <v>5</v>
      </c>
      <c r="G2819" t="s">
        <v>6128</v>
      </c>
      <c r="H2819" t="s">
        <v>6576</v>
      </c>
    </row>
    <row r="2820" spans="1:8" x14ac:dyDescent="0.3">
      <c r="A2820">
        <v>180</v>
      </c>
      <c r="B2820">
        <v>449</v>
      </c>
      <c r="C2820">
        <v>48</v>
      </c>
      <c r="D2820" t="s">
        <v>24</v>
      </c>
      <c r="E2820">
        <v>3</v>
      </c>
      <c r="F2820" s="10">
        <v>4.5</v>
      </c>
      <c r="G2820" t="s">
        <v>6128</v>
      </c>
      <c r="H2820" t="s">
        <v>6577</v>
      </c>
    </row>
    <row r="2821" spans="1:8" x14ac:dyDescent="0.3">
      <c r="A2821">
        <v>180</v>
      </c>
      <c r="B2821">
        <v>450</v>
      </c>
      <c r="C2821">
        <v>101</v>
      </c>
      <c r="D2821">
        <v>520</v>
      </c>
      <c r="E2821">
        <v>3</v>
      </c>
      <c r="F2821" s="10">
        <v>2</v>
      </c>
      <c r="G2821" t="s">
        <v>6128</v>
      </c>
      <c r="H2821" t="s">
        <v>6578</v>
      </c>
    </row>
    <row r="2822" spans="1:8" x14ac:dyDescent="0.3">
      <c r="A2822">
        <v>180</v>
      </c>
      <c r="B2822">
        <v>451</v>
      </c>
      <c r="C2822">
        <v>27</v>
      </c>
      <c r="D2822" t="s">
        <v>24</v>
      </c>
      <c r="E2822">
        <v>3</v>
      </c>
      <c r="F2822" s="10">
        <v>2</v>
      </c>
      <c r="G2822" t="s">
        <v>6128</v>
      </c>
      <c r="H2822" t="s">
        <v>6579</v>
      </c>
    </row>
    <row r="2823" spans="1:8" x14ac:dyDescent="0.3">
      <c r="A2823">
        <v>181</v>
      </c>
      <c r="B2823">
        <v>452</v>
      </c>
      <c r="C2823">
        <v>24</v>
      </c>
      <c r="D2823" t="s">
        <v>24</v>
      </c>
      <c r="E2823">
        <v>3</v>
      </c>
      <c r="F2823" s="10">
        <v>3</v>
      </c>
      <c r="G2823" t="s">
        <v>6128</v>
      </c>
      <c r="H2823" t="s">
        <v>6580</v>
      </c>
    </row>
    <row r="2824" spans="1:8" x14ac:dyDescent="0.3">
      <c r="A2824">
        <v>181</v>
      </c>
      <c r="B2824">
        <v>453</v>
      </c>
      <c r="C2824">
        <v>78</v>
      </c>
      <c r="D2824" t="s">
        <v>24</v>
      </c>
      <c r="E2824">
        <v>6</v>
      </c>
      <c r="F2824" s="10">
        <v>2</v>
      </c>
      <c r="G2824" t="s">
        <v>6128</v>
      </c>
      <c r="H2824" t="s">
        <v>6581</v>
      </c>
    </row>
    <row r="2825" spans="1:8" x14ac:dyDescent="0.3">
      <c r="A2825">
        <v>182</v>
      </c>
      <c r="B2825">
        <v>454</v>
      </c>
      <c r="C2825">
        <v>78</v>
      </c>
      <c r="D2825" t="s">
        <v>24</v>
      </c>
      <c r="E2825">
        <v>3</v>
      </c>
      <c r="F2825" s="10">
        <v>2</v>
      </c>
      <c r="G2825" t="s">
        <v>6128</v>
      </c>
      <c r="H2825" t="s">
        <v>6582</v>
      </c>
    </row>
    <row r="2826" spans="1:8" x14ac:dyDescent="0.3">
      <c r="A2826">
        <v>182</v>
      </c>
      <c r="B2826">
        <v>455</v>
      </c>
      <c r="C2826">
        <v>6</v>
      </c>
      <c r="D2826">
        <v>342</v>
      </c>
      <c r="E2826">
        <v>3</v>
      </c>
      <c r="F2826" s="10">
        <v>7</v>
      </c>
      <c r="G2826" t="s">
        <v>6128</v>
      </c>
      <c r="H2826" t="s">
        <v>6583</v>
      </c>
    </row>
    <row r="2827" spans="1:8" x14ac:dyDescent="0.3">
      <c r="A2827">
        <v>182</v>
      </c>
      <c r="B2827">
        <v>456</v>
      </c>
      <c r="C2827">
        <v>61</v>
      </c>
      <c r="D2827" t="s">
        <v>24</v>
      </c>
      <c r="E2827">
        <v>3</v>
      </c>
      <c r="F2827" s="10">
        <v>8</v>
      </c>
      <c r="G2827" t="s">
        <v>6128</v>
      </c>
      <c r="H2827" t="s">
        <v>6584</v>
      </c>
    </row>
    <row r="2828" spans="1:8" x14ac:dyDescent="0.3">
      <c r="A2828">
        <v>183</v>
      </c>
      <c r="B2828">
        <v>457</v>
      </c>
      <c r="C2828">
        <v>65</v>
      </c>
      <c r="D2828" t="s">
        <v>24</v>
      </c>
      <c r="E2828">
        <v>3</v>
      </c>
      <c r="F2828" s="10">
        <v>4.5</v>
      </c>
      <c r="G2828" t="s">
        <v>6128</v>
      </c>
      <c r="H2828" t="s">
        <v>6585</v>
      </c>
    </row>
    <row r="2829" spans="1:8" x14ac:dyDescent="0.3">
      <c r="A2829">
        <v>183</v>
      </c>
      <c r="B2829">
        <v>458</v>
      </c>
      <c r="C2829">
        <v>121</v>
      </c>
      <c r="D2829" t="s">
        <v>24</v>
      </c>
      <c r="E2829">
        <v>6</v>
      </c>
      <c r="F2829" s="10">
        <v>4</v>
      </c>
      <c r="G2829" t="s">
        <v>6128</v>
      </c>
      <c r="H2829" t="s">
        <v>6586</v>
      </c>
    </row>
    <row r="2830" spans="1:8" x14ac:dyDescent="0.3">
      <c r="A2830">
        <v>184</v>
      </c>
      <c r="B2830">
        <v>459</v>
      </c>
      <c r="C2830">
        <v>1</v>
      </c>
      <c r="D2830" t="s">
        <v>24</v>
      </c>
      <c r="E2830">
        <v>3</v>
      </c>
      <c r="F2830" s="10">
        <v>2</v>
      </c>
      <c r="G2830" t="s">
        <v>6128</v>
      </c>
      <c r="H2830" t="s">
        <v>6587</v>
      </c>
    </row>
    <row r="2831" spans="1:8" x14ac:dyDescent="0.3">
      <c r="A2831">
        <v>184</v>
      </c>
      <c r="B2831">
        <v>460</v>
      </c>
      <c r="C2831">
        <v>58</v>
      </c>
      <c r="D2831" t="s">
        <v>24</v>
      </c>
      <c r="E2831">
        <v>4</v>
      </c>
      <c r="F2831" s="10">
        <v>8</v>
      </c>
      <c r="G2831" t="s">
        <v>6128</v>
      </c>
      <c r="H2831" t="s">
        <v>6588</v>
      </c>
    </row>
    <row r="2832" spans="1:8" x14ac:dyDescent="0.3">
      <c r="A2832">
        <v>184</v>
      </c>
      <c r="B2832">
        <v>461</v>
      </c>
      <c r="C2832">
        <v>115</v>
      </c>
      <c r="D2832" t="s">
        <v>24</v>
      </c>
      <c r="E2832">
        <v>8</v>
      </c>
      <c r="F2832" s="10">
        <v>4.5</v>
      </c>
      <c r="G2832" t="s">
        <v>6128</v>
      </c>
      <c r="H2832" t="s">
        <v>6589</v>
      </c>
    </row>
    <row r="2833" spans="1:8" x14ac:dyDescent="0.3">
      <c r="A2833">
        <v>185</v>
      </c>
      <c r="B2833">
        <v>462</v>
      </c>
      <c r="C2833">
        <v>126</v>
      </c>
      <c r="D2833" t="s">
        <v>24</v>
      </c>
      <c r="E2833">
        <v>3</v>
      </c>
      <c r="F2833" s="10">
        <v>4</v>
      </c>
      <c r="G2833" t="s">
        <v>6128</v>
      </c>
      <c r="H2833" t="s">
        <v>6590</v>
      </c>
    </row>
    <row r="2834" spans="1:8" x14ac:dyDescent="0.3">
      <c r="A2834">
        <v>185</v>
      </c>
      <c r="B2834">
        <v>463</v>
      </c>
      <c r="C2834">
        <v>57</v>
      </c>
      <c r="D2834" t="s">
        <v>24</v>
      </c>
      <c r="E2834">
        <v>3</v>
      </c>
      <c r="F2834" s="10">
        <v>8</v>
      </c>
      <c r="G2834" t="s">
        <v>6128</v>
      </c>
      <c r="H2834" t="s">
        <v>6591</v>
      </c>
    </row>
    <row r="2835" spans="1:8" x14ac:dyDescent="0.3">
      <c r="A2835">
        <v>186</v>
      </c>
      <c r="B2835">
        <v>464</v>
      </c>
      <c r="C2835">
        <v>71</v>
      </c>
      <c r="D2835" t="s">
        <v>24</v>
      </c>
      <c r="E2835">
        <v>3</v>
      </c>
      <c r="F2835" s="10">
        <v>4</v>
      </c>
      <c r="G2835" t="s">
        <v>6128</v>
      </c>
      <c r="H2835" t="s">
        <v>6592</v>
      </c>
    </row>
    <row r="2836" spans="1:8" x14ac:dyDescent="0.3">
      <c r="A2836">
        <v>186</v>
      </c>
      <c r="B2836">
        <v>465</v>
      </c>
      <c r="C2836">
        <v>3</v>
      </c>
      <c r="D2836">
        <v>552</v>
      </c>
      <c r="E2836">
        <v>6</v>
      </c>
      <c r="F2836" s="10">
        <v>5</v>
      </c>
      <c r="G2836" t="s">
        <v>6128</v>
      </c>
      <c r="H2836" t="s">
        <v>6593</v>
      </c>
    </row>
    <row r="2837" spans="1:8" x14ac:dyDescent="0.3">
      <c r="A2837">
        <v>186</v>
      </c>
      <c r="B2837">
        <v>466</v>
      </c>
      <c r="C2837">
        <v>62</v>
      </c>
      <c r="D2837" t="s">
        <v>24</v>
      </c>
      <c r="E2837">
        <v>3</v>
      </c>
      <c r="F2837" s="10">
        <v>4</v>
      </c>
      <c r="G2837" t="s">
        <v>6128</v>
      </c>
      <c r="H2837" t="s">
        <v>6594</v>
      </c>
    </row>
    <row r="2838" spans="1:8" x14ac:dyDescent="0.3">
      <c r="A2838">
        <v>187</v>
      </c>
      <c r="B2838">
        <v>467</v>
      </c>
      <c r="C2838">
        <v>80</v>
      </c>
      <c r="D2838" t="s">
        <v>24</v>
      </c>
      <c r="E2838">
        <v>4</v>
      </c>
      <c r="F2838" s="10">
        <v>4</v>
      </c>
      <c r="G2838" t="s">
        <v>6128</v>
      </c>
      <c r="H2838" t="s">
        <v>6595</v>
      </c>
    </row>
    <row r="2839" spans="1:8" x14ac:dyDescent="0.3">
      <c r="A2839">
        <v>187</v>
      </c>
      <c r="B2839">
        <v>468</v>
      </c>
      <c r="C2839">
        <v>13</v>
      </c>
      <c r="D2839" t="s">
        <v>24</v>
      </c>
      <c r="E2839">
        <v>3</v>
      </c>
      <c r="F2839" s="10">
        <v>4.5</v>
      </c>
      <c r="G2839" t="s">
        <v>6128</v>
      </c>
      <c r="H2839" t="s">
        <v>6596</v>
      </c>
    </row>
    <row r="2840" spans="1:8" x14ac:dyDescent="0.3">
      <c r="A2840">
        <v>188</v>
      </c>
      <c r="B2840">
        <v>469</v>
      </c>
      <c r="C2840">
        <v>34</v>
      </c>
      <c r="D2840" t="s">
        <v>24</v>
      </c>
      <c r="E2840">
        <v>8</v>
      </c>
      <c r="F2840" s="10">
        <v>0.75</v>
      </c>
      <c r="G2840" t="s">
        <v>6128</v>
      </c>
      <c r="H2840" t="s">
        <v>6597</v>
      </c>
    </row>
    <row r="2841" spans="1:8" x14ac:dyDescent="0.3">
      <c r="A2841">
        <v>188</v>
      </c>
      <c r="B2841">
        <v>470</v>
      </c>
      <c r="C2841">
        <v>95</v>
      </c>
      <c r="D2841">
        <v>66</v>
      </c>
      <c r="E2841">
        <v>8</v>
      </c>
      <c r="F2841" s="10">
        <v>2</v>
      </c>
      <c r="G2841" t="s">
        <v>6128</v>
      </c>
      <c r="H2841" t="s">
        <v>6598</v>
      </c>
    </row>
    <row r="2842" spans="1:8" x14ac:dyDescent="0.3">
      <c r="A2842">
        <v>188</v>
      </c>
      <c r="B2842">
        <v>471</v>
      </c>
      <c r="C2842">
        <v>29</v>
      </c>
      <c r="D2842" t="s">
        <v>24</v>
      </c>
      <c r="E2842">
        <v>3</v>
      </c>
      <c r="F2842" s="10">
        <v>1.5</v>
      </c>
      <c r="G2842" t="s">
        <v>6128</v>
      </c>
      <c r="H2842" t="s">
        <v>6599</v>
      </c>
    </row>
    <row r="2843" spans="1:8" x14ac:dyDescent="0.3">
      <c r="A2843">
        <v>189</v>
      </c>
      <c r="B2843">
        <v>472</v>
      </c>
      <c r="C2843">
        <v>54</v>
      </c>
      <c r="D2843" t="s">
        <v>24</v>
      </c>
      <c r="E2843">
        <v>3</v>
      </c>
      <c r="F2843" s="10">
        <v>5</v>
      </c>
      <c r="G2843" t="s">
        <v>6128</v>
      </c>
      <c r="H2843" t="s">
        <v>6600</v>
      </c>
    </row>
    <row r="2844" spans="1:8" x14ac:dyDescent="0.3">
      <c r="A2844">
        <v>189</v>
      </c>
      <c r="B2844">
        <v>473</v>
      </c>
      <c r="C2844">
        <v>116</v>
      </c>
      <c r="D2844" t="s">
        <v>24</v>
      </c>
      <c r="E2844">
        <v>3</v>
      </c>
      <c r="F2844" s="10">
        <v>3</v>
      </c>
      <c r="G2844" t="s">
        <v>6128</v>
      </c>
      <c r="H2844" t="s">
        <v>6601</v>
      </c>
    </row>
    <row r="2845" spans="1:8" x14ac:dyDescent="0.3">
      <c r="A2845">
        <v>190</v>
      </c>
      <c r="B2845">
        <v>474</v>
      </c>
      <c r="C2845">
        <v>17</v>
      </c>
      <c r="D2845" t="s">
        <v>24</v>
      </c>
      <c r="E2845">
        <v>3</v>
      </c>
      <c r="F2845" s="10">
        <v>3.5</v>
      </c>
      <c r="G2845" t="s">
        <v>6128</v>
      </c>
      <c r="H2845" t="s">
        <v>6602</v>
      </c>
    </row>
    <row r="2846" spans="1:8" x14ac:dyDescent="0.3">
      <c r="A2846">
        <v>190</v>
      </c>
      <c r="B2846">
        <v>475</v>
      </c>
      <c r="C2846">
        <v>80</v>
      </c>
      <c r="D2846" t="s">
        <v>24</v>
      </c>
      <c r="E2846">
        <v>8</v>
      </c>
      <c r="F2846" s="10">
        <v>4</v>
      </c>
      <c r="G2846" t="s">
        <v>6128</v>
      </c>
      <c r="H2846" t="s">
        <v>6603</v>
      </c>
    </row>
    <row r="2847" spans="1:8" x14ac:dyDescent="0.3">
      <c r="A2847">
        <v>190</v>
      </c>
      <c r="B2847">
        <v>476</v>
      </c>
      <c r="C2847">
        <v>16</v>
      </c>
      <c r="D2847" t="s">
        <v>24</v>
      </c>
      <c r="E2847">
        <v>8</v>
      </c>
      <c r="F2847" s="10">
        <v>3</v>
      </c>
      <c r="G2847" t="s">
        <v>6128</v>
      </c>
      <c r="H2847" t="s">
        <v>6604</v>
      </c>
    </row>
    <row r="2848" spans="1:8" x14ac:dyDescent="0.3">
      <c r="A2848">
        <v>191</v>
      </c>
      <c r="B2848">
        <v>477</v>
      </c>
      <c r="C2848">
        <v>48</v>
      </c>
      <c r="D2848" t="s">
        <v>24</v>
      </c>
      <c r="E2848">
        <v>3</v>
      </c>
      <c r="F2848" s="10">
        <v>4.5</v>
      </c>
      <c r="G2848" t="s">
        <v>6128</v>
      </c>
      <c r="H2848" t="s">
        <v>6605</v>
      </c>
    </row>
    <row r="2849" spans="1:8" x14ac:dyDescent="0.3">
      <c r="A2849">
        <v>191</v>
      </c>
      <c r="B2849">
        <v>478</v>
      </c>
      <c r="C2849">
        <v>112</v>
      </c>
      <c r="D2849" t="s">
        <v>24</v>
      </c>
      <c r="E2849">
        <v>8</v>
      </c>
      <c r="F2849" s="10">
        <v>4</v>
      </c>
      <c r="G2849" t="s">
        <v>6128</v>
      </c>
      <c r="H2849" t="s">
        <v>6606</v>
      </c>
    </row>
    <row r="2850" spans="1:8" x14ac:dyDescent="0.3">
      <c r="A2850">
        <v>192</v>
      </c>
      <c r="B2850">
        <v>479</v>
      </c>
      <c r="C2850">
        <v>20</v>
      </c>
      <c r="D2850" t="s">
        <v>24</v>
      </c>
      <c r="E2850">
        <v>3</v>
      </c>
      <c r="F2850" s="10">
        <v>8</v>
      </c>
      <c r="G2850" t="s">
        <v>6128</v>
      </c>
      <c r="H2850" t="s">
        <v>6607</v>
      </c>
    </row>
    <row r="2851" spans="1:8" x14ac:dyDescent="0.3">
      <c r="A2851">
        <v>192</v>
      </c>
      <c r="B2851">
        <v>480</v>
      </c>
      <c r="C2851">
        <v>85</v>
      </c>
      <c r="D2851">
        <v>138</v>
      </c>
      <c r="E2851">
        <v>3</v>
      </c>
      <c r="F2851" s="10">
        <v>1</v>
      </c>
      <c r="G2851" t="s">
        <v>6128</v>
      </c>
      <c r="H2851" t="s">
        <v>6608</v>
      </c>
    </row>
    <row r="2852" spans="1:8" x14ac:dyDescent="0.3">
      <c r="A2852">
        <v>192</v>
      </c>
      <c r="B2852">
        <v>481</v>
      </c>
      <c r="C2852">
        <v>23</v>
      </c>
      <c r="D2852" t="s">
        <v>24</v>
      </c>
      <c r="E2852">
        <v>3</v>
      </c>
      <c r="F2852" s="10">
        <v>3</v>
      </c>
      <c r="G2852" t="s">
        <v>6128</v>
      </c>
      <c r="H2852" t="s">
        <v>6609</v>
      </c>
    </row>
    <row r="2853" spans="1:8" x14ac:dyDescent="0.3">
      <c r="A2853">
        <v>193</v>
      </c>
      <c r="B2853">
        <v>482</v>
      </c>
      <c r="C2853">
        <v>62</v>
      </c>
      <c r="D2853" t="s">
        <v>24</v>
      </c>
      <c r="E2853">
        <v>4</v>
      </c>
      <c r="F2853" s="10">
        <v>4</v>
      </c>
      <c r="G2853" t="s">
        <v>6128</v>
      </c>
      <c r="H2853" t="s">
        <v>6610</v>
      </c>
    </row>
    <row r="2854" spans="1:8" x14ac:dyDescent="0.3">
      <c r="A2854">
        <v>193</v>
      </c>
      <c r="B2854">
        <v>483</v>
      </c>
      <c r="C2854">
        <v>1</v>
      </c>
      <c r="D2854" t="s">
        <v>24</v>
      </c>
      <c r="E2854">
        <v>3</v>
      </c>
      <c r="F2854" s="10">
        <v>2</v>
      </c>
      <c r="G2854" t="s">
        <v>6128</v>
      </c>
      <c r="H2854" t="s">
        <v>6611</v>
      </c>
    </row>
    <row r="2855" spans="1:8" x14ac:dyDescent="0.3">
      <c r="A2855">
        <v>194</v>
      </c>
      <c r="B2855">
        <v>484</v>
      </c>
      <c r="C2855">
        <v>43</v>
      </c>
      <c r="D2855" t="s">
        <v>24</v>
      </c>
      <c r="E2855">
        <v>8</v>
      </c>
      <c r="F2855" s="10">
        <v>2.2999999999999998</v>
      </c>
      <c r="G2855" t="s">
        <v>6128</v>
      </c>
      <c r="H2855" t="s">
        <v>6612</v>
      </c>
    </row>
    <row r="2856" spans="1:8" x14ac:dyDescent="0.3">
      <c r="A2856">
        <v>194</v>
      </c>
      <c r="B2856">
        <v>485</v>
      </c>
      <c r="C2856">
        <v>110</v>
      </c>
      <c r="D2856">
        <v>421</v>
      </c>
      <c r="E2856">
        <v>8</v>
      </c>
      <c r="F2856" s="10">
        <v>0.5</v>
      </c>
      <c r="G2856" t="s">
        <v>6128</v>
      </c>
      <c r="H2856" t="s">
        <v>6613</v>
      </c>
    </row>
    <row r="2857" spans="1:8" x14ac:dyDescent="0.3">
      <c r="A2857">
        <v>194</v>
      </c>
      <c r="B2857">
        <v>486</v>
      </c>
      <c r="C2857">
        <v>50</v>
      </c>
      <c r="D2857" t="s">
        <v>24</v>
      </c>
      <c r="E2857">
        <v>3</v>
      </c>
      <c r="F2857" s="10">
        <v>5.6</v>
      </c>
      <c r="G2857" t="s">
        <v>6128</v>
      </c>
      <c r="H2857" t="s">
        <v>6614</v>
      </c>
    </row>
    <row r="2858" spans="1:8" x14ac:dyDescent="0.3">
      <c r="A2858">
        <v>195</v>
      </c>
      <c r="B2858">
        <v>487</v>
      </c>
      <c r="C2858">
        <v>96</v>
      </c>
      <c r="D2858" t="s">
        <v>24</v>
      </c>
      <c r="E2858">
        <v>3</v>
      </c>
      <c r="F2858" s="10">
        <v>8</v>
      </c>
      <c r="G2858" t="s">
        <v>6128</v>
      </c>
      <c r="H2858" t="s">
        <v>6615</v>
      </c>
    </row>
    <row r="2859" spans="1:8" x14ac:dyDescent="0.3">
      <c r="A2859">
        <v>195</v>
      </c>
      <c r="B2859">
        <v>488</v>
      </c>
      <c r="C2859">
        <v>37</v>
      </c>
      <c r="D2859" t="s">
        <v>24</v>
      </c>
      <c r="E2859">
        <v>3</v>
      </c>
      <c r="F2859" s="10">
        <v>0.5</v>
      </c>
      <c r="G2859" t="s">
        <v>6128</v>
      </c>
      <c r="H2859" t="s">
        <v>6616</v>
      </c>
    </row>
    <row r="2860" spans="1:8" x14ac:dyDescent="0.3">
      <c r="A2860">
        <v>196</v>
      </c>
      <c r="B2860">
        <v>489</v>
      </c>
      <c r="C2860">
        <v>86</v>
      </c>
      <c r="D2860" t="s">
        <v>24</v>
      </c>
      <c r="E2860">
        <v>3</v>
      </c>
      <c r="F2860" s="10">
        <v>0.5</v>
      </c>
      <c r="G2860" t="s">
        <v>6128</v>
      </c>
      <c r="H2860" t="s">
        <v>6617</v>
      </c>
    </row>
    <row r="2861" spans="1:8" x14ac:dyDescent="0.3">
      <c r="A2861">
        <v>196</v>
      </c>
      <c r="B2861">
        <v>490</v>
      </c>
      <c r="C2861">
        <v>28</v>
      </c>
      <c r="D2861" t="s">
        <v>24</v>
      </c>
      <c r="E2861">
        <v>4</v>
      </c>
      <c r="F2861" s="10">
        <v>2</v>
      </c>
      <c r="G2861" t="s">
        <v>6128</v>
      </c>
      <c r="H2861" t="s">
        <v>6618</v>
      </c>
    </row>
    <row r="2862" spans="1:8" x14ac:dyDescent="0.3">
      <c r="A2862">
        <v>196</v>
      </c>
      <c r="B2862">
        <v>491</v>
      </c>
      <c r="C2862">
        <v>97</v>
      </c>
      <c r="D2862" t="s">
        <v>24</v>
      </c>
      <c r="E2862">
        <v>8</v>
      </c>
      <c r="F2862" s="10">
        <v>9</v>
      </c>
      <c r="G2862" t="s">
        <v>6128</v>
      </c>
      <c r="H2862" t="s">
        <v>6619</v>
      </c>
    </row>
    <row r="2863" spans="1:8" x14ac:dyDescent="0.3">
      <c r="A2863">
        <v>197</v>
      </c>
      <c r="B2863">
        <v>492</v>
      </c>
      <c r="C2863">
        <v>23</v>
      </c>
      <c r="D2863" t="s">
        <v>24</v>
      </c>
      <c r="E2863">
        <v>3</v>
      </c>
      <c r="F2863" s="10">
        <v>3</v>
      </c>
      <c r="G2863" t="s">
        <v>6128</v>
      </c>
      <c r="H2863" t="s">
        <v>6620</v>
      </c>
    </row>
    <row r="2864" spans="1:8" x14ac:dyDescent="0.3">
      <c r="A2864">
        <v>197</v>
      </c>
      <c r="B2864">
        <v>493</v>
      </c>
      <c r="C2864">
        <v>93</v>
      </c>
      <c r="D2864" t="s">
        <v>24</v>
      </c>
      <c r="E2864">
        <v>9</v>
      </c>
      <c r="F2864" s="10">
        <v>2.2999999999999998</v>
      </c>
      <c r="G2864" t="s">
        <v>6128</v>
      </c>
      <c r="H2864" t="s">
        <v>6621</v>
      </c>
    </row>
    <row r="2865" spans="1:8" x14ac:dyDescent="0.3">
      <c r="A2865">
        <v>198</v>
      </c>
      <c r="B2865">
        <v>494</v>
      </c>
      <c r="C2865">
        <v>22</v>
      </c>
      <c r="D2865" t="s">
        <v>24</v>
      </c>
      <c r="E2865">
        <v>3</v>
      </c>
      <c r="F2865" s="10">
        <v>2</v>
      </c>
      <c r="G2865" t="s">
        <v>6128</v>
      </c>
      <c r="H2865" t="s">
        <v>6622</v>
      </c>
    </row>
    <row r="2866" spans="1:8" x14ac:dyDescent="0.3">
      <c r="A2866">
        <v>198</v>
      </c>
      <c r="B2866">
        <v>495</v>
      </c>
      <c r="C2866">
        <v>93</v>
      </c>
      <c r="D2866">
        <v>156</v>
      </c>
      <c r="E2866">
        <v>6</v>
      </c>
      <c r="F2866" s="10">
        <v>2.2999999999999998</v>
      </c>
      <c r="G2866" t="s">
        <v>6128</v>
      </c>
      <c r="H2866" t="s">
        <v>6623</v>
      </c>
    </row>
    <row r="2867" spans="1:8" x14ac:dyDescent="0.3">
      <c r="A2867">
        <v>198</v>
      </c>
      <c r="B2867">
        <v>496</v>
      </c>
      <c r="C2867">
        <v>37</v>
      </c>
      <c r="D2867" t="s">
        <v>24</v>
      </c>
      <c r="E2867">
        <v>3</v>
      </c>
      <c r="F2867" s="10">
        <v>0.5</v>
      </c>
      <c r="G2867" t="s">
        <v>6128</v>
      </c>
      <c r="H2867" t="s">
        <v>6624</v>
      </c>
    </row>
    <row r="2868" spans="1:8" x14ac:dyDescent="0.3">
      <c r="A2868">
        <v>199</v>
      </c>
      <c r="B2868">
        <v>497</v>
      </c>
      <c r="C2868">
        <v>97</v>
      </c>
      <c r="D2868" t="s">
        <v>24</v>
      </c>
      <c r="E2868">
        <v>11</v>
      </c>
      <c r="F2868" s="10">
        <v>9</v>
      </c>
      <c r="G2868" t="s">
        <v>6128</v>
      </c>
      <c r="H2868" t="s">
        <v>6625</v>
      </c>
    </row>
    <row r="2869" spans="1:8" x14ac:dyDescent="0.3">
      <c r="A2869">
        <v>199</v>
      </c>
      <c r="B2869">
        <v>498</v>
      </c>
      <c r="C2869">
        <v>42</v>
      </c>
      <c r="D2869" t="s">
        <v>24</v>
      </c>
      <c r="E2869">
        <v>3</v>
      </c>
      <c r="F2869" s="10">
        <v>2.4</v>
      </c>
      <c r="G2869" t="s">
        <v>6128</v>
      </c>
      <c r="H2869" t="s">
        <v>6626</v>
      </c>
    </row>
    <row r="2870" spans="1:8" x14ac:dyDescent="0.3">
      <c r="A2870">
        <v>200</v>
      </c>
      <c r="B2870">
        <v>499</v>
      </c>
      <c r="C2870">
        <v>105</v>
      </c>
      <c r="D2870" t="s">
        <v>24</v>
      </c>
      <c r="E2870">
        <v>3</v>
      </c>
      <c r="F2870" s="10">
        <v>5</v>
      </c>
      <c r="G2870" t="s">
        <v>6128</v>
      </c>
      <c r="H2870" t="s">
        <v>6627</v>
      </c>
    </row>
    <row r="2871" spans="1:8" x14ac:dyDescent="0.3">
      <c r="A2871">
        <v>200</v>
      </c>
      <c r="B2871">
        <v>500</v>
      </c>
      <c r="C2871">
        <v>51</v>
      </c>
      <c r="D2871">
        <v>445</v>
      </c>
      <c r="E2871">
        <v>3</v>
      </c>
      <c r="F2871" s="10">
        <v>2</v>
      </c>
      <c r="G2871" t="s">
        <v>6128</v>
      </c>
      <c r="H2871" t="s">
        <v>6628</v>
      </c>
    </row>
    <row r="2872" spans="1:8" x14ac:dyDescent="0.3">
      <c r="A2872">
        <v>200</v>
      </c>
      <c r="B2872">
        <v>501</v>
      </c>
      <c r="C2872">
        <v>124</v>
      </c>
      <c r="D2872" t="s">
        <v>24</v>
      </c>
      <c r="E2872">
        <v>3</v>
      </c>
      <c r="F2872" s="10">
        <v>3</v>
      </c>
      <c r="G2872" t="s">
        <v>6128</v>
      </c>
      <c r="H2872" t="s">
        <v>6629</v>
      </c>
    </row>
    <row r="2873" spans="1:8" x14ac:dyDescent="0.3">
      <c r="A2873">
        <v>201</v>
      </c>
      <c r="B2873">
        <v>502</v>
      </c>
      <c r="C2873">
        <v>64</v>
      </c>
      <c r="D2873" t="s">
        <v>24</v>
      </c>
      <c r="E2873">
        <v>3</v>
      </c>
      <c r="F2873" s="10">
        <v>4.5</v>
      </c>
      <c r="G2873" t="s">
        <v>6128</v>
      </c>
      <c r="H2873" t="s">
        <v>6630</v>
      </c>
    </row>
    <row r="2874" spans="1:8" x14ac:dyDescent="0.3">
      <c r="A2874">
        <v>201</v>
      </c>
      <c r="B2874">
        <v>503</v>
      </c>
      <c r="C2874">
        <v>11</v>
      </c>
      <c r="D2874" t="s">
        <v>24</v>
      </c>
      <c r="E2874">
        <v>9</v>
      </c>
      <c r="F2874" s="10">
        <v>8</v>
      </c>
      <c r="G2874" t="s">
        <v>6128</v>
      </c>
      <c r="H2874" t="s">
        <v>6631</v>
      </c>
    </row>
    <row r="2875" spans="1:8" x14ac:dyDescent="0.3">
      <c r="A2875">
        <v>202</v>
      </c>
      <c r="B2875">
        <v>504</v>
      </c>
      <c r="C2875">
        <v>81</v>
      </c>
      <c r="D2875" t="s">
        <v>24</v>
      </c>
      <c r="E2875">
        <v>3</v>
      </c>
      <c r="F2875" s="10">
        <v>2</v>
      </c>
      <c r="G2875" t="s">
        <v>6128</v>
      </c>
      <c r="H2875" t="s">
        <v>6632</v>
      </c>
    </row>
    <row r="2876" spans="1:8" x14ac:dyDescent="0.3">
      <c r="A2876">
        <v>202</v>
      </c>
      <c r="B2876">
        <v>505</v>
      </c>
      <c r="C2876">
        <v>29</v>
      </c>
      <c r="D2876" t="s">
        <v>24</v>
      </c>
      <c r="E2876">
        <v>2</v>
      </c>
      <c r="F2876" s="10">
        <v>1.5</v>
      </c>
      <c r="G2876" t="s">
        <v>6128</v>
      </c>
      <c r="H2876" t="s">
        <v>6633</v>
      </c>
    </row>
    <row r="2877" spans="1:8" x14ac:dyDescent="0.3">
      <c r="A2877">
        <v>202</v>
      </c>
      <c r="B2877">
        <v>506</v>
      </c>
      <c r="C2877">
        <v>104</v>
      </c>
      <c r="D2877" t="s">
        <v>24</v>
      </c>
      <c r="E2877">
        <v>4</v>
      </c>
      <c r="F2877" s="10">
        <v>5</v>
      </c>
      <c r="G2877" t="s">
        <v>6128</v>
      </c>
      <c r="H2877" t="s">
        <v>6634</v>
      </c>
    </row>
    <row r="2878" spans="1:8" x14ac:dyDescent="0.3">
      <c r="A2878">
        <v>203</v>
      </c>
      <c r="B2878">
        <v>507</v>
      </c>
      <c r="C2878">
        <v>51</v>
      </c>
      <c r="D2878" t="s">
        <v>24</v>
      </c>
      <c r="E2878">
        <v>3</v>
      </c>
      <c r="F2878" s="10">
        <v>2</v>
      </c>
      <c r="G2878" t="s">
        <v>6128</v>
      </c>
      <c r="H2878" t="s">
        <v>6635</v>
      </c>
    </row>
    <row r="2879" spans="1:8" x14ac:dyDescent="0.3">
      <c r="A2879">
        <v>203</v>
      </c>
      <c r="B2879">
        <v>508</v>
      </c>
      <c r="C2879">
        <v>1</v>
      </c>
      <c r="D2879" t="s">
        <v>24</v>
      </c>
      <c r="E2879">
        <v>8</v>
      </c>
      <c r="F2879" s="10">
        <v>2</v>
      </c>
      <c r="G2879" t="s">
        <v>6128</v>
      </c>
      <c r="H2879" t="s">
        <v>6636</v>
      </c>
    </row>
    <row r="2880" spans="1:8" x14ac:dyDescent="0.3">
      <c r="A2880">
        <v>204</v>
      </c>
      <c r="B2880">
        <v>509</v>
      </c>
      <c r="C2880">
        <v>77</v>
      </c>
      <c r="D2880" t="s">
        <v>24</v>
      </c>
      <c r="E2880">
        <v>3</v>
      </c>
      <c r="F2880" s="10">
        <v>2</v>
      </c>
      <c r="G2880" t="s">
        <v>6128</v>
      </c>
      <c r="H2880" t="s">
        <v>6637</v>
      </c>
    </row>
    <row r="2881" spans="1:8" x14ac:dyDescent="0.3">
      <c r="A2881">
        <v>204</v>
      </c>
      <c r="B2881">
        <v>510</v>
      </c>
      <c r="C2881">
        <v>27</v>
      </c>
      <c r="D2881">
        <v>570</v>
      </c>
      <c r="E2881">
        <v>3</v>
      </c>
      <c r="F2881" s="10">
        <v>2</v>
      </c>
      <c r="G2881" t="s">
        <v>6128</v>
      </c>
      <c r="H2881" t="s">
        <v>6638</v>
      </c>
    </row>
    <row r="2882" spans="1:8" x14ac:dyDescent="0.3">
      <c r="A2882">
        <v>204</v>
      </c>
      <c r="B2882">
        <v>511</v>
      </c>
      <c r="C2882">
        <v>104</v>
      </c>
      <c r="D2882" t="s">
        <v>24</v>
      </c>
      <c r="E2882">
        <v>3</v>
      </c>
      <c r="F2882" s="10">
        <v>5</v>
      </c>
      <c r="G2882" t="s">
        <v>6128</v>
      </c>
      <c r="H2882" t="s">
        <v>6639</v>
      </c>
    </row>
    <row r="2883" spans="1:8" x14ac:dyDescent="0.3">
      <c r="A2883">
        <v>205</v>
      </c>
      <c r="B2883">
        <v>512</v>
      </c>
      <c r="C2883">
        <v>58</v>
      </c>
      <c r="D2883" t="s">
        <v>24</v>
      </c>
      <c r="E2883">
        <v>8</v>
      </c>
      <c r="F2883" s="10">
        <v>8</v>
      </c>
      <c r="G2883" t="s">
        <v>6128</v>
      </c>
      <c r="H2883" t="s">
        <v>6640</v>
      </c>
    </row>
    <row r="2884" spans="1:8" x14ac:dyDescent="0.3">
      <c r="A2884">
        <v>205</v>
      </c>
      <c r="B2884">
        <v>513</v>
      </c>
      <c r="C2884">
        <v>9</v>
      </c>
      <c r="D2884" t="s">
        <v>24</v>
      </c>
      <c r="E2884">
        <v>9</v>
      </c>
      <c r="F2884" s="10">
        <v>3</v>
      </c>
      <c r="G2884" t="s">
        <v>6128</v>
      </c>
      <c r="H2884" t="s">
        <v>6641</v>
      </c>
    </row>
    <row r="2885" spans="1:8" x14ac:dyDescent="0.3">
      <c r="A2885">
        <v>206</v>
      </c>
      <c r="B2885">
        <v>514</v>
      </c>
      <c r="C2885">
        <v>93</v>
      </c>
      <c r="D2885" t="s">
        <v>24</v>
      </c>
      <c r="E2885">
        <v>3</v>
      </c>
      <c r="F2885" s="10">
        <v>2.2999999999999998</v>
      </c>
      <c r="G2885" t="s">
        <v>6128</v>
      </c>
      <c r="H2885" t="s">
        <v>6642</v>
      </c>
    </row>
    <row r="2886" spans="1:8" x14ac:dyDescent="0.3">
      <c r="A2886">
        <v>206</v>
      </c>
      <c r="B2886">
        <v>515</v>
      </c>
      <c r="C2886">
        <v>45</v>
      </c>
      <c r="D2886">
        <v>39</v>
      </c>
      <c r="E2886">
        <v>6</v>
      </c>
      <c r="F2886" s="10">
        <v>2</v>
      </c>
      <c r="G2886" t="s">
        <v>6128</v>
      </c>
      <c r="H2886" t="s">
        <v>6643</v>
      </c>
    </row>
    <row r="2887" spans="1:8" x14ac:dyDescent="0.3">
      <c r="A2887">
        <v>206</v>
      </c>
      <c r="B2887">
        <v>516</v>
      </c>
      <c r="C2887">
        <v>124</v>
      </c>
      <c r="D2887" t="s">
        <v>24</v>
      </c>
      <c r="E2887">
        <v>3</v>
      </c>
      <c r="F2887" s="10">
        <v>3</v>
      </c>
      <c r="G2887" t="s">
        <v>6128</v>
      </c>
      <c r="H2887" t="s">
        <v>6644</v>
      </c>
    </row>
    <row r="2888" spans="1:8" x14ac:dyDescent="0.3">
      <c r="A2888">
        <v>207</v>
      </c>
      <c r="B2888">
        <v>517</v>
      </c>
      <c r="C2888">
        <v>85</v>
      </c>
      <c r="D2888" t="s">
        <v>24</v>
      </c>
      <c r="E2888">
        <v>3</v>
      </c>
      <c r="F2888" s="10">
        <v>1</v>
      </c>
      <c r="G2888" t="s">
        <v>6128</v>
      </c>
      <c r="H2888" t="s">
        <v>6645</v>
      </c>
    </row>
    <row r="2889" spans="1:8" x14ac:dyDescent="0.3">
      <c r="A2889">
        <v>207</v>
      </c>
      <c r="B2889">
        <v>518</v>
      </c>
      <c r="C2889">
        <v>38</v>
      </c>
      <c r="D2889" t="s">
        <v>24</v>
      </c>
      <c r="E2889">
        <v>3</v>
      </c>
      <c r="F2889" s="10">
        <v>0.5</v>
      </c>
      <c r="G2889" t="s">
        <v>6128</v>
      </c>
      <c r="H2889" t="s">
        <v>6646</v>
      </c>
    </row>
    <row r="2890" spans="1:8" x14ac:dyDescent="0.3">
      <c r="A2890">
        <v>208</v>
      </c>
      <c r="B2890">
        <v>519</v>
      </c>
      <c r="C2890">
        <v>2</v>
      </c>
      <c r="D2890" t="s">
        <v>24</v>
      </c>
      <c r="E2890">
        <v>3</v>
      </c>
      <c r="F2890" s="10">
        <v>4</v>
      </c>
      <c r="G2890" t="s">
        <v>6128</v>
      </c>
      <c r="H2890" t="s">
        <v>6647</v>
      </c>
    </row>
    <row r="2891" spans="1:8" x14ac:dyDescent="0.3">
      <c r="A2891">
        <v>208</v>
      </c>
      <c r="B2891">
        <v>520</v>
      </c>
      <c r="C2891">
        <v>83</v>
      </c>
      <c r="D2891" t="s">
        <v>24</v>
      </c>
      <c r="E2891">
        <v>8</v>
      </c>
      <c r="F2891" s="10">
        <v>0.8</v>
      </c>
      <c r="G2891" t="s">
        <v>6128</v>
      </c>
      <c r="H2891" t="s">
        <v>6648</v>
      </c>
    </row>
    <row r="2892" spans="1:8" x14ac:dyDescent="0.3">
      <c r="A2892">
        <v>208</v>
      </c>
      <c r="B2892">
        <v>521</v>
      </c>
      <c r="C2892">
        <v>37</v>
      </c>
      <c r="D2892" t="s">
        <v>24</v>
      </c>
      <c r="E2892">
        <v>8</v>
      </c>
      <c r="F2892" s="10">
        <v>0.5</v>
      </c>
      <c r="G2892" t="s">
        <v>6128</v>
      </c>
      <c r="H2892" t="s">
        <v>6649</v>
      </c>
    </row>
    <row r="2893" spans="1:8" x14ac:dyDescent="0.3">
      <c r="A2893">
        <v>209</v>
      </c>
      <c r="B2893">
        <v>522</v>
      </c>
      <c r="C2893">
        <v>5</v>
      </c>
      <c r="D2893" t="s">
        <v>24</v>
      </c>
      <c r="E2893">
        <v>6</v>
      </c>
      <c r="F2893" s="10">
        <v>5</v>
      </c>
      <c r="G2893" t="s">
        <v>6128</v>
      </c>
      <c r="H2893" t="s">
        <v>6650</v>
      </c>
    </row>
    <row r="2894" spans="1:8" x14ac:dyDescent="0.3">
      <c r="A2894">
        <v>209</v>
      </c>
      <c r="B2894">
        <v>523</v>
      </c>
      <c r="C2894">
        <v>87</v>
      </c>
      <c r="D2894" t="s">
        <v>24</v>
      </c>
      <c r="E2894">
        <v>9</v>
      </c>
      <c r="F2894" s="10">
        <v>0.5</v>
      </c>
      <c r="G2894" t="s">
        <v>6128</v>
      </c>
      <c r="H2894" t="s">
        <v>6651</v>
      </c>
    </row>
    <row r="2895" spans="1:8" x14ac:dyDescent="0.3">
      <c r="A2895">
        <v>210</v>
      </c>
      <c r="B2895">
        <v>524</v>
      </c>
      <c r="C2895">
        <v>58</v>
      </c>
      <c r="D2895" t="s">
        <v>24</v>
      </c>
      <c r="E2895">
        <v>3</v>
      </c>
      <c r="F2895" s="10">
        <v>8</v>
      </c>
      <c r="G2895" t="s">
        <v>6128</v>
      </c>
      <c r="H2895" t="s">
        <v>6652</v>
      </c>
    </row>
    <row r="2896" spans="1:8" x14ac:dyDescent="0.3">
      <c r="A2896">
        <v>210</v>
      </c>
      <c r="B2896">
        <v>525</v>
      </c>
      <c r="C2896">
        <v>14</v>
      </c>
      <c r="D2896">
        <v>529</v>
      </c>
      <c r="E2896">
        <v>3</v>
      </c>
      <c r="F2896" s="10">
        <v>4.5</v>
      </c>
      <c r="G2896" t="s">
        <v>6128</v>
      </c>
      <c r="H2896" t="s">
        <v>6653</v>
      </c>
    </row>
    <row r="2897" spans="1:8" x14ac:dyDescent="0.3">
      <c r="A2897">
        <v>210</v>
      </c>
      <c r="B2897">
        <v>526</v>
      </c>
      <c r="C2897">
        <v>97</v>
      </c>
      <c r="D2897" t="s">
        <v>24</v>
      </c>
      <c r="E2897">
        <v>3</v>
      </c>
      <c r="F2897" s="10">
        <v>9</v>
      </c>
      <c r="G2897" t="s">
        <v>6128</v>
      </c>
      <c r="H2897" t="s">
        <v>6654</v>
      </c>
    </row>
    <row r="2898" spans="1:8" x14ac:dyDescent="0.3">
      <c r="A2898">
        <v>211</v>
      </c>
      <c r="B2898">
        <v>527</v>
      </c>
      <c r="C2898">
        <v>72</v>
      </c>
      <c r="D2898" t="s">
        <v>24</v>
      </c>
      <c r="E2898">
        <v>3</v>
      </c>
      <c r="F2898" s="10">
        <v>2</v>
      </c>
      <c r="G2898" t="s">
        <v>6128</v>
      </c>
      <c r="H2898" t="s">
        <v>6655</v>
      </c>
    </row>
    <row r="2899" spans="1:8" x14ac:dyDescent="0.3">
      <c r="A2899">
        <v>211</v>
      </c>
      <c r="B2899">
        <v>528</v>
      </c>
      <c r="C2899">
        <v>29</v>
      </c>
      <c r="D2899" t="s">
        <v>24</v>
      </c>
      <c r="E2899">
        <v>3</v>
      </c>
      <c r="F2899" s="10">
        <v>1.5</v>
      </c>
      <c r="G2899" t="s">
        <v>6128</v>
      </c>
      <c r="H2899" t="s">
        <v>6656</v>
      </c>
    </row>
    <row r="2900" spans="1:8" x14ac:dyDescent="0.3">
      <c r="A2900">
        <v>212</v>
      </c>
      <c r="B2900">
        <v>529</v>
      </c>
      <c r="C2900">
        <v>7</v>
      </c>
      <c r="D2900" t="s">
        <v>24</v>
      </c>
      <c r="E2900">
        <v>8</v>
      </c>
      <c r="F2900" s="10">
        <v>8</v>
      </c>
      <c r="G2900" t="s">
        <v>6128</v>
      </c>
      <c r="H2900" t="s">
        <v>6657</v>
      </c>
    </row>
    <row r="2901" spans="1:8" x14ac:dyDescent="0.3">
      <c r="A2901">
        <v>212</v>
      </c>
      <c r="B2901">
        <v>530</v>
      </c>
      <c r="C2901">
        <v>92</v>
      </c>
      <c r="D2901">
        <v>58</v>
      </c>
      <c r="E2901">
        <v>8</v>
      </c>
      <c r="F2901" s="10">
        <v>2.4</v>
      </c>
      <c r="G2901" t="s">
        <v>6128</v>
      </c>
      <c r="H2901" t="s">
        <v>6658</v>
      </c>
    </row>
    <row r="2902" spans="1:8" x14ac:dyDescent="0.3">
      <c r="A2902">
        <v>212</v>
      </c>
      <c r="B2902">
        <v>531</v>
      </c>
      <c r="C2902">
        <v>50</v>
      </c>
      <c r="D2902" t="s">
        <v>24</v>
      </c>
      <c r="E2902">
        <v>3</v>
      </c>
      <c r="F2902" s="10">
        <v>5.6</v>
      </c>
      <c r="G2902" t="s">
        <v>6128</v>
      </c>
      <c r="H2902" t="s">
        <v>6659</v>
      </c>
    </row>
    <row r="2903" spans="1:8" x14ac:dyDescent="0.3">
      <c r="A2903">
        <v>213</v>
      </c>
      <c r="B2903">
        <v>532</v>
      </c>
      <c r="C2903">
        <v>32</v>
      </c>
      <c r="D2903" t="s">
        <v>24</v>
      </c>
      <c r="E2903">
        <v>3</v>
      </c>
      <c r="F2903" s="10">
        <v>5</v>
      </c>
      <c r="G2903" t="s">
        <v>6128</v>
      </c>
      <c r="H2903" t="s">
        <v>6660</v>
      </c>
    </row>
    <row r="2904" spans="1:8" x14ac:dyDescent="0.3">
      <c r="A2904">
        <v>213</v>
      </c>
      <c r="B2904">
        <v>533</v>
      </c>
      <c r="C2904">
        <v>118</v>
      </c>
      <c r="D2904" t="s">
        <v>24</v>
      </c>
      <c r="E2904">
        <v>6</v>
      </c>
      <c r="F2904" s="10">
        <v>6</v>
      </c>
      <c r="G2904" t="s">
        <v>6128</v>
      </c>
      <c r="H2904" t="s">
        <v>6661</v>
      </c>
    </row>
    <row r="2905" spans="1:8" x14ac:dyDescent="0.3">
      <c r="A2905">
        <v>214</v>
      </c>
      <c r="B2905">
        <v>534</v>
      </c>
      <c r="C2905">
        <v>103</v>
      </c>
      <c r="D2905" t="s">
        <v>24</v>
      </c>
      <c r="E2905">
        <v>3</v>
      </c>
      <c r="F2905" s="10">
        <v>5</v>
      </c>
      <c r="G2905" t="s">
        <v>6128</v>
      </c>
      <c r="H2905" t="s">
        <v>6662</v>
      </c>
    </row>
    <row r="2906" spans="1:8" x14ac:dyDescent="0.3">
      <c r="A2906">
        <v>214</v>
      </c>
      <c r="B2906">
        <v>535</v>
      </c>
      <c r="C2906">
        <v>63</v>
      </c>
      <c r="D2906" t="s">
        <v>24</v>
      </c>
      <c r="E2906">
        <v>6</v>
      </c>
      <c r="F2906" s="10">
        <v>4.5</v>
      </c>
      <c r="G2906" t="s">
        <v>6128</v>
      </c>
      <c r="H2906" t="s">
        <v>6663</v>
      </c>
    </row>
    <row r="2907" spans="1:8" x14ac:dyDescent="0.3">
      <c r="A2907">
        <v>214</v>
      </c>
      <c r="B2907">
        <v>536</v>
      </c>
      <c r="C2907">
        <v>23</v>
      </c>
      <c r="D2907" t="s">
        <v>24</v>
      </c>
      <c r="E2907">
        <v>4</v>
      </c>
      <c r="F2907" s="10">
        <v>3</v>
      </c>
      <c r="G2907" t="s">
        <v>6128</v>
      </c>
      <c r="H2907" t="s">
        <v>6664</v>
      </c>
    </row>
    <row r="2908" spans="1:8" x14ac:dyDescent="0.3">
      <c r="A2908">
        <v>215</v>
      </c>
      <c r="B2908">
        <v>537</v>
      </c>
      <c r="C2908">
        <v>12</v>
      </c>
      <c r="D2908" t="s">
        <v>24</v>
      </c>
      <c r="E2908">
        <v>3</v>
      </c>
      <c r="F2908" s="10">
        <v>4</v>
      </c>
      <c r="G2908" t="s">
        <v>6128</v>
      </c>
      <c r="H2908" t="s">
        <v>6665</v>
      </c>
    </row>
    <row r="2909" spans="1:8" x14ac:dyDescent="0.3">
      <c r="A2909">
        <v>215</v>
      </c>
      <c r="B2909">
        <v>538</v>
      </c>
      <c r="C2909">
        <v>100</v>
      </c>
      <c r="D2909" t="s">
        <v>24</v>
      </c>
      <c r="E2909">
        <v>8</v>
      </c>
      <c r="F2909" s="10">
        <v>5.6</v>
      </c>
      <c r="G2909" t="s">
        <v>6128</v>
      </c>
      <c r="H2909" t="s">
        <v>6666</v>
      </c>
    </row>
    <row r="2910" spans="1:8" x14ac:dyDescent="0.3">
      <c r="A2910">
        <v>216</v>
      </c>
      <c r="B2910">
        <v>539</v>
      </c>
      <c r="C2910">
        <v>92</v>
      </c>
      <c r="D2910" t="s">
        <v>24</v>
      </c>
      <c r="E2910">
        <v>3</v>
      </c>
      <c r="F2910" s="10">
        <v>2.4</v>
      </c>
      <c r="G2910" t="s">
        <v>6128</v>
      </c>
      <c r="H2910" t="s">
        <v>6667</v>
      </c>
    </row>
    <row r="2911" spans="1:8" x14ac:dyDescent="0.3">
      <c r="A2911">
        <v>216</v>
      </c>
      <c r="B2911">
        <v>540</v>
      </c>
      <c r="C2911">
        <v>54</v>
      </c>
      <c r="D2911">
        <v>365</v>
      </c>
      <c r="E2911">
        <v>3</v>
      </c>
      <c r="F2911" s="10">
        <v>5</v>
      </c>
      <c r="G2911" t="s">
        <v>6128</v>
      </c>
      <c r="H2911" t="s">
        <v>6668</v>
      </c>
    </row>
    <row r="2912" spans="1:8" x14ac:dyDescent="0.3">
      <c r="A2912">
        <v>216</v>
      </c>
      <c r="B2912">
        <v>541</v>
      </c>
      <c r="C2912">
        <v>16</v>
      </c>
      <c r="D2912" t="s">
        <v>24</v>
      </c>
      <c r="E2912">
        <v>3</v>
      </c>
      <c r="F2912" s="10">
        <v>3</v>
      </c>
      <c r="G2912" t="s">
        <v>6128</v>
      </c>
      <c r="H2912" t="s">
        <v>6669</v>
      </c>
    </row>
    <row r="2913" spans="1:8" x14ac:dyDescent="0.3">
      <c r="A2913">
        <v>217</v>
      </c>
      <c r="B2913">
        <v>542</v>
      </c>
      <c r="C2913">
        <v>12</v>
      </c>
      <c r="D2913" t="s">
        <v>24</v>
      </c>
      <c r="E2913">
        <v>3</v>
      </c>
      <c r="F2913" s="10">
        <v>4</v>
      </c>
      <c r="G2913" t="s">
        <v>6128</v>
      </c>
      <c r="H2913" t="s">
        <v>6670</v>
      </c>
    </row>
    <row r="2914" spans="1:8" x14ac:dyDescent="0.3">
      <c r="A2914">
        <v>217</v>
      </c>
      <c r="B2914">
        <v>543</v>
      </c>
      <c r="C2914">
        <v>102</v>
      </c>
      <c r="D2914" t="s">
        <v>24</v>
      </c>
      <c r="E2914">
        <v>6</v>
      </c>
      <c r="F2914" s="10">
        <v>4</v>
      </c>
      <c r="G2914" t="s">
        <v>6128</v>
      </c>
      <c r="H2914" t="s">
        <v>6671</v>
      </c>
    </row>
    <row r="2915" spans="1:8" x14ac:dyDescent="0.3">
      <c r="A2915">
        <v>218</v>
      </c>
      <c r="B2915">
        <v>544</v>
      </c>
      <c r="C2915">
        <v>101</v>
      </c>
      <c r="D2915" t="s">
        <v>24</v>
      </c>
      <c r="E2915">
        <v>4</v>
      </c>
      <c r="F2915" s="10">
        <v>2</v>
      </c>
      <c r="G2915" t="s">
        <v>6128</v>
      </c>
      <c r="H2915" t="s">
        <v>6672</v>
      </c>
    </row>
    <row r="2916" spans="1:8" x14ac:dyDescent="0.3">
      <c r="A2916">
        <v>218</v>
      </c>
      <c r="B2916">
        <v>545</v>
      </c>
      <c r="C2916">
        <v>65</v>
      </c>
      <c r="D2916">
        <v>53</v>
      </c>
      <c r="E2916">
        <v>2</v>
      </c>
      <c r="F2916" s="10">
        <v>4.5</v>
      </c>
      <c r="G2916" t="s">
        <v>6128</v>
      </c>
      <c r="H2916" t="s">
        <v>6673</v>
      </c>
    </row>
    <row r="2917" spans="1:8" x14ac:dyDescent="0.3">
      <c r="A2917">
        <v>218</v>
      </c>
      <c r="B2917">
        <v>546</v>
      </c>
      <c r="C2917">
        <v>29</v>
      </c>
      <c r="D2917" t="s">
        <v>24</v>
      </c>
      <c r="E2917">
        <v>3</v>
      </c>
      <c r="F2917" s="10">
        <v>1.5</v>
      </c>
      <c r="G2917" t="s">
        <v>6128</v>
      </c>
      <c r="H2917" t="s">
        <v>6674</v>
      </c>
    </row>
    <row r="2918" spans="1:8" x14ac:dyDescent="0.3">
      <c r="A2918">
        <v>219</v>
      </c>
      <c r="B2918">
        <v>547</v>
      </c>
      <c r="C2918">
        <v>32</v>
      </c>
      <c r="D2918" t="s">
        <v>24</v>
      </c>
      <c r="E2918">
        <v>3</v>
      </c>
      <c r="F2918" s="10">
        <v>5</v>
      </c>
      <c r="G2918" t="s">
        <v>6128</v>
      </c>
      <c r="H2918" t="s">
        <v>6675</v>
      </c>
    </row>
    <row r="2919" spans="1:8" x14ac:dyDescent="0.3">
      <c r="A2919">
        <v>219</v>
      </c>
      <c r="B2919">
        <v>548</v>
      </c>
      <c r="C2919">
        <v>124</v>
      </c>
      <c r="D2919" t="s">
        <v>24</v>
      </c>
      <c r="E2919">
        <v>3</v>
      </c>
      <c r="F2919" s="10">
        <v>3</v>
      </c>
      <c r="G2919" t="s">
        <v>6128</v>
      </c>
      <c r="H2919" t="s">
        <v>6676</v>
      </c>
    </row>
    <row r="2920" spans="1:8" x14ac:dyDescent="0.3">
      <c r="A2920">
        <v>220</v>
      </c>
      <c r="B2920">
        <v>549</v>
      </c>
      <c r="C2920">
        <v>3</v>
      </c>
      <c r="D2920" t="s">
        <v>24</v>
      </c>
      <c r="E2920">
        <v>3</v>
      </c>
      <c r="F2920" s="10">
        <v>5</v>
      </c>
      <c r="G2920" t="s">
        <v>6128</v>
      </c>
      <c r="H2920" t="s">
        <v>6677</v>
      </c>
    </row>
    <row r="2921" spans="1:8" x14ac:dyDescent="0.3">
      <c r="A2921">
        <v>220</v>
      </c>
      <c r="B2921">
        <v>550</v>
      </c>
      <c r="C2921">
        <v>96</v>
      </c>
      <c r="D2921" t="s">
        <v>24</v>
      </c>
      <c r="E2921">
        <v>3</v>
      </c>
      <c r="F2921" s="10">
        <v>8</v>
      </c>
      <c r="G2921" t="s">
        <v>6128</v>
      </c>
      <c r="H2921" t="s">
        <v>6678</v>
      </c>
    </row>
    <row r="2922" spans="1:8" x14ac:dyDescent="0.3">
      <c r="A2922">
        <v>220</v>
      </c>
      <c r="B2922">
        <v>551</v>
      </c>
      <c r="C2922">
        <v>62</v>
      </c>
      <c r="D2922" t="s">
        <v>24</v>
      </c>
      <c r="E2922">
        <v>4</v>
      </c>
      <c r="F2922" s="10">
        <v>4</v>
      </c>
      <c r="G2922" t="s">
        <v>6128</v>
      </c>
      <c r="H2922" t="s">
        <v>6679</v>
      </c>
    </row>
    <row r="2923" spans="1:8" x14ac:dyDescent="0.3">
      <c r="A2923">
        <v>221</v>
      </c>
      <c r="B2923">
        <v>552</v>
      </c>
      <c r="C2923">
        <v>72</v>
      </c>
      <c r="D2923" t="s">
        <v>24</v>
      </c>
      <c r="E2923">
        <v>3</v>
      </c>
      <c r="F2923" s="10">
        <v>2</v>
      </c>
      <c r="G2923" t="s">
        <v>6128</v>
      </c>
      <c r="H2923" t="s">
        <v>6680</v>
      </c>
    </row>
    <row r="2924" spans="1:8" x14ac:dyDescent="0.3">
      <c r="A2924">
        <v>221</v>
      </c>
      <c r="B2924">
        <v>553</v>
      </c>
      <c r="C2924">
        <v>39</v>
      </c>
      <c r="D2924" t="s">
        <v>24</v>
      </c>
      <c r="E2924">
        <v>3</v>
      </c>
      <c r="F2924" s="10">
        <v>0.8</v>
      </c>
      <c r="G2924" t="s">
        <v>6128</v>
      </c>
      <c r="H2924" t="s">
        <v>6681</v>
      </c>
    </row>
    <row r="2925" spans="1:8" x14ac:dyDescent="0.3">
      <c r="A2925">
        <v>222</v>
      </c>
      <c r="B2925">
        <v>554</v>
      </c>
      <c r="C2925">
        <v>52</v>
      </c>
      <c r="D2925" t="s">
        <v>24</v>
      </c>
      <c r="E2925">
        <v>3</v>
      </c>
      <c r="F2925" s="10">
        <v>4</v>
      </c>
      <c r="G2925" t="s">
        <v>6128</v>
      </c>
      <c r="H2925" t="s">
        <v>6682</v>
      </c>
    </row>
    <row r="2926" spans="1:8" x14ac:dyDescent="0.3">
      <c r="A2926">
        <v>222</v>
      </c>
      <c r="B2926">
        <v>555</v>
      </c>
      <c r="C2926">
        <v>20</v>
      </c>
      <c r="D2926">
        <v>306</v>
      </c>
      <c r="E2926">
        <v>3</v>
      </c>
      <c r="F2926" s="10">
        <v>8</v>
      </c>
      <c r="G2926" t="s">
        <v>6128</v>
      </c>
      <c r="H2926" t="s">
        <v>6683</v>
      </c>
    </row>
    <row r="2927" spans="1:8" x14ac:dyDescent="0.3">
      <c r="A2927">
        <v>222</v>
      </c>
      <c r="B2927">
        <v>556</v>
      </c>
      <c r="C2927">
        <v>115</v>
      </c>
      <c r="D2927" t="s">
        <v>24</v>
      </c>
      <c r="E2927">
        <v>3</v>
      </c>
      <c r="F2927" s="10">
        <v>4.5</v>
      </c>
      <c r="G2927" t="s">
        <v>6128</v>
      </c>
      <c r="H2927" t="s">
        <v>6684</v>
      </c>
    </row>
    <row r="2928" spans="1:8" x14ac:dyDescent="0.3">
      <c r="A2928">
        <v>223</v>
      </c>
      <c r="B2928">
        <v>557</v>
      </c>
      <c r="C2928">
        <v>5</v>
      </c>
      <c r="D2928" t="s">
        <v>24</v>
      </c>
      <c r="E2928">
        <v>7</v>
      </c>
      <c r="F2928" s="10">
        <v>5</v>
      </c>
      <c r="G2928" t="s">
        <v>6128</v>
      </c>
      <c r="H2928" t="s">
        <v>6685</v>
      </c>
    </row>
    <row r="2929" spans="1:8" x14ac:dyDescent="0.3">
      <c r="A2929">
        <v>223</v>
      </c>
      <c r="B2929">
        <v>558</v>
      </c>
      <c r="C2929">
        <v>101</v>
      </c>
      <c r="D2929" t="s">
        <v>24</v>
      </c>
      <c r="E2929">
        <v>6</v>
      </c>
      <c r="F2929" s="10">
        <v>2</v>
      </c>
      <c r="G2929" t="s">
        <v>6128</v>
      </c>
      <c r="H2929" t="s">
        <v>6686</v>
      </c>
    </row>
    <row r="2930" spans="1:8" x14ac:dyDescent="0.3">
      <c r="A2930">
        <v>224</v>
      </c>
      <c r="B2930">
        <v>559</v>
      </c>
      <c r="C2930">
        <v>121</v>
      </c>
      <c r="D2930" t="s">
        <v>24</v>
      </c>
      <c r="E2930">
        <v>8</v>
      </c>
      <c r="F2930" s="10">
        <v>4</v>
      </c>
      <c r="G2930" t="s">
        <v>6128</v>
      </c>
      <c r="H2930" t="s">
        <v>6687</v>
      </c>
    </row>
    <row r="2931" spans="1:8" x14ac:dyDescent="0.3">
      <c r="A2931">
        <v>224</v>
      </c>
      <c r="B2931">
        <v>560</v>
      </c>
      <c r="C2931">
        <v>91</v>
      </c>
      <c r="D2931">
        <v>150</v>
      </c>
      <c r="E2931">
        <v>4</v>
      </c>
      <c r="F2931" s="10">
        <v>1.2</v>
      </c>
      <c r="G2931" t="s">
        <v>6128</v>
      </c>
      <c r="H2931" t="s">
        <v>6688</v>
      </c>
    </row>
    <row r="2932" spans="1:8" x14ac:dyDescent="0.3">
      <c r="A2932">
        <v>224</v>
      </c>
      <c r="B2932">
        <v>561</v>
      </c>
      <c r="C2932">
        <v>61</v>
      </c>
      <c r="D2932" t="s">
        <v>24</v>
      </c>
      <c r="E2932">
        <v>3</v>
      </c>
      <c r="F2932" s="10">
        <v>8</v>
      </c>
      <c r="G2932" t="s">
        <v>6128</v>
      </c>
      <c r="H2932" t="s">
        <v>6689</v>
      </c>
    </row>
    <row r="2933" spans="1:8" x14ac:dyDescent="0.3">
      <c r="A2933">
        <v>225</v>
      </c>
      <c r="B2933">
        <v>562</v>
      </c>
      <c r="C2933">
        <v>85</v>
      </c>
      <c r="D2933" t="s">
        <v>24</v>
      </c>
      <c r="E2933">
        <v>6</v>
      </c>
      <c r="F2933" s="10">
        <v>1</v>
      </c>
      <c r="G2933" t="s">
        <v>6128</v>
      </c>
      <c r="H2933" t="s">
        <v>6690</v>
      </c>
    </row>
    <row r="2934" spans="1:8" x14ac:dyDescent="0.3">
      <c r="A2934">
        <v>225</v>
      </c>
      <c r="B2934">
        <v>563</v>
      </c>
      <c r="C2934">
        <v>56</v>
      </c>
      <c r="D2934" t="s">
        <v>24</v>
      </c>
      <c r="E2934">
        <v>3</v>
      </c>
      <c r="F2934" s="10">
        <v>7</v>
      </c>
      <c r="G2934" t="s">
        <v>6128</v>
      </c>
      <c r="H2934" t="s">
        <v>6691</v>
      </c>
    </row>
    <row r="2935" spans="1:8" x14ac:dyDescent="0.3">
      <c r="A2935">
        <v>226</v>
      </c>
      <c r="B2935">
        <v>564</v>
      </c>
      <c r="C2935">
        <v>83</v>
      </c>
      <c r="D2935" t="s">
        <v>24</v>
      </c>
      <c r="E2935">
        <v>3</v>
      </c>
      <c r="F2935" s="10">
        <v>0.8</v>
      </c>
      <c r="G2935" t="s">
        <v>6128</v>
      </c>
      <c r="H2935" t="s">
        <v>6692</v>
      </c>
    </row>
    <row r="2936" spans="1:8" x14ac:dyDescent="0.3">
      <c r="A2936">
        <v>226</v>
      </c>
      <c r="B2936">
        <v>565</v>
      </c>
      <c r="C2936">
        <v>55</v>
      </c>
      <c r="D2936" t="s">
        <v>24</v>
      </c>
      <c r="E2936">
        <v>10</v>
      </c>
      <c r="F2936" s="10">
        <v>5</v>
      </c>
      <c r="G2936" t="s">
        <v>6128</v>
      </c>
      <c r="H2936" t="s">
        <v>6693</v>
      </c>
    </row>
    <row r="2937" spans="1:8" x14ac:dyDescent="0.3">
      <c r="A2937">
        <v>226</v>
      </c>
      <c r="B2937">
        <v>566</v>
      </c>
      <c r="C2937">
        <v>27</v>
      </c>
      <c r="D2937" t="s">
        <v>24</v>
      </c>
      <c r="E2937">
        <v>3</v>
      </c>
      <c r="F2937" s="10">
        <v>2</v>
      </c>
      <c r="G2937" t="s">
        <v>6128</v>
      </c>
      <c r="H2937" t="s">
        <v>6694</v>
      </c>
    </row>
    <row r="2938" spans="1:8" x14ac:dyDescent="0.3">
      <c r="A2938">
        <v>227</v>
      </c>
      <c r="B2938">
        <v>567</v>
      </c>
      <c r="C2938">
        <v>58</v>
      </c>
      <c r="D2938" t="s">
        <v>24</v>
      </c>
      <c r="E2938">
        <v>6</v>
      </c>
      <c r="F2938" s="10">
        <v>8</v>
      </c>
      <c r="G2938" t="s">
        <v>6128</v>
      </c>
      <c r="H2938" t="s">
        <v>6695</v>
      </c>
    </row>
    <row r="2939" spans="1:8" x14ac:dyDescent="0.3">
      <c r="A2939">
        <v>227</v>
      </c>
      <c r="B2939">
        <v>568</v>
      </c>
      <c r="C2939">
        <v>31</v>
      </c>
      <c r="D2939" t="s">
        <v>24</v>
      </c>
      <c r="E2939">
        <v>8</v>
      </c>
      <c r="F2939" s="10">
        <v>2</v>
      </c>
      <c r="G2939" t="s">
        <v>6128</v>
      </c>
      <c r="H2939" t="s">
        <v>6696</v>
      </c>
    </row>
    <row r="2940" spans="1:8" x14ac:dyDescent="0.3">
      <c r="A2940">
        <v>228</v>
      </c>
      <c r="B2940">
        <v>569</v>
      </c>
      <c r="C2940">
        <v>65</v>
      </c>
      <c r="D2940" t="s">
        <v>24</v>
      </c>
      <c r="E2940">
        <v>3</v>
      </c>
      <c r="F2940" s="10">
        <v>4.5</v>
      </c>
      <c r="G2940" t="s">
        <v>6128</v>
      </c>
      <c r="H2940" t="s">
        <v>6697</v>
      </c>
    </row>
    <row r="2941" spans="1:8" x14ac:dyDescent="0.3">
      <c r="A2941">
        <v>228</v>
      </c>
      <c r="B2941">
        <v>570</v>
      </c>
      <c r="C2941">
        <v>39</v>
      </c>
      <c r="D2941">
        <v>592</v>
      </c>
      <c r="E2941">
        <v>3</v>
      </c>
      <c r="F2941" s="10">
        <v>0.8</v>
      </c>
      <c r="G2941" t="s">
        <v>6128</v>
      </c>
      <c r="H2941" t="s">
        <v>6698</v>
      </c>
    </row>
    <row r="2942" spans="1:8" x14ac:dyDescent="0.3">
      <c r="A2942">
        <v>228</v>
      </c>
      <c r="B2942">
        <v>571</v>
      </c>
      <c r="C2942">
        <v>13</v>
      </c>
      <c r="D2942" t="s">
        <v>24</v>
      </c>
      <c r="E2942">
        <v>3</v>
      </c>
      <c r="F2942" s="10">
        <v>4.5</v>
      </c>
      <c r="G2942" t="s">
        <v>6128</v>
      </c>
      <c r="H2942" t="s">
        <v>6699</v>
      </c>
    </row>
    <row r="2943" spans="1:8" x14ac:dyDescent="0.3">
      <c r="A2943">
        <v>229</v>
      </c>
      <c r="B2943">
        <v>572</v>
      </c>
      <c r="C2943">
        <v>51</v>
      </c>
      <c r="D2943" t="s">
        <v>24</v>
      </c>
      <c r="E2943">
        <v>3</v>
      </c>
      <c r="F2943" s="10">
        <v>2</v>
      </c>
      <c r="G2943" t="s">
        <v>6128</v>
      </c>
      <c r="H2943" t="s">
        <v>6700</v>
      </c>
    </row>
    <row r="2944" spans="1:8" x14ac:dyDescent="0.3">
      <c r="A2944">
        <v>229</v>
      </c>
      <c r="B2944">
        <v>573</v>
      </c>
      <c r="C2944">
        <v>26</v>
      </c>
      <c r="D2944" t="s">
        <v>24</v>
      </c>
      <c r="E2944">
        <v>6</v>
      </c>
      <c r="F2944" s="10">
        <v>4</v>
      </c>
      <c r="G2944" t="s">
        <v>6128</v>
      </c>
      <c r="H2944" t="s">
        <v>6701</v>
      </c>
    </row>
    <row r="2945" spans="1:8" x14ac:dyDescent="0.3">
      <c r="A2945">
        <v>230</v>
      </c>
      <c r="B2945">
        <v>574</v>
      </c>
      <c r="C2945">
        <v>67</v>
      </c>
      <c r="D2945" t="s">
        <v>24</v>
      </c>
      <c r="E2945">
        <v>8</v>
      </c>
      <c r="F2945" s="10">
        <v>3.5</v>
      </c>
      <c r="G2945" t="s">
        <v>6128</v>
      </c>
      <c r="H2945" t="s">
        <v>6702</v>
      </c>
    </row>
    <row r="2946" spans="1:8" x14ac:dyDescent="0.3">
      <c r="A2946">
        <v>230</v>
      </c>
      <c r="B2946">
        <v>575</v>
      </c>
      <c r="C2946">
        <v>43</v>
      </c>
      <c r="D2946">
        <v>203</v>
      </c>
      <c r="E2946">
        <v>10</v>
      </c>
      <c r="F2946" s="10">
        <v>2.2999999999999998</v>
      </c>
      <c r="G2946" t="s">
        <v>6128</v>
      </c>
      <c r="H2946" t="s">
        <v>6703</v>
      </c>
    </row>
    <row r="2947" spans="1:8" x14ac:dyDescent="0.3">
      <c r="A2947">
        <v>230</v>
      </c>
      <c r="B2947">
        <v>576</v>
      </c>
      <c r="C2947">
        <v>19</v>
      </c>
      <c r="D2947" t="s">
        <v>24</v>
      </c>
      <c r="E2947">
        <v>3</v>
      </c>
      <c r="F2947" s="10">
        <v>2</v>
      </c>
      <c r="G2947" t="s">
        <v>6128</v>
      </c>
      <c r="H2947" t="s">
        <v>6704</v>
      </c>
    </row>
    <row r="2948" spans="1:8" x14ac:dyDescent="0.3">
      <c r="A2948">
        <v>231</v>
      </c>
      <c r="B2948">
        <v>577</v>
      </c>
      <c r="C2948">
        <v>64</v>
      </c>
      <c r="D2948" t="s">
        <v>24</v>
      </c>
      <c r="E2948">
        <v>3</v>
      </c>
      <c r="F2948" s="10">
        <v>4.5</v>
      </c>
      <c r="G2948" t="s">
        <v>6128</v>
      </c>
      <c r="H2948" t="s">
        <v>6705</v>
      </c>
    </row>
    <row r="2949" spans="1:8" x14ac:dyDescent="0.3">
      <c r="A2949">
        <v>231</v>
      </c>
      <c r="B2949">
        <v>578</v>
      </c>
      <c r="C2949">
        <v>41</v>
      </c>
      <c r="D2949" t="s">
        <v>24</v>
      </c>
      <c r="E2949">
        <v>6</v>
      </c>
      <c r="F2949" s="10">
        <v>1.2</v>
      </c>
      <c r="G2949" t="s">
        <v>6128</v>
      </c>
      <c r="H2949" t="s">
        <v>6706</v>
      </c>
    </row>
    <row r="2950" spans="1:8" x14ac:dyDescent="0.3">
      <c r="A2950">
        <v>232</v>
      </c>
      <c r="B2950">
        <v>579</v>
      </c>
      <c r="C2950">
        <v>89</v>
      </c>
      <c r="D2950" t="s">
        <v>24</v>
      </c>
      <c r="E2950">
        <v>3</v>
      </c>
      <c r="F2950" s="10">
        <v>0.8</v>
      </c>
      <c r="G2950" t="s">
        <v>6128</v>
      </c>
      <c r="H2950" t="s">
        <v>6707</v>
      </c>
    </row>
    <row r="2951" spans="1:8" x14ac:dyDescent="0.3">
      <c r="A2951">
        <v>232</v>
      </c>
      <c r="B2951">
        <v>580</v>
      </c>
      <c r="C2951">
        <v>67</v>
      </c>
      <c r="D2951" t="s">
        <v>24</v>
      </c>
      <c r="E2951">
        <v>4</v>
      </c>
      <c r="F2951" s="10">
        <v>3.5</v>
      </c>
      <c r="G2951" t="s">
        <v>6128</v>
      </c>
      <c r="H2951" t="s">
        <v>6708</v>
      </c>
    </row>
    <row r="2952" spans="1:8" x14ac:dyDescent="0.3">
      <c r="A2952">
        <v>232</v>
      </c>
      <c r="B2952">
        <v>581</v>
      </c>
      <c r="C2952">
        <v>45</v>
      </c>
      <c r="D2952" t="s">
        <v>24</v>
      </c>
      <c r="E2952">
        <v>3</v>
      </c>
      <c r="F2952" s="10">
        <v>2</v>
      </c>
      <c r="G2952" t="s">
        <v>6128</v>
      </c>
      <c r="H2952" t="s">
        <v>6709</v>
      </c>
    </row>
    <row r="2953" spans="1:8" x14ac:dyDescent="0.3">
      <c r="A2953">
        <v>233</v>
      </c>
      <c r="B2953">
        <v>582</v>
      </c>
      <c r="C2953">
        <v>97</v>
      </c>
      <c r="D2953" t="s">
        <v>24</v>
      </c>
      <c r="E2953">
        <v>6</v>
      </c>
      <c r="F2953" s="10">
        <v>9</v>
      </c>
      <c r="G2953" t="s">
        <v>6128</v>
      </c>
      <c r="H2953" t="s">
        <v>6710</v>
      </c>
    </row>
    <row r="2954" spans="1:8" x14ac:dyDescent="0.3">
      <c r="A2954">
        <v>233</v>
      </c>
      <c r="B2954">
        <v>583</v>
      </c>
      <c r="C2954">
        <v>76</v>
      </c>
      <c r="D2954" t="s">
        <v>24</v>
      </c>
      <c r="E2954">
        <v>8</v>
      </c>
      <c r="F2954" s="10">
        <v>4</v>
      </c>
      <c r="G2954" t="s">
        <v>6128</v>
      </c>
      <c r="H2954" t="s">
        <v>6711</v>
      </c>
    </row>
    <row r="2955" spans="1:8" x14ac:dyDescent="0.3">
      <c r="A2955">
        <v>234</v>
      </c>
      <c r="B2955">
        <v>584</v>
      </c>
      <c r="C2955">
        <v>4</v>
      </c>
      <c r="D2955" t="s">
        <v>24</v>
      </c>
      <c r="E2955">
        <v>3</v>
      </c>
      <c r="F2955" s="10">
        <v>5</v>
      </c>
      <c r="G2955" t="s">
        <v>6128</v>
      </c>
      <c r="H2955" t="s">
        <v>6712</v>
      </c>
    </row>
    <row r="2956" spans="1:8" x14ac:dyDescent="0.3">
      <c r="A2956">
        <v>234</v>
      </c>
      <c r="B2956">
        <v>585</v>
      </c>
      <c r="C2956">
        <v>111</v>
      </c>
      <c r="D2956">
        <v>476</v>
      </c>
      <c r="E2956">
        <v>6</v>
      </c>
      <c r="F2956" s="10">
        <v>8</v>
      </c>
      <c r="G2956" t="s">
        <v>6128</v>
      </c>
      <c r="H2956" t="s">
        <v>6713</v>
      </c>
    </row>
    <row r="2957" spans="1:8" x14ac:dyDescent="0.3">
      <c r="A2957">
        <v>234</v>
      </c>
      <c r="B2957">
        <v>586</v>
      </c>
      <c r="C2957">
        <v>91</v>
      </c>
      <c r="D2957" t="s">
        <v>24</v>
      </c>
      <c r="E2957">
        <v>3</v>
      </c>
      <c r="F2957" s="10">
        <v>1.2</v>
      </c>
      <c r="G2957" t="s">
        <v>6128</v>
      </c>
      <c r="H2957" t="s">
        <v>6714</v>
      </c>
    </row>
    <row r="2958" spans="1:8" x14ac:dyDescent="0.3">
      <c r="A2958">
        <v>235</v>
      </c>
      <c r="B2958">
        <v>587</v>
      </c>
      <c r="C2958">
        <v>23</v>
      </c>
      <c r="D2958" t="s">
        <v>24</v>
      </c>
      <c r="E2958">
        <v>7</v>
      </c>
      <c r="F2958" s="10">
        <v>3</v>
      </c>
      <c r="G2958" t="s">
        <v>6128</v>
      </c>
      <c r="H2958" t="s">
        <v>6715</v>
      </c>
    </row>
    <row r="2959" spans="1:8" x14ac:dyDescent="0.3">
      <c r="A2959">
        <v>235</v>
      </c>
      <c r="B2959">
        <v>588</v>
      </c>
      <c r="C2959">
        <v>4</v>
      </c>
      <c r="D2959" t="s">
        <v>24</v>
      </c>
      <c r="E2959">
        <v>3</v>
      </c>
      <c r="F2959" s="10">
        <v>5</v>
      </c>
      <c r="G2959" t="s">
        <v>6128</v>
      </c>
      <c r="H2959" t="s">
        <v>6716</v>
      </c>
    </row>
    <row r="2960" spans="1:8" x14ac:dyDescent="0.3">
      <c r="A2960">
        <v>236</v>
      </c>
      <c r="B2960">
        <v>589</v>
      </c>
      <c r="C2960">
        <v>66</v>
      </c>
      <c r="D2960" t="s">
        <v>24</v>
      </c>
      <c r="E2960">
        <v>3</v>
      </c>
      <c r="F2960" s="10">
        <v>3</v>
      </c>
      <c r="G2960" t="s">
        <v>6128</v>
      </c>
      <c r="H2960" t="s">
        <v>6717</v>
      </c>
    </row>
    <row r="2961" spans="1:8" x14ac:dyDescent="0.3">
      <c r="A2961">
        <v>236</v>
      </c>
      <c r="B2961">
        <v>590</v>
      </c>
      <c r="C2961">
        <v>48</v>
      </c>
      <c r="D2961">
        <v>24</v>
      </c>
      <c r="E2961">
        <v>3</v>
      </c>
      <c r="F2961" s="10">
        <v>4.5</v>
      </c>
      <c r="G2961" t="s">
        <v>6128</v>
      </c>
      <c r="H2961" t="s">
        <v>6718</v>
      </c>
    </row>
    <row r="2962" spans="1:8" x14ac:dyDescent="0.3">
      <c r="A2962">
        <v>236</v>
      </c>
      <c r="B2962">
        <v>591</v>
      </c>
      <c r="C2962">
        <v>30</v>
      </c>
      <c r="D2962" t="s">
        <v>24</v>
      </c>
      <c r="E2962">
        <v>3</v>
      </c>
      <c r="F2962" s="10">
        <v>4</v>
      </c>
      <c r="G2962" t="s">
        <v>6128</v>
      </c>
      <c r="H2962" t="s">
        <v>6719</v>
      </c>
    </row>
    <row r="2963" spans="1:8" x14ac:dyDescent="0.3">
      <c r="A2963">
        <v>237</v>
      </c>
      <c r="B2963">
        <v>592</v>
      </c>
      <c r="C2963">
        <v>96</v>
      </c>
      <c r="D2963" t="s">
        <v>24</v>
      </c>
      <c r="E2963">
        <v>3</v>
      </c>
      <c r="F2963" s="10">
        <v>8</v>
      </c>
      <c r="G2963" t="s">
        <v>6128</v>
      </c>
      <c r="H2963" t="s">
        <v>6720</v>
      </c>
    </row>
    <row r="2964" spans="1:8" x14ac:dyDescent="0.3">
      <c r="A2964">
        <v>237</v>
      </c>
      <c r="B2964">
        <v>593</v>
      </c>
      <c r="C2964">
        <v>79</v>
      </c>
      <c r="D2964" t="s">
        <v>24</v>
      </c>
      <c r="E2964">
        <v>3</v>
      </c>
      <c r="F2964" s="10">
        <v>1.5</v>
      </c>
      <c r="G2964" t="s">
        <v>6128</v>
      </c>
      <c r="H2964" t="s">
        <v>6721</v>
      </c>
    </row>
    <row r="2965" spans="1:8" x14ac:dyDescent="0.3">
      <c r="A2965">
        <v>238</v>
      </c>
      <c r="B2965">
        <v>594</v>
      </c>
      <c r="C2965">
        <v>21</v>
      </c>
      <c r="D2965" t="s">
        <v>24</v>
      </c>
      <c r="E2965">
        <v>3</v>
      </c>
      <c r="F2965" s="10">
        <v>4</v>
      </c>
      <c r="G2965" t="s">
        <v>6128</v>
      </c>
      <c r="H2965" t="s">
        <v>6722</v>
      </c>
    </row>
    <row r="2966" spans="1:8" x14ac:dyDescent="0.3">
      <c r="A2966">
        <v>238</v>
      </c>
      <c r="B2966">
        <v>595</v>
      </c>
      <c r="C2966">
        <v>5</v>
      </c>
      <c r="D2966" t="s">
        <v>24</v>
      </c>
      <c r="E2966">
        <v>2</v>
      </c>
      <c r="F2966" s="10">
        <v>5</v>
      </c>
      <c r="G2966" t="s">
        <v>6128</v>
      </c>
      <c r="H2966" t="s">
        <v>6723</v>
      </c>
    </row>
    <row r="2967" spans="1:8" x14ac:dyDescent="0.3">
      <c r="A2967">
        <v>238</v>
      </c>
      <c r="B2967">
        <v>596</v>
      </c>
      <c r="C2967">
        <v>116</v>
      </c>
      <c r="D2967" t="s">
        <v>24</v>
      </c>
      <c r="E2967">
        <v>4</v>
      </c>
      <c r="F2967" s="10">
        <v>3</v>
      </c>
      <c r="G2967" t="s">
        <v>6128</v>
      </c>
      <c r="H2967" t="s">
        <v>6724</v>
      </c>
    </row>
    <row r="2968" spans="1:8" x14ac:dyDescent="0.3">
      <c r="A2968">
        <v>239</v>
      </c>
      <c r="B2968">
        <v>597</v>
      </c>
      <c r="C2968">
        <v>62</v>
      </c>
      <c r="D2968" t="s">
        <v>24</v>
      </c>
      <c r="E2968">
        <v>6</v>
      </c>
      <c r="F2968" s="10">
        <v>4</v>
      </c>
      <c r="G2968" t="s">
        <v>6128</v>
      </c>
      <c r="H2968" t="s">
        <v>6725</v>
      </c>
    </row>
    <row r="2969" spans="1:8" x14ac:dyDescent="0.3">
      <c r="A2969">
        <v>239</v>
      </c>
      <c r="B2969">
        <v>598</v>
      </c>
      <c r="C2969">
        <v>47</v>
      </c>
      <c r="D2969" t="s">
        <v>24</v>
      </c>
      <c r="E2969">
        <v>10</v>
      </c>
      <c r="F2969" s="10">
        <v>9</v>
      </c>
      <c r="G2969" t="s">
        <v>6128</v>
      </c>
      <c r="H2969" t="s">
        <v>6726</v>
      </c>
    </row>
    <row r="2970" spans="1:8" x14ac:dyDescent="0.3">
      <c r="A2970">
        <v>240</v>
      </c>
      <c r="B2970">
        <v>599</v>
      </c>
      <c r="C2970">
        <v>123</v>
      </c>
      <c r="D2970" t="s">
        <v>24</v>
      </c>
      <c r="E2970">
        <v>3</v>
      </c>
      <c r="F2970" s="10">
        <v>3</v>
      </c>
      <c r="G2970" t="s">
        <v>6128</v>
      </c>
      <c r="H2970" t="s">
        <v>6727</v>
      </c>
    </row>
    <row r="2971" spans="1:8" x14ac:dyDescent="0.3">
      <c r="A2971">
        <v>240</v>
      </c>
      <c r="B2971">
        <v>600</v>
      </c>
      <c r="C2971">
        <v>109</v>
      </c>
      <c r="D2971">
        <v>654</v>
      </c>
      <c r="E2971">
        <v>3</v>
      </c>
      <c r="F2971" s="10">
        <v>3</v>
      </c>
      <c r="G2971" t="s">
        <v>6128</v>
      </c>
      <c r="H2971" t="s">
        <v>6728</v>
      </c>
    </row>
    <row r="2972" spans="1:8" x14ac:dyDescent="0.3">
      <c r="A2972">
        <v>240</v>
      </c>
      <c r="B2972">
        <v>601</v>
      </c>
      <c r="C2972">
        <v>95</v>
      </c>
      <c r="D2972" t="s">
        <v>24</v>
      </c>
      <c r="E2972">
        <v>3</v>
      </c>
      <c r="F2972" s="10">
        <v>2</v>
      </c>
      <c r="G2972" t="s">
        <v>6128</v>
      </c>
      <c r="H2972" t="s">
        <v>6729</v>
      </c>
    </row>
    <row r="2973" spans="1:8" x14ac:dyDescent="0.3">
      <c r="A2973">
        <v>241</v>
      </c>
      <c r="B2973">
        <v>602</v>
      </c>
      <c r="C2973">
        <v>48</v>
      </c>
      <c r="D2973" t="s">
        <v>24</v>
      </c>
      <c r="E2973">
        <v>3</v>
      </c>
      <c r="F2973" s="10">
        <v>4.5</v>
      </c>
      <c r="G2973" t="s">
        <v>6128</v>
      </c>
      <c r="H2973" t="s">
        <v>6730</v>
      </c>
    </row>
    <row r="2974" spans="1:8" x14ac:dyDescent="0.3">
      <c r="A2974">
        <v>241</v>
      </c>
      <c r="B2974">
        <v>603</v>
      </c>
      <c r="C2974">
        <v>35</v>
      </c>
      <c r="D2974" t="s">
        <v>24</v>
      </c>
      <c r="E2974">
        <v>9</v>
      </c>
      <c r="F2974" s="10">
        <v>1</v>
      </c>
      <c r="G2974" t="s">
        <v>6128</v>
      </c>
      <c r="H2974" t="s">
        <v>6731</v>
      </c>
    </row>
    <row r="2975" spans="1:8" x14ac:dyDescent="0.3">
      <c r="A2975">
        <v>242</v>
      </c>
      <c r="B2975">
        <v>604</v>
      </c>
      <c r="C2975">
        <v>118</v>
      </c>
      <c r="D2975" t="s">
        <v>24</v>
      </c>
      <c r="E2975">
        <v>8</v>
      </c>
      <c r="F2975" s="10">
        <v>6</v>
      </c>
      <c r="G2975" t="s">
        <v>6128</v>
      </c>
      <c r="H2975" t="s">
        <v>6732</v>
      </c>
    </row>
    <row r="2976" spans="1:8" x14ac:dyDescent="0.3">
      <c r="A2976">
        <v>242</v>
      </c>
      <c r="B2976">
        <v>605</v>
      </c>
      <c r="C2976">
        <v>106</v>
      </c>
      <c r="D2976">
        <v>21</v>
      </c>
      <c r="E2976">
        <v>4</v>
      </c>
      <c r="F2976" s="10">
        <v>7</v>
      </c>
      <c r="G2976" t="s">
        <v>6128</v>
      </c>
      <c r="H2976" t="s">
        <v>6733</v>
      </c>
    </row>
    <row r="2977" spans="1:8" x14ac:dyDescent="0.3">
      <c r="A2977">
        <v>242</v>
      </c>
      <c r="B2977">
        <v>606</v>
      </c>
      <c r="C2977">
        <v>94</v>
      </c>
      <c r="D2977" t="s">
        <v>24</v>
      </c>
      <c r="E2977">
        <v>3</v>
      </c>
      <c r="F2977" s="10">
        <v>4</v>
      </c>
      <c r="G2977" t="s">
        <v>6128</v>
      </c>
      <c r="H2977" t="s">
        <v>6734</v>
      </c>
    </row>
    <row r="2978" spans="1:8" x14ac:dyDescent="0.3">
      <c r="A2978">
        <v>243</v>
      </c>
      <c r="B2978">
        <v>607</v>
      </c>
      <c r="C2978">
        <v>54</v>
      </c>
      <c r="D2978" t="s">
        <v>24</v>
      </c>
      <c r="E2978">
        <v>6</v>
      </c>
      <c r="F2978" s="10">
        <v>5</v>
      </c>
      <c r="G2978" t="s">
        <v>6128</v>
      </c>
      <c r="H2978" t="s">
        <v>6735</v>
      </c>
    </row>
    <row r="2979" spans="1:8" x14ac:dyDescent="0.3">
      <c r="A2979">
        <v>243</v>
      </c>
      <c r="B2979">
        <v>608</v>
      </c>
      <c r="C2979">
        <v>43</v>
      </c>
      <c r="D2979" t="s">
        <v>24</v>
      </c>
      <c r="E2979">
        <v>3</v>
      </c>
      <c r="F2979" s="10">
        <v>2.2999999999999998</v>
      </c>
      <c r="G2979" t="s">
        <v>6128</v>
      </c>
      <c r="H2979" t="s">
        <v>6736</v>
      </c>
    </row>
    <row r="2980" spans="1:8" x14ac:dyDescent="0.3">
      <c r="A2980">
        <v>244</v>
      </c>
      <c r="B2980">
        <v>609</v>
      </c>
      <c r="C2980">
        <v>6</v>
      </c>
      <c r="D2980" t="s">
        <v>24</v>
      </c>
      <c r="E2980">
        <v>3</v>
      </c>
      <c r="F2980" s="10">
        <v>7</v>
      </c>
      <c r="G2980" t="s">
        <v>6128</v>
      </c>
      <c r="H2980" t="s">
        <v>6737</v>
      </c>
    </row>
    <row r="2981" spans="1:8" x14ac:dyDescent="0.3">
      <c r="A2981">
        <v>244</v>
      </c>
      <c r="B2981">
        <v>610</v>
      </c>
      <c r="C2981">
        <v>123</v>
      </c>
      <c r="D2981" t="s">
        <v>24</v>
      </c>
      <c r="E2981">
        <v>3</v>
      </c>
      <c r="F2981" s="10">
        <v>3</v>
      </c>
      <c r="G2981" t="s">
        <v>6128</v>
      </c>
      <c r="H2981" t="s">
        <v>6738</v>
      </c>
    </row>
    <row r="2982" spans="1:8" x14ac:dyDescent="0.3">
      <c r="A2982">
        <v>244</v>
      </c>
      <c r="B2982">
        <v>611</v>
      </c>
      <c r="C2982">
        <v>113</v>
      </c>
      <c r="D2982" t="s">
        <v>24</v>
      </c>
      <c r="E2982">
        <v>4</v>
      </c>
      <c r="F2982" s="10">
        <v>4.5</v>
      </c>
      <c r="G2982" t="s">
        <v>6128</v>
      </c>
      <c r="H2982" t="s">
        <v>6739</v>
      </c>
    </row>
    <row r="2983" spans="1:8" x14ac:dyDescent="0.3">
      <c r="A2983">
        <v>245</v>
      </c>
      <c r="B2983">
        <v>612</v>
      </c>
      <c r="C2983">
        <v>80</v>
      </c>
      <c r="D2983" t="s">
        <v>24</v>
      </c>
      <c r="E2983">
        <v>3</v>
      </c>
      <c r="F2983" s="10">
        <v>4</v>
      </c>
      <c r="G2983" t="s">
        <v>6128</v>
      </c>
      <c r="H2983" t="s">
        <v>6740</v>
      </c>
    </row>
    <row r="2984" spans="1:8" x14ac:dyDescent="0.3">
      <c r="A2984">
        <v>245</v>
      </c>
      <c r="B2984">
        <v>613</v>
      </c>
      <c r="C2984">
        <v>71</v>
      </c>
      <c r="D2984" t="s">
        <v>24</v>
      </c>
      <c r="E2984">
        <v>7</v>
      </c>
      <c r="F2984" s="10">
        <v>4</v>
      </c>
      <c r="G2984" t="s">
        <v>6128</v>
      </c>
      <c r="H2984" t="s">
        <v>6741</v>
      </c>
    </row>
    <row r="2985" spans="1:8" x14ac:dyDescent="0.3">
      <c r="A2985">
        <v>246</v>
      </c>
      <c r="B2985">
        <v>614</v>
      </c>
      <c r="C2985">
        <v>41</v>
      </c>
      <c r="D2985" t="s">
        <v>24</v>
      </c>
      <c r="E2985">
        <v>3</v>
      </c>
      <c r="F2985" s="10">
        <v>1.2</v>
      </c>
      <c r="G2985" t="s">
        <v>6128</v>
      </c>
      <c r="H2985" t="s">
        <v>6742</v>
      </c>
    </row>
    <row r="2986" spans="1:8" x14ac:dyDescent="0.3">
      <c r="A2986">
        <v>246</v>
      </c>
      <c r="B2986">
        <v>615</v>
      </c>
      <c r="C2986">
        <v>33</v>
      </c>
      <c r="D2986">
        <v>74</v>
      </c>
      <c r="E2986">
        <v>6</v>
      </c>
      <c r="F2986" s="10">
        <v>0.8</v>
      </c>
      <c r="G2986" t="s">
        <v>6128</v>
      </c>
      <c r="H2986" t="s">
        <v>6743</v>
      </c>
    </row>
    <row r="2987" spans="1:8" x14ac:dyDescent="0.3">
      <c r="A2987">
        <v>246</v>
      </c>
      <c r="B2987">
        <v>616</v>
      </c>
      <c r="C2987">
        <v>25</v>
      </c>
      <c r="D2987" t="s">
        <v>24</v>
      </c>
      <c r="E2987">
        <v>3</v>
      </c>
      <c r="F2987" s="10">
        <v>7</v>
      </c>
      <c r="G2987" t="s">
        <v>6128</v>
      </c>
      <c r="H2987" t="s">
        <v>6744</v>
      </c>
    </row>
    <row r="2988" spans="1:8" x14ac:dyDescent="0.3">
      <c r="A2988">
        <v>247</v>
      </c>
      <c r="B2988">
        <v>617</v>
      </c>
      <c r="C2988">
        <v>126</v>
      </c>
      <c r="D2988" t="s">
        <v>24</v>
      </c>
      <c r="E2988">
        <v>6</v>
      </c>
      <c r="F2988" s="10">
        <v>4</v>
      </c>
      <c r="G2988" t="s">
        <v>6128</v>
      </c>
      <c r="H2988" t="s">
        <v>6745</v>
      </c>
    </row>
    <row r="2989" spans="1:8" x14ac:dyDescent="0.3">
      <c r="A2989">
        <v>247</v>
      </c>
      <c r="B2989">
        <v>618</v>
      </c>
      <c r="C2989">
        <v>119</v>
      </c>
      <c r="D2989" t="s">
        <v>24</v>
      </c>
      <c r="E2989">
        <v>6</v>
      </c>
      <c r="F2989" s="10">
        <v>2</v>
      </c>
      <c r="G2989" t="s">
        <v>6128</v>
      </c>
      <c r="H2989" t="s">
        <v>6746</v>
      </c>
    </row>
    <row r="2990" spans="1:8" x14ac:dyDescent="0.3">
      <c r="A2990">
        <v>248</v>
      </c>
      <c r="B2990">
        <v>619</v>
      </c>
      <c r="C2990">
        <v>96</v>
      </c>
      <c r="D2990" t="s">
        <v>24</v>
      </c>
      <c r="E2990">
        <v>3</v>
      </c>
      <c r="F2990" s="10">
        <v>8</v>
      </c>
      <c r="G2990" t="s">
        <v>6128</v>
      </c>
      <c r="H2990" t="s">
        <v>6747</v>
      </c>
    </row>
    <row r="2991" spans="1:8" x14ac:dyDescent="0.3">
      <c r="A2991">
        <v>248</v>
      </c>
      <c r="B2991">
        <v>620</v>
      </c>
      <c r="C2991">
        <v>90</v>
      </c>
      <c r="D2991">
        <v>175</v>
      </c>
      <c r="E2991">
        <v>3</v>
      </c>
      <c r="F2991" s="10">
        <v>1</v>
      </c>
      <c r="G2991" t="s">
        <v>6128</v>
      </c>
      <c r="H2991" t="s">
        <v>6748</v>
      </c>
    </row>
    <row r="2992" spans="1:8" x14ac:dyDescent="0.3">
      <c r="A2992">
        <v>248</v>
      </c>
      <c r="B2992">
        <v>621</v>
      </c>
      <c r="C2992">
        <v>84</v>
      </c>
      <c r="D2992" t="s">
        <v>24</v>
      </c>
      <c r="E2992">
        <v>3</v>
      </c>
      <c r="F2992" s="10">
        <v>0.75</v>
      </c>
      <c r="G2992" t="s">
        <v>6128</v>
      </c>
      <c r="H2992" t="s">
        <v>6749</v>
      </c>
    </row>
    <row r="2993" spans="1:8" x14ac:dyDescent="0.3">
      <c r="A2993">
        <v>249</v>
      </c>
      <c r="B2993">
        <v>622</v>
      </c>
      <c r="C2993">
        <v>65</v>
      </c>
      <c r="D2993" t="s">
        <v>24</v>
      </c>
      <c r="E2993">
        <v>6</v>
      </c>
      <c r="F2993" s="10">
        <v>4.5</v>
      </c>
      <c r="G2993" t="s">
        <v>6128</v>
      </c>
      <c r="H2993" t="s">
        <v>6750</v>
      </c>
    </row>
    <row r="2994" spans="1:8" x14ac:dyDescent="0.3">
      <c r="A2994">
        <v>249</v>
      </c>
      <c r="B2994">
        <v>623</v>
      </c>
      <c r="C2994">
        <v>60</v>
      </c>
      <c r="D2994" t="s">
        <v>24</v>
      </c>
      <c r="E2994">
        <v>3</v>
      </c>
      <c r="F2994" s="10">
        <v>0.5</v>
      </c>
      <c r="G2994" t="s">
        <v>6128</v>
      </c>
      <c r="H2994" t="s">
        <v>6751</v>
      </c>
    </row>
    <row r="2995" spans="1:8" x14ac:dyDescent="0.3">
      <c r="A2995">
        <v>250</v>
      </c>
      <c r="B2995">
        <v>624</v>
      </c>
      <c r="C2995">
        <v>44</v>
      </c>
      <c r="D2995" t="s">
        <v>24</v>
      </c>
      <c r="E2995">
        <v>3</v>
      </c>
      <c r="F2995" s="10">
        <v>4</v>
      </c>
      <c r="G2995" t="s">
        <v>6128</v>
      </c>
      <c r="H2995" t="s">
        <v>6752</v>
      </c>
    </row>
    <row r="2996" spans="1:8" x14ac:dyDescent="0.3">
      <c r="A2996">
        <v>250</v>
      </c>
      <c r="B2996">
        <v>625</v>
      </c>
      <c r="C2996">
        <v>40</v>
      </c>
      <c r="D2996" t="s">
        <v>24</v>
      </c>
      <c r="E2996">
        <v>4</v>
      </c>
      <c r="F2996" s="10">
        <v>1</v>
      </c>
      <c r="G2996" t="s">
        <v>6128</v>
      </c>
      <c r="H2996" t="s">
        <v>6753</v>
      </c>
    </row>
    <row r="2997" spans="1:8" x14ac:dyDescent="0.3">
      <c r="A2997">
        <v>250</v>
      </c>
      <c r="B2997">
        <v>626</v>
      </c>
      <c r="C2997">
        <v>36</v>
      </c>
      <c r="D2997" t="s">
        <v>24</v>
      </c>
      <c r="E2997">
        <v>3</v>
      </c>
      <c r="F2997" s="10">
        <v>0.5</v>
      </c>
      <c r="G2997" t="s">
        <v>6128</v>
      </c>
      <c r="H2997" t="s">
        <v>6754</v>
      </c>
    </row>
    <row r="2998" spans="1:8" x14ac:dyDescent="0.3">
      <c r="A2998">
        <v>251</v>
      </c>
      <c r="B2998">
        <v>627</v>
      </c>
      <c r="C2998">
        <v>24</v>
      </c>
      <c r="D2998" t="s">
        <v>24</v>
      </c>
      <c r="E2998">
        <v>3</v>
      </c>
      <c r="F2998" s="10">
        <v>3</v>
      </c>
      <c r="G2998" t="s">
        <v>6128</v>
      </c>
      <c r="H2998" t="s">
        <v>6755</v>
      </c>
    </row>
    <row r="2999" spans="1:8" x14ac:dyDescent="0.3">
      <c r="A2999">
        <v>251</v>
      </c>
      <c r="B2999">
        <v>628</v>
      </c>
      <c r="C2999">
        <v>21</v>
      </c>
      <c r="D2999" t="s">
        <v>24</v>
      </c>
      <c r="E2999">
        <v>3</v>
      </c>
      <c r="F2999" s="10">
        <v>4</v>
      </c>
      <c r="G2999" t="s">
        <v>6128</v>
      </c>
      <c r="H2999" t="s">
        <v>6756</v>
      </c>
    </row>
    <row r="3000" spans="1:8" x14ac:dyDescent="0.3">
      <c r="A3000">
        <v>252</v>
      </c>
      <c r="B3000">
        <v>629</v>
      </c>
      <c r="C3000">
        <v>12</v>
      </c>
      <c r="D3000" t="s">
        <v>24</v>
      </c>
      <c r="E3000">
        <v>3</v>
      </c>
      <c r="F3000" s="10">
        <v>4</v>
      </c>
      <c r="G3000" t="s">
        <v>6128</v>
      </c>
      <c r="H3000" t="s">
        <v>6757</v>
      </c>
    </row>
    <row r="3001" spans="1:8" x14ac:dyDescent="0.3">
      <c r="A3001">
        <v>252</v>
      </c>
      <c r="B3001">
        <v>630</v>
      </c>
      <c r="C3001">
        <v>10</v>
      </c>
      <c r="D3001">
        <v>360</v>
      </c>
      <c r="E3001">
        <v>3</v>
      </c>
      <c r="F3001" s="10">
        <v>0.5</v>
      </c>
      <c r="G3001" t="s">
        <v>6128</v>
      </c>
      <c r="H3001" t="s">
        <v>6758</v>
      </c>
    </row>
    <row r="3002" spans="1:8" x14ac:dyDescent="0.3">
      <c r="A3002">
        <v>252</v>
      </c>
      <c r="B3002">
        <v>631</v>
      </c>
      <c r="C3002">
        <v>8</v>
      </c>
      <c r="D3002" t="s">
        <v>24</v>
      </c>
      <c r="E3002">
        <v>3</v>
      </c>
      <c r="F3002" s="10">
        <v>8</v>
      </c>
      <c r="G3002" t="s">
        <v>6128</v>
      </c>
      <c r="H3002" t="s">
        <v>6759</v>
      </c>
    </row>
    <row r="3003" spans="1:8" x14ac:dyDescent="0.3">
      <c r="A3003">
        <v>253</v>
      </c>
      <c r="B3003">
        <v>632</v>
      </c>
      <c r="C3003">
        <v>3</v>
      </c>
      <c r="D3003" t="s">
        <v>24</v>
      </c>
      <c r="E3003">
        <v>3</v>
      </c>
      <c r="F3003" s="10">
        <v>5</v>
      </c>
      <c r="G3003" t="s">
        <v>6128</v>
      </c>
      <c r="H3003" t="s">
        <v>6760</v>
      </c>
    </row>
    <row r="3004" spans="1:8" x14ac:dyDescent="0.3">
      <c r="A3004">
        <v>253</v>
      </c>
      <c r="B3004">
        <v>633</v>
      </c>
      <c r="C3004">
        <v>2</v>
      </c>
      <c r="D3004" t="s">
        <v>24</v>
      </c>
      <c r="E3004">
        <v>6</v>
      </c>
      <c r="F3004" s="10">
        <v>4</v>
      </c>
      <c r="G3004" t="s">
        <v>6128</v>
      </c>
      <c r="H3004" t="s">
        <v>6761</v>
      </c>
    </row>
    <row r="3005" spans="1:8" x14ac:dyDescent="0.3">
      <c r="A3005">
        <v>254</v>
      </c>
      <c r="B3005">
        <v>634</v>
      </c>
      <c r="C3005">
        <v>1</v>
      </c>
      <c r="D3005" t="s">
        <v>24</v>
      </c>
      <c r="E3005">
        <v>8</v>
      </c>
      <c r="F3005" s="10">
        <v>2</v>
      </c>
      <c r="G3005" t="s">
        <v>6128</v>
      </c>
      <c r="H3005" t="s">
        <v>6762</v>
      </c>
    </row>
    <row r="3006" spans="1:8" x14ac:dyDescent="0.3">
      <c r="A3006">
        <v>254</v>
      </c>
      <c r="B3006">
        <v>635</v>
      </c>
      <c r="C3006">
        <v>1</v>
      </c>
      <c r="D3006">
        <v>101</v>
      </c>
      <c r="E3006">
        <v>10</v>
      </c>
      <c r="F3006" s="10">
        <v>2</v>
      </c>
      <c r="G3006" t="s">
        <v>6128</v>
      </c>
      <c r="H3006" t="s">
        <v>6763</v>
      </c>
    </row>
    <row r="3007" spans="1:8" x14ac:dyDescent="0.3">
      <c r="A3007">
        <v>254</v>
      </c>
      <c r="B3007">
        <v>636</v>
      </c>
      <c r="C3007">
        <v>1</v>
      </c>
      <c r="D3007" t="s">
        <v>24</v>
      </c>
      <c r="E3007">
        <v>3</v>
      </c>
      <c r="F3007" s="10">
        <v>2</v>
      </c>
      <c r="G3007" t="s">
        <v>6128</v>
      </c>
      <c r="H3007" t="s">
        <v>6764</v>
      </c>
    </row>
    <row r="3008" spans="1:8" x14ac:dyDescent="0.3">
      <c r="A3008">
        <v>255</v>
      </c>
      <c r="B3008">
        <v>637</v>
      </c>
      <c r="C3008">
        <v>2</v>
      </c>
      <c r="D3008" t="s">
        <v>24</v>
      </c>
      <c r="E3008">
        <v>6</v>
      </c>
      <c r="F3008" s="10">
        <v>4</v>
      </c>
      <c r="G3008" t="s">
        <v>6128</v>
      </c>
      <c r="H3008" t="s">
        <v>6765</v>
      </c>
    </row>
    <row r="3009" spans="1:8" x14ac:dyDescent="0.3">
      <c r="A3009">
        <v>255</v>
      </c>
      <c r="B3009">
        <v>638</v>
      </c>
      <c r="C3009">
        <v>3</v>
      </c>
      <c r="D3009" t="s">
        <v>24</v>
      </c>
      <c r="E3009">
        <v>6</v>
      </c>
      <c r="F3009" s="10">
        <v>5</v>
      </c>
      <c r="G3009" t="s">
        <v>6128</v>
      </c>
      <c r="H3009" t="s">
        <v>6766</v>
      </c>
    </row>
    <row r="3010" spans="1:8" x14ac:dyDescent="0.3">
      <c r="A3010">
        <v>256</v>
      </c>
      <c r="B3010">
        <v>639</v>
      </c>
      <c r="C3010">
        <v>8</v>
      </c>
      <c r="D3010" t="s">
        <v>24</v>
      </c>
      <c r="E3010">
        <v>3</v>
      </c>
      <c r="F3010" s="10">
        <v>8</v>
      </c>
      <c r="G3010" t="s">
        <v>6128</v>
      </c>
      <c r="H3010" t="s">
        <v>6767</v>
      </c>
    </row>
    <row r="3011" spans="1:8" x14ac:dyDescent="0.3">
      <c r="A3011">
        <v>256</v>
      </c>
      <c r="B3011">
        <v>640</v>
      </c>
      <c r="C3011">
        <v>10</v>
      </c>
      <c r="D3011" t="s">
        <v>24</v>
      </c>
      <c r="E3011">
        <v>4</v>
      </c>
      <c r="F3011" s="10">
        <v>0.5</v>
      </c>
      <c r="G3011" t="s">
        <v>6128</v>
      </c>
      <c r="H3011" t="s">
        <v>6768</v>
      </c>
    </row>
    <row r="3012" spans="1:8" x14ac:dyDescent="0.3">
      <c r="A3012">
        <v>256</v>
      </c>
      <c r="B3012">
        <v>641</v>
      </c>
      <c r="C3012">
        <v>12</v>
      </c>
      <c r="D3012" t="s">
        <v>24</v>
      </c>
      <c r="E3012">
        <v>3</v>
      </c>
      <c r="F3012" s="10">
        <v>4</v>
      </c>
      <c r="G3012" t="s">
        <v>6128</v>
      </c>
      <c r="H3012" t="s">
        <v>6769</v>
      </c>
    </row>
    <row r="3013" spans="1:8" x14ac:dyDescent="0.3">
      <c r="A3013">
        <v>257</v>
      </c>
      <c r="B3013">
        <v>642</v>
      </c>
      <c r="C3013">
        <v>21</v>
      </c>
      <c r="D3013" t="s">
        <v>24</v>
      </c>
      <c r="E3013">
        <v>6</v>
      </c>
      <c r="F3013" s="10">
        <v>4</v>
      </c>
      <c r="G3013" t="s">
        <v>6128</v>
      </c>
      <c r="H3013" t="s">
        <v>6770</v>
      </c>
    </row>
    <row r="3014" spans="1:8" x14ac:dyDescent="0.3">
      <c r="A3014">
        <v>257</v>
      </c>
      <c r="B3014">
        <v>643</v>
      </c>
      <c r="C3014">
        <v>24</v>
      </c>
      <c r="D3014" t="s">
        <v>24</v>
      </c>
      <c r="E3014">
        <v>3</v>
      </c>
      <c r="F3014" s="10">
        <v>3</v>
      </c>
      <c r="G3014" t="s">
        <v>6128</v>
      </c>
      <c r="H3014" t="s">
        <v>6771</v>
      </c>
    </row>
    <row r="3015" spans="1:8" x14ac:dyDescent="0.3">
      <c r="A3015">
        <v>258</v>
      </c>
      <c r="B3015">
        <v>644</v>
      </c>
      <c r="C3015">
        <v>36</v>
      </c>
      <c r="D3015" t="s">
        <v>24</v>
      </c>
      <c r="E3015">
        <v>3</v>
      </c>
      <c r="F3015" s="10">
        <v>0.5</v>
      </c>
      <c r="G3015" t="s">
        <v>6128</v>
      </c>
      <c r="H3015" t="s">
        <v>6772</v>
      </c>
    </row>
    <row r="3016" spans="1:8" x14ac:dyDescent="0.3">
      <c r="A3016">
        <v>258</v>
      </c>
      <c r="B3016">
        <v>645</v>
      </c>
      <c r="C3016">
        <v>40</v>
      </c>
      <c r="D3016">
        <v>622</v>
      </c>
      <c r="E3016">
        <v>3</v>
      </c>
      <c r="F3016" s="10">
        <v>1</v>
      </c>
      <c r="G3016" t="s">
        <v>6128</v>
      </c>
      <c r="H3016" t="s">
        <v>6773</v>
      </c>
    </row>
    <row r="3017" spans="1:8" x14ac:dyDescent="0.3">
      <c r="A3017">
        <v>258</v>
      </c>
      <c r="B3017">
        <v>646</v>
      </c>
      <c r="C3017">
        <v>44</v>
      </c>
      <c r="D3017" t="s">
        <v>24</v>
      </c>
      <c r="E3017">
        <v>3</v>
      </c>
      <c r="F3017" s="10">
        <v>4</v>
      </c>
      <c r="G3017" t="s">
        <v>6128</v>
      </c>
      <c r="H3017" t="s">
        <v>6774</v>
      </c>
    </row>
    <row r="3018" spans="1:8" x14ac:dyDescent="0.3">
      <c r="A3018">
        <v>259</v>
      </c>
      <c r="B3018">
        <v>647</v>
      </c>
      <c r="C3018">
        <v>60</v>
      </c>
      <c r="D3018" t="s">
        <v>24</v>
      </c>
      <c r="E3018">
        <v>3</v>
      </c>
      <c r="F3018" s="10">
        <v>0.5</v>
      </c>
      <c r="G3018" t="s">
        <v>6128</v>
      </c>
      <c r="H3018" t="s">
        <v>6775</v>
      </c>
    </row>
    <row r="3019" spans="1:8" x14ac:dyDescent="0.3">
      <c r="A3019">
        <v>259</v>
      </c>
      <c r="B3019">
        <v>648</v>
      </c>
      <c r="C3019">
        <v>65</v>
      </c>
      <c r="D3019" t="s">
        <v>24</v>
      </c>
      <c r="E3019">
        <v>3</v>
      </c>
      <c r="F3019" s="10">
        <v>4.5</v>
      </c>
      <c r="G3019" t="s">
        <v>6128</v>
      </c>
      <c r="H3019" t="s">
        <v>6776</v>
      </c>
    </row>
    <row r="3020" spans="1:8" x14ac:dyDescent="0.3">
      <c r="A3020">
        <v>260</v>
      </c>
      <c r="B3020">
        <v>649</v>
      </c>
      <c r="C3020">
        <v>84</v>
      </c>
      <c r="D3020" t="s">
        <v>24</v>
      </c>
      <c r="E3020">
        <v>3</v>
      </c>
      <c r="F3020" s="10">
        <v>0.75</v>
      </c>
      <c r="G3020" t="s">
        <v>6128</v>
      </c>
      <c r="H3020" t="s">
        <v>6777</v>
      </c>
    </row>
    <row r="3021" spans="1:8" x14ac:dyDescent="0.3">
      <c r="A3021">
        <v>260</v>
      </c>
      <c r="B3021">
        <v>650</v>
      </c>
      <c r="C3021">
        <v>90</v>
      </c>
      <c r="D3021">
        <v>2</v>
      </c>
      <c r="E3021">
        <v>3</v>
      </c>
      <c r="F3021" s="10">
        <v>1</v>
      </c>
      <c r="G3021" t="s">
        <v>6128</v>
      </c>
      <c r="H3021" t="s">
        <v>6778</v>
      </c>
    </row>
    <row r="3022" spans="1:8" x14ac:dyDescent="0.3">
      <c r="A3022">
        <v>260</v>
      </c>
      <c r="B3022">
        <v>651</v>
      </c>
      <c r="C3022">
        <v>96</v>
      </c>
      <c r="D3022" t="s">
        <v>24</v>
      </c>
      <c r="E3022">
        <v>3</v>
      </c>
      <c r="F3022" s="10">
        <v>8</v>
      </c>
      <c r="G3022" t="s">
        <v>6128</v>
      </c>
      <c r="H3022" t="s">
        <v>6779</v>
      </c>
    </row>
    <row r="3023" spans="1:8" x14ac:dyDescent="0.3">
      <c r="A3023">
        <v>261</v>
      </c>
      <c r="B3023">
        <v>652</v>
      </c>
      <c r="C3023">
        <v>119</v>
      </c>
      <c r="D3023" t="s">
        <v>24</v>
      </c>
      <c r="E3023">
        <v>3</v>
      </c>
      <c r="F3023" s="10">
        <v>2</v>
      </c>
      <c r="G3023" t="s">
        <v>6128</v>
      </c>
      <c r="H3023" t="s">
        <v>6780</v>
      </c>
    </row>
    <row r="3024" spans="1:8" x14ac:dyDescent="0.3">
      <c r="A3024">
        <v>261</v>
      </c>
      <c r="B3024">
        <v>653</v>
      </c>
      <c r="C3024">
        <v>126</v>
      </c>
      <c r="D3024" t="s">
        <v>24</v>
      </c>
      <c r="E3024">
        <v>6</v>
      </c>
      <c r="F3024" s="10">
        <v>4</v>
      </c>
      <c r="G3024" t="s">
        <v>6128</v>
      </c>
      <c r="H3024" t="s">
        <v>6781</v>
      </c>
    </row>
    <row r="3025" spans="1:8" x14ac:dyDescent="0.3">
      <c r="A3025">
        <v>262</v>
      </c>
      <c r="B3025">
        <v>654</v>
      </c>
      <c r="C3025">
        <v>25</v>
      </c>
      <c r="D3025" t="s">
        <v>24</v>
      </c>
      <c r="E3025">
        <v>3</v>
      </c>
      <c r="F3025" s="10">
        <v>7</v>
      </c>
      <c r="G3025" t="s">
        <v>6128</v>
      </c>
      <c r="H3025" t="s">
        <v>6782</v>
      </c>
    </row>
    <row r="3026" spans="1:8" x14ac:dyDescent="0.3">
      <c r="A3026">
        <v>262</v>
      </c>
      <c r="B3026">
        <v>655</v>
      </c>
      <c r="C3026">
        <v>33</v>
      </c>
      <c r="D3026" t="s">
        <v>24</v>
      </c>
      <c r="E3026">
        <v>6</v>
      </c>
      <c r="F3026" s="10">
        <v>0.8</v>
      </c>
      <c r="G3026" t="s">
        <v>6128</v>
      </c>
      <c r="H3026" t="s">
        <v>6783</v>
      </c>
    </row>
    <row r="3027" spans="1:8" x14ac:dyDescent="0.3">
      <c r="A3027">
        <v>262</v>
      </c>
      <c r="B3027">
        <v>656</v>
      </c>
      <c r="C3027">
        <v>41</v>
      </c>
      <c r="D3027" t="s">
        <v>24</v>
      </c>
      <c r="E3027">
        <v>4</v>
      </c>
      <c r="F3027" s="10">
        <v>1.2</v>
      </c>
      <c r="G3027" t="s">
        <v>6128</v>
      </c>
      <c r="H3027" t="s">
        <v>6784</v>
      </c>
    </row>
    <row r="3028" spans="1:8" x14ac:dyDescent="0.3">
      <c r="A3028">
        <v>263</v>
      </c>
      <c r="B3028">
        <v>657</v>
      </c>
      <c r="C3028">
        <v>71</v>
      </c>
      <c r="D3028" t="s">
        <v>24</v>
      </c>
      <c r="E3028">
        <v>9</v>
      </c>
      <c r="F3028" s="10">
        <v>4</v>
      </c>
      <c r="G3028" t="s">
        <v>6128</v>
      </c>
      <c r="H3028" t="s">
        <v>6785</v>
      </c>
    </row>
    <row r="3029" spans="1:8" x14ac:dyDescent="0.3">
      <c r="A3029">
        <v>263</v>
      </c>
      <c r="B3029">
        <v>658</v>
      </c>
      <c r="C3029">
        <v>80</v>
      </c>
      <c r="D3029" t="s">
        <v>24</v>
      </c>
      <c r="E3029">
        <v>4</v>
      </c>
      <c r="F3029" s="10">
        <v>4</v>
      </c>
      <c r="G3029" t="s">
        <v>6128</v>
      </c>
      <c r="H3029" t="s">
        <v>6786</v>
      </c>
    </row>
    <row r="3030" spans="1:8" x14ac:dyDescent="0.3">
      <c r="A3030">
        <v>264</v>
      </c>
      <c r="B3030">
        <v>659</v>
      </c>
      <c r="C3030">
        <v>113</v>
      </c>
      <c r="D3030" t="s">
        <v>24</v>
      </c>
      <c r="E3030">
        <v>3</v>
      </c>
      <c r="F3030" s="10">
        <v>4.5</v>
      </c>
      <c r="G3030" t="s">
        <v>6128</v>
      </c>
      <c r="H3030" t="s">
        <v>6787</v>
      </c>
    </row>
    <row r="3031" spans="1:8" x14ac:dyDescent="0.3">
      <c r="A3031">
        <v>264</v>
      </c>
      <c r="B3031">
        <v>660</v>
      </c>
      <c r="C3031">
        <v>123</v>
      </c>
      <c r="D3031">
        <v>224</v>
      </c>
      <c r="E3031">
        <v>3</v>
      </c>
      <c r="F3031" s="10">
        <v>3</v>
      </c>
      <c r="G3031" t="s">
        <v>6128</v>
      </c>
      <c r="H3031" t="s">
        <v>6788</v>
      </c>
    </row>
    <row r="3032" spans="1:8" x14ac:dyDescent="0.3">
      <c r="A3032">
        <v>264</v>
      </c>
      <c r="B3032">
        <v>661</v>
      </c>
      <c r="C3032">
        <v>6</v>
      </c>
      <c r="D3032" t="s">
        <v>24</v>
      </c>
      <c r="E3032">
        <v>3</v>
      </c>
      <c r="F3032" s="10">
        <v>7</v>
      </c>
      <c r="G3032" t="s">
        <v>6128</v>
      </c>
      <c r="H3032" t="s">
        <v>6789</v>
      </c>
    </row>
    <row r="3033" spans="1:8" x14ac:dyDescent="0.3">
      <c r="A3033">
        <v>265</v>
      </c>
      <c r="B3033">
        <v>662</v>
      </c>
      <c r="C3033">
        <v>43</v>
      </c>
      <c r="D3033" t="s">
        <v>24</v>
      </c>
      <c r="E3033">
        <v>2</v>
      </c>
      <c r="F3033" s="10">
        <v>2.2999999999999998</v>
      </c>
      <c r="G3033" t="s">
        <v>6128</v>
      </c>
      <c r="H3033" t="s">
        <v>6790</v>
      </c>
    </row>
    <row r="3034" spans="1:8" x14ac:dyDescent="0.3">
      <c r="A3034">
        <v>265</v>
      </c>
      <c r="B3034">
        <v>663</v>
      </c>
      <c r="C3034">
        <v>54</v>
      </c>
      <c r="D3034" t="s">
        <v>24</v>
      </c>
      <c r="E3034">
        <v>6</v>
      </c>
      <c r="F3034" s="10">
        <v>5</v>
      </c>
      <c r="G3034" t="s">
        <v>6128</v>
      </c>
      <c r="H3034" t="s">
        <v>6791</v>
      </c>
    </row>
    <row r="3035" spans="1:8" x14ac:dyDescent="0.3">
      <c r="A3035">
        <v>266</v>
      </c>
      <c r="B3035">
        <v>664</v>
      </c>
      <c r="C3035">
        <v>94</v>
      </c>
      <c r="D3035" t="s">
        <v>24</v>
      </c>
      <c r="E3035">
        <v>8</v>
      </c>
      <c r="F3035" s="10">
        <v>4</v>
      </c>
      <c r="G3035" t="s">
        <v>6128</v>
      </c>
      <c r="H3035" t="s">
        <v>6792</v>
      </c>
    </row>
    <row r="3036" spans="1:8" x14ac:dyDescent="0.3">
      <c r="A3036">
        <v>266</v>
      </c>
      <c r="B3036">
        <v>665</v>
      </c>
      <c r="C3036">
        <v>106</v>
      </c>
      <c r="D3036">
        <v>81</v>
      </c>
      <c r="E3036">
        <v>4</v>
      </c>
      <c r="F3036" s="10">
        <v>7</v>
      </c>
      <c r="G3036" t="s">
        <v>6128</v>
      </c>
      <c r="H3036" t="s">
        <v>6793</v>
      </c>
    </row>
    <row r="3037" spans="1:8" x14ac:dyDescent="0.3">
      <c r="A3037">
        <v>266</v>
      </c>
      <c r="B3037">
        <v>666</v>
      </c>
      <c r="C3037">
        <v>118</v>
      </c>
      <c r="D3037" t="s">
        <v>24</v>
      </c>
      <c r="E3037">
        <v>3</v>
      </c>
      <c r="F3037" s="10">
        <v>6</v>
      </c>
      <c r="G3037" t="s">
        <v>6128</v>
      </c>
      <c r="H3037" t="s">
        <v>6794</v>
      </c>
    </row>
    <row r="3038" spans="1:8" x14ac:dyDescent="0.3">
      <c r="A3038">
        <v>267</v>
      </c>
      <c r="B3038">
        <v>667</v>
      </c>
      <c r="C3038">
        <v>35</v>
      </c>
      <c r="D3038" t="s">
        <v>24</v>
      </c>
      <c r="E3038">
        <v>3</v>
      </c>
      <c r="F3038" s="10">
        <v>1</v>
      </c>
      <c r="G3038" t="s">
        <v>6128</v>
      </c>
      <c r="H3038" t="s">
        <v>6795</v>
      </c>
    </row>
    <row r="3039" spans="1:8" x14ac:dyDescent="0.3">
      <c r="A3039">
        <v>267</v>
      </c>
      <c r="B3039">
        <v>668</v>
      </c>
      <c r="C3039">
        <v>48</v>
      </c>
      <c r="D3039" t="s">
        <v>24</v>
      </c>
      <c r="E3039">
        <v>3</v>
      </c>
      <c r="F3039" s="10">
        <v>4.5</v>
      </c>
      <c r="G3039" t="s">
        <v>6128</v>
      </c>
      <c r="H3039" t="s">
        <v>6796</v>
      </c>
    </row>
    <row r="3040" spans="1:8" x14ac:dyDescent="0.3">
      <c r="A3040">
        <v>268</v>
      </c>
      <c r="B3040">
        <v>669</v>
      </c>
      <c r="C3040">
        <v>95</v>
      </c>
      <c r="D3040" t="s">
        <v>24</v>
      </c>
      <c r="E3040">
        <v>3</v>
      </c>
      <c r="F3040" s="10">
        <v>2</v>
      </c>
      <c r="G3040" t="s">
        <v>6128</v>
      </c>
      <c r="H3040" t="s">
        <v>6797</v>
      </c>
    </row>
    <row r="3041" spans="1:8" x14ac:dyDescent="0.3">
      <c r="A3041">
        <v>268</v>
      </c>
      <c r="B3041">
        <v>670</v>
      </c>
      <c r="C3041">
        <v>109</v>
      </c>
      <c r="D3041" t="s">
        <v>24</v>
      </c>
      <c r="E3041">
        <v>4</v>
      </c>
      <c r="F3041" s="10">
        <v>3</v>
      </c>
      <c r="G3041" t="s">
        <v>6128</v>
      </c>
      <c r="H3041" t="s">
        <v>6798</v>
      </c>
    </row>
    <row r="3042" spans="1:8" x14ac:dyDescent="0.3">
      <c r="A3042">
        <v>268</v>
      </c>
      <c r="B3042">
        <v>671</v>
      </c>
      <c r="C3042">
        <v>123</v>
      </c>
      <c r="D3042" t="s">
        <v>24</v>
      </c>
      <c r="E3042">
        <v>3</v>
      </c>
      <c r="F3042" s="10">
        <v>3</v>
      </c>
      <c r="G3042" t="s">
        <v>6128</v>
      </c>
      <c r="H3042" t="s">
        <v>6799</v>
      </c>
    </row>
    <row r="3043" spans="1:8" x14ac:dyDescent="0.3">
      <c r="A3043">
        <v>269</v>
      </c>
      <c r="B3043">
        <v>672</v>
      </c>
      <c r="C3043">
        <v>47</v>
      </c>
      <c r="D3043" t="s">
        <v>24</v>
      </c>
      <c r="E3043">
        <v>3</v>
      </c>
      <c r="F3043" s="10">
        <v>9</v>
      </c>
      <c r="G3043" t="s">
        <v>6128</v>
      </c>
      <c r="H3043" t="s">
        <v>6800</v>
      </c>
    </row>
    <row r="3044" spans="1:8" x14ac:dyDescent="0.3">
      <c r="A3044">
        <v>269</v>
      </c>
      <c r="B3044">
        <v>673</v>
      </c>
      <c r="C3044">
        <v>62</v>
      </c>
      <c r="D3044" t="s">
        <v>24</v>
      </c>
      <c r="E3044">
        <v>10</v>
      </c>
      <c r="F3044" s="10">
        <v>4</v>
      </c>
      <c r="G3044" t="s">
        <v>6128</v>
      </c>
      <c r="H3044" t="s">
        <v>6801</v>
      </c>
    </row>
    <row r="3045" spans="1:8" x14ac:dyDescent="0.3">
      <c r="A3045">
        <v>270</v>
      </c>
      <c r="B3045">
        <v>674</v>
      </c>
      <c r="C3045">
        <v>116</v>
      </c>
      <c r="D3045" t="s">
        <v>24</v>
      </c>
      <c r="E3045">
        <v>3</v>
      </c>
      <c r="F3045" s="10">
        <v>3</v>
      </c>
      <c r="G3045" t="s">
        <v>6128</v>
      </c>
      <c r="H3045" t="s">
        <v>6802</v>
      </c>
    </row>
    <row r="3046" spans="1:8" x14ac:dyDescent="0.3">
      <c r="A3046">
        <v>270</v>
      </c>
      <c r="B3046">
        <v>675</v>
      </c>
      <c r="C3046">
        <v>5</v>
      </c>
      <c r="D3046">
        <v>221</v>
      </c>
      <c r="E3046">
        <v>6</v>
      </c>
      <c r="F3046" s="10">
        <v>5</v>
      </c>
      <c r="G3046" t="s">
        <v>6128</v>
      </c>
      <c r="H3046" t="s">
        <v>6803</v>
      </c>
    </row>
    <row r="3047" spans="1:8" x14ac:dyDescent="0.3">
      <c r="A3047">
        <v>270</v>
      </c>
      <c r="B3047">
        <v>676</v>
      </c>
      <c r="C3047">
        <v>21</v>
      </c>
      <c r="D3047" t="s">
        <v>24</v>
      </c>
      <c r="E3047">
        <v>3</v>
      </c>
      <c r="F3047" s="10">
        <v>4</v>
      </c>
      <c r="G3047" t="s">
        <v>6128</v>
      </c>
      <c r="H3047" t="s">
        <v>6804</v>
      </c>
    </row>
    <row r="3048" spans="1:8" x14ac:dyDescent="0.3">
      <c r="A3048">
        <v>271</v>
      </c>
      <c r="B3048">
        <v>677</v>
      </c>
      <c r="C3048">
        <v>79</v>
      </c>
      <c r="D3048" t="s">
        <v>24</v>
      </c>
      <c r="E3048">
        <v>5</v>
      </c>
      <c r="F3048" s="10">
        <v>1.5</v>
      </c>
      <c r="G3048" t="s">
        <v>6128</v>
      </c>
      <c r="H3048" t="s">
        <v>6805</v>
      </c>
    </row>
    <row r="3049" spans="1:8" x14ac:dyDescent="0.3">
      <c r="A3049">
        <v>271</v>
      </c>
      <c r="B3049">
        <v>678</v>
      </c>
      <c r="C3049">
        <v>96</v>
      </c>
      <c r="D3049" t="s">
        <v>24</v>
      </c>
      <c r="E3049">
        <v>3</v>
      </c>
      <c r="F3049" s="10">
        <v>8</v>
      </c>
      <c r="G3049" t="s">
        <v>6128</v>
      </c>
      <c r="H3049" t="s">
        <v>6806</v>
      </c>
    </row>
    <row r="3050" spans="1:8" x14ac:dyDescent="0.3">
      <c r="A3050">
        <v>272</v>
      </c>
      <c r="B3050">
        <v>679</v>
      </c>
      <c r="C3050">
        <v>30</v>
      </c>
      <c r="D3050" t="s">
        <v>24</v>
      </c>
      <c r="E3050">
        <v>3</v>
      </c>
      <c r="F3050" s="10">
        <v>4</v>
      </c>
      <c r="G3050" t="s">
        <v>6128</v>
      </c>
      <c r="H3050" t="s">
        <v>6807</v>
      </c>
    </row>
    <row r="3051" spans="1:8" x14ac:dyDescent="0.3">
      <c r="A3051">
        <v>272</v>
      </c>
      <c r="B3051">
        <v>680</v>
      </c>
      <c r="C3051">
        <v>48</v>
      </c>
      <c r="D3051">
        <v>208</v>
      </c>
      <c r="E3051">
        <v>3</v>
      </c>
      <c r="F3051" s="10">
        <v>4.5</v>
      </c>
      <c r="G3051" t="s">
        <v>6128</v>
      </c>
      <c r="H3051" t="s">
        <v>6808</v>
      </c>
    </row>
    <row r="3052" spans="1:8" x14ac:dyDescent="0.3">
      <c r="A3052">
        <v>272</v>
      </c>
      <c r="B3052">
        <v>681</v>
      </c>
      <c r="C3052">
        <v>66</v>
      </c>
      <c r="D3052" t="s">
        <v>24</v>
      </c>
      <c r="E3052">
        <v>3</v>
      </c>
      <c r="F3052" s="10">
        <v>3</v>
      </c>
      <c r="G3052" t="s">
        <v>6128</v>
      </c>
      <c r="H3052" t="s">
        <v>6809</v>
      </c>
    </row>
    <row r="3053" spans="1:8" x14ac:dyDescent="0.3">
      <c r="A3053">
        <v>273</v>
      </c>
      <c r="B3053">
        <v>682</v>
      </c>
      <c r="C3053">
        <v>4</v>
      </c>
      <c r="D3053" t="s">
        <v>24</v>
      </c>
      <c r="E3053">
        <v>3</v>
      </c>
      <c r="F3053" s="10">
        <v>5</v>
      </c>
      <c r="G3053" t="s">
        <v>6128</v>
      </c>
      <c r="H3053" t="s">
        <v>6810</v>
      </c>
    </row>
    <row r="3054" spans="1:8" x14ac:dyDescent="0.3">
      <c r="A3054">
        <v>273</v>
      </c>
      <c r="B3054">
        <v>683</v>
      </c>
      <c r="C3054">
        <v>23</v>
      </c>
      <c r="D3054" t="s">
        <v>24</v>
      </c>
      <c r="E3054">
        <v>9</v>
      </c>
      <c r="F3054" s="10">
        <v>3</v>
      </c>
      <c r="G3054" t="s">
        <v>6128</v>
      </c>
      <c r="H3054" t="s">
        <v>6811</v>
      </c>
    </row>
    <row r="3055" spans="1:8" x14ac:dyDescent="0.3">
      <c r="A3055">
        <v>274</v>
      </c>
      <c r="B3055">
        <v>684</v>
      </c>
      <c r="C3055">
        <v>91</v>
      </c>
      <c r="D3055" t="s">
        <v>24</v>
      </c>
      <c r="E3055">
        <v>3</v>
      </c>
      <c r="F3055" s="10">
        <v>1.2</v>
      </c>
      <c r="G3055" t="s">
        <v>6128</v>
      </c>
      <c r="H3055" t="s">
        <v>6812</v>
      </c>
    </row>
    <row r="3056" spans="1:8" x14ac:dyDescent="0.3">
      <c r="A3056">
        <v>274</v>
      </c>
      <c r="B3056">
        <v>685</v>
      </c>
      <c r="C3056">
        <v>111</v>
      </c>
      <c r="D3056" t="s">
        <v>24</v>
      </c>
      <c r="E3056">
        <v>6</v>
      </c>
      <c r="F3056" s="10">
        <v>8</v>
      </c>
      <c r="G3056" t="s">
        <v>6128</v>
      </c>
      <c r="H3056" t="s">
        <v>6813</v>
      </c>
    </row>
    <row r="3057" spans="1:8" x14ac:dyDescent="0.3">
      <c r="A3057">
        <v>274</v>
      </c>
      <c r="B3057">
        <v>686</v>
      </c>
      <c r="C3057">
        <v>4</v>
      </c>
      <c r="D3057" t="s">
        <v>24</v>
      </c>
      <c r="E3057">
        <v>8</v>
      </c>
      <c r="F3057" s="10">
        <v>5</v>
      </c>
      <c r="G3057" t="s">
        <v>6128</v>
      </c>
      <c r="H3057" t="s">
        <v>6814</v>
      </c>
    </row>
    <row r="3058" spans="1:8" x14ac:dyDescent="0.3">
      <c r="A3058">
        <v>275</v>
      </c>
      <c r="B3058">
        <v>687</v>
      </c>
      <c r="C3058">
        <v>76</v>
      </c>
      <c r="D3058" t="s">
        <v>24</v>
      </c>
      <c r="E3058">
        <v>3</v>
      </c>
      <c r="F3058" s="10">
        <v>4</v>
      </c>
      <c r="G3058" t="s">
        <v>6128</v>
      </c>
      <c r="H3058" t="s">
        <v>6815</v>
      </c>
    </row>
    <row r="3059" spans="1:8" x14ac:dyDescent="0.3">
      <c r="A3059">
        <v>275</v>
      </c>
      <c r="B3059">
        <v>688</v>
      </c>
      <c r="C3059">
        <v>97</v>
      </c>
      <c r="D3059" t="s">
        <v>24</v>
      </c>
      <c r="E3059">
        <v>8</v>
      </c>
      <c r="F3059" s="10">
        <v>9</v>
      </c>
      <c r="G3059" t="s">
        <v>6128</v>
      </c>
      <c r="H3059" t="s">
        <v>6816</v>
      </c>
    </row>
    <row r="3060" spans="1:8" x14ac:dyDescent="0.3">
      <c r="A3060">
        <v>276</v>
      </c>
      <c r="B3060">
        <v>689</v>
      </c>
      <c r="C3060">
        <v>45</v>
      </c>
      <c r="D3060" t="s">
        <v>24</v>
      </c>
      <c r="E3060">
        <v>3</v>
      </c>
      <c r="F3060" s="10">
        <v>2</v>
      </c>
      <c r="G3060" t="s">
        <v>6128</v>
      </c>
      <c r="H3060" t="s">
        <v>6817</v>
      </c>
    </row>
    <row r="3061" spans="1:8" x14ac:dyDescent="0.3">
      <c r="A3061">
        <v>276</v>
      </c>
      <c r="B3061">
        <v>690</v>
      </c>
      <c r="C3061">
        <v>67</v>
      </c>
      <c r="D3061">
        <v>596</v>
      </c>
      <c r="E3061">
        <v>3</v>
      </c>
      <c r="F3061" s="10">
        <v>3.5</v>
      </c>
      <c r="G3061" t="s">
        <v>6128</v>
      </c>
      <c r="H3061" t="s">
        <v>6818</v>
      </c>
    </row>
    <row r="3062" spans="1:8" x14ac:dyDescent="0.3">
      <c r="A3062">
        <v>276</v>
      </c>
      <c r="B3062">
        <v>691</v>
      </c>
      <c r="C3062">
        <v>89</v>
      </c>
      <c r="D3062" t="s">
        <v>24</v>
      </c>
      <c r="E3062">
        <v>3</v>
      </c>
      <c r="F3062" s="10">
        <v>0.8</v>
      </c>
      <c r="G3062" t="s">
        <v>6128</v>
      </c>
      <c r="H3062" t="s">
        <v>6819</v>
      </c>
    </row>
    <row r="3063" spans="1:8" x14ac:dyDescent="0.3">
      <c r="A3063">
        <v>277</v>
      </c>
      <c r="B3063">
        <v>692</v>
      </c>
      <c r="C3063">
        <v>41</v>
      </c>
      <c r="D3063" t="s">
        <v>24</v>
      </c>
      <c r="E3063">
        <v>4</v>
      </c>
      <c r="F3063" s="10">
        <v>1.2</v>
      </c>
      <c r="G3063" t="s">
        <v>6128</v>
      </c>
      <c r="H3063" t="s">
        <v>6820</v>
      </c>
    </row>
    <row r="3064" spans="1:8" x14ac:dyDescent="0.3">
      <c r="A3064">
        <v>277</v>
      </c>
      <c r="B3064">
        <v>693</v>
      </c>
      <c r="C3064">
        <v>64</v>
      </c>
      <c r="D3064" t="s">
        <v>24</v>
      </c>
      <c r="E3064">
        <v>3</v>
      </c>
      <c r="F3064" s="10">
        <v>4.5</v>
      </c>
      <c r="G3064" t="s">
        <v>6128</v>
      </c>
      <c r="H3064" t="s">
        <v>6821</v>
      </c>
    </row>
    <row r="3065" spans="1:8" x14ac:dyDescent="0.3">
      <c r="A3065">
        <v>278</v>
      </c>
      <c r="B3065">
        <v>694</v>
      </c>
      <c r="C3065">
        <v>19</v>
      </c>
      <c r="D3065" t="s">
        <v>24</v>
      </c>
      <c r="E3065">
        <v>8</v>
      </c>
      <c r="F3065" s="10">
        <v>2</v>
      </c>
      <c r="G3065" t="s">
        <v>6128</v>
      </c>
      <c r="H3065" t="s">
        <v>6822</v>
      </c>
    </row>
    <row r="3066" spans="1:8" x14ac:dyDescent="0.3">
      <c r="A3066">
        <v>278</v>
      </c>
      <c r="B3066">
        <v>695</v>
      </c>
      <c r="C3066">
        <v>43</v>
      </c>
      <c r="D3066">
        <v>113</v>
      </c>
      <c r="E3066">
        <v>10</v>
      </c>
      <c r="F3066" s="10">
        <v>2.2999999999999998</v>
      </c>
      <c r="G3066" t="s">
        <v>6128</v>
      </c>
      <c r="H3066" t="s">
        <v>6823</v>
      </c>
    </row>
    <row r="3067" spans="1:8" x14ac:dyDescent="0.3">
      <c r="A3067">
        <v>278</v>
      </c>
      <c r="B3067">
        <v>696</v>
      </c>
      <c r="C3067">
        <v>67</v>
      </c>
      <c r="D3067" t="s">
        <v>24</v>
      </c>
      <c r="E3067">
        <v>3</v>
      </c>
      <c r="F3067" s="10">
        <v>3.5</v>
      </c>
      <c r="G3067" t="s">
        <v>6128</v>
      </c>
      <c r="H3067" t="s">
        <v>6824</v>
      </c>
    </row>
    <row r="3068" spans="1:8" x14ac:dyDescent="0.3">
      <c r="A3068">
        <v>279</v>
      </c>
      <c r="B3068">
        <v>697</v>
      </c>
      <c r="C3068">
        <v>26</v>
      </c>
      <c r="D3068" t="s">
        <v>24</v>
      </c>
      <c r="E3068">
        <v>6</v>
      </c>
      <c r="F3068" s="10">
        <v>4</v>
      </c>
      <c r="G3068" t="s">
        <v>6128</v>
      </c>
      <c r="H3068" t="s">
        <v>6825</v>
      </c>
    </row>
    <row r="3069" spans="1:8" x14ac:dyDescent="0.3">
      <c r="A3069">
        <v>279</v>
      </c>
      <c r="B3069">
        <v>698</v>
      </c>
      <c r="C3069">
        <v>51</v>
      </c>
      <c r="D3069" t="s">
        <v>24</v>
      </c>
      <c r="E3069">
        <v>6</v>
      </c>
      <c r="F3069" s="10">
        <v>2</v>
      </c>
      <c r="G3069" t="s">
        <v>6128</v>
      </c>
      <c r="H3069" t="s">
        <v>6826</v>
      </c>
    </row>
    <row r="3070" spans="1:8" x14ac:dyDescent="0.3">
      <c r="A3070">
        <v>280</v>
      </c>
      <c r="B3070">
        <v>699</v>
      </c>
      <c r="C3070">
        <v>13</v>
      </c>
      <c r="D3070" t="s">
        <v>24</v>
      </c>
      <c r="E3070">
        <v>3</v>
      </c>
      <c r="F3070" s="10">
        <v>4.5</v>
      </c>
      <c r="G3070" t="s">
        <v>6128</v>
      </c>
      <c r="H3070" t="s">
        <v>6827</v>
      </c>
    </row>
    <row r="3071" spans="1:8" x14ac:dyDescent="0.3">
      <c r="A3071">
        <v>280</v>
      </c>
      <c r="B3071">
        <v>700</v>
      </c>
      <c r="C3071">
        <v>39</v>
      </c>
      <c r="D3071" t="s">
        <v>24</v>
      </c>
      <c r="E3071">
        <v>3</v>
      </c>
      <c r="F3071" s="10">
        <v>0.8</v>
      </c>
      <c r="G3071" t="s">
        <v>6128</v>
      </c>
      <c r="H3071" t="s">
        <v>6828</v>
      </c>
    </row>
    <row r="3072" spans="1:8" x14ac:dyDescent="0.3">
      <c r="A3072">
        <v>280</v>
      </c>
      <c r="B3072">
        <v>701</v>
      </c>
      <c r="C3072">
        <v>65</v>
      </c>
      <c r="D3072" t="s">
        <v>24</v>
      </c>
      <c r="E3072">
        <v>4</v>
      </c>
      <c r="F3072" s="10">
        <v>4.5</v>
      </c>
      <c r="G3072" t="s">
        <v>6128</v>
      </c>
      <c r="H3072" t="s">
        <v>6829</v>
      </c>
    </row>
    <row r="3073" spans="1:8" x14ac:dyDescent="0.3">
      <c r="A3073">
        <v>281</v>
      </c>
      <c r="B3073">
        <v>702</v>
      </c>
      <c r="C3073">
        <v>31</v>
      </c>
      <c r="D3073" t="s">
        <v>24</v>
      </c>
      <c r="E3073">
        <v>6</v>
      </c>
      <c r="F3073" s="10">
        <v>2</v>
      </c>
      <c r="G3073" t="s">
        <v>6128</v>
      </c>
      <c r="H3073" t="s">
        <v>6830</v>
      </c>
    </row>
    <row r="3074" spans="1:8" x14ac:dyDescent="0.3">
      <c r="A3074">
        <v>281</v>
      </c>
      <c r="B3074">
        <v>703</v>
      </c>
      <c r="C3074">
        <v>58</v>
      </c>
      <c r="D3074" t="s">
        <v>24</v>
      </c>
      <c r="E3074">
        <v>2</v>
      </c>
      <c r="F3074" s="10">
        <v>8</v>
      </c>
      <c r="G3074" t="s">
        <v>6128</v>
      </c>
      <c r="H3074" t="s">
        <v>6831</v>
      </c>
    </row>
    <row r="3075" spans="1:8" x14ac:dyDescent="0.3">
      <c r="A3075">
        <v>282</v>
      </c>
      <c r="B3075">
        <v>704</v>
      </c>
      <c r="C3075">
        <v>27</v>
      </c>
      <c r="D3075" t="s">
        <v>24</v>
      </c>
      <c r="E3075">
        <v>3</v>
      </c>
      <c r="F3075" s="10">
        <v>2</v>
      </c>
      <c r="G3075" t="s">
        <v>6128</v>
      </c>
      <c r="H3075" t="s">
        <v>6832</v>
      </c>
    </row>
    <row r="3076" spans="1:8" x14ac:dyDescent="0.3">
      <c r="A3076">
        <v>282</v>
      </c>
      <c r="B3076">
        <v>705</v>
      </c>
      <c r="C3076">
        <v>55</v>
      </c>
      <c r="D3076">
        <v>373</v>
      </c>
      <c r="E3076">
        <v>6</v>
      </c>
      <c r="F3076" s="10">
        <v>5</v>
      </c>
      <c r="G3076" t="s">
        <v>6128</v>
      </c>
      <c r="H3076" t="s">
        <v>6833</v>
      </c>
    </row>
    <row r="3077" spans="1:8" x14ac:dyDescent="0.3">
      <c r="A3077">
        <v>282</v>
      </c>
      <c r="B3077">
        <v>706</v>
      </c>
      <c r="C3077">
        <v>83</v>
      </c>
      <c r="D3077" t="s">
        <v>24</v>
      </c>
      <c r="E3077">
        <v>3</v>
      </c>
      <c r="F3077" s="10">
        <v>0.8</v>
      </c>
      <c r="G3077" t="s">
        <v>6128</v>
      </c>
      <c r="H3077" t="s">
        <v>6834</v>
      </c>
    </row>
    <row r="3078" spans="1:8" x14ac:dyDescent="0.3">
      <c r="A3078">
        <v>283</v>
      </c>
      <c r="B3078">
        <v>707</v>
      </c>
      <c r="C3078">
        <v>56</v>
      </c>
      <c r="D3078" t="s">
        <v>24</v>
      </c>
      <c r="E3078">
        <v>4</v>
      </c>
      <c r="F3078" s="10">
        <v>7</v>
      </c>
      <c r="G3078" t="s">
        <v>6128</v>
      </c>
      <c r="H3078" t="s">
        <v>6835</v>
      </c>
    </row>
    <row r="3079" spans="1:8" x14ac:dyDescent="0.3">
      <c r="A3079">
        <v>283</v>
      </c>
      <c r="B3079">
        <v>708</v>
      </c>
      <c r="C3079">
        <v>85</v>
      </c>
      <c r="D3079" t="s">
        <v>24</v>
      </c>
      <c r="E3079">
        <v>3</v>
      </c>
      <c r="F3079" s="10">
        <v>1</v>
      </c>
      <c r="G3079" t="s">
        <v>6128</v>
      </c>
      <c r="H3079" t="s">
        <v>6836</v>
      </c>
    </row>
    <row r="3080" spans="1:8" x14ac:dyDescent="0.3">
      <c r="A3080">
        <v>284</v>
      </c>
      <c r="B3080">
        <v>709</v>
      </c>
      <c r="C3080">
        <v>61</v>
      </c>
      <c r="D3080" t="s">
        <v>24</v>
      </c>
      <c r="E3080">
        <v>8</v>
      </c>
      <c r="F3080" s="10">
        <v>8</v>
      </c>
      <c r="G3080" t="s">
        <v>6128</v>
      </c>
      <c r="H3080" t="s">
        <v>6837</v>
      </c>
    </row>
    <row r="3081" spans="1:8" x14ac:dyDescent="0.3">
      <c r="A3081">
        <v>284</v>
      </c>
      <c r="B3081">
        <v>710</v>
      </c>
      <c r="C3081">
        <v>91</v>
      </c>
      <c r="D3081">
        <v>264</v>
      </c>
      <c r="E3081">
        <v>4</v>
      </c>
      <c r="F3081" s="10">
        <v>1.2</v>
      </c>
      <c r="G3081" t="s">
        <v>6128</v>
      </c>
      <c r="H3081" t="s">
        <v>6838</v>
      </c>
    </row>
    <row r="3082" spans="1:8" x14ac:dyDescent="0.3">
      <c r="A3082">
        <v>284</v>
      </c>
      <c r="B3082">
        <v>711</v>
      </c>
      <c r="C3082">
        <v>121</v>
      </c>
      <c r="D3082" t="s">
        <v>24</v>
      </c>
      <c r="E3082">
        <v>3</v>
      </c>
      <c r="F3082" s="10">
        <v>4</v>
      </c>
      <c r="G3082" t="s">
        <v>6128</v>
      </c>
      <c r="H3082" t="s">
        <v>6839</v>
      </c>
    </row>
    <row r="3083" spans="1:8" x14ac:dyDescent="0.3">
      <c r="A3083">
        <v>285</v>
      </c>
      <c r="B3083">
        <v>712</v>
      </c>
      <c r="C3083">
        <v>101</v>
      </c>
      <c r="D3083" t="s">
        <v>24</v>
      </c>
      <c r="E3083">
        <v>3</v>
      </c>
      <c r="F3083" s="10">
        <v>2</v>
      </c>
      <c r="G3083" t="s">
        <v>6128</v>
      </c>
      <c r="H3083" t="s">
        <v>6840</v>
      </c>
    </row>
    <row r="3084" spans="1:8" x14ac:dyDescent="0.3">
      <c r="A3084">
        <v>285</v>
      </c>
      <c r="B3084">
        <v>713</v>
      </c>
      <c r="C3084">
        <v>5</v>
      </c>
      <c r="D3084" t="s">
        <v>24</v>
      </c>
      <c r="E3084">
        <v>9</v>
      </c>
      <c r="F3084" s="10">
        <v>5</v>
      </c>
      <c r="G3084" t="s">
        <v>6128</v>
      </c>
      <c r="H3084" t="s">
        <v>6841</v>
      </c>
    </row>
    <row r="3085" spans="1:8" x14ac:dyDescent="0.3">
      <c r="A3085">
        <v>286</v>
      </c>
      <c r="B3085">
        <v>714</v>
      </c>
      <c r="C3085">
        <v>115</v>
      </c>
      <c r="D3085" t="s">
        <v>24</v>
      </c>
      <c r="E3085">
        <v>3</v>
      </c>
      <c r="F3085" s="10">
        <v>4.5</v>
      </c>
      <c r="G3085" t="s">
        <v>6128</v>
      </c>
      <c r="H3085" t="s">
        <v>6842</v>
      </c>
    </row>
    <row r="3086" spans="1:8" x14ac:dyDescent="0.3">
      <c r="A3086">
        <v>286</v>
      </c>
      <c r="B3086">
        <v>715</v>
      </c>
      <c r="C3086">
        <v>20</v>
      </c>
      <c r="D3086" t="s">
        <v>24</v>
      </c>
      <c r="E3086">
        <v>8</v>
      </c>
      <c r="F3086" s="10">
        <v>8</v>
      </c>
      <c r="G3086" t="s">
        <v>6128</v>
      </c>
      <c r="H3086" t="s">
        <v>6843</v>
      </c>
    </row>
    <row r="3087" spans="1:8" x14ac:dyDescent="0.3">
      <c r="A3087">
        <v>286</v>
      </c>
      <c r="B3087">
        <v>716</v>
      </c>
      <c r="C3087">
        <v>52</v>
      </c>
      <c r="D3087" t="s">
        <v>24</v>
      </c>
      <c r="E3087">
        <v>8</v>
      </c>
      <c r="F3087" s="10">
        <v>4</v>
      </c>
      <c r="G3087" t="s">
        <v>6128</v>
      </c>
      <c r="H3087" t="s">
        <v>6844</v>
      </c>
    </row>
    <row r="3088" spans="1:8" x14ac:dyDescent="0.3">
      <c r="A3088">
        <v>287</v>
      </c>
      <c r="B3088">
        <v>717</v>
      </c>
      <c r="C3088">
        <v>39</v>
      </c>
      <c r="D3088" t="s">
        <v>24</v>
      </c>
      <c r="E3088">
        <v>9</v>
      </c>
      <c r="F3088" s="10">
        <v>0.8</v>
      </c>
      <c r="G3088" t="s">
        <v>6128</v>
      </c>
      <c r="H3088" t="s">
        <v>6845</v>
      </c>
    </row>
    <row r="3089" spans="1:8" x14ac:dyDescent="0.3">
      <c r="A3089">
        <v>287</v>
      </c>
      <c r="B3089">
        <v>718</v>
      </c>
      <c r="C3089">
        <v>72</v>
      </c>
      <c r="D3089" t="s">
        <v>24</v>
      </c>
      <c r="E3089">
        <v>3</v>
      </c>
      <c r="F3089" s="10">
        <v>2</v>
      </c>
      <c r="G3089" t="s">
        <v>6128</v>
      </c>
      <c r="H3089" t="s">
        <v>6846</v>
      </c>
    </row>
    <row r="3090" spans="1:8" x14ac:dyDescent="0.3">
      <c r="A3090">
        <v>288</v>
      </c>
      <c r="B3090">
        <v>719</v>
      </c>
      <c r="C3090">
        <v>62</v>
      </c>
      <c r="D3090" t="s">
        <v>24</v>
      </c>
      <c r="E3090">
        <v>3</v>
      </c>
      <c r="F3090" s="10">
        <v>4</v>
      </c>
      <c r="G3090" t="s">
        <v>6128</v>
      </c>
      <c r="H3090" t="s">
        <v>6847</v>
      </c>
    </row>
    <row r="3091" spans="1:8" x14ac:dyDescent="0.3">
      <c r="A3091">
        <v>288</v>
      </c>
      <c r="B3091">
        <v>720</v>
      </c>
      <c r="C3091">
        <v>96</v>
      </c>
      <c r="D3091">
        <v>694</v>
      </c>
      <c r="E3091">
        <v>3</v>
      </c>
      <c r="F3091" s="10">
        <v>8</v>
      </c>
      <c r="G3091" t="s">
        <v>6128</v>
      </c>
      <c r="H3091" t="s">
        <v>6848</v>
      </c>
    </row>
    <row r="3092" spans="1:8" x14ac:dyDescent="0.3">
      <c r="A3092">
        <v>288</v>
      </c>
      <c r="B3092">
        <v>721</v>
      </c>
      <c r="C3092">
        <v>3</v>
      </c>
      <c r="D3092" t="s">
        <v>24</v>
      </c>
      <c r="E3092">
        <v>3</v>
      </c>
      <c r="F3092" s="10">
        <v>5</v>
      </c>
      <c r="G3092" t="s">
        <v>6128</v>
      </c>
      <c r="H3092" t="s">
        <v>6849</v>
      </c>
    </row>
    <row r="3093" spans="1:8" x14ac:dyDescent="0.3">
      <c r="A3093">
        <v>289</v>
      </c>
      <c r="B3093">
        <v>722</v>
      </c>
      <c r="C3093">
        <v>124</v>
      </c>
      <c r="D3093" t="s">
        <v>24</v>
      </c>
      <c r="E3093">
        <v>8</v>
      </c>
      <c r="F3093" s="10">
        <v>3</v>
      </c>
      <c r="G3093" t="s">
        <v>6128</v>
      </c>
      <c r="H3093" t="s">
        <v>6850</v>
      </c>
    </row>
    <row r="3094" spans="1:8" x14ac:dyDescent="0.3">
      <c r="A3094">
        <v>289</v>
      </c>
      <c r="B3094">
        <v>723</v>
      </c>
      <c r="C3094">
        <v>32</v>
      </c>
      <c r="D3094" t="s">
        <v>24</v>
      </c>
      <c r="E3094">
        <v>3</v>
      </c>
      <c r="F3094" s="10">
        <v>5</v>
      </c>
      <c r="G3094" t="s">
        <v>6128</v>
      </c>
      <c r="H3094" t="s">
        <v>6851</v>
      </c>
    </row>
    <row r="3095" spans="1:8" x14ac:dyDescent="0.3">
      <c r="A3095">
        <v>290</v>
      </c>
      <c r="B3095">
        <v>724</v>
      </c>
      <c r="C3095">
        <v>29</v>
      </c>
      <c r="D3095" t="s">
        <v>24</v>
      </c>
      <c r="E3095">
        <v>4</v>
      </c>
      <c r="F3095" s="10">
        <v>1.5</v>
      </c>
      <c r="G3095" t="s">
        <v>6128</v>
      </c>
      <c r="H3095" t="s">
        <v>6852</v>
      </c>
    </row>
    <row r="3096" spans="1:8" x14ac:dyDescent="0.3">
      <c r="A3096">
        <v>290</v>
      </c>
      <c r="B3096">
        <v>725</v>
      </c>
      <c r="C3096">
        <v>65</v>
      </c>
      <c r="D3096">
        <v>80</v>
      </c>
      <c r="E3096">
        <v>2</v>
      </c>
      <c r="F3096" s="10">
        <v>4.5</v>
      </c>
      <c r="G3096" t="s">
        <v>6128</v>
      </c>
      <c r="H3096" t="s">
        <v>6853</v>
      </c>
    </row>
    <row r="3097" spans="1:8" x14ac:dyDescent="0.3">
      <c r="A3097">
        <v>290</v>
      </c>
      <c r="B3097">
        <v>726</v>
      </c>
      <c r="C3097">
        <v>101</v>
      </c>
      <c r="D3097" t="s">
        <v>24</v>
      </c>
      <c r="E3097">
        <v>3</v>
      </c>
      <c r="F3097" s="10">
        <v>2</v>
      </c>
      <c r="G3097" t="s">
        <v>6128</v>
      </c>
      <c r="H3097" t="s">
        <v>6854</v>
      </c>
    </row>
    <row r="3098" spans="1:8" x14ac:dyDescent="0.3">
      <c r="A3098">
        <v>291</v>
      </c>
      <c r="B3098">
        <v>727</v>
      </c>
      <c r="C3098">
        <v>102</v>
      </c>
      <c r="D3098" t="s">
        <v>24</v>
      </c>
      <c r="E3098">
        <v>6</v>
      </c>
      <c r="F3098" s="10">
        <v>4</v>
      </c>
      <c r="G3098" t="s">
        <v>6128</v>
      </c>
      <c r="H3098" t="s">
        <v>6855</v>
      </c>
    </row>
    <row r="3099" spans="1:8" x14ac:dyDescent="0.3">
      <c r="A3099">
        <v>291</v>
      </c>
      <c r="B3099">
        <v>728</v>
      </c>
      <c r="C3099">
        <v>12</v>
      </c>
      <c r="D3099" t="s">
        <v>24</v>
      </c>
      <c r="E3099">
        <v>3</v>
      </c>
      <c r="F3099" s="10">
        <v>4</v>
      </c>
      <c r="G3099" t="s">
        <v>6128</v>
      </c>
      <c r="H3099" t="s">
        <v>6856</v>
      </c>
    </row>
    <row r="3100" spans="1:8" x14ac:dyDescent="0.3">
      <c r="A3100">
        <v>292</v>
      </c>
      <c r="B3100">
        <v>729</v>
      </c>
      <c r="C3100">
        <v>16</v>
      </c>
      <c r="D3100" t="s">
        <v>24</v>
      </c>
      <c r="E3100">
        <v>3</v>
      </c>
      <c r="F3100" s="10">
        <v>3</v>
      </c>
      <c r="G3100" t="s">
        <v>6128</v>
      </c>
      <c r="H3100" t="s">
        <v>6857</v>
      </c>
    </row>
    <row r="3101" spans="1:8" x14ac:dyDescent="0.3">
      <c r="A3101">
        <v>292</v>
      </c>
      <c r="B3101">
        <v>730</v>
      </c>
      <c r="C3101">
        <v>54</v>
      </c>
      <c r="D3101" t="s">
        <v>24</v>
      </c>
      <c r="E3101">
        <v>3</v>
      </c>
      <c r="F3101" s="10">
        <v>5</v>
      </c>
      <c r="G3101" t="s">
        <v>6128</v>
      </c>
      <c r="H3101" t="s">
        <v>6858</v>
      </c>
    </row>
    <row r="3102" spans="1:8" x14ac:dyDescent="0.3">
      <c r="A3102">
        <v>292</v>
      </c>
      <c r="B3102">
        <v>731</v>
      </c>
      <c r="C3102">
        <v>92</v>
      </c>
      <c r="D3102" t="s">
        <v>24</v>
      </c>
      <c r="E3102">
        <v>4</v>
      </c>
      <c r="F3102" s="10">
        <v>2.4</v>
      </c>
      <c r="G3102" t="s">
        <v>6128</v>
      </c>
      <c r="H3102" t="s">
        <v>6859</v>
      </c>
    </row>
    <row r="3103" spans="1:8" x14ac:dyDescent="0.3">
      <c r="A3103">
        <v>293</v>
      </c>
      <c r="B3103">
        <v>732</v>
      </c>
      <c r="C3103">
        <v>100</v>
      </c>
      <c r="D3103" t="s">
        <v>24</v>
      </c>
      <c r="E3103">
        <v>3</v>
      </c>
      <c r="F3103" s="10">
        <v>5.6</v>
      </c>
      <c r="G3103" t="s">
        <v>6128</v>
      </c>
      <c r="H3103" t="s">
        <v>6860</v>
      </c>
    </row>
    <row r="3104" spans="1:8" x14ac:dyDescent="0.3">
      <c r="A3104">
        <v>293</v>
      </c>
      <c r="B3104">
        <v>733</v>
      </c>
      <c r="C3104">
        <v>12</v>
      </c>
      <c r="D3104" t="s">
        <v>24</v>
      </c>
      <c r="E3104">
        <v>3</v>
      </c>
      <c r="F3104" s="10">
        <v>4</v>
      </c>
      <c r="G3104" t="s">
        <v>6128</v>
      </c>
      <c r="H3104" t="s">
        <v>6861</v>
      </c>
    </row>
    <row r="3105" spans="1:8" x14ac:dyDescent="0.3">
      <c r="A3105">
        <v>294</v>
      </c>
      <c r="B3105">
        <v>734</v>
      </c>
      <c r="C3105">
        <v>23</v>
      </c>
      <c r="D3105" t="s">
        <v>24</v>
      </c>
      <c r="E3105">
        <v>3</v>
      </c>
      <c r="F3105" s="10">
        <v>3</v>
      </c>
      <c r="G3105" t="s">
        <v>6128</v>
      </c>
      <c r="H3105" t="s">
        <v>6862</v>
      </c>
    </row>
    <row r="3106" spans="1:8" x14ac:dyDescent="0.3">
      <c r="A3106">
        <v>294</v>
      </c>
      <c r="B3106">
        <v>735</v>
      </c>
      <c r="C3106">
        <v>63</v>
      </c>
      <c r="D3106">
        <v>386</v>
      </c>
      <c r="E3106">
        <v>6</v>
      </c>
      <c r="F3106" s="10">
        <v>4.5</v>
      </c>
      <c r="G3106" t="s">
        <v>6128</v>
      </c>
      <c r="H3106" t="s">
        <v>6863</v>
      </c>
    </row>
    <row r="3107" spans="1:8" x14ac:dyDescent="0.3">
      <c r="A3107">
        <v>294</v>
      </c>
      <c r="B3107">
        <v>736</v>
      </c>
      <c r="C3107">
        <v>103</v>
      </c>
      <c r="D3107" t="s">
        <v>24</v>
      </c>
      <c r="E3107">
        <v>3</v>
      </c>
      <c r="F3107" s="10">
        <v>5</v>
      </c>
      <c r="G3107" t="s">
        <v>6128</v>
      </c>
      <c r="H3107" t="s">
        <v>6864</v>
      </c>
    </row>
    <row r="3108" spans="1:8" x14ac:dyDescent="0.3">
      <c r="A3108">
        <v>295</v>
      </c>
      <c r="B3108">
        <v>737</v>
      </c>
      <c r="C3108">
        <v>118</v>
      </c>
      <c r="D3108" t="s">
        <v>24</v>
      </c>
      <c r="E3108">
        <v>2</v>
      </c>
      <c r="F3108" s="10">
        <v>6</v>
      </c>
      <c r="G3108" t="s">
        <v>6128</v>
      </c>
      <c r="H3108" t="s">
        <v>6865</v>
      </c>
    </row>
    <row r="3109" spans="1:8" x14ac:dyDescent="0.3">
      <c r="A3109">
        <v>295</v>
      </c>
      <c r="B3109">
        <v>738</v>
      </c>
      <c r="C3109">
        <v>32</v>
      </c>
      <c r="D3109" t="s">
        <v>24</v>
      </c>
      <c r="E3109">
        <v>3</v>
      </c>
      <c r="F3109" s="10">
        <v>5</v>
      </c>
      <c r="G3109" t="s">
        <v>6128</v>
      </c>
      <c r="H3109" t="s">
        <v>6866</v>
      </c>
    </row>
    <row r="3110" spans="1:8" x14ac:dyDescent="0.3">
      <c r="A3110">
        <v>296</v>
      </c>
      <c r="B3110">
        <v>739</v>
      </c>
      <c r="C3110">
        <v>50</v>
      </c>
      <c r="D3110" t="s">
        <v>24</v>
      </c>
      <c r="E3110">
        <v>4</v>
      </c>
      <c r="F3110" s="10">
        <v>5.6</v>
      </c>
      <c r="G3110" t="s">
        <v>6128</v>
      </c>
      <c r="H3110" t="s">
        <v>6867</v>
      </c>
    </row>
    <row r="3111" spans="1:8" x14ac:dyDescent="0.3">
      <c r="A3111">
        <v>296</v>
      </c>
      <c r="B3111">
        <v>740</v>
      </c>
      <c r="C3111">
        <v>92</v>
      </c>
      <c r="D3111">
        <v>37</v>
      </c>
      <c r="E3111">
        <v>8</v>
      </c>
      <c r="F3111" s="10">
        <v>2.4</v>
      </c>
      <c r="G3111" t="s">
        <v>6128</v>
      </c>
      <c r="H3111" t="s">
        <v>6868</v>
      </c>
    </row>
    <row r="3112" spans="1:8" x14ac:dyDescent="0.3">
      <c r="A3112">
        <v>296</v>
      </c>
      <c r="B3112">
        <v>741</v>
      </c>
      <c r="C3112">
        <v>7</v>
      </c>
      <c r="D3112" t="s">
        <v>24</v>
      </c>
      <c r="E3112">
        <v>3</v>
      </c>
      <c r="F3112" s="10">
        <v>8</v>
      </c>
      <c r="G3112" t="s">
        <v>6128</v>
      </c>
      <c r="H3112" t="s">
        <v>6869</v>
      </c>
    </row>
    <row r="3113" spans="1:8" x14ac:dyDescent="0.3">
      <c r="A3113">
        <v>297</v>
      </c>
      <c r="B3113">
        <v>742</v>
      </c>
      <c r="C3113">
        <v>29</v>
      </c>
      <c r="D3113" t="s">
        <v>24</v>
      </c>
      <c r="E3113">
        <v>6</v>
      </c>
      <c r="F3113" s="10">
        <v>1.5</v>
      </c>
      <c r="G3113" t="s">
        <v>6128</v>
      </c>
      <c r="H3113" t="s">
        <v>6870</v>
      </c>
    </row>
    <row r="3114" spans="1:8" x14ac:dyDescent="0.3">
      <c r="A3114">
        <v>297</v>
      </c>
      <c r="B3114">
        <v>743</v>
      </c>
      <c r="C3114">
        <v>72</v>
      </c>
      <c r="D3114" t="s">
        <v>24</v>
      </c>
      <c r="E3114">
        <v>3</v>
      </c>
      <c r="F3114" s="10">
        <v>2</v>
      </c>
      <c r="G3114" t="s">
        <v>6128</v>
      </c>
      <c r="H3114" t="s">
        <v>6871</v>
      </c>
    </row>
    <row r="3115" spans="1:8" x14ac:dyDescent="0.3">
      <c r="A3115">
        <v>298</v>
      </c>
      <c r="B3115">
        <v>744</v>
      </c>
      <c r="C3115">
        <v>97</v>
      </c>
      <c r="D3115" t="s">
        <v>24</v>
      </c>
      <c r="E3115">
        <v>3</v>
      </c>
      <c r="F3115" s="10">
        <v>9</v>
      </c>
      <c r="G3115" t="s">
        <v>6128</v>
      </c>
      <c r="H3115" t="s">
        <v>6872</v>
      </c>
    </row>
    <row r="3116" spans="1:8" x14ac:dyDescent="0.3">
      <c r="A3116">
        <v>298</v>
      </c>
      <c r="B3116">
        <v>745</v>
      </c>
      <c r="C3116">
        <v>14</v>
      </c>
      <c r="D3116" t="s">
        <v>24</v>
      </c>
      <c r="E3116">
        <v>8</v>
      </c>
      <c r="F3116" s="10">
        <v>4.5</v>
      </c>
      <c r="G3116" t="s">
        <v>6128</v>
      </c>
      <c r="H3116" t="s">
        <v>6873</v>
      </c>
    </row>
    <row r="3117" spans="1:8" x14ac:dyDescent="0.3">
      <c r="A3117">
        <v>298</v>
      </c>
      <c r="B3117">
        <v>746</v>
      </c>
      <c r="C3117">
        <v>58</v>
      </c>
      <c r="D3117" t="s">
        <v>24</v>
      </c>
      <c r="E3117">
        <v>8</v>
      </c>
      <c r="F3117" s="10">
        <v>8</v>
      </c>
      <c r="G3117" t="s">
        <v>6128</v>
      </c>
      <c r="H3117" t="s">
        <v>6874</v>
      </c>
    </row>
    <row r="3118" spans="1:8" x14ac:dyDescent="0.3">
      <c r="A3118">
        <v>299</v>
      </c>
      <c r="B3118">
        <v>747</v>
      </c>
      <c r="C3118">
        <v>87</v>
      </c>
      <c r="D3118" t="s">
        <v>24</v>
      </c>
      <c r="E3118">
        <v>3</v>
      </c>
      <c r="F3118" s="10">
        <v>0.5</v>
      </c>
      <c r="G3118" t="s">
        <v>6128</v>
      </c>
      <c r="H3118" t="s">
        <v>6875</v>
      </c>
    </row>
    <row r="3119" spans="1:8" x14ac:dyDescent="0.3">
      <c r="A3119">
        <v>299</v>
      </c>
      <c r="B3119">
        <v>748</v>
      </c>
      <c r="C3119">
        <v>5</v>
      </c>
      <c r="D3119" t="s">
        <v>24</v>
      </c>
      <c r="E3119">
        <v>4</v>
      </c>
      <c r="F3119" s="10">
        <v>5</v>
      </c>
      <c r="G3119" t="s">
        <v>6128</v>
      </c>
      <c r="H3119" t="s">
        <v>6876</v>
      </c>
    </row>
    <row r="3120" spans="1:8" x14ac:dyDescent="0.3">
      <c r="A3120">
        <v>300</v>
      </c>
      <c r="B3120">
        <v>749</v>
      </c>
      <c r="C3120">
        <v>37</v>
      </c>
      <c r="D3120" t="s">
        <v>24</v>
      </c>
      <c r="E3120">
        <v>3</v>
      </c>
      <c r="F3120" s="10">
        <v>0.5</v>
      </c>
      <c r="G3120" t="s">
        <v>6128</v>
      </c>
      <c r="H3120" t="s">
        <v>6877</v>
      </c>
    </row>
    <row r="3121" spans="1:8" x14ac:dyDescent="0.3">
      <c r="A3121">
        <v>300</v>
      </c>
      <c r="B3121">
        <v>750</v>
      </c>
      <c r="C3121">
        <v>83</v>
      </c>
      <c r="D3121">
        <v>408</v>
      </c>
      <c r="E3121">
        <v>3</v>
      </c>
      <c r="F3121" s="10">
        <v>0.8</v>
      </c>
      <c r="G3121" t="s">
        <v>6128</v>
      </c>
      <c r="H3121" t="s">
        <v>6878</v>
      </c>
    </row>
    <row r="3122" spans="1:8" x14ac:dyDescent="0.3">
      <c r="A3122">
        <v>300</v>
      </c>
      <c r="B3122">
        <v>751</v>
      </c>
      <c r="C3122">
        <v>2</v>
      </c>
      <c r="D3122" t="s">
        <v>24</v>
      </c>
      <c r="E3122">
        <v>3</v>
      </c>
      <c r="F3122" s="10">
        <v>4</v>
      </c>
      <c r="G3122" t="s">
        <v>6128</v>
      </c>
      <c r="H3122" t="s">
        <v>6879</v>
      </c>
    </row>
    <row r="3123" spans="1:8" x14ac:dyDescent="0.3">
      <c r="A3123">
        <v>301</v>
      </c>
      <c r="B3123">
        <v>752</v>
      </c>
      <c r="C3123">
        <v>38</v>
      </c>
      <c r="D3123" t="s">
        <v>24</v>
      </c>
      <c r="E3123">
        <v>4</v>
      </c>
      <c r="F3123" s="10">
        <v>0.5</v>
      </c>
      <c r="G3123" t="s">
        <v>6128</v>
      </c>
      <c r="H3123" t="s">
        <v>6880</v>
      </c>
    </row>
    <row r="3124" spans="1:8" x14ac:dyDescent="0.3">
      <c r="A3124">
        <v>301</v>
      </c>
      <c r="B3124">
        <v>753</v>
      </c>
      <c r="C3124">
        <v>85</v>
      </c>
      <c r="D3124" t="s">
        <v>24</v>
      </c>
      <c r="E3124">
        <v>9</v>
      </c>
      <c r="F3124" s="10">
        <v>1</v>
      </c>
      <c r="G3124" t="s">
        <v>6128</v>
      </c>
      <c r="H3124" t="s">
        <v>6881</v>
      </c>
    </row>
    <row r="3125" spans="1:8" x14ac:dyDescent="0.3">
      <c r="A3125">
        <v>302</v>
      </c>
      <c r="B3125">
        <v>754</v>
      </c>
      <c r="C3125">
        <v>124</v>
      </c>
      <c r="D3125" t="s">
        <v>24</v>
      </c>
      <c r="E3125">
        <v>8</v>
      </c>
      <c r="F3125" s="10">
        <v>3</v>
      </c>
      <c r="G3125" t="s">
        <v>6128</v>
      </c>
      <c r="H3125" t="s">
        <v>6882</v>
      </c>
    </row>
    <row r="3126" spans="1:8" x14ac:dyDescent="0.3">
      <c r="A3126">
        <v>302</v>
      </c>
      <c r="B3126">
        <v>755</v>
      </c>
      <c r="C3126">
        <v>45</v>
      </c>
      <c r="D3126">
        <v>253</v>
      </c>
      <c r="E3126">
        <v>6</v>
      </c>
      <c r="F3126" s="10">
        <v>2</v>
      </c>
      <c r="G3126" t="s">
        <v>6128</v>
      </c>
      <c r="H3126" t="s">
        <v>6883</v>
      </c>
    </row>
    <row r="3127" spans="1:8" x14ac:dyDescent="0.3">
      <c r="A3127">
        <v>302</v>
      </c>
      <c r="B3127">
        <v>756</v>
      </c>
      <c r="C3127">
        <v>93</v>
      </c>
      <c r="D3127" t="s">
        <v>24</v>
      </c>
      <c r="E3127">
        <v>3</v>
      </c>
      <c r="F3127" s="10">
        <v>2.2999999999999998</v>
      </c>
      <c r="G3127" t="s">
        <v>6128</v>
      </c>
      <c r="H3127" t="s">
        <v>6884</v>
      </c>
    </row>
    <row r="3128" spans="1:8" x14ac:dyDescent="0.3">
      <c r="A3128">
        <v>303</v>
      </c>
      <c r="B3128">
        <v>757</v>
      </c>
      <c r="C3128">
        <v>9</v>
      </c>
      <c r="D3128" t="s">
        <v>24</v>
      </c>
      <c r="E3128">
        <v>3</v>
      </c>
      <c r="F3128" s="10">
        <v>3</v>
      </c>
      <c r="G3128" t="s">
        <v>6128</v>
      </c>
      <c r="H3128" t="s">
        <v>6885</v>
      </c>
    </row>
    <row r="3129" spans="1:8" x14ac:dyDescent="0.3">
      <c r="A3129">
        <v>303</v>
      </c>
      <c r="B3129">
        <v>758</v>
      </c>
      <c r="C3129">
        <v>58</v>
      </c>
      <c r="D3129" t="s">
        <v>24</v>
      </c>
      <c r="E3129">
        <v>3</v>
      </c>
      <c r="F3129" s="10">
        <v>8</v>
      </c>
      <c r="G3129" t="s">
        <v>6128</v>
      </c>
      <c r="H3129" t="s">
        <v>6886</v>
      </c>
    </row>
    <row r="3130" spans="1:8" x14ac:dyDescent="0.3">
      <c r="A3130">
        <v>304</v>
      </c>
      <c r="B3130">
        <v>759</v>
      </c>
      <c r="C3130">
        <v>104</v>
      </c>
      <c r="D3130" t="s">
        <v>24</v>
      </c>
      <c r="E3130">
        <v>3</v>
      </c>
      <c r="F3130" s="10">
        <v>5</v>
      </c>
      <c r="G3130" t="s">
        <v>6128</v>
      </c>
      <c r="H3130" t="s">
        <v>6887</v>
      </c>
    </row>
    <row r="3131" spans="1:8" x14ac:dyDescent="0.3">
      <c r="A3131">
        <v>304</v>
      </c>
      <c r="B3131">
        <v>760</v>
      </c>
      <c r="C3131">
        <v>27</v>
      </c>
      <c r="D3131" t="s">
        <v>24</v>
      </c>
      <c r="E3131">
        <v>3</v>
      </c>
      <c r="F3131" s="10">
        <v>2</v>
      </c>
      <c r="G3131" t="s">
        <v>6128</v>
      </c>
      <c r="H3131" t="s">
        <v>6888</v>
      </c>
    </row>
    <row r="3132" spans="1:8" x14ac:dyDescent="0.3">
      <c r="A3132">
        <v>304</v>
      </c>
      <c r="B3132">
        <v>761</v>
      </c>
      <c r="C3132">
        <v>77</v>
      </c>
      <c r="D3132" t="s">
        <v>24</v>
      </c>
      <c r="E3132">
        <v>4</v>
      </c>
      <c r="F3132" s="10">
        <v>2</v>
      </c>
      <c r="G3132" t="s">
        <v>6128</v>
      </c>
      <c r="H3132" t="s">
        <v>6889</v>
      </c>
    </row>
    <row r="3133" spans="1:8" x14ac:dyDescent="0.3">
      <c r="A3133">
        <v>305</v>
      </c>
      <c r="B3133">
        <v>762</v>
      </c>
      <c r="C3133">
        <v>1</v>
      </c>
      <c r="D3133" t="s">
        <v>24</v>
      </c>
      <c r="E3133">
        <v>6</v>
      </c>
      <c r="F3133" s="10">
        <v>2</v>
      </c>
      <c r="G3133" t="s">
        <v>6128</v>
      </c>
      <c r="H3133" t="s">
        <v>6890</v>
      </c>
    </row>
    <row r="3134" spans="1:8" x14ac:dyDescent="0.3">
      <c r="A3134">
        <v>305</v>
      </c>
      <c r="B3134">
        <v>763</v>
      </c>
      <c r="C3134">
        <v>51</v>
      </c>
      <c r="D3134" t="s">
        <v>24</v>
      </c>
      <c r="E3134">
        <v>9</v>
      </c>
      <c r="F3134" s="10">
        <v>2</v>
      </c>
      <c r="G3134" t="s">
        <v>6128</v>
      </c>
      <c r="H3134" t="s">
        <v>6891</v>
      </c>
    </row>
    <row r="3135" spans="1:8" x14ac:dyDescent="0.3">
      <c r="A3135">
        <v>306</v>
      </c>
      <c r="B3135">
        <v>764</v>
      </c>
      <c r="C3135">
        <v>104</v>
      </c>
      <c r="D3135" t="s">
        <v>24</v>
      </c>
      <c r="E3135">
        <v>3</v>
      </c>
      <c r="F3135" s="10">
        <v>5</v>
      </c>
      <c r="G3135" t="s">
        <v>6128</v>
      </c>
      <c r="H3135" t="s">
        <v>6892</v>
      </c>
    </row>
    <row r="3136" spans="1:8" x14ac:dyDescent="0.3">
      <c r="A3136">
        <v>306</v>
      </c>
      <c r="B3136">
        <v>765</v>
      </c>
      <c r="C3136">
        <v>29</v>
      </c>
      <c r="D3136">
        <v>351</v>
      </c>
      <c r="E3136">
        <v>6</v>
      </c>
      <c r="F3136" s="10">
        <v>1.5</v>
      </c>
      <c r="G3136" t="s">
        <v>6128</v>
      </c>
      <c r="H3136" t="s">
        <v>6893</v>
      </c>
    </row>
    <row r="3137" spans="1:8" x14ac:dyDescent="0.3">
      <c r="A3137">
        <v>306</v>
      </c>
      <c r="B3137">
        <v>766</v>
      </c>
      <c r="C3137">
        <v>81</v>
      </c>
      <c r="D3137" t="s">
        <v>24</v>
      </c>
      <c r="E3137">
        <v>3</v>
      </c>
      <c r="F3137" s="10">
        <v>2</v>
      </c>
      <c r="G3137" t="s">
        <v>6128</v>
      </c>
      <c r="H3137" t="s">
        <v>6894</v>
      </c>
    </row>
    <row r="3138" spans="1:8" x14ac:dyDescent="0.3">
      <c r="A3138">
        <v>307</v>
      </c>
      <c r="B3138">
        <v>767</v>
      </c>
      <c r="C3138">
        <v>11</v>
      </c>
      <c r="D3138" t="s">
        <v>24</v>
      </c>
      <c r="E3138">
        <v>7</v>
      </c>
      <c r="F3138" s="10">
        <v>8</v>
      </c>
      <c r="G3138" t="s">
        <v>6128</v>
      </c>
      <c r="H3138" t="s">
        <v>6895</v>
      </c>
    </row>
    <row r="3139" spans="1:8" x14ac:dyDescent="0.3">
      <c r="A3139">
        <v>307</v>
      </c>
      <c r="B3139">
        <v>768</v>
      </c>
      <c r="C3139">
        <v>64</v>
      </c>
      <c r="D3139" t="s">
        <v>24</v>
      </c>
      <c r="E3139">
        <v>3</v>
      </c>
      <c r="F3139" s="10">
        <v>4.5</v>
      </c>
      <c r="G3139" t="s">
        <v>6128</v>
      </c>
      <c r="H3139" t="s">
        <v>6896</v>
      </c>
    </row>
    <row r="3140" spans="1:8" x14ac:dyDescent="0.3">
      <c r="A3140">
        <v>308</v>
      </c>
      <c r="B3140">
        <v>769</v>
      </c>
      <c r="C3140">
        <v>124</v>
      </c>
      <c r="D3140" t="s">
        <v>24</v>
      </c>
      <c r="E3140">
        <v>8</v>
      </c>
      <c r="F3140" s="10">
        <v>3</v>
      </c>
      <c r="G3140" t="s">
        <v>6128</v>
      </c>
      <c r="H3140" t="s">
        <v>6897</v>
      </c>
    </row>
    <row r="3141" spans="1:8" x14ac:dyDescent="0.3">
      <c r="A3141">
        <v>308</v>
      </c>
      <c r="B3141">
        <v>770</v>
      </c>
      <c r="C3141">
        <v>51</v>
      </c>
      <c r="D3141">
        <v>584</v>
      </c>
      <c r="E3141">
        <v>3</v>
      </c>
      <c r="F3141" s="10">
        <v>2</v>
      </c>
      <c r="G3141" t="s">
        <v>6128</v>
      </c>
      <c r="H3141" t="s">
        <v>6898</v>
      </c>
    </row>
    <row r="3142" spans="1:8" x14ac:dyDescent="0.3">
      <c r="A3142">
        <v>308</v>
      </c>
      <c r="B3142">
        <v>771</v>
      </c>
      <c r="C3142">
        <v>105</v>
      </c>
      <c r="D3142" t="s">
        <v>24</v>
      </c>
      <c r="E3142">
        <v>3</v>
      </c>
      <c r="F3142" s="10">
        <v>5</v>
      </c>
      <c r="G3142" t="s">
        <v>6128</v>
      </c>
      <c r="H3142" t="s">
        <v>6899</v>
      </c>
    </row>
    <row r="3143" spans="1:8" x14ac:dyDescent="0.3">
      <c r="A3143">
        <v>309</v>
      </c>
      <c r="B3143">
        <v>772</v>
      </c>
      <c r="C3143">
        <v>42</v>
      </c>
      <c r="D3143" t="s">
        <v>24</v>
      </c>
      <c r="E3143">
        <v>3</v>
      </c>
      <c r="F3143" s="10">
        <v>2.4</v>
      </c>
      <c r="G3143" t="s">
        <v>6128</v>
      </c>
      <c r="H3143" t="s">
        <v>6900</v>
      </c>
    </row>
    <row r="3144" spans="1:8" x14ac:dyDescent="0.3">
      <c r="A3144">
        <v>309</v>
      </c>
      <c r="B3144">
        <v>773</v>
      </c>
      <c r="C3144">
        <v>97</v>
      </c>
      <c r="D3144" t="s">
        <v>24</v>
      </c>
      <c r="E3144">
        <v>9</v>
      </c>
      <c r="F3144" s="10">
        <v>9</v>
      </c>
      <c r="G3144" t="s">
        <v>6128</v>
      </c>
      <c r="H3144" t="s">
        <v>6901</v>
      </c>
    </row>
    <row r="3145" spans="1:8" x14ac:dyDescent="0.3">
      <c r="A3145">
        <v>310</v>
      </c>
      <c r="B3145">
        <v>774</v>
      </c>
      <c r="C3145">
        <v>37</v>
      </c>
      <c r="D3145" t="s">
        <v>24</v>
      </c>
      <c r="E3145">
        <v>3</v>
      </c>
      <c r="F3145" s="10">
        <v>0.5</v>
      </c>
      <c r="G3145" t="s">
        <v>6128</v>
      </c>
      <c r="H3145" t="s">
        <v>6902</v>
      </c>
    </row>
    <row r="3146" spans="1:8" x14ac:dyDescent="0.3">
      <c r="A3146">
        <v>310</v>
      </c>
      <c r="B3146">
        <v>775</v>
      </c>
      <c r="C3146">
        <v>93</v>
      </c>
      <c r="D3146" t="s">
        <v>24</v>
      </c>
      <c r="E3146">
        <v>6</v>
      </c>
      <c r="F3146" s="10">
        <v>2.2999999999999998</v>
      </c>
      <c r="G3146" t="s">
        <v>6128</v>
      </c>
      <c r="H3146" t="s">
        <v>6903</v>
      </c>
    </row>
    <row r="3147" spans="1:8" x14ac:dyDescent="0.3">
      <c r="A3147">
        <v>310</v>
      </c>
      <c r="B3147">
        <v>776</v>
      </c>
      <c r="C3147">
        <v>22</v>
      </c>
      <c r="D3147" t="s">
        <v>24</v>
      </c>
      <c r="E3147">
        <v>8</v>
      </c>
      <c r="F3147" s="10">
        <v>2</v>
      </c>
      <c r="G3147" t="s">
        <v>6128</v>
      </c>
      <c r="H3147" t="s">
        <v>6904</v>
      </c>
    </row>
    <row r="3148" spans="1:8" x14ac:dyDescent="0.3">
      <c r="A3148">
        <v>311</v>
      </c>
      <c r="B3148">
        <v>777</v>
      </c>
      <c r="C3148">
        <v>93</v>
      </c>
      <c r="D3148" t="s">
        <v>24</v>
      </c>
      <c r="E3148">
        <v>3</v>
      </c>
      <c r="F3148" s="10">
        <v>2.2999999999999998</v>
      </c>
      <c r="G3148" t="s">
        <v>6128</v>
      </c>
      <c r="H3148" t="s">
        <v>6905</v>
      </c>
    </row>
    <row r="3149" spans="1:8" x14ac:dyDescent="0.3">
      <c r="A3149">
        <v>311</v>
      </c>
      <c r="B3149">
        <v>778</v>
      </c>
      <c r="C3149">
        <v>23</v>
      </c>
      <c r="D3149" t="s">
        <v>24</v>
      </c>
      <c r="E3149">
        <v>10</v>
      </c>
      <c r="F3149" s="10">
        <v>3</v>
      </c>
      <c r="G3149" t="s">
        <v>6128</v>
      </c>
      <c r="H3149" t="s">
        <v>6906</v>
      </c>
    </row>
    <row r="3150" spans="1:8" x14ac:dyDescent="0.3">
      <c r="A3150">
        <v>312</v>
      </c>
      <c r="B3150">
        <v>779</v>
      </c>
      <c r="C3150">
        <v>97</v>
      </c>
      <c r="D3150" t="s">
        <v>24</v>
      </c>
      <c r="E3150">
        <v>3</v>
      </c>
      <c r="F3150" s="10">
        <v>9</v>
      </c>
      <c r="G3150" t="s">
        <v>6128</v>
      </c>
      <c r="H3150" t="s">
        <v>6907</v>
      </c>
    </row>
    <row r="3151" spans="1:8" x14ac:dyDescent="0.3">
      <c r="A3151">
        <v>312</v>
      </c>
      <c r="B3151">
        <v>780</v>
      </c>
      <c r="C3151">
        <v>28</v>
      </c>
      <c r="D3151">
        <v>455</v>
      </c>
      <c r="E3151">
        <v>3</v>
      </c>
      <c r="F3151" s="10">
        <v>2</v>
      </c>
      <c r="G3151" t="s">
        <v>6128</v>
      </c>
      <c r="H3151" t="s">
        <v>6908</v>
      </c>
    </row>
    <row r="3152" spans="1:8" x14ac:dyDescent="0.3">
      <c r="A3152">
        <v>312</v>
      </c>
      <c r="B3152">
        <v>781</v>
      </c>
      <c r="C3152">
        <v>86</v>
      </c>
      <c r="D3152" t="s">
        <v>24</v>
      </c>
      <c r="E3152">
        <v>3</v>
      </c>
      <c r="F3152" s="10">
        <v>0.5</v>
      </c>
      <c r="G3152" t="s">
        <v>6128</v>
      </c>
      <c r="H3152" t="s">
        <v>6909</v>
      </c>
    </row>
    <row r="3153" spans="1:8" x14ac:dyDescent="0.3">
      <c r="A3153">
        <v>313</v>
      </c>
      <c r="B3153">
        <v>782</v>
      </c>
      <c r="C3153">
        <v>37</v>
      </c>
      <c r="D3153" t="s">
        <v>24</v>
      </c>
      <c r="E3153">
        <v>2</v>
      </c>
      <c r="F3153" s="10">
        <v>0.5</v>
      </c>
      <c r="G3153" t="s">
        <v>6128</v>
      </c>
      <c r="H3153" t="s">
        <v>6910</v>
      </c>
    </row>
    <row r="3154" spans="1:8" x14ac:dyDescent="0.3">
      <c r="A3154">
        <v>313</v>
      </c>
      <c r="B3154">
        <v>783</v>
      </c>
      <c r="C3154">
        <v>96</v>
      </c>
      <c r="D3154" t="s">
        <v>24</v>
      </c>
      <c r="E3154">
        <v>3</v>
      </c>
      <c r="F3154" s="10">
        <v>8</v>
      </c>
      <c r="G3154" t="s">
        <v>6128</v>
      </c>
      <c r="H3154" t="s">
        <v>6911</v>
      </c>
    </row>
    <row r="3155" spans="1:8" x14ac:dyDescent="0.3">
      <c r="A3155">
        <v>314</v>
      </c>
      <c r="B3155">
        <v>784</v>
      </c>
      <c r="C3155">
        <v>50</v>
      </c>
      <c r="D3155" t="s">
        <v>24</v>
      </c>
      <c r="E3155">
        <v>4</v>
      </c>
      <c r="F3155" s="10">
        <v>5.6</v>
      </c>
      <c r="G3155" t="s">
        <v>6128</v>
      </c>
      <c r="H3155" t="s">
        <v>6912</v>
      </c>
    </row>
    <row r="3156" spans="1:8" x14ac:dyDescent="0.3">
      <c r="A3156">
        <v>314</v>
      </c>
      <c r="B3156">
        <v>785</v>
      </c>
      <c r="C3156">
        <v>110</v>
      </c>
      <c r="D3156">
        <v>8</v>
      </c>
      <c r="E3156">
        <v>8</v>
      </c>
      <c r="F3156" s="10">
        <v>0.5</v>
      </c>
      <c r="G3156" t="s">
        <v>6128</v>
      </c>
      <c r="H3156" t="s">
        <v>6913</v>
      </c>
    </row>
    <row r="3157" spans="1:8" x14ac:dyDescent="0.3">
      <c r="A3157">
        <v>314</v>
      </c>
      <c r="B3157">
        <v>786</v>
      </c>
      <c r="C3157">
        <v>43</v>
      </c>
      <c r="D3157" t="s">
        <v>24</v>
      </c>
      <c r="E3157">
        <v>3</v>
      </c>
      <c r="F3157" s="10">
        <v>2.2999999999999998</v>
      </c>
      <c r="G3157" t="s">
        <v>6128</v>
      </c>
      <c r="H3157" t="s">
        <v>6914</v>
      </c>
    </row>
    <row r="3158" spans="1:8" x14ac:dyDescent="0.3">
      <c r="A3158">
        <v>315</v>
      </c>
      <c r="B3158">
        <v>787</v>
      </c>
      <c r="C3158">
        <v>1</v>
      </c>
      <c r="D3158" t="s">
        <v>24</v>
      </c>
      <c r="E3158">
        <v>9</v>
      </c>
      <c r="F3158" s="10">
        <v>2</v>
      </c>
      <c r="G3158" t="s">
        <v>6128</v>
      </c>
      <c r="H3158" t="s">
        <v>6915</v>
      </c>
    </row>
    <row r="3159" spans="1:8" x14ac:dyDescent="0.3">
      <c r="A3159">
        <v>315</v>
      </c>
      <c r="B3159">
        <v>788</v>
      </c>
      <c r="C3159">
        <v>62</v>
      </c>
      <c r="D3159" t="s">
        <v>24</v>
      </c>
      <c r="E3159">
        <v>3</v>
      </c>
      <c r="F3159" s="10">
        <v>4</v>
      </c>
      <c r="G3159" t="s">
        <v>6128</v>
      </c>
      <c r="H3159" t="s">
        <v>6916</v>
      </c>
    </row>
    <row r="3160" spans="1:8" x14ac:dyDescent="0.3">
      <c r="A3160">
        <v>316</v>
      </c>
      <c r="B3160">
        <v>789</v>
      </c>
      <c r="C3160">
        <v>23</v>
      </c>
      <c r="D3160" t="s">
        <v>24</v>
      </c>
      <c r="E3160">
        <v>3</v>
      </c>
      <c r="F3160" s="10">
        <v>3</v>
      </c>
      <c r="G3160" t="s">
        <v>6128</v>
      </c>
      <c r="H3160" t="s">
        <v>6917</v>
      </c>
    </row>
    <row r="3161" spans="1:8" x14ac:dyDescent="0.3">
      <c r="A3161">
        <v>316</v>
      </c>
      <c r="B3161">
        <v>790</v>
      </c>
      <c r="C3161">
        <v>85</v>
      </c>
      <c r="D3161" t="s">
        <v>24</v>
      </c>
      <c r="E3161">
        <v>4</v>
      </c>
      <c r="F3161" s="10">
        <v>1</v>
      </c>
      <c r="G3161" t="s">
        <v>6128</v>
      </c>
      <c r="H3161" t="s">
        <v>6918</v>
      </c>
    </row>
    <row r="3162" spans="1:8" x14ac:dyDescent="0.3">
      <c r="A3162">
        <v>316</v>
      </c>
      <c r="B3162">
        <v>791</v>
      </c>
      <c r="C3162">
        <v>20</v>
      </c>
      <c r="D3162" t="s">
        <v>24</v>
      </c>
      <c r="E3162">
        <v>4</v>
      </c>
      <c r="F3162" s="10">
        <v>8</v>
      </c>
      <c r="G3162" t="s">
        <v>6128</v>
      </c>
      <c r="H3162" t="s">
        <v>6919</v>
      </c>
    </row>
    <row r="3163" spans="1:8" x14ac:dyDescent="0.3">
      <c r="A3163">
        <v>317</v>
      </c>
      <c r="B3163">
        <v>792</v>
      </c>
      <c r="C3163">
        <v>112</v>
      </c>
      <c r="D3163" t="s">
        <v>24</v>
      </c>
      <c r="E3163">
        <v>3</v>
      </c>
      <c r="F3163" s="10">
        <v>4</v>
      </c>
      <c r="G3163" t="s">
        <v>6128</v>
      </c>
      <c r="H3163" t="s">
        <v>6920</v>
      </c>
    </row>
    <row r="3164" spans="1:8" x14ac:dyDescent="0.3">
      <c r="A3164">
        <v>317</v>
      </c>
      <c r="B3164">
        <v>793</v>
      </c>
      <c r="C3164">
        <v>48</v>
      </c>
      <c r="D3164" t="s">
        <v>24</v>
      </c>
      <c r="E3164">
        <v>3</v>
      </c>
      <c r="F3164" s="10">
        <v>4.5</v>
      </c>
      <c r="G3164" t="s">
        <v>6128</v>
      </c>
      <c r="H3164" t="s">
        <v>6921</v>
      </c>
    </row>
    <row r="3165" spans="1:8" x14ac:dyDescent="0.3">
      <c r="A3165">
        <v>318</v>
      </c>
      <c r="B3165">
        <v>794</v>
      </c>
      <c r="C3165">
        <v>16</v>
      </c>
      <c r="D3165" t="s">
        <v>24</v>
      </c>
      <c r="E3165">
        <v>3</v>
      </c>
      <c r="F3165" s="10">
        <v>3</v>
      </c>
      <c r="G3165" t="s">
        <v>6128</v>
      </c>
      <c r="H3165" t="s">
        <v>6922</v>
      </c>
    </row>
    <row r="3166" spans="1:8" x14ac:dyDescent="0.3">
      <c r="A3166">
        <v>318</v>
      </c>
      <c r="B3166">
        <v>795</v>
      </c>
      <c r="C3166">
        <v>80</v>
      </c>
      <c r="D3166">
        <v>271</v>
      </c>
      <c r="E3166">
        <v>3</v>
      </c>
      <c r="F3166" s="10">
        <v>4</v>
      </c>
      <c r="G3166" t="s">
        <v>6128</v>
      </c>
      <c r="H3166" t="s">
        <v>6923</v>
      </c>
    </row>
    <row r="3167" spans="1:8" x14ac:dyDescent="0.3">
      <c r="A3167">
        <v>318</v>
      </c>
      <c r="B3167">
        <v>796</v>
      </c>
      <c r="C3167">
        <v>17</v>
      </c>
      <c r="D3167" t="s">
        <v>24</v>
      </c>
      <c r="E3167">
        <v>3</v>
      </c>
      <c r="F3167" s="10">
        <v>3.5</v>
      </c>
      <c r="G3167" t="s">
        <v>6128</v>
      </c>
      <c r="H3167" t="s">
        <v>6924</v>
      </c>
    </row>
    <row r="3168" spans="1:8" x14ac:dyDescent="0.3">
      <c r="A3168">
        <v>319</v>
      </c>
      <c r="B3168">
        <v>797</v>
      </c>
      <c r="C3168">
        <v>116</v>
      </c>
      <c r="D3168" t="s">
        <v>24</v>
      </c>
      <c r="E3168">
        <v>4</v>
      </c>
      <c r="F3168" s="10">
        <v>3</v>
      </c>
      <c r="G3168" t="s">
        <v>6128</v>
      </c>
      <c r="H3168" t="s">
        <v>6925</v>
      </c>
    </row>
    <row r="3169" spans="1:8" x14ac:dyDescent="0.3">
      <c r="A3169">
        <v>319</v>
      </c>
      <c r="B3169">
        <v>798</v>
      </c>
      <c r="C3169">
        <v>54</v>
      </c>
      <c r="D3169" t="s">
        <v>24</v>
      </c>
      <c r="E3169">
        <v>3</v>
      </c>
      <c r="F3169" s="10">
        <v>5</v>
      </c>
      <c r="G3169" t="s">
        <v>6128</v>
      </c>
      <c r="H3169" t="s">
        <v>6926</v>
      </c>
    </row>
    <row r="3170" spans="1:8" x14ac:dyDescent="0.3">
      <c r="A3170">
        <v>320</v>
      </c>
      <c r="B3170">
        <v>799</v>
      </c>
      <c r="C3170">
        <v>29</v>
      </c>
      <c r="D3170" t="s">
        <v>24</v>
      </c>
      <c r="E3170">
        <v>4</v>
      </c>
      <c r="F3170" s="10">
        <v>1.5</v>
      </c>
      <c r="G3170" t="s">
        <v>6128</v>
      </c>
      <c r="H3170" t="s">
        <v>6927</v>
      </c>
    </row>
    <row r="3171" spans="1:8" x14ac:dyDescent="0.3">
      <c r="A3171">
        <v>320</v>
      </c>
      <c r="B3171">
        <v>800</v>
      </c>
      <c r="C3171">
        <v>95</v>
      </c>
      <c r="D3171">
        <v>136</v>
      </c>
      <c r="E3171">
        <v>8</v>
      </c>
      <c r="F3171" s="10">
        <v>2</v>
      </c>
      <c r="G3171" t="s">
        <v>6128</v>
      </c>
      <c r="H3171" t="s">
        <v>6928</v>
      </c>
    </row>
    <row r="3172" spans="1:8" x14ac:dyDescent="0.3">
      <c r="A3172">
        <v>320</v>
      </c>
      <c r="B3172">
        <v>801</v>
      </c>
      <c r="C3172">
        <v>34</v>
      </c>
      <c r="D3172" t="s">
        <v>24</v>
      </c>
      <c r="E3172">
        <v>3</v>
      </c>
      <c r="F3172" s="10">
        <v>0.75</v>
      </c>
      <c r="G3172" t="s">
        <v>6128</v>
      </c>
      <c r="H3172" t="s">
        <v>6929</v>
      </c>
    </row>
    <row r="3173" spans="1:8" x14ac:dyDescent="0.3">
      <c r="A3173">
        <v>321</v>
      </c>
      <c r="B3173">
        <v>802</v>
      </c>
      <c r="C3173">
        <v>13</v>
      </c>
      <c r="D3173" t="s">
        <v>24</v>
      </c>
      <c r="E3173">
        <v>6</v>
      </c>
      <c r="F3173" s="10">
        <v>4.5</v>
      </c>
      <c r="G3173" t="s">
        <v>6128</v>
      </c>
      <c r="H3173" t="s">
        <v>6930</v>
      </c>
    </row>
    <row r="3174" spans="1:8" x14ac:dyDescent="0.3">
      <c r="A3174">
        <v>321</v>
      </c>
      <c r="B3174">
        <v>803</v>
      </c>
      <c r="C3174">
        <v>80</v>
      </c>
      <c r="D3174" t="s">
        <v>24</v>
      </c>
      <c r="E3174">
        <v>3</v>
      </c>
      <c r="F3174" s="10">
        <v>4</v>
      </c>
      <c r="G3174" t="s">
        <v>6128</v>
      </c>
      <c r="H3174" t="s">
        <v>6931</v>
      </c>
    </row>
    <row r="3175" spans="1:8" x14ac:dyDescent="0.3">
      <c r="A3175">
        <v>322</v>
      </c>
      <c r="B3175">
        <v>804</v>
      </c>
      <c r="C3175">
        <v>62</v>
      </c>
      <c r="D3175" t="s">
        <v>24</v>
      </c>
      <c r="E3175">
        <v>3</v>
      </c>
      <c r="F3175" s="10">
        <v>4</v>
      </c>
      <c r="G3175" t="s">
        <v>6128</v>
      </c>
      <c r="H3175" t="s">
        <v>6932</v>
      </c>
    </row>
    <row r="3176" spans="1:8" x14ac:dyDescent="0.3">
      <c r="A3176">
        <v>322</v>
      </c>
      <c r="B3176">
        <v>805</v>
      </c>
      <c r="C3176">
        <v>3</v>
      </c>
      <c r="D3176" t="s">
        <v>24</v>
      </c>
      <c r="E3176">
        <v>6</v>
      </c>
      <c r="F3176" s="10">
        <v>5</v>
      </c>
      <c r="G3176" t="s">
        <v>6128</v>
      </c>
      <c r="H3176" t="s">
        <v>6933</v>
      </c>
    </row>
    <row r="3177" spans="1:8" x14ac:dyDescent="0.3">
      <c r="A3177">
        <v>322</v>
      </c>
      <c r="B3177">
        <v>806</v>
      </c>
      <c r="C3177">
        <v>71</v>
      </c>
      <c r="D3177" t="s">
        <v>24</v>
      </c>
      <c r="E3177">
        <v>4</v>
      </c>
      <c r="F3177" s="10">
        <v>4</v>
      </c>
      <c r="G3177" t="s">
        <v>6128</v>
      </c>
      <c r="H3177" t="s">
        <v>6934</v>
      </c>
    </row>
    <row r="3178" spans="1:8" x14ac:dyDescent="0.3">
      <c r="A3178">
        <v>323</v>
      </c>
      <c r="B3178">
        <v>807</v>
      </c>
      <c r="C3178">
        <v>57</v>
      </c>
      <c r="D3178" t="s">
        <v>24</v>
      </c>
      <c r="E3178">
        <v>9</v>
      </c>
      <c r="F3178" s="10">
        <v>8</v>
      </c>
      <c r="G3178" t="s">
        <v>6128</v>
      </c>
      <c r="H3178" t="s">
        <v>6935</v>
      </c>
    </row>
    <row r="3179" spans="1:8" x14ac:dyDescent="0.3">
      <c r="A3179">
        <v>323</v>
      </c>
      <c r="B3179">
        <v>808</v>
      </c>
      <c r="C3179">
        <v>126</v>
      </c>
      <c r="D3179" t="s">
        <v>24</v>
      </c>
      <c r="E3179">
        <v>3</v>
      </c>
      <c r="F3179" s="10">
        <v>4</v>
      </c>
      <c r="G3179" t="s">
        <v>6128</v>
      </c>
      <c r="H3179" t="s">
        <v>6936</v>
      </c>
    </row>
    <row r="3180" spans="1:8" x14ac:dyDescent="0.3">
      <c r="A3180">
        <v>324</v>
      </c>
      <c r="B3180">
        <v>809</v>
      </c>
      <c r="C3180">
        <v>115</v>
      </c>
      <c r="D3180" t="s">
        <v>24</v>
      </c>
      <c r="E3180">
        <v>3</v>
      </c>
      <c r="F3180" s="10">
        <v>4.5</v>
      </c>
      <c r="G3180" t="s">
        <v>6128</v>
      </c>
      <c r="H3180" t="s">
        <v>6937</v>
      </c>
    </row>
    <row r="3181" spans="1:8" x14ac:dyDescent="0.3">
      <c r="A3181">
        <v>324</v>
      </c>
      <c r="B3181">
        <v>810</v>
      </c>
      <c r="C3181">
        <v>58</v>
      </c>
      <c r="D3181">
        <v>461</v>
      </c>
      <c r="E3181">
        <v>3</v>
      </c>
      <c r="F3181" s="10">
        <v>8</v>
      </c>
      <c r="G3181" t="s">
        <v>6128</v>
      </c>
      <c r="H3181" t="s">
        <v>6938</v>
      </c>
    </row>
    <row r="3182" spans="1:8" x14ac:dyDescent="0.3">
      <c r="A3182">
        <v>324</v>
      </c>
      <c r="B3182">
        <v>811</v>
      </c>
      <c r="C3182">
        <v>1</v>
      </c>
      <c r="D3182" t="s">
        <v>24</v>
      </c>
      <c r="E3182">
        <v>3</v>
      </c>
      <c r="F3182" s="10">
        <v>2</v>
      </c>
      <c r="G3182" t="s">
        <v>6128</v>
      </c>
      <c r="H3182" t="s">
        <v>6939</v>
      </c>
    </row>
    <row r="3183" spans="1:8" x14ac:dyDescent="0.3">
      <c r="A3183">
        <v>325</v>
      </c>
      <c r="B3183">
        <v>812</v>
      </c>
      <c r="C3183">
        <v>121</v>
      </c>
      <c r="D3183" t="s">
        <v>24</v>
      </c>
      <c r="E3183">
        <v>8</v>
      </c>
      <c r="F3183" s="10">
        <v>4</v>
      </c>
      <c r="G3183" t="s">
        <v>6128</v>
      </c>
      <c r="H3183" t="s">
        <v>6940</v>
      </c>
    </row>
    <row r="3184" spans="1:8" x14ac:dyDescent="0.3">
      <c r="A3184">
        <v>325</v>
      </c>
      <c r="B3184">
        <v>813</v>
      </c>
      <c r="C3184">
        <v>65</v>
      </c>
      <c r="D3184" t="s">
        <v>24</v>
      </c>
      <c r="E3184">
        <v>9</v>
      </c>
      <c r="F3184" s="10">
        <v>4.5</v>
      </c>
      <c r="G3184" t="s">
        <v>6128</v>
      </c>
      <c r="H3184" t="s">
        <v>6941</v>
      </c>
    </row>
    <row r="3185" spans="1:8" x14ac:dyDescent="0.3">
      <c r="A3185">
        <v>326</v>
      </c>
      <c r="B3185">
        <v>814</v>
      </c>
      <c r="C3185">
        <v>61</v>
      </c>
      <c r="D3185" t="s">
        <v>24</v>
      </c>
      <c r="E3185">
        <v>8</v>
      </c>
      <c r="F3185" s="10">
        <v>8</v>
      </c>
      <c r="G3185" t="s">
        <v>6128</v>
      </c>
      <c r="H3185" t="s">
        <v>6942</v>
      </c>
    </row>
    <row r="3186" spans="1:8" x14ac:dyDescent="0.3">
      <c r="A3186">
        <v>326</v>
      </c>
      <c r="B3186">
        <v>815</v>
      </c>
      <c r="C3186">
        <v>6</v>
      </c>
      <c r="D3186">
        <v>29</v>
      </c>
      <c r="E3186">
        <v>3</v>
      </c>
      <c r="F3186" s="10">
        <v>7</v>
      </c>
      <c r="G3186" t="s">
        <v>6128</v>
      </c>
      <c r="H3186" t="s">
        <v>6943</v>
      </c>
    </row>
    <row r="3187" spans="1:8" x14ac:dyDescent="0.3">
      <c r="A3187">
        <v>326</v>
      </c>
      <c r="B3187">
        <v>816</v>
      </c>
      <c r="C3187">
        <v>78</v>
      </c>
      <c r="D3187" t="s">
        <v>24</v>
      </c>
      <c r="E3187">
        <v>3</v>
      </c>
      <c r="F3187" s="10">
        <v>2</v>
      </c>
      <c r="G3187" t="s">
        <v>6128</v>
      </c>
      <c r="H3187" t="s">
        <v>6944</v>
      </c>
    </row>
    <row r="3188" spans="1:8" x14ac:dyDescent="0.3">
      <c r="A3188">
        <v>327</v>
      </c>
      <c r="B3188">
        <v>817</v>
      </c>
      <c r="C3188">
        <v>78</v>
      </c>
      <c r="D3188" t="s">
        <v>24</v>
      </c>
      <c r="E3188">
        <v>6</v>
      </c>
      <c r="F3188" s="10">
        <v>2</v>
      </c>
      <c r="G3188" t="s">
        <v>6128</v>
      </c>
      <c r="H3188" t="s">
        <v>6945</v>
      </c>
    </row>
    <row r="3189" spans="1:8" x14ac:dyDescent="0.3">
      <c r="A3189">
        <v>327</v>
      </c>
      <c r="B3189">
        <v>818</v>
      </c>
      <c r="C3189">
        <v>24</v>
      </c>
      <c r="D3189" t="s">
        <v>24</v>
      </c>
      <c r="E3189">
        <v>3</v>
      </c>
      <c r="F3189" s="10">
        <v>3</v>
      </c>
      <c r="G3189" t="s">
        <v>6128</v>
      </c>
      <c r="H3189" t="s">
        <v>6946</v>
      </c>
    </row>
    <row r="3190" spans="1:8" x14ac:dyDescent="0.3">
      <c r="A3190">
        <v>328</v>
      </c>
      <c r="B3190">
        <v>819</v>
      </c>
      <c r="C3190">
        <v>27</v>
      </c>
      <c r="D3190" t="s">
        <v>24</v>
      </c>
      <c r="E3190">
        <v>3</v>
      </c>
      <c r="F3190" s="10">
        <v>2</v>
      </c>
      <c r="G3190" t="s">
        <v>6128</v>
      </c>
      <c r="H3190" t="s">
        <v>6947</v>
      </c>
    </row>
    <row r="3191" spans="1:8" x14ac:dyDescent="0.3">
      <c r="A3191">
        <v>328</v>
      </c>
      <c r="B3191">
        <v>820</v>
      </c>
      <c r="C3191">
        <v>101</v>
      </c>
      <c r="D3191" t="s">
        <v>24</v>
      </c>
      <c r="E3191">
        <v>8</v>
      </c>
      <c r="F3191" s="10">
        <v>2</v>
      </c>
      <c r="G3191" t="s">
        <v>6128</v>
      </c>
      <c r="H3191" t="s">
        <v>6948</v>
      </c>
    </row>
    <row r="3192" spans="1:8" x14ac:dyDescent="0.3">
      <c r="A3192">
        <v>328</v>
      </c>
      <c r="B3192">
        <v>821</v>
      </c>
      <c r="C3192">
        <v>48</v>
      </c>
      <c r="D3192" t="s">
        <v>24</v>
      </c>
      <c r="E3192">
        <v>3</v>
      </c>
      <c r="F3192" s="10">
        <v>4.5</v>
      </c>
      <c r="G3192" t="s">
        <v>6128</v>
      </c>
      <c r="H3192" t="s">
        <v>6949</v>
      </c>
    </row>
    <row r="3193" spans="1:8" x14ac:dyDescent="0.3">
      <c r="A3193">
        <v>329</v>
      </c>
      <c r="B3193">
        <v>822</v>
      </c>
      <c r="C3193">
        <v>55</v>
      </c>
      <c r="D3193" t="s">
        <v>24</v>
      </c>
      <c r="E3193">
        <v>6</v>
      </c>
      <c r="F3193" s="10">
        <v>5</v>
      </c>
      <c r="G3193" t="s">
        <v>6128</v>
      </c>
      <c r="H3193" t="s">
        <v>6950</v>
      </c>
    </row>
    <row r="3194" spans="1:8" x14ac:dyDescent="0.3">
      <c r="A3194">
        <v>329</v>
      </c>
      <c r="B3194">
        <v>823</v>
      </c>
      <c r="C3194">
        <v>3</v>
      </c>
      <c r="D3194" t="s">
        <v>24</v>
      </c>
      <c r="E3194">
        <v>9</v>
      </c>
      <c r="F3194" s="10">
        <v>5</v>
      </c>
      <c r="G3194" t="s">
        <v>6128</v>
      </c>
      <c r="H3194" t="s">
        <v>6951</v>
      </c>
    </row>
    <row r="3195" spans="1:8" x14ac:dyDescent="0.3">
      <c r="A3195">
        <v>330</v>
      </c>
      <c r="B3195">
        <v>824</v>
      </c>
      <c r="C3195">
        <v>13</v>
      </c>
      <c r="D3195" t="s">
        <v>24</v>
      </c>
      <c r="E3195">
        <v>3</v>
      </c>
      <c r="F3195" s="10">
        <v>4.5</v>
      </c>
      <c r="G3195" t="s">
        <v>6128</v>
      </c>
      <c r="H3195" t="s">
        <v>6952</v>
      </c>
    </row>
    <row r="3196" spans="1:8" x14ac:dyDescent="0.3">
      <c r="A3196">
        <v>330</v>
      </c>
      <c r="B3196">
        <v>825</v>
      </c>
      <c r="C3196">
        <v>89</v>
      </c>
      <c r="D3196">
        <v>525</v>
      </c>
      <c r="E3196">
        <v>6</v>
      </c>
      <c r="F3196" s="10">
        <v>0.8</v>
      </c>
      <c r="G3196" t="s">
        <v>6128</v>
      </c>
      <c r="H3196" t="s">
        <v>6953</v>
      </c>
    </row>
    <row r="3197" spans="1:8" x14ac:dyDescent="0.3">
      <c r="A3197">
        <v>330</v>
      </c>
      <c r="B3197">
        <v>826</v>
      </c>
      <c r="C3197">
        <v>38</v>
      </c>
      <c r="D3197" t="s">
        <v>24</v>
      </c>
      <c r="E3197">
        <v>3</v>
      </c>
      <c r="F3197" s="10">
        <v>0.5</v>
      </c>
      <c r="G3197" t="s">
        <v>6128</v>
      </c>
      <c r="H3197" t="s">
        <v>6954</v>
      </c>
    </row>
    <row r="3198" spans="1:8" x14ac:dyDescent="0.3">
      <c r="A3198">
        <v>331</v>
      </c>
      <c r="B3198">
        <v>827</v>
      </c>
      <c r="C3198">
        <v>52</v>
      </c>
      <c r="D3198" t="s">
        <v>24</v>
      </c>
      <c r="E3198">
        <v>8</v>
      </c>
      <c r="F3198" s="10">
        <v>4</v>
      </c>
      <c r="G3198" t="s">
        <v>6128</v>
      </c>
      <c r="H3198" t="s">
        <v>6955</v>
      </c>
    </row>
    <row r="3199" spans="1:8" x14ac:dyDescent="0.3">
      <c r="A3199">
        <v>331</v>
      </c>
      <c r="B3199">
        <v>828</v>
      </c>
      <c r="C3199">
        <v>2</v>
      </c>
      <c r="D3199" t="s">
        <v>24</v>
      </c>
      <c r="E3199">
        <v>3</v>
      </c>
      <c r="F3199" s="10">
        <v>4</v>
      </c>
      <c r="G3199" t="s">
        <v>6128</v>
      </c>
      <c r="H3199" t="s">
        <v>6956</v>
      </c>
    </row>
    <row r="3200" spans="1:8" x14ac:dyDescent="0.3">
      <c r="A3200">
        <v>332</v>
      </c>
      <c r="B3200">
        <v>829</v>
      </c>
      <c r="C3200">
        <v>19</v>
      </c>
      <c r="D3200" t="s">
        <v>24</v>
      </c>
      <c r="E3200">
        <v>8</v>
      </c>
      <c r="F3200" s="10">
        <v>2</v>
      </c>
      <c r="G3200" t="s">
        <v>6128</v>
      </c>
      <c r="H3200" t="s">
        <v>6957</v>
      </c>
    </row>
    <row r="3201" spans="1:8" x14ac:dyDescent="0.3">
      <c r="A3201">
        <v>332</v>
      </c>
      <c r="B3201">
        <v>830</v>
      </c>
      <c r="C3201">
        <v>97</v>
      </c>
      <c r="D3201">
        <v>119</v>
      </c>
      <c r="E3201">
        <v>4</v>
      </c>
      <c r="F3201" s="10">
        <v>9</v>
      </c>
      <c r="G3201" t="s">
        <v>6128</v>
      </c>
      <c r="H3201" t="s">
        <v>6958</v>
      </c>
    </row>
    <row r="3202" spans="1:8" x14ac:dyDescent="0.3">
      <c r="A3202">
        <v>332</v>
      </c>
      <c r="B3202">
        <v>831</v>
      </c>
      <c r="C3202">
        <v>48</v>
      </c>
      <c r="D3202" t="s">
        <v>24</v>
      </c>
      <c r="E3202">
        <v>3</v>
      </c>
      <c r="F3202" s="10">
        <v>4.5</v>
      </c>
      <c r="G3202" t="s">
        <v>6128</v>
      </c>
      <c r="H3202" t="s">
        <v>6959</v>
      </c>
    </row>
    <row r="3203" spans="1:8" x14ac:dyDescent="0.3">
      <c r="A3203">
        <v>333</v>
      </c>
      <c r="B3203">
        <v>832</v>
      </c>
      <c r="C3203">
        <v>69</v>
      </c>
      <c r="D3203" t="s">
        <v>24</v>
      </c>
      <c r="E3203">
        <v>3</v>
      </c>
      <c r="F3203" s="10">
        <v>2</v>
      </c>
      <c r="G3203" t="s">
        <v>6128</v>
      </c>
      <c r="H3203" t="s">
        <v>6960</v>
      </c>
    </row>
    <row r="3204" spans="1:8" x14ac:dyDescent="0.3">
      <c r="A3204">
        <v>333</v>
      </c>
      <c r="B3204">
        <v>833</v>
      </c>
      <c r="C3204">
        <v>21</v>
      </c>
      <c r="D3204" t="s">
        <v>24</v>
      </c>
      <c r="E3204">
        <v>9</v>
      </c>
      <c r="F3204" s="10">
        <v>4</v>
      </c>
      <c r="G3204" t="s">
        <v>6128</v>
      </c>
      <c r="H3204" t="s">
        <v>6961</v>
      </c>
    </row>
    <row r="3205" spans="1:8" x14ac:dyDescent="0.3">
      <c r="A3205">
        <v>334</v>
      </c>
      <c r="B3205">
        <v>834</v>
      </c>
      <c r="C3205">
        <v>45</v>
      </c>
      <c r="D3205" t="s">
        <v>24</v>
      </c>
      <c r="E3205">
        <v>3</v>
      </c>
      <c r="F3205" s="10">
        <v>2</v>
      </c>
      <c r="G3205" t="s">
        <v>6128</v>
      </c>
      <c r="H3205" t="s">
        <v>6962</v>
      </c>
    </row>
    <row r="3206" spans="1:8" x14ac:dyDescent="0.3">
      <c r="A3206">
        <v>334</v>
      </c>
      <c r="B3206">
        <v>835</v>
      </c>
      <c r="C3206">
        <v>125</v>
      </c>
      <c r="D3206" t="s">
        <v>24</v>
      </c>
      <c r="E3206">
        <v>2</v>
      </c>
      <c r="F3206" s="10">
        <v>7</v>
      </c>
      <c r="G3206" t="s">
        <v>6128</v>
      </c>
      <c r="H3206" t="s">
        <v>6963</v>
      </c>
    </row>
    <row r="3207" spans="1:8" x14ac:dyDescent="0.3">
      <c r="A3207">
        <v>334</v>
      </c>
      <c r="B3207">
        <v>836</v>
      </c>
      <c r="C3207">
        <v>78</v>
      </c>
      <c r="D3207" t="s">
        <v>24</v>
      </c>
      <c r="E3207">
        <v>3</v>
      </c>
      <c r="F3207" s="10">
        <v>2</v>
      </c>
      <c r="G3207" t="s">
        <v>6128</v>
      </c>
      <c r="H3207" t="s">
        <v>6964</v>
      </c>
    </row>
    <row r="3208" spans="1:8" x14ac:dyDescent="0.3">
      <c r="A3208">
        <v>335</v>
      </c>
      <c r="B3208">
        <v>837</v>
      </c>
      <c r="C3208">
        <v>106</v>
      </c>
      <c r="D3208" t="s">
        <v>24</v>
      </c>
      <c r="E3208">
        <v>6</v>
      </c>
      <c r="F3208" s="10">
        <v>7</v>
      </c>
      <c r="G3208" t="s">
        <v>6128</v>
      </c>
      <c r="H3208" t="s">
        <v>6965</v>
      </c>
    </row>
    <row r="3209" spans="1:8" x14ac:dyDescent="0.3">
      <c r="A3209">
        <v>335</v>
      </c>
      <c r="B3209">
        <v>838</v>
      </c>
      <c r="C3209">
        <v>60</v>
      </c>
      <c r="D3209" t="s">
        <v>24</v>
      </c>
      <c r="E3209">
        <v>3</v>
      </c>
      <c r="F3209" s="10">
        <v>0.5</v>
      </c>
      <c r="G3209" t="s">
        <v>6128</v>
      </c>
      <c r="H3209" t="s">
        <v>6966</v>
      </c>
    </row>
    <row r="3210" spans="1:8" x14ac:dyDescent="0.3">
      <c r="A3210">
        <v>336</v>
      </c>
      <c r="B3210">
        <v>839</v>
      </c>
      <c r="C3210">
        <v>91</v>
      </c>
      <c r="D3210" t="s">
        <v>24</v>
      </c>
      <c r="E3210">
        <v>3</v>
      </c>
      <c r="F3210" s="10">
        <v>1.2</v>
      </c>
      <c r="G3210" t="s">
        <v>6128</v>
      </c>
      <c r="H3210" t="s">
        <v>6967</v>
      </c>
    </row>
    <row r="3211" spans="1:8" x14ac:dyDescent="0.3">
      <c r="A3211">
        <v>336</v>
      </c>
      <c r="B3211">
        <v>840</v>
      </c>
      <c r="C3211">
        <v>46</v>
      </c>
      <c r="D3211">
        <v>334</v>
      </c>
      <c r="E3211">
        <v>3</v>
      </c>
      <c r="F3211" s="10">
        <v>8</v>
      </c>
      <c r="G3211" t="s">
        <v>6128</v>
      </c>
      <c r="H3211" t="s">
        <v>6968</v>
      </c>
    </row>
    <row r="3212" spans="1:8" x14ac:dyDescent="0.3">
      <c r="A3212">
        <v>336</v>
      </c>
      <c r="B3212">
        <v>841</v>
      </c>
      <c r="C3212">
        <v>1</v>
      </c>
      <c r="D3212" t="s">
        <v>24</v>
      </c>
      <c r="E3212">
        <v>3</v>
      </c>
      <c r="F3212" s="10">
        <v>2</v>
      </c>
      <c r="G3212" t="s">
        <v>6128</v>
      </c>
      <c r="H3212" t="s">
        <v>6969</v>
      </c>
    </row>
    <row r="3213" spans="1:8" x14ac:dyDescent="0.3">
      <c r="A3213">
        <v>337</v>
      </c>
      <c r="B3213">
        <v>842</v>
      </c>
      <c r="C3213">
        <v>36</v>
      </c>
      <c r="D3213" t="s">
        <v>24</v>
      </c>
      <c r="E3213">
        <v>3</v>
      </c>
      <c r="F3213" s="10">
        <v>0.5</v>
      </c>
      <c r="G3213" t="s">
        <v>6128</v>
      </c>
      <c r="H3213" t="s">
        <v>6970</v>
      </c>
    </row>
    <row r="3214" spans="1:8" x14ac:dyDescent="0.3">
      <c r="A3214">
        <v>337</v>
      </c>
      <c r="B3214">
        <v>843</v>
      </c>
      <c r="C3214">
        <v>119</v>
      </c>
      <c r="D3214" t="s">
        <v>24</v>
      </c>
      <c r="E3214">
        <v>9</v>
      </c>
      <c r="F3214" s="10">
        <v>2</v>
      </c>
      <c r="G3214" t="s">
        <v>6128</v>
      </c>
      <c r="H3214" t="s">
        <v>6971</v>
      </c>
    </row>
    <row r="3215" spans="1:8" x14ac:dyDescent="0.3">
      <c r="A3215">
        <v>338</v>
      </c>
      <c r="B3215">
        <v>844</v>
      </c>
      <c r="C3215">
        <v>30</v>
      </c>
      <c r="D3215" t="s">
        <v>24</v>
      </c>
      <c r="E3215">
        <v>3</v>
      </c>
      <c r="F3215" s="10">
        <v>4</v>
      </c>
      <c r="G3215" t="s">
        <v>6128</v>
      </c>
      <c r="H3215" t="s">
        <v>6972</v>
      </c>
    </row>
    <row r="3216" spans="1:8" x14ac:dyDescent="0.3">
      <c r="A3216">
        <v>338</v>
      </c>
      <c r="B3216">
        <v>845</v>
      </c>
      <c r="C3216">
        <v>114</v>
      </c>
      <c r="D3216">
        <v>531</v>
      </c>
      <c r="E3216">
        <v>3</v>
      </c>
      <c r="F3216" s="10">
        <v>4.5</v>
      </c>
      <c r="G3216" t="s">
        <v>6128</v>
      </c>
      <c r="H3216" t="s">
        <v>6973</v>
      </c>
    </row>
    <row r="3217" spans="1:8" x14ac:dyDescent="0.3">
      <c r="A3217">
        <v>338</v>
      </c>
      <c r="B3217">
        <v>846</v>
      </c>
      <c r="C3217">
        <v>71</v>
      </c>
      <c r="D3217" t="s">
        <v>24</v>
      </c>
      <c r="E3217">
        <v>3</v>
      </c>
      <c r="F3217" s="10">
        <v>4</v>
      </c>
      <c r="G3217" t="s">
        <v>6128</v>
      </c>
      <c r="H3217" t="s">
        <v>6974</v>
      </c>
    </row>
    <row r="3218" spans="1:8" x14ac:dyDescent="0.3">
      <c r="A3218">
        <v>339</v>
      </c>
      <c r="B3218">
        <v>847</v>
      </c>
      <c r="C3218">
        <v>113</v>
      </c>
      <c r="D3218" t="s">
        <v>24</v>
      </c>
      <c r="E3218">
        <v>9</v>
      </c>
      <c r="F3218" s="10">
        <v>4.5</v>
      </c>
      <c r="G3218" t="s">
        <v>6128</v>
      </c>
      <c r="H3218" t="s">
        <v>6975</v>
      </c>
    </row>
    <row r="3219" spans="1:8" x14ac:dyDescent="0.3">
      <c r="A3219">
        <v>339</v>
      </c>
      <c r="B3219">
        <v>848</v>
      </c>
      <c r="C3219">
        <v>71</v>
      </c>
      <c r="D3219" t="s">
        <v>24</v>
      </c>
      <c r="E3219">
        <v>3</v>
      </c>
      <c r="F3219" s="10">
        <v>4</v>
      </c>
      <c r="G3219" t="s">
        <v>6128</v>
      </c>
      <c r="H3219" t="s">
        <v>6976</v>
      </c>
    </row>
    <row r="3220" spans="1:8" x14ac:dyDescent="0.3">
      <c r="A3220">
        <v>340</v>
      </c>
      <c r="B3220">
        <v>849</v>
      </c>
      <c r="C3220">
        <v>116</v>
      </c>
      <c r="D3220" t="s">
        <v>24</v>
      </c>
      <c r="E3220">
        <v>3</v>
      </c>
      <c r="F3220" s="10">
        <v>3</v>
      </c>
      <c r="G3220" t="s">
        <v>6128</v>
      </c>
      <c r="H3220" t="s">
        <v>6977</v>
      </c>
    </row>
    <row r="3221" spans="1:8" x14ac:dyDescent="0.3">
      <c r="A3221">
        <v>340</v>
      </c>
      <c r="B3221">
        <v>850</v>
      </c>
      <c r="C3221">
        <v>75</v>
      </c>
      <c r="D3221" t="s">
        <v>24</v>
      </c>
      <c r="E3221">
        <v>3</v>
      </c>
      <c r="F3221" s="10">
        <v>7</v>
      </c>
      <c r="G3221" t="s">
        <v>6128</v>
      </c>
      <c r="H3221" t="s">
        <v>6978</v>
      </c>
    </row>
    <row r="3222" spans="1:8" x14ac:dyDescent="0.3">
      <c r="A3222">
        <v>340</v>
      </c>
      <c r="B3222">
        <v>851</v>
      </c>
      <c r="C3222">
        <v>34</v>
      </c>
      <c r="D3222" t="s">
        <v>24</v>
      </c>
      <c r="E3222">
        <v>8</v>
      </c>
      <c r="F3222" s="10">
        <v>0.75</v>
      </c>
      <c r="G3222" t="s">
        <v>6128</v>
      </c>
      <c r="H3222" t="s">
        <v>6979</v>
      </c>
    </row>
    <row r="3223" spans="1:8" x14ac:dyDescent="0.3">
      <c r="A3223">
        <v>341</v>
      </c>
      <c r="B3223">
        <v>852</v>
      </c>
      <c r="C3223">
        <v>83</v>
      </c>
      <c r="D3223" t="s">
        <v>24</v>
      </c>
      <c r="E3223">
        <v>3</v>
      </c>
      <c r="F3223" s="10">
        <v>0.8</v>
      </c>
      <c r="G3223" t="s">
        <v>6128</v>
      </c>
      <c r="H3223" t="s">
        <v>6980</v>
      </c>
    </row>
    <row r="3224" spans="1:8" x14ac:dyDescent="0.3">
      <c r="A3224">
        <v>341</v>
      </c>
      <c r="B3224">
        <v>853</v>
      </c>
      <c r="C3224">
        <v>43</v>
      </c>
      <c r="D3224" t="s">
        <v>24</v>
      </c>
      <c r="E3224">
        <v>11</v>
      </c>
      <c r="F3224" s="10">
        <v>2.2999999999999998</v>
      </c>
      <c r="G3224" t="s">
        <v>6128</v>
      </c>
      <c r="H3224" t="s">
        <v>6981</v>
      </c>
    </row>
    <row r="3225" spans="1:8" x14ac:dyDescent="0.3">
      <c r="A3225">
        <v>342</v>
      </c>
      <c r="B3225">
        <v>854</v>
      </c>
      <c r="C3225">
        <v>95</v>
      </c>
      <c r="D3225" t="s">
        <v>24</v>
      </c>
      <c r="E3225">
        <v>3</v>
      </c>
      <c r="F3225" s="10">
        <v>2</v>
      </c>
      <c r="G3225" t="s">
        <v>6128</v>
      </c>
      <c r="H3225" t="s">
        <v>6982</v>
      </c>
    </row>
    <row r="3226" spans="1:8" x14ac:dyDescent="0.3">
      <c r="A3226">
        <v>342</v>
      </c>
      <c r="B3226">
        <v>855</v>
      </c>
      <c r="C3226">
        <v>56</v>
      </c>
      <c r="D3226">
        <v>651</v>
      </c>
      <c r="E3226">
        <v>3</v>
      </c>
      <c r="F3226" s="10">
        <v>7</v>
      </c>
      <c r="G3226" t="s">
        <v>6128</v>
      </c>
      <c r="H3226" t="s">
        <v>6983</v>
      </c>
    </row>
    <row r="3227" spans="1:8" x14ac:dyDescent="0.3">
      <c r="A3227">
        <v>342</v>
      </c>
      <c r="B3227">
        <v>856</v>
      </c>
      <c r="C3227">
        <v>17</v>
      </c>
      <c r="D3227" t="s">
        <v>24</v>
      </c>
      <c r="E3227">
        <v>3</v>
      </c>
      <c r="F3227" s="10">
        <v>3.5</v>
      </c>
      <c r="G3227" t="s">
        <v>6128</v>
      </c>
      <c r="H3227" t="s">
        <v>6984</v>
      </c>
    </row>
    <row r="3228" spans="1:8" x14ac:dyDescent="0.3">
      <c r="A3228">
        <v>343</v>
      </c>
      <c r="B3228">
        <v>857</v>
      </c>
      <c r="C3228">
        <v>73</v>
      </c>
      <c r="D3228" t="s">
        <v>24</v>
      </c>
      <c r="E3228">
        <v>11</v>
      </c>
      <c r="F3228" s="10">
        <v>3</v>
      </c>
      <c r="G3228" t="s">
        <v>6128</v>
      </c>
      <c r="H3228" t="s">
        <v>6985</v>
      </c>
    </row>
    <row r="3229" spans="1:8" x14ac:dyDescent="0.3">
      <c r="A3229">
        <v>343</v>
      </c>
      <c r="B3229">
        <v>858</v>
      </c>
      <c r="C3229">
        <v>35</v>
      </c>
      <c r="D3229" t="s">
        <v>24</v>
      </c>
      <c r="E3229">
        <v>6</v>
      </c>
      <c r="F3229" s="10">
        <v>1</v>
      </c>
      <c r="G3229" t="s">
        <v>6128</v>
      </c>
      <c r="H3229" t="s">
        <v>6986</v>
      </c>
    </row>
    <row r="3230" spans="1:8" x14ac:dyDescent="0.3">
      <c r="A3230">
        <v>344</v>
      </c>
      <c r="B3230">
        <v>859</v>
      </c>
      <c r="C3230">
        <v>94</v>
      </c>
      <c r="D3230" t="s">
        <v>24</v>
      </c>
      <c r="E3230">
        <v>8</v>
      </c>
      <c r="F3230" s="10">
        <v>4</v>
      </c>
      <c r="G3230" t="s">
        <v>6128</v>
      </c>
      <c r="H3230" t="s">
        <v>6987</v>
      </c>
    </row>
    <row r="3231" spans="1:8" x14ac:dyDescent="0.3">
      <c r="A3231">
        <v>344</v>
      </c>
      <c r="B3231">
        <v>860</v>
      </c>
      <c r="C3231">
        <v>57</v>
      </c>
      <c r="D3231">
        <v>213</v>
      </c>
      <c r="E3231">
        <v>3</v>
      </c>
      <c r="F3231" s="10">
        <v>8</v>
      </c>
      <c r="G3231" t="s">
        <v>6128</v>
      </c>
      <c r="H3231" t="s">
        <v>6988</v>
      </c>
    </row>
    <row r="3232" spans="1:8" x14ac:dyDescent="0.3">
      <c r="A3232">
        <v>344</v>
      </c>
      <c r="B3232">
        <v>861</v>
      </c>
      <c r="C3232">
        <v>20</v>
      </c>
      <c r="D3232" t="s">
        <v>24</v>
      </c>
      <c r="E3232">
        <v>3</v>
      </c>
      <c r="F3232" s="10">
        <v>8</v>
      </c>
      <c r="G3232" t="s">
        <v>6128</v>
      </c>
      <c r="H3232" t="s">
        <v>6989</v>
      </c>
    </row>
    <row r="3233" spans="1:8" x14ac:dyDescent="0.3">
      <c r="A3233">
        <v>345</v>
      </c>
      <c r="B3233">
        <v>862</v>
      </c>
      <c r="C3233">
        <v>83</v>
      </c>
      <c r="D3233" t="s">
        <v>24</v>
      </c>
      <c r="E3233">
        <v>6</v>
      </c>
      <c r="F3233" s="10">
        <v>0.8</v>
      </c>
      <c r="G3233" t="s">
        <v>6128</v>
      </c>
      <c r="H3233" t="s">
        <v>6990</v>
      </c>
    </row>
    <row r="3234" spans="1:8" x14ac:dyDescent="0.3">
      <c r="A3234">
        <v>345</v>
      </c>
      <c r="B3234">
        <v>863</v>
      </c>
      <c r="C3234">
        <v>47</v>
      </c>
      <c r="D3234" t="s">
        <v>24</v>
      </c>
      <c r="E3234">
        <v>9</v>
      </c>
      <c r="F3234" s="10">
        <v>9</v>
      </c>
      <c r="G3234" t="s">
        <v>6128</v>
      </c>
      <c r="H3234" t="s">
        <v>6991</v>
      </c>
    </row>
    <row r="3235" spans="1:8" x14ac:dyDescent="0.3">
      <c r="A3235">
        <v>346</v>
      </c>
      <c r="B3235">
        <v>864</v>
      </c>
      <c r="C3235">
        <v>113</v>
      </c>
      <c r="D3235" t="s">
        <v>24</v>
      </c>
      <c r="E3235">
        <v>3</v>
      </c>
      <c r="F3235" s="10">
        <v>4.5</v>
      </c>
      <c r="G3235" t="s">
        <v>6128</v>
      </c>
      <c r="H3235" t="s">
        <v>6992</v>
      </c>
    </row>
    <row r="3236" spans="1:8" x14ac:dyDescent="0.3">
      <c r="A3236">
        <v>346</v>
      </c>
      <c r="B3236">
        <v>865</v>
      </c>
      <c r="C3236">
        <v>78</v>
      </c>
      <c r="D3236" t="s">
        <v>24</v>
      </c>
      <c r="E3236">
        <v>3</v>
      </c>
      <c r="F3236" s="10">
        <v>2</v>
      </c>
      <c r="G3236" t="s">
        <v>6128</v>
      </c>
      <c r="H3236" t="s">
        <v>6993</v>
      </c>
    </row>
    <row r="3237" spans="1:8" x14ac:dyDescent="0.3">
      <c r="A3237">
        <v>346</v>
      </c>
      <c r="B3237">
        <v>866</v>
      </c>
      <c r="C3237">
        <v>43</v>
      </c>
      <c r="D3237" t="s">
        <v>24</v>
      </c>
      <c r="E3237">
        <v>8</v>
      </c>
      <c r="F3237" s="10">
        <v>2.2999999999999998</v>
      </c>
      <c r="G3237" t="s">
        <v>6128</v>
      </c>
      <c r="H3237" t="s">
        <v>6994</v>
      </c>
    </row>
    <row r="3238" spans="1:8" x14ac:dyDescent="0.3">
      <c r="A3238">
        <v>347</v>
      </c>
      <c r="B3238">
        <v>867</v>
      </c>
      <c r="C3238">
        <v>113</v>
      </c>
      <c r="D3238" t="s">
        <v>24</v>
      </c>
      <c r="E3238">
        <v>9</v>
      </c>
      <c r="F3238" s="10">
        <v>4.5</v>
      </c>
      <c r="G3238" t="s">
        <v>6128</v>
      </c>
      <c r="H3238" t="s">
        <v>6995</v>
      </c>
    </row>
    <row r="3239" spans="1:8" x14ac:dyDescent="0.3">
      <c r="A3239">
        <v>347</v>
      </c>
      <c r="B3239">
        <v>868</v>
      </c>
      <c r="C3239">
        <v>79</v>
      </c>
      <c r="D3239" t="s">
        <v>24</v>
      </c>
      <c r="E3239">
        <v>8</v>
      </c>
      <c r="F3239" s="10">
        <v>1.5</v>
      </c>
      <c r="G3239" t="s">
        <v>6128</v>
      </c>
      <c r="H3239" t="s">
        <v>6996</v>
      </c>
    </row>
    <row r="3240" spans="1:8" x14ac:dyDescent="0.3">
      <c r="A3240">
        <v>348</v>
      </c>
      <c r="B3240">
        <v>869</v>
      </c>
      <c r="C3240">
        <v>25</v>
      </c>
      <c r="D3240" t="s">
        <v>24</v>
      </c>
      <c r="E3240">
        <v>3</v>
      </c>
      <c r="F3240" s="10">
        <v>7</v>
      </c>
      <c r="G3240" t="s">
        <v>6128</v>
      </c>
      <c r="H3240" t="s">
        <v>6997</v>
      </c>
    </row>
    <row r="3241" spans="1:8" x14ac:dyDescent="0.3">
      <c r="A3241">
        <v>348</v>
      </c>
      <c r="B3241">
        <v>870</v>
      </c>
      <c r="C3241">
        <v>119</v>
      </c>
      <c r="D3241">
        <v>630</v>
      </c>
      <c r="E3241">
        <v>3</v>
      </c>
      <c r="F3241" s="10">
        <v>2</v>
      </c>
      <c r="G3241" t="s">
        <v>6128</v>
      </c>
      <c r="H3241" t="s">
        <v>6998</v>
      </c>
    </row>
    <row r="3242" spans="1:8" x14ac:dyDescent="0.3">
      <c r="A3242">
        <v>348</v>
      </c>
      <c r="B3242">
        <v>871</v>
      </c>
      <c r="C3242">
        <v>86</v>
      </c>
      <c r="D3242" t="s">
        <v>24</v>
      </c>
      <c r="E3242">
        <v>3</v>
      </c>
      <c r="F3242" s="10">
        <v>0.5</v>
      </c>
      <c r="G3242" t="s">
        <v>6128</v>
      </c>
      <c r="H3242" t="s">
        <v>6999</v>
      </c>
    </row>
    <row r="3243" spans="1:8" x14ac:dyDescent="0.3">
      <c r="A3243">
        <v>349</v>
      </c>
      <c r="B3243">
        <v>872</v>
      </c>
      <c r="C3243">
        <v>36</v>
      </c>
      <c r="D3243" t="s">
        <v>24</v>
      </c>
      <c r="E3243">
        <v>3</v>
      </c>
      <c r="F3243" s="10">
        <v>0.5</v>
      </c>
      <c r="G3243" t="s">
        <v>6128</v>
      </c>
      <c r="H3243" t="s">
        <v>7000</v>
      </c>
    </row>
    <row r="3244" spans="1:8" x14ac:dyDescent="0.3">
      <c r="A3244">
        <v>349</v>
      </c>
      <c r="B3244">
        <v>873</v>
      </c>
      <c r="C3244">
        <v>4</v>
      </c>
      <c r="D3244" t="s">
        <v>24</v>
      </c>
      <c r="E3244">
        <v>3</v>
      </c>
      <c r="F3244" s="10">
        <v>5</v>
      </c>
      <c r="G3244" t="s">
        <v>6128</v>
      </c>
      <c r="H3244" t="s">
        <v>7001</v>
      </c>
    </row>
    <row r="3245" spans="1:8" x14ac:dyDescent="0.3">
      <c r="A3245">
        <v>350</v>
      </c>
      <c r="B3245">
        <v>874</v>
      </c>
      <c r="C3245">
        <v>84</v>
      </c>
      <c r="D3245" t="s">
        <v>24</v>
      </c>
      <c r="E3245">
        <v>3</v>
      </c>
      <c r="F3245" s="10">
        <v>0.75</v>
      </c>
      <c r="G3245" t="s">
        <v>6128</v>
      </c>
      <c r="H3245" t="s">
        <v>7002</v>
      </c>
    </row>
    <row r="3246" spans="1:8" x14ac:dyDescent="0.3">
      <c r="A3246">
        <v>350</v>
      </c>
      <c r="B3246">
        <v>875</v>
      </c>
      <c r="C3246">
        <v>53</v>
      </c>
      <c r="D3246">
        <v>10</v>
      </c>
      <c r="E3246">
        <v>2</v>
      </c>
      <c r="F3246" s="10">
        <v>5</v>
      </c>
      <c r="G3246" t="s">
        <v>6128</v>
      </c>
      <c r="H3246" t="s">
        <v>7003</v>
      </c>
    </row>
    <row r="3247" spans="1:8" x14ac:dyDescent="0.3">
      <c r="A3247">
        <v>350</v>
      </c>
      <c r="B3247">
        <v>876</v>
      </c>
      <c r="C3247">
        <v>22</v>
      </c>
      <c r="D3247" t="s">
        <v>24</v>
      </c>
      <c r="E3247">
        <v>3</v>
      </c>
      <c r="F3247" s="10">
        <v>2</v>
      </c>
      <c r="G3247" t="s">
        <v>6128</v>
      </c>
      <c r="H3247" t="s">
        <v>7004</v>
      </c>
    </row>
    <row r="3248" spans="1:8" x14ac:dyDescent="0.3">
      <c r="A3248">
        <v>351</v>
      </c>
      <c r="B3248">
        <v>877</v>
      </c>
      <c r="C3248">
        <v>106</v>
      </c>
      <c r="D3248" t="s">
        <v>24</v>
      </c>
      <c r="E3248">
        <v>6</v>
      </c>
      <c r="F3248" s="10">
        <v>7</v>
      </c>
      <c r="G3248" t="s">
        <v>6128</v>
      </c>
      <c r="H3248" t="s">
        <v>7005</v>
      </c>
    </row>
    <row r="3249" spans="1:8" x14ac:dyDescent="0.3">
      <c r="A3249">
        <v>351</v>
      </c>
      <c r="B3249">
        <v>878</v>
      </c>
      <c r="C3249">
        <v>76</v>
      </c>
      <c r="D3249" t="s">
        <v>24</v>
      </c>
      <c r="E3249">
        <v>3</v>
      </c>
      <c r="F3249" s="10">
        <v>4</v>
      </c>
      <c r="G3249" t="s">
        <v>6128</v>
      </c>
      <c r="H3249" t="s">
        <v>7006</v>
      </c>
    </row>
    <row r="3250" spans="1:8" x14ac:dyDescent="0.3">
      <c r="A3250">
        <v>352</v>
      </c>
      <c r="B3250">
        <v>879</v>
      </c>
      <c r="C3250">
        <v>36</v>
      </c>
      <c r="D3250" t="s">
        <v>24</v>
      </c>
      <c r="E3250">
        <v>3</v>
      </c>
      <c r="F3250" s="10">
        <v>0.5</v>
      </c>
      <c r="G3250" t="s">
        <v>6128</v>
      </c>
      <c r="H3250" t="s">
        <v>7007</v>
      </c>
    </row>
    <row r="3251" spans="1:8" x14ac:dyDescent="0.3">
      <c r="A3251">
        <v>352</v>
      </c>
      <c r="B3251">
        <v>880</v>
      </c>
      <c r="C3251">
        <v>7</v>
      </c>
      <c r="D3251" t="s">
        <v>24</v>
      </c>
      <c r="E3251">
        <v>4</v>
      </c>
      <c r="F3251" s="10">
        <v>8</v>
      </c>
      <c r="G3251" t="s">
        <v>6128</v>
      </c>
      <c r="H3251" t="s">
        <v>7008</v>
      </c>
    </row>
    <row r="3252" spans="1:8" x14ac:dyDescent="0.3">
      <c r="A3252">
        <v>352</v>
      </c>
      <c r="B3252">
        <v>881</v>
      </c>
      <c r="C3252">
        <v>105</v>
      </c>
      <c r="D3252" t="s">
        <v>24</v>
      </c>
      <c r="E3252">
        <v>3</v>
      </c>
      <c r="F3252" s="10">
        <v>5</v>
      </c>
      <c r="G3252" t="s">
        <v>6128</v>
      </c>
      <c r="H3252" t="s">
        <v>7009</v>
      </c>
    </row>
    <row r="3253" spans="1:8" x14ac:dyDescent="0.3">
      <c r="A3253">
        <v>353</v>
      </c>
      <c r="B3253">
        <v>882</v>
      </c>
      <c r="C3253">
        <v>69</v>
      </c>
      <c r="D3253" t="s">
        <v>24</v>
      </c>
      <c r="E3253">
        <v>6</v>
      </c>
      <c r="F3253" s="10">
        <v>2</v>
      </c>
      <c r="G3253" t="s">
        <v>6128</v>
      </c>
      <c r="H3253" t="s">
        <v>7010</v>
      </c>
    </row>
    <row r="3254" spans="1:8" x14ac:dyDescent="0.3">
      <c r="A3254">
        <v>353</v>
      </c>
      <c r="B3254">
        <v>883</v>
      </c>
      <c r="C3254">
        <v>41</v>
      </c>
      <c r="D3254" t="s">
        <v>24</v>
      </c>
      <c r="E3254">
        <v>7</v>
      </c>
      <c r="F3254" s="10">
        <v>1.2</v>
      </c>
      <c r="G3254" t="s">
        <v>6128</v>
      </c>
      <c r="H3254" t="s">
        <v>7011</v>
      </c>
    </row>
    <row r="3255" spans="1:8" x14ac:dyDescent="0.3">
      <c r="A3255">
        <v>354</v>
      </c>
      <c r="B3255">
        <v>884</v>
      </c>
      <c r="C3255">
        <v>8</v>
      </c>
      <c r="D3255" t="s">
        <v>24</v>
      </c>
      <c r="E3255">
        <v>3</v>
      </c>
      <c r="F3255" s="10">
        <v>8</v>
      </c>
      <c r="G3255" t="s">
        <v>6128</v>
      </c>
      <c r="H3255" t="s">
        <v>7012</v>
      </c>
    </row>
    <row r="3256" spans="1:8" x14ac:dyDescent="0.3">
      <c r="A3256">
        <v>354</v>
      </c>
      <c r="B3256">
        <v>885</v>
      </c>
      <c r="C3256">
        <v>108</v>
      </c>
      <c r="D3256">
        <v>274</v>
      </c>
      <c r="E3256">
        <v>3</v>
      </c>
      <c r="F3256" s="10">
        <v>8</v>
      </c>
      <c r="G3256" t="s">
        <v>6128</v>
      </c>
      <c r="H3256" t="s">
        <v>7013</v>
      </c>
    </row>
    <row r="3257" spans="1:8" x14ac:dyDescent="0.3">
      <c r="A3257">
        <v>354</v>
      </c>
      <c r="B3257">
        <v>886</v>
      </c>
      <c r="C3257">
        <v>81</v>
      </c>
      <c r="D3257" t="s">
        <v>24</v>
      </c>
      <c r="E3257">
        <v>3</v>
      </c>
      <c r="F3257" s="10">
        <v>2</v>
      </c>
      <c r="G3257" t="s">
        <v>6128</v>
      </c>
      <c r="H3257" t="s">
        <v>7014</v>
      </c>
    </row>
    <row r="3258" spans="1:8" x14ac:dyDescent="0.3">
      <c r="A3258">
        <v>355</v>
      </c>
      <c r="B3258">
        <v>887</v>
      </c>
      <c r="C3258">
        <v>52</v>
      </c>
      <c r="D3258" t="s">
        <v>24</v>
      </c>
      <c r="E3258">
        <v>8</v>
      </c>
      <c r="F3258" s="10">
        <v>4</v>
      </c>
      <c r="G3258" t="s">
        <v>6128</v>
      </c>
      <c r="H3258" t="s">
        <v>7015</v>
      </c>
    </row>
    <row r="3259" spans="1:8" x14ac:dyDescent="0.3">
      <c r="A3259">
        <v>355</v>
      </c>
      <c r="B3259">
        <v>888</v>
      </c>
      <c r="C3259">
        <v>26</v>
      </c>
      <c r="D3259" t="s">
        <v>24</v>
      </c>
      <c r="E3259">
        <v>3</v>
      </c>
      <c r="F3259" s="10">
        <v>4</v>
      </c>
      <c r="G3259" t="s">
        <v>6128</v>
      </c>
      <c r="H3259" t="s">
        <v>7016</v>
      </c>
    </row>
    <row r="3260" spans="1:8" x14ac:dyDescent="0.3">
      <c r="A3260">
        <v>356</v>
      </c>
      <c r="B3260">
        <v>889</v>
      </c>
      <c r="C3260">
        <v>1</v>
      </c>
      <c r="D3260" t="s">
        <v>24</v>
      </c>
      <c r="E3260">
        <v>8</v>
      </c>
      <c r="F3260" s="10">
        <v>2</v>
      </c>
      <c r="G3260" t="s">
        <v>6128</v>
      </c>
      <c r="H3260" t="s">
        <v>7017</v>
      </c>
    </row>
    <row r="3261" spans="1:8" x14ac:dyDescent="0.3">
      <c r="A3261">
        <v>356</v>
      </c>
      <c r="B3261">
        <v>890</v>
      </c>
      <c r="C3261">
        <v>102</v>
      </c>
      <c r="D3261">
        <v>288</v>
      </c>
      <c r="E3261">
        <v>3</v>
      </c>
      <c r="F3261" s="10">
        <v>4</v>
      </c>
      <c r="G3261" t="s">
        <v>6128</v>
      </c>
      <c r="H3261" t="s">
        <v>7018</v>
      </c>
    </row>
    <row r="3262" spans="1:8" x14ac:dyDescent="0.3">
      <c r="A3262">
        <v>356</v>
      </c>
      <c r="B3262">
        <v>891</v>
      </c>
      <c r="C3262">
        <v>77</v>
      </c>
      <c r="D3262" t="s">
        <v>24</v>
      </c>
      <c r="E3262">
        <v>3</v>
      </c>
      <c r="F3262" s="10">
        <v>2</v>
      </c>
      <c r="G3262" t="s">
        <v>6128</v>
      </c>
      <c r="H3262" t="s">
        <v>7019</v>
      </c>
    </row>
    <row r="3263" spans="1:8" x14ac:dyDescent="0.3">
      <c r="A3263">
        <v>357</v>
      </c>
      <c r="B3263">
        <v>892</v>
      </c>
      <c r="C3263">
        <v>55</v>
      </c>
      <c r="D3263" t="s">
        <v>24</v>
      </c>
      <c r="E3263">
        <v>3</v>
      </c>
      <c r="F3263" s="10">
        <v>5</v>
      </c>
      <c r="G3263" t="s">
        <v>6128</v>
      </c>
      <c r="H3263" t="s">
        <v>7020</v>
      </c>
    </row>
    <row r="3264" spans="1:8" x14ac:dyDescent="0.3">
      <c r="A3264">
        <v>357</v>
      </c>
      <c r="B3264">
        <v>893</v>
      </c>
      <c r="C3264">
        <v>31</v>
      </c>
      <c r="D3264" t="s">
        <v>24</v>
      </c>
      <c r="E3264">
        <v>3</v>
      </c>
      <c r="F3264" s="10">
        <v>2</v>
      </c>
      <c r="G3264" t="s">
        <v>6128</v>
      </c>
      <c r="H3264" t="s">
        <v>7021</v>
      </c>
    </row>
    <row r="3265" spans="1:8" x14ac:dyDescent="0.3">
      <c r="A3265">
        <v>358</v>
      </c>
      <c r="B3265">
        <v>894</v>
      </c>
      <c r="C3265">
        <v>12</v>
      </c>
      <c r="D3265" t="s">
        <v>24</v>
      </c>
      <c r="E3265">
        <v>3</v>
      </c>
      <c r="F3265" s="10">
        <v>4</v>
      </c>
      <c r="G3265" t="s">
        <v>6128</v>
      </c>
      <c r="H3265" t="s">
        <v>7022</v>
      </c>
    </row>
    <row r="3266" spans="1:8" x14ac:dyDescent="0.3">
      <c r="A3266">
        <v>358</v>
      </c>
      <c r="B3266">
        <v>895</v>
      </c>
      <c r="C3266">
        <v>116</v>
      </c>
      <c r="D3266" t="s">
        <v>24</v>
      </c>
      <c r="E3266">
        <v>8</v>
      </c>
      <c r="F3266" s="10">
        <v>3</v>
      </c>
      <c r="G3266" t="s">
        <v>6128</v>
      </c>
      <c r="H3266" t="s">
        <v>7023</v>
      </c>
    </row>
    <row r="3267" spans="1:8" x14ac:dyDescent="0.3">
      <c r="A3267">
        <v>358</v>
      </c>
      <c r="B3267">
        <v>896</v>
      </c>
      <c r="C3267">
        <v>93</v>
      </c>
      <c r="D3267" t="s">
        <v>24</v>
      </c>
      <c r="E3267">
        <v>3</v>
      </c>
      <c r="F3267" s="10">
        <v>2.2999999999999998</v>
      </c>
      <c r="G3267" t="s">
        <v>6128</v>
      </c>
      <c r="H3267" t="s">
        <v>7024</v>
      </c>
    </row>
    <row r="3268" spans="1:8" x14ac:dyDescent="0.3">
      <c r="A3268">
        <v>359</v>
      </c>
      <c r="B3268">
        <v>897</v>
      </c>
      <c r="C3268">
        <v>78</v>
      </c>
      <c r="D3268" t="s">
        <v>24</v>
      </c>
      <c r="E3268">
        <v>6</v>
      </c>
      <c r="F3268" s="10">
        <v>2</v>
      </c>
      <c r="G3268" t="s">
        <v>6128</v>
      </c>
      <c r="H3268" t="s">
        <v>7025</v>
      </c>
    </row>
    <row r="3269" spans="1:8" x14ac:dyDescent="0.3">
      <c r="A3269">
        <v>359</v>
      </c>
      <c r="B3269">
        <v>898</v>
      </c>
      <c r="C3269">
        <v>56</v>
      </c>
      <c r="D3269" t="s">
        <v>24</v>
      </c>
      <c r="E3269">
        <v>4</v>
      </c>
      <c r="F3269" s="10">
        <v>7</v>
      </c>
      <c r="G3269" t="s">
        <v>6128</v>
      </c>
      <c r="H3269" t="s">
        <v>7026</v>
      </c>
    </row>
    <row r="3270" spans="1:8" x14ac:dyDescent="0.3">
      <c r="A3270">
        <v>360</v>
      </c>
      <c r="B3270">
        <v>899</v>
      </c>
      <c r="C3270">
        <v>44</v>
      </c>
      <c r="D3270" t="s">
        <v>24</v>
      </c>
      <c r="E3270">
        <v>3</v>
      </c>
      <c r="F3270" s="10">
        <v>4</v>
      </c>
      <c r="G3270" t="s">
        <v>6128</v>
      </c>
      <c r="H3270" t="s">
        <v>7027</v>
      </c>
    </row>
    <row r="3271" spans="1:8" x14ac:dyDescent="0.3">
      <c r="A3271">
        <v>360</v>
      </c>
      <c r="B3271">
        <v>900</v>
      </c>
      <c r="C3271">
        <v>23</v>
      </c>
      <c r="D3271">
        <v>560</v>
      </c>
      <c r="E3271">
        <v>3</v>
      </c>
      <c r="F3271" s="10">
        <v>3</v>
      </c>
      <c r="G3271" t="s">
        <v>6128</v>
      </c>
      <c r="H3271" t="s">
        <v>7028</v>
      </c>
    </row>
    <row r="3272" spans="1:8" x14ac:dyDescent="0.3">
      <c r="A3272">
        <v>360</v>
      </c>
      <c r="B3272">
        <v>901</v>
      </c>
      <c r="C3272">
        <v>2</v>
      </c>
      <c r="D3272" t="s">
        <v>24</v>
      </c>
      <c r="E3272">
        <v>3</v>
      </c>
      <c r="F3272" s="10">
        <v>4</v>
      </c>
      <c r="G3272" t="s">
        <v>6128</v>
      </c>
      <c r="H3272" t="s">
        <v>7029</v>
      </c>
    </row>
    <row r="3273" spans="1:8" x14ac:dyDescent="0.3">
      <c r="A3273">
        <v>361</v>
      </c>
      <c r="B3273">
        <v>902</v>
      </c>
      <c r="C3273">
        <v>121</v>
      </c>
      <c r="D3273" t="s">
        <v>24</v>
      </c>
      <c r="E3273">
        <v>2</v>
      </c>
      <c r="F3273" s="10">
        <v>4</v>
      </c>
      <c r="G3273" t="s">
        <v>6128</v>
      </c>
      <c r="H3273" t="s">
        <v>7030</v>
      </c>
    </row>
    <row r="3274" spans="1:8" x14ac:dyDescent="0.3">
      <c r="A3274">
        <v>361</v>
      </c>
      <c r="B3274">
        <v>903</v>
      </c>
      <c r="C3274">
        <v>101</v>
      </c>
      <c r="D3274" t="s">
        <v>24</v>
      </c>
      <c r="E3274">
        <v>3</v>
      </c>
      <c r="F3274" s="10">
        <v>2</v>
      </c>
      <c r="G3274" t="s">
        <v>6128</v>
      </c>
      <c r="H3274" t="s">
        <v>7031</v>
      </c>
    </row>
    <row r="3275" spans="1:8" x14ac:dyDescent="0.3">
      <c r="A3275">
        <v>362</v>
      </c>
      <c r="B3275">
        <v>904</v>
      </c>
      <c r="C3275">
        <v>96</v>
      </c>
      <c r="D3275" t="s">
        <v>24</v>
      </c>
      <c r="E3275">
        <v>3</v>
      </c>
      <c r="F3275" s="10">
        <v>8</v>
      </c>
      <c r="G3275" t="s">
        <v>6128</v>
      </c>
      <c r="H3275" t="s">
        <v>7032</v>
      </c>
    </row>
    <row r="3276" spans="1:8" x14ac:dyDescent="0.3">
      <c r="A3276">
        <v>362</v>
      </c>
      <c r="B3276">
        <v>905</v>
      </c>
      <c r="C3276">
        <v>77</v>
      </c>
      <c r="D3276">
        <v>357</v>
      </c>
      <c r="E3276">
        <v>2</v>
      </c>
      <c r="F3276" s="10">
        <v>2</v>
      </c>
      <c r="G3276" t="s">
        <v>6128</v>
      </c>
      <c r="H3276" t="s">
        <v>7033</v>
      </c>
    </row>
    <row r="3277" spans="1:8" x14ac:dyDescent="0.3">
      <c r="A3277">
        <v>362</v>
      </c>
      <c r="B3277">
        <v>906</v>
      </c>
      <c r="C3277">
        <v>58</v>
      </c>
      <c r="D3277" t="s">
        <v>24</v>
      </c>
      <c r="E3277">
        <v>3</v>
      </c>
      <c r="F3277" s="10">
        <v>8</v>
      </c>
      <c r="G3277" t="s">
        <v>6128</v>
      </c>
      <c r="H3277" t="s">
        <v>7034</v>
      </c>
    </row>
    <row r="3278" spans="1:8" x14ac:dyDescent="0.3">
      <c r="A3278">
        <v>363</v>
      </c>
      <c r="B3278">
        <v>907</v>
      </c>
      <c r="C3278">
        <v>57</v>
      </c>
      <c r="D3278" t="s">
        <v>24</v>
      </c>
      <c r="E3278">
        <v>9</v>
      </c>
      <c r="F3278" s="10">
        <v>8</v>
      </c>
      <c r="G3278" t="s">
        <v>6128</v>
      </c>
      <c r="H3278" t="s">
        <v>7035</v>
      </c>
    </row>
    <row r="3279" spans="1:8" x14ac:dyDescent="0.3">
      <c r="A3279">
        <v>363</v>
      </c>
      <c r="B3279">
        <v>908</v>
      </c>
      <c r="C3279">
        <v>39</v>
      </c>
      <c r="D3279" t="s">
        <v>24</v>
      </c>
      <c r="E3279">
        <v>3</v>
      </c>
      <c r="F3279" s="10">
        <v>0.8</v>
      </c>
      <c r="G3279" t="s">
        <v>6128</v>
      </c>
      <c r="H3279" t="s">
        <v>7036</v>
      </c>
    </row>
    <row r="3280" spans="1:8" x14ac:dyDescent="0.3">
      <c r="A3280">
        <v>364</v>
      </c>
      <c r="B3280">
        <v>909</v>
      </c>
      <c r="C3280">
        <v>41</v>
      </c>
      <c r="D3280" t="s">
        <v>24</v>
      </c>
      <c r="E3280">
        <v>3</v>
      </c>
      <c r="F3280" s="10">
        <v>1.2</v>
      </c>
      <c r="G3280" t="s">
        <v>6128</v>
      </c>
      <c r="H3280" t="s">
        <v>7037</v>
      </c>
    </row>
    <row r="3281" spans="1:8" x14ac:dyDescent="0.3">
      <c r="A3281">
        <v>364</v>
      </c>
      <c r="B3281">
        <v>910</v>
      </c>
      <c r="C3281">
        <v>24</v>
      </c>
      <c r="D3281" t="s">
        <v>24</v>
      </c>
      <c r="E3281">
        <v>3</v>
      </c>
      <c r="F3281" s="10">
        <v>3</v>
      </c>
      <c r="G3281" t="s">
        <v>6128</v>
      </c>
      <c r="H3281" t="s">
        <v>7038</v>
      </c>
    </row>
    <row r="3282" spans="1:8" x14ac:dyDescent="0.3">
      <c r="A3282">
        <v>364</v>
      </c>
      <c r="B3282">
        <v>911</v>
      </c>
      <c r="C3282">
        <v>7</v>
      </c>
      <c r="D3282" t="s">
        <v>24</v>
      </c>
      <c r="E3282">
        <v>8</v>
      </c>
      <c r="F3282" s="10">
        <v>8</v>
      </c>
      <c r="G3282" t="s">
        <v>6128</v>
      </c>
      <c r="H3282" t="s">
        <v>7039</v>
      </c>
    </row>
    <row r="3283" spans="1:8" x14ac:dyDescent="0.3">
      <c r="A3283">
        <v>365</v>
      </c>
      <c r="B3283">
        <v>912</v>
      </c>
      <c r="C3283">
        <v>13</v>
      </c>
      <c r="D3283" t="s">
        <v>24</v>
      </c>
      <c r="E3283">
        <v>3</v>
      </c>
      <c r="F3283" s="10">
        <v>4.5</v>
      </c>
      <c r="G3283" t="s">
        <v>6128</v>
      </c>
      <c r="H3283" t="s">
        <v>7040</v>
      </c>
    </row>
    <row r="3284" spans="1:8" x14ac:dyDescent="0.3">
      <c r="A3284">
        <v>365</v>
      </c>
      <c r="B3284">
        <v>913</v>
      </c>
      <c r="C3284">
        <v>124</v>
      </c>
      <c r="D3284" t="s">
        <v>24</v>
      </c>
      <c r="E3284">
        <v>8</v>
      </c>
      <c r="F3284" s="10">
        <v>3</v>
      </c>
      <c r="G3284" t="s">
        <v>6128</v>
      </c>
      <c r="H3284" t="s">
        <v>7041</v>
      </c>
    </row>
    <row r="3285" spans="1:8" x14ac:dyDescent="0.3">
      <c r="A3285">
        <v>366</v>
      </c>
      <c r="B3285">
        <v>914</v>
      </c>
      <c r="C3285">
        <v>6</v>
      </c>
      <c r="D3285" t="s">
        <v>24</v>
      </c>
      <c r="E3285">
        <v>3</v>
      </c>
      <c r="F3285" s="10">
        <v>7</v>
      </c>
      <c r="G3285" t="s">
        <v>6128</v>
      </c>
      <c r="H3285" t="s">
        <v>7042</v>
      </c>
    </row>
    <row r="3286" spans="1:8" x14ac:dyDescent="0.3">
      <c r="A3286">
        <v>366</v>
      </c>
      <c r="B3286">
        <v>915</v>
      </c>
      <c r="C3286">
        <v>118</v>
      </c>
      <c r="D3286">
        <v>643</v>
      </c>
      <c r="E3286">
        <v>3</v>
      </c>
      <c r="F3286" s="10">
        <v>6</v>
      </c>
      <c r="G3286" t="s">
        <v>6128</v>
      </c>
      <c r="H3286" t="s">
        <v>7043</v>
      </c>
    </row>
    <row r="3287" spans="1:8" x14ac:dyDescent="0.3">
      <c r="A3287">
        <v>366</v>
      </c>
      <c r="B3287">
        <v>916</v>
      </c>
      <c r="C3287">
        <v>103</v>
      </c>
      <c r="D3287" t="s">
        <v>24</v>
      </c>
      <c r="E3287">
        <v>3</v>
      </c>
      <c r="F3287" s="10">
        <v>5</v>
      </c>
      <c r="G3287" t="s">
        <v>6128</v>
      </c>
      <c r="H3287" t="s">
        <v>7044</v>
      </c>
    </row>
    <row r="3288" spans="1:8" x14ac:dyDescent="0.3">
      <c r="A3288">
        <v>367</v>
      </c>
      <c r="B3288">
        <v>917</v>
      </c>
      <c r="C3288">
        <v>116</v>
      </c>
      <c r="D3288" t="s">
        <v>24</v>
      </c>
      <c r="E3288">
        <v>4</v>
      </c>
      <c r="F3288" s="10">
        <v>3</v>
      </c>
      <c r="G3288" t="s">
        <v>6128</v>
      </c>
      <c r="H3288" t="s">
        <v>7045</v>
      </c>
    </row>
    <row r="3289" spans="1:8" x14ac:dyDescent="0.3">
      <c r="A3289">
        <v>367</v>
      </c>
      <c r="B3289">
        <v>918</v>
      </c>
      <c r="C3289">
        <v>102</v>
      </c>
      <c r="D3289" t="s">
        <v>24</v>
      </c>
      <c r="E3289">
        <v>3</v>
      </c>
      <c r="F3289" s="10">
        <v>4</v>
      </c>
      <c r="G3289" t="s">
        <v>6128</v>
      </c>
      <c r="H3289" t="s">
        <v>7046</v>
      </c>
    </row>
    <row r="3290" spans="1:8" x14ac:dyDescent="0.3">
      <c r="A3290">
        <v>368</v>
      </c>
      <c r="B3290">
        <v>919</v>
      </c>
      <c r="C3290">
        <v>118</v>
      </c>
      <c r="D3290" t="s">
        <v>24</v>
      </c>
      <c r="E3290">
        <v>8</v>
      </c>
      <c r="F3290" s="10">
        <v>6</v>
      </c>
      <c r="G3290" t="s">
        <v>6128</v>
      </c>
      <c r="H3290" t="s">
        <v>7047</v>
      </c>
    </row>
    <row r="3291" spans="1:8" x14ac:dyDescent="0.3">
      <c r="A3291">
        <v>368</v>
      </c>
      <c r="B3291">
        <v>920</v>
      </c>
      <c r="C3291">
        <v>105</v>
      </c>
      <c r="D3291">
        <v>121</v>
      </c>
      <c r="E3291">
        <v>3</v>
      </c>
      <c r="F3291" s="10">
        <v>5</v>
      </c>
      <c r="G3291" t="s">
        <v>6128</v>
      </c>
      <c r="H3291" t="s">
        <v>7048</v>
      </c>
    </row>
    <row r="3292" spans="1:8" x14ac:dyDescent="0.3">
      <c r="A3292">
        <v>368</v>
      </c>
      <c r="B3292">
        <v>921</v>
      </c>
      <c r="C3292">
        <v>92</v>
      </c>
      <c r="D3292" t="s">
        <v>24</v>
      </c>
      <c r="E3292">
        <v>3</v>
      </c>
      <c r="F3292" s="10">
        <v>2.4</v>
      </c>
      <c r="G3292" t="s">
        <v>6128</v>
      </c>
      <c r="H3292" t="s">
        <v>7049</v>
      </c>
    </row>
    <row r="3293" spans="1:8" x14ac:dyDescent="0.3">
      <c r="A3293">
        <v>369</v>
      </c>
      <c r="B3293">
        <v>922</v>
      </c>
      <c r="C3293">
        <v>112</v>
      </c>
      <c r="D3293" t="s">
        <v>24</v>
      </c>
      <c r="E3293">
        <v>3</v>
      </c>
      <c r="F3293" s="10">
        <v>4</v>
      </c>
      <c r="G3293" t="s">
        <v>6128</v>
      </c>
      <c r="H3293" t="s">
        <v>7050</v>
      </c>
    </row>
    <row r="3294" spans="1:8" x14ac:dyDescent="0.3">
      <c r="A3294">
        <v>369</v>
      </c>
      <c r="B3294">
        <v>923</v>
      </c>
      <c r="C3294">
        <v>100</v>
      </c>
      <c r="D3294" t="s">
        <v>24</v>
      </c>
      <c r="E3294">
        <v>3</v>
      </c>
      <c r="F3294" s="10">
        <v>5.6</v>
      </c>
      <c r="G3294" t="s">
        <v>6128</v>
      </c>
      <c r="H3294" t="s">
        <v>7051</v>
      </c>
    </row>
    <row r="3295" spans="1:8" x14ac:dyDescent="0.3">
      <c r="A3295">
        <v>370</v>
      </c>
      <c r="B3295">
        <v>924</v>
      </c>
      <c r="C3295">
        <v>123</v>
      </c>
      <c r="D3295" t="s">
        <v>24</v>
      </c>
      <c r="E3295">
        <v>3</v>
      </c>
      <c r="F3295" s="10">
        <v>3</v>
      </c>
      <c r="G3295" t="s">
        <v>6128</v>
      </c>
      <c r="H3295" t="s">
        <v>7052</v>
      </c>
    </row>
    <row r="3296" spans="1:8" x14ac:dyDescent="0.3">
      <c r="A3296">
        <v>370</v>
      </c>
      <c r="B3296">
        <v>925</v>
      </c>
      <c r="C3296">
        <v>112</v>
      </c>
      <c r="D3296" t="s">
        <v>24</v>
      </c>
      <c r="E3296">
        <v>4</v>
      </c>
      <c r="F3296" s="10">
        <v>4</v>
      </c>
      <c r="G3296" t="s">
        <v>6128</v>
      </c>
      <c r="H3296" t="s">
        <v>7053</v>
      </c>
    </row>
    <row r="3297" spans="1:8" x14ac:dyDescent="0.3">
      <c r="A3297">
        <v>370</v>
      </c>
      <c r="B3297">
        <v>926</v>
      </c>
      <c r="C3297">
        <v>101</v>
      </c>
      <c r="D3297" t="s">
        <v>24</v>
      </c>
      <c r="E3297">
        <v>4</v>
      </c>
      <c r="F3297" s="10">
        <v>2</v>
      </c>
      <c r="G3297" t="s">
        <v>6128</v>
      </c>
      <c r="H3297" t="s">
        <v>7054</v>
      </c>
    </row>
    <row r="3298" spans="1:8" x14ac:dyDescent="0.3">
      <c r="A3298">
        <v>371</v>
      </c>
      <c r="B3298">
        <v>927</v>
      </c>
      <c r="C3298">
        <v>1</v>
      </c>
      <c r="D3298" t="s">
        <v>24</v>
      </c>
      <c r="E3298">
        <v>9</v>
      </c>
      <c r="F3298" s="10">
        <v>2</v>
      </c>
      <c r="G3298" t="s">
        <v>6128</v>
      </c>
      <c r="H3298" t="s">
        <v>7055</v>
      </c>
    </row>
    <row r="3299" spans="1:8" x14ac:dyDescent="0.3">
      <c r="A3299">
        <v>371</v>
      </c>
      <c r="B3299">
        <v>928</v>
      </c>
      <c r="C3299">
        <v>118</v>
      </c>
      <c r="D3299" t="s">
        <v>24</v>
      </c>
      <c r="E3299">
        <v>8</v>
      </c>
      <c r="F3299" s="10">
        <v>6</v>
      </c>
      <c r="G3299" t="s">
        <v>6128</v>
      </c>
      <c r="H3299" t="s">
        <v>7056</v>
      </c>
    </row>
    <row r="3300" spans="1:8" x14ac:dyDescent="0.3">
      <c r="A3300">
        <v>372</v>
      </c>
      <c r="B3300">
        <v>929</v>
      </c>
      <c r="C3300">
        <v>21</v>
      </c>
      <c r="D3300" t="s">
        <v>24</v>
      </c>
      <c r="E3300">
        <v>3</v>
      </c>
      <c r="F3300" s="10">
        <v>4</v>
      </c>
      <c r="G3300" t="s">
        <v>6128</v>
      </c>
      <c r="H3300" t="s">
        <v>7057</v>
      </c>
    </row>
    <row r="3301" spans="1:8" x14ac:dyDescent="0.3">
      <c r="A3301">
        <v>372</v>
      </c>
      <c r="B3301">
        <v>930</v>
      </c>
      <c r="C3301">
        <v>12</v>
      </c>
      <c r="D3301">
        <v>280</v>
      </c>
      <c r="E3301">
        <v>3</v>
      </c>
      <c r="F3301" s="10">
        <v>4</v>
      </c>
      <c r="G3301" t="s">
        <v>6128</v>
      </c>
      <c r="H3301" t="s">
        <v>7058</v>
      </c>
    </row>
    <row r="3302" spans="1:8" x14ac:dyDescent="0.3">
      <c r="A3302">
        <v>372</v>
      </c>
      <c r="B3302">
        <v>931</v>
      </c>
      <c r="C3302">
        <v>3</v>
      </c>
      <c r="D3302" t="s">
        <v>24</v>
      </c>
      <c r="E3302">
        <v>3</v>
      </c>
      <c r="F3302" s="10">
        <v>5</v>
      </c>
      <c r="G3302" t="s">
        <v>6128</v>
      </c>
      <c r="H3302" t="s">
        <v>7059</v>
      </c>
    </row>
    <row r="3303" spans="1:8" x14ac:dyDescent="0.3">
      <c r="A3303">
        <v>373</v>
      </c>
      <c r="B3303">
        <v>932</v>
      </c>
      <c r="C3303">
        <v>37</v>
      </c>
      <c r="D3303" t="s">
        <v>24</v>
      </c>
      <c r="E3303">
        <v>8</v>
      </c>
      <c r="F3303" s="10">
        <v>0.5</v>
      </c>
      <c r="G3303" t="s">
        <v>6128</v>
      </c>
      <c r="H3303" t="s">
        <v>7060</v>
      </c>
    </row>
    <row r="3304" spans="1:8" x14ac:dyDescent="0.3">
      <c r="A3304">
        <v>373</v>
      </c>
      <c r="B3304">
        <v>933</v>
      </c>
      <c r="C3304">
        <v>29</v>
      </c>
      <c r="D3304" t="s">
        <v>24</v>
      </c>
      <c r="E3304">
        <v>9</v>
      </c>
      <c r="F3304" s="10">
        <v>1.5</v>
      </c>
      <c r="G3304" t="s">
        <v>6128</v>
      </c>
      <c r="H3304" t="s">
        <v>7061</v>
      </c>
    </row>
    <row r="3305" spans="1:8" x14ac:dyDescent="0.3">
      <c r="A3305">
        <v>374</v>
      </c>
      <c r="B3305">
        <v>934</v>
      </c>
      <c r="C3305">
        <v>66</v>
      </c>
      <c r="D3305" t="s">
        <v>24</v>
      </c>
      <c r="E3305">
        <v>3</v>
      </c>
      <c r="F3305" s="10">
        <v>3</v>
      </c>
      <c r="G3305" t="s">
        <v>6128</v>
      </c>
      <c r="H3305" t="s">
        <v>7062</v>
      </c>
    </row>
    <row r="3306" spans="1:8" x14ac:dyDescent="0.3">
      <c r="A3306">
        <v>374</v>
      </c>
      <c r="B3306">
        <v>935</v>
      </c>
      <c r="C3306">
        <v>59</v>
      </c>
      <c r="D3306">
        <v>139</v>
      </c>
      <c r="E3306">
        <v>2</v>
      </c>
      <c r="F3306" s="10">
        <v>3</v>
      </c>
      <c r="G3306" t="s">
        <v>6128</v>
      </c>
      <c r="H3306" t="s">
        <v>7063</v>
      </c>
    </row>
    <row r="3307" spans="1:8" x14ac:dyDescent="0.3">
      <c r="A3307">
        <v>374</v>
      </c>
      <c r="B3307">
        <v>936</v>
      </c>
      <c r="C3307">
        <v>52</v>
      </c>
      <c r="D3307" t="s">
        <v>24</v>
      </c>
      <c r="E3307">
        <v>3</v>
      </c>
      <c r="F3307" s="10">
        <v>4</v>
      </c>
      <c r="G3307" t="s">
        <v>6128</v>
      </c>
      <c r="H3307" t="s">
        <v>7064</v>
      </c>
    </row>
    <row r="3308" spans="1:8" x14ac:dyDescent="0.3">
      <c r="A3308">
        <v>375</v>
      </c>
      <c r="B3308">
        <v>937</v>
      </c>
      <c r="C3308">
        <v>93</v>
      </c>
      <c r="D3308" t="s">
        <v>24</v>
      </c>
      <c r="E3308">
        <v>3</v>
      </c>
      <c r="F3308" s="10">
        <v>2.2999999999999998</v>
      </c>
      <c r="G3308" t="s">
        <v>6128</v>
      </c>
      <c r="H3308" t="s">
        <v>7065</v>
      </c>
    </row>
    <row r="3309" spans="1:8" x14ac:dyDescent="0.3">
      <c r="A3309">
        <v>375</v>
      </c>
      <c r="B3309">
        <v>938</v>
      </c>
      <c r="C3309">
        <v>87</v>
      </c>
      <c r="D3309" t="s">
        <v>24</v>
      </c>
      <c r="E3309">
        <v>6</v>
      </c>
      <c r="F3309" s="10">
        <v>0.5</v>
      </c>
      <c r="G3309" t="s">
        <v>6128</v>
      </c>
      <c r="H3309" t="s">
        <v>7066</v>
      </c>
    </row>
    <row r="3310" spans="1:8" x14ac:dyDescent="0.3">
      <c r="A3310">
        <v>376</v>
      </c>
      <c r="B3310">
        <v>939</v>
      </c>
      <c r="C3310">
        <v>4</v>
      </c>
      <c r="D3310" t="s">
        <v>24</v>
      </c>
      <c r="E3310">
        <v>3</v>
      </c>
      <c r="F3310" s="10">
        <v>5</v>
      </c>
      <c r="G3310" t="s">
        <v>6128</v>
      </c>
      <c r="H3310" t="s">
        <v>7067</v>
      </c>
    </row>
    <row r="3311" spans="1:8" x14ac:dyDescent="0.3">
      <c r="A3311">
        <v>376</v>
      </c>
      <c r="B3311">
        <v>940</v>
      </c>
      <c r="C3311">
        <v>126</v>
      </c>
      <c r="D3311" t="s">
        <v>24</v>
      </c>
      <c r="E3311">
        <v>3</v>
      </c>
      <c r="F3311" s="10">
        <v>4</v>
      </c>
      <c r="G3311" t="s">
        <v>6128</v>
      </c>
      <c r="H3311" t="s">
        <v>7068</v>
      </c>
    </row>
    <row r="3312" spans="1:8" x14ac:dyDescent="0.3">
      <c r="A3312">
        <v>376</v>
      </c>
      <c r="B3312">
        <v>941</v>
      </c>
      <c r="C3312">
        <v>121</v>
      </c>
      <c r="D3312" t="s">
        <v>24</v>
      </c>
      <c r="E3312">
        <v>8</v>
      </c>
      <c r="F3312" s="10">
        <v>4</v>
      </c>
      <c r="G3312" t="s">
        <v>6128</v>
      </c>
      <c r="H3312" t="s">
        <v>7069</v>
      </c>
    </row>
    <row r="3313" spans="1:8" x14ac:dyDescent="0.3">
      <c r="A3313">
        <v>377</v>
      </c>
      <c r="B3313">
        <v>942</v>
      </c>
      <c r="C3313">
        <v>42</v>
      </c>
      <c r="D3313" t="s">
        <v>24</v>
      </c>
      <c r="E3313">
        <v>3</v>
      </c>
      <c r="F3313" s="10">
        <v>2.4</v>
      </c>
      <c r="G3313" t="s">
        <v>6128</v>
      </c>
      <c r="H3313" t="s">
        <v>7070</v>
      </c>
    </row>
    <row r="3314" spans="1:8" x14ac:dyDescent="0.3">
      <c r="A3314">
        <v>377</v>
      </c>
      <c r="B3314">
        <v>943</v>
      </c>
      <c r="C3314">
        <v>38</v>
      </c>
      <c r="D3314" t="s">
        <v>24</v>
      </c>
      <c r="E3314">
        <v>10</v>
      </c>
      <c r="F3314" s="10">
        <v>0.5</v>
      </c>
      <c r="G3314" t="s">
        <v>6128</v>
      </c>
      <c r="H3314" t="s">
        <v>7071</v>
      </c>
    </row>
    <row r="3315" spans="1:8" x14ac:dyDescent="0.3">
      <c r="A3315">
        <v>378</v>
      </c>
      <c r="B3315">
        <v>944</v>
      </c>
      <c r="C3315">
        <v>89</v>
      </c>
      <c r="D3315" t="s">
        <v>24</v>
      </c>
      <c r="E3315">
        <v>3</v>
      </c>
      <c r="F3315" s="10">
        <v>0.8</v>
      </c>
      <c r="G3315" t="s">
        <v>6128</v>
      </c>
      <c r="H3315" t="s">
        <v>7072</v>
      </c>
    </row>
    <row r="3316" spans="1:8" x14ac:dyDescent="0.3">
      <c r="A3316">
        <v>378</v>
      </c>
      <c r="B3316">
        <v>945</v>
      </c>
      <c r="C3316">
        <v>86</v>
      </c>
      <c r="D3316">
        <v>436</v>
      </c>
      <c r="E3316">
        <v>3</v>
      </c>
      <c r="F3316" s="10">
        <v>0.5</v>
      </c>
      <c r="G3316" t="s">
        <v>6128</v>
      </c>
      <c r="H3316" t="s">
        <v>7073</v>
      </c>
    </row>
    <row r="3317" spans="1:8" x14ac:dyDescent="0.3">
      <c r="A3317">
        <v>378</v>
      </c>
      <c r="B3317">
        <v>946</v>
      </c>
      <c r="C3317">
        <v>83</v>
      </c>
      <c r="D3317" t="s">
        <v>24</v>
      </c>
      <c r="E3317">
        <v>3</v>
      </c>
      <c r="F3317" s="10">
        <v>0.8</v>
      </c>
      <c r="G3317" t="s">
        <v>6128</v>
      </c>
      <c r="H3317" t="s">
        <v>7074</v>
      </c>
    </row>
    <row r="3318" spans="1:8" x14ac:dyDescent="0.3">
      <c r="A3318">
        <v>379</v>
      </c>
      <c r="B3318">
        <v>947</v>
      </c>
      <c r="C3318">
        <v>11</v>
      </c>
      <c r="D3318" t="s">
        <v>24</v>
      </c>
      <c r="E3318">
        <v>7</v>
      </c>
      <c r="F3318" s="10">
        <v>8</v>
      </c>
      <c r="G3318" t="s">
        <v>6128</v>
      </c>
      <c r="H3318" t="s">
        <v>7075</v>
      </c>
    </row>
    <row r="3319" spans="1:8" x14ac:dyDescent="0.3">
      <c r="A3319">
        <v>379</v>
      </c>
      <c r="B3319">
        <v>948</v>
      </c>
      <c r="C3319">
        <v>9</v>
      </c>
      <c r="D3319" t="s">
        <v>24</v>
      </c>
      <c r="E3319">
        <v>3</v>
      </c>
      <c r="F3319" s="10">
        <v>3</v>
      </c>
      <c r="G3319" t="s">
        <v>6128</v>
      </c>
      <c r="H3319" t="s">
        <v>7076</v>
      </c>
    </row>
    <row r="3320" spans="1:8" x14ac:dyDescent="0.3">
      <c r="A3320">
        <v>380</v>
      </c>
      <c r="B3320">
        <v>949</v>
      </c>
      <c r="C3320">
        <v>67</v>
      </c>
      <c r="D3320" t="s">
        <v>24</v>
      </c>
      <c r="E3320">
        <v>8</v>
      </c>
      <c r="F3320" s="10">
        <v>3.5</v>
      </c>
      <c r="G3320" t="s">
        <v>6128</v>
      </c>
      <c r="H3320" t="s">
        <v>7077</v>
      </c>
    </row>
    <row r="3321" spans="1:8" x14ac:dyDescent="0.3">
      <c r="A3321">
        <v>380</v>
      </c>
      <c r="B3321">
        <v>950</v>
      </c>
      <c r="C3321">
        <v>66</v>
      </c>
      <c r="D3321">
        <v>42</v>
      </c>
      <c r="E3321">
        <v>3</v>
      </c>
      <c r="F3321" s="10">
        <v>3</v>
      </c>
      <c r="G3321" t="s">
        <v>6128</v>
      </c>
      <c r="H3321" t="s">
        <v>7078</v>
      </c>
    </row>
    <row r="3322" spans="1:8" x14ac:dyDescent="0.3">
      <c r="A3322">
        <v>380</v>
      </c>
      <c r="B3322">
        <v>951</v>
      </c>
      <c r="C3322">
        <v>65</v>
      </c>
      <c r="D3322" t="s">
        <v>24</v>
      </c>
      <c r="E3322">
        <v>3</v>
      </c>
      <c r="F3322" s="10">
        <v>4.5</v>
      </c>
      <c r="G3322" t="s">
        <v>6128</v>
      </c>
      <c r="H3322" t="s">
        <v>7079</v>
      </c>
    </row>
    <row r="3323" spans="1:8" x14ac:dyDescent="0.3">
      <c r="A3323">
        <v>381</v>
      </c>
      <c r="B3323">
        <v>952</v>
      </c>
      <c r="C3323">
        <v>1</v>
      </c>
      <c r="D3323" t="s">
        <v>24</v>
      </c>
      <c r="E3323">
        <v>3</v>
      </c>
      <c r="F3323" s="10">
        <v>2</v>
      </c>
      <c r="G3323" t="s">
        <v>6128</v>
      </c>
      <c r="H3323" t="s">
        <v>7080</v>
      </c>
    </row>
    <row r="3324" spans="1:8" x14ac:dyDescent="0.3">
      <c r="A3324">
        <v>381</v>
      </c>
      <c r="B3324">
        <v>953</v>
      </c>
      <c r="C3324">
        <v>1</v>
      </c>
      <c r="D3324" t="s">
        <v>24</v>
      </c>
      <c r="E3324">
        <v>9</v>
      </c>
      <c r="F3324" s="10">
        <v>2</v>
      </c>
      <c r="G3324" t="s">
        <v>6128</v>
      </c>
      <c r="H3324" t="s">
        <v>7081</v>
      </c>
    </row>
    <row r="3325" spans="1:8" x14ac:dyDescent="0.3">
      <c r="A3325">
        <v>382</v>
      </c>
      <c r="B3325">
        <v>954</v>
      </c>
      <c r="C3325">
        <v>65</v>
      </c>
      <c r="D3325" t="s">
        <v>24</v>
      </c>
      <c r="E3325">
        <v>3</v>
      </c>
      <c r="F3325" s="10">
        <v>4.5</v>
      </c>
      <c r="G3325" t="s">
        <v>6128</v>
      </c>
      <c r="H3325" t="s">
        <v>7082</v>
      </c>
    </row>
    <row r="3326" spans="1:8" x14ac:dyDescent="0.3">
      <c r="A3326">
        <v>382</v>
      </c>
      <c r="B3326">
        <v>955</v>
      </c>
      <c r="C3326">
        <v>66</v>
      </c>
      <c r="D3326" t="s">
        <v>24</v>
      </c>
      <c r="E3326">
        <v>3</v>
      </c>
      <c r="F3326" s="10">
        <v>3</v>
      </c>
      <c r="G3326" t="s">
        <v>6128</v>
      </c>
      <c r="H3326" t="s">
        <v>7083</v>
      </c>
    </row>
    <row r="3327" spans="1:8" x14ac:dyDescent="0.3">
      <c r="A3327">
        <v>382</v>
      </c>
      <c r="B3327">
        <v>956</v>
      </c>
      <c r="C3327">
        <v>67</v>
      </c>
      <c r="D3327" t="s">
        <v>24</v>
      </c>
      <c r="E3327">
        <v>8</v>
      </c>
      <c r="F3327" s="10">
        <v>3.5</v>
      </c>
      <c r="G3327" t="s">
        <v>6128</v>
      </c>
      <c r="H3327" t="s">
        <v>7084</v>
      </c>
    </row>
    <row r="3328" spans="1:8" x14ac:dyDescent="0.3">
      <c r="A3328">
        <v>383</v>
      </c>
      <c r="B3328">
        <v>957</v>
      </c>
      <c r="C3328">
        <v>9</v>
      </c>
      <c r="D3328" t="s">
        <v>24</v>
      </c>
      <c r="E3328">
        <v>3</v>
      </c>
      <c r="F3328" s="10">
        <v>3</v>
      </c>
      <c r="G3328" t="s">
        <v>6128</v>
      </c>
      <c r="H3328" t="s">
        <v>7085</v>
      </c>
    </row>
    <row r="3329" spans="1:8" x14ac:dyDescent="0.3">
      <c r="A3329">
        <v>383</v>
      </c>
      <c r="B3329">
        <v>958</v>
      </c>
      <c r="C3329">
        <v>11</v>
      </c>
      <c r="D3329" t="s">
        <v>24</v>
      </c>
      <c r="E3329">
        <v>10</v>
      </c>
      <c r="F3329" s="10">
        <v>8</v>
      </c>
      <c r="G3329" t="s">
        <v>6128</v>
      </c>
      <c r="H3329" t="s">
        <v>7086</v>
      </c>
    </row>
    <row r="3330" spans="1:8" x14ac:dyDescent="0.3">
      <c r="A3330">
        <v>384</v>
      </c>
      <c r="B3330">
        <v>959</v>
      </c>
      <c r="C3330">
        <v>83</v>
      </c>
      <c r="D3330" t="s">
        <v>24</v>
      </c>
      <c r="E3330">
        <v>3</v>
      </c>
      <c r="F3330" s="10">
        <v>0.8</v>
      </c>
      <c r="G3330" t="s">
        <v>6128</v>
      </c>
      <c r="H3330" t="s">
        <v>7087</v>
      </c>
    </row>
    <row r="3331" spans="1:8" x14ac:dyDescent="0.3">
      <c r="A3331">
        <v>384</v>
      </c>
      <c r="B3331">
        <v>960</v>
      </c>
      <c r="C3331">
        <v>86</v>
      </c>
      <c r="D3331">
        <v>499</v>
      </c>
      <c r="E3331">
        <v>3</v>
      </c>
      <c r="F3331" s="10">
        <v>0.5</v>
      </c>
      <c r="G3331" t="s">
        <v>6128</v>
      </c>
      <c r="H3331" t="s">
        <v>7088</v>
      </c>
    </row>
    <row r="3332" spans="1:8" x14ac:dyDescent="0.3">
      <c r="A3332">
        <v>384</v>
      </c>
      <c r="B3332">
        <v>961</v>
      </c>
      <c r="C3332">
        <v>89</v>
      </c>
      <c r="D3332" t="s">
        <v>24</v>
      </c>
      <c r="E3332">
        <v>3</v>
      </c>
      <c r="F3332" s="10">
        <v>0.8</v>
      </c>
      <c r="G3332" t="s">
        <v>6128</v>
      </c>
      <c r="H3332" t="s">
        <v>7089</v>
      </c>
    </row>
    <row r="3333" spans="1:8" x14ac:dyDescent="0.3">
      <c r="A3333">
        <v>385</v>
      </c>
      <c r="B3333">
        <v>962</v>
      </c>
      <c r="C3333">
        <v>38</v>
      </c>
      <c r="D3333" t="s">
        <v>24</v>
      </c>
      <c r="E3333">
        <v>4</v>
      </c>
      <c r="F3333" s="10">
        <v>0.5</v>
      </c>
      <c r="G3333" t="s">
        <v>6128</v>
      </c>
      <c r="H3333" t="s">
        <v>7090</v>
      </c>
    </row>
    <row r="3334" spans="1:8" x14ac:dyDescent="0.3">
      <c r="A3334">
        <v>385</v>
      </c>
      <c r="B3334">
        <v>963</v>
      </c>
      <c r="C3334">
        <v>42</v>
      </c>
      <c r="D3334" t="s">
        <v>24</v>
      </c>
      <c r="E3334">
        <v>6</v>
      </c>
      <c r="F3334" s="10">
        <v>2.4</v>
      </c>
      <c r="G3334" t="s">
        <v>6128</v>
      </c>
      <c r="H3334" t="s">
        <v>7091</v>
      </c>
    </row>
    <row r="3335" spans="1:8" x14ac:dyDescent="0.3">
      <c r="A3335">
        <v>386</v>
      </c>
      <c r="B3335">
        <v>964</v>
      </c>
      <c r="C3335">
        <v>121</v>
      </c>
      <c r="D3335" t="s">
        <v>24</v>
      </c>
      <c r="E3335">
        <v>8</v>
      </c>
      <c r="F3335" s="10">
        <v>4</v>
      </c>
      <c r="G3335" t="s">
        <v>6128</v>
      </c>
      <c r="H3335" t="s">
        <v>7092</v>
      </c>
    </row>
    <row r="3336" spans="1:8" x14ac:dyDescent="0.3">
      <c r="A3336">
        <v>386</v>
      </c>
      <c r="B3336">
        <v>965</v>
      </c>
      <c r="C3336">
        <v>126</v>
      </c>
      <c r="D3336">
        <v>178</v>
      </c>
      <c r="E3336">
        <v>3</v>
      </c>
      <c r="F3336" s="10">
        <v>4</v>
      </c>
      <c r="G3336" t="s">
        <v>6128</v>
      </c>
      <c r="H3336" t="s">
        <v>7093</v>
      </c>
    </row>
    <row r="3337" spans="1:8" x14ac:dyDescent="0.3">
      <c r="A3337">
        <v>386</v>
      </c>
      <c r="B3337">
        <v>966</v>
      </c>
      <c r="C3337">
        <v>4</v>
      </c>
      <c r="D3337" t="s">
        <v>24</v>
      </c>
      <c r="E3337">
        <v>3</v>
      </c>
      <c r="F3337" s="10">
        <v>5</v>
      </c>
      <c r="G3337" t="s">
        <v>6128</v>
      </c>
      <c r="H3337" t="s">
        <v>7094</v>
      </c>
    </row>
    <row r="3338" spans="1:8" x14ac:dyDescent="0.3">
      <c r="A3338">
        <v>387</v>
      </c>
      <c r="B3338">
        <v>967</v>
      </c>
      <c r="C3338">
        <v>87</v>
      </c>
      <c r="D3338" t="s">
        <v>24</v>
      </c>
      <c r="E3338">
        <v>3</v>
      </c>
      <c r="F3338" s="10">
        <v>0.5</v>
      </c>
      <c r="G3338" t="s">
        <v>6128</v>
      </c>
      <c r="H3338" t="s">
        <v>7095</v>
      </c>
    </row>
    <row r="3339" spans="1:8" x14ac:dyDescent="0.3">
      <c r="A3339">
        <v>387</v>
      </c>
      <c r="B3339">
        <v>968</v>
      </c>
      <c r="C3339">
        <v>93</v>
      </c>
      <c r="D3339" t="s">
        <v>24</v>
      </c>
      <c r="E3339">
        <v>3</v>
      </c>
      <c r="F3339" s="10">
        <v>2.2999999999999998</v>
      </c>
      <c r="G3339" t="s">
        <v>6128</v>
      </c>
      <c r="H3339" t="s">
        <v>7096</v>
      </c>
    </row>
    <row r="3340" spans="1:8" x14ac:dyDescent="0.3">
      <c r="A3340">
        <v>388</v>
      </c>
      <c r="B3340">
        <v>969</v>
      </c>
      <c r="C3340">
        <v>52</v>
      </c>
      <c r="D3340" t="s">
        <v>24</v>
      </c>
      <c r="E3340">
        <v>3</v>
      </c>
      <c r="F3340" s="10">
        <v>4</v>
      </c>
      <c r="G3340" t="s">
        <v>6128</v>
      </c>
      <c r="H3340" t="s">
        <v>7097</v>
      </c>
    </row>
    <row r="3341" spans="1:8" x14ac:dyDescent="0.3">
      <c r="A3341">
        <v>388</v>
      </c>
      <c r="B3341">
        <v>970</v>
      </c>
      <c r="C3341">
        <v>59</v>
      </c>
      <c r="D3341" t="s">
        <v>24</v>
      </c>
      <c r="E3341">
        <v>8</v>
      </c>
      <c r="F3341" s="10">
        <v>3</v>
      </c>
      <c r="G3341" t="s">
        <v>6128</v>
      </c>
      <c r="H3341" t="s">
        <v>7098</v>
      </c>
    </row>
    <row r="3342" spans="1:8" x14ac:dyDescent="0.3">
      <c r="A3342">
        <v>388</v>
      </c>
      <c r="B3342">
        <v>971</v>
      </c>
      <c r="C3342">
        <v>66</v>
      </c>
      <c r="D3342" t="s">
        <v>24</v>
      </c>
      <c r="E3342">
        <v>3</v>
      </c>
      <c r="F3342" s="10">
        <v>3</v>
      </c>
      <c r="G3342" t="s">
        <v>6128</v>
      </c>
      <c r="H3342" t="s">
        <v>7099</v>
      </c>
    </row>
    <row r="3343" spans="1:8" x14ac:dyDescent="0.3">
      <c r="A3343">
        <v>389</v>
      </c>
      <c r="B3343">
        <v>972</v>
      </c>
      <c r="C3343">
        <v>29</v>
      </c>
      <c r="D3343" t="s">
        <v>24</v>
      </c>
      <c r="E3343">
        <v>3</v>
      </c>
      <c r="F3343" s="10">
        <v>1.5</v>
      </c>
      <c r="G3343" t="s">
        <v>6128</v>
      </c>
      <c r="H3343" t="s">
        <v>7100</v>
      </c>
    </row>
    <row r="3344" spans="1:8" x14ac:dyDescent="0.3">
      <c r="A3344">
        <v>389</v>
      </c>
      <c r="B3344">
        <v>973</v>
      </c>
      <c r="C3344">
        <v>37</v>
      </c>
      <c r="D3344" t="s">
        <v>24</v>
      </c>
      <c r="E3344">
        <v>5</v>
      </c>
      <c r="F3344" s="10">
        <v>0.5</v>
      </c>
      <c r="G3344" t="s">
        <v>6128</v>
      </c>
      <c r="H3344" t="s">
        <v>7101</v>
      </c>
    </row>
    <row r="3345" spans="1:8" x14ac:dyDescent="0.3">
      <c r="A3345">
        <v>390</v>
      </c>
      <c r="B3345">
        <v>974</v>
      </c>
      <c r="C3345">
        <v>3</v>
      </c>
      <c r="D3345" t="s">
        <v>24</v>
      </c>
      <c r="E3345">
        <v>3</v>
      </c>
      <c r="F3345" s="10">
        <v>5</v>
      </c>
      <c r="G3345" t="s">
        <v>6128</v>
      </c>
      <c r="H3345" t="s">
        <v>7102</v>
      </c>
    </row>
    <row r="3346" spans="1:8" x14ac:dyDescent="0.3">
      <c r="A3346">
        <v>390</v>
      </c>
      <c r="B3346">
        <v>975</v>
      </c>
      <c r="C3346">
        <v>12</v>
      </c>
      <c r="D3346">
        <v>517</v>
      </c>
      <c r="E3346">
        <v>3</v>
      </c>
      <c r="F3346" s="10">
        <v>4</v>
      </c>
      <c r="G3346" t="s">
        <v>6128</v>
      </c>
      <c r="H3346" t="s">
        <v>7103</v>
      </c>
    </row>
    <row r="3347" spans="1:8" x14ac:dyDescent="0.3">
      <c r="A3347">
        <v>390</v>
      </c>
      <c r="B3347">
        <v>976</v>
      </c>
      <c r="C3347">
        <v>21</v>
      </c>
      <c r="D3347" t="s">
        <v>24</v>
      </c>
      <c r="E3347">
        <v>3</v>
      </c>
      <c r="F3347" s="10">
        <v>4</v>
      </c>
      <c r="G3347" t="s">
        <v>6128</v>
      </c>
      <c r="H3347" t="s">
        <v>7104</v>
      </c>
    </row>
    <row r="3348" spans="1:8" x14ac:dyDescent="0.3">
      <c r="A3348">
        <v>391</v>
      </c>
      <c r="B3348">
        <v>977</v>
      </c>
      <c r="C3348">
        <v>118</v>
      </c>
      <c r="D3348" t="s">
        <v>24</v>
      </c>
      <c r="E3348">
        <v>2</v>
      </c>
      <c r="F3348" s="10">
        <v>6</v>
      </c>
      <c r="G3348" t="s">
        <v>6128</v>
      </c>
      <c r="H3348" t="s">
        <v>7105</v>
      </c>
    </row>
    <row r="3349" spans="1:8" x14ac:dyDescent="0.3">
      <c r="A3349">
        <v>391</v>
      </c>
      <c r="B3349">
        <v>978</v>
      </c>
      <c r="C3349">
        <v>1</v>
      </c>
      <c r="D3349" t="s">
        <v>24</v>
      </c>
      <c r="E3349">
        <v>6</v>
      </c>
      <c r="F3349" s="10">
        <v>2</v>
      </c>
      <c r="G3349" t="s">
        <v>6128</v>
      </c>
      <c r="H3349" t="s">
        <v>7106</v>
      </c>
    </row>
    <row r="3350" spans="1:8" x14ac:dyDescent="0.3">
      <c r="A3350">
        <v>392</v>
      </c>
      <c r="B3350">
        <v>979</v>
      </c>
      <c r="C3350">
        <v>101</v>
      </c>
      <c r="D3350" t="s">
        <v>24</v>
      </c>
      <c r="E3350">
        <v>4</v>
      </c>
      <c r="F3350" s="10">
        <v>2</v>
      </c>
      <c r="G3350" t="s">
        <v>6128</v>
      </c>
      <c r="H3350" t="s">
        <v>7107</v>
      </c>
    </row>
    <row r="3351" spans="1:8" x14ac:dyDescent="0.3">
      <c r="A3351">
        <v>392</v>
      </c>
      <c r="B3351">
        <v>980</v>
      </c>
      <c r="C3351">
        <v>112</v>
      </c>
      <c r="D3351">
        <v>295</v>
      </c>
      <c r="E3351">
        <v>4</v>
      </c>
      <c r="F3351" s="10">
        <v>4</v>
      </c>
      <c r="G3351" t="s">
        <v>6128</v>
      </c>
      <c r="H3351" t="s">
        <v>7108</v>
      </c>
    </row>
    <row r="3352" spans="1:8" x14ac:dyDescent="0.3">
      <c r="A3352">
        <v>392</v>
      </c>
      <c r="B3352">
        <v>981</v>
      </c>
      <c r="C3352">
        <v>123</v>
      </c>
      <c r="D3352" t="s">
        <v>24</v>
      </c>
      <c r="E3352">
        <v>3</v>
      </c>
      <c r="F3352" s="10">
        <v>3</v>
      </c>
      <c r="G3352" t="s">
        <v>6128</v>
      </c>
      <c r="H3352" t="s">
        <v>7109</v>
      </c>
    </row>
    <row r="3353" spans="1:8" x14ac:dyDescent="0.3">
      <c r="A3353">
        <v>393</v>
      </c>
      <c r="B3353">
        <v>982</v>
      </c>
      <c r="C3353">
        <v>100</v>
      </c>
      <c r="D3353" t="s">
        <v>24</v>
      </c>
      <c r="E3353">
        <v>3</v>
      </c>
      <c r="F3353" s="10">
        <v>5.6</v>
      </c>
      <c r="G3353" t="s">
        <v>6128</v>
      </c>
      <c r="H3353" t="s">
        <v>7110</v>
      </c>
    </row>
    <row r="3354" spans="1:8" x14ac:dyDescent="0.3">
      <c r="A3354">
        <v>393</v>
      </c>
      <c r="B3354">
        <v>983</v>
      </c>
      <c r="C3354">
        <v>112</v>
      </c>
      <c r="D3354" t="s">
        <v>24</v>
      </c>
      <c r="E3354">
        <v>3</v>
      </c>
      <c r="F3354" s="10">
        <v>4</v>
      </c>
      <c r="G3354" t="s">
        <v>6128</v>
      </c>
      <c r="H3354" t="s">
        <v>7111</v>
      </c>
    </row>
    <row r="3355" spans="1:8" x14ac:dyDescent="0.3">
      <c r="A3355">
        <v>394</v>
      </c>
      <c r="B3355">
        <v>984</v>
      </c>
      <c r="C3355">
        <v>92</v>
      </c>
      <c r="D3355" t="s">
        <v>24</v>
      </c>
      <c r="E3355">
        <v>3</v>
      </c>
      <c r="F3355" s="10">
        <v>2.4</v>
      </c>
      <c r="G3355" t="s">
        <v>6128</v>
      </c>
      <c r="H3355" t="s">
        <v>7112</v>
      </c>
    </row>
    <row r="3356" spans="1:8" x14ac:dyDescent="0.3">
      <c r="A3356">
        <v>394</v>
      </c>
      <c r="B3356">
        <v>985</v>
      </c>
      <c r="C3356">
        <v>105</v>
      </c>
      <c r="D3356" t="s">
        <v>24</v>
      </c>
      <c r="E3356">
        <v>6</v>
      </c>
      <c r="F3356" s="10">
        <v>5</v>
      </c>
      <c r="G3356" t="s">
        <v>6128</v>
      </c>
      <c r="H3356" t="s">
        <v>7113</v>
      </c>
    </row>
    <row r="3357" spans="1:8" x14ac:dyDescent="0.3">
      <c r="A3357">
        <v>394</v>
      </c>
      <c r="B3357">
        <v>986</v>
      </c>
      <c r="C3357">
        <v>118</v>
      </c>
      <c r="D3357" t="s">
        <v>24</v>
      </c>
      <c r="E3357">
        <v>8</v>
      </c>
      <c r="F3357" s="10">
        <v>6</v>
      </c>
      <c r="G3357" t="s">
        <v>6128</v>
      </c>
      <c r="H3357" t="s">
        <v>7114</v>
      </c>
    </row>
    <row r="3358" spans="1:8" x14ac:dyDescent="0.3">
      <c r="A3358">
        <v>395</v>
      </c>
      <c r="B3358">
        <v>987</v>
      </c>
      <c r="C3358">
        <v>102</v>
      </c>
      <c r="D3358" t="s">
        <v>24</v>
      </c>
      <c r="E3358">
        <v>6</v>
      </c>
      <c r="F3358" s="10">
        <v>4</v>
      </c>
      <c r="G3358" t="s">
        <v>6128</v>
      </c>
      <c r="H3358" t="s">
        <v>7115</v>
      </c>
    </row>
    <row r="3359" spans="1:8" x14ac:dyDescent="0.3">
      <c r="A3359">
        <v>395</v>
      </c>
      <c r="B3359">
        <v>988</v>
      </c>
      <c r="C3359">
        <v>116</v>
      </c>
      <c r="D3359" t="s">
        <v>24</v>
      </c>
      <c r="E3359">
        <v>4</v>
      </c>
      <c r="F3359" s="10">
        <v>3</v>
      </c>
      <c r="G3359" t="s">
        <v>6128</v>
      </c>
      <c r="H3359" t="s">
        <v>7116</v>
      </c>
    </row>
    <row r="3360" spans="1:8" x14ac:dyDescent="0.3">
      <c r="A3360">
        <v>396</v>
      </c>
      <c r="B3360">
        <v>989</v>
      </c>
      <c r="C3360">
        <v>103</v>
      </c>
      <c r="D3360" t="s">
        <v>24</v>
      </c>
      <c r="E3360">
        <v>3</v>
      </c>
      <c r="F3360" s="10">
        <v>5</v>
      </c>
      <c r="G3360" t="s">
        <v>6128</v>
      </c>
      <c r="H3360" t="s">
        <v>7117</v>
      </c>
    </row>
    <row r="3361" spans="1:8" x14ac:dyDescent="0.3">
      <c r="A3361">
        <v>396</v>
      </c>
      <c r="B3361">
        <v>990</v>
      </c>
      <c r="C3361">
        <v>118</v>
      </c>
      <c r="D3361">
        <v>547</v>
      </c>
      <c r="E3361">
        <v>3</v>
      </c>
      <c r="F3361" s="10">
        <v>6</v>
      </c>
      <c r="G3361" t="s">
        <v>6128</v>
      </c>
      <c r="H3361" t="s">
        <v>7118</v>
      </c>
    </row>
    <row r="3362" spans="1:8" x14ac:dyDescent="0.3">
      <c r="A3362">
        <v>396</v>
      </c>
      <c r="B3362">
        <v>991</v>
      </c>
      <c r="C3362">
        <v>6</v>
      </c>
      <c r="D3362" t="s">
        <v>24</v>
      </c>
      <c r="E3362">
        <v>3</v>
      </c>
      <c r="F3362" s="10">
        <v>7</v>
      </c>
      <c r="G3362" t="s">
        <v>6128</v>
      </c>
      <c r="H3362" t="s">
        <v>7119</v>
      </c>
    </row>
    <row r="3363" spans="1:8" x14ac:dyDescent="0.3">
      <c r="A3363">
        <v>397</v>
      </c>
      <c r="B3363">
        <v>992</v>
      </c>
      <c r="C3363">
        <v>124</v>
      </c>
      <c r="D3363" t="s">
        <v>24</v>
      </c>
      <c r="E3363">
        <v>8</v>
      </c>
      <c r="F3363" s="10">
        <v>3</v>
      </c>
      <c r="G3363" t="s">
        <v>6128</v>
      </c>
      <c r="H3363" t="s">
        <v>7120</v>
      </c>
    </row>
    <row r="3364" spans="1:8" x14ac:dyDescent="0.3">
      <c r="A3364">
        <v>397</v>
      </c>
      <c r="B3364">
        <v>993</v>
      </c>
      <c r="C3364">
        <v>13</v>
      </c>
      <c r="D3364" t="s">
        <v>24</v>
      </c>
      <c r="E3364">
        <v>9</v>
      </c>
      <c r="F3364" s="10">
        <v>4.5</v>
      </c>
      <c r="G3364" t="s">
        <v>6128</v>
      </c>
      <c r="H3364" t="s">
        <v>7121</v>
      </c>
    </row>
    <row r="3365" spans="1:8" x14ac:dyDescent="0.3">
      <c r="A3365">
        <v>398</v>
      </c>
      <c r="B3365">
        <v>994</v>
      </c>
      <c r="C3365">
        <v>7</v>
      </c>
      <c r="D3365" t="s">
        <v>24</v>
      </c>
      <c r="E3365">
        <v>8</v>
      </c>
      <c r="F3365" s="10">
        <v>8</v>
      </c>
      <c r="G3365" t="s">
        <v>6128</v>
      </c>
      <c r="H3365" t="s">
        <v>7122</v>
      </c>
    </row>
    <row r="3366" spans="1:8" x14ac:dyDescent="0.3">
      <c r="A3366">
        <v>398</v>
      </c>
      <c r="B3366">
        <v>995</v>
      </c>
      <c r="C3366">
        <v>24</v>
      </c>
      <c r="D3366">
        <v>63</v>
      </c>
      <c r="E3366">
        <v>3</v>
      </c>
      <c r="F3366" s="10">
        <v>3</v>
      </c>
      <c r="G3366" t="s">
        <v>6128</v>
      </c>
      <c r="H3366" t="s">
        <v>7123</v>
      </c>
    </row>
    <row r="3367" spans="1:8" x14ac:dyDescent="0.3">
      <c r="A3367">
        <v>398</v>
      </c>
      <c r="B3367">
        <v>996</v>
      </c>
      <c r="C3367">
        <v>41</v>
      </c>
      <c r="D3367" t="s">
        <v>24</v>
      </c>
      <c r="E3367">
        <v>3</v>
      </c>
      <c r="F3367" s="10">
        <v>1.2</v>
      </c>
      <c r="G3367" t="s">
        <v>6128</v>
      </c>
      <c r="H3367" t="s">
        <v>7124</v>
      </c>
    </row>
    <row r="3368" spans="1:8" x14ac:dyDescent="0.3">
      <c r="A3368">
        <v>399</v>
      </c>
      <c r="B3368">
        <v>997</v>
      </c>
      <c r="C3368">
        <v>39</v>
      </c>
      <c r="D3368" t="s">
        <v>24</v>
      </c>
      <c r="E3368">
        <v>9</v>
      </c>
      <c r="F3368" s="10">
        <v>0.8</v>
      </c>
      <c r="G3368" t="s">
        <v>6128</v>
      </c>
      <c r="H3368" t="s">
        <v>7125</v>
      </c>
    </row>
    <row r="3369" spans="1:8" x14ac:dyDescent="0.3">
      <c r="A3369">
        <v>399</v>
      </c>
      <c r="B3369">
        <v>998</v>
      </c>
      <c r="C3369">
        <v>57</v>
      </c>
      <c r="D3369" t="s">
        <v>24</v>
      </c>
      <c r="E3369">
        <v>6</v>
      </c>
      <c r="F3369" s="10">
        <v>8</v>
      </c>
      <c r="G3369" t="s">
        <v>6128</v>
      </c>
      <c r="H3369" t="s">
        <v>7126</v>
      </c>
    </row>
    <row r="3370" spans="1:8" x14ac:dyDescent="0.3">
      <c r="A3370">
        <v>400</v>
      </c>
      <c r="B3370">
        <v>999</v>
      </c>
      <c r="C3370">
        <v>58</v>
      </c>
      <c r="D3370" t="s">
        <v>24</v>
      </c>
      <c r="E3370">
        <v>3</v>
      </c>
      <c r="F3370" s="10">
        <v>8</v>
      </c>
      <c r="G3370" t="s">
        <v>6128</v>
      </c>
      <c r="H3370" t="s">
        <v>7127</v>
      </c>
    </row>
    <row r="3371" spans="1:8" x14ac:dyDescent="0.3">
      <c r="A3371">
        <v>400</v>
      </c>
      <c r="B3371">
        <v>1000</v>
      </c>
      <c r="C3371">
        <v>77</v>
      </c>
      <c r="D3371" t="s">
        <v>24</v>
      </c>
      <c r="E3371">
        <v>8</v>
      </c>
      <c r="F3371" s="10">
        <v>2</v>
      </c>
      <c r="G3371" t="s">
        <v>6128</v>
      </c>
      <c r="H3371" t="s">
        <v>7128</v>
      </c>
    </row>
    <row r="3372" spans="1:8" x14ac:dyDescent="0.3">
      <c r="A3372">
        <v>400</v>
      </c>
      <c r="B3372">
        <v>1001</v>
      </c>
      <c r="C3372">
        <v>96</v>
      </c>
      <c r="D3372" t="s">
        <v>24</v>
      </c>
      <c r="E3372">
        <v>3</v>
      </c>
      <c r="F3372" s="10">
        <v>8</v>
      </c>
      <c r="G3372" t="s">
        <v>6128</v>
      </c>
      <c r="H3372" t="s">
        <v>7129</v>
      </c>
    </row>
    <row r="3373" spans="1:8" x14ac:dyDescent="0.3">
      <c r="A3373">
        <v>401</v>
      </c>
      <c r="B3373">
        <v>1002</v>
      </c>
      <c r="C3373">
        <v>101</v>
      </c>
      <c r="D3373" t="s">
        <v>24</v>
      </c>
      <c r="E3373">
        <v>6</v>
      </c>
      <c r="F3373" s="10">
        <v>2</v>
      </c>
      <c r="G3373" t="s">
        <v>6128</v>
      </c>
      <c r="H3373" t="s">
        <v>7130</v>
      </c>
    </row>
    <row r="3374" spans="1:8" x14ac:dyDescent="0.3">
      <c r="A3374">
        <v>401</v>
      </c>
      <c r="B3374">
        <v>1003</v>
      </c>
      <c r="C3374">
        <v>121</v>
      </c>
      <c r="D3374" t="s">
        <v>24</v>
      </c>
      <c r="E3374">
        <v>11</v>
      </c>
      <c r="F3374" s="10">
        <v>4</v>
      </c>
      <c r="G3374" t="s">
        <v>6128</v>
      </c>
      <c r="H3374" t="s">
        <v>7131</v>
      </c>
    </row>
    <row r="3375" spans="1:8" x14ac:dyDescent="0.3">
      <c r="A3375">
        <v>402</v>
      </c>
      <c r="B3375">
        <v>1004</v>
      </c>
      <c r="C3375">
        <v>2</v>
      </c>
      <c r="D3375" t="s">
        <v>24</v>
      </c>
      <c r="E3375">
        <v>3</v>
      </c>
      <c r="F3375" s="10">
        <v>4</v>
      </c>
      <c r="G3375" t="s">
        <v>6128</v>
      </c>
      <c r="H3375" t="s">
        <v>7132</v>
      </c>
    </row>
    <row r="3376" spans="1:8" x14ac:dyDescent="0.3">
      <c r="A3376">
        <v>402</v>
      </c>
      <c r="B3376">
        <v>1005</v>
      </c>
      <c r="C3376">
        <v>23</v>
      </c>
      <c r="D3376">
        <v>687</v>
      </c>
      <c r="E3376">
        <v>6</v>
      </c>
      <c r="F3376" s="10">
        <v>3</v>
      </c>
      <c r="G3376" t="s">
        <v>6128</v>
      </c>
      <c r="H3376" t="s">
        <v>7133</v>
      </c>
    </row>
    <row r="3377" spans="1:8" x14ac:dyDescent="0.3">
      <c r="A3377">
        <v>402</v>
      </c>
      <c r="B3377">
        <v>1006</v>
      </c>
      <c r="C3377">
        <v>44</v>
      </c>
      <c r="D3377" t="s">
        <v>24</v>
      </c>
      <c r="E3377">
        <v>3</v>
      </c>
      <c r="F3377" s="10">
        <v>4</v>
      </c>
      <c r="G3377" t="s">
        <v>6128</v>
      </c>
      <c r="H3377" t="s">
        <v>7134</v>
      </c>
    </row>
    <row r="3378" spans="1:8" x14ac:dyDescent="0.3">
      <c r="A3378">
        <v>403</v>
      </c>
      <c r="B3378">
        <v>1007</v>
      </c>
      <c r="C3378">
        <v>56</v>
      </c>
      <c r="D3378" t="s">
        <v>24</v>
      </c>
      <c r="E3378">
        <v>4</v>
      </c>
      <c r="F3378" s="10">
        <v>7</v>
      </c>
      <c r="G3378" t="s">
        <v>6128</v>
      </c>
      <c r="H3378" t="s">
        <v>7135</v>
      </c>
    </row>
    <row r="3379" spans="1:8" x14ac:dyDescent="0.3">
      <c r="A3379">
        <v>403</v>
      </c>
      <c r="B3379">
        <v>1008</v>
      </c>
      <c r="C3379">
        <v>78</v>
      </c>
      <c r="D3379" t="s">
        <v>24</v>
      </c>
      <c r="E3379">
        <v>3</v>
      </c>
      <c r="F3379" s="10">
        <v>2</v>
      </c>
      <c r="G3379" t="s">
        <v>6128</v>
      </c>
      <c r="H3379" t="s">
        <v>7136</v>
      </c>
    </row>
    <row r="3380" spans="1:8" x14ac:dyDescent="0.3">
      <c r="A3380">
        <v>404</v>
      </c>
      <c r="B3380">
        <v>1009</v>
      </c>
      <c r="C3380">
        <v>93</v>
      </c>
      <c r="D3380" t="s">
        <v>24</v>
      </c>
      <c r="E3380">
        <v>3</v>
      </c>
      <c r="F3380" s="10">
        <v>2.2999999999999998</v>
      </c>
      <c r="G3380" t="s">
        <v>6128</v>
      </c>
      <c r="H3380" t="s">
        <v>7137</v>
      </c>
    </row>
    <row r="3381" spans="1:8" x14ac:dyDescent="0.3">
      <c r="A3381">
        <v>404</v>
      </c>
      <c r="B3381">
        <v>1010</v>
      </c>
      <c r="C3381">
        <v>116</v>
      </c>
      <c r="D3381">
        <v>94</v>
      </c>
      <c r="E3381">
        <v>8</v>
      </c>
      <c r="F3381" s="10">
        <v>3</v>
      </c>
      <c r="G3381" t="s">
        <v>6128</v>
      </c>
      <c r="H3381" t="s">
        <v>7138</v>
      </c>
    </row>
    <row r="3382" spans="1:8" x14ac:dyDescent="0.3">
      <c r="A3382">
        <v>404</v>
      </c>
      <c r="B3382">
        <v>1011</v>
      </c>
      <c r="C3382">
        <v>12</v>
      </c>
      <c r="D3382" t="s">
        <v>24</v>
      </c>
      <c r="E3382">
        <v>3</v>
      </c>
      <c r="F3382" s="10">
        <v>4</v>
      </c>
      <c r="G3382" t="s">
        <v>6128</v>
      </c>
      <c r="H3382" t="s">
        <v>7139</v>
      </c>
    </row>
    <row r="3383" spans="1:8" x14ac:dyDescent="0.3">
      <c r="A3383">
        <v>405</v>
      </c>
      <c r="B3383">
        <v>1012</v>
      </c>
      <c r="C3383">
        <v>31</v>
      </c>
      <c r="D3383" t="s">
        <v>24</v>
      </c>
      <c r="E3383">
        <v>3</v>
      </c>
      <c r="F3383" s="10">
        <v>2</v>
      </c>
      <c r="G3383" t="s">
        <v>6128</v>
      </c>
      <c r="H3383" t="s">
        <v>7140</v>
      </c>
    </row>
    <row r="3384" spans="1:8" x14ac:dyDescent="0.3">
      <c r="A3384">
        <v>405</v>
      </c>
      <c r="B3384">
        <v>1013</v>
      </c>
      <c r="C3384">
        <v>55</v>
      </c>
      <c r="D3384" t="s">
        <v>24</v>
      </c>
      <c r="E3384">
        <v>3</v>
      </c>
      <c r="F3384" s="10">
        <v>5</v>
      </c>
      <c r="G3384" t="s">
        <v>6128</v>
      </c>
      <c r="H3384" t="s">
        <v>7141</v>
      </c>
    </row>
    <row r="3385" spans="1:8" x14ac:dyDescent="0.3">
      <c r="A3385">
        <v>406</v>
      </c>
      <c r="B3385">
        <v>1014</v>
      </c>
      <c r="C3385">
        <v>77</v>
      </c>
      <c r="D3385" t="s">
        <v>24</v>
      </c>
      <c r="E3385">
        <v>3</v>
      </c>
      <c r="F3385" s="10">
        <v>2</v>
      </c>
      <c r="G3385" t="s">
        <v>6128</v>
      </c>
      <c r="H3385" t="s">
        <v>7142</v>
      </c>
    </row>
    <row r="3386" spans="1:8" x14ac:dyDescent="0.3">
      <c r="A3386">
        <v>406</v>
      </c>
      <c r="B3386">
        <v>1015</v>
      </c>
      <c r="C3386">
        <v>102</v>
      </c>
      <c r="D3386" t="s">
        <v>24</v>
      </c>
      <c r="E3386">
        <v>3</v>
      </c>
      <c r="F3386" s="10">
        <v>4</v>
      </c>
      <c r="G3386" t="s">
        <v>6128</v>
      </c>
      <c r="H3386" t="s">
        <v>7143</v>
      </c>
    </row>
    <row r="3387" spans="1:8" x14ac:dyDescent="0.3">
      <c r="A3387">
        <v>406</v>
      </c>
      <c r="B3387">
        <v>1016</v>
      </c>
      <c r="C3387">
        <v>1</v>
      </c>
      <c r="D3387" t="s">
        <v>24</v>
      </c>
      <c r="E3387">
        <v>8</v>
      </c>
      <c r="F3387" s="10">
        <v>2</v>
      </c>
      <c r="G3387" t="s">
        <v>6128</v>
      </c>
      <c r="H3387" t="s">
        <v>7144</v>
      </c>
    </row>
    <row r="3388" spans="1:8" x14ac:dyDescent="0.3">
      <c r="A3388">
        <v>407</v>
      </c>
      <c r="B3388">
        <v>1017</v>
      </c>
      <c r="C3388">
        <v>26</v>
      </c>
      <c r="D3388" t="s">
        <v>24</v>
      </c>
      <c r="E3388">
        <v>6</v>
      </c>
      <c r="F3388" s="10">
        <v>4</v>
      </c>
      <c r="G3388" t="s">
        <v>6128</v>
      </c>
      <c r="H3388" t="s">
        <v>7145</v>
      </c>
    </row>
    <row r="3389" spans="1:8" x14ac:dyDescent="0.3">
      <c r="A3389">
        <v>407</v>
      </c>
      <c r="B3389">
        <v>1018</v>
      </c>
      <c r="C3389">
        <v>52</v>
      </c>
      <c r="D3389" t="s">
        <v>24</v>
      </c>
      <c r="E3389">
        <v>8</v>
      </c>
      <c r="F3389" s="10">
        <v>4</v>
      </c>
      <c r="G3389" t="s">
        <v>6128</v>
      </c>
      <c r="H3389" t="s">
        <v>7146</v>
      </c>
    </row>
    <row r="3390" spans="1:8" x14ac:dyDescent="0.3">
      <c r="A3390">
        <v>408</v>
      </c>
      <c r="B3390">
        <v>1019</v>
      </c>
      <c r="C3390">
        <v>81</v>
      </c>
      <c r="D3390" t="s">
        <v>24</v>
      </c>
      <c r="E3390">
        <v>3</v>
      </c>
      <c r="F3390" s="10">
        <v>2</v>
      </c>
      <c r="G3390" t="s">
        <v>6128</v>
      </c>
      <c r="H3390" t="s">
        <v>7147</v>
      </c>
    </row>
    <row r="3391" spans="1:8" x14ac:dyDescent="0.3">
      <c r="A3391">
        <v>408</v>
      </c>
      <c r="B3391">
        <v>1020</v>
      </c>
      <c r="C3391">
        <v>108</v>
      </c>
      <c r="D3391">
        <v>84</v>
      </c>
      <c r="E3391">
        <v>3</v>
      </c>
      <c r="F3391" s="10">
        <v>8</v>
      </c>
      <c r="G3391" t="s">
        <v>6128</v>
      </c>
      <c r="H3391" t="s">
        <v>7148</v>
      </c>
    </row>
    <row r="3392" spans="1:8" x14ac:dyDescent="0.3">
      <c r="A3392">
        <v>408</v>
      </c>
      <c r="B3392">
        <v>1021</v>
      </c>
      <c r="C3392">
        <v>8</v>
      </c>
      <c r="D3392" t="s">
        <v>24</v>
      </c>
      <c r="E3392">
        <v>3</v>
      </c>
      <c r="F3392" s="10">
        <v>8</v>
      </c>
      <c r="G3392" t="s">
        <v>6128</v>
      </c>
      <c r="H3392" t="s">
        <v>7149</v>
      </c>
    </row>
    <row r="3393" spans="1:8" x14ac:dyDescent="0.3">
      <c r="A3393">
        <v>409</v>
      </c>
      <c r="B3393">
        <v>1022</v>
      </c>
      <c r="C3393">
        <v>41</v>
      </c>
      <c r="D3393" t="s">
        <v>24</v>
      </c>
      <c r="E3393">
        <v>10</v>
      </c>
      <c r="F3393" s="10">
        <v>1.2</v>
      </c>
      <c r="G3393" t="s">
        <v>6128</v>
      </c>
      <c r="H3393" t="s">
        <v>7150</v>
      </c>
    </row>
    <row r="3394" spans="1:8" x14ac:dyDescent="0.3">
      <c r="A3394">
        <v>409</v>
      </c>
      <c r="B3394">
        <v>1023</v>
      </c>
      <c r="C3394">
        <v>69</v>
      </c>
      <c r="D3394" t="s">
        <v>24</v>
      </c>
      <c r="E3394">
        <v>3</v>
      </c>
      <c r="F3394" s="10">
        <v>2</v>
      </c>
      <c r="G3394" t="s">
        <v>6128</v>
      </c>
      <c r="H3394" t="s">
        <v>7151</v>
      </c>
    </row>
    <row r="3395" spans="1:8" x14ac:dyDescent="0.3">
      <c r="A3395">
        <v>410</v>
      </c>
      <c r="B3395">
        <v>1024</v>
      </c>
      <c r="C3395">
        <v>105</v>
      </c>
      <c r="D3395" t="s">
        <v>24</v>
      </c>
      <c r="E3395">
        <v>3</v>
      </c>
      <c r="F3395" s="10">
        <v>5</v>
      </c>
      <c r="G3395" t="s">
        <v>6128</v>
      </c>
      <c r="H3395" t="s">
        <v>7152</v>
      </c>
    </row>
    <row r="3396" spans="1:8" x14ac:dyDescent="0.3">
      <c r="A3396">
        <v>410</v>
      </c>
      <c r="B3396">
        <v>1025</v>
      </c>
      <c r="C3396">
        <v>7</v>
      </c>
      <c r="D3396">
        <v>106</v>
      </c>
      <c r="E3396">
        <v>10</v>
      </c>
      <c r="F3396" s="10">
        <v>8</v>
      </c>
      <c r="G3396" t="s">
        <v>6128</v>
      </c>
      <c r="H3396" t="s">
        <v>7153</v>
      </c>
    </row>
    <row r="3397" spans="1:8" x14ac:dyDescent="0.3">
      <c r="A3397">
        <v>410</v>
      </c>
      <c r="B3397">
        <v>1026</v>
      </c>
      <c r="C3397">
        <v>36</v>
      </c>
      <c r="D3397" t="s">
        <v>24</v>
      </c>
      <c r="E3397">
        <v>3</v>
      </c>
      <c r="F3397" s="10">
        <v>0.5</v>
      </c>
      <c r="G3397" t="s">
        <v>6128</v>
      </c>
      <c r="H3397" t="s">
        <v>7154</v>
      </c>
    </row>
    <row r="3398" spans="1:8" x14ac:dyDescent="0.3">
      <c r="A3398">
        <v>411</v>
      </c>
      <c r="B3398">
        <v>1027</v>
      </c>
      <c r="C3398">
        <v>76</v>
      </c>
      <c r="D3398" t="s">
        <v>24</v>
      </c>
      <c r="E3398">
        <v>3</v>
      </c>
      <c r="F3398" s="10">
        <v>4</v>
      </c>
      <c r="G3398" t="s">
        <v>6128</v>
      </c>
      <c r="H3398" t="s">
        <v>7155</v>
      </c>
    </row>
    <row r="3399" spans="1:8" x14ac:dyDescent="0.3">
      <c r="A3399">
        <v>411</v>
      </c>
      <c r="B3399">
        <v>1028</v>
      </c>
      <c r="C3399">
        <v>106</v>
      </c>
      <c r="D3399" t="s">
        <v>24</v>
      </c>
      <c r="E3399">
        <v>3</v>
      </c>
      <c r="F3399" s="10">
        <v>7</v>
      </c>
      <c r="G3399" t="s">
        <v>6128</v>
      </c>
      <c r="H3399" t="s">
        <v>7156</v>
      </c>
    </row>
    <row r="3400" spans="1:8" x14ac:dyDescent="0.3">
      <c r="A3400">
        <v>412</v>
      </c>
      <c r="B3400">
        <v>1029</v>
      </c>
      <c r="C3400">
        <v>22</v>
      </c>
      <c r="D3400" t="s">
        <v>24</v>
      </c>
      <c r="E3400">
        <v>3</v>
      </c>
      <c r="F3400" s="10">
        <v>2</v>
      </c>
      <c r="G3400" t="s">
        <v>6128</v>
      </c>
      <c r="H3400" t="s">
        <v>7157</v>
      </c>
    </row>
    <row r="3401" spans="1:8" x14ac:dyDescent="0.3">
      <c r="A3401">
        <v>412</v>
      </c>
      <c r="B3401">
        <v>1030</v>
      </c>
      <c r="C3401">
        <v>53</v>
      </c>
      <c r="D3401" t="s">
        <v>24</v>
      </c>
      <c r="E3401">
        <v>8</v>
      </c>
      <c r="F3401" s="10">
        <v>5</v>
      </c>
      <c r="G3401" t="s">
        <v>6128</v>
      </c>
      <c r="H3401" t="s">
        <v>7158</v>
      </c>
    </row>
    <row r="3402" spans="1:8" x14ac:dyDescent="0.3">
      <c r="A3402">
        <v>412</v>
      </c>
      <c r="B3402">
        <v>1031</v>
      </c>
      <c r="C3402">
        <v>84</v>
      </c>
      <c r="D3402" t="s">
        <v>24</v>
      </c>
      <c r="E3402">
        <v>3</v>
      </c>
      <c r="F3402" s="10">
        <v>0.75</v>
      </c>
      <c r="G3402" t="s">
        <v>6128</v>
      </c>
      <c r="H3402" t="s">
        <v>7159</v>
      </c>
    </row>
    <row r="3403" spans="1:8" x14ac:dyDescent="0.3">
      <c r="A3403">
        <v>413</v>
      </c>
      <c r="B3403">
        <v>1032</v>
      </c>
      <c r="C3403">
        <v>4</v>
      </c>
      <c r="D3403" t="s">
        <v>24</v>
      </c>
      <c r="E3403">
        <v>3</v>
      </c>
      <c r="F3403" s="10">
        <v>5</v>
      </c>
      <c r="G3403" t="s">
        <v>6128</v>
      </c>
      <c r="H3403" t="s">
        <v>7160</v>
      </c>
    </row>
    <row r="3404" spans="1:8" x14ac:dyDescent="0.3">
      <c r="A3404">
        <v>413</v>
      </c>
      <c r="B3404">
        <v>1033</v>
      </c>
      <c r="C3404">
        <v>36</v>
      </c>
      <c r="D3404" t="s">
        <v>24</v>
      </c>
      <c r="E3404">
        <v>3</v>
      </c>
      <c r="F3404" s="10">
        <v>0.5</v>
      </c>
      <c r="G3404" t="s">
        <v>6128</v>
      </c>
      <c r="H3404" t="s">
        <v>7161</v>
      </c>
    </row>
    <row r="3405" spans="1:8" x14ac:dyDescent="0.3">
      <c r="A3405">
        <v>414</v>
      </c>
      <c r="B3405">
        <v>1034</v>
      </c>
      <c r="C3405">
        <v>86</v>
      </c>
      <c r="D3405" t="s">
        <v>24</v>
      </c>
      <c r="E3405">
        <v>3</v>
      </c>
      <c r="F3405" s="10">
        <v>0.5</v>
      </c>
      <c r="G3405" t="s">
        <v>6128</v>
      </c>
      <c r="H3405" t="s">
        <v>7162</v>
      </c>
    </row>
    <row r="3406" spans="1:8" x14ac:dyDescent="0.3">
      <c r="A3406">
        <v>414</v>
      </c>
      <c r="B3406">
        <v>1035</v>
      </c>
      <c r="C3406">
        <v>119</v>
      </c>
      <c r="D3406">
        <v>327</v>
      </c>
      <c r="E3406">
        <v>6</v>
      </c>
      <c r="F3406" s="10">
        <v>2</v>
      </c>
      <c r="G3406" t="s">
        <v>6128</v>
      </c>
      <c r="H3406" t="s">
        <v>7163</v>
      </c>
    </row>
    <row r="3407" spans="1:8" x14ac:dyDescent="0.3">
      <c r="A3407">
        <v>414</v>
      </c>
      <c r="B3407">
        <v>1036</v>
      </c>
      <c r="C3407">
        <v>25</v>
      </c>
      <c r="D3407" t="s">
        <v>24</v>
      </c>
      <c r="E3407">
        <v>3</v>
      </c>
      <c r="F3407" s="10">
        <v>7</v>
      </c>
      <c r="G3407" t="s">
        <v>6128</v>
      </c>
      <c r="H3407" t="s">
        <v>7164</v>
      </c>
    </row>
    <row r="3408" spans="1:8" x14ac:dyDescent="0.3">
      <c r="A3408">
        <v>415</v>
      </c>
      <c r="B3408">
        <v>1037</v>
      </c>
      <c r="C3408">
        <v>79</v>
      </c>
      <c r="D3408" t="s">
        <v>24</v>
      </c>
      <c r="E3408">
        <v>5</v>
      </c>
      <c r="F3408" s="10">
        <v>1.5</v>
      </c>
      <c r="G3408" t="s">
        <v>6128</v>
      </c>
      <c r="H3408" t="s">
        <v>7165</v>
      </c>
    </row>
    <row r="3409" spans="1:8" x14ac:dyDescent="0.3">
      <c r="A3409">
        <v>415</v>
      </c>
      <c r="B3409">
        <v>1038</v>
      </c>
      <c r="C3409">
        <v>113</v>
      </c>
      <c r="D3409" t="s">
        <v>24</v>
      </c>
      <c r="E3409">
        <v>6</v>
      </c>
      <c r="F3409" s="10">
        <v>4.5</v>
      </c>
      <c r="G3409" t="s">
        <v>6128</v>
      </c>
      <c r="H3409" t="s">
        <v>7166</v>
      </c>
    </row>
    <row r="3410" spans="1:8" x14ac:dyDescent="0.3">
      <c r="A3410">
        <v>416</v>
      </c>
      <c r="B3410">
        <v>1039</v>
      </c>
      <c r="C3410">
        <v>43</v>
      </c>
      <c r="D3410" t="s">
        <v>24</v>
      </c>
      <c r="E3410">
        <v>8</v>
      </c>
      <c r="F3410" s="10">
        <v>2.2999999999999998</v>
      </c>
      <c r="G3410" t="s">
        <v>6128</v>
      </c>
      <c r="H3410" t="s">
        <v>7167</v>
      </c>
    </row>
    <row r="3411" spans="1:8" x14ac:dyDescent="0.3">
      <c r="A3411">
        <v>416</v>
      </c>
      <c r="B3411">
        <v>1040</v>
      </c>
      <c r="C3411">
        <v>78</v>
      </c>
      <c r="D3411">
        <v>153</v>
      </c>
      <c r="E3411">
        <v>3</v>
      </c>
      <c r="F3411" s="10">
        <v>2</v>
      </c>
      <c r="G3411" t="s">
        <v>6128</v>
      </c>
      <c r="H3411" t="s">
        <v>7168</v>
      </c>
    </row>
    <row r="3412" spans="1:8" x14ac:dyDescent="0.3">
      <c r="A3412">
        <v>416</v>
      </c>
      <c r="B3412">
        <v>1041</v>
      </c>
      <c r="C3412">
        <v>113</v>
      </c>
      <c r="D3412" t="s">
        <v>24</v>
      </c>
      <c r="E3412">
        <v>3</v>
      </c>
      <c r="F3412" s="10">
        <v>4.5</v>
      </c>
      <c r="G3412" t="s">
        <v>6128</v>
      </c>
      <c r="H3412" t="s">
        <v>7169</v>
      </c>
    </row>
    <row r="3413" spans="1:8" x14ac:dyDescent="0.3">
      <c r="A3413">
        <v>417</v>
      </c>
      <c r="B3413">
        <v>1042</v>
      </c>
      <c r="C3413">
        <v>47</v>
      </c>
      <c r="D3413" t="s">
        <v>24</v>
      </c>
      <c r="E3413">
        <v>6</v>
      </c>
      <c r="F3413" s="10">
        <v>9</v>
      </c>
      <c r="G3413" t="s">
        <v>6128</v>
      </c>
      <c r="H3413" t="s">
        <v>7170</v>
      </c>
    </row>
    <row r="3414" spans="1:8" x14ac:dyDescent="0.3">
      <c r="A3414">
        <v>417</v>
      </c>
      <c r="B3414">
        <v>1043</v>
      </c>
      <c r="C3414">
        <v>83</v>
      </c>
      <c r="D3414" t="s">
        <v>24</v>
      </c>
      <c r="E3414">
        <v>9</v>
      </c>
      <c r="F3414" s="10">
        <v>0.8</v>
      </c>
      <c r="G3414" t="s">
        <v>6128</v>
      </c>
      <c r="H3414" t="s">
        <v>7171</v>
      </c>
    </row>
    <row r="3415" spans="1:8" x14ac:dyDescent="0.3">
      <c r="A3415">
        <v>418</v>
      </c>
      <c r="B3415">
        <v>1044</v>
      </c>
      <c r="C3415">
        <v>20</v>
      </c>
      <c r="D3415" t="s">
        <v>24</v>
      </c>
      <c r="E3415">
        <v>3</v>
      </c>
      <c r="F3415" s="10">
        <v>8</v>
      </c>
      <c r="G3415" t="s">
        <v>6128</v>
      </c>
      <c r="H3415" t="s">
        <v>7172</v>
      </c>
    </row>
    <row r="3416" spans="1:8" x14ac:dyDescent="0.3">
      <c r="A3416">
        <v>418</v>
      </c>
      <c r="B3416">
        <v>1045</v>
      </c>
      <c r="C3416">
        <v>57</v>
      </c>
      <c r="D3416" t="s">
        <v>24</v>
      </c>
      <c r="E3416">
        <v>6</v>
      </c>
      <c r="F3416" s="10">
        <v>8</v>
      </c>
      <c r="G3416" t="s">
        <v>6128</v>
      </c>
      <c r="H3416" t="s">
        <v>7173</v>
      </c>
    </row>
    <row r="3417" spans="1:8" x14ac:dyDescent="0.3">
      <c r="A3417">
        <v>418</v>
      </c>
      <c r="B3417">
        <v>1046</v>
      </c>
      <c r="C3417">
        <v>94</v>
      </c>
      <c r="D3417" t="s">
        <v>24</v>
      </c>
      <c r="E3417">
        <v>8</v>
      </c>
      <c r="F3417" s="10">
        <v>4</v>
      </c>
      <c r="G3417" t="s">
        <v>6128</v>
      </c>
      <c r="H3417" t="s">
        <v>7174</v>
      </c>
    </row>
    <row r="3418" spans="1:8" x14ac:dyDescent="0.3">
      <c r="A3418">
        <v>419</v>
      </c>
      <c r="B3418">
        <v>1047</v>
      </c>
      <c r="C3418">
        <v>35</v>
      </c>
      <c r="D3418" t="s">
        <v>24</v>
      </c>
      <c r="E3418">
        <v>3</v>
      </c>
      <c r="F3418" s="10">
        <v>1</v>
      </c>
      <c r="G3418" t="s">
        <v>6128</v>
      </c>
      <c r="H3418" t="s">
        <v>7175</v>
      </c>
    </row>
    <row r="3419" spans="1:8" x14ac:dyDescent="0.3">
      <c r="A3419">
        <v>419</v>
      </c>
      <c r="B3419">
        <v>1048</v>
      </c>
      <c r="C3419">
        <v>73</v>
      </c>
      <c r="D3419" t="s">
        <v>24</v>
      </c>
      <c r="E3419">
        <v>8</v>
      </c>
      <c r="F3419" s="10">
        <v>3</v>
      </c>
      <c r="G3419" t="s">
        <v>6128</v>
      </c>
      <c r="H3419" t="s">
        <v>7176</v>
      </c>
    </row>
    <row r="3420" spans="1:8" x14ac:dyDescent="0.3">
      <c r="A3420">
        <v>420</v>
      </c>
      <c r="B3420">
        <v>1049</v>
      </c>
      <c r="C3420">
        <v>17</v>
      </c>
      <c r="D3420" t="s">
        <v>24</v>
      </c>
      <c r="E3420">
        <v>3</v>
      </c>
      <c r="F3420" s="10">
        <v>3.5</v>
      </c>
      <c r="G3420" t="s">
        <v>6128</v>
      </c>
      <c r="H3420" t="s">
        <v>7177</v>
      </c>
    </row>
    <row r="3421" spans="1:8" x14ac:dyDescent="0.3">
      <c r="A3421">
        <v>420</v>
      </c>
      <c r="B3421">
        <v>1050</v>
      </c>
      <c r="C3421">
        <v>56</v>
      </c>
      <c r="D3421">
        <v>646</v>
      </c>
      <c r="E3421">
        <v>3</v>
      </c>
      <c r="F3421" s="10">
        <v>7</v>
      </c>
      <c r="G3421" t="s">
        <v>6128</v>
      </c>
      <c r="H3421" t="s">
        <v>7178</v>
      </c>
    </row>
    <row r="3422" spans="1:8" x14ac:dyDescent="0.3">
      <c r="A3422">
        <v>420</v>
      </c>
      <c r="B3422">
        <v>1051</v>
      </c>
      <c r="C3422">
        <v>95</v>
      </c>
      <c r="D3422" t="s">
        <v>24</v>
      </c>
      <c r="E3422">
        <v>3</v>
      </c>
      <c r="F3422" s="10">
        <v>2</v>
      </c>
      <c r="G3422" t="s">
        <v>6128</v>
      </c>
      <c r="H3422" t="s">
        <v>7179</v>
      </c>
    </row>
    <row r="3423" spans="1:8" x14ac:dyDescent="0.3">
      <c r="A3423">
        <v>421</v>
      </c>
      <c r="B3423">
        <v>1052</v>
      </c>
      <c r="C3423">
        <v>43</v>
      </c>
      <c r="D3423" t="s">
        <v>24</v>
      </c>
      <c r="E3423">
        <v>8</v>
      </c>
      <c r="F3423" s="10">
        <v>2.2999999999999998</v>
      </c>
      <c r="G3423" t="s">
        <v>6128</v>
      </c>
      <c r="H3423" t="s">
        <v>7180</v>
      </c>
    </row>
    <row r="3424" spans="1:8" x14ac:dyDescent="0.3">
      <c r="A3424">
        <v>421</v>
      </c>
      <c r="B3424">
        <v>1053</v>
      </c>
      <c r="C3424">
        <v>83</v>
      </c>
      <c r="D3424" t="s">
        <v>24</v>
      </c>
      <c r="E3424">
        <v>3</v>
      </c>
      <c r="F3424" s="10">
        <v>0.8</v>
      </c>
      <c r="G3424" t="s">
        <v>6128</v>
      </c>
      <c r="H3424" t="s">
        <v>7181</v>
      </c>
    </row>
    <row r="3425" spans="1:8" x14ac:dyDescent="0.3">
      <c r="A3425">
        <v>422</v>
      </c>
      <c r="B3425">
        <v>1054</v>
      </c>
      <c r="C3425">
        <v>34</v>
      </c>
      <c r="D3425" t="s">
        <v>24</v>
      </c>
      <c r="E3425">
        <v>8</v>
      </c>
      <c r="F3425" s="10">
        <v>0.75</v>
      </c>
      <c r="G3425" t="s">
        <v>6128</v>
      </c>
      <c r="H3425" t="s">
        <v>7182</v>
      </c>
    </row>
    <row r="3426" spans="1:8" x14ac:dyDescent="0.3">
      <c r="A3426">
        <v>422</v>
      </c>
      <c r="B3426">
        <v>1055</v>
      </c>
      <c r="C3426">
        <v>75</v>
      </c>
      <c r="D3426">
        <v>86</v>
      </c>
      <c r="E3426">
        <v>6</v>
      </c>
      <c r="F3426" s="10">
        <v>7</v>
      </c>
      <c r="G3426" t="s">
        <v>6128</v>
      </c>
      <c r="H3426" t="s">
        <v>7183</v>
      </c>
    </row>
    <row r="3427" spans="1:8" x14ac:dyDescent="0.3">
      <c r="A3427">
        <v>422</v>
      </c>
      <c r="B3427">
        <v>1056</v>
      </c>
      <c r="C3427">
        <v>116</v>
      </c>
      <c r="D3427" t="s">
        <v>24</v>
      </c>
      <c r="E3427">
        <v>3</v>
      </c>
      <c r="F3427" s="10">
        <v>3</v>
      </c>
      <c r="G3427" t="s">
        <v>6128</v>
      </c>
      <c r="H3427" t="s">
        <v>7184</v>
      </c>
    </row>
    <row r="3428" spans="1:8" x14ac:dyDescent="0.3">
      <c r="A3428">
        <v>423</v>
      </c>
      <c r="B3428">
        <v>1057</v>
      </c>
      <c r="C3428">
        <v>71</v>
      </c>
      <c r="D3428" t="s">
        <v>24</v>
      </c>
      <c r="E3428">
        <v>9</v>
      </c>
      <c r="F3428" s="10">
        <v>4</v>
      </c>
      <c r="G3428" t="s">
        <v>6128</v>
      </c>
      <c r="H3428" t="s">
        <v>7185</v>
      </c>
    </row>
    <row r="3429" spans="1:8" x14ac:dyDescent="0.3">
      <c r="A3429">
        <v>423</v>
      </c>
      <c r="B3429">
        <v>1058</v>
      </c>
      <c r="C3429">
        <v>113</v>
      </c>
      <c r="D3429" t="s">
        <v>24</v>
      </c>
      <c r="E3429">
        <v>6</v>
      </c>
      <c r="F3429" s="10">
        <v>4.5</v>
      </c>
      <c r="G3429" t="s">
        <v>6128</v>
      </c>
      <c r="H3429" t="s">
        <v>7186</v>
      </c>
    </row>
    <row r="3430" spans="1:8" x14ac:dyDescent="0.3">
      <c r="A3430">
        <v>424</v>
      </c>
      <c r="B3430">
        <v>1059</v>
      </c>
      <c r="C3430">
        <v>71</v>
      </c>
      <c r="D3430" t="s">
        <v>24</v>
      </c>
      <c r="E3430">
        <v>3</v>
      </c>
      <c r="F3430" s="10">
        <v>4</v>
      </c>
      <c r="G3430" t="s">
        <v>6128</v>
      </c>
      <c r="H3430" t="s">
        <v>7187</v>
      </c>
    </row>
    <row r="3431" spans="1:8" x14ac:dyDescent="0.3">
      <c r="A3431">
        <v>424</v>
      </c>
      <c r="B3431">
        <v>1060</v>
      </c>
      <c r="C3431">
        <v>114</v>
      </c>
      <c r="D3431" t="s">
        <v>24</v>
      </c>
      <c r="E3431">
        <v>3</v>
      </c>
      <c r="F3431" s="10">
        <v>4.5</v>
      </c>
      <c r="G3431" t="s">
        <v>6128</v>
      </c>
      <c r="H3431" t="s">
        <v>7188</v>
      </c>
    </row>
    <row r="3432" spans="1:8" x14ac:dyDescent="0.3">
      <c r="A3432">
        <v>424</v>
      </c>
      <c r="B3432">
        <v>1061</v>
      </c>
      <c r="C3432">
        <v>30</v>
      </c>
      <c r="D3432" t="s">
        <v>24</v>
      </c>
      <c r="E3432">
        <v>3</v>
      </c>
      <c r="F3432" s="10">
        <v>4</v>
      </c>
      <c r="G3432" t="s">
        <v>6128</v>
      </c>
      <c r="H3432" t="s">
        <v>7189</v>
      </c>
    </row>
    <row r="3433" spans="1:8" x14ac:dyDescent="0.3">
      <c r="A3433">
        <v>425</v>
      </c>
      <c r="B3433">
        <v>1062</v>
      </c>
      <c r="C3433">
        <v>119</v>
      </c>
      <c r="D3433" t="s">
        <v>24</v>
      </c>
      <c r="E3433">
        <v>6</v>
      </c>
      <c r="F3433" s="10">
        <v>2</v>
      </c>
      <c r="G3433" t="s">
        <v>6128</v>
      </c>
      <c r="H3433" t="s">
        <v>7190</v>
      </c>
    </row>
    <row r="3434" spans="1:8" x14ac:dyDescent="0.3">
      <c r="A3434">
        <v>425</v>
      </c>
      <c r="B3434">
        <v>1063</v>
      </c>
      <c r="C3434">
        <v>36</v>
      </c>
      <c r="D3434" t="s">
        <v>24</v>
      </c>
      <c r="E3434">
        <v>3</v>
      </c>
      <c r="F3434" s="10">
        <v>0.5</v>
      </c>
      <c r="G3434" t="s">
        <v>6128</v>
      </c>
      <c r="H3434" t="s">
        <v>7191</v>
      </c>
    </row>
    <row r="3435" spans="1:8" x14ac:dyDescent="0.3">
      <c r="A3435">
        <v>426</v>
      </c>
      <c r="B3435">
        <v>1064</v>
      </c>
      <c r="C3435">
        <v>1</v>
      </c>
      <c r="D3435" t="s">
        <v>24</v>
      </c>
      <c r="E3435">
        <v>3</v>
      </c>
      <c r="F3435" s="10">
        <v>2</v>
      </c>
      <c r="G3435" t="s">
        <v>6128</v>
      </c>
      <c r="H3435" t="s">
        <v>7192</v>
      </c>
    </row>
    <row r="3436" spans="1:8" x14ac:dyDescent="0.3">
      <c r="A3436">
        <v>426</v>
      </c>
      <c r="B3436">
        <v>1065</v>
      </c>
      <c r="C3436">
        <v>46</v>
      </c>
      <c r="D3436">
        <v>267</v>
      </c>
      <c r="E3436">
        <v>3</v>
      </c>
      <c r="F3436" s="10">
        <v>8</v>
      </c>
      <c r="G3436" t="s">
        <v>6128</v>
      </c>
      <c r="H3436" t="s">
        <v>7193</v>
      </c>
    </row>
    <row r="3437" spans="1:8" x14ac:dyDescent="0.3">
      <c r="A3437">
        <v>426</v>
      </c>
      <c r="B3437">
        <v>1066</v>
      </c>
      <c r="C3437">
        <v>91</v>
      </c>
      <c r="D3437" t="s">
        <v>24</v>
      </c>
      <c r="E3437">
        <v>3</v>
      </c>
      <c r="F3437" s="10">
        <v>1.2</v>
      </c>
      <c r="G3437" t="s">
        <v>6128</v>
      </c>
      <c r="H3437" t="s">
        <v>7194</v>
      </c>
    </row>
    <row r="3438" spans="1:8" x14ac:dyDescent="0.3">
      <c r="A3438">
        <v>427</v>
      </c>
      <c r="B3438">
        <v>1067</v>
      </c>
      <c r="C3438">
        <v>60</v>
      </c>
      <c r="D3438" t="s">
        <v>24</v>
      </c>
      <c r="E3438">
        <v>3</v>
      </c>
      <c r="F3438" s="10">
        <v>0.5</v>
      </c>
      <c r="G3438" t="s">
        <v>6128</v>
      </c>
      <c r="H3438" t="s">
        <v>7195</v>
      </c>
    </row>
    <row r="3439" spans="1:8" x14ac:dyDescent="0.3">
      <c r="A3439">
        <v>427</v>
      </c>
      <c r="B3439">
        <v>1068</v>
      </c>
      <c r="C3439">
        <v>106</v>
      </c>
      <c r="D3439" t="s">
        <v>24</v>
      </c>
      <c r="E3439">
        <v>3</v>
      </c>
      <c r="F3439" s="10">
        <v>7</v>
      </c>
      <c r="G3439" t="s">
        <v>6128</v>
      </c>
      <c r="H3439" t="s">
        <v>7196</v>
      </c>
    </row>
    <row r="3440" spans="1:8" x14ac:dyDescent="0.3">
      <c r="A3440">
        <v>428</v>
      </c>
      <c r="B3440">
        <v>1069</v>
      </c>
      <c r="C3440">
        <v>78</v>
      </c>
      <c r="D3440" t="s">
        <v>24</v>
      </c>
      <c r="E3440">
        <v>3</v>
      </c>
      <c r="F3440" s="10">
        <v>2</v>
      </c>
      <c r="G3440" t="s">
        <v>6128</v>
      </c>
      <c r="H3440" t="s">
        <v>7197</v>
      </c>
    </row>
    <row r="3441" spans="1:8" x14ac:dyDescent="0.3">
      <c r="A3441">
        <v>428</v>
      </c>
      <c r="B3441">
        <v>1070</v>
      </c>
      <c r="C3441">
        <v>125</v>
      </c>
      <c r="D3441">
        <v>330</v>
      </c>
      <c r="E3441">
        <v>8</v>
      </c>
      <c r="F3441" s="10">
        <v>7</v>
      </c>
      <c r="G3441" t="s">
        <v>6128</v>
      </c>
      <c r="H3441" t="s">
        <v>7198</v>
      </c>
    </row>
    <row r="3442" spans="1:8" x14ac:dyDescent="0.3">
      <c r="A3442">
        <v>428</v>
      </c>
      <c r="B3442">
        <v>1071</v>
      </c>
      <c r="C3442">
        <v>45</v>
      </c>
      <c r="D3442" t="s">
        <v>24</v>
      </c>
      <c r="E3442">
        <v>3</v>
      </c>
      <c r="F3442" s="10">
        <v>2</v>
      </c>
      <c r="G3442" t="s">
        <v>6128</v>
      </c>
      <c r="H3442" t="s">
        <v>7199</v>
      </c>
    </row>
    <row r="3443" spans="1:8" x14ac:dyDescent="0.3">
      <c r="A3443">
        <v>429</v>
      </c>
      <c r="B3443">
        <v>1072</v>
      </c>
      <c r="C3443">
        <v>21</v>
      </c>
      <c r="D3443" t="s">
        <v>24</v>
      </c>
      <c r="E3443">
        <v>3</v>
      </c>
      <c r="F3443" s="10">
        <v>4</v>
      </c>
      <c r="G3443" t="s">
        <v>6128</v>
      </c>
      <c r="H3443" t="s">
        <v>7200</v>
      </c>
    </row>
    <row r="3444" spans="1:8" x14ac:dyDescent="0.3">
      <c r="A3444">
        <v>429</v>
      </c>
      <c r="B3444">
        <v>1073</v>
      </c>
      <c r="C3444">
        <v>69</v>
      </c>
      <c r="D3444" t="s">
        <v>24</v>
      </c>
      <c r="E3444">
        <v>9</v>
      </c>
      <c r="F3444" s="10">
        <v>2</v>
      </c>
      <c r="G3444" t="s">
        <v>6128</v>
      </c>
      <c r="H3444" t="s">
        <v>7201</v>
      </c>
    </row>
    <row r="3445" spans="1:8" x14ac:dyDescent="0.3">
      <c r="A3445">
        <v>430</v>
      </c>
      <c r="B3445">
        <v>1074</v>
      </c>
      <c r="C3445">
        <v>48</v>
      </c>
      <c r="D3445" t="s">
        <v>24</v>
      </c>
      <c r="E3445">
        <v>3</v>
      </c>
      <c r="F3445" s="10">
        <v>4.5</v>
      </c>
      <c r="G3445" t="s">
        <v>6128</v>
      </c>
      <c r="H3445" t="s">
        <v>7202</v>
      </c>
    </row>
    <row r="3446" spans="1:8" x14ac:dyDescent="0.3">
      <c r="A3446">
        <v>430</v>
      </c>
      <c r="B3446">
        <v>1075</v>
      </c>
      <c r="C3446">
        <v>97</v>
      </c>
      <c r="D3446" t="s">
        <v>24</v>
      </c>
      <c r="E3446">
        <v>10</v>
      </c>
      <c r="F3446" s="10">
        <v>9</v>
      </c>
      <c r="G3446" t="s">
        <v>6128</v>
      </c>
      <c r="H3446" t="s">
        <v>7203</v>
      </c>
    </row>
    <row r="3447" spans="1:8" x14ac:dyDescent="0.3">
      <c r="A3447">
        <v>430</v>
      </c>
      <c r="B3447">
        <v>1076</v>
      </c>
      <c r="C3447">
        <v>19</v>
      </c>
      <c r="D3447" t="s">
        <v>24</v>
      </c>
      <c r="E3447">
        <v>8</v>
      </c>
      <c r="F3447" s="10">
        <v>2</v>
      </c>
      <c r="G3447" t="s">
        <v>6128</v>
      </c>
      <c r="H3447" t="s">
        <v>7204</v>
      </c>
    </row>
    <row r="3448" spans="1:8" x14ac:dyDescent="0.3">
      <c r="A3448">
        <v>431</v>
      </c>
      <c r="B3448">
        <v>1077</v>
      </c>
      <c r="C3448">
        <v>2</v>
      </c>
      <c r="D3448" t="s">
        <v>24</v>
      </c>
      <c r="E3448">
        <v>6</v>
      </c>
      <c r="F3448" s="10">
        <v>4</v>
      </c>
      <c r="G3448" t="s">
        <v>6128</v>
      </c>
      <c r="H3448" t="s">
        <v>7205</v>
      </c>
    </row>
    <row r="3449" spans="1:8" x14ac:dyDescent="0.3">
      <c r="A3449">
        <v>431</v>
      </c>
      <c r="B3449">
        <v>1078</v>
      </c>
      <c r="C3449">
        <v>52</v>
      </c>
      <c r="D3449" t="s">
        <v>24</v>
      </c>
      <c r="E3449">
        <v>8</v>
      </c>
      <c r="F3449" s="10">
        <v>4</v>
      </c>
      <c r="G3449" t="s">
        <v>6128</v>
      </c>
      <c r="H3449" t="s">
        <v>7206</v>
      </c>
    </row>
    <row r="3450" spans="1:8" x14ac:dyDescent="0.3">
      <c r="A3450">
        <v>432</v>
      </c>
      <c r="B3450">
        <v>1079</v>
      </c>
      <c r="C3450">
        <v>38</v>
      </c>
      <c r="D3450" t="s">
        <v>24</v>
      </c>
      <c r="E3450">
        <v>3</v>
      </c>
      <c r="F3450" s="10">
        <v>0.5</v>
      </c>
      <c r="G3450" t="s">
        <v>6128</v>
      </c>
      <c r="H3450" t="s">
        <v>7207</v>
      </c>
    </row>
    <row r="3451" spans="1:8" x14ac:dyDescent="0.3">
      <c r="A3451">
        <v>432</v>
      </c>
      <c r="B3451">
        <v>1080</v>
      </c>
      <c r="C3451">
        <v>89</v>
      </c>
      <c r="D3451">
        <v>341</v>
      </c>
      <c r="E3451">
        <v>3</v>
      </c>
      <c r="F3451" s="10">
        <v>0.8</v>
      </c>
      <c r="G3451" t="s">
        <v>6128</v>
      </c>
      <c r="H3451" t="s">
        <v>7208</v>
      </c>
    </row>
    <row r="3452" spans="1:8" x14ac:dyDescent="0.3">
      <c r="A3452">
        <v>432</v>
      </c>
      <c r="B3452">
        <v>1081</v>
      </c>
      <c r="C3452">
        <v>13</v>
      </c>
      <c r="D3452" t="s">
        <v>24</v>
      </c>
      <c r="E3452">
        <v>3</v>
      </c>
      <c r="F3452" s="10">
        <v>4.5</v>
      </c>
      <c r="G3452" t="s">
        <v>6128</v>
      </c>
      <c r="H3452" t="s">
        <v>7209</v>
      </c>
    </row>
    <row r="3453" spans="1:8" x14ac:dyDescent="0.3">
      <c r="A3453">
        <v>433</v>
      </c>
      <c r="B3453">
        <v>1082</v>
      </c>
      <c r="C3453">
        <v>3</v>
      </c>
      <c r="D3453" t="s">
        <v>24</v>
      </c>
      <c r="E3453">
        <v>6</v>
      </c>
      <c r="F3453" s="10">
        <v>5</v>
      </c>
      <c r="G3453" t="s">
        <v>6128</v>
      </c>
      <c r="H3453" t="s">
        <v>7210</v>
      </c>
    </row>
    <row r="3454" spans="1:8" x14ac:dyDescent="0.3">
      <c r="A3454">
        <v>433</v>
      </c>
      <c r="B3454">
        <v>1083</v>
      </c>
      <c r="C3454">
        <v>55</v>
      </c>
      <c r="D3454" t="s">
        <v>24</v>
      </c>
      <c r="E3454">
        <v>9</v>
      </c>
      <c r="F3454" s="10">
        <v>5</v>
      </c>
      <c r="G3454" t="s">
        <v>6128</v>
      </c>
      <c r="H3454" t="s">
        <v>7211</v>
      </c>
    </row>
    <row r="3455" spans="1:8" x14ac:dyDescent="0.3">
      <c r="A3455">
        <v>434</v>
      </c>
      <c r="B3455">
        <v>1084</v>
      </c>
      <c r="C3455">
        <v>48</v>
      </c>
      <c r="D3455" t="s">
        <v>24</v>
      </c>
      <c r="E3455">
        <v>3</v>
      </c>
      <c r="F3455" s="10">
        <v>4.5</v>
      </c>
      <c r="G3455" t="s">
        <v>6128</v>
      </c>
      <c r="H3455" t="s">
        <v>7212</v>
      </c>
    </row>
    <row r="3456" spans="1:8" x14ac:dyDescent="0.3">
      <c r="A3456">
        <v>434</v>
      </c>
      <c r="B3456">
        <v>1085</v>
      </c>
      <c r="C3456">
        <v>101</v>
      </c>
      <c r="D3456">
        <v>179</v>
      </c>
      <c r="E3456">
        <v>2</v>
      </c>
      <c r="F3456" s="10">
        <v>2</v>
      </c>
      <c r="G3456" t="s">
        <v>6128</v>
      </c>
      <c r="H3456" t="s">
        <v>7213</v>
      </c>
    </row>
    <row r="3457" spans="1:8" x14ac:dyDescent="0.3">
      <c r="A3457">
        <v>434</v>
      </c>
      <c r="B3457">
        <v>1086</v>
      </c>
      <c r="C3457">
        <v>27</v>
      </c>
      <c r="D3457" t="s">
        <v>24</v>
      </c>
      <c r="E3457">
        <v>3</v>
      </c>
      <c r="F3457" s="10">
        <v>2</v>
      </c>
      <c r="G3457" t="s">
        <v>6128</v>
      </c>
      <c r="H3457" t="s">
        <v>7214</v>
      </c>
    </row>
    <row r="3458" spans="1:8" x14ac:dyDescent="0.3">
      <c r="A3458">
        <v>435</v>
      </c>
      <c r="B3458">
        <v>1087</v>
      </c>
      <c r="C3458">
        <v>24</v>
      </c>
      <c r="D3458" t="s">
        <v>24</v>
      </c>
      <c r="E3458">
        <v>3</v>
      </c>
      <c r="F3458" s="10">
        <v>3</v>
      </c>
      <c r="G3458" t="s">
        <v>6128</v>
      </c>
      <c r="H3458" t="s">
        <v>7215</v>
      </c>
    </row>
    <row r="3459" spans="1:8" x14ac:dyDescent="0.3">
      <c r="A3459">
        <v>435</v>
      </c>
      <c r="B3459">
        <v>1088</v>
      </c>
      <c r="C3459">
        <v>78</v>
      </c>
      <c r="D3459" t="s">
        <v>24</v>
      </c>
      <c r="E3459">
        <v>3</v>
      </c>
      <c r="F3459" s="10">
        <v>2</v>
      </c>
      <c r="G3459" t="s">
        <v>6128</v>
      </c>
      <c r="H3459" t="s">
        <v>7216</v>
      </c>
    </row>
    <row r="3460" spans="1:8" x14ac:dyDescent="0.3">
      <c r="A3460">
        <v>436</v>
      </c>
      <c r="B3460">
        <v>1089</v>
      </c>
      <c r="C3460">
        <v>78</v>
      </c>
      <c r="D3460" t="s">
        <v>24</v>
      </c>
      <c r="E3460">
        <v>3</v>
      </c>
      <c r="F3460" s="10">
        <v>2</v>
      </c>
      <c r="G3460" t="s">
        <v>6128</v>
      </c>
      <c r="H3460" t="s">
        <v>7217</v>
      </c>
    </row>
    <row r="3461" spans="1:8" x14ac:dyDescent="0.3">
      <c r="A3461">
        <v>436</v>
      </c>
      <c r="B3461">
        <v>1090</v>
      </c>
      <c r="C3461">
        <v>6</v>
      </c>
      <c r="D3461" t="s">
        <v>24</v>
      </c>
      <c r="E3461">
        <v>3</v>
      </c>
      <c r="F3461" s="10">
        <v>7</v>
      </c>
      <c r="G3461" t="s">
        <v>6128</v>
      </c>
      <c r="H3461" t="s">
        <v>7218</v>
      </c>
    </row>
    <row r="3462" spans="1:8" x14ac:dyDescent="0.3">
      <c r="A3462">
        <v>436</v>
      </c>
      <c r="B3462">
        <v>1091</v>
      </c>
      <c r="C3462">
        <v>61</v>
      </c>
      <c r="D3462" t="s">
        <v>24</v>
      </c>
      <c r="E3462">
        <v>8</v>
      </c>
      <c r="F3462" s="10">
        <v>8</v>
      </c>
      <c r="G3462" t="s">
        <v>6128</v>
      </c>
      <c r="H3462" t="s">
        <v>7219</v>
      </c>
    </row>
    <row r="3463" spans="1:8" x14ac:dyDescent="0.3">
      <c r="A3463">
        <v>437</v>
      </c>
      <c r="B3463">
        <v>1092</v>
      </c>
      <c r="C3463">
        <v>65</v>
      </c>
      <c r="D3463" t="s">
        <v>24</v>
      </c>
      <c r="E3463">
        <v>3</v>
      </c>
      <c r="F3463" s="10">
        <v>4.5</v>
      </c>
      <c r="G3463" t="s">
        <v>6128</v>
      </c>
      <c r="H3463" t="s">
        <v>7220</v>
      </c>
    </row>
    <row r="3464" spans="1:8" x14ac:dyDescent="0.3">
      <c r="A3464">
        <v>437</v>
      </c>
      <c r="B3464">
        <v>1093</v>
      </c>
      <c r="C3464">
        <v>121</v>
      </c>
      <c r="D3464" t="s">
        <v>24</v>
      </c>
      <c r="E3464">
        <v>5</v>
      </c>
      <c r="F3464" s="10">
        <v>4</v>
      </c>
      <c r="G3464" t="s">
        <v>6128</v>
      </c>
      <c r="H3464" t="s">
        <v>7221</v>
      </c>
    </row>
    <row r="3465" spans="1:8" x14ac:dyDescent="0.3">
      <c r="A3465">
        <v>438</v>
      </c>
      <c r="B3465">
        <v>1094</v>
      </c>
      <c r="C3465">
        <v>1</v>
      </c>
      <c r="D3465" t="s">
        <v>24</v>
      </c>
      <c r="E3465">
        <v>3</v>
      </c>
      <c r="F3465" s="10">
        <v>2</v>
      </c>
      <c r="G3465" t="s">
        <v>6128</v>
      </c>
      <c r="H3465" t="s">
        <v>7222</v>
      </c>
    </row>
    <row r="3466" spans="1:8" x14ac:dyDescent="0.3">
      <c r="A3466">
        <v>438</v>
      </c>
      <c r="B3466">
        <v>1095</v>
      </c>
      <c r="C3466">
        <v>58</v>
      </c>
      <c r="D3466">
        <v>393</v>
      </c>
      <c r="E3466">
        <v>3</v>
      </c>
      <c r="F3466" s="10">
        <v>8</v>
      </c>
      <c r="G3466" t="s">
        <v>6128</v>
      </c>
      <c r="H3466" t="s">
        <v>7223</v>
      </c>
    </row>
    <row r="3467" spans="1:8" x14ac:dyDescent="0.3">
      <c r="A3467">
        <v>438</v>
      </c>
      <c r="B3467">
        <v>1096</v>
      </c>
      <c r="C3467">
        <v>115</v>
      </c>
      <c r="D3467" t="s">
        <v>24</v>
      </c>
      <c r="E3467">
        <v>3</v>
      </c>
      <c r="F3467" s="10">
        <v>4.5</v>
      </c>
      <c r="G3467" t="s">
        <v>6128</v>
      </c>
      <c r="H3467" t="s">
        <v>7224</v>
      </c>
    </row>
    <row r="3468" spans="1:8" x14ac:dyDescent="0.3">
      <c r="A3468">
        <v>439</v>
      </c>
      <c r="B3468">
        <v>1097</v>
      </c>
      <c r="C3468">
        <v>126</v>
      </c>
      <c r="D3468" t="s">
        <v>24</v>
      </c>
      <c r="E3468">
        <v>6</v>
      </c>
      <c r="F3468" s="10">
        <v>4</v>
      </c>
      <c r="G3468" t="s">
        <v>6128</v>
      </c>
      <c r="H3468" t="s">
        <v>7225</v>
      </c>
    </row>
    <row r="3469" spans="1:8" x14ac:dyDescent="0.3">
      <c r="A3469">
        <v>439</v>
      </c>
      <c r="B3469">
        <v>1098</v>
      </c>
      <c r="C3469">
        <v>57</v>
      </c>
      <c r="D3469" t="s">
        <v>24</v>
      </c>
      <c r="E3469">
        <v>6</v>
      </c>
      <c r="F3469" s="10">
        <v>8</v>
      </c>
      <c r="G3469" t="s">
        <v>6128</v>
      </c>
      <c r="H3469" t="s">
        <v>7226</v>
      </c>
    </row>
    <row r="3470" spans="1:8" x14ac:dyDescent="0.3">
      <c r="A3470">
        <v>440</v>
      </c>
      <c r="B3470">
        <v>1099</v>
      </c>
      <c r="C3470">
        <v>71</v>
      </c>
      <c r="D3470" t="s">
        <v>24</v>
      </c>
      <c r="E3470">
        <v>4</v>
      </c>
      <c r="F3470" s="10">
        <v>4</v>
      </c>
      <c r="G3470" t="s">
        <v>6128</v>
      </c>
      <c r="H3470" t="s">
        <v>7227</v>
      </c>
    </row>
    <row r="3471" spans="1:8" x14ac:dyDescent="0.3">
      <c r="A3471">
        <v>440</v>
      </c>
      <c r="B3471">
        <v>1100</v>
      </c>
      <c r="C3471">
        <v>3</v>
      </c>
      <c r="D3471">
        <v>102</v>
      </c>
      <c r="E3471">
        <v>3</v>
      </c>
      <c r="F3471" s="10">
        <v>5</v>
      </c>
      <c r="G3471" t="s">
        <v>6128</v>
      </c>
      <c r="H3471" t="s">
        <v>7228</v>
      </c>
    </row>
    <row r="3472" spans="1:8" x14ac:dyDescent="0.3">
      <c r="A3472">
        <v>440</v>
      </c>
      <c r="B3472">
        <v>1101</v>
      </c>
      <c r="C3472">
        <v>62</v>
      </c>
      <c r="D3472" t="s">
        <v>24</v>
      </c>
      <c r="E3472">
        <v>3</v>
      </c>
      <c r="F3472" s="10">
        <v>4</v>
      </c>
      <c r="G3472" t="s">
        <v>6128</v>
      </c>
      <c r="H3472" t="s">
        <v>7229</v>
      </c>
    </row>
    <row r="3473" spans="1:8" x14ac:dyDescent="0.3">
      <c r="A3473">
        <v>441</v>
      </c>
      <c r="B3473">
        <v>1102</v>
      </c>
      <c r="C3473">
        <v>80</v>
      </c>
      <c r="D3473" t="s">
        <v>24</v>
      </c>
      <c r="E3473">
        <v>3</v>
      </c>
      <c r="F3473" s="10">
        <v>4</v>
      </c>
      <c r="G3473" t="s">
        <v>6128</v>
      </c>
      <c r="H3473" t="s">
        <v>7230</v>
      </c>
    </row>
    <row r="3474" spans="1:8" x14ac:dyDescent="0.3">
      <c r="A3474">
        <v>441</v>
      </c>
      <c r="B3474">
        <v>1103</v>
      </c>
      <c r="C3474">
        <v>13</v>
      </c>
      <c r="D3474" t="s">
        <v>24</v>
      </c>
      <c r="E3474">
        <v>3</v>
      </c>
      <c r="F3474" s="10">
        <v>4.5</v>
      </c>
      <c r="G3474" t="s">
        <v>6128</v>
      </c>
      <c r="H3474" t="s">
        <v>7231</v>
      </c>
    </row>
    <row r="3475" spans="1:8" x14ac:dyDescent="0.3">
      <c r="A3475">
        <v>442</v>
      </c>
      <c r="B3475">
        <v>1104</v>
      </c>
      <c r="C3475">
        <v>34</v>
      </c>
      <c r="D3475" t="s">
        <v>24</v>
      </c>
      <c r="E3475">
        <v>3</v>
      </c>
      <c r="F3475" s="10">
        <v>0.75</v>
      </c>
      <c r="G3475" t="s">
        <v>6128</v>
      </c>
      <c r="H3475" t="s">
        <v>7232</v>
      </c>
    </row>
    <row r="3476" spans="1:8" x14ac:dyDescent="0.3">
      <c r="A3476">
        <v>442</v>
      </c>
      <c r="B3476">
        <v>1105</v>
      </c>
      <c r="C3476">
        <v>95</v>
      </c>
      <c r="D3476" t="s">
        <v>24</v>
      </c>
      <c r="E3476">
        <v>2</v>
      </c>
      <c r="F3476" s="10">
        <v>2</v>
      </c>
      <c r="G3476" t="s">
        <v>6128</v>
      </c>
      <c r="H3476" t="s">
        <v>7233</v>
      </c>
    </row>
    <row r="3477" spans="1:8" x14ac:dyDescent="0.3">
      <c r="A3477">
        <v>442</v>
      </c>
      <c r="B3477">
        <v>1106</v>
      </c>
      <c r="C3477">
        <v>29</v>
      </c>
      <c r="D3477" t="s">
        <v>24</v>
      </c>
      <c r="E3477">
        <v>4</v>
      </c>
      <c r="F3477" s="10">
        <v>1.5</v>
      </c>
      <c r="G3477" t="s">
        <v>6128</v>
      </c>
      <c r="H3477" t="s">
        <v>7234</v>
      </c>
    </row>
    <row r="3478" spans="1:8" x14ac:dyDescent="0.3">
      <c r="A3478">
        <v>443</v>
      </c>
      <c r="B3478">
        <v>1107</v>
      </c>
      <c r="C3478">
        <v>54</v>
      </c>
      <c r="D3478" t="s">
        <v>24</v>
      </c>
      <c r="E3478">
        <v>6</v>
      </c>
      <c r="F3478" s="10">
        <v>5</v>
      </c>
      <c r="G3478" t="s">
        <v>6128</v>
      </c>
      <c r="H3478" t="s">
        <v>7235</v>
      </c>
    </row>
    <row r="3479" spans="1:8" x14ac:dyDescent="0.3">
      <c r="A3479">
        <v>443</v>
      </c>
      <c r="B3479">
        <v>1108</v>
      </c>
      <c r="C3479">
        <v>116</v>
      </c>
      <c r="D3479" t="s">
        <v>24</v>
      </c>
      <c r="E3479">
        <v>4</v>
      </c>
      <c r="F3479" s="10">
        <v>3</v>
      </c>
      <c r="G3479" t="s">
        <v>6128</v>
      </c>
      <c r="H3479" t="s">
        <v>7236</v>
      </c>
    </row>
    <row r="3480" spans="1:8" x14ac:dyDescent="0.3">
      <c r="A3480">
        <v>444</v>
      </c>
      <c r="B3480">
        <v>1109</v>
      </c>
      <c r="C3480">
        <v>17</v>
      </c>
      <c r="D3480" t="s">
        <v>24</v>
      </c>
      <c r="E3480">
        <v>3</v>
      </c>
      <c r="F3480" s="10">
        <v>3.5</v>
      </c>
      <c r="G3480" t="s">
        <v>6128</v>
      </c>
      <c r="H3480" t="s">
        <v>7237</v>
      </c>
    </row>
    <row r="3481" spans="1:8" x14ac:dyDescent="0.3">
      <c r="A3481">
        <v>444</v>
      </c>
      <c r="B3481">
        <v>1110</v>
      </c>
      <c r="C3481">
        <v>80</v>
      </c>
      <c r="D3481">
        <v>293</v>
      </c>
      <c r="E3481">
        <v>3</v>
      </c>
      <c r="F3481" s="10">
        <v>4</v>
      </c>
      <c r="G3481" t="s">
        <v>6128</v>
      </c>
      <c r="H3481" t="s">
        <v>7238</v>
      </c>
    </row>
    <row r="3482" spans="1:8" x14ac:dyDescent="0.3">
      <c r="A3482">
        <v>444</v>
      </c>
      <c r="B3482">
        <v>1111</v>
      </c>
      <c r="C3482">
        <v>16</v>
      </c>
      <c r="D3482" t="s">
        <v>24</v>
      </c>
      <c r="E3482">
        <v>3</v>
      </c>
      <c r="F3482" s="10">
        <v>3</v>
      </c>
      <c r="G3482" t="s">
        <v>6128</v>
      </c>
      <c r="H3482" t="s">
        <v>7239</v>
      </c>
    </row>
    <row r="3483" spans="1:8" x14ac:dyDescent="0.3">
      <c r="A3483">
        <v>445</v>
      </c>
      <c r="B3483">
        <v>1112</v>
      </c>
      <c r="C3483">
        <v>48</v>
      </c>
      <c r="D3483" t="s">
        <v>24</v>
      </c>
      <c r="E3483">
        <v>3</v>
      </c>
      <c r="F3483" s="10">
        <v>4.5</v>
      </c>
      <c r="G3483" t="s">
        <v>6128</v>
      </c>
      <c r="H3483" t="s">
        <v>7240</v>
      </c>
    </row>
    <row r="3484" spans="1:8" x14ac:dyDescent="0.3">
      <c r="A3484">
        <v>445</v>
      </c>
      <c r="B3484">
        <v>1113</v>
      </c>
      <c r="C3484">
        <v>112</v>
      </c>
      <c r="D3484" t="s">
        <v>24</v>
      </c>
      <c r="E3484">
        <v>3</v>
      </c>
      <c r="F3484" s="10">
        <v>4</v>
      </c>
      <c r="G3484" t="s">
        <v>6128</v>
      </c>
      <c r="H3484" t="s">
        <v>7241</v>
      </c>
    </row>
    <row r="3485" spans="1:8" x14ac:dyDescent="0.3">
      <c r="A3485">
        <v>446</v>
      </c>
      <c r="B3485">
        <v>1114</v>
      </c>
      <c r="C3485">
        <v>20</v>
      </c>
      <c r="D3485" t="s">
        <v>24</v>
      </c>
      <c r="E3485">
        <v>4</v>
      </c>
      <c r="F3485" s="10">
        <v>8</v>
      </c>
      <c r="G3485" t="s">
        <v>6128</v>
      </c>
      <c r="H3485" t="s">
        <v>7242</v>
      </c>
    </row>
    <row r="3486" spans="1:8" x14ac:dyDescent="0.3">
      <c r="A3486">
        <v>446</v>
      </c>
      <c r="B3486">
        <v>1115</v>
      </c>
      <c r="C3486">
        <v>85</v>
      </c>
      <c r="D3486">
        <v>574</v>
      </c>
      <c r="E3486">
        <v>10</v>
      </c>
      <c r="F3486" s="10">
        <v>1</v>
      </c>
      <c r="G3486" t="s">
        <v>6128</v>
      </c>
      <c r="H3486" t="s">
        <v>7243</v>
      </c>
    </row>
    <row r="3487" spans="1:8" x14ac:dyDescent="0.3">
      <c r="A3487">
        <v>446</v>
      </c>
      <c r="B3487">
        <v>1116</v>
      </c>
      <c r="C3487">
        <v>23</v>
      </c>
      <c r="D3487" t="s">
        <v>24</v>
      </c>
      <c r="E3487">
        <v>3</v>
      </c>
      <c r="F3487" s="10">
        <v>3</v>
      </c>
      <c r="G3487" t="s">
        <v>6128</v>
      </c>
      <c r="H3487" t="s">
        <v>7244</v>
      </c>
    </row>
    <row r="3488" spans="1:8" x14ac:dyDescent="0.3">
      <c r="A3488">
        <v>447</v>
      </c>
      <c r="B3488">
        <v>1117</v>
      </c>
      <c r="C3488">
        <v>62</v>
      </c>
      <c r="D3488" t="s">
        <v>24</v>
      </c>
      <c r="E3488">
        <v>6</v>
      </c>
      <c r="F3488" s="10">
        <v>4</v>
      </c>
      <c r="G3488" t="s">
        <v>6128</v>
      </c>
      <c r="H3488" t="s">
        <v>7245</v>
      </c>
    </row>
    <row r="3489" spans="1:8" x14ac:dyDescent="0.3">
      <c r="A3489">
        <v>447</v>
      </c>
      <c r="B3489">
        <v>1118</v>
      </c>
      <c r="C3489">
        <v>1</v>
      </c>
      <c r="D3489" t="s">
        <v>24</v>
      </c>
      <c r="E3489">
        <v>6</v>
      </c>
      <c r="F3489" s="10">
        <v>2</v>
      </c>
      <c r="G3489" t="s">
        <v>6128</v>
      </c>
      <c r="H3489" t="s">
        <v>7246</v>
      </c>
    </row>
    <row r="3490" spans="1:8" x14ac:dyDescent="0.3">
      <c r="A3490">
        <v>448</v>
      </c>
      <c r="B3490">
        <v>1119</v>
      </c>
      <c r="C3490">
        <v>43</v>
      </c>
      <c r="D3490" t="s">
        <v>24</v>
      </c>
      <c r="E3490">
        <v>3</v>
      </c>
      <c r="F3490" s="10">
        <v>2.2999999999999998</v>
      </c>
      <c r="G3490" t="s">
        <v>6128</v>
      </c>
      <c r="H3490" t="s">
        <v>7247</v>
      </c>
    </row>
    <row r="3491" spans="1:8" x14ac:dyDescent="0.3">
      <c r="A3491">
        <v>448</v>
      </c>
      <c r="B3491">
        <v>1120</v>
      </c>
      <c r="C3491">
        <v>110</v>
      </c>
      <c r="D3491" t="s">
        <v>24</v>
      </c>
      <c r="E3491">
        <v>8</v>
      </c>
      <c r="F3491" s="10">
        <v>0.5</v>
      </c>
      <c r="G3491" t="s">
        <v>6128</v>
      </c>
      <c r="H3491" t="s">
        <v>7248</v>
      </c>
    </row>
    <row r="3492" spans="1:8" x14ac:dyDescent="0.3">
      <c r="A3492">
        <v>448</v>
      </c>
      <c r="B3492">
        <v>1121</v>
      </c>
      <c r="C3492">
        <v>50</v>
      </c>
      <c r="D3492" t="s">
        <v>24</v>
      </c>
      <c r="E3492">
        <v>4</v>
      </c>
      <c r="F3492" s="10">
        <v>5.6</v>
      </c>
      <c r="G3492" t="s">
        <v>6128</v>
      </c>
      <c r="H3492" t="s">
        <v>7249</v>
      </c>
    </row>
    <row r="3493" spans="1:8" x14ac:dyDescent="0.3">
      <c r="A3493">
        <v>449</v>
      </c>
      <c r="B3493">
        <v>1122</v>
      </c>
      <c r="C3493">
        <v>96</v>
      </c>
      <c r="D3493" t="s">
        <v>24</v>
      </c>
      <c r="E3493">
        <v>3</v>
      </c>
      <c r="F3493" s="10">
        <v>8</v>
      </c>
      <c r="G3493" t="s">
        <v>6128</v>
      </c>
      <c r="H3493" t="s">
        <v>7250</v>
      </c>
    </row>
    <row r="3494" spans="1:8" x14ac:dyDescent="0.3">
      <c r="A3494">
        <v>449</v>
      </c>
      <c r="B3494">
        <v>1123</v>
      </c>
      <c r="C3494">
        <v>37</v>
      </c>
      <c r="D3494" t="s">
        <v>24</v>
      </c>
      <c r="E3494">
        <v>11</v>
      </c>
      <c r="F3494" s="10">
        <v>0.5</v>
      </c>
      <c r="G3494" t="s">
        <v>6128</v>
      </c>
      <c r="H3494" t="s">
        <v>7251</v>
      </c>
    </row>
    <row r="3495" spans="1:8" x14ac:dyDescent="0.3">
      <c r="A3495">
        <v>450</v>
      </c>
      <c r="B3495">
        <v>1124</v>
      </c>
      <c r="C3495">
        <v>86</v>
      </c>
      <c r="D3495" t="s">
        <v>24</v>
      </c>
      <c r="E3495">
        <v>3</v>
      </c>
      <c r="F3495" s="10">
        <v>0.5</v>
      </c>
      <c r="G3495" t="s">
        <v>6128</v>
      </c>
      <c r="H3495" t="s">
        <v>7252</v>
      </c>
    </row>
    <row r="3496" spans="1:8" x14ac:dyDescent="0.3">
      <c r="A3496">
        <v>450</v>
      </c>
      <c r="B3496">
        <v>1125</v>
      </c>
      <c r="C3496">
        <v>28</v>
      </c>
      <c r="D3496">
        <v>633</v>
      </c>
      <c r="E3496">
        <v>3</v>
      </c>
      <c r="F3496" s="10">
        <v>2</v>
      </c>
      <c r="G3496" t="s">
        <v>6128</v>
      </c>
      <c r="H3496" t="s">
        <v>7253</v>
      </c>
    </row>
    <row r="3497" spans="1:8" x14ac:dyDescent="0.3">
      <c r="A3497">
        <v>450</v>
      </c>
      <c r="B3497">
        <v>1126</v>
      </c>
      <c r="C3497">
        <v>97</v>
      </c>
      <c r="D3497" t="s">
        <v>24</v>
      </c>
      <c r="E3497">
        <v>3</v>
      </c>
      <c r="F3497" s="10">
        <v>9</v>
      </c>
      <c r="G3497" t="s">
        <v>6128</v>
      </c>
      <c r="H3497" t="s">
        <v>7254</v>
      </c>
    </row>
    <row r="3498" spans="1:8" x14ac:dyDescent="0.3">
      <c r="A3498">
        <v>451</v>
      </c>
      <c r="B3498">
        <v>1127</v>
      </c>
      <c r="C3498">
        <v>23</v>
      </c>
      <c r="D3498" t="s">
        <v>24</v>
      </c>
      <c r="E3498">
        <v>7</v>
      </c>
      <c r="F3498" s="10">
        <v>3</v>
      </c>
      <c r="G3498" t="s">
        <v>6128</v>
      </c>
      <c r="H3498" t="s">
        <v>7255</v>
      </c>
    </row>
    <row r="3499" spans="1:8" x14ac:dyDescent="0.3">
      <c r="A3499">
        <v>451</v>
      </c>
      <c r="B3499">
        <v>1128</v>
      </c>
      <c r="C3499">
        <v>93</v>
      </c>
      <c r="D3499" t="s">
        <v>24</v>
      </c>
      <c r="E3499">
        <v>3</v>
      </c>
      <c r="F3499" s="10">
        <v>2.2999999999999998</v>
      </c>
      <c r="G3499" t="s">
        <v>6128</v>
      </c>
      <c r="H3499" t="s">
        <v>7256</v>
      </c>
    </row>
    <row r="3500" spans="1:8" x14ac:dyDescent="0.3">
      <c r="A3500">
        <v>452</v>
      </c>
      <c r="B3500">
        <v>1129</v>
      </c>
      <c r="C3500">
        <v>22</v>
      </c>
      <c r="D3500" t="s">
        <v>24</v>
      </c>
      <c r="E3500">
        <v>8</v>
      </c>
      <c r="F3500" s="10">
        <v>2</v>
      </c>
      <c r="G3500" t="s">
        <v>6128</v>
      </c>
      <c r="H3500" t="s">
        <v>7257</v>
      </c>
    </row>
    <row r="3501" spans="1:8" x14ac:dyDescent="0.3">
      <c r="A3501">
        <v>452</v>
      </c>
      <c r="B3501">
        <v>1130</v>
      </c>
      <c r="C3501">
        <v>93</v>
      </c>
      <c r="D3501">
        <v>180</v>
      </c>
      <c r="E3501">
        <v>3</v>
      </c>
      <c r="F3501" s="10">
        <v>2.2999999999999998</v>
      </c>
      <c r="G3501" t="s">
        <v>6128</v>
      </c>
      <c r="H3501" t="s">
        <v>7258</v>
      </c>
    </row>
    <row r="3502" spans="1:8" x14ac:dyDescent="0.3">
      <c r="A3502">
        <v>452</v>
      </c>
      <c r="B3502">
        <v>1131</v>
      </c>
      <c r="C3502">
        <v>37</v>
      </c>
      <c r="D3502" t="s">
        <v>24</v>
      </c>
      <c r="E3502">
        <v>3</v>
      </c>
      <c r="F3502" s="10">
        <v>0.5</v>
      </c>
      <c r="G3502" t="s">
        <v>6128</v>
      </c>
      <c r="H3502" t="s">
        <v>7259</v>
      </c>
    </row>
    <row r="3503" spans="1:8" x14ac:dyDescent="0.3">
      <c r="A3503">
        <v>453</v>
      </c>
      <c r="B3503">
        <v>1132</v>
      </c>
      <c r="C3503">
        <v>97</v>
      </c>
      <c r="D3503" t="s">
        <v>24</v>
      </c>
      <c r="E3503">
        <v>3</v>
      </c>
      <c r="F3503" s="10">
        <v>9</v>
      </c>
      <c r="G3503" t="s">
        <v>6128</v>
      </c>
      <c r="H3503" t="s">
        <v>7260</v>
      </c>
    </row>
    <row r="3504" spans="1:8" x14ac:dyDescent="0.3">
      <c r="A3504">
        <v>453</v>
      </c>
      <c r="B3504">
        <v>1133</v>
      </c>
      <c r="C3504">
        <v>42</v>
      </c>
      <c r="D3504" t="s">
        <v>24</v>
      </c>
      <c r="E3504">
        <v>6</v>
      </c>
      <c r="F3504" s="10">
        <v>2.4</v>
      </c>
      <c r="G3504" t="s">
        <v>6128</v>
      </c>
      <c r="H3504" t="s">
        <v>7261</v>
      </c>
    </row>
    <row r="3505" spans="1:8" x14ac:dyDescent="0.3">
      <c r="A3505">
        <v>454</v>
      </c>
      <c r="B3505">
        <v>1134</v>
      </c>
      <c r="C3505">
        <v>105</v>
      </c>
      <c r="D3505" t="s">
        <v>24</v>
      </c>
      <c r="E3505">
        <v>3</v>
      </c>
      <c r="F3505" s="10">
        <v>5</v>
      </c>
      <c r="G3505" t="s">
        <v>6128</v>
      </c>
      <c r="H3505" t="s">
        <v>7262</v>
      </c>
    </row>
    <row r="3506" spans="1:8" x14ac:dyDescent="0.3">
      <c r="A3506">
        <v>454</v>
      </c>
      <c r="B3506">
        <v>1135</v>
      </c>
      <c r="C3506">
        <v>51</v>
      </c>
      <c r="D3506" t="s">
        <v>24</v>
      </c>
      <c r="E3506">
        <v>6</v>
      </c>
      <c r="F3506" s="10">
        <v>2</v>
      </c>
      <c r="G3506" t="s">
        <v>6128</v>
      </c>
      <c r="H3506" t="s">
        <v>7263</v>
      </c>
    </row>
    <row r="3507" spans="1:8" x14ac:dyDescent="0.3">
      <c r="A3507">
        <v>454</v>
      </c>
      <c r="B3507">
        <v>1136</v>
      </c>
      <c r="C3507">
        <v>124</v>
      </c>
      <c r="D3507" t="s">
        <v>24</v>
      </c>
      <c r="E3507">
        <v>8</v>
      </c>
      <c r="F3507" s="10">
        <v>3</v>
      </c>
      <c r="G3507" t="s">
        <v>6128</v>
      </c>
      <c r="H3507" t="s">
        <v>7264</v>
      </c>
    </row>
    <row r="3508" spans="1:8" x14ac:dyDescent="0.3">
      <c r="A3508">
        <v>455</v>
      </c>
      <c r="B3508">
        <v>1137</v>
      </c>
      <c r="C3508">
        <v>64</v>
      </c>
      <c r="D3508" t="s">
        <v>24</v>
      </c>
      <c r="E3508">
        <v>3</v>
      </c>
      <c r="F3508" s="10">
        <v>4.5</v>
      </c>
      <c r="G3508" t="s">
        <v>6128</v>
      </c>
      <c r="H3508" t="s">
        <v>7265</v>
      </c>
    </row>
    <row r="3509" spans="1:8" x14ac:dyDescent="0.3">
      <c r="A3509">
        <v>455</v>
      </c>
      <c r="B3509">
        <v>1138</v>
      </c>
      <c r="C3509">
        <v>11</v>
      </c>
      <c r="D3509" t="s">
        <v>24</v>
      </c>
      <c r="E3509">
        <v>10</v>
      </c>
      <c r="F3509" s="10">
        <v>8</v>
      </c>
      <c r="G3509" t="s">
        <v>6128</v>
      </c>
      <c r="H3509" t="s">
        <v>7266</v>
      </c>
    </row>
    <row r="3510" spans="1:8" x14ac:dyDescent="0.3">
      <c r="A3510">
        <v>456</v>
      </c>
      <c r="B3510">
        <v>1139</v>
      </c>
      <c r="C3510">
        <v>81</v>
      </c>
      <c r="D3510" t="s">
        <v>24</v>
      </c>
      <c r="E3510">
        <v>3</v>
      </c>
      <c r="F3510" s="10">
        <v>2</v>
      </c>
      <c r="G3510" t="s">
        <v>6128</v>
      </c>
      <c r="H3510" t="s">
        <v>7267</v>
      </c>
    </row>
    <row r="3511" spans="1:8" x14ac:dyDescent="0.3">
      <c r="A3511">
        <v>456</v>
      </c>
      <c r="B3511">
        <v>1140</v>
      </c>
      <c r="C3511">
        <v>29</v>
      </c>
      <c r="D3511">
        <v>597</v>
      </c>
      <c r="E3511">
        <v>3</v>
      </c>
      <c r="F3511" s="10">
        <v>1.5</v>
      </c>
      <c r="G3511" t="s">
        <v>6128</v>
      </c>
      <c r="H3511" t="s">
        <v>7268</v>
      </c>
    </row>
    <row r="3512" spans="1:8" x14ac:dyDescent="0.3">
      <c r="A3512">
        <v>456</v>
      </c>
      <c r="B3512">
        <v>1141</v>
      </c>
      <c r="C3512">
        <v>104</v>
      </c>
      <c r="D3512" t="s">
        <v>24</v>
      </c>
      <c r="E3512">
        <v>3</v>
      </c>
      <c r="F3512" s="10">
        <v>5</v>
      </c>
      <c r="G3512" t="s">
        <v>6128</v>
      </c>
      <c r="H3512" t="s">
        <v>7269</v>
      </c>
    </row>
    <row r="3513" spans="1:8" x14ac:dyDescent="0.3">
      <c r="A3513">
        <v>457</v>
      </c>
      <c r="B3513">
        <v>1142</v>
      </c>
      <c r="C3513">
        <v>51</v>
      </c>
      <c r="D3513" t="s">
        <v>24</v>
      </c>
      <c r="E3513">
        <v>6</v>
      </c>
      <c r="F3513" s="10">
        <v>2</v>
      </c>
      <c r="G3513" t="s">
        <v>6128</v>
      </c>
      <c r="H3513" t="s">
        <v>7270</v>
      </c>
    </row>
    <row r="3514" spans="1:8" x14ac:dyDescent="0.3">
      <c r="A3514">
        <v>457</v>
      </c>
      <c r="B3514">
        <v>1143</v>
      </c>
      <c r="C3514">
        <v>1</v>
      </c>
      <c r="D3514" t="s">
        <v>24</v>
      </c>
      <c r="E3514">
        <v>3</v>
      </c>
      <c r="F3514" s="10">
        <v>2</v>
      </c>
      <c r="G3514" t="s">
        <v>6128</v>
      </c>
      <c r="H3514" t="s">
        <v>7271</v>
      </c>
    </row>
    <row r="3515" spans="1:8" x14ac:dyDescent="0.3">
      <c r="A3515">
        <v>458</v>
      </c>
      <c r="B3515">
        <v>1144</v>
      </c>
      <c r="C3515">
        <v>77</v>
      </c>
      <c r="D3515" t="s">
        <v>24</v>
      </c>
      <c r="E3515">
        <v>4</v>
      </c>
      <c r="F3515" s="10">
        <v>2</v>
      </c>
      <c r="G3515" t="s">
        <v>6128</v>
      </c>
      <c r="H3515" t="s">
        <v>7272</v>
      </c>
    </row>
    <row r="3516" spans="1:8" x14ac:dyDescent="0.3">
      <c r="A3516">
        <v>458</v>
      </c>
      <c r="B3516">
        <v>1145</v>
      </c>
      <c r="C3516">
        <v>27</v>
      </c>
      <c r="D3516">
        <v>98</v>
      </c>
      <c r="E3516">
        <v>6</v>
      </c>
      <c r="F3516" s="10">
        <v>2</v>
      </c>
      <c r="G3516" t="s">
        <v>6128</v>
      </c>
      <c r="H3516" t="s">
        <v>7273</v>
      </c>
    </row>
    <row r="3517" spans="1:8" x14ac:dyDescent="0.3">
      <c r="A3517">
        <v>458</v>
      </c>
      <c r="B3517">
        <v>1146</v>
      </c>
      <c r="C3517">
        <v>104</v>
      </c>
      <c r="D3517" t="s">
        <v>24</v>
      </c>
      <c r="E3517">
        <v>3</v>
      </c>
      <c r="F3517" s="10">
        <v>5</v>
      </c>
      <c r="G3517" t="s">
        <v>6128</v>
      </c>
      <c r="H3517" t="s">
        <v>7274</v>
      </c>
    </row>
    <row r="3518" spans="1:8" x14ac:dyDescent="0.3">
      <c r="A3518">
        <v>459</v>
      </c>
      <c r="B3518">
        <v>1147</v>
      </c>
      <c r="C3518">
        <v>58</v>
      </c>
      <c r="D3518" t="s">
        <v>24</v>
      </c>
      <c r="E3518">
        <v>6</v>
      </c>
      <c r="F3518" s="10">
        <v>8</v>
      </c>
      <c r="G3518" t="s">
        <v>6128</v>
      </c>
      <c r="H3518" t="s">
        <v>7275</v>
      </c>
    </row>
    <row r="3519" spans="1:8" x14ac:dyDescent="0.3">
      <c r="A3519">
        <v>459</v>
      </c>
      <c r="B3519">
        <v>1148</v>
      </c>
      <c r="C3519">
        <v>9</v>
      </c>
      <c r="D3519" t="s">
        <v>24</v>
      </c>
      <c r="E3519">
        <v>3</v>
      </c>
      <c r="F3519" s="10">
        <v>3</v>
      </c>
      <c r="G3519" t="s">
        <v>6128</v>
      </c>
      <c r="H3519" t="s">
        <v>7276</v>
      </c>
    </row>
    <row r="3520" spans="1:8" x14ac:dyDescent="0.3">
      <c r="A3520">
        <v>460</v>
      </c>
      <c r="B3520">
        <v>1149</v>
      </c>
      <c r="C3520">
        <v>93</v>
      </c>
      <c r="D3520" t="s">
        <v>24</v>
      </c>
      <c r="E3520">
        <v>3</v>
      </c>
      <c r="F3520" s="10">
        <v>2.2999999999999998</v>
      </c>
      <c r="G3520" t="s">
        <v>6128</v>
      </c>
      <c r="H3520" t="s">
        <v>7277</v>
      </c>
    </row>
    <row r="3521" spans="1:8" x14ac:dyDescent="0.3">
      <c r="A3521">
        <v>460</v>
      </c>
      <c r="B3521">
        <v>1150</v>
      </c>
      <c r="C3521">
        <v>45</v>
      </c>
      <c r="D3521" t="s">
        <v>24</v>
      </c>
      <c r="E3521">
        <v>3</v>
      </c>
      <c r="F3521" s="10">
        <v>2</v>
      </c>
      <c r="G3521" t="s">
        <v>6128</v>
      </c>
      <c r="H3521" t="s">
        <v>7278</v>
      </c>
    </row>
    <row r="3522" spans="1:8" x14ac:dyDescent="0.3">
      <c r="A3522">
        <v>460</v>
      </c>
      <c r="B3522">
        <v>1151</v>
      </c>
      <c r="C3522">
        <v>124</v>
      </c>
      <c r="D3522" t="s">
        <v>24</v>
      </c>
      <c r="E3522">
        <v>8</v>
      </c>
      <c r="F3522" s="10">
        <v>3</v>
      </c>
      <c r="G3522" t="s">
        <v>6128</v>
      </c>
      <c r="H3522" t="s">
        <v>7279</v>
      </c>
    </row>
    <row r="3523" spans="1:8" x14ac:dyDescent="0.3">
      <c r="A3523">
        <v>461</v>
      </c>
      <c r="B3523">
        <v>1152</v>
      </c>
      <c r="C3523">
        <v>85</v>
      </c>
      <c r="D3523" t="s">
        <v>24</v>
      </c>
      <c r="E3523">
        <v>3</v>
      </c>
      <c r="F3523" s="10">
        <v>1</v>
      </c>
      <c r="G3523" t="s">
        <v>6128</v>
      </c>
      <c r="H3523" t="s">
        <v>7280</v>
      </c>
    </row>
    <row r="3524" spans="1:8" x14ac:dyDescent="0.3">
      <c r="A3524">
        <v>461</v>
      </c>
      <c r="B3524">
        <v>1153</v>
      </c>
      <c r="C3524">
        <v>38</v>
      </c>
      <c r="D3524" t="s">
        <v>24</v>
      </c>
      <c r="E3524">
        <v>10</v>
      </c>
      <c r="F3524" s="10">
        <v>0.5</v>
      </c>
      <c r="G3524" t="s">
        <v>6128</v>
      </c>
      <c r="H3524" t="s">
        <v>7281</v>
      </c>
    </row>
    <row r="3525" spans="1:8" x14ac:dyDescent="0.3">
      <c r="A3525">
        <v>462</v>
      </c>
      <c r="B3525">
        <v>1154</v>
      </c>
      <c r="C3525">
        <v>2</v>
      </c>
      <c r="D3525" t="s">
        <v>24</v>
      </c>
      <c r="E3525">
        <v>3</v>
      </c>
      <c r="F3525" s="10">
        <v>4</v>
      </c>
      <c r="G3525" t="s">
        <v>6128</v>
      </c>
      <c r="H3525" t="s">
        <v>7282</v>
      </c>
    </row>
    <row r="3526" spans="1:8" x14ac:dyDescent="0.3">
      <c r="A3526">
        <v>462</v>
      </c>
      <c r="B3526">
        <v>1155</v>
      </c>
      <c r="C3526">
        <v>83</v>
      </c>
      <c r="D3526">
        <v>473</v>
      </c>
      <c r="E3526">
        <v>6</v>
      </c>
      <c r="F3526" s="10">
        <v>0.8</v>
      </c>
      <c r="G3526" t="s">
        <v>6128</v>
      </c>
      <c r="H3526" t="s">
        <v>7283</v>
      </c>
    </row>
    <row r="3527" spans="1:8" x14ac:dyDescent="0.3">
      <c r="A3527">
        <v>462</v>
      </c>
      <c r="B3527">
        <v>1156</v>
      </c>
      <c r="C3527">
        <v>37</v>
      </c>
      <c r="D3527" t="s">
        <v>24</v>
      </c>
      <c r="E3527">
        <v>3</v>
      </c>
      <c r="F3527" s="10">
        <v>0.5</v>
      </c>
      <c r="G3527" t="s">
        <v>6128</v>
      </c>
      <c r="H3527" t="s">
        <v>7284</v>
      </c>
    </row>
    <row r="3528" spans="1:8" x14ac:dyDescent="0.3">
      <c r="A3528">
        <v>463</v>
      </c>
      <c r="B3528">
        <v>1157</v>
      </c>
      <c r="C3528">
        <v>5</v>
      </c>
      <c r="D3528" t="s">
        <v>24</v>
      </c>
      <c r="E3528">
        <v>7</v>
      </c>
      <c r="F3528" s="10">
        <v>5</v>
      </c>
      <c r="G3528" t="s">
        <v>6128</v>
      </c>
      <c r="H3528" t="s">
        <v>7285</v>
      </c>
    </row>
    <row r="3529" spans="1:8" x14ac:dyDescent="0.3">
      <c r="A3529">
        <v>463</v>
      </c>
      <c r="B3529">
        <v>1158</v>
      </c>
      <c r="C3529">
        <v>87</v>
      </c>
      <c r="D3529" t="s">
        <v>24</v>
      </c>
      <c r="E3529">
        <v>6</v>
      </c>
      <c r="F3529" s="10">
        <v>0.5</v>
      </c>
      <c r="G3529" t="s">
        <v>6128</v>
      </c>
      <c r="H3529" t="s">
        <v>7286</v>
      </c>
    </row>
    <row r="3530" spans="1:8" x14ac:dyDescent="0.3">
      <c r="A3530">
        <v>464</v>
      </c>
      <c r="B3530">
        <v>1159</v>
      </c>
      <c r="C3530">
        <v>58</v>
      </c>
      <c r="D3530" t="s">
        <v>24</v>
      </c>
      <c r="E3530">
        <v>8</v>
      </c>
      <c r="F3530" s="10">
        <v>8</v>
      </c>
      <c r="G3530" t="s">
        <v>6128</v>
      </c>
      <c r="H3530" t="s">
        <v>7287</v>
      </c>
    </row>
    <row r="3531" spans="1:8" x14ac:dyDescent="0.3">
      <c r="A3531">
        <v>464</v>
      </c>
      <c r="B3531">
        <v>1160</v>
      </c>
      <c r="C3531">
        <v>14</v>
      </c>
      <c r="D3531">
        <v>51</v>
      </c>
      <c r="E3531">
        <v>8</v>
      </c>
      <c r="F3531" s="10">
        <v>4.5</v>
      </c>
      <c r="G3531" t="s">
        <v>6128</v>
      </c>
      <c r="H3531" t="s">
        <v>7288</v>
      </c>
    </row>
    <row r="3532" spans="1:8" x14ac:dyDescent="0.3">
      <c r="A3532">
        <v>464</v>
      </c>
      <c r="B3532">
        <v>1161</v>
      </c>
      <c r="C3532">
        <v>97</v>
      </c>
      <c r="D3532" t="s">
        <v>24</v>
      </c>
      <c r="E3532">
        <v>3</v>
      </c>
      <c r="F3532" s="10">
        <v>9</v>
      </c>
      <c r="G3532" t="s">
        <v>6128</v>
      </c>
      <c r="H3532" t="s">
        <v>7289</v>
      </c>
    </row>
    <row r="3533" spans="1:8" x14ac:dyDescent="0.3">
      <c r="A3533">
        <v>465</v>
      </c>
      <c r="B3533">
        <v>1162</v>
      </c>
      <c r="C3533">
        <v>72</v>
      </c>
      <c r="D3533" t="s">
        <v>24</v>
      </c>
      <c r="E3533">
        <v>3</v>
      </c>
      <c r="F3533" s="10">
        <v>2</v>
      </c>
      <c r="G3533" t="s">
        <v>6128</v>
      </c>
      <c r="H3533" t="s">
        <v>7290</v>
      </c>
    </row>
    <row r="3534" spans="1:8" x14ac:dyDescent="0.3">
      <c r="A3534">
        <v>465</v>
      </c>
      <c r="B3534">
        <v>1163</v>
      </c>
      <c r="C3534">
        <v>29</v>
      </c>
      <c r="D3534" t="s">
        <v>24</v>
      </c>
      <c r="E3534">
        <v>3</v>
      </c>
      <c r="F3534" s="10">
        <v>1.5</v>
      </c>
      <c r="G3534" t="s">
        <v>6128</v>
      </c>
      <c r="H3534" t="s">
        <v>7291</v>
      </c>
    </row>
    <row r="3535" spans="1:8" x14ac:dyDescent="0.3">
      <c r="A3535">
        <v>466</v>
      </c>
      <c r="B3535">
        <v>1164</v>
      </c>
      <c r="C3535">
        <v>7</v>
      </c>
      <c r="D3535" t="s">
        <v>24</v>
      </c>
      <c r="E3535">
        <v>3</v>
      </c>
      <c r="F3535" s="10">
        <v>8</v>
      </c>
      <c r="G3535" t="s">
        <v>6128</v>
      </c>
      <c r="H3535" t="s">
        <v>7292</v>
      </c>
    </row>
    <row r="3536" spans="1:8" x14ac:dyDescent="0.3">
      <c r="A3536">
        <v>466</v>
      </c>
      <c r="B3536">
        <v>1165</v>
      </c>
      <c r="C3536">
        <v>92</v>
      </c>
      <c r="D3536" t="s">
        <v>24</v>
      </c>
      <c r="E3536">
        <v>8</v>
      </c>
      <c r="F3536" s="10">
        <v>2.4</v>
      </c>
      <c r="G3536" t="s">
        <v>6128</v>
      </c>
      <c r="H3536" t="s">
        <v>7293</v>
      </c>
    </row>
    <row r="3537" spans="1:8" x14ac:dyDescent="0.3">
      <c r="A3537">
        <v>466</v>
      </c>
      <c r="B3537">
        <v>1166</v>
      </c>
      <c r="C3537">
        <v>50</v>
      </c>
      <c r="D3537" t="s">
        <v>24</v>
      </c>
      <c r="E3537">
        <v>4</v>
      </c>
      <c r="F3537" s="10">
        <v>5.6</v>
      </c>
      <c r="G3537" t="s">
        <v>6128</v>
      </c>
      <c r="H3537" t="s">
        <v>7294</v>
      </c>
    </row>
    <row r="3538" spans="1:8" x14ac:dyDescent="0.3">
      <c r="A3538">
        <v>467</v>
      </c>
      <c r="B3538">
        <v>1167</v>
      </c>
      <c r="C3538">
        <v>32</v>
      </c>
      <c r="D3538" t="s">
        <v>24</v>
      </c>
      <c r="E3538">
        <v>3</v>
      </c>
      <c r="F3538" s="10">
        <v>5</v>
      </c>
      <c r="G3538" t="s">
        <v>6128</v>
      </c>
      <c r="H3538" t="s">
        <v>7295</v>
      </c>
    </row>
    <row r="3539" spans="1:8" x14ac:dyDescent="0.3">
      <c r="A3539">
        <v>467</v>
      </c>
      <c r="B3539">
        <v>1168</v>
      </c>
      <c r="C3539">
        <v>118</v>
      </c>
      <c r="D3539" t="s">
        <v>24</v>
      </c>
      <c r="E3539">
        <v>8</v>
      </c>
      <c r="F3539" s="10">
        <v>6</v>
      </c>
      <c r="G3539" t="s">
        <v>6128</v>
      </c>
      <c r="H3539" t="s">
        <v>7296</v>
      </c>
    </row>
    <row r="3540" spans="1:8" x14ac:dyDescent="0.3">
      <c r="A3540">
        <v>468</v>
      </c>
      <c r="B3540">
        <v>1169</v>
      </c>
      <c r="C3540">
        <v>103</v>
      </c>
      <c r="D3540" t="s">
        <v>24</v>
      </c>
      <c r="E3540">
        <v>3</v>
      </c>
      <c r="F3540" s="10">
        <v>5</v>
      </c>
      <c r="G3540" t="s">
        <v>6128</v>
      </c>
      <c r="H3540" t="s">
        <v>7297</v>
      </c>
    </row>
    <row r="3541" spans="1:8" x14ac:dyDescent="0.3">
      <c r="A3541">
        <v>468</v>
      </c>
      <c r="B3541">
        <v>1170</v>
      </c>
      <c r="C3541">
        <v>63</v>
      </c>
      <c r="D3541">
        <v>407</v>
      </c>
      <c r="E3541">
        <v>3</v>
      </c>
      <c r="F3541" s="10">
        <v>4.5</v>
      </c>
      <c r="G3541" t="s">
        <v>6128</v>
      </c>
      <c r="H3541" t="s">
        <v>7298</v>
      </c>
    </row>
    <row r="3542" spans="1:8" x14ac:dyDescent="0.3">
      <c r="A3542">
        <v>468</v>
      </c>
      <c r="B3542">
        <v>1171</v>
      </c>
      <c r="C3542">
        <v>23</v>
      </c>
      <c r="D3542" t="s">
        <v>24</v>
      </c>
      <c r="E3542">
        <v>3</v>
      </c>
      <c r="F3542" s="10">
        <v>3</v>
      </c>
      <c r="G3542" t="s">
        <v>6128</v>
      </c>
      <c r="H3542" t="s">
        <v>7299</v>
      </c>
    </row>
    <row r="3543" spans="1:8" x14ac:dyDescent="0.3">
      <c r="A3543">
        <v>469</v>
      </c>
      <c r="B3543">
        <v>1172</v>
      </c>
      <c r="C3543">
        <v>12</v>
      </c>
      <c r="D3543" t="s">
        <v>24</v>
      </c>
      <c r="E3543">
        <v>3</v>
      </c>
      <c r="F3543" s="10">
        <v>4</v>
      </c>
      <c r="G3543" t="s">
        <v>6128</v>
      </c>
      <c r="H3543" t="s">
        <v>7300</v>
      </c>
    </row>
    <row r="3544" spans="1:8" x14ac:dyDescent="0.3">
      <c r="A3544">
        <v>469</v>
      </c>
      <c r="B3544">
        <v>1173</v>
      </c>
      <c r="C3544">
        <v>100</v>
      </c>
      <c r="D3544" t="s">
        <v>24</v>
      </c>
      <c r="E3544">
        <v>3</v>
      </c>
      <c r="F3544" s="10">
        <v>5.6</v>
      </c>
      <c r="G3544" t="s">
        <v>6128</v>
      </c>
      <c r="H3544" t="s">
        <v>7301</v>
      </c>
    </row>
    <row r="3545" spans="1:8" x14ac:dyDescent="0.3">
      <c r="A3545">
        <v>470</v>
      </c>
      <c r="B3545">
        <v>1174</v>
      </c>
      <c r="C3545">
        <v>92</v>
      </c>
      <c r="D3545" t="s">
        <v>24</v>
      </c>
      <c r="E3545">
        <v>4</v>
      </c>
      <c r="F3545" s="10">
        <v>2.4</v>
      </c>
      <c r="G3545" t="s">
        <v>6128</v>
      </c>
      <c r="H3545" t="s">
        <v>7302</v>
      </c>
    </row>
    <row r="3546" spans="1:8" x14ac:dyDescent="0.3">
      <c r="A3546">
        <v>470</v>
      </c>
      <c r="B3546">
        <v>1175</v>
      </c>
      <c r="C3546">
        <v>54</v>
      </c>
      <c r="D3546">
        <v>605</v>
      </c>
      <c r="E3546">
        <v>3</v>
      </c>
      <c r="F3546" s="10">
        <v>5</v>
      </c>
      <c r="G3546" t="s">
        <v>6128</v>
      </c>
      <c r="H3546" t="s">
        <v>7303</v>
      </c>
    </row>
    <row r="3547" spans="1:8" x14ac:dyDescent="0.3">
      <c r="A3547">
        <v>470</v>
      </c>
      <c r="B3547">
        <v>1176</v>
      </c>
      <c r="C3547">
        <v>16</v>
      </c>
      <c r="D3547" t="s">
        <v>24</v>
      </c>
      <c r="E3547">
        <v>3</v>
      </c>
      <c r="F3547" s="10">
        <v>3</v>
      </c>
      <c r="G3547" t="s">
        <v>6128</v>
      </c>
      <c r="H3547" t="s">
        <v>7304</v>
      </c>
    </row>
    <row r="3548" spans="1:8" x14ac:dyDescent="0.3">
      <c r="A3548">
        <v>471</v>
      </c>
      <c r="B3548">
        <v>1177</v>
      </c>
      <c r="C3548">
        <v>12</v>
      </c>
      <c r="D3548" t="s">
        <v>24</v>
      </c>
      <c r="E3548">
        <v>3</v>
      </c>
      <c r="F3548" s="10">
        <v>4</v>
      </c>
      <c r="G3548" t="s">
        <v>6128</v>
      </c>
      <c r="H3548" t="s">
        <v>7305</v>
      </c>
    </row>
    <row r="3549" spans="1:8" x14ac:dyDescent="0.3">
      <c r="A3549">
        <v>471</v>
      </c>
      <c r="B3549">
        <v>1178</v>
      </c>
      <c r="C3549">
        <v>102</v>
      </c>
      <c r="D3549" t="s">
        <v>24</v>
      </c>
      <c r="E3549">
        <v>3</v>
      </c>
      <c r="F3549" s="10">
        <v>4</v>
      </c>
      <c r="G3549" t="s">
        <v>6128</v>
      </c>
      <c r="H3549" t="s">
        <v>7306</v>
      </c>
    </row>
    <row r="3550" spans="1:8" x14ac:dyDescent="0.3">
      <c r="A3550">
        <v>472</v>
      </c>
      <c r="B3550">
        <v>1179</v>
      </c>
      <c r="C3550">
        <v>101</v>
      </c>
      <c r="D3550" t="s">
        <v>24</v>
      </c>
      <c r="E3550">
        <v>3</v>
      </c>
      <c r="F3550" s="10">
        <v>2</v>
      </c>
      <c r="G3550" t="s">
        <v>6128</v>
      </c>
      <c r="H3550" t="s">
        <v>7307</v>
      </c>
    </row>
    <row r="3551" spans="1:8" x14ac:dyDescent="0.3">
      <c r="A3551">
        <v>472</v>
      </c>
      <c r="B3551">
        <v>1180</v>
      </c>
      <c r="C3551">
        <v>65</v>
      </c>
      <c r="D3551" t="s">
        <v>24</v>
      </c>
      <c r="E3551">
        <v>8</v>
      </c>
      <c r="F3551" s="10">
        <v>4.5</v>
      </c>
      <c r="G3551" t="s">
        <v>6128</v>
      </c>
      <c r="H3551" t="s">
        <v>7308</v>
      </c>
    </row>
    <row r="3552" spans="1:8" x14ac:dyDescent="0.3">
      <c r="A3552">
        <v>472</v>
      </c>
      <c r="B3552">
        <v>1181</v>
      </c>
      <c r="C3552">
        <v>29</v>
      </c>
      <c r="D3552" t="s">
        <v>24</v>
      </c>
      <c r="E3552">
        <v>4</v>
      </c>
      <c r="F3552" s="10">
        <v>1.5</v>
      </c>
      <c r="G3552" t="s">
        <v>6128</v>
      </c>
      <c r="H3552" t="s">
        <v>7309</v>
      </c>
    </row>
    <row r="3553" spans="1:8" x14ac:dyDescent="0.3">
      <c r="A3553">
        <v>473</v>
      </c>
      <c r="B3553">
        <v>1182</v>
      </c>
      <c r="C3553">
        <v>32</v>
      </c>
      <c r="D3553" t="s">
        <v>24</v>
      </c>
      <c r="E3553">
        <v>3</v>
      </c>
      <c r="F3553" s="10">
        <v>5</v>
      </c>
      <c r="G3553" t="s">
        <v>6128</v>
      </c>
      <c r="H3553" t="s">
        <v>7310</v>
      </c>
    </row>
    <row r="3554" spans="1:8" x14ac:dyDescent="0.3">
      <c r="A3554">
        <v>473</v>
      </c>
      <c r="B3554">
        <v>1183</v>
      </c>
      <c r="C3554">
        <v>124</v>
      </c>
      <c r="D3554" t="s">
        <v>24</v>
      </c>
      <c r="E3554">
        <v>8</v>
      </c>
      <c r="F3554" s="10">
        <v>3</v>
      </c>
      <c r="G3554" t="s">
        <v>6128</v>
      </c>
      <c r="H3554" t="s">
        <v>7311</v>
      </c>
    </row>
    <row r="3555" spans="1:8" x14ac:dyDescent="0.3">
      <c r="A3555">
        <v>474</v>
      </c>
      <c r="B3555">
        <v>1184</v>
      </c>
      <c r="C3555">
        <v>3</v>
      </c>
      <c r="D3555" t="s">
        <v>24</v>
      </c>
      <c r="E3555">
        <v>3</v>
      </c>
      <c r="F3555" s="10">
        <v>5</v>
      </c>
      <c r="G3555" t="s">
        <v>6128</v>
      </c>
      <c r="H3555" t="s">
        <v>7312</v>
      </c>
    </row>
    <row r="3556" spans="1:8" x14ac:dyDescent="0.3">
      <c r="A3556">
        <v>474</v>
      </c>
      <c r="B3556">
        <v>1185</v>
      </c>
      <c r="C3556">
        <v>96</v>
      </c>
      <c r="D3556">
        <v>582</v>
      </c>
      <c r="E3556">
        <v>3</v>
      </c>
      <c r="F3556" s="10">
        <v>8</v>
      </c>
      <c r="G3556" t="s">
        <v>6128</v>
      </c>
      <c r="H3556" t="s">
        <v>7313</v>
      </c>
    </row>
    <row r="3557" spans="1:8" x14ac:dyDescent="0.3">
      <c r="A3557">
        <v>474</v>
      </c>
      <c r="B3557">
        <v>1186</v>
      </c>
      <c r="C3557">
        <v>62</v>
      </c>
      <c r="D3557" t="s">
        <v>24</v>
      </c>
      <c r="E3557">
        <v>3</v>
      </c>
      <c r="F3557" s="10">
        <v>4</v>
      </c>
      <c r="G3557" t="s">
        <v>6128</v>
      </c>
      <c r="H3557" t="s">
        <v>7314</v>
      </c>
    </row>
    <row r="3558" spans="1:8" x14ac:dyDescent="0.3">
      <c r="A3558">
        <v>475</v>
      </c>
      <c r="B3558">
        <v>1187</v>
      </c>
      <c r="C3558">
        <v>72</v>
      </c>
      <c r="D3558" t="s">
        <v>24</v>
      </c>
      <c r="E3558">
        <v>3</v>
      </c>
      <c r="F3558" s="10">
        <v>2</v>
      </c>
      <c r="G3558" t="s">
        <v>6128</v>
      </c>
      <c r="H3558" t="s">
        <v>7315</v>
      </c>
    </row>
    <row r="3559" spans="1:8" x14ac:dyDescent="0.3">
      <c r="A3559">
        <v>475</v>
      </c>
      <c r="B3559">
        <v>1188</v>
      </c>
      <c r="C3559">
        <v>39</v>
      </c>
      <c r="D3559" t="s">
        <v>24</v>
      </c>
      <c r="E3559">
        <v>3</v>
      </c>
      <c r="F3559" s="10">
        <v>0.8</v>
      </c>
      <c r="G3559" t="s">
        <v>6128</v>
      </c>
      <c r="H3559" t="s">
        <v>7316</v>
      </c>
    </row>
    <row r="3560" spans="1:8" x14ac:dyDescent="0.3">
      <c r="A3560">
        <v>476</v>
      </c>
      <c r="B3560">
        <v>1189</v>
      </c>
      <c r="C3560">
        <v>52</v>
      </c>
      <c r="D3560" t="s">
        <v>24</v>
      </c>
      <c r="E3560">
        <v>8</v>
      </c>
      <c r="F3560" s="10">
        <v>4</v>
      </c>
      <c r="G3560" t="s">
        <v>6128</v>
      </c>
      <c r="H3560" t="s">
        <v>7317</v>
      </c>
    </row>
    <row r="3561" spans="1:8" x14ac:dyDescent="0.3">
      <c r="A3561">
        <v>476</v>
      </c>
      <c r="B3561">
        <v>1190</v>
      </c>
      <c r="C3561">
        <v>20</v>
      </c>
      <c r="D3561">
        <v>95</v>
      </c>
      <c r="E3561">
        <v>8</v>
      </c>
      <c r="F3561" s="10">
        <v>8</v>
      </c>
      <c r="G3561" t="s">
        <v>6128</v>
      </c>
      <c r="H3561" t="s">
        <v>7318</v>
      </c>
    </row>
    <row r="3562" spans="1:8" x14ac:dyDescent="0.3">
      <c r="A3562">
        <v>476</v>
      </c>
      <c r="B3562">
        <v>1191</v>
      </c>
      <c r="C3562">
        <v>115</v>
      </c>
      <c r="D3562" t="s">
        <v>24</v>
      </c>
      <c r="E3562">
        <v>3</v>
      </c>
      <c r="F3562" s="10">
        <v>4.5</v>
      </c>
      <c r="G3562" t="s">
        <v>6128</v>
      </c>
      <c r="H3562" t="s">
        <v>7319</v>
      </c>
    </row>
    <row r="3563" spans="1:8" x14ac:dyDescent="0.3">
      <c r="A3563">
        <v>477</v>
      </c>
      <c r="B3563">
        <v>1192</v>
      </c>
      <c r="C3563">
        <v>5</v>
      </c>
      <c r="D3563" t="s">
        <v>24</v>
      </c>
      <c r="E3563">
        <v>3</v>
      </c>
      <c r="F3563" s="10">
        <v>5</v>
      </c>
      <c r="G3563" t="s">
        <v>6128</v>
      </c>
      <c r="H3563" t="s">
        <v>7320</v>
      </c>
    </row>
    <row r="3564" spans="1:8" x14ac:dyDescent="0.3">
      <c r="A3564">
        <v>477</v>
      </c>
      <c r="B3564">
        <v>1193</v>
      </c>
      <c r="C3564">
        <v>101</v>
      </c>
      <c r="D3564" t="s">
        <v>24</v>
      </c>
      <c r="E3564">
        <v>9</v>
      </c>
      <c r="F3564" s="10">
        <v>2</v>
      </c>
      <c r="G3564" t="s">
        <v>6128</v>
      </c>
      <c r="H3564" t="s">
        <v>7321</v>
      </c>
    </row>
    <row r="3565" spans="1:8" x14ac:dyDescent="0.3">
      <c r="A3565">
        <v>478</v>
      </c>
      <c r="B3565">
        <v>1194</v>
      </c>
      <c r="C3565">
        <v>121</v>
      </c>
      <c r="D3565" t="s">
        <v>24</v>
      </c>
      <c r="E3565">
        <v>3</v>
      </c>
      <c r="F3565" s="10">
        <v>4</v>
      </c>
      <c r="G3565" t="s">
        <v>6128</v>
      </c>
      <c r="H3565" t="s">
        <v>7322</v>
      </c>
    </row>
    <row r="3566" spans="1:8" x14ac:dyDescent="0.3">
      <c r="A3566">
        <v>478</v>
      </c>
      <c r="B3566">
        <v>1195</v>
      </c>
      <c r="C3566">
        <v>91</v>
      </c>
      <c r="D3566" t="s">
        <v>24</v>
      </c>
      <c r="E3566">
        <v>10</v>
      </c>
      <c r="F3566" s="10">
        <v>1.2</v>
      </c>
      <c r="G3566" t="s">
        <v>6128</v>
      </c>
      <c r="H3566" t="s">
        <v>7323</v>
      </c>
    </row>
    <row r="3567" spans="1:8" x14ac:dyDescent="0.3">
      <c r="A3567">
        <v>478</v>
      </c>
      <c r="B3567">
        <v>1196</v>
      </c>
      <c r="C3567">
        <v>61</v>
      </c>
      <c r="D3567" t="s">
        <v>24</v>
      </c>
      <c r="E3567">
        <v>8</v>
      </c>
      <c r="F3567" s="10">
        <v>8</v>
      </c>
      <c r="G3567" t="s">
        <v>6128</v>
      </c>
      <c r="H3567" t="s">
        <v>7324</v>
      </c>
    </row>
    <row r="3568" spans="1:8" x14ac:dyDescent="0.3">
      <c r="A3568">
        <v>479</v>
      </c>
      <c r="B3568">
        <v>1197</v>
      </c>
      <c r="C3568">
        <v>85</v>
      </c>
      <c r="D3568" t="s">
        <v>24</v>
      </c>
      <c r="E3568">
        <v>3</v>
      </c>
      <c r="F3568" s="10">
        <v>1</v>
      </c>
      <c r="G3568" t="s">
        <v>6128</v>
      </c>
      <c r="H3568" t="s">
        <v>7325</v>
      </c>
    </row>
    <row r="3569" spans="1:8" x14ac:dyDescent="0.3">
      <c r="A3569">
        <v>479</v>
      </c>
      <c r="B3569">
        <v>1198</v>
      </c>
      <c r="C3569">
        <v>56</v>
      </c>
      <c r="D3569" t="s">
        <v>24</v>
      </c>
      <c r="E3569">
        <v>4</v>
      </c>
      <c r="F3569" s="10">
        <v>7</v>
      </c>
      <c r="G3569" t="s">
        <v>6128</v>
      </c>
      <c r="H3569" t="s">
        <v>7326</v>
      </c>
    </row>
    <row r="3570" spans="1:8" x14ac:dyDescent="0.3">
      <c r="A3570">
        <v>480</v>
      </c>
      <c r="B3570">
        <v>1199</v>
      </c>
      <c r="C3570">
        <v>83</v>
      </c>
      <c r="D3570" t="s">
        <v>24</v>
      </c>
      <c r="E3570">
        <v>3</v>
      </c>
      <c r="F3570" s="10">
        <v>0.8</v>
      </c>
      <c r="G3570" t="s">
        <v>6128</v>
      </c>
      <c r="H3570" t="s">
        <v>7327</v>
      </c>
    </row>
    <row r="3571" spans="1:8" x14ac:dyDescent="0.3">
      <c r="A3571">
        <v>480</v>
      </c>
      <c r="B3571">
        <v>1200</v>
      </c>
      <c r="C3571">
        <v>55</v>
      </c>
      <c r="D3571">
        <v>303</v>
      </c>
      <c r="E3571">
        <v>3</v>
      </c>
      <c r="F3571" s="10">
        <v>5</v>
      </c>
      <c r="G3571" t="s">
        <v>6128</v>
      </c>
      <c r="H3571" t="s">
        <v>7328</v>
      </c>
    </row>
    <row r="3572" spans="1:8" x14ac:dyDescent="0.3">
      <c r="A3572">
        <v>480</v>
      </c>
      <c r="B3572">
        <v>1201</v>
      </c>
      <c r="C3572">
        <v>27</v>
      </c>
      <c r="D3572" t="s">
        <v>24</v>
      </c>
      <c r="E3572">
        <v>3</v>
      </c>
      <c r="F3572" s="10">
        <v>2</v>
      </c>
      <c r="G3572" t="s">
        <v>6128</v>
      </c>
      <c r="H3572" t="s">
        <v>7329</v>
      </c>
    </row>
    <row r="3573" spans="1:8" x14ac:dyDescent="0.3">
      <c r="A3573">
        <v>481</v>
      </c>
      <c r="B3573">
        <v>1202</v>
      </c>
      <c r="C3573">
        <v>58</v>
      </c>
      <c r="D3573" t="s">
        <v>24</v>
      </c>
      <c r="E3573">
        <v>8</v>
      </c>
      <c r="F3573" s="10">
        <v>8</v>
      </c>
      <c r="G3573" t="s">
        <v>6128</v>
      </c>
      <c r="H3573" t="s">
        <v>7330</v>
      </c>
    </row>
    <row r="3574" spans="1:8" x14ac:dyDescent="0.3">
      <c r="A3574">
        <v>481</v>
      </c>
      <c r="B3574">
        <v>1203</v>
      </c>
      <c r="C3574">
        <v>31</v>
      </c>
      <c r="D3574" t="s">
        <v>24</v>
      </c>
      <c r="E3574">
        <v>9</v>
      </c>
      <c r="F3574" s="10">
        <v>2</v>
      </c>
      <c r="G3574" t="s">
        <v>6128</v>
      </c>
      <c r="H3574" t="s">
        <v>7331</v>
      </c>
    </row>
    <row r="3575" spans="1:8" x14ac:dyDescent="0.3">
      <c r="A3575">
        <v>482</v>
      </c>
      <c r="B3575">
        <v>1204</v>
      </c>
      <c r="C3575">
        <v>65</v>
      </c>
      <c r="D3575" t="s">
        <v>24</v>
      </c>
      <c r="E3575">
        <v>4</v>
      </c>
      <c r="F3575" s="10">
        <v>4.5</v>
      </c>
      <c r="G3575" t="s">
        <v>6128</v>
      </c>
      <c r="H3575" t="s">
        <v>7332</v>
      </c>
    </row>
    <row r="3576" spans="1:8" x14ac:dyDescent="0.3">
      <c r="A3576">
        <v>482</v>
      </c>
      <c r="B3576">
        <v>1205</v>
      </c>
      <c r="C3576">
        <v>39</v>
      </c>
      <c r="D3576">
        <v>76</v>
      </c>
      <c r="E3576">
        <v>6</v>
      </c>
      <c r="F3576" s="10">
        <v>0.8</v>
      </c>
      <c r="G3576" t="s">
        <v>6128</v>
      </c>
      <c r="H3576" t="s">
        <v>7333</v>
      </c>
    </row>
    <row r="3577" spans="1:8" x14ac:dyDescent="0.3">
      <c r="A3577">
        <v>482</v>
      </c>
      <c r="B3577">
        <v>1206</v>
      </c>
      <c r="C3577">
        <v>13</v>
      </c>
      <c r="D3577" t="s">
        <v>24</v>
      </c>
      <c r="E3577">
        <v>3</v>
      </c>
      <c r="F3577" s="10">
        <v>4.5</v>
      </c>
      <c r="G3577" t="s">
        <v>6128</v>
      </c>
      <c r="H3577" t="s">
        <v>7334</v>
      </c>
    </row>
    <row r="3578" spans="1:8" x14ac:dyDescent="0.3">
      <c r="A3578">
        <v>483</v>
      </c>
      <c r="B3578">
        <v>1207</v>
      </c>
      <c r="C3578">
        <v>51</v>
      </c>
      <c r="D3578" t="s">
        <v>24</v>
      </c>
      <c r="E3578">
        <v>3</v>
      </c>
      <c r="F3578" s="10">
        <v>2</v>
      </c>
      <c r="G3578" t="s">
        <v>6128</v>
      </c>
      <c r="H3578" t="s">
        <v>7335</v>
      </c>
    </row>
    <row r="3579" spans="1:8" x14ac:dyDescent="0.3">
      <c r="A3579">
        <v>483</v>
      </c>
      <c r="B3579">
        <v>1208</v>
      </c>
      <c r="C3579">
        <v>26</v>
      </c>
      <c r="D3579" t="s">
        <v>24</v>
      </c>
      <c r="E3579">
        <v>3</v>
      </c>
      <c r="F3579" s="10">
        <v>4</v>
      </c>
      <c r="G3579" t="s">
        <v>6128</v>
      </c>
      <c r="H3579" t="s">
        <v>7336</v>
      </c>
    </row>
    <row r="3580" spans="1:8" x14ac:dyDescent="0.3">
      <c r="A3580">
        <v>484</v>
      </c>
      <c r="B3580">
        <v>1209</v>
      </c>
      <c r="C3580">
        <v>67</v>
      </c>
      <c r="D3580" t="s">
        <v>24</v>
      </c>
      <c r="E3580">
        <v>3</v>
      </c>
      <c r="F3580" s="10">
        <v>3.5</v>
      </c>
      <c r="G3580" t="s">
        <v>6128</v>
      </c>
      <c r="H3580" t="s">
        <v>7337</v>
      </c>
    </row>
    <row r="3581" spans="1:8" x14ac:dyDescent="0.3">
      <c r="A3581">
        <v>484</v>
      </c>
      <c r="B3581">
        <v>1210</v>
      </c>
      <c r="C3581">
        <v>43</v>
      </c>
      <c r="D3581" t="s">
        <v>24</v>
      </c>
      <c r="E3581">
        <v>4</v>
      </c>
      <c r="F3581" s="10">
        <v>2.2999999999999998</v>
      </c>
      <c r="G3581" t="s">
        <v>6128</v>
      </c>
      <c r="H3581" t="s">
        <v>7338</v>
      </c>
    </row>
    <row r="3582" spans="1:8" x14ac:dyDescent="0.3">
      <c r="A3582">
        <v>484</v>
      </c>
      <c r="B3582">
        <v>1211</v>
      </c>
      <c r="C3582">
        <v>19</v>
      </c>
      <c r="D3582" t="s">
        <v>24</v>
      </c>
      <c r="E3582">
        <v>8</v>
      </c>
      <c r="F3582" s="10">
        <v>2</v>
      </c>
      <c r="G3582" t="s">
        <v>6128</v>
      </c>
      <c r="H3582" t="s">
        <v>7339</v>
      </c>
    </row>
    <row r="3583" spans="1:8" x14ac:dyDescent="0.3">
      <c r="A3583">
        <v>485</v>
      </c>
      <c r="B3583">
        <v>1212</v>
      </c>
      <c r="C3583">
        <v>64</v>
      </c>
      <c r="D3583" t="s">
        <v>24</v>
      </c>
      <c r="E3583">
        <v>3</v>
      </c>
      <c r="F3583" s="10">
        <v>4.5</v>
      </c>
      <c r="G3583" t="s">
        <v>6128</v>
      </c>
      <c r="H3583" t="s">
        <v>7340</v>
      </c>
    </row>
    <row r="3584" spans="1:8" x14ac:dyDescent="0.3">
      <c r="A3584">
        <v>485</v>
      </c>
      <c r="B3584">
        <v>1213</v>
      </c>
      <c r="C3584">
        <v>41</v>
      </c>
      <c r="D3584" t="s">
        <v>24</v>
      </c>
      <c r="E3584">
        <v>1</v>
      </c>
      <c r="F3584" s="10">
        <v>1.2</v>
      </c>
      <c r="G3584" t="s">
        <v>6128</v>
      </c>
      <c r="H3584" t="s">
        <v>7341</v>
      </c>
    </row>
    <row r="3585" spans="1:8" x14ac:dyDescent="0.3">
      <c r="A3585">
        <v>486</v>
      </c>
      <c r="B3585">
        <v>1214</v>
      </c>
      <c r="C3585">
        <v>89</v>
      </c>
      <c r="D3585" t="s">
        <v>24</v>
      </c>
      <c r="E3585">
        <v>3</v>
      </c>
      <c r="F3585" s="10">
        <v>0.8</v>
      </c>
      <c r="G3585" t="s">
        <v>6128</v>
      </c>
      <c r="H3585" t="s">
        <v>7342</v>
      </c>
    </row>
    <row r="3586" spans="1:8" x14ac:dyDescent="0.3">
      <c r="A3586">
        <v>486</v>
      </c>
      <c r="B3586">
        <v>1215</v>
      </c>
      <c r="C3586">
        <v>67</v>
      </c>
      <c r="D3586">
        <v>451</v>
      </c>
      <c r="E3586">
        <v>6</v>
      </c>
      <c r="F3586" s="10">
        <v>3.5</v>
      </c>
      <c r="G3586" t="s">
        <v>6128</v>
      </c>
      <c r="H3586" t="s">
        <v>7343</v>
      </c>
    </row>
    <row r="3587" spans="1:8" x14ac:dyDescent="0.3">
      <c r="A3587">
        <v>486</v>
      </c>
      <c r="B3587">
        <v>1216</v>
      </c>
      <c r="C3587">
        <v>45</v>
      </c>
      <c r="D3587" t="s">
        <v>24</v>
      </c>
      <c r="E3587">
        <v>3</v>
      </c>
      <c r="F3587" s="10">
        <v>2</v>
      </c>
      <c r="G3587" t="s">
        <v>6128</v>
      </c>
      <c r="H3587" t="s">
        <v>7344</v>
      </c>
    </row>
    <row r="3588" spans="1:8" x14ac:dyDescent="0.3">
      <c r="A3588">
        <v>487</v>
      </c>
      <c r="B3588">
        <v>1217</v>
      </c>
      <c r="C3588">
        <v>97</v>
      </c>
      <c r="D3588" t="s">
        <v>24</v>
      </c>
      <c r="E3588">
        <v>11</v>
      </c>
      <c r="F3588" s="10">
        <v>9</v>
      </c>
      <c r="G3588" t="s">
        <v>6128</v>
      </c>
      <c r="H3588" t="s">
        <v>7345</v>
      </c>
    </row>
    <row r="3589" spans="1:8" x14ac:dyDescent="0.3">
      <c r="A3589">
        <v>487</v>
      </c>
      <c r="B3589">
        <v>1218</v>
      </c>
      <c r="C3589">
        <v>76</v>
      </c>
      <c r="D3589" t="s">
        <v>24</v>
      </c>
      <c r="E3589">
        <v>3</v>
      </c>
      <c r="F3589" s="10">
        <v>4</v>
      </c>
      <c r="G3589" t="s">
        <v>6128</v>
      </c>
      <c r="H3589" t="s">
        <v>7346</v>
      </c>
    </row>
    <row r="3590" spans="1:8" x14ac:dyDescent="0.3">
      <c r="A3590">
        <v>488</v>
      </c>
      <c r="B3590">
        <v>1219</v>
      </c>
      <c r="C3590">
        <v>4</v>
      </c>
      <c r="D3590" t="s">
        <v>24</v>
      </c>
      <c r="E3590">
        <v>8</v>
      </c>
      <c r="F3590" s="10">
        <v>5</v>
      </c>
      <c r="G3590" t="s">
        <v>6128</v>
      </c>
      <c r="H3590" t="s">
        <v>7347</v>
      </c>
    </row>
    <row r="3591" spans="1:8" x14ac:dyDescent="0.3">
      <c r="A3591">
        <v>488</v>
      </c>
      <c r="B3591">
        <v>1220</v>
      </c>
      <c r="C3591">
        <v>111</v>
      </c>
      <c r="D3591">
        <v>68</v>
      </c>
      <c r="E3591">
        <v>3</v>
      </c>
      <c r="F3591" s="10">
        <v>8</v>
      </c>
      <c r="G3591" t="s">
        <v>6128</v>
      </c>
      <c r="H3591" t="s">
        <v>7348</v>
      </c>
    </row>
    <row r="3592" spans="1:8" x14ac:dyDescent="0.3">
      <c r="A3592">
        <v>488</v>
      </c>
      <c r="B3592">
        <v>1221</v>
      </c>
      <c r="C3592">
        <v>91</v>
      </c>
      <c r="D3592" t="s">
        <v>24</v>
      </c>
      <c r="E3592">
        <v>3</v>
      </c>
      <c r="F3592" s="10">
        <v>1.2</v>
      </c>
      <c r="G3592" t="s">
        <v>6128</v>
      </c>
      <c r="H3592" t="s">
        <v>7349</v>
      </c>
    </row>
    <row r="3593" spans="1:8" x14ac:dyDescent="0.3">
      <c r="A3593">
        <v>489</v>
      </c>
      <c r="B3593">
        <v>1222</v>
      </c>
      <c r="C3593">
        <v>23</v>
      </c>
      <c r="D3593" t="s">
        <v>24</v>
      </c>
      <c r="E3593">
        <v>6</v>
      </c>
      <c r="F3593" s="10">
        <v>3</v>
      </c>
      <c r="G3593" t="s">
        <v>6128</v>
      </c>
      <c r="H3593" t="s">
        <v>7350</v>
      </c>
    </row>
    <row r="3594" spans="1:8" x14ac:dyDescent="0.3">
      <c r="A3594">
        <v>489</v>
      </c>
      <c r="B3594">
        <v>1223</v>
      </c>
      <c r="C3594">
        <v>4</v>
      </c>
      <c r="D3594" t="s">
        <v>24</v>
      </c>
      <c r="E3594">
        <v>3</v>
      </c>
      <c r="F3594" s="10">
        <v>5</v>
      </c>
      <c r="G3594" t="s">
        <v>6128</v>
      </c>
      <c r="H3594" t="s">
        <v>7351</v>
      </c>
    </row>
    <row r="3595" spans="1:8" x14ac:dyDescent="0.3">
      <c r="A3595">
        <v>490</v>
      </c>
      <c r="B3595">
        <v>1224</v>
      </c>
      <c r="C3595">
        <v>66</v>
      </c>
      <c r="D3595" t="s">
        <v>24</v>
      </c>
      <c r="E3595">
        <v>3</v>
      </c>
      <c r="F3595" s="10">
        <v>3</v>
      </c>
      <c r="G3595" t="s">
        <v>6128</v>
      </c>
      <c r="H3595" t="s">
        <v>7352</v>
      </c>
    </row>
    <row r="3596" spans="1:8" x14ac:dyDescent="0.3">
      <c r="A3596">
        <v>490</v>
      </c>
      <c r="B3596">
        <v>1225</v>
      </c>
      <c r="C3596">
        <v>48</v>
      </c>
      <c r="D3596" t="s">
        <v>24</v>
      </c>
      <c r="E3596">
        <v>3</v>
      </c>
      <c r="F3596" s="10">
        <v>4.5</v>
      </c>
      <c r="G3596" t="s">
        <v>6128</v>
      </c>
      <c r="H3596" t="s">
        <v>7353</v>
      </c>
    </row>
    <row r="3597" spans="1:8" x14ac:dyDescent="0.3">
      <c r="A3597">
        <v>490</v>
      </c>
      <c r="B3597">
        <v>1226</v>
      </c>
      <c r="C3597">
        <v>30</v>
      </c>
      <c r="D3597" t="s">
        <v>24</v>
      </c>
      <c r="E3597">
        <v>3</v>
      </c>
      <c r="F3597" s="10">
        <v>4</v>
      </c>
      <c r="G3597" t="s">
        <v>6128</v>
      </c>
      <c r="H3597" t="s">
        <v>7354</v>
      </c>
    </row>
    <row r="3598" spans="1:8" x14ac:dyDescent="0.3">
      <c r="A3598">
        <v>491</v>
      </c>
      <c r="B3598">
        <v>1227</v>
      </c>
      <c r="C3598">
        <v>96</v>
      </c>
      <c r="D3598" t="s">
        <v>24</v>
      </c>
      <c r="E3598">
        <v>3</v>
      </c>
      <c r="F3598" s="10">
        <v>8</v>
      </c>
      <c r="G3598" t="s">
        <v>6128</v>
      </c>
      <c r="H3598" t="s">
        <v>7355</v>
      </c>
    </row>
    <row r="3599" spans="1:8" x14ac:dyDescent="0.3">
      <c r="A3599">
        <v>491</v>
      </c>
      <c r="B3599">
        <v>1228</v>
      </c>
      <c r="C3599">
        <v>79</v>
      </c>
      <c r="D3599" t="s">
        <v>24</v>
      </c>
      <c r="E3599">
        <v>8</v>
      </c>
      <c r="F3599" s="10">
        <v>1.5</v>
      </c>
      <c r="G3599" t="s">
        <v>6128</v>
      </c>
      <c r="H3599" t="s">
        <v>7356</v>
      </c>
    </row>
    <row r="3600" spans="1:8" x14ac:dyDescent="0.3">
      <c r="A3600">
        <v>492</v>
      </c>
      <c r="B3600">
        <v>1229</v>
      </c>
      <c r="C3600">
        <v>21</v>
      </c>
      <c r="D3600" t="s">
        <v>24</v>
      </c>
      <c r="E3600">
        <v>3</v>
      </c>
      <c r="F3600" s="10">
        <v>4</v>
      </c>
      <c r="G3600" t="s">
        <v>6128</v>
      </c>
      <c r="H3600" t="s">
        <v>7357</v>
      </c>
    </row>
    <row r="3601" spans="1:8" x14ac:dyDescent="0.3">
      <c r="A3601">
        <v>492</v>
      </c>
      <c r="B3601">
        <v>1230</v>
      </c>
      <c r="C3601">
        <v>5</v>
      </c>
      <c r="D3601">
        <v>602</v>
      </c>
      <c r="E3601">
        <v>3</v>
      </c>
      <c r="F3601" s="10">
        <v>5</v>
      </c>
      <c r="G3601" t="s">
        <v>6128</v>
      </c>
      <c r="H3601" t="s">
        <v>7358</v>
      </c>
    </row>
    <row r="3602" spans="1:8" x14ac:dyDescent="0.3">
      <c r="A3602">
        <v>492</v>
      </c>
      <c r="B3602">
        <v>1231</v>
      </c>
      <c r="C3602">
        <v>116</v>
      </c>
      <c r="D3602" t="s">
        <v>24</v>
      </c>
      <c r="E3602">
        <v>3</v>
      </c>
      <c r="F3602" s="10">
        <v>3</v>
      </c>
      <c r="G3602" t="s">
        <v>6128</v>
      </c>
      <c r="H3602" t="s">
        <v>7359</v>
      </c>
    </row>
    <row r="3603" spans="1:8" x14ac:dyDescent="0.3">
      <c r="A3603">
        <v>493</v>
      </c>
      <c r="B3603">
        <v>1232</v>
      </c>
      <c r="C3603">
        <v>62</v>
      </c>
      <c r="D3603" t="s">
        <v>24</v>
      </c>
      <c r="E3603">
        <v>4</v>
      </c>
      <c r="F3603" s="10">
        <v>4</v>
      </c>
      <c r="G3603" t="s">
        <v>6128</v>
      </c>
      <c r="H3603" t="s">
        <v>7360</v>
      </c>
    </row>
    <row r="3604" spans="1:8" x14ac:dyDescent="0.3">
      <c r="A3604">
        <v>493</v>
      </c>
      <c r="B3604">
        <v>1233</v>
      </c>
      <c r="C3604">
        <v>47</v>
      </c>
      <c r="D3604" t="s">
        <v>24</v>
      </c>
      <c r="E3604">
        <v>3</v>
      </c>
      <c r="F3604" s="10">
        <v>9</v>
      </c>
      <c r="G3604" t="s">
        <v>6128</v>
      </c>
      <c r="H3604" t="s">
        <v>7361</v>
      </c>
    </row>
    <row r="3605" spans="1:8" x14ac:dyDescent="0.3">
      <c r="A3605">
        <v>494</v>
      </c>
      <c r="B3605">
        <v>1234</v>
      </c>
      <c r="C3605">
        <v>123</v>
      </c>
      <c r="D3605" t="s">
        <v>24</v>
      </c>
      <c r="E3605">
        <v>3</v>
      </c>
      <c r="F3605" s="10">
        <v>3</v>
      </c>
      <c r="G3605" t="s">
        <v>6128</v>
      </c>
      <c r="H3605" t="s">
        <v>7362</v>
      </c>
    </row>
    <row r="3606" spans="1:8" x14ac:dyDescent="0.3">
      <c r="A3606">
        <v>494</v>
      </c>
      <c r="B3606">
        <v>1235</v>
      </c>
      <c r="C3606">
        <v>109</v>
      </c>
      <c r="D3606">
        <v>108</v>
      </c>
      <c r="E3606">
        <v>10</v>
      </c>
      <c r="F3606" s="10">
        <v>3</v>
      </c>
      <c r="G3606" t="s">
        <v>6128</v>
      </c>
      <c r="H3606" t="s">
        <v>7363</v>
      </c>
    </row>
    <row r="3607" spans="1:8" x14ac:dyDescent="0.3">
      <c r="A3607">
        <v>494</v>
      </c>
      <c r="B3607">
        <v>1236</v>
      </c>
      <c r="C3607">
        <v>95</v>
      </c>
      <c r="D3607" t="s">
        <v>24</v>
      </c>
      <c r="E3607">
        <v>3</v>
      </c>
      <c r="F3607" s="10">
        <v>2</v>
      </c>
      <c r="G3607" t="s">
        <v>6128</v>
      </c>
      <c r="H3607" t="s">
        <v>7364</v>
      </c>
    </row>
    <row r="3608" spans="1:8" x14ac:dyDescent="0.3">
      <c r="A3608">
        <v>495</v>
      </c>
      <c r="B3608">
        <v>1237</v>
      </c>
      <c r="C3608">
        <v>48</v>
      </c>
      <c r="D3608" t="s">
        <v>24</v>
      </c>
      <c r="E3608">
        <v>3</v>
      </c>
      <c r="F3608" s="10">
        <v>4.5</v>
      </c>
      <c r="G3608" t="s">
        <v>6128</v>
      </c>
      <c r="H3608" t="s">
        <v>7365</v>
      </c>
    </row>
    <row r="3609" spans="1:8" x14ac:dyDescent="0.3">
      <c r="A3609">
        <v>495</v>
      </c>
      <c r="B3609">
        <v>1238</v>
      </c>
      <c r="C3609">
        <v>35</v>
      </c>
      <c r="D3609" t="s">
        <v>24</v>
      </c>
      <c r="E3609">
        <v>6</v>
      </c>
      <c r="F3609" s="10">
        <v>1</v>
      </c>
      <c r="G3609" t="s">
        <v>6128</v>
      </c>
      <c r="H3609" t="s">
        <v>7366</v>
      </c>
    </row>
    <row r="3610" spans="1:8" x14ac:dyDescent="0.3">
      <c r="A3610">
        <v>496</v>
      </c>
      <c r="B3610">
        <v>1239</v>
      </c>
      <c r="C3610">
        <v>118</v>
      </c>
      <c r="D3610" t="s">
        <v>24</v>
      </c>
      <c r="E3610">
        <v>3</v>
      </c>
      <c r="F3610" s="10">
        <v>6</v>
      </c>
      <c r="G3610" t="s">
        <v>6128</v>
      </c>
      <c r="H3610" t="s">
        <v>7367</v>
      </c>
    </row>
    <row r="3611" spans="1:8" x14ac:dyDescent="0.3">
      <c r="A3611">
        <v>496</v>
      </c>
      <c r="B3611">
        <v>1240</v>
      </c>
      <c r="C3611">
        <v>106</v>
      </c>
      <c r="D3611" t="s">
        <v>24</v>
      </c>
      <c r="E3611">
        <v>4</v>
      </c>
      <c r="F3611" s="10">
        <v>7</v>
      </c>
      <c r="G3611" t="s">
        <v>6128</v>
      </c>
      <c r="H3611" t="s">
        <v>7368</v>
      </c>
    </row>
    <row r="3612" spans="1:8" x14ac:dyDescent="0.3">
      <c r="A3612">
        <v>496</v>
      </c>
      <c r="B3612">
        <v>1241</v>
      </c>
      <c r="C3612">
        <v>94</v>
      </c>
      <c r="D3612" t="s">
        <v>24</v>
      </c>
      <c r="E3612">
        <v>8</v>
      </c>
      <c r="F3612" s="10">
        <v>4</v>
      </c>
      <c r="G3612" t="s">
        <v>6128</v>
      </c>
      <c r="H3612" t="s">
        <v>7369</v>
      </c>
    </row>
    <row r="3613" spans="1:8" x14ac:dyDescent="0.3">
      <c r="A3613">
        <v>497</v>
      </c>
      <c r="B3613">
        <v>1242</v>
      </c>
      <c r="C3613">
        <v>54</v>
      </c>
      <c r="D3613" t="s">
        <v>24</v>
      </c>
      <c r="E3613">
        <v>3</v>
      </c>
      <c r="F3613" s="10">
        <v>5</v>
      </c>
      <c r="G3613" t="s">
        <v>6128</v>
      </c>
      <c r="H3613" t="s">
        <v>7370</v>
      </c>
    </row>
    <row r="3614" spans="1:8" x14ac:dyDescent="0.3">
      <c r="A3614">
        <v>497</v>
      </c>
      <c r="B3614">
        <v>1243</v>
      </c>
      <c r="C3614">
        <v>43</v>
      </c>
      <c r="D3614" t="s">
        <v>24</v>
      </c>
      <c r="E3614">
        <v>5</v>
      </c>
      <c r="F3614" s="10">
        <v>2.2999999999999998</v>
      </c>
      <c r="G3614" t="s">
        <v>6128</v>
      </c>
      <c r="H3614" t="s">
        <v>7371</v>
      </c>
    </row>
    <row r="3615" spans="1:8" x14ac:dyDescent="0.3">
      <c r="A3615">
        <v>498</v>
      </c>
      <c r="B3615">
        <v>1244</v>
      </c>
      <c r="C3615">
        <v>6</v>
      </c>
      <c r="D3615" t="s">
        <v>24</v>
      </c>
      <c r="E3615">
        <v>3</v>
      </c>
      <c r="F3615" s="10">
        <v>7</v>
      </c>
      <c r="G3615" t="s">
        <v>6128</v>
      </c>
      <c r="H3615" t="s">
        <v>7372</v>
      </c>
    </row>
    <row r="3616" spans="1:8" x14ac:dyDescent="0.3">
      <c r="A3616">
        <v>498</v>
      </c>
      <c r="B3616">
        <v>1245</v>
      </c>
      <c r="C3616">
        <v>123</v>
      </c>
      <c r="D3616">
        <v>129</v>
      </c>
      <c r="E3616">
        <v>6</v>
      </c>
      <c r="F3616" s="10">
        <v>3</v>
      </c>
      <c r="G3616" t="s">
        <v>6128</v>
      </c>
      <c r="H3616" t="s">
        <v>7373</v>
      </c>
    </row>
    <row r="3617" spans="1:8" x14ac:dyDescent="0.3">
      <c r="A3617">
        <v>498</v>
      </c>
      <c r="B3617">
        <v>1246</v>
      </c>
      <c r="C3617">
        <v>113</v>
      </c>
      <c r="D3617" t="s">
        <v>24</v>
      </c>
      <c r="E3617">
        <v>3</v>
      </c>
      <c r="F3617" s="10">
        <v>4.5</v>
      </c>
      <c r="G3617" t="s">
        <v>6128</v>
      </c>
      <c r="H3617" t="s">
        <v>7374</v>
      </c>
    </row>
    <row r="3618" spans="1:8" x14ac:dyDescent="0.3">
      <c r="A3618">
        <v>499</v>
      </c>
      <c r="B3618">
        <v>1247</v>
      </c>
      <c r="C3618">
        <v>80</v>
      </c>
      <c r="D3618" t="s">
        <v>24</v>
      </c>
      <c r="E3618">
        <v>4</v>
      </c>
      <c r="F3618" s="10">
        <v>4</v>
      </c>
      <c r="G3618" t="s">
        <v>6128</v>
      </c>
      <c r="H3618" t="s">
        <v>7375</v>
      </c>
    </row>
    <row r="3619" spans="1:8" x14ac:dyDescent="0.3">
      <c r="A3619">
        <v>499</v>
      </c>
      <c r="B3619">
        <v>1248</v>
      </c>
      <c r="C3619">
        <v>71</v>
      </c>
      <c r="D3619" t="s">
        <v>24</v>
      </c>
      <c r="E3619">
        <v>3</v>
      </c>
      <c r="F3619" s="10">
        <v>4</v>
      </c>
      <c r="G3619" t="s">
        <v>6128</v>
      </c>
      <c r="H3619" t="s">
        <v>7376</v>
      </c>
    </row>
    <row r="3620" spans="1:8" x14ac:dyDescent="0.3">
      <c r="A3620">
        <v>500</v>
      </c>
      <c r="B3620">
        <v>1249</v>
      </c>
      <c r="C3620">
        <v>41</v>
      </c>
      <c r="D3620" t="s">
        <v>24</v>
      </c>
      <c r="E3620">
        <v>4</v>
      </c>
      <c r="F3620" s="10">
        <v>1.2</v>
      </c>
      <c r="G3620" t="s">
        <v>6128</v>
      </c>
      <c r="H3620" t="s">
        <v>7377</v>
      </c>
    </row>
    <row r="3621" spans="1:8" x14ac:dyDescent="0.3">
      <c r="A3621">
        <v>500</v>
      </c>
      <c r="B3621">
        <v>1250</v>
      </c>
      <c r="C3621">
        <v>33</v>
      </c>
      <c r="D3621">
        <v>369</v>
      </c>
      <c r="E3621">
        <v>3</v>
      </c>
      <c r="F3621" s="10">
        <v>0.8</v>
      </c>
      <c r="G3621" t="s">
        <v>6128</v>
      </c>
      <c r="H3621" t="s">
        <v>7378</v>
      </c>
    </row>
    <row r="3622" spans="1:8" x14ac:dyDescent="0.3">
      <c r="A3622">
        <v>500</v>
      </c>
      <c r="B3622">
        <v>1251</v>
      </c>
      <c r="C3622">
        <v>25</v>
      </c>
      <c r="D3622" t="s">
        <v>24</v>
      </c>
      <c r="E3622">
        <v>3</v>
      </c>
      <c r="F3622" s="10">
        <v>7</v>
      </c>
      <c r="G3622" t="s">
        <v>6128</v>
      </c>
      <c r="H3622" t="s">
        <v>7379</v>
      </c>
    </row>
    <row r="3623" spans="1:8" x14ac:dyDescent="0.3">
      <c r="A3623">
        <v>501</v>
      </c>
      <c r="B3623">
        <v>1252</v>
      </c>
      <c r="C3623">
        <v>126</v>
      </c>
      <c r="D3623" t="s">
        <v>24</v>
      </c>
      <c r="E3623">
        <v>3</v>
      </c>
      <c r="F3623" s="10">
        <v>4</v>
      </c>
      <c r="G3623" t="s">
        <v>6128</v>
      </c>
      <c r="H3623" t="s">
        <v>7380</v>
      </c>
    </row>
    <row r="3624" spans="1:8" x14ac:dyDescent="0.3">
      <c r="A3624">
        <v>501</v>
      </c>
      <c r="B3624">
        <v>1253</v>
      </c>
      <c r="C3624">
        <v>119</v>
      </c>
      <c r="D3624" t="s">
        <v>24</v>
      </c>
      <c r="E3624">
        <v>3</v>
      </c>
      <c r="F3624" s="10">
        <v>2</v>
      </c>
      <c r="G3624" t="s">
        <v>6128</v>
      </c>
      <c r="H3624" t="s">
        <v>7381</v>
      </c>
    </row>
    <row r="3625" spans="1:8" x14ac:dyDescent="0.3">
      <c r="A3625">
        <v>502</v>
      </c>
      <c r="B3625">
        <v>1254</v>
      </c>
      <c r="C3625">
        <v>96</v>
      </c>
      <c r="D3625" t="s">
        <v>24</v>
      </c>
      <c r="E3625">
        <v>3</v>
      </c>
      <c r="F3625" s="10">
        <v>8</v>
      </c>
      <c r="G3625" t="s">
        <v>6128</v>
      </c>
      <c r="H3625" t="s">
        <v>7382</v>
      </c>
    </row>
    <row r="3626" spans="1:8" x14ac:dyDescent="0.3">
      <c r="A3626">
        <v>502</v>
      </c>
      <c r="B3626">
        <v>1255</v>
      </c>
      <c r="C3626">
        <v>90</v>
      </c>
      <c r="D3626" t="s">
        <v>24</v>
      </c>
      <c r="E3626">
        <v>3</v>
      </c>
      <c r="F3626" s="10">
        <v>1</v>
      </c>
      <c r="G3626" t="s">
        <v>6128</v>
      </c>
      <c r="H3626" t="s">
        <v>7383</v>
      </c>
    </row>
    <row r="3627" spans="1:8" x14ac:dyDescent="0.3">
      <c r="A3627">
        <v>502</v>
      </c>
      <c r="B3627">
        <v>1256</v>
      </c>
      <c r="C3627">
        <v>84</v>
      </c>
      <c r="D3627" t="s">
        <v>24</v>
      </c>
      <c r="E3627">
        <v>3</v>
      </c>
      <c r="F3627" s="10">
        <v>0.75</v>
      </c>
      <c r="G3627" t="s">
        <v>6128</v>
      </c>
      <c r="H3627" t="s">
        <v>7384</v>
      </c>
    </row>
    <row r="3628" spans="1:8" x14ac:dyDescent="0.3">
      <c r="A3628">
        <v>503</v>
      </c>
      <c r="B3628">
        <v>1257</v>
      </c>
      <c r="C3628">
        <v>65</v>
      </c>
      <c r="D3628" t="s">
        <v>24</v>
      </c>
      <c r="E3628">
        <v>3</v>
      </c>
      <c r="F3628" s="10">
        <v>4.5</v>
      </c>
      <c r="G3628" t="s">
        <v>6128</v>
      </c>
      <c r="H3628" t="s">
        <v>7385</v>
      </c>
    </row>
    <row r="3629" spans="1:8" x14ac:dyDescent="0.3">
      <c r="A3629">
        <v>503</v>
      </c>
      <c r="B3629">
        <v>1258</v>
      </c>
      <c r="C3629">
        <v>60</v>
      </c>
      <c r="D3629" t="s">
        <v>24</v>
      </c>
      <c r="E3629">
        <v>3</v>
      </c>
      <c r="F3629" s="10">
        <v>0.5</v>
      </c>
      <c r="G3629" t="s">
        <v>6128</v>
      </c>
      <c r="H3629" t="s">
        <v>7386</v>
      </c>
    </row>
    <row r="3630" spans="1:8" x14ac:dyDescent="0.3">
      <c r="A3630">
        <v>504</v>
      </c>
      <c r="B3630">
        <v>1259</v>
      </c>
      <c r="C3630">
        <v>44</v>
      </c>
      <c r="D3630" t="s">
        <v>24</v>
      </c>
      <c r="E3630">
        <v>3</v>
      </c>
      <c r="F3630" s="10">
        <v>4</v>
      </c>
      <c r="G3630" t="s">
        <v>6128</v>
      </c>
      <c r="H3630" t="s">
        <v>7387</v>
      </c>
    </row>
    <row r="3631" spans="1:8" x14ac:dyDescent="0.3">
      <c r="A3631">
        <v>504</v>
      </c>
      <c r="B3631">
        <v>1260</v>
      </c>
      <c r="C3631">
        <v>40</v>
      </c>
      <c r="D3631">
        <v>648</v>
      </c>
      <c r="E3631">
        <v>3</v>
      </c>
      <c r="F3631" s="10">
        <v>1</v>
      </c>
      <c r="G3631" t="s">
        <v>6128</v>
      </c>
      <c r="H3631" t="s">
        <v>7388</v>
      </c>
    </row>
    <row r="3632" spans="1:8" x14ac:dyDescent="0.3">
      <c r="A3632">
        <v>504</v>
      </c>
      <c r="B3632">
        <v>1261</v>
      </c>
      <c r="C3632">
        <v>36</v>
      </c>
      <c r="D3632" t="s">
        <v>24</v>
      </c>
      <c r="E3632">
        <v>3</v>
      </c>
      <c r="F3632" s="10">
        <v>0.5</v>
      </c>
      <c r="G3632" t="s">
        <v>6128</v>
      </c>
      <c r="H3632" t="s">
        <v>7389</v>
      </c>
    </row>
    <row r="3633" spans="1:8" x14ac:dyDescent="0.3">
      <c r="A3633">
        <v>505</v>
      </c>
      <c r="B3633">
        <v>1262</v>
      </c>
      <c r="C3633">
        <v>24</v>
      </c>
      <c r="D3633" t="s">
        <v>24</v>
      </c>
      <c r="E3633">
        <v>3</v>
      </c>
      <c r="F3633" s="10">
        <v>3</v>
      </c>
      <c r="G3633" t="s">
        <v>6128</v>
      </c>
      <c r="H3633" t="s">
        <v>7390</v>
      </c>
    </row>
    <row r="3634" spans="1:8" x14ac:dyDescent="0.3">
      <c r="A3634">
        <v>505</v>
      </c>
      <c r="B3634">
        <v>1263</v>
      </c>
      <c r="C3634">
        <v>21</v>
      </c>
      <c r="D3634" t="s">
        <v>24</v>
      </c>
      <c r="E3634">
        <v>3</v>
      </c>
      <c r="F3634" s="10">
        <v>4</v>
      </c>
      <c r="G3634" t="s">
        <v>6128</v>
      </c>
      <c r="H3634" t="s">
        <v>7391</v>
      </c>
    </row>
    <row r="3635" spans="1:8" x14ac:dyDescent="0.3">
      <c r="A3635">
        <v>506</v>
      </c>
      <c r="B3635">
        <v>1264</v>
      </c>
      <c r="C3635">
        <v>12</v>
      </c>
      <c r="D3635" t="s">
        <v>24</v>
      </c>
      <c r="E3635">
        <v>3</v>
      </c>
      <c r="F3635" s="10">
        <v>4</v>
      </c>
      <c r="G3635" t="s">
        <v>6128</v>
      </c>
      <c r="H3635" t="s">
        <v>7392</v>
      </c>
    </row>
    <row r="3636" spans="1:8" x14ac:dyDescent="0.3">
      <c r="A3636">
        <v>506</v>
      </c>
      <c r="B3636">
        <v>1265</v>
      </c>
      <c r="C3636">
        <v>10</v>
      </c>
      <c r="D3636">
        <v>244</v>
      </c>
      <c r="E3636">
        <v>4</v>
      </c>
      <c r="F3636" s="10">
        <v>0.5</v>
      </c>
      <c r="G3636" t="s">
        <v>6128</v>
      </c>
      <c r="H3636" t="s">
        <v>7393</v>
      </c>
    </row>
    <row r="3637" spans="1:8" x14ac:dyDescent="0.3">
      <c r="A3637">
        <v>506</v>
      </c>
      <c r="B3637">
        <v>1266</v>
      </c>
      <c r="C3637">
        <v>8</v>
      </c>
      <c r="D3637" t="s">
        <v>24</v>
      </c>
      <c r="E3637">
        <v>3</v>
      </c>
      <c r="F3637" s="10">
        <v>8</v>
      </c>
      <c r="G3637" t="s">
        <v>6128</v>
      </c>
      <c r="H3637" t="s">
        <v>7394</v>
      </c>
    </row>
    <row r="3638" spans="1:8" x14ac:dyDescent="0.3">
      <c r="A3638">
        <v>507</v>
      </c>
      <c r="B3638">
        <v>1267</v>
      </c>
      <c r="C3638">
        <v>3</v>
      </c>
      <c r="D3638" t="s">
        <v>24</v>
      </c>
      <c r="E3638">
        <v>3</v>
      </c>
      <c r="F3638" s="10">
        <v>5</v>
      </c>
      <c r="G3638" t="s">
        <v>6128</v>
      </c>
      <c r="H3638" t="s">
        <v>7395</v>
      </c>
    </row>
    <row r="3639" spans="1:8" x14ac:dyDescent="0.3">
      <c r="A3639">
        <v>507</v>
      </c>
      <c r="B3639">
        <v>1268</v>
      </c>
      <c r="C3639">
        <v>2</v>
      </c>
      <c r="D3639" t="s">
        <v>24</v>
      </c>
      <c r="E3639">
        <v>3</v>
      </c>
      <c r="F3639" s="10">
        <v>4</v>
      </c>
      <c r="G3639" t="s">
        <v>6128</v>
      </c>
      <c r="H3639" t="s">
        <v>7396</v>
      </c>
    </row>
    <row r="3640" spans="1:8" x14ac:dyDescent="0.3">
      <c r="A3640">
        <v>508</v>
      </c>
      <c r="B3640">
        <v>1269</v>
      </c>
      <c r="C3640">
        <v>1</v>
      </c>
      <c r="D3640" t="s">
        <v>24</v>
      </c>
      <c r="E3640">
        <v>3</v>
      </c>
      <c r="F3640" s="10">
        <v>2</v>
      </c>
      <c r="G3640" t="s">
        <v>6128</v>
      </c>
      <c r="H3640" t="s">
        <v>7397</v>
      </c>
    </row>
    <row r="3641" spans="1:8" x14ac:dyDescent="0.3">
      <c r="A3641">
        <v>508</v>
      </c>
      <c r="B3641">
        <v>1270</v>
      </c>
      <c r="C3641">
        <v>1</v>
      </c>
      <c r="D3641" t="s">
        <v>24</v>
      </c>
      <c r="E3641">
        <v>4</v>
      </c>
      <c r="F3641" s="10">
        <v>2</v>
      </c>
      <c r="G3641" t="s">
        <v>6128</v>
      </c>
      <c r="H3641" t="s">
        <v>7398</v>
      </c>
    </row>
    <row r="3642" spans="1:8" x14ac:dyDescent="0.3">
      <c r="A3642">
        <v>508</v>
      </c>
      <c r="B3642">
        <v>1271</v>
      </c>
      <c r="C3642">
        <v>1</v>
      </c>
      <c r="D3642" t="s">
        <v>24</v>
      </c>
      <c r="E3642">
        <v>8</v>
      </c>
      <c r="F3642" s="10">
        <v>2</v>
      </c>
      <c r="G3642" t="s">
        <v>6128</v>
      </c>
      <c r="H3642" t="s">
        <v>7399</v>
      </c>
    </row>
    <row r="3643" spans="1:8" x14ac:dyDescent="0.3">
      <c r="A3643">
        <v>509</v>
      </c>
      <c r="B3643">
        <v>1272</v>
      </c>
      <c r="C3643">
        <v>2</v>
      </c>
      <c r="D3643" t="s">
        <v>24</v>
      </c>
      <c r="E3643">
        <v>3</v>
      </c>
      <c r="F3643" s="10">
        <v>4</v>
      </c>
      <c r="G3643" t="s">
        <v>6128</v>
      </c>
      <c r="H3643" t="s">
        <v>7400</v>
      </c>
    </row>
    <row r="3644" spans="1:8" x14ac:dyDescent="0.3">
      <c r="A3644">
        <v>509</v>
      </c>
      <c r="B3644">
        <v>1273</v>
      </c>
      <c r="C3644">
        <v>3</v>
      </c>
      <c r="D3644" t="s">
        <v>24</v>
      </c>
      <c r="E3644">
        <v>3</v>
      </c>
      <c r="F3644" s="10">
        <v>5</v>
      </c>
      <c r="G3644" t="s">
        <v>6128</v>
      </c>
      <c r="H3644" t="s">
        <v>7401</v>
      </c>
    </row>
    <row r="3645" spans="1:8" x14ac:dyDescent="0.3">
      <c r="A3645">
        <v>510</v>
      </c>
      <c r="B3645">
        <v>1274</v>
      </c>
      <c r="C3645">
        <v>8</v>
      </c>
      <c r="D3645" t="s">
        <v>24</v>
      </c>
      <c r="E3645">
        <v>3</v>
      </c>
      <c r="F3645" s="10">
        <v>8</v>
      </c>
      <c r="G3645" t="s">
        <v>6128</v>
      </c>
      <c r="H3645" t="s">
        <v>7402</v>
      </c>
    </row>
    <row r="3646" spans="1:8" x14ac:dyDescent="0.3">
      <c r="A3646">
        <v>510</v>
      </c>
      <c r="B3646">
        <v>1275</v>
      </c>
      <c r="C3646">
        <v>10</v>
      </c>
      <c r="D3646">
        <v>486</v>
      </c>
      <c r="E3646">
        <v>3</v>
      </c>
      <c r="F3646" s="10">
        <v>0.5</v>
      </c>
      <c r="G3646" t="s">
        <v>6128</v>
      </c>
      <c r="H3646" t="s">
        <v>7403</v>
      </c>
    </row>
    <row r="3647" spans="1:8" x14ac:dyDescent="0.3">
      <c r="A3647">
        <v>510</v>
      </c>
      <c r="B3647">
        <v>1276</v>
      </c>
      <c r="C3647">
        <v>12</v>
      </c>
      <c r="D3647" t="s">
        <v>24</v>
      </c>
      <c r="E3647">
        <v>3</v>
      </c>
      <c r="F3647" s="10">
        <v>4</v>
      </c>
      <c r="G3647" t="s">
        <v>6128</v>
      </c>
      <c r="H3647" t="s">
        <v>7404</v>
      </c>
    </row>
    <row r="3648" spans="1:8" x14ac:dyDescent="0.3">
      <c r="A3648">
        <v>511</v>
      </c>
      <c r="B3648">
        <v>1277</v>
      </c>
      <c r="C3648">
        <v>21</v>
      </c>
      <c r="D3648" t="s">
        <v>24</v>
      </c>
      <c r="E3648">
        <v>3</v>
      </c>
      <c r="F3648" s="10">
        <v>4</v>
      </c>
      <c r="G3648" t="s">
        <v>6128</v>
      </c>
      <c r="H3648" t="s">
        <v>7405</v>
      </c>
    </row>
    <row r="3649" spans="1:8" x14ac:dyDescent="0.3">
      <c r="A3649">
        <v>511</v>
      </c>
      <c r="B3649">
        <v>1278</v>
      </c>
      <c r="C3649">
        <v>24</v>
      </c>
      <c r="D3649" t="s">
        <v>24</v>
      </c>
      <c r="E3649">
        <v>3</v>
      </c>
      <c r="F3649" s="10">
        <v>3</v>
      </c>
      <c r="G3649" t="s">
        <v>6128</v>
      </c>
      <c r="H3649" t="s">
        <v>7406</v>
      </c>
    </row>
    <row r="3650" spans="1:8" x14ac:dyDescent="0.3">
      <c r="A3650">
        <v>512</v>
      </c>
      <c r="B3650">
        <v>1279</v>
      </c>
      <c r="C3650">
        <v>36</v>
      </c>
      <c r="D3650" t="s">
        <v>24</v>
      </c>
      <c r="E3650">
        <v>3</v>
      </c>
      <c r="F3650" s="10">
        <v>0.5</v>
      </c>
      <c r="G3650" t="s">
        <v>6128</v>
      </c>
      <c r="H3650" t="s">
        <v>7407</v>
      </c>
    </row>
    <row r="3651" spans="1:8" x14ac:dyDescent="0.3">
      <c r="A3651">
        <v>512</v>
      </c>
      <c r="B3651">
        <v>1280</v>
      </c>
      <c r="C3651">
        <v>40</v>
      </c>
      <c r="D3651">
        <v>33</v>
      </c>
      <c r="E3651">
        <v>4</v>
      </c>
      <c r="F3651" s="10">
        <v>1</v>
      </c>
      <c r="G3651" t="s">
        <v>6128</v>
      </c>
      <c r="H3651" t="s">
        <v>7408</v>
      </c>
    </row>
    <row r="3652" spans="1:8" x14ac:dyDescent="0.3">
      <c r="A3652">
        <v>512</v>
      </c>
      <c r="B3652">
        <v>1281</v>
      </c>
      <c r="C3652">
        <v>44</v>
      </c>
      <c r="D3652" t="s">
        <v>24</v>
      </c>
      <c r="E3652">
        <v>3</v>
      </c>
      <c r="F3652" s="10">
        <v>4</v>
      </c>
      <c r="G3652" t="s">
        <v>6128</v>
      </c>
      <c r="H3652" t="s">
        <v>7409</v>
      </c>
    </row>
    <row r="3653" spans="1:8" x14ac:dyDescent="0.3">
      <c r="A3653">
        <v>513</v>
      </c>
      <c r="B3653">
        <v>1282</v>
      </c>
      <c r="C3653">
        <v>60</v>
      </c>
      <c r="D3653" t="s">
        <v>24</v>
      </c>
      <c r="E3653">
        <v>3</v>
      </c>
      <c r="F3653" s="10">
        <v>0.5</v>
      </c>
      <c r="G3653" t="s">
        <v>6128</v>
      </c>
      <c r="H3653" t="s">
        <v>7410</v>
      </c>
    </row>
    <row r="3654" spans="1:8" x14ac:dyDescent="0.3">
      <c r="A3654">
        <v>513</v>
      </c>
      <c r="B3654">
        <v>1283</v>
      </c>
      <c r="C3654">
        <v>65</v>
      </c>
      <c r="D3654" t="s">
        <v>24</v>
      </c>
      <c r="E3654">
        <v>3</v>
      </c>
      <c r="F3654" s="10">
        <v>4.5</v>
      </c>
      <c r="G3654" t="s">
        <v>6128</v>
      </c>
      <c r="H3654" t="s">
        <v>7411</v>
      </c>
    </row>
    <row r="3655" spans="1:8" x14ac:dyDescent="0.3">
      <c r="A3655">
        <v>514</v>
      </c>
      <c r="B3655">
        <v>1284</v>
      </c>
      <c r="C3655">
        <v>84</v>
      </c>
      <c r="D3655" t="s">
        <v>24</v>
      </c>
      <c r="E3655">
        <v>3</v>
      </c>
      <c r="F3655" s="10">
        <v>0.75</v>
      </c>
      <c r="G3655" t="s">
        <v>6128</v>
      </c>
      <c r="H3655" t="s">
        <v>7412</v>
      </c>
    </row>
    <row r="3656" spans="1:8" x14ac:dyDescent="0.3">
      <c r="A3656">
        <v>514</v>
      </c>
      <c r="B3656">
        <v>1285</v>
      </c>
      <c r="C3656">
        <v>90</v>
      </c>
      <c r="D3656" t="s">
        <v>24</v>
      </c>
      <c r="E3656">
        <v>3</v>
      </c>
      <c r="F3656" s="10">
        <v>1</v>
      </c>
      <c r="G3656" t="s">
        <v>6128</v>
      </c>
      <c r="H3656" t="s">
        <v>7413</v>
      </c>
    </row>
    <row r="3657" spans="1:8" x14ac:dyDescent="0.3">
      <c r="A3657">
        <v>514</v>
      </c>
      <c r="B3657">
        <v>1286</v>
      </c>
      <c r="C3657">
        <v>96</v>
      </c>
      <c r="D3657" t="s">
        <v>24</v>
      </c>
      <c r="E3657">
        <v>3</v>
      </c>
      <c r="F3657" s="10">
        <v>8</v>
      </c>
      <c r="G3657" t="s">
        <v>6128</v>
      </c>
      <c r="H3657" t="s">
        <v>7414</v>
      </c>
    </row>
    <row r="3658" spans="1:8" x14ac:dyDescent="0.3">
      <c r="A3658">
        <v>515</v>
      </c>
      <c r="B3658">
        <v>1287</v>
      </c>
      <c r="C3658">
        <v>119</v>
      </c>
      <c r="D3658" t="s">
        <v>24</v>
      </c>
      <c r="E3658">
        <v>3</v>
      </c>
      <c r="F3658" s="10">
        <v>2</v>
      </c>
      <c r="G3658" t="s">
        <v>6128</v>
      </c>
      <c r="H3658" t="s">
        <v>7415</v>
      </c>
    </row>
    <row r="3659" spans="1:8" x14ac:dyDescent="0.3">
      <c r="A3659">
        <v>515</v>
      </c>
      <c r="B3659">
        <v>1288</v>
      </c>
      <c r="C3659">
        <v>126</v>
      </c>
      <c r="D3659" t="s">
        <v>24</v>
      </c>
      <c r="E3659">
        <v>3</v>
      </c>
      <c r="F3659" s="10">
        <v>4</v>
      </c>
      <c r="G3659" t="s">
        <v>6128</v>
      </c>
      <c r="H3659" t="s">
        <v>7416</v>
      </c>
    </row>
    <row r="3660" spans="1:8" x14ac:dyDescent="0.3">
      <c r="A3660">
        <v>516</v>
      </c>
      <c r="B3660">
        <v>1289</v>
      </c>
      <c r="C3660">
        <v>25</v>
      </c>
      <c r="D3660" t="s">
        <v>24</v>
      </c>
      <c r="E3660">
        <v>3</v>
      </c>
      <c r="F3660" s="10">
        <v>7</v>
      </c>
      <c r="G3660" t="s">
        <v>6128</v>
      </c>
      <c r="H3660" t="s">
        <v>7417</v>
      </c>
    </row>
    <row r="3661" spans="1:8" x14ac:dyDescent="0.3">
      <c r="A3661">
        <v>516</v>
      </c>
      <c r="B3661">
        <v>1290</v>
      </c>
      <c r="C3661">
        <v>33</v>
      </c>
      <c r="D3661">
        <v>190</v>
      </c>
      <c r="E3661">
        <v>3</v>
      </c>
      <c r="F3661" s="10">
        <v>0.8</v>
      </c>
      <c r="G3661" t="s">
        <v>6128</v>
      </c>
      <c r="H3661" t="s">
        <v>7418</v>
      </c>
    </row>
    <row r="3662" spans="1:8" x14ac:dyDescent="0.3">
      <c r="A3662">
        <v>516</v>
      </c>
      <c r="B3662">
        <v>1291</v>
      </c>
      <c r="C3662">
        <v>41</v>
      </c>
      <c r="D3662" t="s">
        <v>24</v>
      </c>
      <c r="E3662">
        <v>3</v>
      </c>
      <c r="F3662" s="10">
        <v>1.2</v>
      </c>
      <c r="G3662" t="s">
        <v>6128</v>
      </c>
      <c r="H3662" t="s">
        <v>7419</v>
      </c>
    </row>
    <row r="3663" spans="1:8" x14ac:dyDescent="0.3">
      <c r="A3663">
        <v>517</v>
      </c>
      <c r="B3663">
        <v>1292</v>
      </c>
      <c r="C3663">
        <v>71</v>
      </c>
      <c r="D3663" t="s">
        <v>24</v>
      </c>
      <c r="E3663">
        <v>4</v>
      </c>
      <c r="F3663" s="10">
        <v>4</v>
      </c>
      <c r="G3663" t="s">
        <v>6128</v>
      </c>
      <c r="H3663" t="s">
        <v>7420</v>
      </c>
    </row>
    <row r="3664" spans="1:8" x14ac:dyDescent="0.3">
      <c r="A3664">
        <v>517</v>
      </c>
      <c r="B3664">
        <v>1293</v>
      </c>
      <c r="C3664">
        <v>80</v>
      </c>
      <c r="D3664" t="s">
        <v>24</v>
      </c>
      <c r="E3664">
        <v>3</v>
      </c>
      <c r="F3664" s="10">
        <v>4</v>
      </c>
      <c r="G3664" t="s">
        <v>6128</v>
      </c>
      <c r="H3664" t="s">
        <v>7421</v>
      </c>
    </row>
    <row r="3665" spans="1:8" x14ac:dyDescent="0.3">
      <c r="A3665">
        <v>518</v>
      </c>
      <c r="B3665">
        <v>1294</v>
      </c>
      <c r="C3665">
        <v>113</v>
      </c>
      <c r="D3665" t="s">
        <v>24</v>
      </c>
      <c r="E3665">
        <v>4</v>
      </c>
      <c r="F3665" s="10">
        <v>4.5</v>
      </c>
      <c r="G3665" t="s">
        <v>6128</v>
      </c>
      <c r="H3665" t="s">
        <v>7422</v>
      </c>
    </row>
    <row r="3666" spans="1:8" x14ac:dyDescent="0.3">
      <c r="A3666">
        <v>518</v>
      </c>
      <c r="B3666">
        <v>1295</v>
      </c>
      <c r="C3666">
        <v>123</v>
      </c>
      <c r="D3666">
        <v>410</v>
      </c>
      <c r="E3666">
        <v>6</v>
      </c>
      <c r="F3666" s="10">
        <v>3</v>
      </c>
      <c r="G3666" t="s">
        <v>6128</v>
      </c>
      <c r="H3666" t="s">
        <v>7423</v>
      </c>
    </row>
    <row r="3667" spans="1:8" x14ac:dyDescent="0.3">
      <c r="A3667">
        <v>518</v>
      </c>
      <c r="B3667">
        <v>1296</v>
      </c>
      <c r="C3667">
        <v>6</v>
      </c>
      <c r="D3667" t="s">
        <v>24</v>
      </c>
      <c r="E3667">
        <v>3</v>
      </c>
      <c r="F3667" s="10">
        <v>7</v>
      </c>
      <c r="G3667" t="s">
        <v>6128</v>
      </c>
      <c r="H3667" t="s">
        <v>7424</v>
      </c>
    </row>
    <row r="3668" spans="1:8" x14ac:dyDescent="0.3">
      <c r="A3668">
        <v>519</v>
      </c>
      <c r="B3668">
        <v>1297</v>
      </c>
      <c r="C3668">
        <v>43</v>
      </c>
      <c r="D3668" t="s">
        <v>24</v>
      </c>
      <c r="E3668">
        <v>9</v>
      </c>
      <c r="F3668" s="10">
        <v>2.2999999999999998</v>
      </c>
      <c r="G3668" t="s">
        <v>6128</v>
      </c>
      <c r="H3668" t="s">
        <v>7425</v>
      </c>
    </row>
    <row r="3669" spans="1:8" x14ac:dyDescent="0.3">
      <c r="A3669">
        <v>519</v>
      </c>
      <c r="B3669">
        <v>1298</v>
      </c>
      <c r="C3669">
        <v>54</v>
      </c>
      <c r="D3669" t="s">
        <v>24</v>
      </c>
      <c r="E3669">
        <v>3</v>
      </c>
      <c r="F3669" s="10">
        <v>5</v>
      </c>
      <c r="G3669" t="s">
        <v>6128</v>
      </c>
      <c r="H3669" t="s">
        <v>7426</v>
      </c>
    </row>
    <row r="3670" spans="1:8" x14ac:dyDescent="0.3">
      <c r="A3670">
        <v>520</v>
      </c>
      <c r="B3670">
        <v>1299</v>
      </c>
      <c r="C3670">
        <v>94</v>
      </c>
      <c r="D3670" t="s">
        <v>24</v>
      </c>
      <c r="E3670">
        <v>3</v>
      </c>
      <c r="F3670" s="10">
        <v>4</v>
      </c>
      <c r="G3670" t="s">
        <v>6128</v>
      </c>
      <c r="H3670" t="s">
        <v>7427</v>
      </c>
    </row>
    <row r="3671" spans="1:8" x14ac:dyDescent="0.3">
      <c r="A3671">
        <v>520</v>
      </c>
      <c r="B3671">
        <v>1300</v>
      </c>
      <c r="C3671">
        <v>106</v>
      </c>
      <c r="D3671" t="s">
        <v>24</v>
      </c>
      <c r="E3671">
        <v>4</v>
      </c>
      <c r="F3671" s="10">
        <v>7</v>
      </c>
      <c r="G3671" t="s">
        <v>6128</v>
      </c>
      <c r="H3671" t="s">
        <v>7428</v>
      </c>
    </row>
    <row r="3672" spans="1:8" x14ac:dyDescent="0.3">
      <c r="A3672">
        <v>520</v>
      </c>
      <c r="B3672">
        <v>1301</v>
      </c>
      <c r="C3672">
        <v>118</v>
      </c>
      <c r="D3672" t="s">
        <v>24</v>
      </c>
      <c r="E3672">
        <v>8</v>
      </c>
      <c r="F3672" s="10">
        <v>6</v>
      </c>
      <c r="G3672" t="s">
        <v>6128</v>
      </c>
      <c r="H3672" t="s">
        <v>7429</v>
      </c>
    </row>
    <row r="3673" spans="1:8" x14ac:dyDescent="0.3">
      <c r="A3673">
        <v>521</v>
      </c>
      <c r="B3673">
        <v>1302</v>
      </c>
      <c r="C3673">
        <v>35</v>
      </c>
      <c r="D3673" t="s">
        <v>24</v>
      </c>
      <c r="E3673">
        <v>6</v>
      </c>
      <c r="F3673" s="10">
        <v>1</v>
      </c>
      <c r="G3673" t="s">
        <v>6128</v>
      </c>
      <c r="H3673" t="s">
        <v>7430</v>
      </c>
    </row>
    <row r="3674" spans="1:8" x14ac:dyDescent="0.3">
      <c r="A3674">
        <v>521</v>
      </c>
      <c r="B3674">
        <v>1303</v>
      </c>
      <c r="C3674">
        <v>48</v>
      </c>
      <c r="D3674" t="s">
        <v>24</v>
      </c>
      <c r="E3674">
        <v>3</v>
      </c>
      <c r="F3674" s="10">
        <v>4.5</v>
      </c>
      <c r="G3674" t="s">
        <v>6128</v>
      </c>
      <c r="H3674" t="s">
        <v>7431</v>
      </c>
    </row>
    <row r="3675" spans="1:8" x14ac:dyDescent="0.3">
      <c r="A3675">
        <v>522</v>
      </c>
      <c r="B3675">
        <v>1304</v>
      </c>
      <c r="C3675">
        <v>95</v>
      </c>
      <c r="D3675" t="s">
        <v>24</v>
      </c>
      <c r="E3675">
        <v>3</v>
      </c>
      <c r="F3675" s="10">
        <v>2</v>
      </c>
      <c r="G3675" t="s">
        <v>6128</v>
      </c>
      <c r="H3675" t="s">
        <v>7432</v>
      </c>
    </row>
    <row r="3676" spans="1:8" x14ac:dyDescent="0.3">
      <c r="A3676">
        <v>522</v>
      </c>
      <c r="B3676">
        <v>1305</v>
      </c>
      <c r="C3676">
        <v>109</v>
      </c>
      <c r="D3676">
        <v>427</v>
      </c>
      <c r="E3676">
        <v>6</v>
      </c>
      <c r="F3676" s="10">
        <v>3</v>
      </c>
      <c r="G3676" t="s">
        <v>6128</v>
      </c>
      <c r="H3676" t="s">
        <v>7433</v>
      </c>
    </row>
    <row r="3677" spans="1:8" x14ac:dyDescent="0.3">
      <c r="A3677">
        <v>522</v>
      </c>
      <c r="B3677">
        <v>1306</v>
      </c>
      <c r="C3677">
        <v>123</v>
      </c>
      <c r="D3677" t="s">
        <v>24</v>
      </c>
      <c r="E3677">
        <v>3</v>
      </c>
      <c r="F3677" s="10">
        <v>3</v>
      </c>
      <c r="G3677" t="s">
        <v>6128</v>
      </c>
      <c r="H3677" t="s">
        <v>7434</v>
      </c>
    </row>
    <row r="3678" spans="1:8" x14ac:dyDescent="0.3">
      <c r="A3678">
        <v>523</v>
      </c>
      <c r="B3678">
        <v>1307</v>
      </c>
      <c r="C3678">
        <v>47</v>
      </c>
      <c r="D3678" t="s">
        <v>24</v>
      </c>
      <c r="E3678">
        <v>7</v>
      </c>
      <c r="F3678" s="10">
        <v>9</v>
      </c>
      <c r="G3678" t="s">
        <v>6128</v>
      </c>
      <c r="H3678" t="s">
        <v>7435</v>
      </c>
    </row>
    <row r="3679" spans="1:8" x14ac:dyDescent="0.3">
      <c r="A3679">
        <v>523</v>
      </c>
      <c r="B3679">
        <v>1308</v>
      </c>
      <c r="C3679">
        <v>62</v>
      </c>
      <c r="D3679" t="s">
        <v>24</v>
      </c>
      <c r="E3679">
        <v>3</v>
      </c>
      <c r="F3679" s="10">
        <v>4</v>
      </c>
      <c r="G3679" t="s">
        <v>6128</v>
      </c>
      <c r="H3679" t="s">
        <v>7436</v>
      </c>
    </row>
    <row r="3680" spans="1:8" x14ac:dyDescent="0.3">
      <c r="A3680">
        <v>524</v>
      </c>
      <c r="B3680">
        <v>1309</v>
      </c>
      <c r="C3680">
        <v>116</v>
      </c>
      <c r="D3680" t="s">
        <v>24</v>
      </c>
      <c r="E3680">
        <v>4</v>
      </c>
      <c r="F3680" s="10">
        <v>3</v>
      </c>
      <c r="G3680" t="s">
        <v>6128</v>
      </c>
      <c r="H3680" t="s">
        <v>7437</v>
      </c>
    </row>
    <row r="3681" spans="1:8" x14ac:dyDescent="0.3">
      <c r="A3681">
        <v>524</v>
      </c>
      <c r="B3681">
        <v>1310</v>
      </c>
      <c r="C3681">
        <v>5</v>
      </c>
      <c r="D3681">
        <v>218</v>
      </c>
      <c r="E3681">
        <v>8</v>
      </c>
      <c r="F3681" s="10">
        <v>5</v>
      </c>
      <c r="G3681" t="s">
        <v>6128</v>
      </c>
      <c r="H3681" t="s">
        <v>7438</v>
      </c>
    </row>
    <row r="3682" spans="1:8" x14ac:dyDescent="0.3">
      <c r="A3682">
        <v>524</v>
      </c>
      <c r="B3682">
        <v>1311</v>
      </c>
      <c r="C3682">
        <v>21</v>
      </c>
      <c r="D3682" t="s">
        <v>24</v>
      </c>
      <c r="E3682">
        <v>3</v>
      </c>
      <c r="F3682" s="10">
        <v>4</v>
      </c>
      <c r="G3682" t="s">
        <v>6128</v>
      </c>
      <c r="H3682" t="s">
        <v>7439</v>
      </c>
    </row>
    <row r="3683" spans="1:8" x14ac:dyDescent="0.3">
      <c r="A3683">
        <v>525</v>
      </c>
      <c r="B3683">
        <v>1312</v>
      </c>
      <c r="C3683">
        <v>79</v>
      </c>
      <c r="D3683" t="s">
        <v>24</v>
      </c>
      <c r="E3683">
        <v>3</v>
      </c>
      <c r="F3683" s="10">
        <v>1.5</v>
      </c>
      <c r="G3683" t="s">
        <v>6128</v>
      </c>
      <c r="H3683" t="s">
        <v>7440</v>
      </c>
    </row>
    <row r="3684" spans="1:8" x14ac:dyDescent="0.3">
      <c r="A3684">
        <v>525</v>
      </c>
      <c r="B3684">
        <v>1313</v>
      </c>
      <c r="C3684">
        <v>96</v>
      </c>
      <c r="D3684" t="s">
        <v>24</v>
      </c>
      <c r="E3684">
        <v>3</v>
      </c>
      <c r="F3684" s="10">
        <v>8</v>
      </c>
      <c r="G3684" t="s">
        <v>6128</v>
      </c>
      <c r="H3684" t="s">
        <v>7441</v>
      </c>
    </row>
    <row r="3685" spans="1:8" x14ac:dyDescent="0.3">
      <c r="A3685">
        <v>526</v>
      </c>
      <c r="B3685">
        <v>1314</v>
      </c>
      <c r="C3685">
        <v>30</v>
      </c>
      <c r="D3685" t="s">
        <v>24</v>
      </c>
      <c r="E3685">
        <v>3</v>
      </c>
      <c r="F3685" s="10">
        <v>4</v>
      </c>
      <c r="G3685" t="s">
        <v>6128</v>
      </c>
      <c r="H3685" t="s">
        <v>7442</v>
      </c>
    </row>
    <row r="3686" spans="1:8" x14ac:dyDescent="0.3">
      <c r="A3686">
        <v>526</v>
      </c>
      <c r="B3686">
        <v>1315</v>
      </c>
      <c r="C3686">
        <v>48</v>
      </c>
      <c r="D3686" t="s">
        <v>24</v>
      </c>
      <c r="E3686">
        <v>3</v>
      </c>
      <c r="F3686" s="10">
        <v>4.5</v>
      </c>
      <c r="G3686" t="s">
        <v>6128</v>
      </c>
      <c r="H3686" t="s">
        <v>7443</v>
      </c>
    </row>
    <row r="3687" spans="1:8" x14ac:dyDescent="0.3">
      <c r="A3687">
        <v>526</v>
      </c>
      <c r="B3687">
        <v>1316</v>
      </c>
      <c r="C3687">
        <v>66</v>
      </c>
      <c r="D3687" t="s">
        <v>24</v>
      </c>
      <c r="E3687">
        <v>3</v>
      </c>
      <c r="F3687" s="10">
        <v>3</v>
      </c>
      <c r="G3687" t="s">
        <v>6128</v>
      </c>
      <c r="H3687" t="s">
        <v>7444</v>
      </c>
    </row>
    <row r="3688" spans="1:8" x14ac:dyDescent="0.3">
      <c r="A3688">
        <v>527</v>
      </c>
      <c r="B3688">
        <v>1317</v>
      </c>
      <c r="C3688">
        <v>4</v>
      </c>
      <c r="D3688" t="s">
        <v>24</v>
      </c>
      <c r="E3688">
        <v>3</v>
      </c>
      <c r="F3688" s="10">
        <v>5</v>
      </c>
      <c r="G3688" t="s">
        <v>6128</v>
      </c>
      <c r="H3688" t="s">
        <v>7445</v>
      </c>
    </row>
    <row r="3689" spans="1:8" x14ac:dyDescent="0.3">
      <c r="A3689">
        <v>527</v>
      </c>
      <c r="B3689">
        <v>1318</v>
      </c>
      <c r="C3689">
        <v>23</v>
      </c>
      <c r="D3689" t="s">
        <v>24</v>
      </c>
      <c r="E3689">
        <v>10</v>
      </c>
      <c r="F3689" s="10">
        <v>3</v>
      </c>
      <c r="G3689" t="s">
        <v>6128</v>
      </c>
      <c r="H3689" t="s">
        <v>7446</v>
      </c>
    </row>
    <row r="3690" spans="1:8" x14ac:dyDescent="0.3">
      <c r="A3690">
        <v>528</v>
      </c>
      <c r="B3690">
        <v>1319</v>
      </c>
      <c r="C3690">
        <v>91</v>
      </c>
      <c r="D3690" t="s">
        <v>24</v>
      </c>
      <c r="E3690">
        <v>3</v>
      </c>
      <c r="F3690" s="10">
        <v>1.2</v>
      </c>
      <c r="G3690" t="s">
        <v>6128</v>
      </c>
      <c r="H3690" t="s">
        <v>7447</v>
      </c>
    </row>
    <row r="3691" spans="1:8" x14ac:dyDescent="0.3">
      <c r="A3691">
        <v>528</v>
      </c>
      <c r="B3691">
        <v>1320</v>
      </c>
      <c r="C3691">
        <v>111</v>
      </c>
      <c r="D3691">
        <v>587</v>
      </c>
      <c r="E3691">
        <v>3</v>
      </c>
      <c r="F3691" s="10">
        <v>8</v>
      </c>
      <c r="G3691" t="s">
        <v>6128</v>
      </c>
      <c r="H3691" t="s">
        <v>7448</v>
      </c>
    </row>
    <row r="3692" spans="1:8" x14ac:dyDescent="0.3">
      <c r="A3692">
        <v>528</v>
      </c>
      <c r="B3692">
        <v>1321</v>
      </c>
      <c r="C3692">
        <v>4</v>
      </c>
      <c r="D3692" t="s">
        <v>24</v>
      </c>
      <c r="E3692">
        <v>3</v>
      </c>
      <c r="F3692" s="10">
        <v>5</v>
      </c>
      <c r="G3692" t="s">
        <v>6128</v>
      </c>
      <c r="H3692" t="s">
        <v>7449</v>
      </c>
    </row>
    <row r="3693" spans="1:8" x14ac:dyDescent="0.3">
      <c r="A3693">
        <v>529</v>
      </c>
      <c r="B3693">
        <v>1322</v>
      </c>
      <c r="C3693">
        <v>76</v>
      </c>
      <c r="D3693" t="s">
        <v>24</v>
      </c>
      <c r="E3693">
        <v>8</v>
      </c>
      <c r="F3693" s="10">
        <v>4</v>
      </c>
      <c r="G3693" t="s">
        <v>6128</v>
      </c>
      <c r="H3693" t="s">
        <v>7450</v>
      </c>
    </row>
    <row r="3694" spans="1:8" x14ac:dyDescent="0.3">
      <c r="A3694">
        <v>529</v>
      </c>
      <c r="B3694">
        <v>1323</v>
      </c>
      <c r="C3694">
        <v>97</v>
      </c>
      <c r="D3694" t="s">
        <v>24</v>
      </c>
      <c r="E3694">
        <v>3</v>
      </c>
      <c r="F3694" s="10">
        <v>9</v>
      </c>
      <c r="G3694" t="s">
        <v>6128</v>
      </c>
      <c r="H3694" t="s">
        <v>7451</v>
      </c>
    </row>
    <row r="3695" spans="1:8" x14ac:dyDescent="0.3">
      <c r="A3695">
        <v>530</v>
      </c>
      <c r="B3695">
        <v>1324</v>
      </c>
      <c r="C3695">
        <v>45</v>
      </c>
      <c r="D3695" t="s">
        <v>24</v>
      </c>
      <c r="E3695">
        <v>3</v>
      </c>
      <c r="F3695" s="10">
        <v>2</v>
      </c>
      <c r="G3695" t="s">
        <v>6128</v>
      </c>
      <c r="H3695" t="s">
        <v>7452</v>
      </c>
    </row>
    <row r="3696" spans="1:8" x14ac:dyDescent="0.3">
      <c r="A3696">
        <v>530</v>
      </c>
      <c r="B3696">
        <v>1325</v>
      </c>
      <c r="C3696">
        <v>67</v>
      </c>
      <c r="D3696">
        <v>17</v>
      </c>
      <c r="E3696">
        <v>10</v>
      </c>
      <c r="F3696" s="10">
        <v>3.5</v>
      </c>
      <c r="G3696" t="s">
        <v>6128</v>
      </c>
      <c r="H3696" t="s">
        <v>7453</v>
      </c>
    </row>
    <row r="3697" spans="1:8" x14ac:dyDescent="0.3">
      <c r="A3697">
        <v>530</v>
      </c>
      <c r="B3697">
        <v>1326</v>
      </c>
      <c r="C3697">
        <v>89</v>
      </c>
      <c r="D3697" t="s">
        <v>24</v>
      </c>
      <c r="E3697">
        <v>3</v>
      </c>
      <c r="F3697" s="10">
        <v>0.8</v>
      </c>
      <c r="G3697" t="s">
        <v>6128</v>
      </c>
      <c r="H3697" t="s">
        <v>7454</v>
      </c>
    </row>
    <row r="3698" spans="1:8" x14ac:dyDescent="0.3">
      <c r="A3698">
        <v>531</v>
      </c>
      <c r="B3698">
        <v>1327</v>
      </c>
      <c r="C3698">
        <v>41</v>
      </c>
      <c r="D3698" t="s">
        <v>24</v>
      </c>
      <c r="E3698">
        <v>9</v>
      </c>
      <c r="F3698" s="10">
        <v>1.2</v>
      </c>
      <c r="G3698" t="s">
        <v>6128</v>
      </c>
      <c r="H3698" t="s">
        <v>7455</v>
      </c>
    </row>
    <row r="3699" spans="1:8" x14ac:dyDescent="0.3">
      <c r="A3699">
        <v>531</v>
      </c>
      <c r="B3699">
        <v>1328</v>
      </c>
      <c r="C3699">
        <v>64</v>
      </c>
      <c r="D3699" t="s">
        <v>24</v>
      </c>
      <c r="E3699">
        <v>3</v>
      </c>
      <c r="F3699" s="10">
        <v>4.5</v>
      </c>
      <c r="G3699" t="s">
        <v>6128</v>
      </c>
      <c r="H3699" t="s">
        <v>7456</v>
      </c>
    </row>
    <row r="3700" spans="1:8" x14ac:dyDescent="0.3">
      <c r="A3700">
        <v>532</v>
      </c>
      <c r="B3700">
        <v>1329</v>
      </c>
      <c r="C3700">
        <v>19</v>
      </c>
      <c r="D3700" t="s">
        <v>24</v>
      </c>
      <c r="E3700">
        <v>3</v>
      </c>
      <c r="F3700" s="10">
        <v>2</v>
      </c>
      <c r="G3700" t="s">
        <v>6128</v>
      </c>
      <c r="H3700" t="s">
        <v>7457</v>
      </c>
    </row>
    <row r="3701" spans="1:8" x14ac:dyDescent="0.3">
      <c r="A3701">
        <v>532</v>
      </c>
      <c r="B3701">
        <v>1330</v>
      </c>
      <c r="C3701">
        <v>43</v>
      </c>
      <c r="D3701" t="s">
        <v>24</v>
      </c>
      <c r="E3701">
        <v>4</v>
      </c>
      <c r="F3701" s="10">
        <v>2.2999999999999998</v>
      </c>
      <c r="G3701" t="s">
        <v>6128</v>
      </c>
      <c r="H3701" t="s">
        <v>7458</v>
      </c>
    </row>
    <row r="3702" spans="1:8" x14ac:dyDescent="0.3">
      <c r="A3702">
        <v>532</v>
      </c>
      <c r="B3702">
        <v>1331</v>
      </c>
      <c r="C3702">
        <v>67</v>
      </c>
      <c r="D3702" t="s">
        <v>24</v>
      </c>
      <c r="E3702">
        <v>8</v>
      </c>
      <c r="F3702" s="10">
        <v>3.5</v>
      </c>
      <c r="G3702" t="s">
        <v>6128</v>
      </c>
      <c r="H3702" t="s">
        <v>7459</v>
      </c>
    </row>
    <row r="3703" spans="1:8" x14ac:dyDescent="0.3">
      <c r="A3703">
        <v>533</v>
      </c>
      <c r="B3703">
        <v>1332</v>
      </c>
      <c r="C3703">
        <v>26</v>
      </c>
      <c r="D3703" t="s">
        <v>24</v>
      </c>
      <c r="E3703">
        <v>3</v>
      </c>
      <c r="F3703" s="10">
        <v>4</v>
      </c>
      <c r="G3703" t="s">
        <v>6128</v>
      </c>
      <c r="H3703" t="s">
        <v>7460</v>
      </c>
    </row>
    <row r="3704" spans="1:8" x14ac:dyDescent="0.3">
      <c r="A3704">
        <v>533</v>
      </c>
      <c r="B3704">
        <v>1333</v>
      </c>
      <c r="C3704">
        <v>51</v>
      </c>
      <c r="D3704" t="s">
        <v>24</v>
      </c>
      <c r="E3704">
        <v>3</v>
      </c>
      <c r="F3704" s="10">
        <v>2</v>
      </c>
      <c r="G3704" t="s">
        <v>6128</v>
      </c>
      <c r="H3704" t="s">
        <v>7461</v>
      </c>
    </row>
    <row r="3705" spans="1:8" x14ac:dyDescent="0.3">
      <c r="A3705">
        <v>534</v>
      </c>
      <c r="B3705">
        <v>1334</v>
      </c>
      <c r="C3705">
        <v>13</v>
      </c>
      <c r="D3705" t="s">
        <v>24</v>
      </c>
      <c r="E3705">
        <v>3</v>
      </c>
      <c r="F3705" s="10">
        <v>4.5</v>
      </c>
      <c r="G3705" t="s">
        <v>6128</v>
      </c>
      <c r="H3705" t="s">
        <v>7462</v>
      </c>
    </row>
    <row r="3706" spans="1:8" x14ac:dyDescent="0.3">
      <c r="A3706">
        <v>534</v>
      </c>
      <c r="B3706">
        <v>1335</v>
      </c>
      <c r="C3706">
        <v>39</v>
      </c>
      <c r="D3706">
        <v>316</v>
      </c>
      <c r="E3706">
        <v>6</v>
      </c>
      <c r="F3706" s="10">
        <v>0.8</v>
      </c>
      <c r="G3706" t="s">
        <v>6128</v>
      </c>
      <c r="H3706" t="s">
        <v>7463</v>
      </c>
    </row>
    <row r="3707" spans="1:8" x14ac:dyDescent="0.3">
      <c r="A3707">
        <v>534</v>
      </c>
      <c r="B3707">
        <v>1336</v>
      </c>
      <c r="C3707">
        <v>65</v>
      </c>
      <c r="D3707" t="s">
        <v>24</v>
      </c>
      <c r="E3707">
        <v>3</v>
      </c>
      <c r="F3707" s="10">
        <v>4.5</v>
      </c>
      <c r="G3707" t="s">
        <v>6128</v>
      </c>
      <c r="H3707" t="s">
        <v>7464</v>
      </c>
    </row>
    <row r="3708" spans="1:8" x14ac:dyDescent="0.3">
      <c r="A3708">
        <v>535</v>
      </c>
      <c r="B3708">
        <v>1337</v>
      </c>
      <c r="C3708">
        <v>31</v>
      </c>
      <c r="D3708" t="s">
        <v>24</v>
      </c>
      <c r="E3708">
        <v>5</v>
      </c>
      <c r="F3708" s="10">
        <v>2</v>
      </c>
      <c r="G3708" t="s">
        <v>6128</v>
      </c>
      <c r="H3708" t="s">
        <v>7465</v>
      </c>
    </row>
    <row r="3709" spans="1:8" x14ac:dyDescent="0.3">
      <c r="A3709">
        <v>535</v>
      </c>
      <c r="B3709">
        <v>1338</v>
      </c>
      <c r="C3709">
        <v>58</v>
      </c>
      <c r="D3709" t="s">
        <v>24</v>
      </c>
      <c r="E3709">
        <v>3</v>
      </c>
      <c r="F3709" s="10">
        <v>8</v>
      </c>
      <c r="G3709" t="s">
        <v>6128</v>
      </c>
      <c r="H3709" t="s">
        <v>7466</v>
      </c>
    </row>
    <row r="3710" spans="1:8" x14ac:dyDescent="0.3">
      <c r="A3710">
        <v>536</v>
      </c>
      <c r="B3710">
        <v>1339</v>
      </c>
      <c r="C3710">
        <v>27</v>
      </c>
      <c r="D3710" t="s">
        <v>24</v>
      </c>
      <c r="E3710">
        <v>3</v>
      </c>
      <c r="F3710" s="10">
        <v>2</v>
      </c>
      <c r="G3710" t="s">
        <v>6128</v>
      </c>
      <c r="H3710" t="s">
        <v>7467</v>
      </c>
    </row>
    <row r="3711" spans="1:8" x14ac:dyDescent="0.3">
      <c r="A3711">
        <v>536</v>
      </c>
      <c r="B3711">
        <v>1340</v>
      </c>
      <c r="C3711">
        <v>55</v>
      </c>
      <c r="D3711">
        <v>14</v>
      </c>
      <c r="E3711">
        <v>4</v>
      </c>
      <c r="F3711" s="10">
        <v>5</v>
      </c>
      <c r="G3711" t="s">
        <v>6128</v>
      </c>
      <c r="H3711" t="s">
        <v>7468</v>
      </c>
    </row>
    <row r="3712" spans="1:8" x14ac:dyDescent="0.3">
      <c r="A3712">
        <v>536</v>
      </c>
      <c r="B3712">
        <v>1341</v>
      </c>
      <c r="C3712">
        <v>83</v>
      </c>
      <c r="D3712" t="s">
        <v>24</v>
      </c>
      <c r="E3712">
        <v>3</v>
      </c>
      <c r="F3712" s="10">
        <v>0.8</v>
      </c>
      <c r="G3712" t="s">
        <v>6128</v>
      </c>
      <c r="H3712" t="s">
        <v>7469</v>
      </c>
    </row>
    <row r="3713" spans="1:8" x14ac:dyDescent="0.3">
      <c r="A3713">
        <v>537</v>
      </c>
      <c r="B3713">
        <v>1342</v>
      </c>
      <c r="C3713">
        <v>56</v>
      </c>
      <c r="D3713" t="s">
        <v>24</v>
      </c>
      <c r="E3713">
        <v>3</v>
      </c>
      <c r="F3713" s="10">
        <v>7</v>
      </c>
      <c r="G3713" t="s">
        <v>6128</v>
      </c>
      <c r="H3713" t="s">
        <v>7470</v>
      </c>
    </row>
    <row r="3714" spans="1:8" x14ac:dyDescent="0.3">
      <c r="A3714">
        <v>537</v>
      </c>
      <c r="B3714">
        <v>1343</v>
      </c>
      <c r="C3714">
        <v>85</v>
      </c>
      <c r="D3714" t="s">
        <v>24</v>
      </c>
      <c r="E3714">
        <v>3</v>
      </c>
      <c r="F3714" s="10">
        <v>1</v>
      </c>
      <c r="G3714" t="s">
        <v>6128</v>
      </c>
      <c r="H3714" t="s">
        <v>7471</v>
      </c>
    </row>
    <row r="3715" spans="1:8" x14ac:dyDescent="0.3">
      <c r="A3715">
        <v>538</v>
      </c>
      <c r="B3715">
        <v>1344</v>
      </c>
      <c r="C3715">
        <v>61</v>
      </c>
      <c r="D3715" t="s">
        <v>24</v>
      </c>
      <c r="E3715">
        <v>3</v>
      </c>
      <c r="F3715" s="10">
        <v>8</v>
      </c>
      <c r="G3715" t="s">
        <v>6128</v>
      </c>
      <c r="H3715" t="s">
        <v>7472</v>
      </c>
    </row>
    <row r="3716" spans="1:8" x14ac:dyDescent="0.3">
      <c r="A3716">
        <v>538</v>
      </c>
      <c r="B3716">
        <v>1345</v>
      </c>
      <c r="C3716">
        <v>91</v>
      </c>
      <c r="D3716" t="s">
        <v>24</v>
      </c>
      <c r="E3716">
        <v>10</v>
      </c>
      <c r="F3716" s="10">
        <v>1.2</v>
      </c>
      <c r="G3716" t="s">
        <v>6128</v>
      </c>
      <c r="H3716" t="s">
        <v>7473</v>
      </c>
    </row>
    <row r="3717" spans="1:8" x14ac:dyDescent="0.3">
      <c r="A3717">
        <v>538</v>
      </c>
      <c r="B3717">
        <v>1346</v>
      </c>
      <c r="C3717">
        <v>121</v>
      </c>
      <c r="D3717" t="s">
        <v>24</v>
      </c>
      <c r="E3717">
        <v>8</v>
      </c>
      <c r="F3717" s="10">
        <v>4</v>
      </c>
      <c r="G3717" t="s">
        <v>6128</v>
      </c>
      <c r="H3717" t="s">
        <v>7474</v>
      </c>
    </row>
    <row r="3718" spans="1:8" x14ac:dyDescent="0.3">
      <c r="A3718">
        <v>539</v>
      </c>
      <c r="B3718">
        <v>1347</v>
      </c>
      <c r="C3718">
        <v>101</v>
      </c>
      <c r="D3718" t="s">
        <v>24</v>
      </c>
      <c r="E3718">
        <v>9</v>
      </c>
      <c r="F3718" s="10">
        <v>2</v>
      </c>
      <c r="G3718" t="s">
        <v>6128</v>
      </c>
      <c r="H3718" t="s">
        <v>7475</v>
      </c>
    </row>
    <row r="3719" spans="1:8" x14ac:dyDescent="0.3">
      <c r="A3719">
        <v>539</v>
      </c>
      <c r="B3719">
        <v>1348</v>
      </c>
      <c r="C3719">
        <v>5</v>
      </c>
      <c r="D3719" t="s">
        <v>24</v>
      </c>
      <c r="E3719">
        <v>4</v>
      </c>
      <c r="F3719" s="10">
        <v>5</v>
      </c>
      <c r="G3719" t="s">
        <v>6128</v>
      </c>
      <c r="H3719" t="s">
        <v>7476</v>
      </c>
    </row>
    <row r="3720" spans="1:8" x14ac:dyDescent="0.3">
      <c r="A3720">
        <v>540</v>
      </c>
      <c r="B3720">
        <v>1349</v>
      </c>
      <c r="C3720">
        <v>115</v>
      </c>
      <c r="D3720" t="s">
        <v>24</v>
      </c>
      <c r="E3720">
        <v>3</v>
      </c>
      <c r="F3720" s="10">
        <v>4.5</v>
      </c>
      <c r="G3720" t="s">
        <v>6128</v>
      </c>
      <c r="H3720" t="s">
        <v>7477</v>
      </c>
    </row>
    <row r="3721" spans="1:8" x14ac:dyDescent="0.3">
      <c r="A3721">
        <v>540</v>
      </c>
      <c r="B3721">
        <v>1350</v>
      </c>
      <c r="C3721">
        <v>20</v>
      </c>
      <c r="D3721">
        <v>298</v>
      </c>
      <c r="E3721">
        <v>3</v>
      </c>
      <c r="F3721" s="10">
        <v>8</v>
      </c>
      <c r="G3721" t="s">
        <v>6128</v>
      </c>
      <c r="H3721" t="s">
        <v>7478</v>
      </c>
    </row>
    <row r="3722" spans="1:8" x14ac:dyDescent="0.3">
      <c r="A3722">
        <v>540</v>
      </c>
      <c r="B3722">
        <v>1351</v>
      </c>
      <c r="C3722">
        <v>52</v>
      </c>
      <c r="D3722" t="s">
        <v>24</v>
      </c>
      <c r="E3722">
        <v>3</v>
      </c>
      <c r="F3722" s="10">
        <v>4</v>
      </c>
      <c r="G3722" t="s">
        <v>6128</v>
      </c>
      <c r="H3722" t="s">
        <v>7479</v>
      </c>
    </row>
    <row r="3723" spans="1:8" x14ac:dyDescent="0.3">
      <c r="A3723">
        <v>541</v>
      </c>
      <c r="B3723">
        <v>1352</v>
      </c>
      <c r="C3723">
        <v>39</v>
      </c>
      <c r="D3723" t="s">
        <v>24</v>
      </c>
      <c r="E3723">
        <v>3</v>
      </c>
      <c r="F3723" s="10">
        <v>0.8</v>
      </c>
      <c r="G3723" t="s">
        <v>6128</v>
      </c>
      <c r="H3723" t="s">
        <v>7480</v>
      </c>
    </row>
    <row r="3724" spans="1:8" x14ac:dyDescent="0.3">
      <c r="A3724">
        <v>541</v>
      </c>
      <c r="B3724">
        <v>1353</v>
      </c>
      <c r="C3724">
        <v>72</v>
      </c>
      <c r="D3724" t="s">
        <v>24</v>
      </c>
      <c r="E3724">
        <v>3</v>
      </c>
      <c r="F3724" s="10">
        <v>2</v>
      </c>
      <c r="G3724" t="s">
        <v>6128</v>
      </c>
      <c r="H3724" t="s">
        <v>7481</v>
      </c>
    </row>
    <row r="3725" spans="1:8" x14ac:dyDescent="0.3">
      <c r="A3725">
        <v>542</v>
      </c>
      <c r="B3725">
        <v>1354</v>
      </c>
      <c r="C3725">
        <v>62</v>
      </c>
      <c r="D3725" t="s">
        <v>24</v>
      </c>
      <c r="E3725">
        <v>4</v>
      </c>
      <c r="F3725" s="10">
        <v>4</v>
      </c>
      <c r="G3725" t="s">
        <v>6128</v>
      </c>
      <c r="H3725" t="s">
        <v>7482</v>
      </c>
    </row>
    <row r="3726" spans="1:8" x14ac:dyDescent="0.3">
      <c r="A3726">
        <v>542</v>
      </c>
      <c r="B3726">
        <v>1355</v>
      </c>
      <c r="C3726">
        <v>96</v>
      </c>
      <c r="D3726">
        <v>96</v>
      </c>
      <c r="E3726">
        <v>3</v>
      </c>
      <c r="F3726" s="10">
        <v>8</v>
      </c>
      <c r="G3726" t="s">
        <v>6128</v>
      </c>
      <c r="H3726" t="s">
        <v>7483</v>
      </c>
    </row>
    <row r="3727" spans="1:8" x14ac:dyDescent="0.3">
      <c r="A3727">
        <v>542</v>
      </c>
      <c r="B3727">
        <v>1356</v>
      </c>
      <c r="C3727">
        <v>3</v>
      </c>
      <c r="D3727" t="s">
        <v>24</v>
      </c>
      <c r="E3727">
        <v>3</v>
      </c>
      <c r="F3727" s="10">
        <v>5</v>
      </c>
      <c r="G3727" t="s">
        <v>6128</v>
      </c>
      <c r="H3727" t="s">
        <v>7484</v>
      </c>
    </row>
    <row r="3728" spans="1:8" x14ac:dyDescent="0.3">
      <c r="A3728">
        <v>543</v>
      </c>
      <c r="B3728">
        <v>1357</v>
      </c>
      <c r="C3728">
        <v>124</v>
      </c>
      <c r="D3728" t="s">
        <v>24</v>
      </c>
      <c r="E3728">
        <v>3</v>
      </c>
      <c r="F3728" s="10">
        <v>3</v>
      </c>
      <c r="G3728" t="s">
        <v>6128</v>
      </c>
      <c r="H3728" t="s">
        <v>7485</v>
      </c>
    </row>
    <row r="3729" spans="1:8" x14ac:dyDescent="0.3">
      <c r="A3729">
        <v>543</v>
      </c>
      <c r="B3729">
        <v>1358</v>
      </c>
      <c r="C3729">
        <v>32</v>
      </c>
      <c r="D3729" t="s">
        <v>24</v>
      </c>
      <c r="E3729">
        <v>3</v>
      </c>
      <c r="F3729" s="10">
        <v>5</v>
      </c>
      <c r="G3729" t="s">
        <v>6128</v>
      </c>
      <c r="H3729" t="s">
        <v>7486</v>
      </c>
    </row>
    <row r="3730" spans="1:8" x14ac:dyDescent="0.3">
      <c r="A3730">
        <v>544</v>
      </c>
      <c r="B3730">
        <v>1359</v>
      </c>
      <c r="C3730">
        <v>29</v>
      </c>
      <c r="D3730" t="s">
        <v>24</v>
      </c>
      <c r="E3730">
        <v>3</v>
      </c>
      <c r="F3730" s="10">
        <v>1.5</v>
      </c>
      <c r="G3730" t="s">
        <v>6128</v>
      </c>
      <c r="H3730" t="s">
        <v>7487</v>
      </c>
    </row>
    <row r="3731" spans="1:8" x14ac:dyDescent="0.3">
      <c r="A3731">
        <v>544</v>
      </c>
      <c r="B3731">
        <v>1360</v>
      </c>
      <c r="C3731">
        <v>65</v>
      </c>
      <c r="D3731" t="s">
        <v>24</v>
      </c>
      <c r="E3731">
        <v>8</v>
      </c>
      <c r="F3731" s="10">
        <v>4.5</v>
      </c>
      <c r="G3731" t="s">
        <v>6128</v>
      </c>
      <c r="H3731" t="s">
        <v>7488</v>
      </c>
    </row>
    <row r="3732" spans="1:8" x14ac:dyDescent="0.3">
      <c r="A3732">
        <v>544</v>
      </c>
      <c r="B3732">
        <v>1361</v>
      </c>
      <c r="C3732">
        <v>101</v>
      </c>
      <c r="D3732" t="s">
        <v>24</v>
      </c>
      <c r="E3732">
        <v>4</v>
      </c>
      <c r="F3732" s="10">
        <v>2</v>
      </c>
      <c r="G3732" t="s">
        <v>6128</v>
      </c>
      <c r="H3732" t="s">
        <v>7489</v>
      </c>
    </row>
    <row r="3733" spans="1:8" x14ac:dyDescent="0.3">
      <c r="A3733">
        <v>545</v>
      </c>
      <c r="B3733">
        <v>1362</v>
      </c>
      <c r="C3733">
        <v>102</v>
      </c>
      <c r="D3733" t="s">
        <v>24</v>
      </c>
      <c r="E3733">
        <v>3</v>
      </c>
      <c r="F3733" s="10">
        <v>4</v>
      </c>
      <c r="G3733" t="s">
        <v>6128</v>
      </c>
      <c r="H3733" t="s">
        <v>7490</v>
      </c>
    </row>
    <row r="3734" spans="1:8" x14ac:dyDescent="0.3">
      <c r="A3734">
        <v>545</v>
      </c>
      <c r="B3734">
        <v>1363</v>
      </c>
      <c r="C3734">
        <v>12</v>
      </c>
      <c r="D3734" t="s">
        <v>24</v>
      </c>
      <c r="E3734">
        <v>3</v>
      </c>
      <c r="F3734" s="10">
        <v>4</v>
      </c>
      <c r="G3734" t="s">
        <v>6128</v>
      </c>
      <c r="H3734" t="s">
        <v>7491</v>
      </c>
    </row>
    <row r="3735" spans="1:8" x14ac:dyDescent="0.3">
      <c r="A3735">
        <v>546</v>
      </c>
      <c r="B3735">
        <v>1364</v>
      </c>
      <c r="C3735">
        <v>16</v>
      </c>
      <c r="D3735" t="s">
        <v>24</v>
      </c>
      <c r="E3735">
        <v>3</v>
      </c>
      <c r="F3735" s="10">
        <v>3</v>
      </c>
      <c r="G3735" t="s">
        <v>6128</v>
      </c>
      <c r="H3735" t="s">
        <v>7492</v>
      </c>
    </row>
    <row r="3736" spans="1:8" x14ac:dyDescent="0.3">
      <c r="A3736">
        <v>546</v>
      </c>
      <c r="B3736">
        <v>1365</v>
      </c>
      <c r="C3736">
        <v>54</v>
      </c>
      <c r="D3736">
        <v>226</v>
      </c>
      <c r="E3736">
        <v>3</v>
      </c>
      <c r="F3736" s="10">
        <v>5</v>
      </c>
      <c r="G3736" t="s">
        <v>6128</v>
      </c>
      <c r="H3736" t="s">
        <v>7493</v>
      </c>
    </row>
    <row r="3737" spans="1:8" x14ac:dyDescent="0.3">
      <c r="A3737">
        <v>546</v>
      </c>
      <c r="B3737">
        <v>1366</v>
      </c>
      <c r="C3737">
        <v>92</v>
      </c>
      <c r="D3737" t="s">
        <v>24</v>
      </c>
      <c r="E3737">
        <v>3</v>
      </c>
      <c r="F3737" s="10">
        <v>2.4</v>
      </c>
      <c r="G3737" t="s">
        <v>6128</v>
      </c>
      <c r="H3737" t="s">
        <v>7494</v>
      </c>
    </row>
    <row r="3738" spans="1:8" x14ac:dyDescent="0.3">
      <c r="A3738">
        <v>547</v>
      </c>
      <c r="B3738">
        <v>1367</v>
      </c>
      <c r="C3738">
        <v>100</v>
      </c>
      <c r="D3738" t="s">
        <v>24</v>
      </c>
      <c r="E3738">
        <v>8</v>
      </c>
      <c r="F3738" s="10">
        <v>5.6</v>
      </c>
      <c r="G3738" t="s">
        <v>6128</v>
      </c>
      <c r="H3738" t="s">
        <v>7495</v>
      </c>
    </row>
    <row r="3739" spans="1:8" x14ac:dyDescent="0.3">
      <c r="A3739">
        <v>547</v>
      </c>
      <c r="B3739">
        <v>1368</v>
      </c>
      <c r="C3739">
        <v>12</v>
      </c>
      <c r="D3739" t="s">
        <v>24</v>
      </c>
      <c r="E3739">
        <v>3</v>
      </c>
      <c r="F3739" s="10">
        <v>4</v>
      </c>
      <c r="G3739" t="s">
        <v>6128</v>
      </c>
      <c r="H3739" t="s">
        <v>7496</v>
      </c>
    </row>
    <row r="3740" spans="1:8" x14ac:dyDescent="0.3">
      <c r="A3740">
        <v>548</v>
      </c>
      <c r="B3740">
        <v>1369</v>
      </c>
      <c r="C3740">
        <v>23</v>
      </c>
      <c r="D3740" t="s">
        <v>24</v>
      </c>
      <c r="E3740">
        <v>4</v>
      </c>
      <c r="F3740" s="10">
        <v>3</v>
      </c>
      <c r="G3740" t="s">
        <v>6128</v>
      </c>
      <c r="H3740" t="s">
        <v>7497</v>
      </c>
    </row>
    <row r="3741" spans="1:8" x14ac:dyDescent="0.3">
      <c r="A3741">
        <v>548</v>
      </c>
      <c r="B3741">
        <v>1370</v>
      </c>
      <c r="C3741">
        <v>63</v>
      </c>
      <c r="D3741">
        <v>75</v>
      </c>
      <c r="E3741">
        <v>3</v>
      </c>
      <c r="F3741" s="10">
        <v>4.5</v>
      </c>
      <c r="G3741" t="s">
        <v>6128</v>
      </c>
      <c r="H3741" t="s">
        <v>7498</v>
      </c>
    </row>
    <row r="3742" spans="1:8" x14ac:dyDescent="0.3">
      <c r="A3742">
        <v>548</v>
      </c>
      <c r="B3742">
        <v>1371</v>
      </c>
      <c r="C3742">
        <v>103</v>
      </c>
      <c r="D3742" t="s">
        <v>24</v>
      </c>
      <c r="E3742">
        <v>3</v>
      </c>
      <c r="F3742" s="10">
        <v>5</v>
      </c>
      <c r="G3742" t="s">
        <v>6128</v>
      </c>
      <c r="H3742" t="s">
        <v>7499</v>
      </c>
    </row>
    <row r="3743" spans="1:8" x14ac:dyDescent="0.3">
      <c r="A3743">
        <v>549</v>
      </c>
      <c r="B3743">
        <v>1372</v>
      </c>
      <c r="C3743">
        <v>118</v>
      </c>
      <c r="D3743" t="s">
        <v>24</v>
      </c>
      <c r="E3743">
        <v>3</v>
      </c>
      <c r="F3743" s="10">
        <v>6</v>
      </c>
      <c r="G3743" t="s">
        <v>6128</v>
      </c>
      <c r="H3743" t="s">
        <v>7500</v>
      </c>
    </row>
    <row r="3744" spans="1:8" x14ac:dyDescent="0.3">
      <c r="A3744">
        <v>549</v>
      </c>
      <c r="B3744">
        <v>1373</v>
      </c>
      <c r="C3744">
        <v>32</v>
      </c>
      <c r="D3744" t="s">
        <v>24</v>
      </c>
      <c r="E3744">
        <v>3</v>
      </c>
      <c r="F3744" s="10">
        <v>5</v>
      </c>
      <c r="G3744" t="s">
        <v>6128</v>
      </c>
      <c r="H3744" t="s">
        <v>7501</v>
      </c>
    </row>
    <row r="3745" spans="1:8" x14ac:dyDescent="0.3">
      <c r="A3745">
        <v>550</v>
      </c>
      <c r="B3745">
        <v>1374</v>
      </c>
      <c r="C3745">
        <v>50</v>
      </c>
      <c r="D3745" t="s">
        <v>24</v>
      </c>
      <c r="E3745">
        <v>3</v>
      </c>
      <c r="F3745" s="10">
        <v>5.6</v>
      </c>
      <c r="G3745" t="s">
        <v>6128</v>
      </c>
      <c r="H3745" t="s">
        <v>7502</v>
      </c>
    </row>
    <row r="3746" spans="1:8" x14ac:dyDescent="0.3">
      <c r="A3746">
        <v>550</v>
      </c>
      <c r="B3746">
        <v>1375</v>
      </c>
      <c r="C3746">
        <v>92</v>
      </c>
      <c r="D3746" t="s">
        <v>24</v>
      </c>
      <c r="E3746">
        <v>8</v>
      </c>
      <c r="F3746" s="10">
        <v>2.4</v>
      </c>
      <c r="G3746" t="s">
        <v>6128</v>
      </c>
      <c r="H3746" t="s">
        <v>7503</v>
      </c>
    </row>
    <row r="3747" spans="1:8" x14ac:dyDescent="0.3">
      <c r="A3747">
        <v>550</v>
      </c>
      <c r="B3747">
        <v>1376</v>
      </c>
      <c r="C3747">
        <v>7</v>
      </c>
      <c r="D3747" t="s">
        <v>24</v>
      </c>
      <c r="E3747">
        <v>8</v>
      </c>
      <c r="F3747" s="10">
        <v>8</v>
      </c>
      <c r="G3747" t="s">
        <v>6128</v>
      </c>
      <c r="H3747" t="s">
        <v>7504</v>
      </c>
    </row>
    <row r="3748" spans="1:8" x14ac:dyDescent="0.3">
      <c r="A3748">
        <v>551</v>
      </c>
      <c r="B3748">
        <v>1377</v>
      </c>
      <c r="C3748">
        <v>29</v>
      </c>
      <c r="D3748" t="s">
        <v>24</v>
      </c>
      <c r="E3748">
        <v>3</v>
      </c>
      <c r="F3748" s="10">
        <v>1.5</v>
      </c>
      <c r="G3748" t="s">
        <v>6128</v>
      </c>
      <c r="H3748" t="s">
        <v>7505</v>
      </c>
    </row>
    <row r="3749" spans="1:8" x14ac:dyDescent="0.3">
      <c r="A3749">
        <v>551</v>
      </c>
      <c r="B3749">
        <v>1378</v>
      </c>
      <c r="C3749">
        <v>72</v>
      </c>
      <c r="D3749" t="s">
        <v>24</v>
      </c>
      <c r="E3749">
        <v>3</v>
      </c>
      <c r="F3749" s="10">
        <v>2</v>
      </c>
      <c r="G3749" t="s">
        <v>6128</v>
      </c>
      <c r="H3749" t="s">
        <v>7506</v>
      </c>
    </row>
    <row r="3750" spans="1:8" x14ac:dyDescent="0.3">
      <c r="A3750">
        <v>552</v>
      </c>
      <c r="B3750">
        <v>1379</v>
      </c>
      <c r="C3750">
        <v>97</v>
      </c>
      <c r="D3750" t="s">
        <v>24</v>
      </c>
      <c r="E3750">
        <v>3</v>
      </c>
      <c r="F3750" s="10">
        <v>9</v>
      </c>
      <c r="G3750" t="s">
        <v>6128</v>
      </c>
      <c r="H3750" t="s">
        <v>7507</v>
      </c>
    </row>
    <row r="3751" spans="1:8" x14ac:dyDescent="0.3">
      <c r="A3751">
        <v>552</v>
      </c>
      <c r="B3751">
        <v>1380</v>
      </c>
      <c r="C3751">
        <v>14</v>
      </c>
      <c r="D3751">
        <v>534</v>
      </c>
      <c r="E3751">
        <v>3</v>
      </c>
      <c r="F3751" s="10">
        <v>4.5</v>
      </c>
      <c r="G3751" t="s">
        <v>6128</v>
      </c>
      <c r="H3751" t="s">
        <v>7508</v>
      </c>
    </row>
    <row r="3752" spans="1:8" x14ac:dyDescent="0.3">
      <c r="A3752">
        <v>552</v>
      </c>
      <c r="B3752">
        <v>1381</v>
      </c>
      <c r="C3752">
        <v>58</v>
      </c>
      <c r="D3752" t="s">
        <v>24</v>
      </c>
      <c r="E3752">
        <v>3</v>
      </c>
      <c r="F3752" s="10">
        <v>8</v>
      </c>
      <c r="G3752" t="s">
        <v>6128</v>
      </c>
      <c r="H3752" t="s">
        <v>7509</v>
      </c>
    </row>
    <row r="3753" spans="1:8" x14ac:dyDescent="0.3">
      <c r="A3753">
        <v>553</v>
      </c>
      <c r="B3753">
        <v>1382</v>
      </c>
      <c r="C3753">
        <v>87</v>
      </c>
      <c r="D3753" t="s">
        <v>24</v>
      </c>
      <c r="E3753">
        <v>6</v>
      </c>
      <c r="F3753" s="10">
        <v>0.5</v>
      </c>
      <c r="G3753" t="s">
        <v>6128</v>
      </c>
      <c r="H3753" t="s">
        <v>7510</v>
      </c>
    </row>
    <row r="3754" spans="1:8" x14ac:dyDescent="0.3">
      <c r="A3754">
        <v>553</v>
      </c>
      <c r="B3754">
        <v>1383</v>
      </c>
      <c r="C3754">
        <v>5</v>
      </c>
      <c r="D3754" t="s">
        <v>24</v>
      </c>
      <c r="E3754">
        <v>3</v>
      </c>
      <c r="F3754" s="10">
        <v>5</v>
      </c>
      <c r="G3754" t="s">
        <v>6128</v>
      </c>
      <c r="H3754" t="s">
        <v>7511</v>
      </c>
    </row>
    <row r="3755" spans="1:8" x14ac:dyDescent="0.3">
      <c r="A3755">
        <v>554</v>
      </c>
      <c r="B3755">
        <v>1384</v>
      </c>
      <c r="C3755">
        <v>37</v>
      </c>
      <c r="D3755" t="s">
        <v>24</v>
      </c>
      <c r="E3755">
        <v>8</v>
      </c>
      <c r="F3755" s="10">
        <v>0.5</v>
      </c>
      <c r="G3755" t="s">
        <v>6128</v>
      </c>
      <c r="H3755" t="s">
        <v>7512</v>
      </c>
    </row>
    <row r="3756" spans="1:8" x14ac:dyDescent="0.3">
      <c r="A3756">
        <v>554</v>
      </c>
      <c r="B3756">
        <v>1385</v>
      </c>
      <c r="C3756">
        <v>83</v>
      </c>
      <c r="D3756">
        <v>233</v>
      </c>
      <c r="E3756">
        <v>2</v>
      </c>
      <c r="F3756" s="10">
        <v>0.8</v>
      </c>
      <c r="G3756" t="s">
        <v>6128</v>
      </c>
      <c r="H3756" t="s">
        <v>7513</v>
      </c>
    </row>
    <row r="3757" spans="1:8" x14ac:dyDescent="0.3">
      <c r="A3757">
        <v>554</v>
      </c>
      <c r="B3757">
        <v>1386</v>
      </c>
      <c r="C3757">
        <v>2</v>
      </c>
      <c r="D3757" t="s">
        <v>24</v>
      </c>
      <c r="E3757">
        <v>3</v>
      </c>
      <c r="F3757" s="10">
        <v>4</v>
      </c>
      <c r="G3757" t="s">
        <v>6128</v>
      </c>
      <c r="H3757" t="s">
        <v>7514</v>
      </c>
    </row>
    <row r="3758" spans="1:8" x14ac:dyDescent="0.3">
      <c r="A3758">
        <v>555</v>
      </c>
      <c r="B3758">
        <v>1387</v>
      </c>
      <c r="C3758">
        <v>38</v>
      </c>
      <c r="D3758" t="s">
        <v>24</v>
      </c>
      <c r="E3758">
        <v>6</v>
      </c>
      <c r="F3758" s="10">
        <v>0.5</v>
      </c>
      <c r="G3758" t="s">
        <v>6128</v>
      </c>
      <c r="H3758" t="s">
        <v>7515</v>
      </c>
    </row>
    <row r="3759" spans="1:8" x14ac:dyDescent="0.3">
      <c r="A3759">
        <v>555</v>
      </c>
      <c r="B3759">
        <v>1388</v>
      </c>
      <c r="C3759">
        <v>85</v>
      </c>
      <c r="D3759" t="s">
        <v>24</v>
      </c>
      <c r="E3759">
        <v>3</v>
      </c>
      <c r="F3759" s="10">
        <v>1</v>
      </c>
      <c r="G3759" t="s">
        <v>6128</v>
      </c>
      <c r="H3759" t="s">
        <v>7516</v>
      </c>
    </row>
    <row r="3760" spans="1:8" x14ac:dyDescent="0.3">
      <c r="A3760">
        <v>556</v>
      </c>
      <c r="B3760">
        <v>1389</v>
      </c>
      <c r="C3760">
        <v>124</v>
      </c>
      <c r="D3760" t="s">
        <v>24</v>
      </c>
      <c r="E3760">
        <v>3</v>
      </c>
      <c r="F3760" s="10">
        <v>3</v>
      </c>
      <c r="G3760" t="s">
        <v>6128</v>
      </c>
      <c r="H3760" t="s">
        <v>7517</v>
      </c>
    </row>
    <row r="3761" spans="1:8" x14ac:dyDescent="0.3">
      <c r="A3761">
        <v>556</v>
      </c>
      <c r="B3761">
        <v>1390</v>
      </c>
      <c r="C3761">
        <v>45</v>
      </c>
      <c r="D3761" t="s">
        <v>24</v>
      </c>
      <c r="E3761">
        <v>3</v>
      </c>
      <c r="F3761" s="10">
        <v>2</v>
      </c>
      <c r="G3761" t="s">
        <v>6128</v>
      </c>
      <c r="H3761" t="s">
        <v>7518</v>
      </c>
    </row>
    <row r="3762" spans="1:8" x14ac:dyDescent="0.3">
      <c r="A3762">
        <v>556</v>
      </c>
      <c r="B3762">
        <v>1391</v>
      </c>
      <c r="C3762">
        <v>93</v>
      </c>
      <c r="D3762" t="s">
        <v>24</v>
      </c>
      <c r="E3762">
        <v>3</v>
      </c>
      <c r="F3762" s="10">
        <v>2.2999999999999998</v>
      </c>
      <c r="G3762" t="s">
        <v>6128</v>
      </c>
      <c r="H3762" t="s">
        <v>7519</v>
      </c>
    </row>
    <row r="3763" spans="1:8" x14ac:dyDescent="0.3">
      <c r="A3763">
        <v>557</v>
      </c>
      <c r="B3763">
        <v>1392</v>
      </c>
      <c r="C3763">
        <v>9</v>
      </c>
      <c r="D3763" t="s">
        <v>24</v>
      </c>
      <c r="E3763">
        <v>3</v>
      </c>
      <c r="F3763" s="10">
        <v>3</v>
      </c>
      <c r="G3763" t="s">
        <v>6128</v>
      </c>
      <c r="H3763" t="s">
        <v>7520</v>
      </c>
    </row>
    <row r="3764" spans="1:8" x14ac:dyDescent="0.3">
      <c r="A3764">
        <v>557</v>
      </c>
      <c r="B3764">
        <v>1393</v>
      </c>
      <c r="C3764">
        <v>58</v>
      </c>
      <c r="D3764" t="s">
        <v>24</v>
      </c>
      <c r="E3764">
        <v>2</v>
      </c>
      <c r="F3764" s="10">
        <v>8</v>
      </c>
      <c r="G3764" t="s">
        <v>6128</v>
      </c>
      <c r="H3764" t="s">
        <v>7521</v>
      </c>
    </row>
    <row r="3765" spans="1:8" x14ac:dyDescent="0.3">
      <c r="A3765">
        <v>558</v>
      </c>
      <c r="B3765">
        <v>1394</v>
      </c>
      <c r="C3765">
        <v>104</v>
      </c>
      <c r="D3765" t="s">
        <v>24</v>
      </c>
      <c r="E3765">
        <v>3</v>
      </c>
      <c r="F3765" s="10">
        <v>5</v>
      </c>
      <c r="G3765" t="s">
        <v>6128</v>
      </c>
      <c r="H3765" t="s">
        <v>7522</v>
      </c>
    </row>
    <row r="3766" spans="1:8" x14ac:dyDescent="0.3">
      <c r="A3766">
        <v>558</v>
      </c>
      <c r="B3766">
        <v>1395</v>
      </c>
      <c r="C3766">
        <v>27</v>
      </c>
      <c r="D3766">
        <v>493</v>
      </c>
      <c r="E3766">
        <v>6</v>
      </c>
      <c r="F3766" s="10">
        <v>2</v>
      </c>
      <c r="G3766" t="s">
        <v>6128</v>
      </c>
      <c r="H3766" t="s">
        <v>7523</v>
      </c>
    </row>
    <row r="3767" spans="1:8" x14ac:dyDescent="0.3">
      <c r="A3767">
        <v>558</v>
      </c>
      <c r="B3767">
        <v>1396</v>
      </c>
      <c r="C3767">
        <v>77</v>
      </c>
      <c r="D3767" t="s">
        <v>24</v>
      </c>
      <c r="E3767">
        <v>3</v>
      </c>
      <c r="F3767" s="10">
        <v>2</v>
      </c>
      <c r="G3767" t="s">
        <v>6128</v>
      </c>
      <c r="H3767" t="s">
        <v>7524</v>
      </c>
    </row>
    <row r="3768" spans="1:8" x14ac:dyDescent="0.3">
      <c r="A3768">
        <v>559</v>
      </c>
      <c r="B3768">
        <v>1397</v>
      </c>
      <c r="C3768">
        <v>1</v>
      </c>
      <c r="D3768" t="s">
        <v>24</v>
      </c>
      <c r="E3768">
        <v>11</v>
      </c>
      <c r="F3768" s="10">
        <v>2</v>
      </c>
      <c r="G3768" t="s">
        <v>6128</v>
      </c>
      <c r="H3768" t="s">
        <v>7525</v>
      </c>
    </row>
    <row r="3769" spans="1:8" x14ac:dyDescent="0.3">
      <c r="A3769">
        <v>559</v>
      </c>
      <c r="B3769">
        <v>1398</v>
      </c>
      <c r="C3769">
        <v>51</v>
      </c>
      <c r="D3769" t="s">
        <v>24</v>
      </c>
      <c r="E3769">
        <v>6</v>
      </c>
      <c r="F3769" s="10">
        <v>2</v>
      </c>
      <c r="G3769" t="s">
        <v>6128</v>
      </c>
      <c r="H3769" t="s">
        <v>7526</v>
      </c>
    </row>
    <row r="3770" spans="1:8" x14ac:dyDescent="0.3">
      <c r="A3770">
        <v>560</v>
      </c>
      <c r="B3770">
        <v>1399</v>
      </c>
      <c r="C3770">
        <v>104</v>
      </c>
      <c r="D3770" t="s">
        <v>24</v>
      </c>
      <c r="E3770">
        <v>4</v>
      </c>
      <c r="F3770" s="10">
        <v>5</v>
      </c>
      <c r="G3770" t="s">
        <v>6128</v>
      </c>
      <c r="H3770" t="s">
        <v>7527</v>
      </c>
    </row>
    <row r="3771" spans="1:8" x14ac:dyDescent="0.3">
      <c r="A3771">
        <v>560</v>
      </c>
      <c r="B3771">
        <v>1400</v>
      </c>
      <c r="C3771">
        <v>29</v>
      </c>
      <c r="D3771">
        <v>35</v>
      </c>
      <c r="E3771">
        <v>8</v>
      </c>
      <c r="F3771" s="10">
        <v>1.5</v>
      </c>
      <c r="G3771" t="s">
        <v>6128</v>
      </c>
      <c r="H3771" t="s">
        <v>7528</v>
      </c>
    </row>
    <row r="3772" spans="1:8" x14ac:dyDescent="0.3">
      <c r="A3772">
        <v>560</v>
      </c>
      <c r="B3772">
        <v>1401</v>
      </c>
      <c r="C3772">
        <v>81</v>
      </c>
      <c r="D3772" t="s">
        <v>24</v>
      </c>
      <c r="E3772">
        <v>3</v>
      </c>
      <c r="F3772" s="10">
        <v>2</v>
      </c>
      <c r="G3772" t="s">
        <v>6128</v>
      </c>
      <c r="H3772" t="s">
        <v>7529</v>
      </c>
    </row>
    <row r="3773" spans="1:8" x14ac:dyDescent="0.3">
      <c r="A3773">
        <v>561</v>
      </c>
      <c r="B3773">
        <v>1402</v>
      </c>
      <c r="C3773">
        <v>11</v>
      </c>
      <c r="D3773" t="s">
        <v>24</v>
      </c>
      <c r="E3773">
        <v>6</v>
      </c>
      <c r="F3773" s="10">
        <v>8</v>
      </c>
      <c r="G3773" t="s">
        <v>6128</v>
      </c>
      <c r="H3773" t="s">
        <v>7530</v>
      </c>
    </row>
    <row r="3774" spans="1:8" x14ac:dyDescent="0.3">
      <c r="A3774">
        <v>561</v>
      </c>
      <c r="B3774">
        <v>1403</v>
      </c>
      <c r="C3774">
        <v>64</v>
      </c>
      <c r="D3774" t="s">
        <v>24</v>
      </c>
      <c r="E3774">
        <v>3</v>
      </c>
      <c r="F3774" s="10">
        <v>4.5</v>
      </c>
      <c r="G3774" t="s">
        <v>6128</v>
      </c>
      <c r="H3774" t="s">
        <v>7531</v>
      </c>
    </row>
    <row r="3775" spans="1:8" x14ac:dyDescent="0.3">
      <c r="A3775">
        <v>562</v>
      </c>
      <c r="B3775">
        <v>1404</v>
      </c>
      <c r="C3775">
        <v>124</v>
      </c>
      <c r="D3775" t="s">
        <v>24</v>
      </c>
      <c r="E3775">
        <v>3</v>
      </c>
      <c r="F3775" s="10">
        <v>3</v>
      </c>
      <c r="G3775" t="s">
        <v>6128</v>
      </c>
      <c r="H3775" t="s">
        <v>7532</v>
      </c>
    </row>
    <row r="3776" spans="1:8" x14ac:dyDescent="0.3">
      <c r="A3776">
        <v>562</v>
      </c>
      <c r="B3776">
        <v>1405</v>
      </c>
      <c r="C3776">
        <v>51</v>
      </c>
      <c r="D3776" t="s">
        <v>24</v>
      </c>
      <c r="E3776">
        <v>6</v>
      </c>
      <c r="F3776" s="10">
        <v>2</v>
      </c>
      <c r="G3776" t="s">
        <v>6128</v>
      </c>
      <c r="H3776" t="s">
        <v>7533</v>
      </c>
    </row>
    <row r="3777" spans="1:8" x14ac:dyDescent="0.3">
      <c r="A3777">
        <v>562</v>
      </c>
      <c r="B3777">
        <v>1406</v>
      </c>
      <c r="C3777">
        <v>105</v>
      </c>
      <c r="D3777" t="s">
        <v>24</v>
      </c>
      <c r="E3777">
        <v>3</v>
      </c>
      <c r="F3777" s="10">
        <v>5</v>
      </c>
      <c r="G3777" t="s">
        <v>6128</v>
      </c>
      <c r="H3777" t="s">
        <v>7534</v>
      </c>
    </row>
    <row r="3778" spans="1:8" x14ac:dyDescent="0.3">
      <c r="A3778">
        <v>563</v>
      </c>
      <c r="B3778">
        <v>1407</v>
      </c>
      <c r="C3778">
        <v>42</v>
      </c>
      <c r="D3778" t="s">
        <v>24</v>
      </c>
      <c r="E3778">
        <v>6</v>
      </c>
      <c r="F3778" s="10">
        <v>2.4</v>
      </c>
      <c r="G3778" t="s">
        <v>6128</v>
      </c>
      <c r="H3778" t="s">
        <v>7535</v>
      </c>
    </row>
    <row r="3779" spans="1:8" x14ac:dyDescent="0.3">
      <c r="A3779">
        <v>563</v>
      </c>
      <c r="B3779">
        <v>1408</v>
      </c>
      <c r="C3779">
        <v>97</v>
      </c>
      <c r="D3779" t="s">
        <v>24</v>
      </c>
      <c r="E3779">
        <v>8</v>
      </c>
      <c r="F3779" s="10">
        <v>9</v>
      </c>
      <c r="G3779" t="s">
        <v>6128</v>
      </c>
      <c r="H3779" t="s">
        <v>7536</v>
      </c>
    </row>
    <row r="3780" spans="1:8" x14ac:dyDescent="0.3">
      <c r="A3780">
        <v>564</v>
      </c>
      <c r="B3780">
        <v>1409</v>
      </c>
      <c r="C3780">
        <v>37</v>
      </c>
      <c r="D3780" t="s">
        <v>24</v>
      </c>
      <c r="E3780">
        <v>3</v>
      </c>
      <c r="F3780" s="10">
        <v>0.5</v>
      </c>
      <c r="G3780" t="s">
        <v>6128</v>
      </c>
      <c r="H3780" t="s">
        <v>7537</v>
      </c>
    </row>
    <row r="3781" spans="1:8" x14ac:dyDescent="0.3">
      <c r="A3781">
        <v>564</v>
      </c>
      <c r="B3781">
        <v>1410</v>
      </c>
      <c r="C3781">
        <v>93</v>
      </c>
      <c r="D3781">
        <v>698</v>
      </c>
      <c r="E3781">
        <v>3</v>
      </c>
      <c r="F3781" s="10">
        <v>2.2999999999999998</v>
      </c>
      <c r="G3781" t="s">
        <v>6128</v>
      </c>
      <c r="H3781" t="s">
        <v>7538</v>
      </c>
    </row>
    <row r="3782" spans="1:8" x14ac:dyDescent="0.3">
      <c r="A3782">
        <v>564</v>
      </c>
      <c r="B3782">
        <v>1411</v>
      </c>
      <c r="C3782">
        <v>22</v>
      </c>
      <c r="D3782" t="s">
        <v>24</v>
      </c>
      <c r="E3782">
        <v>3</v>
      </c>
      <c r="F3782" s="10">
        <v>2</v>
      </c>
      <c r="G3782" t="s">
        <v>6128</v>
      </c>
      <c r="H3782" t="s">
        <v>7539</v>
      </c>
    </row>
    <row r="3783" spans="1:8" x14ac:dyDescent="0.3">
      <c r="A3783">
        <v>565</v>
      </c>
      <c r="B3783">
        <v>1412</v>
      </c>
      <c r="C3783">
        <v>93</v>
      </c>
      <c r="D3783" t="s">
        <v>24</v>
      </c>
      <c r="E3783">
        <v>3</v>
      </c>
      <c r="F3783" s="10">
        <v>2.2999999999999998</v>
      </c>
      <c r="G3783" t="s">
        <v>6128</v>
      </c>
      <c r="H3783" t="s">
        <v>7540</v>
      </c>
    </row>
    <row r="3784" spans="1:8" x14ac:dyDescent="0.3">
      <c r="A3784">
        <v>565</v>
      </c>
      <c r="B3784">
        <v>1413</v>
      </c>
      <c r="C3784">
        <v>23</v>
      </c>
      <c r="D3784" t="s">
        <v>24</v>
      </c>
      <c r="E3784">
        <v>3</v>
      </c>
      <c r="F3784" s="10">
        <v>3</v>
      </c>
      <c r="G3784" t="s">
        <v>6128</v>
      </c>
      <c r="H3784" t="s">
        <v>7541</v>
      </c>
    </row>
    <row r="3785" spans="1:8" x14ac:dyDescent="0.3">
      <c r="A3785">
        <v>566</v>
      </c>
      <c r="B3785">
        <v>1414</v>
      </c>
      <c r="C3785">
        <v>97</v>
      </c>
      <c r="D3785" t="s">
        <v>24</v>
      </c>
      <c r="E3785">
        <v>8</v>
      </c>
      <c r="F3785" s="10">
        <v>9</v>
      </c>
      <c r="G3785" t="s">
        <v>6128</v>
      </c>
      <c r="H3785" t="s">
        <v>7542</v>
      </c>
    </row>
    <row r="3786" spans="1:8" x14ac:dyDescent="0.3">
      <c r="A3786">
        <v>566</v>
      </c>
      <c r="B3786">
        <v>1415</v>
      </c>
      <c r="C3786">
        <v>28</v>
      </c>
      <c r="D3786">
        <v>52</v>
      </c>
      <c r="E3786">
        <v>4</v>
      </c>
      <c r="F3786" s="10">
        <v>2</v>
      </c>
      <c r="G3786" t="s">
        <v>6128</v>
      </c>
      <c r="H3786" t="s">
        <v>7543</v>
      </c>
    </row>
    <row r="3787" spans="1:8" x14ac:dyDescent="0.3">
      <c r="A3787">
        <v>566</v>
      </c>
      <c r="B3787">
        <v>1416</v>
      </c>
      <c r="C3787">
        <v>86</v>
      </c>
      <c r="D3787" t="s">
        <v>24</v>
      </c>
      <c r="E3787">
        <v>3</v>
      </c>
      <c r="F3787" s="10">
        <v>0.5</v>
      </c>
      <c r="G3787" t="s">
        <v>6128</v>
      </c>
      <c r="H3787" t="s">
        <v>7544</v>
      </c>
    </row>
    <row r="3788" spans="1:8" x14ac:dyDescent="0.3">
      <c r="A3788">
        <v>567</v>
      </c>
      <c r="B3788">
        <v>1417</v>
      </c>
      <c r="C3788">
        <v>37</v>
      </c>
      <c r="D3788" t="s">
        <v>24</v>
      </c>
      <c r="E3788">
        <v>3</v>
      </c>
      <c r="F3788" s="10">
        <v>0.5</v>
      </c>
      <c r="G3788" t="s">
        <v>6128</v>
      </c>
      <c r="H3788" t="s">
        <v>7545</v>
      </c>
    </row>
    <row r="3789" spans="1:8" x14ac:dyDescent="0.3">
      <c r="A3789">
        <v>567</v>
      </c>
      <c r="B3789">
        <v>1418</v>
      </c>
      <c r="C3789">
        <v>96</v>
      </c>
      <c r="D3789" t="s">
        <v>24</v>
      </c>
      <c r="E3789">
        <v>3</v>
      </c>
      <c r="F3789" s="10">
        <v>8</v>
      </c>
      <c r="G3789" t="s">
        <v>6128</v>
      </c>
      <c r="H3789" t="s">
        <v>7546</v>
      </c>
    </row>
    <row r="3790" spans="1:8" x14ac:dyDescent="0.3">
      <c r="A3790">
        <v>568</v>
      </c>
      <c r="B3790">
        <v>1419</v>
      </c>
      <c r="C3790">
        <v>50</v>
      </c>
      <c r="D3790" t="s">
        <v>24</v>
      </c>
      <c r="E3790">
        <v>3</v>
      </c>
      <c r="F3790" s="10">
        <v>5.6</v>
      </c>
      <c r="G3790" t="s">
        <v>6128</v>
      </c>
      <c r="H3790" t="s">
        <v>7547</v>
      </c>
    </row>
    <row r="3791" spans="1:8" x14ac:dyDescent="0.3">
      <c r="A3791">
        <v>568</v>
      </c>
      <c r="B3791">
        <v>1420</v>
      </c>
      <c r="C3791">
        <v>110</v>
      </c>
      <c r="D3791" t="s">
        <v>24</v>
      </c>
      <c r="E3791">
        <v>8</v>
      </c>
      <c r="F3791" s="10">
        <v>0.5</v>
      </c>
      <c r="G3791" t="s">
        <v>6128</v>
      </c>
      <c r="H3791" t="s">
        <v>7548</v>
      </c>
    </row>
    <row r="3792" spans="1:8" x14ac:dyDescent="0.3">
      <c r="A3792">
        <v>568</v>
      </c>
      <c r="B3792">
        <v>1421</v>
      </c>
      <c r="C3792">
        <v>43</v>
      </c>
      <c r="D3792" t="s">
        <v>24</v>
      </c>
      <c r="E3792">
        <v>8</v>
      </c>
      <c r="F3792" s="10">
        <v>2.2999999999999998</v>
      </c>
      <c r="G3792" t="s">
        <v>6128</v>
      </c>
      <c r="H3792" t="s">
        <v>7549</v>
      </c>
    </row>
    <row r="3793" spans="1:8" x14ac:dyDescent="0.3">
      <c r="A3793">
        <v>569</v>
      </c>
      <c r="B3793">
        <v>1422</v>
      </c>
      <c r="C3793">
        <v>1</v>
      </c>
      <c r="D3793" t="s">
        <v>24</v>
      </c>
      <c r="E3793">
        <v>6</v>
      </c>
      <c r="F3793" s="10">
        <v>2</v>
      </c>
      <c r="G3793" t="s">
        <v>6128</v>
      </c>
      <c r="H3793" t="s">
        <v>7550</v>
      </c>
    </row>
    <row r="3794" spans="1:8" x14ac:dyDescent="0.3">
      <c r="A3794">
        <v>569</v>
      </c>
      <c r="B3794">
        <v>1423</v>
      </c>
      <c r="C3794">
        <v>62</v>
      </c>
      <c r="D3794" t="s">
        <v>24</v>
      </c>
      <c r="E3794">
        <v>10</v>
      </c>
      <c r="F3794" s="10">
        <v>4</v>
      </c>
      <c r="G3794" t="s">
        <v>6128</v>
      </c>
      <c r="H3794" t="s">
        <v>7551</v>
      </c>
    </row>
    <row r="3795" spans="1:8" x14ac:dyDescent="0.3">
      <c r="A3795">
        <v>570</v>
      </c>
      <c r="B3795">
        <v>1424</v>
      </c>
      <c r="C3795">
        <v>23</v>
      </c>
      <c r="D3795" t="s">
        <v>24</v>
      </c>
      <c r="E3795">
        <v>3</v>
      </c>
      <c r="F3795" s="10">
        <v>3</v>
      </c>
      <c r="G3795" t="s">
        <v>6128</v>
      </c>
      <c r="H3795" t="s">
        <v>7552</v>
      </c>
    </row>
    <row r="3796" spans="1:8" x14ac:dyDescent="0.3">
      <c r="A3796">
        <v>570</v>
      </c>
      <c r="B3796">
        <v>1425</v>
      </c>
      <c r="C3796">
        <v>85</v>
      </c>
      <c r="D3796">
        <v>142</v>
      </c>
      <c r="E3796">
        <v>6</v>
      </c>
      <c r="F3796" s="10">
        <v>1</v>
      </c>
      <c r="G3796" t="s">
        <v>6128</v>
      </c>
      <c r="H3796" t="s">
        <v>7553</v>
      </c>
    </row>
    <row r="3797" spans="1:8" x14ac:dyDescent="0.3">
      <c r="A3797">
        <v>570</v>
      </c>
      <c r="B3797">
        <v>1426</v>
      </c>
      <c r="C3797">
        <v>20</v>
      </c>
      <c r="D3797" t="s">
        <v>24</v>
      </c>
      <c r="E3797">
        <v>3</v>
      </c>
      <c r="F3797" s="10">
        <v>8</v>
      </c>
      <c r="G3797" t="s">
        <v>6128</v>
      </c>
      <c r="H3797" t="s">
        <v>7554</v>
      </c>
    </row>
    <row r="3798" spans="1:8" x14ac:dyDescent="0.3">
      <c r="A3798">
        <v>571</v>
      </c>
      <c r="B3798">
        <v>1427</v>
      </c>
      <c r="C3798">
        <v>112</v>
      </c>
      <c r="D3798" t="s">
        <v>24</v>
      </c>
      <c r="E3798">
        <v>8</v>
      </c>
      <c r="F3798" s="10">
        <v>4</v>
      </c>
      <c r="G3798" t="s">
        <v>6128</v>
      </c>
      <c r="H3798" t="s">
        <v>7555</v>
      </c>
    </row>
    <row r="3799" spans="1:8" x14ac:dyDescent="0.3">
      <c r="A3799">
        <v>571</v>
      </c>
      <c r="B3799">
        <v>1428</v>
      </c>
      <c r="C3799">
        <v>48</v>
      </c>
      <c r="D3799" t="s">
        <v>24</v>
      </c>
      <c r="E3799">
        <v>3</v>
      </c>
      <c r="F3799" s="10">
        <v>4.5</v>
      </c>
      <c r="G3799" t="s">
        <v>6128</v>
      </c>
      <c r="H3799" t="s">
        <v>7556</v>
      </c>
    </row>
    <row r="3800" spans="1:8" x14ac:dyDescent="0.3">
      <c r="A3800">
        <v>572</v>
      </c>
      <c r="B3800">
        <v>1429</v>
      </c>
      <c r="C3800">
        <v>16</v>
      </c>
      <c r="D3800" t="s">
        <v>24</v>
      </c>
      <c r="E3800">
        <v>8</v>
      </c>
      <c r="F3800" s="10">
        <v>3</v>
      </c>
      <c r="G3800" t="s">
        <v>6128</v>
      </c>
      <c r="H3800" t="s">
        <v>7557</v>
      </c>
    </row>
    <row r="3801" spans="1:8" x14ac:dyDescent="0.3">
      <c r="A3801">
        <v>572</v>
      </c>
      <c r="B3801">
        <v>1430</v>
      </c>
      <c r="C3801">
        <v>80</v>
      </c>
      <c r="D3801">
        <v>359</v>
      </c>
      <c r="E3801">
        <v>8</v>
      </c>
      <c r="F3801" s="10">
        <v>4</v>
      </c>
      <c r="G3801" t="s">
        <v>6128</v>
      </c>
      <c r="H3801" t="s">
        <v>7558</v>
      </c>
    </row>
    <row r="3802" spans="1:8" x14ac:dyDescent="0.3">
      <c r="A3802">
        <v>572</v>
      </c>
      <c r="B3802">
        <v>1431</v>
      </c>
      <c r="C3802">
        <v>17</v>
      </c>
      <c r="D3802" t="s">
        <v>24</v>
      </c>
      <c r="E3802">
        <v>3</v>
      </c>
      <c r="F3802" s="10">
        <v>3.5</v>
      </c>
      <c r="G3802" t="s">
        <v>6128</v>
      </c>
      <c r="H3802" t="s">
        <v>7559</v>
      </c>
    </row>
    <row r="3803" spans="1:8" x14ac:dyDescent="0.3">
      <c r="A3803">
        <v>573</v>
      </c>
      <c r="B3803">
        <v>1432</v>
      </c>
      <c r="C3803">
        <v>116</v>
      </c>
      <c r="D3803" t="s">
        <v>24</v>
      </c>
      <c r="E3803">
        <v>3</v>
      </c>
      <c r="F3803" s="10">
        <v>3</v>
      </c>
      <c r="G3803" t="s">
        <v>6128</v>
      </c>
      <c r="H3803" t="s">
        <v>7560</v>
      </c>
    </row>
    <row r="3804" spans="1:8" x14ac:dyDescent="0.3">
      <c r="A3804">
        <v>573</v>
      </c>
      <c r="B3804">
        <v>1433</v>
      </c>
      <c r="C3804">
        <v>54</v>
      </c>
      <c r="D3804" t="s">
        <v>24</v>
      </c>
      <c r="E3804">
        <v>6</v>
      </c>
      <c r="F3804" s="10">
        <v>5</v>
      </c>
      <c r="G3804" t="s">
        <v>6128</v>
      </c>
      <c r="H3804" t="s">
        <v>7561</v>
      </c>
    </row>
    <row r="3805" spans="1:8" x14ac:dyDescent="0.3">
      <c r="A3805">
        <v>574</v>
      </c>
      <c r="B3805">
        <v>1434</v>
      </c>
      <c r="C3805">
        <v>29</v>
      </c>
      <c r="D3805" t="s">
        <v>24</v>
      </c>
      <c r="E3805">
        <v>3</v>
      </c>
      <c r="F3805" s="10">
        <v>1.5</v>
      </c>
      <c r="G3805" t="s">
        <v>6128</v>
      </c>
      <c r="H3805" t="s">
        <v>7562</v>
      </c>
    </row>
    <row r="3806" spans="1:8" x14ac:dyDescent="0.3">
      <c r="A3806">
        <v>574</v>
      </c>
      <c r="B3806">
        <v>1435</v>
      </c>
      <c r="C3806">
        <v>95</v>
      </c>
      <c r="D3806" t="s">
        <v>24</v>
      </c>
      <c r="E3806">
        <v>2</v>
      </c>
      <c r="F3806" s="10">
        <v>2</v>
      </c>
      <c r="G3806" t="s">
        <v>6128</v>
      </c>
      <c r="H3806" t="s">
        <v>7563</v>
      </c>
    </row>
    <row r="3807" spans="1:8" x14ac:dyDescent="0.3">
      <c r="A3807">
        <v>574</v>
      </c>
      <c r="B3807">
        <v>1436</v>
      </c>
      <c r="C3807">
        <v>34</v>
      </c>
      <c r="D3807" t="s">
        <v>24</v>
      </c>
      <c r="E3807">
        <v>8</v>
      </c>
      <c r="F3807" s="10">
        <v>0.75</v>
      </c>
      <c r="G3807" t="s">
        <v>6128</v>
      </c>
      <c r="H3807" t="s">
        <v>7564</v>
      </c>
    </row>
    <row r="3808" spans="1:8" x14ac:dyDescent="0.3">
      <c r="A3808">
        <v>575</v>
      </c>
      <c r="B3808">
        <v>1437</v>
      </c>
      <c r="C3808">
        <v>13</v>
      </c>
      <c r="D3808" t="s">
        <v>24</v>
      </c>
      <c r="E3808">
        <v>3</v>
      </c>
      <c r="F3808" s="10">
        <v>4.5</v>
      </c>
      <c r="G3808" t="s">
        <v>6128</v>
      </c>
      <c r="H3808" t="s">
        <v>7565</v>
      </c>
    </row>
    <row r="3809" spans="1:8" x14ac:dyDescent="0.3">
      <c r="A3809">
        <v>575</v>
      </c>
      <c r="B3809">
        <v>1438</v>
      </c>
      <c r="C3809">
        <v>80</v>
      </c>
      <c r="D3809" t="s">
        <v>24</v>
      </c>
      <c r="E3809">
        <v>4</v>
      </c>
      <c r="F3809" s="10">
        <v>4</v>
      </c>
      <c r="G3809" t="s">
        <v>6128</v>
      </c>
      <c r="H3809" t="s">
        <v>7566</v>
      </c>
    </row>
    <row r="3810" spans="1:8" x14ac:dyDescent="0.3">
      <c r="A3810">
        <v>576</v>
      </c>
      <c r="B3810">
        <v>1439</v>
      </c>
      <c r="C3810">
        <v>62</v>
      </c>
      <c r="D3810" t="s">
        <v>24</v>
      </c>
      <c r="E3810">
        <v>3</v>
      </c>
      <c r="F3810" s="10">
        <v>4</v>
      </c>
      <c r="G3810" t="s">
        <v>6128</v>
      </c>
      <c r="H3810" t="s">
        <v>7567</v>
      </c>
    </row>
    <row r="3811" spans="1:8" x14ac:dyDescent="0.3">
      <c r="A3811">
        <v>576</v>
      </c>
      <c r="B3811">
        <v>1440</v>
      </c>
      <c r="C3811">
        <v>3</v>
      </c>
      <c r="D3811">
        <v>660</v>
      </c>
      <c r="E3811">
        <v>3</v>
      </c>
      <c r="F3811" s="10">
        <v>5</v>
      </c>
      <c r="G3811" t="s">
        <v>6128</v>
      </c>
      <c r="H3811" t="s">
        <v>7568</v>
      </c>
    </row>
    <row r="3812" spans="1:8" x14ac:dyDescent="0.3">
      <c r="A3812">
        <v>576</v>
      </c>
      <c r="B3812">
        <v>1441</v>
      </c>
      <c r="C3812">
        <v>71</v>
      </c>
      <c r="D3812" t="s">
        <v>24</v>
      </c>
      <c r="E3812">
        <v>3</v>
      </c>
      <c r="F3812" s="10">
        <v>4</v>
      </c>
      <c r="G3812" t="s">
        <v>6128</v>
      </c>
      <c r="H3812" t="s">
        <v>7569</v>
      </c>
    </row>
    <row r="3813" spans="1:8" x14ac:dyDescent="0.3">
      <c r="A3813">
        <v>577</v>
      </c>
      <c r="B3813">
        <v>1442</v>
      </c>
      <c r="C3813">
        <v>57</v>
      </c>
      <c r="D3813" t="s">
        <v>24</v>
      </c>
      <c r="E3813">
        <v>6</v>
      </c>
      <c r="F3813" s="10">
        <v>8</v>
      </c>
      <c r="G3813" t="s">
        <v>6128</v>
      </c>
      <c r="H3813" t="s">
        <v>7570</v>
      </c>
    </row>
    <row r="3814" spans="1:8" x14ac:dyDescent="0.3">
      <c r="A3814">
        <v>577</v>
      </c>
      <c r="B3814">
        <v>1443</v>
      </c>
      <c r="C3814">
        <v>126</v>
      </c>
      <c r="D3814" t="s">
        <v>24</v>
      </c>
      <c r="E3814">
        <v>6</v>
      </c>
      <c r="F3814" s="10">
        <v>4</v>
      </c>
      <c r="G3814" t="s">
        <v>6128</v>
      </c>
      <c r="H3814" t="s">
        <v>7571</v>
      </c>
    </row>
    <row r="3815" spans="1:8" x14ac:dyDescent="0.3">
      <c r="A3815">
        <v>578</v>
      </c>
      <c r="B3815">
        <v>1444</v>
      </c>
      <c r="C3815">
        <v>115</v>
      </c>
      <c r="D3815" t="s">
        <v>24</v>
      </c>
      <c r="E3815">
        <v>8</v>
      </c>
      <c r="F3815" s="10">
        <v>4.5</v>
      </c>
      <c r="G3815" t="s">
        <v>6128</v>
      </c>
      <c r="H3815" t="s">
        <v>7572</v>
      </c>
    </row>
    <row r="3816" spans="1:8" x14ac:dyDescent="0.3">
      <c r="A3816">
        <v>578</v>
      </c>
      <c r="B3816">
        <v>1445</v>
      </c>
      <c r="C3816">
        <v>58</v>
      </c>
      <c r="D3816">
        <v>201</v>
      </c>
      <c r="E3816">
        <v>4</v>
      </c>
      <c r="F3816" s="10">
        <v>8</v>
      </c>
      <c r="G3816" t="s">
        <v>6128</v>
      </c>
      <c r="H3816" t="s">
        <v>7573</v>
      </c>
    </row>
    <row r="3817" spans="1:8" x14ac:dyDescent="0.3">
      <c r="A3817">
        <v>578</v>
      </c>
      <c r="B3817">
        <v>1446</v>
      </c>
      <c r="C3817">
        <v>1</v>
      </c>
      <c r="D3817" t="s">
        <v>24</v>
      </c>
      <c r="E3817">
        <v>3</v>
      </c>
      <c r="F3817" s="10">
        <v>2</v>
      </c>
      <c r="G3817" t="s">
        <v>6128</v>
      </c>
      <c r="H3817" t="s">
        <v>7574</v>
      </c>
    </row>
    <row r="3818" spans="1:8" x14ac:dyDescent="0.3">
      <c r="A3818">
        <v>579</v>
      </c>
      <c r="B3818">
        <v>1447</v>
      </c>
      <c r="C3818">
        <v>121</v>
      </c>
      <c r="D3818" t="s">
        <v>24</v>
      </c>
      <c r="E3818">
        <v>9</v>
      </c>
      <c r="F3818" s="10">
        <v>4</v>
      </c>
      <c r="G3818" t="s">
        <v>6128</v>
      </c>
      <c r="H3818" t="s">
        <v>7575</v>
      </c>
    </row>
    <row r="3819" spans="1:8" x14ac:dyDescent="0.3">
      <c r="A3819">
        <v>579</v>
      </c>
      <c r="B3819">
        <v>1448</v>
      </c>
      <c r="C3819">
        <v>65</v>
      </c>
      <c r="D3819" t="s">
        <v>24</v>
      </c>
      <c r="E3819">
        <v>3</v>
      </c>
      <c r="F3819" s="10">
        <v>4.5</v>
      </c>
      <c r="G3819" t="s">
        <v>6128</v>
      </c>
      <c r="H3819" t="s">
        <v>7576</v>
      </c>
    </row>
    <row r="3820" spans="1:8" x14ac:dyDescent="0.3">
      <c r="A3820">
        <v>580</v>
      </c>
      <c r="B3820">
        <v>1449</v>
      </c>
      <c r="C3820">
        <v>61</v>
      </c>
      <c r="D3820" t="s">
        <v>24</v>
      </c>
      <c r="E3820">
        <v>3</v>
      </c>
      <c r="F3820" s="10">
        <v>8</v>
      </c>
      <c r="G3820" t="s">
        <v>6128</v>
      </c>
      <c r="H3820" t="s">
        <v>7577</v>
      </c>
    </row>
    <row r="3821" spans="1:8" x14ac:dyDescent="0.3">
      <c r="A3821">
        <v>580</v>
      </c>
      <c r="B3821">
        <v>1450</v>
      </c>
      <c r="C3821">
        <v>6</v>
      </c>
      <c r="D3821" t="s">
        <v>24</v>
      </c>
      <c r="E3821">
        <v>3</v>
      </c>
      <c r="F3821" s="10">
        <v>7</v>
      </c>
      <c r="G3821" t="s">
        <v>6128</v>
      </c>
      <c r="H3821" t="s">
        <v>7578</v>
      </c>
    </row>
    <row r="3822" spans="1:8" x14ac:dyDescent="0.3">
      <c r="A3822">
        <v>580</v>
      </c>
      <c r="B3822">
        <v>1451</v>
      </c>
      <c r="C3822">
        <v>78</v>
      </c>
      <c r="D3822" t="s">
        <v>24</v>
      </c>
      <c r="E3822">
        <v>3</v>
      </c>
      <c r="F3822" s="10">
        <v>2</v>
      </c>
      <c r="G3822" t="s">
        <v>6128</v>
      </c>
      <c r="H3822" t="s">
        <v>7579</v>
      </c>
    </row>
    <row r="3823" spans="1:8" x14ac:dyDescent="0.3">
      <c r="A3823">
        <v>581</v>
      </c>
      <c r="B3823">
        <v>1452</v>
      </c>
      <c r="C3823">
        <v>78</v>
      </c>
      <c r="D3823" t="s">
        <v>24</v>
      </c>
      <c r="E3823">
        <v>3</v>
      </c>
      <c r="F3823" s="10">
        <v>2</v>
      </c>
      <c r="G3823" t="s">
        <v>6128</v>
      </c>
      <c r="H3823" t="s">
        <v>7580</v>
      </c>
    </row>
    <row r="3824" spans="1:8" x14ac:dyDescent="0.3">
      <c r="A3824">
        <v>581</v>
      </c>
      <c r="B3824">
        <v>1453</v>
      </c>
      <c r="C3824">
        <v>24</v>
      </c>
      <c r="D3824" t="s">
        <v>24</v>
      </c>
      <c r="E3824">
        <v>3</v>
      </c>
      <c r="F3824" s="10">
        <v>3</v>
      </c>
      <c r="G3824" t="s">
        <v>6128</v>
      </c>
      <c r="H3824" t="s">
        <v>7581</v>
      </c>
    </row>
    <row r="3825" spans="1:8" x14ac:dyDescent="0.3">
      <c r="A3825">
        <v>582</v>
      </c>
      <c r="B3825">
        <v>1454</v>
      </c>
      <c r="C3825">
        <v>27</v>
      </c>
      <c r="D3825" t="s">
        <v>24</v>
      </c>
      <c r="E3825">
        <v>3</v>
      </c>
      <c r="F3825" s="10">
        <v>2</v>
      </c>
      <c r="G3825" t="s">
        <v>6128</v>
      </c>
      <c r="H3825" t="s">
        <v>7582</v>
      </c>
    </row>
    <row r="3826" spans="1:8" x14ac:dyDescent="0.3">
      <c r="A3826">
        <v>582</v>
      </c>
      <c r="B3826">
        <v>1455</v>
      </c>
      <c r="C3826">
        <v>101</v>
      </c>
      <c r="D3826">
        <v>406</v>
      </c>
      <c r="E3826">
        <v>6</v>
      </c>
      <c r="F3826" s="10">
        <v>2</v>
      </c>
      <c r="G3826" t="s">
        <v>6128</v>
      </c>
      <c r="H3826" t="s">
        <v>7583</v>
      </c>
    </row>
    <row r="3827" spans="1:8" x14ac:dyDescent="0.3">
      <c r="A3827">
        <v>582</v>
      </c>
      <c r="B3827">
        <v>1456</v>
      </c>
      <c r="C3827">
        <v>48</v>
      </c>
      <c r="D3827" t="s">
        <v>24</v>
      </c>
      <c r="E3827">
        <v>3</v>
      </c>
      <c r="F3827" s="10">
        <v>4.5</v>
      </c>
      <c r="G3827" t="s">
        <v>6128</v>
      </c>
      <c r="H3827" t="s">
        <v>7584</v>
      </c>
    </row>
    <row r="3828" spans="1:8" x14ac:dyDescent="0.3">
      <c r="A3828">
        <v>583</v>
      </c>
      <c r="B3828">
        <v>1457</v>
      </c>
      <c r="C3828">
        <v>55</v>
      </c>
      <c r="D3828" t="s">
        <v>24</v>
      </c>
      <c r="E3828">
        <v>5</v>
      </c>
      <c r="F3828" s="10">
        <v>5</v>
      </c>
      <c r="G3828" t="s">
        <v>6128</v>
      </c>
      <c r="H3828" t="s">
        <v>7585</v>
      </c>
    </row>
    <row r="3829" spans="1:8" x14ac:dyDescent="0.3">
      <c r="A3829">
        <v>583</v>
      </c>
      <c r="B3829">
        <v>1458</v>
      </c>
      <c r="C3829">
        <v>3</v>
      </c>
      <c r="D3829" t="s">
        <v>24</v>
      </c>
      <c r="E3829">
        <v>6</v>
      </c>
      <c r="F3829" s="10">
        <v>5</v>
      </c>
      <c r="G3829" t="s">
        <v>6128</v>
      </c>
      <c r="H3829" t="s">
        <v>7586</v>
      </c>
    </row>
    <row r="3830" spans="1:8" x14ac:dyDescent="0.3">
      <c r="A3830">
        <v>584</v>
      </c>
      <c r="B3830">
        <v>1459</v>
      </c>
      <c r="C3830">
        <v>13</v>
      </c>
      <c r="D3830" t="s">
        <v>24</v>
      </c>
      <c r="E3830">
        <v>8</v>
      </c>
      <c r="F3830" s="10">
        <v>4.5</v>
      </c>
      <c r="G3830" t="s">
        <v>6128</v>
      </c>
      <c r="H3830" t="s">
        <v>7587</v>
      </c>
    </row>
    <row r="3831" spans="1:8" x14ac:dyDescent="0.3">
      <c r="A3831">
        <v>584</v>
      </c>
      <c r="B3831">
        <v>1460</v>
      </c>
      <c r="C3831">
        <v>89</v>
      </c>
      <c r="D3831">
        <v>34</v>
      </c>
      <c r="E3831">
        <v>8</v>
      </c>
      <c r="F3831" s="10">
        <v>0.8</v>
      </c>
      <c r="G3831" t="s">
        <v>6128</v>
      </c>
      <c r="H3831" t="s">
        <v>7588</v>
      </c>
    </row>
    <row r="3832" spans="1:8" x14ac:dyDescent="0.3">
      <c r="A3832">
        <v>584</v>
      </c>
      <c r="B3832">
        <v>1461</v>
      </c>
      <c r="C3832">
        <v>38</v>
      </c>
      <c r="D3832" t="s">
        <v>24</v>
      </c>
      <c r="E3832">
        <v>3</v>
      </c>
      <c r="F3832" s="10">
        <v>0.5</v>
      </c>
      <c r="G3832" t="s">
        <v>6128</v>
      </c>
      <c r="H3832" t="s">
        <v>7589</v>
      </c>
    </row>
    <row r="3833" spans="1:8" x14ac:dyDescent="0.3">
      <c r="A3833">
        <v>585</v>
      </c>
      <c r="B3833">
        <v>1462</v>
      </c>
      <c r="C3833">
        <v>52</v>
      </c>
      <c r="D3833" t="s">
        <v>24</v>
      </c>
      <c r="E3833">
        <v>3</v>
      </c>
      <c r="F3833" s="10">
        <v>4</v>
      </c>
      <c r="G3833" t="s">
        <v>6128</v>
      </c>
      <c r="H3833" t="s">
        <v>7590</v>
      </c>
    </row>
    <row r="3834" spans="1:8" x14ac:dyDescent="0.3">
      <c r="A3834">
        <v>585</v>
      </c>
      <c r="B3834">
        <v>1463</v>
      </c>
      <c r="C3834">
        <v>2</v>
      </c>
      <c r="D3834" t="s">
        <v>24</v>
      </c>
      <c r="E3834">
        <v>6</v>
      </c>
      <c r="F3834" s="10">
        <v>4</v>
      </c>
      <c r="G3834" t="s">
        <v>6128</v>
      </c>
      <c r="H3834" t="s">
        <v>7591</v>
      </c>
    </row>
    <row r="3835" spans="1:8" x14ac:dyDescent="0.3">
      <c r="A3835">
        <v>586</v>
      </c>
      <c r="B3835">
        <v>1464</v>
      </c>
      <c r="C3835">
        <v>19</v>
      </c>
      <c r="D3835" t="s">
        <v>24</v>
      </c>
      <c r="E3835">
        <v>3</v>
      </c>
      <c r="F3835" s="10">
        <v>2</v>
      </c>
      <c r="G3835" t="s">
        <v>6128</v>
      </c>
      <c r="H3835" t="s">
        <v>7592</v>
      </c>
    </row>
    <row r="3836" spans="1:8" x14ac:dyDescent="0.3">
      <c r="A3836">
        <v>586</v>
      </c>
      <c r="B3836">
        <v>1465</v>
      </c>
      <c r="C3836">
        <v>97</v>
      </c>
      <c r="D3836" t="s">
        <v>24</v>
      </c>
      <c r="E3836">
        <v>10</v>
      </c>
      <c r="F3836" s="10">
        <v>9</v>
      </c>
      <c r="G3836" t="s">
        <v>6128</v>
      </c>
      <c r="H3836" t="s">
        <v>7593</v>
      </c>
    </row>
    <row r="3837" spans="1:8" x14ac:dyDescent="0.3">
      <c r="A3837">
        <v>586</v>
      </c>
      <c r="B3837">
        <v>1466</v>
      </c>
      <c r="C3837">
        <v>48</v>
      </c>
      <c r="D3837" t="s">
        <v>24</v>
      </c>
      <c r="E3837">
        <v>3</v>
      </c>
      <c r="F3837" s="10">
        <v>4.5</v>
      </c>
      <c r="G3837" t="s">
        <v>6128</v>
      </c>
      <c r="H3837" t="s">
        <v>7594</v>
      </c>
    </row>
    <row r="3838" spans="1:8" x14ac:dyDescent="0.3">
      <c r="A3838">
        <v>587</v>
      </c>
      <c r="B3838">
        <v>1467</v>
      </c>
      <c r="C3838">
        <v>69</v>
      </c>
      <c r="D3838" t="s">
        <v>24</v>
      </c>
      <c r="E3838">
        <v>9</v>
      </c>
      <c r="F3838" s="10">
        <v>2</v>
      </c>
      <c r="G3838" t="s">
        <v>6128</v>
      </c>
      <c r="H3838" t="s">
        <v>7595</v>
      </c>
    </row>
    <row r="3839" spans="1:8" x14ac:dyDescent="0.3">
      <c r="A3839">
        <v>587</v>
      </c>
      <c r="B3839">
        <v>1468</v>
      </c>
      <c r="C3839">
        <v>21</v>
      </c>
      <c r="D3839" t="s">
        <v>24</v>
      </c>
      <c r="E3839">
        <v>3</v>
      </c>
      <c r="F3839" s="10">
        <v>4</v>
      </c>
      <c r="G3839" t="s">
        <v>6128</v>
      </c>
      <c r="H3839" t="s">
        <v>7596</v>
      </c>
    </row>
    <row r="3840" spans="1:8" x14ac:dyDescent="0.3">
      <c r="A3840">
        <v>588</v>
      </c>
      <c r="B3840">
        <v>1469</v>
      </c>
      <c r="C3840">
        <v>45</v>
      </c>
      <c r="D3840" t="s">
        <v>24</v>
      </c>
      <c r="E3840">
        <v>3</v>
      </c>
      <c r="F3840" s="10">
        <v>2</v>
      </c>
      <c r="G3840" t="s">
        <v>6128</v>
      </c>
      <c r="H3840" t="s">
        <v>7597</v>
      </c>
    </row>
    <row r="3841" spans="1:8" x14ac:dyDescent="0.3">
      <c r="A3841">
        <v>588</v>
      </c>
      <c r="B3841">
        <v>1470</v>
      </c>
      <c r="C3841">
        <v>125</v>
      </c>
      <c r="D3841">
        <v>340</v>
      </c>
      <c r="E3841">
        <v>3</v>
      </c>
      <c r="F3841" s="10">
        <v>7</v>
      </c>
      <c r="G3841" t="s">
        <v>6128</v>
      </c>
      <c r="H3841" t="s">
        <v>7598</v>
      </c>
    </row>
    <row r="3842" spans="1:8" x14ac:dyDescent="0.3">
      <c r="A3842">
        <v>588</v>
      </c>
      <c r="B3842">
        <v>1471</v>
      </c>
      <c r="C3842">
        <v>78</v>
      </c>
      <c r="D3842" t="s">
        <v>24</v>
      </c>
      <c r="E3842">
        <v>3</v>
      </c>
      <c r="F3842" s="10">
        <v>2</v>
      </c>
      <c r="G3842" t="s">
        <v>6128</v>
      </c>
      <c r="H3842" t="s">
        <v>7599</v>
      </c>
    </row>
    <row r="3843" spans="1:8" x14ac:dyDescent="0.3">
      <c r="A3843">
        <v>589</v>
      </c>
      <c r="B3843">
        <v>1472</v>
      </c>
      <c r="C3843">
        <v>106</v>
      </c>
      <c r="D3843" t="s">
        <v>24</v>
      </c>
      <c r="E3843">
        <v>8</v>
      </c>
      <c r="F3843" s="10">
        <v>7</v>
      </c>
      <c r="G3843" t="s">
        <v>6128</v>
      </c>
      <c r="H3843" t="s">
        <v>7600</v>
      </c>
    </row>
    <row r="3844" spans="1:8" x14ac:dyDescent="0.3">
      <c r="A3844">
        <v>589</v>
      </c>
      <c r="B3844">
        <v>1473</v>
      </c>
      <c r="C3844">
        <v>60</v>
      </c>
      <c r="D3844" t="s">
        <v>24</v>
      </c>
      <c r="E3844">
        <v>3</v>
      </c>
      <c r="F3844" s="10">
        <v>0.5</v>
      </c>
      <c r="G3844" t="s">
        <v>6128</v>
      </c>
      <c r="H3844" t="s">
        <v>7601</v>
      </c>
    </row>
    <row r="3845" spans="1:8" x14ac:dyDescent="0.3">
      <c r="A3845">
        <v>590</v>
      </c>
      <c r="B3845">
        <v>1474</v>
      </c>
      <c r="C3845">
        <v>91</v>
      </c>
      <c r="D3845" t="s">
        <v>24</v>
      </c>
      <c r="E3845">
        <v>8</v>
      </c>
      <c r="F3845" s="10">
        <v>1.2</v>
      </c>
      <c r="G3845" t="s">
        <v>6128</v>
      </c>
      <c r="H3845" t="s">
        <v>7602</v>
      </c>
    </row>
    <row r="3846" spans="1:8" x14ac:dyDescent="0.3">
      <c r="A3846">
        <v>590</v>
      </c>
      <c r="B3846">
        <v>1475</v>
      </c>
      <c r="C3846">
        <v>46</v>
      </c>
      <c r="D3846">
        <v>258</v>
      </c>
      <c r="E3846">
        <v>4</v>
      </c>
      <c r="F3846" s="10">
        <v>8</v>
      </c>
      <c r="G3846" t="s">
        <v>6128</v>
      </c>
      <c r="H3846" t="s">
        <v>7603</v>
      </c>
    </row>
    <row r="3847" spans="1:8" x14ac:dyDescent="0.3">
      <c r="A3847">
        <v>590</v>
      </c>
      <c r="B3847">
        <v>1476</v>
      </c>
      <c r="C3847">
        <v>1</v>
      </c>
      <c r="D3847" t="s">
        <v>24</v>
      </c>
      <c r="E3847">
        <v>3</v>
      </c>
      <c r="F3847" s="10">
        <v>2</v>
      </c>
      <c r="G3847" t="s">
        <v>6128</v>
      </c>
      <c r="H3847" t="s">
        <v>7604</v>
      </c>
    </row>
    <row r="3848" spans="1:8" x14ac:dyDescent="0.3">
      <c r="A3848">
        <v>591</v>
      </c>
      <c r="B3848">
        <v>1477</v>
      </c>
      <c r="C3848">
        <v>36</v>
      </c>
      <c r="D3848" t="s">
        <v>24</v>
      </c>
      <c r="E3848">
        <v>3</v>
      </c>
      <c r="F3848" s="10">
        <v>0.5</v>
      </c>
      <c r="G3848" t="s">
        <v>6128</v>
      </c>
      <c r="H3848" t="s">
        <v>7605</v>
      </c>
    </row>
    <row r="3849" spans="1:8" x14ac:dyDescent="0.3">
      <c r="A3849">
        <v>591</v>
      </c>
      <c r="B3849">
        <v>1478</v>
      </c>
      <c r="C3849">
        <v>119</v>
      </c>
      <c r="D3849" t="s">
        <v>24</v>
      </c>
      <c r="E3849">
        <v>6</v>
      </c>
      <c r="F3849" s="10">
        <v>2</v>
      </c>
      <c r="G3849" t="s">
        <v>6128</v>
      </c>
      <c r="H3849" t="s">
        <v>7606</v>
      </c>
    </row>
    <row r="3850" spans="1:8" x14ac:dyDescent="0.3">
      <c r="A3850">
        <v>592</v>
      </c>
      <c r="B3850">
        <v>1479</v>
      </c>
      <c r="C3850">
        <v>30</v>
      </c>
      <c r="D3850" t="s">
        <v>24</v>
      </c>
      <c r="E3850">
        <v>3</v>
      </c>
      <c r="F3850" s="10">
        <v>4</v>
      </c>
      <c r="G3850" t="s">
        <v>6128</v>
      </c>
      <c r="H3850" t="s">
        <v>7607</v>
      </c>
    </row>
    <row r="3851" spans="1:8" x14ac:dyDescent="0.3">
      <c r="A3851">
        <v>592</v>
      </c>
      <c r="B3851">
        <v>1480</v>
      </c>
      <c r="C3851">
        <v>114</v>
      </c>
      <c r="D3851" t="s">
        <v>24</v>
      </c>
      <c r="E3851">
        <v>3</v>
      </c>
      <c r="F3851" s="10">
        <v>4.5</v>
      </c>
      <c r="G3851" t="s">
        <v>6128</v>
      </c>
      <c r="H3851" t="s">
        <v>7608</v>
      </c>
    </row>
    <row r="3852" spans="1:8" x14ac:dyDescent="0.3">
      <c r="A3852">
        <v>592</v>
      </c>
      <c r="B3852">
        <v>1481</v>
      </c>
      <c r="C3852">
        <v>71</v>
      </c>
      <c r="D3852" t="s">
        <v>24</v>
      </c>
      <c r="E3852">
        <v>4</v>
      </c>
      <c r="F3852" s="10">
        <v>4</v>
      </c>
      <c r="G3852" t="s">
        <v>6128</v>
      </c>
      <c r="H3852" t="s">
        <v>7609</v>
      </c>
    </row>
    <row r="3853" spans="1:8" x14ac:dyDescent="0.3">
      <c r="A3853">
        <v>593</v>
      </c>
      <c r="B3853">
        <v>1482</v>
      </c>
      <c r="C3853">
        <v>113</v>
      </c>
      <c r="D3853" t="s">
        <v>24</v>
      </c>
      <c r="E3853">
        <v>6</v>
      </c>
      <c r="F3853" s="10">
        <v>4.5</v>
      </c>
      <c r="G3853" t="s">
        <v>6128</v>
      </c>
      <c r="H3853" t="s">
        <v>7610</v>
      </c>
    </row>
    <row r="3854" spans="1:8" x14ac:dyDescent="0.3">
      <c r="A3854">
        <v>593</v>
      </c>
      <c r="B3854">
        <v>1483</v>
      </c>
      <c r="C3854">
        <v>71</v>
      </c>
      <c r="D3854" t="s">
        <v>24</v>
      </c>
      <c r="E3854">
        <v>1</v>
      </c>
      <c r="F3854" s="10">
        <v>4</v>
      </c>
      <c r="G3854" t="s">
        <v>6128</v>
      </c>
      <c r="H3854" t="s">
        <v>7611</v>
      </c>
    </row>
    <row r="3855" spans="1:8" x14ac:dyDescent="0.3">
      <c r="A3855">
        <v>594</v>
      </c>
      <c r="B3855">
        <v>1484</v>
      </c>
      <c r="C3855">
        <v>116</v>
      </c>
      <c r="D3855" t="s">
        <v>24</v>
      </c>
      <c r="E3855">
        <v>3</v>
      </c>
      <c r="F3855" s="10">
        <v>3</v>
      </c>
      <c r="G3855" t="s">
        <v>6128</v>
      </c>
      <c r="H3855" t="s">
        <v>7612</v>
      </c>
    </row>
    <row r="3856" spans="1:8" x14ac:dyDescent="0.3">
      <c r="A3856">
        <v>594</v>
      </c>
      <c r="B3856">
        <v>1485</v>
      </c>
      <c r="C3856">
        <v>75</v>
      </c>
      <c r="D3856">
        <v>371</v>
      </c>
      <c r="E3856">
        <v>6</v>
      </c>
      <c r="F3856" s="10">
        <v>7</v>
      </c>
      <c r="G3856" t="s">
        <v>6128</v>
      </c>
      <c r="H3856" t="s">
        <v>7613</v>
      </c>
    </row>
    <row r="3857" spans="1:8" x14ac:dyDescent="0.3">
      <c r="A3857">
        <v>594</v>
      </c>
      <c r="B3857">
        <v>1486</v>
      </c>
      <c r="C3857">
        <v>34</v>
      </c>
      <c r="D3857" t="s">
        <v>24</v>
      </c>
      <c r="E3857">
        <v>3</v>
      </c>
      <c r="F3857" s="10">
        <v>0.75</v>
      </c>
      <c r="G3857" t="s">
        <v>6128</v>
      </c>
      <c r="H3857" t="s">
        <v>7614</v>
      </c>
    </row>
    <row r="3858" spans="1:8" x14ac:dyDescent="0.3">
      <c r="A3858">
        <v>595</v>
      </c>
      <c r="B3858">
        <v>1487</v>
      </c>
      <c r="C3858">
        <v>83</v>
      </c>
      <c r="D3858" t="s">
        <v>24</v>
      </c>
      <c r="E3858">
        <v>7</v>
      </c>
      <c r="F3858" s="10">
        <v>0.8</v>
      </c>
      <c r="G3858" t="s">
        <v>6128</v>
      </c>
      <c r="H3858" t="s">
        <v>7615</v>
      </c>
    </row>
    <row r="3859" spans="1:8" x14ac:dyDescent="0.3">
      <c r="A3859">
        <v>595</v>
      </c>
      <c r="B3859">
        <v>1488</v>
      </c>
      <c r="C3859">
        <v>43</v>
      </c>
      <c r="D3859" t="s">
        <v>24</v>
      </c>
      <c r="E3859">
        <v>3</v>
      </c>
      <c r="F3859" s="10">
        <v>2.2999999999999998</v>
      </c>
      <c r="G3859" t="s">
        <v>6128</v>
      </c>
      <c r="H3859" t="s">
        <v>7616</v>
      </c>
    </row>
    <row r="3860" spans="1:8" x14ac:dyDescent="0.3">
      <c r="A3860">
        <v>596</v>
      </c>
      <c r="B3860">
        <v>1489</v>
      </c>
      <c r="C3860">
        <v>95</v>
      </c>
      <c r="D3860" t="s">
        <v>24</v>
      </c>
      <c r="E3860">
        <v>4</v>
      </c>
      <c r="F3860" s="10">
        <v>2</v>
      </c>
      <c r="G3860" t="s">
        <v>6128</v>
      </c>
      <c r="H3860" t="s">
        <v>7617</v>
      </c>
    </row>
    <row r="3861" spans="1:8" x14ac:dyDescent="0.3">
      <c r="A3861">
        <v>596</v>
      </c>
      <c r="B3861">
        <v>1490</v>
      </c>
      <c r="C3861">
        <v>56</v>
      </c>
      <c r="D3861">
        <v>268</v>
      </c>
      <c r="E3861">
        <v>8</v>
      </c>
      <c r="F3861" s="10">
        <v>7</v>
      </c>
      <c r="G3861" t="s">
        <v>6128</v>
      </c>
      <c r="H3861" t="s">
        <v>7618</v>
      </c>
    </row>
    <row r="3862" spans="1:8" x14ac:dyDescent="0.3">
      <c r="A3862">
        <v>596</v>
      </c>
      <c r="B3862">
        <v>1491</v>
      </c>
      <c r="C3862">
        <v>17</v>
      </c>
      <c r="D3862" t="s">
        <v>24</v>
      </c>
      <c r="E3862">
        <v>3</v>
      </c>
      <c r="F3862" s="10">
        <v>3.5</v>
      </c>
      <c r="G3862" t="s">
        <v>6128</v>
      </c>
      <c r="H3862" t="s">
        <v>7619</v>
      </c>
    </row>
    <row r="3863" spans="1:8" x14ac:dyDescent="0.3">
      <c r="A3863">
        <v>597</v>
      </c>
      <c r="B3863">
        <v>1492</v>
      </c>
      <c r="C3863">
        <v>73</v>
      </c>
      <c r="D3863" t="s">
        <v>24</v>
      </c>
      <c r="E3863">
        <v>3</v>
      </c>
      <c r="F3863" s="10">
        <v>3</v>
      </c>
      <c r="G3863" t="s">
        <v>6128</v>
      </c>
      <c r="H3863" t="s">
        <v>7620</v>
      </c>
    </row>
    <row r="3864" spans="1:8" x14ac:dyDescent="0.3">
      <c r="A3864">
        <v>597</v>
      </c>
      <c r="B3864">
        <v>1493</v>
      </c>
      <c r="C3864">
        <v>35</v>
      </c>
      <c r="D3864" t="s">
        <v>24</v>
      </c>
      <c r="E3864">
        <v>3</v>
      </c>
      <c r="F3864" s="10">
        <v>1</v>
      </c>
      <c r="G3864" t="s">
        <v>6128</v>
      </c>
      <c r="H3864" t="s">
        <v>7621</v>
      </c>
    </row>
    <row r="3865" spans="1:8" x14ac:dyDescent="0.3">
      <c r="A3865">
        <v>598</v>
      </c>
      <c r="B3865">
        <v>1494</v>
      </c>
      <c r="C3865">
        <v>94</v>
      </c>
      <c r="D3865" t="s">
        <v>24</v>
      </c>
      <c r="E3865">
        <v>3</v>
      </c>
      <c r="F3865" s="10">
        <v>4</v>
      </c>
      <c r="G3865" t="s">
        <v>6128</v>
      </c>
      <c r="H3865" t="s">
        <v>7622</v>
      </c>
    </row>
    <row r="3866" spans="1:8" x14ac:dyDescent="0.3">
      <c r="A3866">
        <v>598</v>
      </c>
      <c r="B3866">
        <v>1495</v>
      </c>
      <c r="C3866">
        <v>57</v>
      </c>
      <c r="D3866" t="s">
        <v>24</v>
      </c>
      <c r="E3866">
        <v>6</v>
      </c>
      <c r="F3866" s="10">
        <v>8</v>
      </c>
      <c r="G3866" t="s">
        <v>6128</v>
      </c>
      <c r="H3866" t="s">
        <v>7623</v>
      </c>
    </row>
    <row r="3867" spans="1:8" x14ac:dyDescent="0.3">
      <c r="A3867">
        <v>598</v>
      </c>
      <c r="B3867">
        <v>1496</v>
      </c>
      <c r="C3867">
        <v>20</v>
      </c>
      <c r="D3867" t="s">
        <v>24</v>
      </c>
      <c r="E3867">
        <v>4</v>
      </c>
      <c r="F3867" s="10">
        <v>8</v>
      </c>
      <c r="G3867" t="s">
        <v>6128</v>
      </c>
      <c r="H3867" t="s">
        <v>7624</v>
      </c>
    </row>
    <row r="3868" spans="1:8" x14ac:dyDescent="0.3">
      <c r="A3868">
        <v>599</v>
      </c>
      <c r="B3868">
        <v>1497</v>
      </c>
      <c r="C3868">
        <v>83</v>
      </c>
      <c r="D3868" t="s">
        <v>24</v>
      </c>
      <c r="E3868">
        <v>9</v>
      </c>
      <c r="F3868" s="10">
        <v>0.8</v>
      </c>
      <c r="G3868" t="s">
        <v>6128</v>
      </c>
      <c r="H3868" t="s">
        <v>7625</v>
      </c>
    </row>
    <row r="3869" spans="1:8" x14ac:dyDescent="0.3">
      <c r="A3869">
        <v>599</v>
      </c>
      <c r="B3869">
        <v>1498</v>
      </c>
      <c r="C3869">
        <v>47</v>
      </c>
      <c r="D3869" t="s">
        <v>24</v>
      </c>
      <c r="E3869">
        <v>10</v>
      </c>
      <c r="F3869" s="10">
        <v>9</v>
      </c>
      <c r="G3869" t="s">
        <v>6128</v>
      </c>
      <c r="H3869" t="s">
        <v>7626</v>
      </c>
    </row>
    <row r="3870" spans="1:8" x14ac:dyDescent="0.3">
      <c r="A3870">
        <v>600</v>
      </c>
      <c r="B3870">
        <v>1499</v>
      </c>
      <c r="C3870">
        <v>113</v>
      </c>
      <c r="D3870" t="s">
        <v>24</v>
      </c>
      <c r="E3870">
        <v>3</v>
      </c>
      <c r="F3870" s="10">
        <v>4.5</v>
      </c>
      <c r="G3870" t="s">
        <v>6128</v>
      </c>
      <c r="H3870" t="s">
        <v>7627</v>
      </c>
    </row>
    <row r="3871" spans="1:8" x14ac:dyDescent="0.3">
      <c r="A3871">
        <v>600</v>
      </c>
      <c r="B3871">
        <v>1500</v>
      </c>
      <c r="C3871">
        <v>78</v>
      </c>
      <c r="D3871">
        <v>470</v>
      </c>
      <c r="E3871">
        <v>3</v>
      </c>
      <c r="F3871" s="10">
        <v>2</v>
      </c>
      <c r="G3871" t="s">
        <v>6128</v>
      </c>
      <c r="H3871" t="s">
        <v>7628</v>
      </c>
    </row>
    <row r="3872" spans="1:8" x14ac:dyDescent="0.3">
      <c r="A3872">
        <v>600</v>
      </c>
      <c r="B3872">
        <v>1501</v>
      </c>
      <c r="C3872">
        <v>43</v>
      </c>
      <c r="D3872" t="s">
        <v>24</v>
      </c>
      <c r="E3872">
        <v>3</v>
      </c>
      <c r="F3872" s="10">
        <v>2.2999999999999998</v>
      </c>
      <c r="G3872" t="s">
        <v>6128</v>
      </c>
      <c r="H3872" t="s">
        <v>7629</v>
      </c>
    </row>
    <row r="3873" spans="1:8" x14ac:dyDescent="0.3">
      <c r="A3873">
        <v>601</v>
      </c>
      <c r="B3873">
        <v>1502</v>
      </c>
      <c r="C3873">
        <v>113</v>
      </c>
      <c r="D3873" t="s">
        <v>24</v>
      </c>
      <c r="E3873">
        <v>10</v>
      </c>
      <c r="F3873" s="10">
        <v>4.5</v>
      </c>
      <c r="G3873" t="s">
        <v>6128</v>
      </c>
      <c r="H3873" t="s">
        <v>7630</v>
      </c>
    </row>
    <row r="3874" spans="1:8" x14ac:dyDescent="0.3">
      <c r="A3874">
        <v>601</v>
      </c>
      <c r="B3874">
        <v>1503</v>
      </c>
      <c r="C3874">
        <v>79</v>
      </c>
      <c r="D3874" t="s">
        <v>24</v>
      </c>
      <c r="E3874">
        <v>9</v>
      </c>
      <c r="F3874" s="10">
        <v>1.5</v>
      </c>
      <c r="G3874" t="s">
        <v>6128</v>
      </c>
      <c r="H3874" t="s">
        <v>7631</v>
      </c>
    </row>
    <row r="3875" spans="1:8" x14ac:dyDescent="0.3">
      <c r="A3875">
        <v>602</v>
      </c>
      <c r="B3875">
        <v>1504</v>
      </c>
      <c r="C3875">
        <v>25</v>
      </c>
      <c r="D3875" t="s">
        <v>24</v>
      </c>
      <c r="E3875">
        <v>8</v>
      </c>
      <c r="F3875" s="10">
        <v>7</v>
      </c>
      <c r="G3875" t="s">
        <v>6128</v>
      </c>
      <c r="H3875" t="s">
        <v>7632</v>
      </c>
    </row>
    <row r="3876" spans="1:8" x14ac:dyDescent="0.3">
      <c r="A3876">
        <v>602</v>
      </c>
      <c r="B3876">
        <v>1505</v>
      </c>
      <c r="C3876">
        <v>119</v>
      </c>
      <c r="D3876">
        <v>441</v>
      </c>
      <c r="E3876">
        <v>2</v>
      </c>
      <c r="F3876" s="10">
        <v>2</v>
      </c>
      <c r="G3876" t="s">
        <v>6128</v>
      </c>
      <c r="H3876" t="s">
        <v>7633</v>
      </c>
    </row>
    <row r="3877" spans="1:8" x14ac:dyDescent="0.3">
      <c r="A3877">
        <v>602</v>
      </c>
      <c r="B3877">
        <v>1506</v>
      </c>
      <c r="C3877">
        <v>86</v>
      </c>
      <c r="D3877" t="s">
        <v>24</v>
      </c>
      <c r="E3877">
        <v>3</v>
      </c>
      <c r="F3877" s="10">
        <v>0.5</v>
      </c>
      <c r="G3877" t="s">
        <v>6128</v>
      </c>
      <c r="H3877" t="s">
        <v>7634</v>
      </c>
    </row>
    <row r="3878" spans="1:8" x14ac:dyDescent="0.3">
      <c r="A3878">
        <v>603</v>
      </c>
      <c r="B3878">
        <v>1507</v>
      </c>
      <c r="C3878">
        <v>36</v>
      </c>
      <c r="D3878" t="s">
        <v>24</v>
      </c>
      <c r="E3878">
        <v>3</v>
      </c>
      <c r="F3878" s="10">
        <v>0.5</v>
      </c>
      <c r="G3878" t="s">
        <v>6128</v>
      </c>
      <c r="H3878" t="s">
        <v>7635</v>
      </c>
    </row>
    <row r="3879" spans="1:8" x14ac:dyDescent="0.3">
      <c r="A3879">
        <v>603</v>
      </c>
      <c r="B3879">
        <v>1508</v>
      </c>
      <c r="C3879">
        <v>4</v>
      </c>
      <c r="D3879" t="s">
        <v>24</v>
      </c>
      <c r="E3879">
        <v>3</v>
      </c>
      <c r="F3879" s="10">
        <v>5</v>
      </c>
      <c r="G3879" t="s">
        <v>6128</v>
      </c>
      <c r="H3879" t="s">
        <v>7636</v>
      </c>
    </row>
    <row r="3880" spans="1:8" x14ac:dyDescent="0.3">
      <c r="A3880">
        <v>604</v>
      </c>
      <c r="B3880">
        <v>1509</v>
      </c>
      <c r="C3880">
        <v>84</v>
      </c>
      <c r="D3880" t="s">
        <v>24</v>
      </c>
      <c r="E3880">
        <v>3</v>
      </c>
      <c r="F3880" s="10">
        <v>0.75</v>
      </c>
      <c r="G3880" t="s">
        <v>6128</v>
      </c>
      <c r="H3880" t="s">
        <v>7637</v>
      </c>
    </row>
    <row r="3881" spans="1:8" x14ac:dyDescent="0.3">
      <c r="A3881">
        <v>604</v>
      </c>
      <c r="B3881">
        <v>1510</v>
      </c>
      <c r="C3881">
        <v>53</v>
      </c>
      <c r="D3881">
        <v>279</v>
      </c>
      <c r="E3881">
        <v>8</v>
      </c>
      <c r="F3881" s="10">
        <v>5</v>
      </c>
      <c r="G3881" t="s">
        <v>6128</v>
      </c>
      <c r="H3881" t="s">
        <v>7638</v>
      </c>
    </row>
    <row r="3882" spans="1:8" x14ac:dyDescent="0.3">
      <c r="A3882">
        <v>604</v>
      </c>
      <c r="B3882">
        <v>1511</v>
      </c>
      <c r="C3882">
        <v>22</v>
      </c>
      <c r="D3882" t="s">
        <v>24</v>
      </c>
      <c r="E3882">
        <v>8</v>
      </c>
      <c r="F3882" s="10">
        <v>2</v>
      </c>
      <c r="G3882" t="s">
        <v>6128</v>
      </c>
      <c r="H3882" t="s">
        <v>7639</v>
      </c>
    </row>
    <row r="3883" spans="1:8" x14ac:dyDescent="0.3">
      <c r="A3883">
        <v>605</v>
      </c>
      <c r="B3883">
        <v>1512</v>
      </c>
      <c r="C3883">
        <v>106</v>
      </c>
      <c r="D3883" t="s">
        <v>24</v>
      </c>
      <c r="E3883">
        <v>3</v>
      </c>
      <c r="F3883" s="10">
        <v>7</v>
      </c>
      <c r="G3883" t="s">
        <v>6128</v>
      </c>
      <c r="H3883" t="s">
        <v>7640</v>
      </c>
    </row>
    <row r="3884" spans="1:8" x14ac:dyDescent="0.3">
      <c r="A3884">
        <v>605</v>
      </c>
      <c r="B3884">
        <v>1513</v>
      </c>
      <c r="C3884">
        <v>76</v>
      </c>
      <c r="D3884" t="s">
        <v>24</v>
      </c>
      <c r="E3884">
        <v>8</v>
      </c>
      <c r="F3884" s="10">
        <v>4</v>
      </c>
      <c r="G3884" t="s">
        <v>6128</v>
      </c>
      <c r="H3884" t="s">
        <v>7641</v>
      </c>
    </row>
    <row r="3885" spans="1:8" x14ac:dyDescent="0.3">
      <c r="A3885">
        <v>606</v>
      </c>
      <c r="B3885">
        <v>1514</v>
      </c>
      <c r="C3885">
        <v>36</v>
      </c>
      <c r="D3885" t="s">
        <v>24</v>
      </c>
      <c r="E3885">
        <v>3</v>
      </c>
      <c r="F3885" s="10">
        <v>0.5</v>
      </c>
      <c r="G3885" t="s">
        <v>6128</v>
      </c>
      <c r="H3885" t="s">
        <v>7642</v>
      </c>
    </row>
    <row r="3886" spans="1:8" x14ac:dyDescent="0.3">
      <c r="A3886">
        <v>606</v>
      </c>
      <c r="B3886">
        <v>1515</v>
      </c>
      <c r="C3886">
        <v>7</v>
      </c>
      <c r="D3886">
        <v>450</v>
      </c>
      <c r="E3886">
        <v>6</v>
      </c>
      <c r="F3886" s="10">
        <v>8</v>
      </c>
      <c r="G3886" t="s">
        <v>6128</v>
      </c>
      <c r="H3886" t="s">
        <v>7643</v>
      </c>
    </row>
    <row r="3887" spans="1:8" x14ac:dyDescent="0.3">
      <c r="A3887">
        <v>606</v>
      </c>
      <c r="B3887">
        <v>1516</v>
      </c>
      <c r="C3887">
        <v>105</v>
      </c>
      <c r="D3887" t="s">
        <v>24</v>
      </c>
      <c r="E3887">
        <v>3</v>
      </c>
      <c r="F3887" s="10">
        <v>5</v>
      </c>
      <c r="G3887" t="s">
        <v>6128</v>
      </c>
      <c r="H3887" t="s">
        <v>7644</v>
      </c>
    </row>
    <row r="3888" spans="1:8" x14ac:dyDescent="0.3">
      <c r="A3888">
        <v>607</v>
      </c>
      <c r="B3888">
        <v>1517</v>
      </c>
      <c r="C3888">
        <v>69</v>
      </c>
      <c r="D3888" t="s">
        <v>24</v>
      </c>
      <c r="E3888">
        <v>3</v>
      </c>
      <c r="F3888" s="10">
        <v>2</v>
      </c>
      <c r="G3888" t="s">
        <v>6128</v>
      </c>
      <c r="H3888" t="s">
        <v>7645</v>
      </c>
    </row>
    <row r="3889" spans="1:8" x14ac:dyDescent="0.3">
      <c r="A3889">
        <v>607</v>
      </c>
      <c r="B3889">
        <v>1518</v>
      </c>
      <c r="C3889">
        <v>41</v>
      </c>
      <c r="D3889" t="s">
        <v>24</v>
      </c>
      <c r="E3889">
        <v>6</v>
      </c>
      <c r="F3889" s="10">
        <v>1.2</v>
      </c>
      <c r="G3889" t="s">
        <v>6128</v>
      </c>
      <c r="H3889" t="s">
        <v>7646</v>
      </c>
    </row>
    <row r="3890" spans="1:8" x14ac:dyDescent="0.3">
      <c r="A3890">
        <v>608</v>
      </c>
      <c r="B3890">
        <v>1519</v>
      </c>
      <c r="C3890">
        <v>8</v>
      </c>
      <c r="D3890" t="s">
        <v>24</v>
      </c>
      <c r="E3890">
        <v>4</v>
      </c>
      <c r="F3890" s="10">
        <v>8</v>
      </c>
      <c r="G3890" t="s">
        <v>6128</v>
      </c>
      <c r="H3890" t="s">
        <v>7647</v>
      </c>
    </row>
    <row r="3891" spans="1:8" x14ac:dyDescent="0.3">
      <c r="A3891">
        <v>608</v>
      </c>
      <c r="B3891">
        <v>1520</v>
      </c>
      <c r="C3891">
        <v>108</v>
      </c>
      <c r="D3891">
        <v>522</v>
      </c>
      <c r="E3891">
        <v>3</v>
      </c>
      <c r="F3891" s="10">
        <v>8</v>
      </c>
      <c r="G3891" t="s">
        <v>6128</v>
      </c>
      <c r="H3891" t="s">
        <v>7648</v>
      </c>
    </row>
    <row r="3892" spans="1:8" x14ac:dyDescent="0.3">
      <c r="A3892">
        <v>608</v>
      </c>
      <c r="B3892">
        <v>1521</v>
      </c>
      <c r="C3892">
        <v>81</v>
      </c>
      <c r="D3892" t="s">
        <v>24</v>
      </c>
      <c r="E3892">
        <v>3</v>
      </c>
      <c r="F3892" s="10">
        <v>2</v>
      </c>
      <c r="G3892" t="s">
        <v>6128</v>
      </c>
      <c r="H3892" t="s">
        <v>7649</v>
      </c>
    </row>
    <row r="3893" spans="1:8" x14ac:dyDescent="0.3">
      <c r="A3893">
        <v>609</v>
      </c>
      <c r="B3893">
        <v>1522</v>
      </c>
      <c r="C3893">
        <v>52</v>
      </c>
      <c r="D3893" t="s">
        <v>24</v>
      </c>
      <c r="E3893">
        <v>3</v>
      </c>
      <c r="F3893" s="10">
        <v>4</v>
      </c>
      <c r="G3893" t="s">
        <v>6128</v>
      </c>
      <c r="H3893" t="s">
        <v>7650</v>
      </c>
    </row>
    <row r="3894" spans="1:8" x14ac:dyDescent="0.3">
      <c r="A3894">
        <v>609</v>
      </c>
      <c r="B3894">
        <v>1523</v>
      </c>
      <c r="C3894">
        <v>26</v>
      </c>
      <c r="D3894" t="s">
        <v>24</v>
      </c>
      <c r="E3894">
        <v>6</v>
      </c>
      <c r="F3894" s="10">
        <v>4</v>
      </c>
      <c r="G3894" t="s">
        <v>6128</v>
      </c>
      <c r="H3894" t="s">
        <v>7651</v>
      </c>
    </row>
    <row r="3895" spans="1:8" x14ac:dyDescent="0.3">
      <c r="A3895">
        <v>610</v>
      </c>
      <c r="B3895">
        <v>1524</v>
      </c>
      <c r="C3895">
        <v>1</v>
      </c>
      <c r="D3895" t="s">
        <v>24</v>
      </c>
      <c r="E3895">
        <v>3</v>
      </c>
      <c r="F3895" s="10">
        <v>2</v>
      </c>
      <c r="G3895" t="s">
        <v>6128</v>
      </c>
      <c r="H3895" t="s">
        <v>7652</v>
      </c>
    </row>
    <row r="3896" spans="1:8" x14ac:dyDescent="0.3">
      <c r="A3896">
        <v>610</v>
      </c>
      <c r="B3896">
        <v>1525</v>
      </c>
      <c r="C3896">
        <v>102</v>
      </c>
      <c r="D3896">
        <v>97</v>
      </c>
      <c r="E3896">
        <v>3</v>
      </c>
      <c r="F3896" s="10">
        <v>4</v>
      </c>
      <c r="G3896" t="s">
        <v>6128</v>
      </c>
      <c r="H3896" t="s">
        <v>7653</v>
      </c>
    </row>
    <row r="3897" spans="1:8" x14ac:dyDescent="0.3">
      <c r="A3897">
        <v>610</v>
      </c>
      <c r="B3897">
        <v>1526</v>
      </c>
      <c r="C3897">
        <v>77</v>
      </c>
      <c r="D3897" t="s">
        <v>24</v>
      </c>
      <c r="E3897">
        <v>4</v>
      </c>
      <c r="F3897" s="10">
        <v>2</v>
      </c>
      <c r="G3897" t="s">
        <v>6128</v>
      </c>
      <c r="H3897" t="s">
        <v>7654</v>
      </c>
    </row>
    <row r="3898" spans="1:8" x14ac:dyDescent="0.3">
      <c r="A3898">
        <v>611</v>
      </c>
      <c r="B3898">
        <v>1527</v>
      </c>
      <c r="C3898">
        <v>55</v>
      </c>
      <c r="D3898" t="s">
        <v>24</v>
      </c>
      <c r="E3898">
        <v>3</v>
      </c>
      <c r="F3898" s="10">
        <v>5</v>
      </c>
      <c r="G3898" t="s">
        <v>6128</v>
      </c>
      <c r="H3898" t="s">
        <v>7655</v>
      </c>
    </row>
    <row r="3899" spans="1:8" x14ac:dyDescent="0.3">
      <c r="A3899">
        <v>611</v>
      </c>
      <c r="B3899">
        <v>1528</v>
      </c>
      <c r="C3899">
        <v>31</v>
      </c>
      <c r="D3899" t="s">
        <v>24</v>
      </c>
      <c r="E3899">
        <v>8</v>
      </c>
      <c r="F3899" s="10">
        <v>2</v>
      </c>
      <c r="G3899" t="s">
        <v>6128</v>
      </c>
      <c r="H3899" t="s">
        <v>7656</v>
      </c>
    </row>
    <row r="3900" spans="1:8" x14ac:dyDescent="0.3">
      <c r="A3900">
        <v>612</v>
      </c>
      <c r="B3900">
        <v>1529</v>
      </c>
      <c r="C3900">
        <v>12</v>
      </c>
      <c r="D3900" t="s">
        <v>24</v>
      </c>
      <c r="E3900">
        <v>3</v>
      </c>
      <c r="F3900" s="10">
        <v>4</v>
      </c>
      <c r="G3900" t="s">
        <v>6128</v>
      </c>
      <c r="H3900" t="s">
        <v>7657</v>
      </c>
    </row>
    <row r="3901" spans="1:8" x14ac:dyDescent="0.3">
      <c r="A3901">
        <v>612</v>
      </c>
      <c r="B3901">
        <v>1530</v>
      </c>
      <c r="C3901">
        <v>116</v>
      </c>
      <c r="D3901">
        <v>65</v>
      </c>
      <c r="E3901">
        <v>3</v>
      </c>
      <c r="F3901" s="10">
        <v>3</v>
      </c>
      <c r="G3901" t="s">
        <v>6128</v>
      </c>
      <c r="H3901" t="s">
        <v>7658</v>
      </c>
    </row>
    <row r="3902" spans="1:8" x14ac:dyDescent="0.3">
      <c r="A3902">
        <v>612</v>
      </c>
      <c r="B3902">
        <v>1531</v>
      </c>
      <c r="C3902">
        <v>93</v>
      </c>
      <c r="D3902" t="s">
        <v>24</v>
      </c>
      <c r="E3902">
        <v>3</v>
      </c>
      <c r="F3902" s="10">
        <v>2.2999999999999998</v>
      </c>
      <c r="G3902" t="s">
        <v>6128</v>
      </c>
      <c r="H3902" t="s">
        <v>7659</v>
      </c>
    </row>
    <row r="3903" spans="1:8" x14ac:dyDescent="0.3">
      <c r="A3903">
        <v>613</v>
      </c>
      <c r="B3903">
        <v>1532</v>
      </c>
      <c r="C3903">
        <v>78</v>
      </c>
      <c r="D3903" t="s">
        <v>24</v>
      </c>
      <c r="E3903">
        <v>3</v>
      </c>
      <c r="F3903" s="10">
        <v>2</v>
      </c>
      <c r="G3903" t="s">
        <v>6128</v>
      </c>
      <c r="H3903" t="s">
        <v>7660</v>
      </c>
    </row>
    <row r="3904" spans="1:8" x14ac:dyDescent="0.3">
      <c r="A3904">
        <v>613</v>
      </c>
      <c r="B3904">
        <v>1533</v>
      </c>
      <c r="C3904">
        <v>56</v>
      </c>
      <c r="D3904" t="s">
        <v>24</v>
      </c>
      <c r="E3904">
        <v>3</v>
      </c>
      <c r="F3904" s="10">
        <v>7</v>
      </c>
      <c r="G3904" t="s">
        <v>6128</v>
      </c>
      <c r="H3904" t="s">
        <v>7661</v>
      </c>
    </row>
    <row r="3905" spans="1:8" x14ac:dyDescent="0.3">
      <c r="A3905">
        <v>614</v>
      </c>
      <c r="B3905">
        <v>1534</v>
      </c>
      <c r="C3905">
        <v>44</v>
      </c>
      <c r="D3905" t="s">
        <v>24</v>
      </c>
      <c r="E3905">
        <v>4</v>
      </c>
      <c r="F3905" s="10">
        <v>4</v>
      </c>
      <c r="G3905" t="s">
        <v>6128</v>
      </c>
      <c r="H3905" t="s">
        <v>7662</v>
      </c>
    </row>
    <row r="3906" spans="1:8" x14ac:dyDescent="0.3">
      <c r="A3906">
        <v>614</v>
      </c>
      <c r="B3906">
        <v>1535</v>
      </c>
      <c r="C3906">
        <v>23</v>
      </c>
      <c r="D3906">
        <v>15</v>
      </c>
      <c r="E3906">
        <v>2</v>
      </c>
      <c r="F3906" s="10">
        <v>3</v>
      </c>
      <c r="G3906" t="s">
        <v>6128</v>
      </c>
      <c r="H3906" t="s">
        <v>7663</v>
      </c>
    </row>
    <row r="3907" spans="1:8" x14ac:dyDescent="0.3">
      <c r="A3907">
        <v>614</v>
      </c>
      <c r="B3907">
        <v>1536</v>
      </c>
      <c r="C3907">
        <v>2</v>
      </c>
      <c r="D3907" t="s">
        <v>24</v>
      </c>
      <c r="E3907">
        <v>3</v>
      </c>
      <c r="F3907" s="10">
        <v>4</v>
      </c>
      <c r="G3907" t="s">
        <v>6128</v>
      </c>
      <c r="H3907" t="s">
        <v>7664</v>
      </c>
    </row>
    <row r="3908" spans="1:8" x14ac:dyDescent="0.3">
      <c r="A3908">
        <v>615</v>
      </c>
      <c r="B3908">
        <v>1537</v>
      </c>
      <c r="C3908">
        <v>121</v>
      </c>
      <c r="D3908" t="s">
        <v>24</v>
      </c>
      <c r="E3908">
        <v>3</v>
      </c>
      <c r="F3908" s="10">
        <v>4</v>
      </c>
      <c r="G3908" t="s">
        <v>6128</v>
      </c>
      <c r="H3908" t="s">
        <v>7665</v>
      </c>
    </row>
    <row r="3909" spans="1:8" x14ac:dyDescent="0.3">
      <c r="A3909">
        <v>615</v>
      </c>
      <c r="B3909">
        <v>1538</v>
      </c>
      <c r="C3909">
        <v>101</v>
      </c>
      <c r="D3909" t="s">
        <v>24</v>
      </c>
      <c r="E3909">
        <v>6</v>
      </c>
      <c r="F3909" s="10">
        <v>2</v>
      </c>
      <c r="G3909" t="s">
        <v>6128</v>
      </c>
      <c r="H3909" t="s">
        <v>7666</v>
      </c>
    </row>
    <row r="3910" spans="1:8" x14ac:dyDescent="0.3">
      <c r="A3910">
        <v>616</v>
      </c>
      <c r="B3910">
        <v>1539</v>
      </c>
      <c r="C3910">
        <v>96</v>
      </c>
      <c r="D3910" t="s">
        <v>24</v>
      </c>
      <c r="E3910">
        <v>3</v>
      </c>
      <c r="F3910" s="10">
        <v>8</v>
      </c>
      <c r="G3910" t="s">
        <v>6128</v>
      </c>
      <c r="H3910" t="s">
        <v>7667</v>
      </c>
    </row>
    <row r="3911" spans="1:8" x14ac:dyDescent="0.3">
      <c r="A3911">
        <v>616</v>
      </c>
      <c r="B3911">
        <v>1540</v>
      </c>
      <c r="C3911">
        <v>77</v>
      </c>
      <c r="D3911">
        <v>379</v>
      </c>
      <c r="E3911">
        <v>8</v>
      </c>
      <c r="F3911" s="10">
        <v>2</v>
      </c>
      <c r="G3911" t="s">
        <v>6128</v>
      </c>
      <c r="H3911" t="s">
        <v>7668</v>
      </c>
    </row>
    <row r="3912" spans="1:8" x14ac:dyDescent="0.3">
      <c r="A3912">
        <v>616</v>
      </c>
      <c r="B3912">
        <v>1541</v>
      </c>
      <c r="C3912">
        <v>58</v>
      </c>
      <c r="D3912" t="s">
        <v>24</v>
      </c>
      <c r="E3912">
        <v>8</v>
      </c>
      <c r="F3912" s="10">
        <v>8</v>
      </c>
      <c r="G3912" t="s">
        <v>6128</v>
      </c>
      <c r="H3912" t="s">
        <v>7669</v>
      </c>
    </row>
    <row r="3913" spans="1:8" x14ac:dyDescent="0.3">
      <c r="A3913">
        <v>617</v>
      </c>
      <c r="B3913">
        <v>1542</v>
      </c>
      <c r="C3913">
        <v>57</v>
      </c>
      <c r="D3913" t="s">
        <v>24</v>
      </c>
      <c r="E3913">
        <v>6</v>
      </c>
      <c r="F3913" s="10">
        <v>8</v>
      </c>
      <c r="G3913" t="s">
        <v>6128</v>
      </c>
      <c r="H3913" t="s">
        <v>7670</v>
      </c>
    </row>
    <row r="3914" spans="1:8" x14ac:dyDescent="0.3">
      <c r="A3914">
        <v>617</v>
      </c>
      <c r="B3914">
        <v>1543</v>
      </c>
      <c r="C3914">
        <v>39</v>
      </c>
      <c r="D3914" t="s">
        <v>24</v>
      </c>
      <c r="E3914">
        <v>9</v>
      </c>
      <c r="F3914" s="10">
        <v>0.8</v>
      </c>
      <c r="G3914" t="s">
        <v>6128</v>
      </c>
      <c r="H3914" t="s">
        <v>7671</v>
      </c>
    </row>
    <row r="3915" spans="1:8" x14ac:dyDescent="0.3">
      <c r="A3915">
        <v>618</v>
      </c>
      <c r="B3915">
        <v>1544</v>
      </c>
      <c r="C3915">
        <v>41</v>
      </c>
      <c r="D3915" t="s">
        <v>24</v>
      </c>
      <c r="E3915">
        <v>3</v>
      </c>
      <c r="F3915" s="10">
        <v>1.2</v>
      </c>
      <c r="G3915" t="s">
        <v>6128</v>
      </c>
      <c r="H3915" t="s">
        <v>7672</v>
      </c>
    </row>
    <row r="3916" spans="1:8" x14ac:dyDescent="0.3">
      <c r="A3916">
        <v>618</v>
      </c>
      <c r="B3916">
        <v>1545</v>
      </c>
      <c r="C3916">
        <v>24</v>
      </c>
      <c r="D3916">
        <v>126</v>
      </c>
      <c r="E3916">
        <v>3</v>
      </c>
      <c r="F3916" s="10">
        <v>3</v>
      </c>
      <c r="G3916" t="s">
        <v>6128</v>
      </c>
      <c r="H3916" t="s">
        <v>7673</v>
      </c>
    </row>
    <row r="3917" spans="1:8" x14ac:dyDescent="0.3">
      <c r="A3917">
        <v>618</v>
      </c>
      <c r="B3917">
        <v>1546</v>
      </c>
      <c r="C3917">
        <v>7</v>
      </c>
      <c r="D3917" t="s">
        <v>24</v>
      </c>
      <c r="E3917">
        <v>3</v>
      </c>
      <c r="F3917" s="10">
        <v>8</v>
      </c>
      <c r="G3917" t="s">
        <v>6128</v>
      </c>
      <c r="H3917" t="s">
        <v>7674</v>
      </c>
    </row>
    <row r="3918" spans="1:8" x14ac:dyDescent="0.3">
      <c r="A3918">
        <v>619</v>
      </c>
      <c r="B3918">
        <v>1547</v>
      </c>
      <c r="C3918">
        <v>13</v>
      </c>
      <c r="D3918" t="s">
        <v>24</v>
      </c>
      <c r="E3918">
        <v>5</v>
      </c>
      <c r="F3918" s="10">
        <v>4.5</v>
      </c>
      <c r="G3918" t="s">
        <v>6128</v>
      </c>
      <c r="H3918" t="s">
        <v>7675</v>
      </c>
    </row>
    <row r="3919" spans="1:8" x14ac:dyDescent="0.3">
      <c r="A3919">
        <v>619</v>
      </c>
      <c r="B3919">
        <v>1548</v>
      </c>
      <c r="C3919">
        <v>124</v>
      </c>
      <c r="D3919" t="s">
        <v>24</v>
      </c>
      <c r="E3919">
        <v>3</v>
      </c>
      <c r="F3919" s="10">
        <v>3</v>
      </c>
      <c r="G3919" t="s">
        <v>6128</v>
      </c>
      <c r="H3919" t="s">
        <v>7676</v>
      </c>
    </row>
    <row r="3920" spans="1:8" x14ac:dyDescent="0.3">
      <c r="A3920">
        <v>620</v>
      </c>
      <c r="B3920">
        <v>1549</v>
      </c>
      <c r="C3920">
        <v>6</v>
      </c>
      <c r="D3920" t="s">
        <v>24</v>
      </c>
      <c r="E3920">
        <v>3</v>
      </c>
      <c r="F3920" s="10">
        <v>7</v>
      </c>
      <c r="G3920" t="s">
        <v>6128</v>
      </c>
      <c r="H3920" t="s">
        <v>7677</v>
      </c>
    </row>
    <row r="3921" spans="1:8" x14ac:dyDescent="0.3">
      <c r="A3921">
        <v>620</v>
      </c>
      <c r="B3921">
        <v>1550</v>
      </c>
      <c r="C3921">
        <v>118</v>
      </c>
      <c r="D3921">
        <v>133</v>
      </c>
      <c r="E3921">
        <v>4</v>
      </c>
      <c r="F3921" s="10">
        <v>6</v>
      </c>
      <c r="G3921" t="s">
        <v>6128</v>
      </c>
      <c r="H3921" t="s">
        <v>7678</v>
      </c>
    </row>
    <row r="3922" spans="1:8" x14ac:dyDescent="0.3">
      <c r="A3922">
        <v>620</v>
      </c>
      <c r="B3922">
        <v>1551</v>
      </c>
      <c r="C3922">
        <v>103</v>
      </c>
      <c r="D3922" t="s">
        <v>24</v>
      </c>
      <c r="E3922">
        <v>3</v>
      </c>
      <c r="F3922" s="10">
        <v>5</v>
      </c>
      <c r="G3922" t="s">
        <v>6128</v>
      </c>
      <c r="H3922" t="s">
        <v>7679</v>
      </c>
    </row>
    <row r="3923" spans="1:8" x14ac:dyDescent="0.3">
      <c r="A3923">
        <v>621</v>
      </c>
      <c r="B3923">
        <v>1552</v>
      </c>
      <c r="C3923">
        <v>116</v>
      </c>
      <c r="D3923" t="s">
        <v>24</v>
      </c>
      <c r="E3923">
        <v>3</v>
      </c>
      <c r="F3923" s="10">
        <v>3</v>
      </c>
      <c r="G3923" t="s">
        <v>6128</v>
      </c>
      <c r="H3923" t="s">
        <v>7680</v>
      </c>
    </row>
    <row r="3924" spans="1:8" x14ac:dyDescent="0.3">
      <c r="A3924">
        <v>621</v>
      </c>
      <c r="B3924">
        <v>1553</v>
      </c>
      <c r="C3924">
        <v>102</v>
      </c>
      <c r="D3924" t="s">
        <v>24</v>
      </c>
      <c r="E3924">
        <v>6</v>
      </c>
      <c r="F3924" s="10">
        <v>4</v>
      </c>
      <c r="G3924" t="s">
        <v>6128</v>
      </c>
      <c r="H3924" t="s">
        <v>7681</v>
      </c>
    </row>
    <row r="3925" spans="1:8" x14ac:dyDescent="0.3">
      <c r="A3925">
        <v>622</v>
      </c>
      <c r="B3925">
        <v>1554</v>
      </c>
      <c r="C3925">
        <v>118</v>
      </c>
      <c r="D3925" t="s">
        <v>24</v>
      </c>
      <c r="E3925">
        <v>3</v>
      </c>
      <c r="F3925" s="10">
        <v>6</v>
      </c>
      <c r="G3925" t="s">
        <v>6128</v>
      </c>
      <c r="H3925" t="s">
        <v>7682</v>
      </c>
    </row>
    <row r="3926" spans="1:8" x14ac:dyDescent="0.3">
      <c r="A3926">
        <v>622</v>
      </c>
      <c r="B3926">
        <v>1555</v>
      </c>
      <c r="C3926">
        <v>105</v>
      </c>
      <c r="D3926">
        <v>649</v>
      </c>
      <c r="E3926">
        <v>6</v>
      </c>
      <c r="F3926" s="10">
        <v>5</v>
      </c>
      <c r="G3926" t="s">
        <v>6128</v>
      </c>
      <c r="H3926" t="s">
        <v>7683</v>
      </c>
    </row>
    <row r="3927" spans="1:8" x14ac:dyDescent="0.3">
      <c r="A3927">
        <v>622</v>
      </c>
      <c r="B3927">
        <v>1556</v>
      </c>
      <c r="C3927">
        <v>92</v>
      </c>
      <c r="D3927" t="s">
        <v>24</v>
      </c>
      <c r="E3927">
        <v>4</v>
      </c>
      <c r="F3927" s="10">
        <v>2.4</v>
      </c>
      <c r="G3927" t="s">
        <v>6128</v>
      </c>
      <c r="H3927" t="s">
        <v>7684</v>
      </c>
    </row>
    <row r="3928" spans="1:8" x14ac:dyDescent="0.3">
      <c r="A3928">
        <v>623</v>
      </c>
      <c r="B3928">
        <v>1557</v>
      </c>
      <c r="C3928">
        <v>112</v>
      </c>
      <c r="D3928" t="s">
        <v>24</v>
      </c>
      <c r="E3928">
        <v>3</v>
      </c>
      <c r="F3928" s="10">
        <v>4</v>
      </c>
      <c r="G3928" t="s">
        <v>6128</v>
      </c>
      <c r="H3928" t="s">
        <v>7685</v>
      </c>
    </row>
    <row r="3929" spans="1:8" x14ac:dyDescent="0.3">
      <c r="A3929">
        <v>623</v>
      </c>
      <c r="B3929">
        <v>1558</v>
      </c>
      <c r="C3929">
        <v>100</v>
      </c>
      <c r="D3929" t="s">
        <v>24</v>
      </c>
      <c r="E3929">
        <v>8</v>
      </c>
      <c r="F3929" s="10">
        <v>5.6</v>
      </c>
      <c r="G3929" t="s">
        <v>6128</v>
      </c>
      <c r="H3929" t="s">
        <v>7686</v>
      </c>
    </row>
    <row r="3930" spans="1:8" x14ac:dyDescent="0.3">
      <c r="A3930">
        <v>624</v>
      </c>
      <c r="B3930">
        <v>1559</v>
      </c>
      <c r="C3930">
        <v>123</v>
      </c>
      <c r="D3930" t="s">
        <v>24</v>
      </c>
      <c r="E3930">
        <v>3</v>
      </c>
      <c r="F3930" s="10">
        <v>3</v>
      </c>
      <c r="G3930" t="s">
        <v>6128</v>
      </c>
      <c r="H3930" t="s">
        <v>7687</v>
      </c>
    </row>
    <row r="3931" spans="1:8" x14ac:dyDescent="0.3">
      <c r="A3931">
        <v>624</v>
      </c>
      <c r="B3931">
        <v>1560</v>
      </c>
      <c r="C3931">
        <v>112</v>
      </c>
      <c r="D3931">
        <v>192</v>
      </c>
      <c r="E3931">
        <v>3</v>
      </c>
      <c r="F3931" s="10">
        <v>4</v>
      </c>
      <c r="G3931" t="s">
        <v>6128</v>
      </c>
      <c r="H3931" t="s">
        <v>7688</v>
      </c>
    </row>
    <row r="3932" spans="1:8" x14ac:dyDescent="0.3">
      <c r="A3932">
        <v>624</v>
      </c>
      <c r="B3932">
        <v>1561</v>
      </c>
      <c r="C3932">
        <v>101</v>
      </c>
      <c r="D3932" t="s">
        <v>24</v>
      </c>
      <c r="E3932">
        <v>3</v>
      </c>
      <c r="F3932" s="10">
        <v>2</v>
      </c>
      <c r="G3932" t="s">
        <v>6128</v>
      </c>
      <c r="H3932" t="s">
        <v>7689</v>
      </c>
    </row>
    <row r="3933" spans="1:8" x14ac:dyDescent="0.3">
      <c r="A3933">
        <v>625</v>
      </c>
      <c r="B3933">
        <v>1562</v>
      </c>
      <c r="C3933">
        <v>1</v>
      </c>
      <c r="D3933" t="s">
        <v>24</v>
      </c>
      <c r="E3933">
        <v>2</v>
      </c>
      <c r="F3933" s="10">
        <v>2</v>
      </c>
      <c r="G3933" t="s">
        <v>6128</v>
      </c>
      <c r="H3933" t="s">
        <v>7690</v>
      </c>
    </row>
    <row r="3934" spans="1:8" x14ac:dyDescent="0.3">
      <c r="A3934">
        <v>625</v>
      </c>
      <c r="B3934">
        <v>1563</v>
      </c>
      <c r="C3934">
        <v>118</v>
      </c>
      <c r="D3934" t="s">
        <v>24</v>
      </c>
      <c r="E3934">
        <v>6</v>
      </c>
      <c r="F3934" s="10">
        <v>6</v>
      </c>
      <c r="G3934" t="s">
        <v>6128</v>
      </c>
      <c r="H3934" t="s">
        <v>7691</v>
      </c>
    </row>
    <row r="3935" spans="1:8" x14ac:dyDescent="0.3">
      <c r="A3935">
        <v>626</v>
      </c>
      <c r="B3935">
        <v>1564</v>
      </c>
      <c r="C3935">
        <v>21</v>
      </c>
      <c r="D3935" t="s">
        <v>24</v>
      </c>
      <c r="E3935">
        <v>3</v>
      </c>
      <c r="F3935" s="10">
        <v>4</v>
      </c>
      <c r="G3935" t="s">
        <v>6128</v>
      </c>
      <c r="H3935" t="s">
        <v>7692</v>
      </c>
    </row>
    <row r="3936" spans="1:8" x14ac:dyDescent="0.3">
      <c r="A3936">
        <v>626</v>
      </c>
      <c r="B3936">
        <v>1565</v>
      </c>
      <c r="C3936">
        <v>12</v>
      </c>
      <c r="D3936">
        <v>72</v>
      </c>
      <c r="E3936">
        <v>3</v>
      </c>
      <c r="F3936" s="10">
        <v>4</v>
      </c>
      <c r="G3936" t="s">
        <v>6128</v>
      </c>
      <c r="H3936" t="s">
        <v>7693</v>
      </c>
    </row>
    <row r="3937" spans="1:8" x14ac:dyDescent="0.3">
      <c r="A3937">
        <v>626</v>
      </c>
      <c r="B3937">
        <v>1566</v>
      </c>
      <c r="C3937">
        <v>3</v>
      </c>
      <c r="D3937" t="s">
        <v>24</v>
      </c>
      <c r="E3937">
        <v>3</v>
      </c>
      <c r="F3937" s="10">
        <v>5</v>
      </c>
      <c r="G3937" t="s">
        <v>6128</v>
      </c>
      <c r="H3937" t="s">
        <v>7694</v>
      </c>
    </row>
    <row r="3938" spans="1:8" x14ac:dyDescent="0.3">
      <c r="A3938">
        <v>627</v>
      </c>
      <c r="B3938">
        <v>1567</v>
      </c>
      <c r="C3938">
        <v>37</v>
      </c>
      <c r="D3938" t="s">
        <v>24</v>
      </c>
      <c r="E3938">
        <v>9</v>
      </c>
      <c r="F3938" s="10">
        <v>0.5</v>
      </c>
      <c r="G3938" t="s">
        <v>6128</v>
      </c>
      <c r="H3938" t="s">
        <v>7695</v>
      </c>
    </row>
    <row r="3939" spans="1:8" x14ac:dyDescent="0.3">
      <c r="A3939">
        <v>627</v>
      </c>
      <c r="B3939">
        <v>1568</v>
      </c>
      <c r="C3939">
        <v>29</v>
      </c>
      <c r="D3939" t="s">
        <v>24</v>
      </c>
      <c r="E3939">
        <v>3</v>
      </c>
      <c r="F3939" s="10">
        <v>1.5</v>
      </c>
      <c r="G3939" t="s">
        <v>6128</v>
      </c>
      <c r="H3939" t="s">
        <v>7696</v>
      </c>
    </row>
    <row r="3940" spans="1:8" x14ac:dyDescent="0.3">
      <c r="A3940">
        <v>628</v>
      </c>
      <c r="B3940">
        <v>1569</v>
      </c>
      <c r="C3940">
        <v>66</v>
      </c>
      <c r="D3940" t="s">
        <v>24</v>
      </c>
      <c r="E3940">
        <v>3</v>
      </c>
      <c r="F3940" s="10">
        <v>3</v>
      </c>
      <c r="G3940" t="s">
        <v>6128</v>
      </c>
      <c r="H3940" t="s">
        <v>7697</v>
      </c>
    </row>
    <row r="3941" spans="1:8" x14ac:dyDescent="0.3">
      <c r="A3941">
        <v>628</v>
      </c>
      <c r="B3941">
        <v>1570</v>
      </c>
      <c r="C3941">
        <v>59</v>
      </c>
      <c r="D3941">
        <v>202</v>
      </c>
      <c r="E3941">
        <v>8</v>
      </c>
      <c r="F3941" s="10">
        <v>3</v>
      </c>
      <c r="G3941" t="s">
        <v>6128</v>
      </c>
      <c r="H3941" t="s">
        <v>7698</v>
      </c>
    </row>
    <row r="3942" spans="1:8" x14ac:dyDescent="0.3">
      <c r="A3942">
        <v>628</v>
      </c>
      <c r="B3942">
        <v>1571</v>
      </c>
      <c r="C3942">
        <v>52</v>
      </c>
      <c r="D3942" t="s">
        <v>24</v>
      </c>
      <c r="E3942">
        <v>8</v>
      </c>
      <c r="F3942" s="10">
        <v>4</v>
      </c>
      <c r="G3942" t="s">
        <v>6128</v>
      </c>
      <c r="H3942" t="s">
        <v>7699</v>
      </c>
    </row>
    <row r="3943" spans="1:8" x14ac:dyDescent="0.3">
      <c r="A3943">
        <v>629</v>
      </c>
      <c r="B3943">
        <v>1572</v>
      </c>
      <c r="C3943">
        <v>93</v>
      </c>
      <c r="D3943" t="s">
        <v>24</v>
      </c>
      <c r="E3943">
        <v>3</v>
      </c>
      <c r="F3943" s="10">
        <v>2.2999999999999998</v>
      </c>
      <c r="G3943" t="s">
        <v>6128</v>
      </c>
      <c r="H3943" t="s">
        <v>7700</v>
      </c>
    </row>
    <row r="3944" spans="1:8" x14ac:dyDescent="0.3">
      <c r="A3944">
        <v>629</v>
      </c>
      <c r="B3944">
        <v>1573</v>
      </c>
      <c r="C3944">
        <v>87</v>
      </c>
      <c r="D3944" t="s">
        <v>24</v>
      </c>
      <c r="E3944">
        <v>3</v>
      </c>
      <c r="F3944" s="10">
        <v>0.5</v>
      </c>
      <c r="G3944" t="s">
        <v>6128</v>
      </c>
      <c r="H3944" t="s">
        <v>7701</v>
      </c>
    </row>
    <row r="3945" spans="1:8" x14ac:dyDescent="0.3">
      <c r="A3945">
        <v>630</v>
      </c>
      <c r="B3945">
        <v>1574</v>
      </c>
      <c r="C3945">
        <v>4</v>
      </c>
      <c r="D3945" t="s">
        <v>24</v>
      </c>
      <c r="E3945">
        <v>3</v>
      </c>
      <c r="F3945" s="10">
        <v>5</v>
      </c>
      <c r="G3945" t="s">
        <v>6128</v>
      </c>
      <c r="H3945" t="s">
        <v>7702</v>
      </c>
    </row>
    <row r="3946" spans="1:8" x14ac:dyDescent="0.3">
      <c r="A3946">
        <v>630</v>
      </c>
      <c r="B3946">
        <v>1575</v>
      </c>
      <c r="C3946">
        <v>126</v>
      </c>
      <c r="D3946">
        <v>187</v>
      </c>
      <c r="E3946">
        <v>3</v>
      </c>
      <c r="F3946" s="10">
        <v>4</v>
      </c>
      <c r="G3946" t="s">
        <v>6128</v>
      </c>
      <c r="H3946" t="s">
        <v>7703</v>
      </c>
    </row>
    <row r="3947" spans="1:8" x14ac:dyDescent="0.3">
      <c r="A3947">
        <v>630</v>
      </c>
      <c r="B3947">
        <v>1576</v>
      </c>
      <c r="C3947">
        <v>121</v>
      </c>
      <c r="D3947" t="s">
        <v>24</v>
      </c>
      <c r="E3947">
        <v>3</v>
      </c>
      <c r="F3947" s="10">
        <v>4</v>
      </c>
      <c r="G3947" t="s">
        <v>6128</v>
      </c>
      <c r="H3947" t="s">
        <v>7704</v>
      </c>
    </row>
    <row r="3948" spans="1:8" x14ac:dyDescent="0.3">
      <c r="A3948">
        <v>631</v>
      </c>
      <c r="B3948">
        <v>1577</v>
      </c>
      <c r="C3948">
        <v>42</v>
      </c>
      <c r="D3948" t="s">
        <v>24</v>
      </c>
      <c r="E3948">
        <v>6</v>
      </c>
      <c r="F3948" s="10">
        <v>2.4</v>
      </c>
      <c r="G3948" t="s">
        <v>6128</v>
      </c>
      <c r="H3948" t="s">
        <v>7705</v>
      </c>
    </row>
    <row r="3949" spans="1:8" x14ac:dyDescent="0.3">
      <c r="A3949">
        <v>631</v>
      </c>
      <c r="B3949">
        <v>1578</v>
      </c>
      <c r="C3949">
        <v>38</v>
      </c>
      <c r="D3949" t="s">
        <v>24</v>
      </c>
      <c r="E3949">
        <v>3</v>
      </c>
      <c r="F3949" s="10">
        <v>0.5</v>
      </c>
      <c r="G3949" t="s">
        <v>6128</v>
      </c>
      <c r="H3949" t="s">
        <v>7706</v>
      </c>
    </row>
    <row r="3950" spans="1:8" x14ac:dyDescent="0.3">
      <c r="A3950">
        <v>632</v>
      </c>
      <c r="B3950">
        <v>1579</v>
      </c>
      <c r="C3950">
        <v>89</v>
      </c>
      <c r="D3950" t="s">
        <v>24</v>
      </c>
      <c r="E3950">
        <v>4</v>
      </c>
      <c r="F3950" s="10">
        <v>0.8</v>
      </c>
      <c r="G3950" t="s">
        <v>6128</v>
      </c>
      <c r="H3950" t="s">
        <v>7707</v>
      </c>
    </row>
    <row r="3951" spans="1:8" x14ac:dyDescent="0.3">
      <c r="A3951">
        <v>632</v>
      </c>
      <c r="B3951">
        <v>1580</v>
      </c>
      <c r="C3951">
        <v>86</v>
      </c>
      <c r="D3951">
        <v>194</v>
      </c>
      <c r="E3951">
        <v>8</v>
      </c>
      <c r="F3951" s="10">
        <v>0.5</v>
      </c>
      <c r="G3951" t="s">
        <v>6128</v>
      </c>
      <c r="H3951" t="s">
        <v>7708</v>
      </c>
    </row>
    <row r="3952" spans="1:8" x14ac:dyDescent="0.3">
      <c r="A3952">
        <v>632</v>
      </c>
      <c r="B3952">
        <v>1581</v>
      </c>
      <c r="C3952">
        <v>83</v>
      </c>
      <c r="D3952" t="s">
        <v>24</v>
      </c>
      <c r="E3952">
        <v>3</v>
      </c>
      <c r="F3952" s="10">
        <v>0.8</v>
      </c>
      <c r="G3952" t="s">
        <v>6128</v>
      </c>
      <c r="H3952" t="s">
        <v>7709</v>
      </c>
    </row>
    <row r="3953" spans="1:8" x14ac:dyDescent="0.3">
      <c r="A3953">
        <v>633</v>
      </c>
      <c r="B3953">
        <v>1582</v>
      </c>
      <c r="C3953">
        <v>11</v>
      </c>
      <c r="D3953" t="s">
        <v>24</v>
      </c>
      <c r="E3953">
        <v>6</v>
      </c>
      <c r="F3953" s="10">
        <v>8</v>
      </c>
      <c r="G3953" t="s">
        <v>6128</v>
      </c>
      <c r="H3953" t="s">
        <v>7710</v>
      </c>
    </row>
    <row r="3954" spans="1:8" x14ac:dyDescent="0.3">
      <c r="A3954">
        <v>633</v>
      </c>
      <c r="B3954">
        <v>1583</v>
      </c>
      <c r="C3954">
        <v>9</v>
      </c>
      <c r="D3954" t="s">
        <v>24</v>
      </c>
      <c r="E3954">
        <v>3</v>
      </c>
      <c r="F3954" s="10">
        <v>3</v>
      </c>
      <c r="G3954" t="s">
        <v>6128</v>
      </c>
      <c r="H3954" t="s">
        <v>7711</v>
      </c>
    </row>
    <row r="3955" spans="1:8" x14ac:dyDescent="0.3">
      <c r="A3955">
        <v>634</v>
      </c>
      <c r="B3955">
        <v>1584</v>
      </c>
      <c r="C3955">
        <v>67</v>
      </c>
      <c r="D3955" t="s">
        <v>24</v>
      </c>
      <c r="E3955">
        <v>3</v>
      </c>
      <c r="F3955" s="10">
        <v>3.5</v>
      </c>
      <c r="G3955" t="s">
        <v>6128</v>
      </c>
      <c r="H3955" t="s">
        <v>7712</v>
      </c>
    </row>
    <row r="3956" spans="1:8" x14ac:dyDescent="0.3">
      <c r="A3956">
        <v>634</v>
      </c>
      <c r="B3956">
        <v>1585</v>
      </c>
      <c r="C3956">
        <v>66</v>
      </c>
      <c r="D3956">
        <v>5</v>
      </c>
      <c r="E3956">
        <v>3</v>
      </c>
      <c r="F3956" s="10">
        <v>3</v>
      </c>
      <c r="G3956" t="s">
        <v>6128</v>
      </c>
      <c r="H3956" t="s">
        <v>7713</v>
      </c>
    </row>
    <row r="3957" spans="1:8" x14ac:dyDescent="0.3">
      <c r="A3957">
        <v>634</v>
      </c>
      <c r="B3957">
        <v>1586</v>
      </c>
      <c r="C3957">
        <v>65</v>
      </c>
      <c r="D3957" t="s">
        <v>24</v>
      </c>
      <c r="E3957">
        <v>4</v>
      </c>
      <c r="F3957" s="10">
        <v>4.5</v>
      </c>
      <c r="G3957" t="s">
        <v>6128</v>
      </c>
      <c r="H3957" t="s">
        <v>7714</v>
      </c>
    </row>
    <row r="3958" spans="1:8" x14ac:dyDescent="0.3">
      <c r="A3958">
        <v>635</v>
      </c>
      <c r="B3958">
        <v>1587</v>
      </c>
      <c r="C3958">
        <v>1</v>
      </c>
      <c r="D3958" t="s">
        <v>24</v>
      </c>
      <c r="E3958">
        <v>9</v>
      </c>
      <c r="F3958" s="10">
        <v>2</v>
      </c>
      <c r="G3958" t="s">
        <v>6128</v>
      </c>
      <c r="H3958" t="s">
        <v>7715</v>
      </c>
    </row>
    <row r="3959" spans="1:8" x14ac:dyDescent="0.3">
      <c r="A3959">
        <v>635</v>
      </c>
      <c r="B3959">
        <v>1588</v>
      </c>
      <c r="C3959">
        <v>1</v>
      </c>
      <c r="D3959" t="s">
        <v>24</v>
      </c>
      <c r="E3959">
        <v>8</v>
      </c>
      <c r="F3959" s="10">
        <v>2</v>
      </c>
      <c r="G3959" t="s">
        <v>6128</v>
      </c>
      <c r="H3959" t="s">
        <v>7716</v>
      </c>
    </row>
    <row r="3960" spans="1:8" x14ac:dyDescent="0.3">
      <c r="A3960">
        <v>636</v>
      </c>
      <c r="B3960">
        <v>1589</v>
      </c>
      <c r="C3960">
        <v>65</v>
      </c>
      <c r="D3960" t="s">
        <v>24</v>
      </c>
      <c r="E3960">
        <v>3</v>
      </c>
      <c r="F3960" s="10">
        <v>4.5</v>
      </c>
      <c r="G3960" t="s">
        <v>6128</v>
      </c>
      <c r="H3960" t="s">
        <v>7717</v>
      </c>
    </row>
    <row r="3961" spans="1:8" x14ac:dyDescent="0.3">
      <c r="A3961">
        <v>636</v>
      </c>
      <c r="B3961">
        <v>1590</v>
      </c>
      <c r="C3961">
        <v>66</v>
      </c>
      <c r="D3961">
        <v>182</v>
      </c>
      <c r="E3961">
        <v>3</v>
      </c>
      <c r="F3961" s="10">
        <v>3</v>
      </c>
      <c r="G3961" t="s">
        <v>6128</v>
      </c>
      <c r="H3961" t="s">
        <v>7718</v>
      </c>
    </row>
    <row r="3962" spans="1:8" x14ac:dyDescent="0.3">
      <c r="A3962">
        <v>636</v>
      </c>
      <c r="B3962">
        <v>1591</v>
      </c>
      <c r="C3962">
        <v>67</v>
      </c>
      <c r="D3962" t="s">
        <v>24</v>
      </c>
      <c r="E3962">
        <v>3</v>
      </c>
      <c r="F3962" s="10">
        <v>3.5</v>
      </c>
      <c r="G3962" t="s">
        <v>6128</v>
      </c>
      <c r="H3962" t="s">
        <v>7719</v>
      </c>
    </row>
    <row r="3963" spans="1:8" x14ac:dyDescent="0.3">
      <c r="A3963">
        <v>637</v>
      </c>
      <c r="B3963">
        <v>1592</v>
      </c>
      <c r="C3963">
        <v>9</v>
      </c>
      <c r="D3963" t="s">
        <v>24</v>
      </c>
      <c r="E3963">
        <v>3</v>
      </c>
      <c r="F3963" s="10">
        <v>3</v>
      </c>
      <c r="G3963" t="s">
        <v>6128</v>
      </c>
      <c r="H3963" t="s">
        <v>7720</v>
      </c>
    </row>
    <row r="3964" spans="1:8" x14ac:dyDescent="0.3">
      <c r="A3964">
        <v>637</v>
      </c>
      <c r="B3964">
        <v>1593</v>
      </c>
      <c r="C3964">
        <v>11</v>
      </c>
      <c r="D3964" t="s">
        <v>24</v>
      </c>
      <c r="E3964">
        <v>3</v>
      </c>
      <c r="F3964" s="10">
        <v>8</v>
      </c>
      <c r="G3964" t="s">
        <v>6128</v>
      </c>
      <c r="H3964" t="s">
        <v>7721</v>
      </c>
    </row>
    <row r="3965" spans="1:8" x14ac:dyDescent="0.3">
      <c r="A3965">
        <v>638</v>
      </c>
      <c r="B3965">
        <v>1594</v>
      </c>
      <c r="C3965">
        <v>83</v>
      </c>
      <c r="D3965" t="s">
        <v>24</v>
      </c>
      <c r="E3965">
        <v>4</v>
      </c>
      <c r="F3965" s="10">
        <v>0.8</v>
      </c>
      <c r="G3965" t="s">
        <v>6128</v>
      </c>
      <c r="H3965" t="s">
        <v>7722</v>
      </c>
    </row>
    <row r="3966" spans="1:8" x14ac:dyDescent="0.3">
      <c r="A3966">
        <v>638</v>
      </c>
      <c r="B3966">
        <v>1595</v>
      </c>
      <c r="C3966">
        <v>86</v>
      </c>
      <c r="D3966">
        <v>367</v>
      </c>
      <c r="E3966">
        <v>8</v>
      </c>
      <c r="F3966" s="10">
        <v>0.5</v>
      </c>
      <c r="G3966" t="s">
        <v>6128</v>
      </c>
      <c r="H3966" t="s">
        <v>7723</v>
      </c>
    </row>
    <row r="3967" spans="1:8" x14ac:dyDescent="0.3">
      <c r="A3967">
        <v>638</v>
      </c>
      <c r="B3967">
        <v>1596</v>
      </c>
      <c r="C3967">
        <v>89</v>
      </c>
      <c r="D3967" t="s">
        <v>24</v>
      </c>
      <c r="E3967">
        <v>3</v>
      </c>
      <c r="F3967" s="10">
        <v>0.8</v>
      </c>
      <c r="G3967" t="s">
        <v>6128</v>
      </c>
      <c r="H3967" t="s">
        <v>7724</v>
      </c>
    </row>
    <row r="3968" spans="1:8" x14ac:dyDescent="0.3">
      <c r="A3968">
        <v>639</v>
      </c>
      <c r="B3968">
        <v>1597</v>
      </c>
      <c r="C3968">
        <v>38</v>
      </c>
      <c r="D3968" t="s">
        <v>24</v>
      </c>
      <c r="E3968">
        <v>6</v>
      </c>
      <c r="F3968" s="10">
        <v>0.5</v>
      </c>
      <c r="G3968" t="s">
        <v>6128</v>
      </c>
      <c r="H3968" t="s">
        <v>7725</v>
      </c>
    </row>
    <row r="3969" spans="1:8" x14ac:dyDescent="0.3">
      <c r="A3969">
        <v>639</v>
      </c>
      <c r="B3969">
        <v>1598</v>
      </c>
      <c r="C3969">
        <v>42</v>
      </c>
      <c r="D3969" t="s">
        <v>24</v>
      </c>
      <c r="E3969">
        <v>3</v>
      </c>
      <c r="F3969" s="10">
        <v>2.4</v>
      </c>
      <c r="G3969" t="s">
        <v>6128</v>
      </c>
      <c r="H3969" t="s">
        <v>7726</v>
      </c>
    </row>
    <row r="3970" spans="1:8" x14ac:dyDescent="0.3">
      <c r="A3970">
        <v>640</v>
      </c>
      <c r="B3970">
        <v>1599</v>
      </c>
      <c r="C3970">
        <v>121</v>
      </c>
      <c r="D3970" t="s">
        <v>24</v>
      </c>
      <c r="E3970">
        <v>3</v>
      </c>
      <c r="F3970" s="10">
        <v>4</v>
      </c>
      <c r="G3970" t="s">
        <v>6128</v>
      </c>
      <c r="H3970" t="s">
        <v>7727</v>
      </c>
    </row>
    <row r="3971" spans="1:8" x14ac:dyDescent="0.3">
      <c r="A3971">
        <v>640</v>
      </c>
      <c r="B3971">
        <v>1600</v>
      </c>
      <c r="C3971">
        <v>126</v>
      </c>
      <c r="D3971">
        <v>57</v>
      </c>
      <c r="E3971">
        <v>3</v>
      </c>
      <c r="F3971" s="10">
        <v>4</v>
      </c>
      <c r="G3971" t="s">
        <v>6128</v>
      </c>
      <c r="H3971" t="s">
        <v>7728</v>
      </c>
    </row>
    <row r="3972" spans="1:8" x14ac:dyDescent="0.3">
      <c r="A3972">
        <v>640</v>
      </c>
      <c r="B3972">
        <v>1601</v>
      </c>
      <c r="C3972">
        <v>4</v>
      </c>
      <c r="D3972" t="s">
        <v>24</v>
      </c>
      <c r="E3972">
        <v>8</v>
      </c>
      <c r="F3972" s="10">
        <v>5</v>
      </c>
      <c r="G3972" t="s">
        <v>6128</v>
      </c>
      <c r="H3972" t="s">
        <v>7729</v>
      </c>
    </row>
    <row r="3973" spans="1:8" x14ac:dyDescent="0.3">
      <c r="A3973">
        <v>641</v>
      </c>
      <c r="B3973">
        <v>1602</v>
      </c>
      <c r="C3973">
        <v>87</v>
      </c>
      <c r="D3973" t="s">
        <v>24</v>
      </c>
      <c r="E3973">
        <v>6</v>
      </c>
      <c r="F3973" s="10">
        <v>0.5</v>
      </c>
      <c r="G3973" t="s">
        <v>6128</v>
      </c>
      <c r="H3973" t="s">
        <v>7730</v>
      </c>
    </row>
    <row r="3974" spans="1:8" x14ac:dyDescent="0.3">
      <c r="A3974">
        <v>641</v>
      </c>
      <c r="B3974">
        <v>1603</v>
      </c>
      <c r="C3974">
        <v>93</v>
      </c>
      <c r="D3974" t="s">
        <v>24</v>
      </c>
      <c r="E3974">
        <v>3</v>
      </c>
      <c r="F3974" s="10">
        <v>2.2999999999999998</v>
      </c>
      <c r="G3974" t="s">
        <v>6128</v>
      </c>
      <c r="H3974" t="s">
        <v>7731</v>
      </c>
    </row>
    <row r="3975" spans="1:8" x14ac:dyDescent="0.3">
      <c r="A3975">
        <v>642</v>
      </c>
      <c r="B3975">
        <v>1604</v>
      </c>
      <c r="C3975">
        <v>52</v>
      </c>
      <c r="D3975" t="s">
        <v>24</v>
      </c>
      <c r="E3975">
        <v>3</v>
      </c>
      <c r="F3975" s="10">
        <v>4</v>
      </c>
      <c r="G3975" t="s">
        <v>6128</v>
      </c>
      <c r="H3975" t="s">
        <v>7732</v>
      </c>
    </row>
    <row r="3976" spans="1:8" x14ac:dyDescent="0.3">
      <c r="A3976">
        <v>642</v>
      </c>
      <c r="B3976">
        <v>1605</v>
      </c>
      <c r="C3976">
        <v>59</v>
      </c>
      <c r="D3976">
        <v>296</v>
      </c>
      <c r="E3976">
        <v>6</v>
      </c>
      <c r="F3976" s="10">
        <v>3</v>
      </c>
      <c r="G3976" t="s">
        <v>6128</v>
      </c>
      <c r="H3976" t="s">
        <v>7733</v>
      </c>
    </row>
    <row r="3977" spans="1:8" x14ac:dyDescent="0.3">
      <c r="A3977">
        <v>642</v>
      </c>
      <c r="B3977">
        <v>1606</v>
      </c>
      <c r="C3977">
        <v>66</v>
      </c>
      <c r="D3977" t="s">
        <v>24</v>
      </c>
      <c r="E3977">
        <v>3</v>
      </c>
      <c r="F3977" s="10">
        <v>3</v>
      </c>
      <c r="G3977" t="s">
        <v>6128</v>
      </c>
      <c r="H3977" t="s">
        <v>7734</v>
      </c>
    </row>
    <row r="3978" spans="1:8" x14ac:dyDescent="0.3">
      <c r="A3978">
        <v>643</v>
      </c>
      <c r="B3978">
        <v>1607</v>
      </c>
      <c r="C3978">
        <v>29</v>
      </c>
      <c r="D3978" t="s">
        <v>24</v>
      </c>
      <c r="E3978">
        <v>1</v>
      </c>
      <c r="F3978" s="10">
        <v>1.5</v>
      </c>
      <c r="G3978" t="s">
        <v>6128</v>
      </c>
      <c r="H3978" t="s">
        <v>7735</v>
      </c>
    </row>
    <row r="3979" spans="1:8" x14ac:dyDescent="0.3">
      <c r="A3979">
        <v>643</v>
      </c>
      <c r="B3979">
        <v>1608</v>
      </c>
      <c r="C3979">
        <v>37</v>
      </c>
      <c r="D3979" t="s">
        <v>24</v>
      </c>
      <c r="E3979">
        <v>3</v>
      </c>
      <c r="F3979" s="10">
        <v>0.5</v>
      </c>
      <c r="G3979" t="s">
        <v>6128</v>
      </c>
      <c r="H3979" t="s">
        <v>7736</v>
      </c>
    </row>
    <row r="3980" spans="1:8" x14ac:dyDescent="0.3">
      <c r="A3980">
        <v>644</v>
      </c>
      <c r="B3980">
        <v>1609</v>
      </c>
      <c r="C3980">
        <v>3</v>
      </c>
      <c r="D3980" t="s">
        <v>24</v>
      </c>
      <c r="E3980">
        <v>3</v>
      </c>
      <c r="F3980" s="10">
        <v>5</v>
      </c>
      <c r="G3980" t="s">
        <v>6128</v>
      </c>
      <c r="H3980" t="s">
        <v>7737</v>
      </c>
    </row>
    <row r="3981" spans="1:8" x14ac:dyDescent="0.3">
      <c r="A3981">
        <v>644</v>
      </c>
      <c r="B3981">
        <v>1610</v>
      </c>
      <c r="C3981">
        <v>12</v>
      </c>
      <c r="D3981">
        <v>540</v>
      </c>
      <c r="E3981">
        <v>3</v>
      </c>
      <c r="F3981" s="10">
        <v>4</v>
      </c>
      <c r="G3981" t="s">
        <v>6128</v>
      </c>
      <c r="H3981" t="s">
        <v>7738</v>
      </c>
    </row>
    <row r="3982" spans="1:8" x14ac:dyDescent="0.3">
      <c r="A3982">
        <v>644</v>
      </c>
      <c r="B3982">
        <v>1611</v>
      </c>
      <c r="C3982">
        <v>21</v>
      </c>
      <c r="D3982" t="s">
        <v>24</v>
      </c>
      <c r="E3982">
        <v>3</v>
      </c>
      <c r="F3982" s="10">
        <v>4</v>
      </c>
      <c r="G3982" t="s">
        <v>6128</v>
      </c>
      <c r="H3982" t="s">
        <v>7739</v>
      </c>
    </row>
    <row r="3983" spans="1:8" x14ac:dyDescent="0.3">
      <c r="A3983">
        <v>645</v>
      </c>
      <c r="B3983">
        <v>1612</v>
      </c>
      <c r="C3983">
        <v>118</v>
      </c>
      <c r="D3983" t="s">
        <v>24</v>
      </c>
      <c r="E3983">
        <v>3</v>
      </c>
      <c r="F3983" s="10">
        <v>6</v>
      </c>
      <c r="G3983" t="s">
        <v>6128</v>
      </c>
      <c r="H3983" t="s">
        <v>7740</v>
      </c>
    </row>
    <row r="3984" spans="1:8" x14ac:dyDescent="0.3">
      <c r="A3984">
        <v>645</v>
      </c>
      <c r="B3984">
        <v>1613</v>
      </c>
      <c r="C3984">
        <v>1</v>
      </c>
      <c r="D3984" t="s">
        <v>24</v>
      </c>
      <c r="E3984">
        <v>9</v>
      </c>
      <c r="F3984" s="10">
        <v>2</v>
      </c>
      <c r="G3984" t="s">
        <v>6128</v>
      </c>
      <c r="H3984" t="s">
        <v>7741</v>
      </c>
    </row>
    <row r="3985" spans="1:8" x14ac:dyDescent="0.3">
      <c r="A3985">
        <v>646</v>
      </c>
      <c r="B3985">
        <v>1614</v>
      </c>
      <c r="C3985">
        <v>101</v>
      </c>
      <c r="D3985" t="s">
        <v>24</v>
      </c>
      <c r="E3985">
        <v>3</v>
      </c>
      <c r="F3985" s="10">
        <v>2</v>
      </c>
      <c r="G3985" t="s">
        <v>6128</v>
      </c>
      <c r="H3985" t="s">
        <v>7742</v>
      </c>
    </row>
    <row r="3986" spans="1:8" x14ac:dyDescent="0.3">
      <c r="A3986">
        <v>646</v>
      </c>
      <c r="B3986">
        <v>1615</v>
      </c>
      <c r="C3986">
        <v>112</v>
      </c>
      <c r="D3986">
        <v>385</v>
      </c>
      <c r="E3986">
        <v>4</v>
      </c>
      <c r="F3986" s="10">
        <v>4</v>
      </c>
      <c r="G3986" t="s">
        <v>6128</v>
      </c>
      <c r="H3986" t="s">
        <v>7743</v>
      </c>
    </row>
    <row r="3987" spans="1:8" x14ac:dyDescent="0.3">
      <c r="A3987">
        <v>646</v>
      </c>
      <c r="B3987">
        <v>1616</v>
      </c>
      <c r="C3987">
        <v>123</v>
      </c>
      <c r="D3987" t="s">
        <v>24</v>
      </c>
      <c r="E3987">
        <v>3</v>
      </c>
      <c r="F3987" s="10">
        <v>3</v>
      </c>
      <c r="G3987" t="s">
        <v>6128</v>
      </c>
      <c r="H3987" t="s">
        <v>7744</v>
      </c>
    </row>
    <row r="3988" spans="1:8" x14ac:dyDescent="0.3">
      <c r="A3988">
        <v>647</v>
      </c>
      <c r="B3988">
        <v>1617</v>
      </c>
      <c r="C3988">
        <v>100</v>
      </c>
      <c r="D3988" t="s">
        <v>24</v>
      </c>
      <c r="E3988">
        <v>3</v>
      </c>
      <c r="F3988" s="10">
        <v>5.6</v>
      </c>
      <c r="G3988" t="s">
        <v>6128</v>
      </c>
      <c r="H3988" t="s">
        <v>7745</v>
      </c>
    </row>
    <row r="3989" spans="1:8" x14ac:dyDescent="0.3">
      <c r="A3989">
        <v>647</v>
      </c>
      <c r="B3989">
        <v>1618</v>
      </c>
      <c r="C3989">
        <v>112</v>
      </c>
      <c r="D3989" t="s">
        <v>24</v>
      </c>
      <c r="E3989">
        <v>8</v>
      </c>
      <c r="F3989" s="10">
        <v>4</v>
      </c>
      <c r="G3989" t="s">
        <v>6128</v>
      </c>
      <c r="H3989" t="s">
        <v>7746</v>
      </c>
    </row>
    <row r="3990" spans="1:8" x14ac:dyDescent="0.3">
      <c r="A3990">
        <v>648</v>
      </c>
      <c r="B3990">
        <v>1619</v>
      </c>
      <c r="C3990">
        <v>92</v>
      </c>
      <c r="D3990" t="s">
        <v>24</v>
      </c>
      <c r="E3990">
        <v>3</v>
      </c>
      <c r="F3990" s="10">
        <v>2.4</v>
      </c>
      <c r="G3990" t="s">
        <v>6128</v>
      </c>
      <c r="H3990" t="s">
        <v>7747</v>
      </c>
    </row>
    <row r="3991" spans="1:8" x14ac:dyDescent="0.3">
      <c r="A3991">
        <v>648</v>
      </c>
      <c r="B3991">
        <v>1620</v>
      </c>
      <c r="C3991">
        <v>105</v>
      </c>
      <c r="D3991">
        <v>183</v>
      </c>
      <c r="E3991">
        <v>3</v>
      </c>
      <c r="F3991" s="10">
        <v>5</v>
      </c>
      <c r="G3991" t="s">
        <v>6128</v>
      </c>
      <c r="H3991" t="s">
        <v>7748</v>
      </c>
    </row>
    <row r="3992" spans="1:8" x14ac:dyDescent="0.3">
      <c r="A3992">
        <v>648</v>
      </c>
      <c r="B3992">
        <v>1621</v>
      </c>
      <c r="C3992">
        <v>118</v>
      </c>
      <c r="D3992" t="s">
        <v>24</v>
      </c>
      <c r="E3992">
        <v>3</v>
      </c>
      <c r="F3992" s="10">
        <v>6</v>
      </c>
      <c r="G3992" t="s">
        <v>6128</v>
      </c>
      <c r="H3992" t="s">
        <v>7749</v>
      </c>
    </row>
    <row r="3993" spans="1:8" x14ac:dyDescent="0.3">
      <c r="A3993">
        <v>649</v>
      </c>
      <c r="B3993">
        <v>1622</v>
      </c>
      <c r="C3993">
        <v>102</v>
      </c>
      <c r="D3993" t="s">
        <v>24</v>
      </c>
      <c r="E3993">
        <v>3</v>
      </c>
      <c r="F3993" s="10">
        <v>4</v>
      </c>
      <c r="G3993" t="s">
        <v>6128</v>
      </c>
      <c r="H3993" t="s">
        <v>7750</v>
      </c>
    </row>
    <row r="3994" spans="1:8" x14ac:dyDescent="0.3">
      <c r="A3994">
        <v>649</v>
      </c>
      <c r="B3994">
        <v>1623</v>
      </c>
      <c r="C3994">
        <v>116</v>
      </c>
      <c r="D3994" t="s">
        <v>24</v>
      </c>
      <c r="E3994">
        <v>3</v>
      </c>
      <c r="F3994" s="10">
        <v>3</v>
      </c>
      <c r="G3994" t="s">
        <v>6128</v>
      </c>
      <c r="H3994" t="s">
        <v>7751</v>
      </c>
    </row>
    <row r="3995" spans="1:8" x14ac:dyDescent="0.3">
      <c r="A3995">
        <v>650</v>
      </c>
      <c r="B3995">
        <v>1624</v>
      </c>
      <c r="C3995">
        <v>103</v>
      </c>
      <c r="D3995" t="s">
        <v>24</v>
      </c>
      <c r="E3995">
        <v>8</v>
      </c>
      <c r="F3995" s="10">
        <v>5</v>
      </c>
      <c r="G3995" t="s">
        <v>6128</v>
      </c>
      <c r="H3995" t="s">
        <v>7752</v>
      </c>
    </row>
    <row r="3996" spans="1:8" x14ac:dyDescent="0.3">
      <c r="A3996">
        <v>650</v>
      </c>
      <c r="B3996">
        <v>1625</v>
      </c>
      <c r="C3996">
        <v>118</v>
      </c>
      <c r="D3996">
        <v>255</v>
      </c>
      <c r="E3996">
        <v>4</v>
      </c>
      <c r="F3996" s="10">
        <v>6</v>
      </c>
      <c r="G3996" t="s">
        <v>6128</v>
      </c>
      <c r="H3996" t="s">
        <v>7753</v>
      </c>
    </row>
    <row r="3997" spans="1:8" x14ac:dyDescent="0.3">
      <c r="A3997">
        <v>650</v>
      </c>
      <c r="B3997">
        <v>1626</v>
      </c>
      <c r="C3997">
        <v>6</v>
      </c>
      <c r="D3997" t="s">
        <v>24</v>
      </c>
      <c r="E3997">
        <v>3</v>
      </c>
      <c r="F3997" s="10">
        <v>7</v>
      </c>
      <c r="G3997" t="s">
        <v>6128</v>
      </c>
      <c r="H3997" t="s">
        <v>7754</v>
      </c>
    </row>
    <row r="3998" spans="1:8" x14ac:dyDescent="0.3">
      <c r="A3998">
        <v>651</v>
      </c>
      <c r="B3998">
        <v>1627</v>
      </c>
      <c r="C3998">
        <v>124</v>
      </c>
      <c r="D3998" t="s">
        <v>24</v>
      </c>
      <c r="E3998">
        <v>3</v>
      </c>
      <c r="F3998" s="10">
        <v>3</v>
      </c>
      <c r="G3998" t="s">
        <v>6128</v>
      </c>
      <c r="H3998" t="s">
        <v>7755</v>
      </c>
    </row>
    <row r="3999" spans="1:8" x14ac:dyDescent="0.3">
      <c r="A3999">
        <v>651</v>
      </c>
      <c r="B3999">
        <v>1628</v>
      </c>
      <c r="C3999">
        <v>13</v>
      </c>
      <c r="D3999" t="s">
        <v>24</v>
      </c>
      <c r="E3999">
        <v>3</v>
      </c>
      <c r="F3999" s="10">
        <v>4.5</v>
      </c>
      <c r="G3999" t="s">
        <v>6128</v>
      </c>
      <c r="H3999" t="s">
        <v>7756</v>
      </c>
    </row>
    <row r="4000" spans="1:8" x14ac:dyDescent="0.3">
      <c r="A4000">
        <v>652</v>
      </c>
      <c r="B4000">
        <v>1629</v>
      </c>
      <c r="C4000">
        <v>7</v>
      </c>
      <c r="D4000" t="s">
        <v>24</v>
      </c>
      <c r="E4000">
        <v>3</v>
      </c>
      <c r="F4000" s="10">
        <v>8</v>
      </c>
      <c r="G4000" t="s">
        <v>6128</v>
      </c>
      <c r="H4000" t="s">
        <v>7757</v>
      </c>
    </row>
    <row r="4001" spans="1:8" x14ac:dyDescent="0.3">
      <c r="A4001">
        <v>652</v>
      </c>
      <c r="B4001">
        <v>1630</v>
      </c>
      <c r="C4001">
        <v>24</v>
      </c>
      <c r="D4001">
        <v>116</v>
      </c>
      <c r="E4001">
        <v>3</v>
      </c>
      <c r="F4001" s="10">
        <v>3</v>
      </c>
      <c r="G4001" t="s">
        <v>6128</v>
      </c>
      <c r="H4001" t="s">
        <v>7758</v>
      </c>
    </row>
    <row r="4002" spans="1:8" x14ac:dyDescent="0.3">
      <c r="A4002">
        <v>652</v>
      </c>
      <c r="B4002">
        <v>1631</v>
      </c>
      <c r="C4002">
        <v>41</v>
      </c>
      <c r="D4002" t="s">
        <v>24</v>
      </c>
      <c r="E4002">
        <v>4</v>
      </c>
      <c r="F4002" s="10">
        <v>1.2</v>
      </c>
      <c r="G4002" t="s">
        <v>6128</v>
      </c>
      <c r="H4002" t="s">
        <v>7759</v>
      </c>
    </row>
    <row r="4003" spans="1:8" x14ac:dyDescent="0.3">
      <c r="A4003">
        <v>653</v>
      </c>
      <c r="B4003">
        <v>1632</v>
      </c>
      <c r="C4003">
        <v>39</v>
      </c>
      <c r="D4003" t="s">
        <v>24</v>
      </c>
      <c r="E4003">
        <v>3</v>
      </c>
      <c r="F4003" s="10">
        <v>0.8</v>
      </c>
      <c r="G4003" t="s">
        <v>6128</v>
      </c>
      <c r="H4003" t="s">
        <v>7760</v>
      </c>
    </row>
    <row r="4004" spans="1:8" x14ac:dyDescent="0.3">
      <c r="A4004">
        <v>653</v>
      </c>
      <c r="B4004">
        <v>1633</v>
      </c>
      <c r="C4004">
        <v>57</v>
      </c>
      <c r="D4004" t="s">
        <v>24</v>
      </c>
      <c r="E4004">
        <v>9</v>
      </c>
      <c r="F4004" s="10">
        <v>8</v>
      </c>
      <c r="G4004" t="s">
        <v>6128</v>
      </c>
      <c r="H4004" t="s">
        <v>7761</v>
      </c>
    </row>
    <row r="4005" spans="1:8" x14ac:dyDescent="0.3">
      <c r="A4005">
        <v>654</v>
      </c>
      <c r="B4005">
        <v>1634</v>
      </c>
      <c r="C4005">
        <v>58</v>
      </c>
      <c r="D4005" t="s">
        <v>24</v>
      </c>
      <c r="E4005">
        <v>3</v>
      </c>
      <c r="F4005" s="10">
        <v>8</v>
      </c>
      <c r="G4005" t="s">
        <v>6128</v>
      </c>
      <c r="H4005" t="s">
        <v>7762</v>
      </c>
    </row>
    <row r="4006" spans="1:8" x14ac:dyDescent="0.3">
      <c r="A4006">
        <v>654</v>
      </c>
      <c r="B4006">
        <v>1635</v>
      </c>
      <c r="C4006">
        <v>77</v>
      </c>
      <c r="D4006">
        <v>475</v>
      </c>
      <c r="E4006">
        <v>6</v>
      </c>
      <c r="F4006" s="10">
        <v>2</v>
      </c>
      <c r="G4006" t="s">
        <v>6128</v>
      </c>
      <c r="H4006" t="s">
        <v>7763</v>
      </c>
    </row>
    <row r="4007" spans="1:8" x14ac:dyDescent="0.3">
      <c r="A4007">
        <v>654</v>
      </c>
      <c r="B4007">
        <v>1636</v>
      </c>
      <c r="C4007">
        <v>96</v>
      </c>
      <c r="D4007" t="s">
        <v>24</v>
      </c>
      <c r="E4007">
        <v>3</v>
      </c>
      <c r="F4007" s="10">
        <v>8</v>
      </c>
      <c r="G4007" t="s">
        <v>6128</v>
      </c>
      <c r="H4007" t="s">
        <v>7764</v>
      </c>
    </row>
    <row r="4008" spans="1:8" x14ac:dyDescent="0.3">
      <c r="A4008">
        <v>655</v>
      </c>
      <c r="B4008">
        <v>1637</v>
      </c>
      <c r="C4008">
        <v>101</v>
      </c>
      <c r="D4008" t="s">
        <v>24</v>
      </c>
      <c r="E4008">
        <v>7</v>
      </c>
      <c r="F4008" s="10">
        <v>2</v>
      </c>
      <c r="G4008" t="s">
        <v>6128</v>
      </c>
      <c r="H4008" t="s">
        <v>7765</v>
      </c>
    </row>
    <row r="4009" spans="1:8" x14ac:dyDescent="0.3">
      <c r="A4009">
        <v>655</v>
      </c>
      <c r="B4009">
        <v>1638</v>
      </c>
      <c r="C4009">
        <v>121</v>
      </c>
      <c r="D4009" t="s">
        <v>24</v>
      </c>
      <c r="E4009">
        <v>6</v>
      </c>
      <c r="F4009" s="10">
        <v>4</v>
      </c>
      <c r="G4009" t="s">
        <v>6128</v>
      </c>
      <c r="H4009" t="s">
        <v>7766</v>
      </c>
    </row>
    <row r="4010" spans="1:8" x14ac:dyDescent="0.3">
      <c r="A4010">
        <v>656</v>
      </c>
      <c r="B4010">
        <v>1639</v>
      </c>
      <c r="C4010">
        <v>2</v>
      </c>
      <c r="D4010" t="s">
        <v>24</v>
      </c>
      <c r="E4010">
        <v>4</v>
      </c>
      <c r="F4010" s="10">
        <v>4</v>
      </c>
      <c r="G4010" t="s">
        <v>6128</v>
      </c>
      <c r="H4010" t="s">
        <v>7767</v>
      </c>
    </row>
    <row r="4011" spans="1:8" x14ac:dyDescent="0.3">
      <c r="A4011">
        <v>656</v>
      </c>
      <c r="B4011">
        <v>1640</v>
      </c>
      <c r="C4011">
        <v>23</v>
      </c>
      <c r="D4011">
        <v>366</v>
      </c>
      <c r="E4011">
        <v>8</v>
      </c>
      <c r="F4011" s="10">
        <v>3</v>
      </c>
      <c r="G4011" t="s">
        <v>6128</v>
      </c>
      <c r="H4011" t="s">
        <v>7768</v>
      </c>
    </row>
    <row r="4012" spans="1:8" x14ac:dyDescent="0.3">
      <c r="A4012">
        <v>656</v>
      </c>
      <c r="B4012">
        <v>1641</v>
      </c>
      <c r="C4012">
        <v>44</v>
      </c>
      <c r="D4012" t="s">
        <v>24</v>
      </c>
      <c r="E4012">
        <v>3</v>
      </c>
      <c r="F4012" s="10">
        <v>4</v>
      </c>
      <c r="G4012" t="s">
        <v>6128</v>
      </c>
      <c r="H4012" t="s">
        <v>7769</v>
      </c>
    </row>
    <row r="4013" spans="1:8" x14ac:dyDescent="0.3">
      <c r="A4013">
        <v>657</v>
      </c>
      <c r="B4013">
        <v>1642</v>
      </c>
      <c r="C4013">
        <v>56</v>
      </c>
      <c r="D4013" t="s">
        <v>24</v>
      </c>
      <c r="E4013">
        <v>3</v>
      </c>
      <c r="F4013" s="10">
        <v>7</v>
      </c>
      <c r="G4013" t="s">
        <v>6128</v>
      </c>
      <c r="H4013" t="s">
        <v>7770</v>
      </c>
    </row>
    <row r="4014" spans="1:8" x14ac:dyDescent="0.3">
      <c r="A4014">
        <v>657</v>
      </c>
      <c r="B4014">
        <v>1643</v>
      </c>
      <c r="C4014">
        <v>78</v>
      </c>
      <c r="D4014" t="s">
        <v>24</v>
      </c>
      <c r="E4014">
        <v>6</v>
      </c>
      <c r="F4014" s="10">
        <v>2</v>
      </c>
      <c r="G4014" t="s">
        <v>6128</v>
      </c>
      <c r="H4014" t="s">
        <v>7771</v>
      </c>
    </row>
    <row r="4015" spans="1:8" x14ac:dyDescent="0.3">
      <c r="A4015">
        <v>658</v>
      </c>
      <c r="B4015">
        <v>1644</v>
      </c>
      <c r="C4015">
        <v>93</v>
      </c>
      <c r="D4015" t="s">
        <v>24</v>
      </c>
      <c r="E4015">
        <v>3</v>
      </c>
      <c r="F4015" s="10">
        <v>2.2999999999999998</v>
      </c>
      <c r="G4015" t="s">
        <v>6128</v>
      </c>
      <c r="H4015" t="s">
        <v>7772</v>
      </c>
    </row>
    <row r="4016" spans="1:8" x14ac:dyDescent="0.3">
      <c r="A4016">
        <v>658</v>
      </c>
      <c r="B4016">
        <v>1645</v>
      </c>
      <c r="C4016">
        <v>116</v>
      </c>
      <c r="D4016">
        <v>434</v>
      </c>
      <c r="E4016">
        <v>8</v>
      </c>
      <c r="F4016" s="10">
        <v>3</v>
      </c>
      <c r="G4016" t="s">
        <v>6128</v>
      </c>
      <c r="H4016" t="s">
        <v>7773</v>
      </c>
    </row>
    <row r="4017" spans="1:8" x14ac:dyDescent="0.3">
      <c r="A4017">
        <v>658</v>
      </c>
      <c r="B4017">
        <v>1646</v>
      </c>
      <c r="C4017">
        <v>12</v>
      </c>
      <c r="D4017" t="s">
        <v>24</v>
      </c>
      <c r="E4017">
        <v>3</v>
      </c>
      <c r="F4017" s="10">
        <v>4</v>
      </c>
      <c r="G4017" t="s">
        <v>6128</v>
      </c>
      <c r="H4017" t="s">
        <v>7774</v>
      </c>
    </row>
    <row r="4018" spans="1:8" x14ac:dyDescent="0.3">
      <c r="A4018">
        <v>659</v>
      </c>
      <c r="B4018">
        <v>1647</v>
      </c>
      <c r="C4018">
        <v>31</v>
      </c>
      <c r="D4018" t="s">
        <v>24</v>
      </c>
      <c r="E4018">
        <v>3</v>
      </c>
      <c r="F4018" s="10">
        <v>2</v>
      </c>
      <c r="G4018" t="s">
        <v>6128</v>
      </c>
      <c r="H4018" t="s">
        <v>7775</v>
      </c>
    </row>
    <row r="4019" spans="1:8" x14ac:dyDescent="0.3">
      <c r="A4019">
        <v>659</v>
      </c>
      <c r="B4019">
        <v>1648</v>
      </c>
      <c r="C4019">
        <v>55</v>
      </c>
      <c r="D4019" t="s">
        <v>24</v>
      </c>
      <c r="E4019">
        <v>8</v>
      </c>
      <c r="F4019" s="10">
        <v>5</v>
      </c>
      <c r="G4019" t="s">
        <v>6128</v>
      </c>
      <c r="H4019" t="s">
        <v>7776</v>
      </c>
    </row>
    <row r="4020" spans="1:8" x14ac:dyDescent="0.3">
      <c r="A4020">
        <v>660</v>
      </c>
      <c r="B4020">
        <v>1649</v>
      </c>
      <c r="C4020">
        <v>77</v>
      </c>
      <c r="D4020" t="s">
        <v>24</v>
      </c>
      <c r="E4020">
        <v>3</v>
      </c>
      <c r="F4020" s="10">
        <v>2</v>
      </c>
      <c r="G4020" t="s">
        <v>6128</v>
      </c>
      <c r="H4020" t="s">
        <v>7777</v>
      </c>
    </row>
    <row r="4021" spans="1:8" x14ac:dyDescent="0.3">
      <c r="A4021">
        <v>660</v>
      </c>
      <c r="B4021">
        <v>1650</v>
      </c>
      <c r="C4021">
        <v>102</v>
      </c>
      <c r="D4021">
        <v>621</v>
      </c>
      <c r="E4021">
        <v>3</v>
      </c>
      <c r="F4021" s="10">
        <v>4</v>
      </c>
      <c r="G4021" t="s">
        <v>6128</v>
      </c>
      <c r="H4021" t="s">
        <v>7778</v>
      </c>
    </row>
    <row r="4022" spans="1:8" x14ac:dyDescent="0.3">
      <c r="A4022">
        <v>660</v>
      </c>
      <c r="B4022">
        <v>1651</v>
      </c>
      <c r="C4022">
        <v>1</v>
      </c>
      <c r="D4022" t="s">
        <v>24</v>
      </c>
      <c r="E4022">
        <v>3</v>
      </c>
      <c r="F4022" s="10">
        <v>2</v>
      </c>
      <c r="G4022" t="s">
        <v>6128</v>
      </c>
      <c r="H4022" t="s">
        <v>7779</v>
      </c>
    </row>
    <row r="4023" spans="1:8" x14ac:dyDescent="0.3">
      <c r="A4023">
        <v>661</v>
      </c>
      <c r="B4023">
        <v>1652</v>
      </c>
      <c r="C4023">
        <v>26</v>
      </c>
      <c r="D4023" t="s">
        <v>24</v>
      </c>
      <c r="E4023">
        <v>4</v>
      </c>
      <c r="F4023" s="10">
        <v>4</v>
      </c>
      <c r="G4023" t="s">
        <v>6128</v>
      </c>
      <c r="H4023" t="s">
        <v>7780</v>
      </c>
    </row>
    <row r="4024" spans="1:8" x14ac:dyDescent="0.3">
      <c r="A4024">
        <v>661</v>
      </c>
      <c r="B4024">
        <v>1653</v>
      </c>
      <c r="C4024">
        <v>52</v>
      </c>
      <c r="D4024" t="s">
        <v>24</v>
      </c>
      <c r="E4024">
        <v>3</v>
      </c>
      <c r="F4024" s="10">
        <v>4</v>
      </c>
      <c r="G4024" t="s">
        <v>6128</v>
      </c>
      <c r="H4024" t="s">
        <v>7781</v>
      </c>
    </row>
    <row r="4025" spans="1:8" x14ac:dyDescent="0.3">
      <c r="A4025">
        <v>662</v>
      </c>
      <c r="B4025">
        <v>1654</v>
      </c>
      <c r="C4025">
        <v>81</v>
      </c>
      <c r="D4025" t="s">
        <v>24</v>
      </c>
      <c r="E4025">
        <v>3</v>
      </c>
      <c r="F4025" s="10">
        <v>2</v>
      </c>
      <c r="G4025" t="s">
        <v>6128</v>
      </c>
      <c r="H4025" t="s">
        <v>7782</v>
      </c>
    </row>
    <row r="4026" spans="1:8" x14ac:dyDescent="0.3">
      <c r="A4026">
        <v>662</v>
      </c>
      <c r="B4026">
        <v>1655</v>
      </c>
      <c r="C4026">
        <v>108</v>
      </c>
      <c r="D4026">
        <v>49</v>
      </c>
      <c r="E4026">
        <v>3</v>
      </c>
      <c r="F4026" s="10">
        <v>8</v>
      </c>
      <c r="G4026" t="s">
        <v>6128</v>
      </c>
      <c r="H4026" t="s">
        <v>7783</v>
      </c>
    </row>
    <row r="4027" spans="1:8" x14ac:dyDescent="0.3">
      <c r="A4027">
        <v>662</v>
      </c>
      <c r="B4027">
        <v>1656</v>
      </c>
      <c r="C4027">
        <v>8</v>
      </c>
      <c r="D4027" t="s">
        <v>24</v>
      </c>
      <c r="E4027">
        <v>3</v>
      </c>
      <c r="F4027" s="10">
        <v>8</v>
      </c>
      <c r="G4027" t="s">
        <v>6128</v>
      </c>
      <c r="H4027" t="s">
        <v>7784</v>
      </c>
    </row>
    <row r="4028" spans="1:8" x14ac:dyDescent="0.3">
      <c r="A4028">
        <v>663</v>
      </c>
      <c r="B4028">
        <v>1657</v>
      </c>
      <c r="C4028">
        <v>41</v>
      </c>
      <c r="D4028" t="s">
        <v>24</v>
      </c>
      <c r="E4028">
        <v>3</v>
      </c>
      <c r="F4028" s="10">
        <v>1.2</v>
      </c>
      <c r="G4028" t="s">
        <v>6128</v>
      </c>
      <c r="H4028" t="s">
        <v>7785</v>
      </c>
    </row>
    <row r="4029" spans="1:8" x14ac:dyDescent="0.3">
      <c r="A4029">
        <v>663</v>
      </c>
      <c r="B4029">
        <v>1658</v>
      </c>
      <c r="C4029">
        <v>69</v>
      </c>
      <c r="D4029" t="s">
        <v>24</v>
      </c>
      <c r="E4029">
        <v>6</v>
      </c>
      <c r="F4029" s="10">
        <v>2</v>
      </c>
      <c r="G4029" t="s">
        <v>6128</v>
      </c>
      <c r="H4029" t="s">
        <v>7786</v>
      </c>
    </row>
    <row r="4030" spans="1:8" x14ac:dyDescent="0.3">
      <c r="A4030">
        <v>664</v>
      </c>
      <c r="B4030">
        <v>1659</v>
      </c>
      <c r="C4030">
        <v>105</v>
      </c>
      <c r="D4030" t="s">
        <v>24</v>
      </c>
      <c r="E4030">
        <v>3</v>
      </c>
      <c r="F4030" s="10">
        <v>5</v>
      </c>
      <c r="G4030" t="s">
        <v>6128</v>
      </c>
      <c r="H4030" t="s">
        <v>7787</v>
      </c>
    </row>
    <row r="4031" spans="1:8" x14ac:dyDescent="0.3">
      <c r="A4031">
        <v>664</v>
      </c>
      <c r="B4031">
        <v>1660</v>
      </c>
      <c r="C4031">
        <v>7</v>
      </c>
      <c r="D4031">
        <v>420</v>
      </c>
      <c r="E4031">
        <v>4</v>
      </c>
      <c r="F4031" s="10">
        <v>8</v>
      </c>
      <c r="G4031" t="s">
        <v>6128</v>
      </c>
      <c r="H4031" t="s">
        <v>7788</v>
      </c>
    </row>
    <row r="4032" spans="1:8" x14ac:dyDescent="0.3">
      <c r="A4032">
        <v>664</v>
      </c>
      <c r="B4032">
        <v>1661</v>
      </c>
      <c r="C4032">
        <v>36</v>
      </c>
      <c r="D4032" t="s">
        <v>24</v>
      </c>
      <c r="E4032">
        <v>3</v>
      </c>
      <c r="F4032" s="10">
        <v>0.5</v>
      </c>
      <c r="G4032" t="s">
        <v>6128</v>
      </c>
      <c r="H4032" t="s">
        <v>7789</v>
      </c>
    </row>
    <row r="4033" spans="1:8" x14ac:dyDescent="0.3">
      <c r="A4033">
        <v>665</v>
      </c>
      <c r="B4033">
        <v>1662</v>
      </c>
      <c r="C4033">
        <v>76</v>
      </c>
      <c r="D4033" t="s">
        <v>24</v>
      </c>
      <c r="E4033">
        <v>3</v>
      </c>
      <c r="F4033" s="10">
        <v>4</v>
      </c>
      <c r="G4033" t="s">
        <v>6128</v>
      </c>
      <c r="H4033" t="s">
        <v>7790</v>
      </c>
    </row>
    <row r="4034" spans="1:8" x14ac:dyDescent="0.3">
      <c r="A4034">
        <v>665</v>
      </c>
      <c r="B4034">
        <v>1663</v>
      </c>
      <c r="C4034">
        <v>106</v>
      </c>
      <c r="D4034" t="s">
        <v>24</v>
      </c>
      <c r="E4034">
        <v>2</v>
      </c>
      <c r="F4034" s="10">
        <v>7</v>
      </c>
      <c r="G4034" t="s">
        <v>6128</v>
      </c>
      <c r="H4034" t="s">
        <v>7791</v>
      </c>
    </row>
    <row r="4035" spans="1:8" x14ac:dyDescent="0.3">
      <c r="A4035">
        <v>666</v>
      </c>
      <c r="B4035">
        <v>1664</v>
      </c>
      <c r="C4035">
        <v>22</v>
      </c>
      <c r="D4035" t="s">
        <v>24</v>
      </c>
      <c r="E4035">
        <v>3</v>
      </c>
      <c r="F4035" s="10">
        <v>2</v>
      </c>
      <c r="G4035" t="s">
        <v>6128</v>
      </c>
      <c r="H4035" t="s">
        <v>7792</v>
      </c>
    </row>
    <row r="4036" spans="1:8" x14ac:dyDescent="0.3">
      <c r="A4036">
        <v>666</v>
      </c>
      <c r="B4036">
        <v>1665</v>
      </c>
      <c r="C4036">
        <v>53</v>
      </c>
      <c r="D4036">
        <v>40</v>
      </c>
      <c r="E4036">
        <v>6</v>
      </c>
      <c r="F4036" s="10">
        <v>5</v>
      </c>
      <c r="G4036" t="s">
        <v>6128</v>
      </c>
      <c r="H4036" t="s">
        <v>7793</v>
      </c>
    </row>
    <row r="4037" spans="1:8" x14ac:dyDescent="0.3">
      <c r="A4037">
        <v>666</v>
      </c>
      <c r="B4037">
        <v>1666</v>
      </c>
      <c r="C4037">
        <v>84</v>
      </c>
      <c r="D4037" t="s">
        <v>24</v>
      </c>
      <c r="E4037">
        <v>3</v>
      </c>
      <c r="F4037" s="10">
        <v>0.75</v>
      </c>
      <c r="G4037" t="s">
        <v>6128</v>
      </c>
      <c r="H4037" t="s">
        <v>7794</v>
      </c>
    </row>
    <row r="4038" spans="1:8" x14ac:dyDescent="0.3">
      <c r="A4038">
        <v>667</v>
      </c>
      <c r="B4038">
        <v>1667</v>
      </c>
      <c r="C4038">
        <v>4</v>
      </c>
      <c r="D4038" t="s">
        <v>24</v>
      </c>
      <c r="E4038">
        <v>8</v>
      </c>
      <c r="F4038" s="10">
        <v>5</v>
      </c>
      <c r="G4038" t="s">
        <v>6128</v>
      </c>
      <c r="H4038" t="s">
        <v>7795</v>
      </c>
    </row>
    <row r="4039" spans="1:8" x14ac:dyDescent="0.3">
      <c r="A4039">
        <v>667</v>
      </c>
      <c r="B4039">
        <v>1668</v>
      </c>
      <c r="C4039">
        <v>36</v>
      </c>
      <c r="D4039" t="s">
        <v>24</v>
      </c>
      <c r="E4039">
        <v>3</v>
      </c>
      <c r="F4039" s="10">
        <v>0.5</v>
      </c>
      <c r="G4039" t="s">
        <v>6128</v>
      </c>
      <c r="H4039" t="s">
        <v>7796</v>
      </c>
    </row>
    <row r="4040" spans="1:8" x14ac:dyDescent="0.3">
      <c r="A4040">
        <v>668</v>
      </c>
      <c r="B4040">
        <v>1669</v>
      </c>
      <c r="C4040">
        <v>86</v>
      </c>
      <c r="D4040" t="s">
        <v>24</v>
      </c>
      <c r="E4040">
        <v>4</v>
      </c>
      <c r="F4040" s="10">
        <v>0.5</v>
      </c>
      <c r="G4040" t="s">
        <v>6128</v>
      </c>
      <c r="H4040" t="s">
        <v>7797</v>
      </c>
    </row>
    <row r="4041" spans="1:8" x14ac:dyDescent="0.3">
      <c r="A4041">
        <v>668</v>
      </c>
      <c r="B4041">
        <v>1670</v>
      </c>
      <c r="C4041">
        <v>119</v>
      </c>
      <c r="D4041">
        <v>134</v>
      </c>
      <c r="E4041">
        <v>8</v>
      </c>
      <c r="F4041" s="10">
        <v>2</v>
      </c>
      <c r="G4041" t="s">
        <v>6128</v>
      </c>
      <c r="H4041" t="s">
        <v>7798</v>
      </c>
    </row>
    <row r="4042" spans="1:8" x14ac:dyDescent="0.3">
      <c r="A4042">
        <v>668</v>
      </c>
      <c r="B4042">
        <v>1671</v>
      </c>
      <c r="C4042">
        <v>25</v>
      </c>
      <c r="D4042" t="s">
        <v>24</v>
      </c>
      <c r="E4042">
        <v>3</v>
      </c>
      <c r="F4042" s="10">
        <v>7</v>
      </c>
      <c r="G4042" t="s">
        <v>6128</v>
      </c>
      <c r="H4042" t="s">
        <v>7799</v>
      </c>
    </row>
    <row r="4043" spans="1:8" x14ac:dyDescent="0.3">
      <c r="A4043">
        <v>669</v>
      </c>
      <c r="B4043">
        <v>1672</v>
      </c>
      <c r="C4043">
        <v>79</v>
      </c>
      <c r="D4043" t="s">
        <v>24</v>
      </c>
      <c r="E4043">
        <v>3</v>
      </c>
      <c r="F4043" s="10">
        <v>1.5</v>
      </c>
      <c r="G4043" t="s">
        <v>6128</v>
      </c>
      <c r="H4043" t="s">
        <v>7800</v>
      </c>
    </row>
    <row r="4044" spans="1:8" x14ac:dyDescent="0.3">
      <c r="A4044">
        <v>669</v>
      </c>
      <c r="B4044">
        <v>1673</v>
      </c>
      <c r="C4044">
        <v>113</v>
      </c>
      <c r="D4044" t="s">
        <v>24</v>
      </c>
      <c r="E4044">
        <v>9</v>
      </c>
      <c r="F4044" s="10">
        <v>4.5</v>
      </c>
      <c r="G4044" t="s">
        <v>6128</v>
      </c>
      <c r="H4044" t="s">
        <v>7801</v>
      </c>
    </row>
    <row r="4045" spans="1:8" x14ac:dyDescent="0.3">
      <c r="A4045">
        <v>670</v>
      </c>
      <c r="B4045">
        <v>1674</v>
      </c>
      <c r="C4045">
        <v>43</v>
      </c>
      <c r="D4045" t="s">
        <v>24</v>
      </c>
      <c r="E4045">
        <v>3</v>
      </c>
      <c r="F4045" s="10">
        <v>2.2999999999999998</v>
      </c>
      <c r="G4045" t="s">
        <v>6128</v>
      </c>
      <c r="H4045" t="s">
        <v>7802</v>
      </c>
    </row>
    <row r="4046" spans="1:8" x14ac:dyDescent="0.3">
      <c r="A4046">
        <v>670</v>
      </c>
      <c r="B4046">
        <v>1675</v>
      </c>
      <c r="C4046">
        <v>78</v>
      </c>
      <c r="D4046">
        <v>20</v>
      </c>
      <c r="E4046">
        <v>3</v>
      </c>
      <c r="F4046" s="10">
        <v>2</v>
      </c>
      <c r="G4046" t="s">
        <v>6128</v>
      </c>
      <c r="H4046" t="s">
        <v>7803</v>
      </c>
    </row>
    <row r="4047" spans="1:8" x14ac:dyDescent="0.3">
      <c r="A4047">
        <v>670</v>
      </c>
      <c r="B4047">
        <v>1676</v>
      </c>
      <c r="C4047">
        <v>113</v>
      </c>
      <c r="D4047" t="s">
        <v>24</v>
      </c>
      <c r="E4047">
        <v>4</v>
      </c>
      <c r="F4047" s="10">
        <v>4.5</v>
      </c>
      <c r="G4047" t="s">
        <v>6128</v>
      </c>
      <c r="H4047" t="s">
        <v>7804</v>
      </c>
    </row>
    <row r="4048" spans="1:8" x14ac:dyDescent="0.3">
      <c r="A4048">
        <v>671</v>
      </c>
      <c r="B4048">
        <v>1677</v>
      </c>
      <c r="C4048">
        <v>47</v>
      </c>
      <c r="D4048" t="s">
        <v>24</v>
      </c>
      <c r="E4048">
        <v>9</v>
      </c>
      <c r="F4048" s="10">
        <v>9</v>
      </c>
      <c r="G4048" t="s">
        <v>6128</v>
      </c>
      <c r="H4048" t="s">
        <v>7805</v>
      </c>
    </row>
    <row r="4049" spans="1:8" x14ac:dyDescent="0.3">
      <c r="A4049">
        <v>671</v>
      </c>
      <c r="B4049">
        <v>1678</v>
      </c>
      <c r="C4049">
        <v>83</v>
      </c>
      <c r="D4049" t="s">
        <v>24</v>
      </c>
      <c r="E4049">
        <v>10</v>
      </c>
      <c r="F4049" s="10">
        <v>0.8</v>
      </c>
      <c r="G4049" t="s">
        <v>6128</v>
      </c>
      <c r="H4049" t="s">
        <v>7806</v>
      </c>
    </row>
    <row r="4050" spans="1:8" x14ac:dyDescent="0.3">
      <c r="A4050">
        <v>672</v>
      </c>
      <c r="B4050">
        <v>1679</v>
      </c>
      <c r="C4050">
        <v>20</v>
      </c>
      <c r="D4050" t="s">
        <v>24</v>
      </c>
      <c r="E4050">
        <v>3</v>
      </c>
      <c r="F4050" s="10">
        <v>8</v>
      </c>
      <c r="G4050" t="s">
        <v>6128</v>
      </c>
      <c r="H4050" t="s">
        <v>7807</v>
      </c>
    </row>
    <row r="4051" spans="1:8" x14ac:dyDescent="0.3">
      <c r="A4051">
        <v>672</v>
      </c>
      <c r="B4051">
        <v>1680</v>
      </c>
      <c r="C4051">
        <v>57</v>
      </c>
      <c r="D4051">
        <v>47</v>
      </c>
      <c r="E4051">
        <v>3</v>
      </c>
      <c r="F4051" s="10">
        <v>8</v>
      </c>
      <c r="G4051" t="s">
        <v>6128</v>
      </c>
      <c r="H4051" t="s">
        <v>7808</v>
      </c>
    </row>
    <row r="4052" spans="1:8" x14ac:dyDescent="0.3">
      <c r="A4052">
        <v>672</v>
      </c>
      <c r="B4052">
        <v>1681</v>
      </c>
      <c r="C4052">
        <v>94</v>
      </c>
      <c r="D4052" t="s">
        <v>24</v>
      </c>
      <c r="E4052">
        <v>3</v>
      </c>
      <c r="F4052" s="10">
        <v>4</v>
      </c>
      <c r="G4052" t="s">
        <v>6128</v>
      </c>
      <c r="H4052" t="s">
        <v>7809</v>
      </c>
    </row>
    <row r="4053" spans="1:8" x14ac:dyDescent="0.3">
      <c r="A4053">
        <v>673</v>
      </c>
      <c r="B4053">
        <v>1682</v>
      </c>
      <c r="C4053">
        <v>35</v>
      </c>
      <c r="D4053" t="s">
        <v>24</v>
      </c>
      <c r="E4053">
        <v>10</v>
      </c>
      <c r="F4053" s="10">
        <v>1</v>
      </c>
      <c r="G4053" t="s">
        <v>6128</v>
      </c>
      <c r="H4053" t="s">
        <v>7810</v>
      </c>
    </row>
    <row r="4054" spans="1:8" x14ac:dyDescent="0.3">
      <c r="A4054">
        <v>673</v>
      </c>
      <c r="B4054">
        <v>1683</v>
      </c>
      <c r="C4054">
        <v>73</v>
      </c>
      <c r="D4054" t="s">
        <v>24</v>
      </c>
      <c r="E4054">
        <v>3</v>
      </c>
      <c r="F4054" s="10">
        <v>3</v>
      </c>
      <c r="G4054" t="s">
        <v>6128</v>
      </c>
      <c r="H4054" t="s">
        <v>7811</v>
      </c>
    </row>
    <row r="4055" spans="1:8" x14ac:dyDescent="0.3">
      <c r="A4055">
        <v>674</v>
      </c>
      <c r="B4055">
        <v>1684</v>
      </c>
      <c r="C4055">
        <v>17</v>
      </c>
      <c r="D4055" t="s">
        <v>24</v>
      </c>
      <c r="E4055">
        <v>4</v>
      </c>
      <c r="F4055" s="10">
        <v>3.5</v>
      </c>
      <c r="G4055" t="s">
        <v>6128</v>
      </c>
      <c r="H4055" t="s">
        <v>7812</v>
      </c>
    </row>
    <row r="4056" spans="1:8" x14ac:dyDescent="0.3">
      <c r="A4056">
        <v>674</v>
      </c>
      <c r="B4056">
        <v>1685</v>
      </c>
      <c r="C4056">
        <v>56</v>
      </c>
      <c r="D4056">
        <v>73</v>
      </c>
      <c r="E4056">
        <v>8</v>
      </c>
      <c r="F4056" s="10">
        <v>7</v>
      </c>
      <c r="G4056" t="s">
        <v>6128</v>
      </c>
      <c r="H4056" t="s">
        <v>7813</v>
      </c>
    </row>
    <row r="4057" spans="1:8" x14ac:dyDescent="0.3">
      <c r="A4057">
        <v>674</v>
      </c>
      <c r="B4057">
        <v>1686</v>
      </c>
      <c r="C4057">
        <v>95</v>
      </c>
      <c r="D4057" t="s">
        <v>24</v>
      </c>
      <c r="E4057">
        <v>3</v>
      </c>
      <c r="F4057" s="10">
        <v>2</v>
      </c>
      <c r="G4057" t="s">
        <v>6128</v>
      </c>
      <c r="H4057" t="s">
        <v>7814</v>
      </c>
    </row>
    <row r="4058" spans="1:8" x14ac:dyDescent="0.3">
      <c r="A4058">
        <v>675</v>
      </c>
      <c r="B4058">
        <v>1687</v>
      </c>
      <c r="C4058">
        <v>43</v>
      </c>
      <c r="D4058" t="s">
        <v>24</v>
      </c>
      <c r="E4058">
        <v>3</v>
      </c>
      <c r="F4058" s="10">
        <v>2.2999999999999998</v>
      </c>
      <c r="G4058" t="s">
        <v>6128</v>
      </c>
      <c r="H4058" t="s">
        <v>7815</v>
      </c>
    </row>
    <row r="4059" spans="1:8" x14ac:dyDescent="0.3">
      <c r="A4059">
        <v>675</v>
      </c>
      <c r="B4059">
        <v>1688</v>
      </c>
      <c r="C4059">
        <v>83</v>
      </c>
      <c r="D4059" t="s">
        <v>24</v>
      </c>
      <c r="E4059">
        <v>3</v>
      </c>
      <c r="F4059" s="10">
        <v>0.8</v>
      </c>
      <c r="G4059" t="s">
        <v>6128</v>
      </c>
      <c r="H4059" t="s">
        <v>7816</v>
      </c>
    </row>
    <row r="4060" spans="1:8" x14ac:dyDescent="0.3">
      <c r="A4060">
        <v>676</v>
      </c>
      <c r="B4060">
        <v>1689</v>
      </c>
      <c r="C4060">
        <v>34</v>
      </c>
      <c r="D4060" t="s">
        <v>24</v>
      </c>
      <c r="E4060">
        <v>3</v>
      </c>
      <c r="F4060" s="10">
        <v>0.75</v>
      </c>
      <c r="G4060" t="s">
        <v>6128</v>
      </c>
      <c r="H4060" t="s">
        <v>7817</v>
      </c>
    </row>
    <row r="4061" spans="1:8" x14ac:dyDescent="0.3">
      <c r="A4061">
        <v>676</v>
      </c>
      <c r="B4061">
        <v>1690</v>
      </c>
      <c r="C4061">
        <v>75</v>
      </c>
      <c r="D4061">
        <v>243</v>
      </c>
      <c r="E4061">
        <v>3</v>
      </c>
      <c r="F4061" s="10">
        <v>7</v>
      </c>
      <c r="G4061" t="s">
        <v>6128</v>
      </c>
      <c r="H4061" t="s">
        <v>7818</v>
      </c>
    </row>
    <row r="4062" spans="1:8" x14ac:dyDescent="0.3">
      <c r="A4062">
        <v>676</v>
      </c>
      <c r="B4062">
        <v>1691</v>
      </c>
      <c r="C4062">
        <v>116</v>
      </c>
      <c r="D4062" t="s">
        <v>24</v>
      </c>
      <c r="E4062">
        <v>4</v>
      </c>
      <c r="F4062" s="10">
        <v>3</v>
      </c>
      <c r="G4062" t="s">
        <v>6128</v>
      </c>
      <c r="H4062" t="s">
        <v>7819</v>
      </c>
    </row>
    <row r="4063" spans="1:8" x14ac:dyDescent="0.3">
      <c r="A4063">
        <v>677</v>
      </c>
      <c r="B4063">
        <v>1692</v>
      </c>
      <c r="C4063">
        <v>71</v>
      </c>
      <c r="D4063" t="s">
        <v>24</v>
      </c>
      <c r="E4063">
        <v>3</v>
      </c>
      <c r="F4063" s="10">
        <v>4</v>
      </c>
      <c r="G4063" t="s">
        <v>6128</v>
      </c>
      <c r="H4063" t="s">
        <v>7820</v>
      </c>
    </row>
    <row r="4064" spans="1:8" x14ac:dyDescent="0.3">
      <c r="A4064">
        <v>677</v>
      </c>
      <c r="B4064">
        <v>1693</v>
      </c>
      <c r="C4064">
        <v>113</v>
      </c>
      <c r="D4064" t="s">
        <v>24</v>
      </c>
      <c r="E4064">
        <v>1</v>
      </c>
      <c r="F4064" s="10">
        <v>4.5</v>
      </c>
      <c r="G4064" t="s">
        <v>6128</v>
      </c>
      <c r="H4064" t="s">
        <v>7821</v>
      </c>
    </row>
    <row r="4065" spans="1:8" x14ac:dyDescent="0.3">
      <c r="A4065">
        <v>678</v>
      </c>
      <c r="B4065">
        <v>1694</v>
      </c>
      <c r="C4065">
        <v>71</v>
      </c>
      <c r="D4065" t="s">
        <v>24</v>
      </c>
      <c r="E4065">
        <v>3</v>
      </c>
      <c r="F4065" s="10">
        <v>4</v>
      </c>
      <c r="G4065" t="s">
        <v>6128</v>
      </c>
      <c r="H4065" t="s">
        <v>7822</v>
      </c>
    </row>
    <row r="4066" spans="1:8" x14ac:dyDescent="0.3">
      <c r="A4066">
        <v>678</v>
      </c>
      <c r="B4066">
        <v>1695</v>
      </c>
      <c r="C4066">
        <v>114</v>
      </c>
      <c r="D4066">
        <v>131</v>
      </c>
      <c r="E4066">
        <v>3</v>
      </c>
      <c r="F4066" s="10">
        <v>4.5</v>
      </c>
      <c r="G4066" t="s">
        <v>6128</v>
      </c>
      <c r="H4066" t="s">
        <v>7823</v>
      </c>
    </row>
    <row r="4067" spans="1:8" x14ac:dyDescent="0.3">
      <c r="A4067">
        <v>678</v>
      </c>
      <c r="B4067">
        <v>1696</v>
      </c>
      <c r="C4067">
        <v>30</v>
      </c>
      <c r="D4067" t="s">
        <v>24</v>
      </c>
      <c r="E4067">
        <v>3</v>
      </c>
      <c r="F4067" s="10">
        <v>4</v>
      </c>
      <c r="G4067" t="s">
        <v>6128</v>
      </c>
      <c r="H4067" t="s">
        <v>7824</v>
      </c>
    </row>
    <row r="4068" spans="1:8" x14ac:dyDescent="0.3">
      <c r="A4068">
        <v>679</v>
      </c>
      <c r="B4068">
        <v>1697</v>
      </c>
      <c r="C4068">
        <v>119</v>
      </c>
      <c r="D4068" t="s">
        <v>24</v>
      </c>
      <c r="E4068">
        <v>1</v>
      </c>
      <c r="F4068" s="10">
        <v>2</v>
      </c>
      <c r="G4068" t="s">
        <v>6128</v>
      </c>
      <c r="H4068" t="s">
        <v>7825</v>
      </c>
    </row>
    <row r="4069" spans="1:8" x14ac:dyDescent="0.3">
      <c r="A4069">
        <v>679</v>
      </c>
      <c r="B4069">
        <v>1698</v>
      </c>
      <c r="C4069">
        <v>36</v>
      </c>
      <c r="D4069" t="s">
        <v>24</v>
      </c>
      <c r="E4069">
        <v>3</v>
      </c>
      <c r="F4069" s="10">
        <v>0.5</v>
      </c>
      <c r="G4069" t="s">
        <v>6128</v>
      </c>
      <c r="H4069" t="s">
        <v>7826</v>
      </c>
    </row>
    <row r="4070" spans="1:8" x14ac:dyDescent="0.3">
      <c r="A4070">
        <v>680</v>
      </c>
      <c r="B4070">
        <v>1699</v>
      </c>
      <c r="C4070">
        <v>1</v>
      </c>
      <c r="D4070" t="s">
        <v>24</v>
      </c>
      <c r="E4070">
        <v>8</v>
      </c>
      <c r="F4070" s="10">
        <v>2</v>
      </c>
      <c r="G4070" t="s">
        <v>6128</v>
      </c>
      <c r="H4070" t="s">
        <v>7827</v>
      </c>
    </row>
    <row r="4071" spans="1:8" x14ac:dyDescent="0.3">
      <c r="A4071">
        <v>680</v>
      </c>
      <c r="B4071">
        <v>1700</v>
      </c>
      <c r="C4071">
        <v>46</v>
      </c>
      <c r="D4071">
        <v>319</v>
      </c>
      <c r="E4071">
        <v>4</v>
      </c>
      <c r="F4071" s="10">
        <v>8</v>
      </c>
      <c r="G4071" t="s">
        <v>6128</v>
      </c>
      <c r="H4071" t="s">
        <v>7828</v>
      </c>
    </row>
    <row r="4072" spans="1:8" x14ac:dyDescent="0.3">
      <c r="A4072">
        <v>680</v>
      </c>
      <c r="B4072">
        <v>1701</v>
      </c>
      <c r="C4072">
        <v>91</v>
      </c>
      <c r="D4072" t="s">
        <v>24</v>
      </c>
      <c r="E4072">
        <v>3</v>
      </c>
      <c r="F4072" s="10">
        <v>1.2</v>
      </c>
      <c r="G4072" t="s">
        <v>6128</v>
      </c>
      <c r="H4072" t="s">
        <v>7829</v>
      </c>
    </row>
    <row r="4073" spans="1:8" x14ac:dyDescent="0.3">
      <c r="A4073">
        <v>681</v>
      </c>
      <c r="B4073">
        <v>1702</v>
      </c>
      <c r="C4073">
        <v>60</v>
      </c>
      <c r="D4073" t="s">
        <v>24</v>
      </c>
      <c r="E4073">
        <v>3</v>
      </c>
      <c r="F4073" s="10">
        <v>0.5</v>
      </c>
      <c r="G4073" t="s">
        <v>6128</v>
      </c>
      <c r="H4073" t="s">
        <v>7830</v>
      </c>
    </row>
    <row r="4074" spans="1:8" x14ac:dyDescent="0.3">
      <c r="A4074">
        <v>681</v>
      </c>
      <c r="B4074">
        <v>1703</v>
      </c>
      <c r="C4074">
        <v>106</v>
      </c>
      <c r="D4074" t="s">
        <v>24</v>
      </c>
      <c r="E4074">
        <v>6</v>
      </c>
      <c r="F4074" s="10">
        <v>7</v>
      </c>
      <c r="G4074" t="s">
        <v>6128</v>
      </c>
      <c r="H4074" t="s">
        <v>7831</v>
      </c>
    </row>
    <row r="4075" spans="1:8" x14ac:dyDescent="0.3">
      <c r="A4075">
        <v>682</v>
      </c>
      <c r="B4075">
        <v>1704</v>
      </c>
      <c r="C4075">
        <v>78</v>
      </c>
      <c r="D4075" t="s">
        <v>24</v>
      </c>
      <c r="E4075">
        <v>3</v>
      </c>
      <c r="F4075" s="10">
        <v>2</v>
      </c>
      <c r="G4075" t="s">
        <v>6128</v>
      </c>
      <c r="H4075" t="s">
        <v>7832</v>
      </c>
    </row>
    <row r="4076" spans="1:8" x14ac:dyDescent="0.3">
      <c r="A4076">
        <v>682</v>
      </c>
      <c r="B4076">
        <v>1705</v>
      </c>
      <c r="C4076">
        <v>125</v>
      </c>
      <c r="D4076">
        <v>91</v>
      </c>
      <c r="E4076">
        <v>2</v>
      </c>
      <c r="F4076" s="10">
        <v>7</v>
      </c>
      <c r="G4076" t="s">
        <v>6128</v>
      </c>
      <c r="H4076" t="s">
        <v>7833</v>
      </c>
    </row>
    <row r="4077" spans="1:8" x14ac:dyDescent="0.3">
      <c r="A4077">
        <v>682</v>
      </c>
      <c r="B4077">
        <v>1706</v>
      </c>
      <c r="C4077">
        <v>45</v>
      </c>
      <c r="D4077" t="s">
        <v>24</v>
      </c>
      <c r="E4077">
        <v>3</v>
      </c>
      <c r="F4077" s="10">
        <v>2</v>
      </c>
      <c r="G4077" t="s">
        <v>6128</v>
      </c>
      <c r="H4077" t="s">
        <v>7834</v>
      </c>
    </row>
    <row r="4078" spans="1:8" x14ac:dyDescent="0.3">
      <c r="A4078">
        <v>683</v>
      </c>
      <c r="B4078">
        <v>1707</v>
      </c>
      <c r="C4078">
        <v>21</v>
      </c>
      <c r="D4078" t="s">
        <v>24</v>
      </c>
      <c r="E4078">
        <v>9</v>
      </c>
      <c r="F4078" s="10">
        <v>4</v>
      </c>
      <c r="G4078" t="s">
        <v>6128</v>
      </c>
      <c r="H4078" t="s">
        <v>7835</v>
      </c>
    </row>
    <row r="4079" spans="1:8" x14ac:dyDescent="0.3">
      <c r="A4079">
        <v>683</v>
      </c>
      <c r="B4079">
        <v>1708</v>
      </c>
      <c r="C4079">
        <v>69</v>
      </c>
      <c r="D4079" t="s">
        <v>24</v>
      </c>
      <c r="E4079">
        <v>3</v>
      </c>
      <c r="F4079" s="10">
        <v>2</v>
      </c>
      <c r="G4079" t="s">
        <v>6128</v>
      </c>
      <c r="H4079" t="s">
        <v>7836</v>
      </c>
    </row>
    <row r="4080" spans="1:8" x14ac:dyDescent="0.3">
      <c r="A4080">
        <v>684</v>
      </c>
      <c r="B4080">
        <v>1709</v>
      </c>
      <c r="C4080">
        <v>48</v>
      </c>
      <c r="D4080" t="s">
        <v>24</v>
      </c>
      <c r="E4080">
        <v>3</v>
      </c>
      <c r="F4080" s="10">
        <v>4.5</v>
      </c>
      <c r="G4080" t="s">
        <v>6128</v>
      </c>
      <c r="H4080" t="s">
        <v>7837</v>
      </c>
    </row>
    <row r="4081" spans="1:8" x14ac:dyDescent="0.3">
      <c r="A4081">
        <v>684</v>
      </c>
      <c r="B4081">
        <v>1710</v>
      </c>
      <c r="C4081">
        <v>97</v>
      </c>
      <c r="D4081">
        <v>151</v>
      </c>
      <c r="E4081">
        <v>3</v>
      </c>
      <c r="F4081" s="10">
        <v>9</v>
      </c>
      <c r="G4081" t="s">
        <v>6128</v>
      </c>
      <c r="H4081" t="s">
        <v>7838</v>
      </c>
    </row>
    <row r="4082" spans="1:8" x14ac:dyDescent="0.3">
      <c r="A4082">
        <v>684</v>
      </c>
      <c r="B4082">
        <v>1711</v>
      </c>
      <c r="C4082">
        <v>19</v>
      </c>
      <c r="D4082" t="s">
        <v>24</v>
      </c>
      <c r="E4082">
        <v>3</v>
      </c>
      <c r="F4082" s="10">
        <v>2</v>
      </c>
      <c r="G4082" t="s">
        <v>6128</v>
      </c>
      <c r="H4082" t="s">
        <v>7839</v>
      </c>
    </row>
    <row r="4083" spans="1:8" x14ac:dyDescent="0.3">
      <c r="A4083">
        <v>685</v>
      </c>
      <c r="B4083">
        <v>1712</v>
      </c>
      <c r="C4083">
        <v>2</v>
      </c>
      <c r="D4083" t="s">
        <v>24</v>
      </c>
      <c r="E4083">
        <v>4</v>
      </c>
      <c r="F4083" s="10">
        <v>4</v>
      </c>
      <c r="G4083" t="s">
        <v>6128</v>
      </c>
      <c r="H4083" t="s">
        <v>7840</v>
      </c>
    </row>
    <row r="4084" spans="1:8" x14ac:dyDescent="0.3">
      <c r="A4084">
        <v>685</v>
      </c>
      <c r="B4084">
        <v>1713</v>
      </c>
      <c r="C4084">
        <v>52</v>
      </c>
      <c r="D4084" t="s">
        <v>24</v>
      </c>
      <c r="E4084">
        <v>3</v>
      </c>
      <c r="F4084" s="10">
        <v>4</v>
      </c>
      <c r="G4084" t="s">
        <v>6128</v>
      </c>
      <c r="H4084" t="s">
        <v>7841</v>
      </c>
    </row>
    <row r="4085" spans="1:8" x14ac:dyDescent="0.3">
      <c r="A4085">
        <v>686</v>
      </c>
      <c r="B4085">
        <v>1714</v>
      </c>
      <c r="C4085">
        <v>38</v>
      </c>
      <c r="D4085" t="s">
        <v>24</v>
      </c>
      <c r="E4085">
        <v>4</v>
      </c>
      <c r="F4085" s="10">
        <v>0.5</v>
      </c>
      <c r="G4085" t="s">
        <v>6128</v>
      </c>
      <c r="H4085" t="s">
        <v>7842</v>
      </c>
    </row>
    <row r="4086" spans="1:8" x14ac:dyDescent="0.3">
      <c r="A4086">
        <v>686</v>
      </c>
      <c r="B4086">
        <v>1715</v>
      </c>
      <c r="C4086">
        <v>89</v>
      </c>
      <c r="D4086">
        <v>41</v>
      </c>
      <c r="E4086">
        <v>2</v>
      </c>
      <c r="F4086" s="10">
        <v>0.8</v>
      </c>
      <c r="G4086" t="s">
        <v>6128</v>
      </c>
      <c r="H4086" t="s">
        <v>7843</v>
      </c>
    </row>
    <row r="4087" spans="1:8" x14ac:dyDescent="0.3">
      <c r="A4087">
        <v>686</v>
      </c>
      <c r="B4087">
        <v>1716</v>
      </c>
      <c r="C4087">
        <v>13</v>
      </c>
      <c r="D4087" t="s">
        <v>24</v>
      </c>
      <c r="E4087">
        <v>3</v>
      </c>
      <c r="F4087" s="10">
        <v>4.5</v>
      </c>
      <c r="G4087" t="s">
        <v>6128</v>
      </c>
      <c r="H4087" t="s">
        <v>7844</v>
      </c>
    </row>
    <row r="4088" spans="1:8" x14ac:dyDescent="0.3">
      <c r="A4088">
        <v>687</v>
      </c>
      <c r="B4088">
        <v>1717</v>
      </c>
      <c r="C4088">
        <v>3</v>
      </c>
      <c r="D4088" t="s">
        <v>24</v>
      </c>
      <c r="E4088">
        <v>9</v>
      </c>
      <c r="F4088" s="10">
        <v>5</v>
      </c>
      <c r="G4088" t="s">
        <v>6128</v>
      </c>
      <c r="H4088" t="s">
        <v>7845</v>
      </c>
    </row>
    <row r="4089" spans="1:8" x14ac:dyDescent="0.3">
      <c r="A4089">
        <v>687</v>
      </c>
      <c r="B4089">
        <v>1718</v>
      </c>
      <c r="C4089">
        <v>55</v>
      </c>
      <c r="D4089" t="s">
        <v>24</v>
      </c>
      <c r="E4089">
        <v>6</v>
      </c>
      <c r="F4089" s="10">
        <v>5</v>
      </c>
      <c r="G4089" t="s">
        <v>6128</v>
      </c>
      <c r="H4089" t="s">
        <v>7846</v>
      </c>
    </row>
    <row r="4090" spans="1:8" x14ac:dyDescent="0.3">
      <c r="A4090">
        <v>688</v>
      </c>
      <c r="B4090">
        <v>1719</v>
      </c>
      <c r="C4090">
        <v>48</v>
      </c>
      <c r="D4090" t="s">
        <v>24</v>
      </c>
      <c r="E4090">
        <v>3</v>
      </c>
      <c r="F4090" s="10">
        <v>4.5</v>
      </c>
      <c r="G4090" t="s">
        <v>6128</v>
      </c>
      <c r="H4090" t="s">
        <v>7847</v>
      </c>
    </row>
    <row r="4091" spans="1:8" x14ac:dyDescent="0.3">
      <c r="A4091">
        <v>688</v>
      </c>
      <c r="B4091">
        <v>1720</v>
      </c>
      <c r="C4091">
        <v>101</v>
      </c>
      <c r="D4091">
        <v>168</v>
      </c>
      <c r="E4091">
        <v>8</v>
      </c>
      <c r="F4091" s="10">
        <v>2</v>
      </c>
      <c r="G4091" t="s">
        <v>6128</v>
      </c>
      <c r="H4091" t="s">
        <v>7848</v>
      </c>
    </row>
    <row r="4092" spans="1:8" x14ac:dyDescent="0.3">
      <c r="A4092">
        <v>688</v>
      </c>
      <c r="B4092">
        <v>1721</v>
      </c>
      <c r="C4092">
        <v>27</v>
      </c>
      <c r="D4092" t="s">
        <v>24</v>
      </c>
      <c r="E4092">
        <v>3</v>
      </c>
      <c r="F4092" s="10">
        <v>2</v>
      </c>
      <c r="G4092" t="s">
        <v>6128</v>
      </c>
      <c r="H4092" t="s">
        <v>7849</v>
      </c>
    </row>
    <row r="4093" spans="1:8" x14ac:dyDescent="0.3">
      <c r="A4093">
        <v>689</v>
      </c>
      <c r="B4093">
        <v>1722</v>
      </c>
      <c r="C4093">
        <v>24</v>
      </c>
      <c r="D4093" t="s">
        <v>24</v>
      </c>
      <c r="E4093">
        <v>3</v>
      </c>
      <c r="F4093" s="10">
        <v>3</v>
      </c>
      <c r="G4093" t="s">
        <v>6128</v>
      </c>
      <c r="H4093" t="s">
        <v>7850</v>
      </c>
    </row>
    <row r="4094" spans="1:8" x14ac:dyDescent="0.3">
      <c r="A4094">
        <v>689</v>
      </c>
      <c r="B4094">
        <v>1723</v>
      </c>
      <c r="C4094">
        <v>78</v>
      </c>
      <c r="D4094" t="s">
        <v>24</v>
      </c>
      <c r="E4094">
        <v>6</v>
      </c>
      <c r="F4094" s="10">
        <v>2</v>
      </c>
      <c r="G4094" t="s">
        <v>6128</v>
      </c>
      <c r="H4094" t="s">
        <v>7851</v>
      </c>
    </row>
    <row r="4095" spans="1:8" x14ac:dyDescent="0.3">
      <c r="A4095">
        <v>690</v>
      </c>
      <c r="B4095">
        <v>1724</v>
      </c>
      <c r="C4095">
        <v>78</v>
      </c>
      <c r="D4095" t="s">
        <v>24</v>
      </c>
      <c r="E4095">
        <v>3</v>
      </c>
      <c r="F4095" s="10">
        <v>2</v>
      </c>
      <c r="G4095" t="s">
        <v>6128</v>
      </c>
      <c r="H4095" t="s">
        <v>7852</v>
      </c>
    </row>
    <row r="4096" spans="1:8" x14ac:dyDescent="0.3">
      <c r="A4096">
        <v>690</v>
      </c>
      <c r="B4096">
        <v>1725</v>
      </c>
      <c r="C4096">
        <v>6</v>
      </c>
      <c r="D4096">
        <v>70</v>
      </c>
      <c r="E4096">
        <v>3</v>
      </c>
      <c r="F4096" s="10">
        <v>7</v>
      </c>
      <c r="G4096" t="s">
        <v>6128</v>
      </c>
      <c r="H4096" t="s">
        <v>7853</v>
      </c>
    </row>
    <row r="4097" spans="1:8" x14ac:dyDescent="0.3">
      <c r="A4097">
        <v>690</v>
      </c>
      <c r="B4097">
        <v>1726</v>
      </c>
      <c r="C4097">
        <v>61</v>
      </c>
      <c r="D4097" t="s">
        <v>24</v>
      </c>
      <c r="E4097">
        <v>3</v>
      </c>
      <c r="F4097" s="10">
        <v>8</v>
      </c>
      <c r="G4097" t="s">
        <v>6128</v>
      </c>
      <c r="H4097" t="s">
        <v>7854</v>
      </c>
    </row>
    <row r="4098" spans="1:8" x14ac:dyDescent="0.3">
      <c r="A4098">
        <v>691</v>
      </c>
      <c r="B4098">
        <v>1727</v>
      </c>
      <c r="C4098">
        <v>65</v>
      </c>
      <c r="D4098" t="s">
        <v>24</v>
      </c>
      <c r="E4098">
        <v>1</v>
      </c>
      <c r="F4098" s="10">
        <v>4.5</v>
      </c>
      <c r="G4098" t="s">
        <v>6128</v>
      </c>
      <c r="H4098" t="s">
        <v>7855</v>
      </c>
    </row>
    <row r="4099" spans="1:8" x14ac:dyDescent="0.3">
      <c r="A4099">
        <v>691</v>
      </c>
      <c r="B4099">
        <v>1728</v>
      </c>
      <c r="C4099">
        <v>121</v>
      </c>
      <c r="D4099" t="s">
        <v>24</v>
      </c>
      <c r="E4099">
        <v>3</v>
      </c>
      <c r="F4099" s="10">
        <v>4</v>
      </c>
      <c r="G4099" t="s">
        <v>6128</v>
      </c>
      <c r="H4099" t="s">
        <v>7856</v>
      </c>
    </row>
    <row r="4100" spans="1:8" x14ac:dyDescent="0.3">
      <c r="A4100">
        <v>692</v>
      </c>
      <c r="B4100">
        <v>1729</v>
      </c>
      <c r="C4100">
        <v>1</v>
      </c>
      <c r="D4100" t="s">
        <v>24</v>
      </c>
      <c r="E4100">
        <v>8</v>
      </c>
      <c r="F4100" s="10">
        <v>2</v>
      </c>
      <c r="G4100" t="s">
        <v>6128</v>
      </c>
      <c r="H4100" t="s">
        <v>7857</v>
      </c>
    </row>
    <row r="4101" spans="1:8" x14ac:dyDescent="0.3">
      <c r="A4101">
        <v>692</v>
      </c>
      <c r="B4101">
        <v>1730</v>
      </c>
      <c r="C4101">
        <v>58</v>
      </c>
      <c r="D4101">
        <v>61</v>
      </c>
      <c r="E4101">
        <v>4</v>
      </c>
      <c r="F4101" s="10">
        <v>8</v>
      </c>
      <c r="G4101" t="s">
        <v>6128</v>
      </c>
      <c r="H4101" t="s">
        <v>7858</v>
      </c>
    </row>
    <row r="4102" spans="1:8" x14ac:dyDescent="0.3">
      <c r="A4102">
        <v>692</v>
      </c>
      <c r="B4102">
        <v>1731</v>
      </c>
      <c r="C4102">
        <v>115</v>
      </c>
      <c r="D4102" t="s">
        <v>24</v>
      </c>
      <c r="E4102">
        <v>3</v>
      </c>
      <c r="F4102" s="10">
        <v>4.5</v>
      </c>
      <c r="G4102" t="s">
        <v>6128</v>
      </c>
      <c r="H4102" t="s">
        <v>7859</v>
      </c>
    </row>
    <row r="4103" spans="1:8" x14ac:dyDescent="0.3">
      <c r="A4103">
        <v>693</v>
      </c>
      <c r="B4103">
        <v>1732</v>
      </c>
      <c r="C4103">
        <v>126</v>
      </c>
      <c r="D4103" t="s">
        <v>24</v>
      </c>
      <c r="E4103">
        <v>3</v>
      </c>
      <c r="F4103" s="10">
        <v>4</v>
      </c>
      <c r="G4103" t="s">
        <v>6128</v>
      </c>
      <c r="H4103" t="s">
        <v>7860</v>
      </c>
    </row>
    <row r="4104" spans="1:8" x14ac:dyDescent="0.3">
      <c r="A4104">
        <v>693</v>
      </c>
      <c r="B4104">
        <v>1733</v>
      </c>
      <c r="C4104">
        <v>57</v>
      </c>
      <c r="D4104" t="s">
        <v>24</v>
      </c>
      <c r="E4104">
        <v>9</v>
      </c>
      <c r="F4104" s="10">
        <v>8</v>
      </c>
      <c r="G4104" t="s">
        <v>6128</v>
      </c>
      <c r="H4104" t="s">
        <v>7861</v>
      </c>
    </row>
    <row r="4105" spans="1:8" x14ac:dyDescent="0.3">
      <c r="A4105">
        <v>694</v>
      </c>
      <c r="B4105">
        <v>1734</v>
      </c>
      <c r="C4105">
        <v>71</v>
      </c>
      <c r="D4105" t="s">
        <v>24</v>
      </c>
      <c r="E4105">
        <v>3</v>
      </c>
      <c r="F4105" s="10">
        <v>4</v>
      </c>
      <c r="G4105" t="s">
        <v>6128</v>
      </c>
      <c r="H4105" t="s">
        <v>7862</v>
      </c>
    </row>
    <row r="4106" spans="1:8" x14ac:dyDescent="0.3">
      <c r="A4106">
        <v>694</v>
      </c>
      <c r="B4106">
        <v>1735</v>
      </c>
      <c r="C4106">
        <v>3</v>
      </c>
      <c r="D4106">
        <v>257</v>
      </c>
      <c r="E4106">
        <v>6</v>
      </c>
      <c r="F4106" s="10">
        <v>5</v>
      </c>
      <c r="G4106" t="s">
        <v>6128</v>
      </c>
      <c r="H4106" t="s">
        <v>7863</v>
      </c>
    </row>
    <row r="4107" spans="1:8" x14ac:dyDescent="0.3">
      <c r="A4107">
        <v>694</v>
      </c>
      <c r="B4107">
        <v>1736</v>
      </c>
      <c r="C4107">
        <v>62</v>
      </c>
      <c r="D4107" t="s">
        <v>24</v>
      </c>
      <c r="E4107">
        <v>4</v>
      </c>
      <c r="F4107" s="10">
        <v>4</v>
      </c>
      <c r="G4107" t="s">
        <v>6128</v>
      </c>
      <c r="H4107" t="s">
        <v>7864</v>
      </c>
    </row>
    <row r="4108" spans="1:8" x14ac:dyDescent="0.3">
      <c r="A4108">
        <v>695</v>
      </c>
      <c r="B4108">
        <v>1737</v>
      </c>
      <c r="C4108">
        <v>80</v>
      </c>
      <c r="D4108" t="s">
        <v>24</v>
      </c>
      <c r="E4108">
        <v>3</v>
      </c>
      <c r="F4108" s="10">
        <v>4</v>
      </c>
      <c r="G4108" t="s">
        <v>6128</v>
      </c>
      <c r="H4108" t="s">
        <v>7865</v>
      </c>
    </row>
    <row r="4109" spans="1:8" x14ac:dyDescent="0.3">
      <c r="A4109">
        <v>695</v>
      </c>
      <c r="B4109">
        <v>1738</v>
      </c>
      <c r="C4109">
        <v>13</v>
      </c>
      <c r="D4109" t="s">
        <v>24</v>
      </c>
      <c r="E4109">
        <v>2</v>
      </c>
      <c r="F4109" s="10">
        <v>4.5</v>
      </c>
      <c r="G4109" t="s">
        <v>6128</v>
      </c>
      <c r="H4109" t="s">
        <v>7866</v>
      </c>
    </row>
    <row r="4110" spans="1:8" x14ac:dyDescent="0.3">
      <c r="A4110">
        <v>696</v>
      </c>
      <c r="B4110">
        <v>1739</v>
      </c>
      <c r="C4110">
        <v>34</v>
      </c>
      <c r="D4110" t="s">
        <v>24</v>
      </c>
      <c r="E4110">
        <v>3</v>
      </c>
      <c r="F4110" s="10">
        <v>0.75</v>
      </c>
      <c r="G4110" t="s">
        <v>6128</v>
      </c>
      <c r="H4110" t="s">
        <v>7867</v>
      </c>
    </row>
    <row r="4111" spans="1:8" x14ac:dyDescent="0.3">
      <c r="A4111">
        <v>696</v>
      </c>
      <c r="B4111">
        <v>1740</v>
      </c>
      <c r="C4111">
        <v>95</v>
      </c>
      <c r="D4111">
        <v>317</v>
      </c>
      <c r="E4111">
        <v>3</v>
      </c>
      <c r="F4111" s="10">
        <v>2</v>
      </c>
      <c r="G4111" t="s">
        <v>6128</v>
      </c>
      <c r="H4111" t="s">
        <v>7868</v>
      </c>
    </row>
    <row r="4112" spans="1:8" x14ac:dyDescent="0.3">
      <c r="A4112">
        <v>696</v>
      </c>
      <c r="B4112">
        <v>1741</v>
      </c>
      <c r="C4112">
        <v>29</v>
      </c>
      <c r="D4112" t="s">
        <v>24</v>
      </c>
      <c r="E4112">
        <v>3</v>
      </c>
      <c r="F4112" s="10">
        <v>1.5</v>
      </c>
      <c r="G4112" t="s">
        <v>6128</v>
      </c>
      <c r="H4112" t="s">
        <v>7869</v>
      </c>
    </row>
    <row r="4113" spans="1:8" x14ac:dyDescent="0.3">
      <c r="A4113">
        <v>697</v>
      </c>
      <c r="B4113">
        <v>1742</v>
      </c>
      <c r="C4113">
        <v>54</v>
      </c>
      <c r="D4113" t="s">
        <v>24</v>
      </c>
      <c r="E4113">
        <v>3</v>
      </c>
      <c r="F4113" s="10">
        <v>5</v>
      </c>
      <c r="G4113" t="s">
        <v>6128</v>
      </c>
      <c r="H4113" t="s">
        <v>7870</v>
      </c>
    </row>
    <row r="4114" spans="1:8" x14ac:dyDescent="0.3">
      <c r="A4114">
        <v>697</v>
      </c>
      <c r="B4114">
        <v>1743</v>
      </c>
      <c r="C4114">
        <v>116</v>
      </c>
      <c r="D4114" t="s">
        <v>24</v>
      </c>
      <c r="E4114">
        <v>3</v>
      </c>
      <c r="F4114" s="10">
        <v>3</v>
      </c>
      <c r="G4114" t="s">
        <v>6128</v>
      </c>
      <c r="H4114" t="s">
        <v>7871</v>
      </c>
    </row>
    <row r="4115" spans="1:8" x14ac:dyDescent="0.3">
      <c r="A4115">
        <v>698</v>
      </c>
      <c r="B4115">
        <v>1744</v>
      </c>
      <c r="C4115">
        <v>17</v>
      </c>
      <c r="D4115" t="s">
        <v>24</v>
      </c>
      <c r="E4115">
        <v>4</v>
      </c>
      <c r="F4115" s="10">
        <v>3.5</v>
      </c>
      <c r="G4115" t="s">
        <v>6128</v>
      </c>
      <c r="H4115" t="s">
        <v>7872</v>
      </c>
    </row>
    <row r="4116" spans="1:8" x14ac:dyDescent="0.3">
      <c r="A4116">
        <v>698</v>
      </c>
      <c r="B4116">
        <v>1745</v>
      </c>
      <c r="C4116">
        <v>80</v>
      </c>
      <c r="D4116">
        <v>152</v>
      </c>
      <c r="E4116">
        <v>8</v>
      </c>
      <c r="F4116" s="10">
        <v>4</v>
      </c>
      <c r="G4116" t="s">
        <v>6128</v>
      </c>
      <c r="H4116" t="s">
        <v>7873</v>
      </c>
    </row>
    <row r="4117" spans="1:8" x14ac:dyDescent="0.3">
      <c r="A4117">
        <v>698</v>
      </c>
      <c r="B4117">
        <v>1746</v>
      </c>
      <c r="C4117">
        <v>16</v>
      </c>
      <c r="D4117" t="s">
        <v>24</v>
      </c>
      <c r="E4117">
        <v>3</v>
      </c>
      <c r="F4117" s="10">
        <v>3</v>
      </c>
      <c r="G4117" t="s">
        <v>6128</v>
      </c>
      <c r="H4117" t="s">
        <v>7874</v>
      </c>
    </row>
    <row r="4118" spans="1:8" x14ac:dyDescent="0.3">
      <c r="A4118">
        <v>699</v>
      </c>
      <c r="B4118">
        <v>1747</v>
      </c>
      <c r="C4118">
        <v>48</v>
      </c>
      <c r="D4118" t="s">
        <v>24</v>
      </c>
      <c r="E4118">
        <v>3</v>
      </c>
      <c r="F4118" s="10">
        <v>4.5</v>
      </c>
      <c r="G4118" t="s">
        <v>6128</v>
      </c>
      <c r="H4118" t="s">
        <v>7875</v>
      </c>
    </row>
    <row r="4119" spans="1:8" x14ac:dyDescent="0.3">
      <c r="A4119">
        <v>699</v>
      </c>
      <c r="B4119">
        <v>1748</v>
      </c>
      <c r="C4119">
        <v>112</v>
      </c>
      <c r="D4119" t="s">
        <v>24</v>
      </c>
      <c r="E4119">
        <v>3</v>
      </c>
      <c r="F4119" s="10">
        <v>4</v>
      </c>
      <c r="G4119" t="s">
        <v>6128</v>
      </c>
      <c r="H4119" t="s">
        <v>7876</v>
      </c>
    </row>
    <row r="4120" spans="1:8" x14ac:dyDescent="0.3">
      <c r="A4120">
        <v>700</v>
      </c>
      <c r="B4120">
        <v>1749</v>
      </c>
      <c r="C4120">
        <v>20</v>
      </c>
      <c r="D4120" t="s">
        <v>24</v>
      </c>
      <c r="E4120">
        <v>3</v>
      </c>
      <c r="F4120" s="10">
        <v>8</v>
      </c>
      <c r="G4120" t="s">
        <v>6128</v>
      </c>
      <c r="H4120" t="s">
        <v>7877</v>
      </c>
    </row>
    <row r="4121" spans="1:8" x14ac:dyDescent="0.3">
      <c r="A4121">
        <v>700</v>
      </c>
      <c r="B4121">
        <v>1750</v>
      </c>
      <c r="C4121">
        <v>85</v>
      </c>
      <c r="D4121">
        <v>294</v>
      </c>
      <c r="E4121">
        <v>4</v>
      </c>
      <c r="F4121" s="10">
        <v>1</v>
      </c>
      <c r="G4121" t="s">
        <v>6128</v>
      </c>
      <c r="H4121" t="s">
        <v>7878</v>
      </c>
    </row>
    <row r="4122" spans="1:8" x14ac:dyDescent="0.3">
      <c r="A4122">
        <v>700</v>
      </c>
      <c r="B4122">
        <v>1751</v>
      </c>
      <c r="C4122">
        <v>23</v>
      </c>
      <c r="D4122" t="s">
        <v>24</v>
      </c>
      <c r="E4122">
        <v>4</v>
      </c>
      <c r="F4122" s="10">
        <v>3</v>
      </c>
      <c r="G4122" t="s">
        <v>6128</v>
      </c>
      <c r="H4122" t="s">
        <v>7879</v>
      </c>
    </row>
    <row r="4123" spans="1:8" x14ac:dyDescent="0.3">
      <c r="A4123">
        <v>701</v>
      </c>
      <c r="B4123">
        <v>1752</v>
      </c>
      <c r="C4123">
        <v>62</v>
      </c>
      <c r="D4123" t="s">
        <v>24</v>
      </c>
      <c r="E4123">
        <v>3</v>
      </c>
      <c r="F4123" s="10">
        <v>4</v>
      </c>
      <c r="G4123" t="s">
        <v>6128</v>
      </c>
      <c r="H4123" t="s">
        <v>7880</v>
      </c>
    </row>
    <row r="4124" spans="1:8" x14ac:dyDescent="0.3">
      <c r="A4124">
        <v>701</v>
      </c>
      <c r="B4124">
        <v>1753</v>
      </c>
      <c r="C4124">
        <v>1</v>
      </c>
      <c r="D4124" t="s">
        <v>24</v>
      </c>
      <c r="E4124">
        <v>5</v>
      </c>
      <c r="F4124" s="10">
        <v>2</v>
      </c>
      <c r="G4124" t="s">
        <v>6128</v>
      </c>
      <c r="H4124" t="s">
        <v>7881</v>
      </c>
    </row>
    <row r="4125" spans="1:8" x14ac:dyDescent="0.3">
      <c r="A4125">
        <v>702</v>
      </c>
      <c r="B4125">
        <v>1754</v>
      </c>
      <c r="C4125">
        <v>43</v>
      </c>
      <c r="D4125" t="s">
        <v>24</v>
      </c>
      <c r="E4125">
        <v>3</v>
      </c>
      <c r="F4125" s="10">
        <v>2.2999999999999998</v>
      </c>
      <c r="G4125" t="s">
        <v>6128</v>
      </c>
      <c r="H4125" t="s">
        <v>7882</v>
      </c>
    </row>
    <row r="4126" spans="1:8" x14ac:dyDescent="0.3">
      <c r="A4126">
        <v>702</v>
      </c>
      <c r="B4126">
        <v>1755</v>
      </c>
      <c r="C4126">
        <v>110</v>
      </c>
      <c r="D4126">
        <v>247</v>
      </c>
      <c r="E4126">
        <v>3</v>
      </c>
      <c r="F4126" s="10">
        <v>0.5</v>
      </c>
      <c r="G4126" t="s">
        <v>6128</v>
      </c>
      <c r="H4126" t="s">
        <v>7883</v>
      </c>
    </row>
    <row r="4127" spans="1:8" x14ac:dyDescent="0.3">
      <c r="A4127">
        <v>702</v>
      </c>
      <c r="B4127">
        <v>1756</v>
      </c>
      <c r="C4127">
        <v>50</v>
      </c>
      <c r="D4127" t="s">
        <v>24</v>
      </c>
      <c r="E4127">
        <v>3</v>
      </c>
      <c r="F4127" s="10">
        <v>5.6</v>
      </c>
      <c r="G4127" t="s">
        <v>6128</v>
      </c>
      <c r="H4127" t="s">
        <v>7884</v>
      </c>
    </row>
    <row r="4128" spans="1:8" x14ac:dyDescent="0.3">
      <c r="A4128">
        <v>703</v>
      </c>
      <c r="B4128">
        <v>1757</v>
      </c>
      <c r="C4128">
        <v>96</v>
      </c>
      <c r="D4128" t="s">
        <v>24</v>
      </c>
      <c r="E4128">
        <v>3</v>
      </c>
      <c r="F4128" s="10">
        <v>8</v>
      </c>
      <c r="G4128" t="s">
        <v>6128</v>
      </c>
      <c r="H4128" t="s">
        <v>7885</v>
      </c>
    </row>
    <row r="4129" spans="1:8" x14ac:dyDescent="0.3">
      <c r="A4129">
        <v>703</v>
      </c>
      <c r="B4129">
        <v>1758</v>
      </c>
      <c r="C4129">
        <v>37</v>
      </c>
      <c r="D4129" t="s">
        <v>24</v>
      </c>
      <c r="E4129">
        <v>6</v>
      </c>
      <c r="F4129" s="10">
        <v>0.5</v>
      </c>
      <c r="G4129" t="s">
        <v>6128</v>
      </c>
      <c r="H4129" t="s">
        <v>7886</v>
      </c>
    </row>
    <row r="4130" spans="1:8" x14ac:dyDescent="0.3">
      <c r="A4130">
        <v>704</v>
      </c>
      <c r="B4130">
        <v>1759</v>
      </c>
      <c r="C4130">
        <v>86</v>
      </c>
      <c r="D4130" t="s">
        <v>24</v>
      </c>
      <c r="E4130">
        <v>4</v>
      </c>
      <c r="F4130" s="10">
        <v>0.5</v>
      </c>
      <c r="G4130" t="s">
        <v>6128</v>
      </c>
      <c r="H4130" t="s">
        <v>7887</v>
      </c>
    </row>
    <row r="4131" spans="1:8" x14ac:dyDescent="0.3">
      <c r="A4131">
        <v>704</v>
      </c>
      <c r="B4131">
        <v>1760</v>
      </c>
      <c r="C4131">
        <v>28</v>
      </c>
      <c r="D4131">
        <v>467</v>
      </c>
      <c r="E4131">
        <v>4</v>
      </c>
      <c r="F4131" s="10">
        <v>2</v>
      </c>
      <c r="G4131" t="s">
        <v>6128</v>
      </c>
      <c r="H4131" t="s">
        <v>7888</v>
      </c>
    </row>
    <row r="4132" spans="1:8" x14ac:dyDescent="0.3">
      <c r="A4132">
        <v>704</v>
      </c>
      <c r="B4132">
        <v>1761</v>
      </c>
      <c r="C4132">
        <v>97</v>
      </c>
      <c r="D4132" t="s">
        <v>24</v>
      </c>
      <c r="E4132">
        <v>3</v>
      </c>
      <c r="F4132" s="10">
        <v>9</v>
      </c>
      <c r="G4132" t="s">
        <v>6128</v>
      </c>
      <c r="H4132" t="s">
        <v>7889</v>
      </c>
    </row>
    <row r="4133" spans="1:8" x14ac:dyDescent="0.3">
      <c r="A4133">
        <v>705</v>
      </c>
      <c r="B4133">
        <v>1762</v>
      </c>
      <c r="C4133">
        <v>23</v>
      </c>
      <c r="D4133" t="s">
        <v>24</v>
      </c>
      <c r="E4133">
        <v>6</v>
      </c>
      <c r="F4133" s="10">
        <v>3</v>
      </c>
      <c r="G4133" t="s">
        <v>6128</v>
      </c>
      <c r="H4133" t="s">
        <v>7890</v>
      </c>
    </row>
    <row r="4134" spans="1:8" x14ac:dyDescent="0.3">
      <c r="A4134">
        <v>705</v>
      </c>
      <c r="B4134">
        <v>1763</v>
      </c>
      <c r="C4134">
        <v>93</v>
      </c>
      <c r="D4134" t="s">
        <v>24</v>
      </c>
      <c r="E4134">
        <v>3</v>
      </c>
      <c r="F4134" s="10">
        <v>2.2999999999999998</v>
      </c>
      <c r="G4134" t="s">
        <v>6128</v>
      </c>
      <c r="H4134" t="s">
        <v>7891</v>
      </c>
    </row>
    <row r="4135" spans="1:8" x14ac:dyDescent="0.3">
      <c r="A4135">
        <v>706</v>
      </c>
      <c r="B4135">
        <v>1764</v>
      </c>
      <c r="C4135">
        <v>22</v>
      </c>
      <c r="D4135" t="s">
        <v>24</v>
      </c>
      <c r="E4135">
        <v>3</v>
      </c>
      <c r="F4135" s="10">
        <v>2</v>
      </c>
      <c r="G4135" t="s">
        <v>6128</v>
      </c>
      <c r="H4135" t="s">
        <v>7892</v>
      </c>
    </row>
    <row r="4136" spans="1:8" x14ac:dyDescent="0.3">
      <c r="A4136">
        <v>706</v>
      </c>
      <c r="B4136">
        <v>1765</v>
      </c>
      <c r="C4136">
        <v>93</v>
      </c>
      <c r="D4136">
        <v>196</v>
      </c>
      <c r="E4136">
        <v>6</v>
      </c>
      <c r="F4136" s="10">
        <v>2.2999999999999998</v>
      </c>
      <c r="G4136" t="s">
        <v>6128</v>
      </c>
      <c r="H4136" t="s">
        <v>7893</v>
      </c>
    </row>
    <row r="4137" spans="1:8" x14ac:dyDescent="0.3">
      <c r="A4137">
        <v>706</v>
      </c>
      <c r="B4137">
        <v>1766</v>
      </c>
      <c r="C4137">
        <v>37</v>
      </c>
      <c r="D4137" t="s">
        <v>24</v>
      </c>
      <c r="E4137">
        <v>8</v>
      </c>
      <c r="F4137" s="10">
        <v>0.5</v>
      </c>
      <c r="G4137" t="s">
        <v>6128</v>
      </c>
      <c r="H4137" t="s">
        <v>7894</v>
      </c>
    </row>
    <row r="4138" spans="1:8" x14ac:dyDescent="0.3">
      <c r="A4138">
        <v>707</v>
      </c>
      <c r="B4138">
        <v>1767</v>
      </c>
      <c r="C4138">
        <v>97</v>
      </c>
      <c r="D4138" t="s">
        <v>24</v>
      </c>
      <c r="E4138">
        <v>9</v>
      </c>
      <c r="F4138" s="10">
        <v>9</v>
      </c>
      <c r="G4138" t="s">
        <v>6128</v>
      </c>
      <c r="H4138" t="s">
        <v>7895</v>
      </c>
    </row>
    <row r="4139" spans="1:8" x14ac:dyDescent="0.3">
      <c r="A4139">
        <v>707</v>
      </c>
      <c r="B4139">
        <v>1768</v>
      </c>
      <c r="C4139">
        <v>42</v>
      </c>
      <c r="D4139" t="s">
        <v>24</v>
      </c>
      <c r="E4139">
        <v>3</v>
      </c>
      <c r="F4139" s="10">
        <v>2.4</v>
      </c>
      <c r="G4139" t="s">
        <v>6128</v>
      </c>
      <c r="H4139" t="s">
        <v>7896</v>
      </c>
    </row>
    <row r="4140" spans="1:8" x14ac:dyDescent="0.3">
      <c r="A4140">
        <v>708</v>
      </c>
      <c r="B4140">
        <v>1769</v>
      </c>
      <c r="C4140">
        <v>105</v>
      </c>
      <c r="D4140" t="s">
        <v>24</v>
      </c>
      <c r="E4140">
        <v>3</v>
      </c>
      <c r="F4140" s="10">
        <v>5</v>
      </c>
      <c r="G4140" t="s">
        <v>6128</v>
      </c>
      <c r="H4140" t="s">
        <v>7897</v>
      </c>
    </row>
    <row r="4141" spans="1:8" x14ac:dyDescent="0.3">
      <c r="A4141">
        <v>708</v>
      </c>
      <c r="B4141">
        <v>1770</v>
      </c>
      <c r="C4141">
        <v>51</v>
      </c>
      <c r="D4141">
        <v>99</v>
      </c>
      <c r="E4141">
        <v>3</v>
      </c>
      <c r="F4141" s="10">
        <v>2</v>
      </c>
      <c r="G4141" t="s">
        <v>6128</v>
      </c>
      <c r="H4141" t="s">
        <v>7898</v>
      </c>
    </row>
    <row r="4142" spans="1:8" x14ac:dyDescent="0.3">
      <c r="A4142">
        <v>708</v>
      </c>
      <c r="B4142">
        <v>1771</v>
      </c>
      <c r="C4142">
        <v>124</v>
      </c>
      <c r="D4142" t="s">
        <v>24</v>
      </c>
      <c r="E4142">
        <v>3</v>
      </c>
      <c r="F4142" s="10">
        <v>3</v>
      </c>
      <c r="G4142" t="s">
        <v>6128</v>
      </c>
      <c r="H4142" t="s">
        <v>7899</v>
      </c>
    </row>
    <row r="4143" spans="1:8" x14ac:dyDescent="0.3">
      <c r="A4143">
        <v>709</v>
      </c>
      <c r="B4143">
        <v>1772</v>
      </c>
      <c r="C4143">
        <v>64</v>
      </c>
      <c r="D4143" t="s">
        <v>24</v>
      </c>
      <c r="E4143">
        <v>8</v>
      </c>
      <c r="F4143" s="10">
        <v>4.5</v>
      </c>
      <c r="G4143" t="s">
        <v>6128</v>
      </c>
      <c r="H4143" t="s">
        <v>7900</v>
      </c>
    </row>
    <row r="4144" spans="1:8" x14ac:dyDescent="0.3">
      <c r="A4144">
        <v>709</v>
      </c>
      <c r="B4144">
        <v>1773</v>
      </c>
      <c r="C4144">
        <v>11</v>
      </c>
      <c r="D4144" t="s">
        <v>24</v>
      </c>
      <c r="E4144">
        <v>3</v>
      </c>
      <c r="F4144" s="10">
        <v>8</v>
      </c>
      <c r="G4144" t="s">
        <v>6128</v>
      </c>
      <c r="H4144" t="s">
        <v>7901</v>
      </c>
    </row>
    <row r="4145" spans="1:8" x14ac:dyDescent="0.3">
      <c r="A4145">
        <v>710</v>
      </c>
      <c r="B4145">
        <v>1774</v>
      </c>
      <c r="C4145">
        <v>81</v>
      </c>
      <c r="D4145" t="s">
        <v>24</v>
      </c>
      <c r="E4145">
        <v>3</v>
      </c>
      <c r="F4145" s="10">
        <v>2</v>
      </c>
      <c r="G4145" t="s">
        <v>6128</v>
      </c>
      <c r="H4145" t="s">
        <v>7902</v>
      </c>
    </row>
    <row r="4146" spans="1:8" x14ac:dyDescent="0.3">
      <c r="A4146">
        <v>710</v>
      </c>
      <c r="B4146">
        <v>1775</v>
      </c>
      <c r="C4146">
        <v>29</v>
      </c>
      <c r="D4146">
        <v>249</v>
      </c>
      <c r="E4146">
        <v>2</v>
      </c>
      <c r="F4146" s="10">
        <v>1.5</v>
      </c>
      <c r="G4146" t="s">
        <v>6128</v>
      </c>
      <c r="H4146" t="s">
        <v>7903</v>
      </c>
    </row>
    <row r="4147" spans="1:8" x14ac:dyDescent="0.3">
      <c r="A4147">
        <v>710</v>
      </c>
      <c r="B4147">
        <v>1776</v>
      </c>
      <c r="C4147">
        <v>104</v>
      </c>
      <c r="D4147" t="s">
        <v>24</v>
      </c>
      <c r="E4147">
        <v>3</v>
      </c>
      <c r="F4147" s="10">
        <v>5</v>
      </c>
      <c r="G4147" t="s">
        <v>6128</v>
      </c>
      <c r="H4147" t="s">
        <v>7904</v>
      </c>
    </row>
    <row r="4148" spans="1:8" x14ac:dyDescent="0.3">
      <c r="A4148">
        <v>711</v>
      </c>
      <c r="B4148">
        <v>1777</v>
      </c>
      <c r="C4148">
        <v>51</v>
      </c>
      <c r="D4148" t="s">
        <v>24</v>
      </c>
      <c r="E4148">
        <v>9</v>
      </c>
      <c r="F4148" s="10">
        <v>2</v>
      </c>
      <c r="G4148" t="s">
        <v>6128</v>
      </c>
      <c r="H4148" t="s">
        <v>7905</v>
      </c>
    </row>
    <row r="4149" spans="1:8" x14ac:dyDescent="0.3">
      <c r="A4149">
        <v>711</v>
      </c>
      <c r="B4149">
        <v>1778</v>
      </c>
      <c r="C4149">
        <v>1</v>
      </c>
      <c r="D4149" t="s">
        <v>24</v>
      </c>
      <c r="E4149">
        <v>6</v>
      </c>
      <c r="F4149" s="10">
        <v>2</v>
      </c>
      <c r="G4149" t="s">
        <v>6128</v>
      </c>
      <c r="H4149" t="s">
        <v>7906</v>
      </c>
    </row>
    <row r="4150" spans="1:8" x14ac:dyDescent="0.3">
      <c r="A4150">
        <v>712</v>
      </c>
      <c r="B4150">
        <v>1779</v>
      </c>
      <c r="C4150">
        <v>77</v>
      </c>
      <c r="D4150" t="s">
        <v>24</v>
      </c>
      <c r="E4150">
        <v>3</v>
      </c>
      <c r="F4150" s="10">
        <v>2</v>
      </c>
      <c r="G4150" t="s">
        <v>6128</v>
      </c>
      <c r="H4150" t="s">
        <v>7907</v>
      </c>
    </row>
    <row r="4151" spans="1:8" x14ac:dyDescent="0.3">
      <c r="A4151">
        <v>712</v>
      </c>
      <c r="B4151">
        <v>1780</v>
      </c>
      <c r="C4151">
        <v>27</v>
      </c>
      <c r="D4151">
        <v>235</v>
      </c>
      <c r="E4151">
        <v>3</v>
      </c>
      <c r="F4151" s="10">
        <v>2</v>
      </c>
      <c r="G4151" t="s">
        <v>6128</v>
      </c>
      <c r="H4151" t="s">
        <v>7908</v>
      </c>
    </row>
    <row r="4152" spans="1:8" x14ac:dyDescent="0.3">
      <c r="A4152">
        <v>712</v>
      </c>
      <c r="B4152">
        <v>1781</v>
      </c>
      <c r="C4152">
        <v>104</v>
      </c>
      <c r="D4152" t="s">
        <v>24</v>
      </c>
      <c r="E4152">
        <v>4</v>
      </c>
      <c r="F4152" s="10">
        <v>5</v>
      </c>
      <c r="G4152" t="s">
        <v>6128</v>
      </c>
      <c r="H4152" t="s">
        <v>7909</v>
      </c>
    </row>
    <row r="4153" spans="1:8" x14ac:dyDescent="0.3">
      <c r="A4153">
        <v>713</v>
      </c>
      <c r="B4153">
        <v>1782</v>
      </c>
      <c r="C4153">
        <v>58</v>
      </c>
      <c r="D4153" t="s">
        <v>24</v>
      </c>
      <c r="E4153">
        <v>3</v>
      </c>
      <c r="F4153" s="10">
        <v>8</v>
      </c>
      <c r="G4153" t="s">
        <v>6128</v>
      </c>
      <c r="H4153" t="s">
        <v>7910</v>
      </c>
    </row>
    <row r="4154" spans="1:8" x14ac:dyDescent="0.3">
      <c r="A4154">
        <v>713</v>
      </c>
      <c r="B4154">
        <v>1783</v>
      </c>
      <c r="C4154">
        <v>9</v>
      </c>
      <c r="D4154" t="s">
        <v>24</v>
      </c>
      <c r="E4154">
        <v>3</v>
      </c>
      <c r="F4154" s="10">
        <v>3</v>
      </c>
      <c r="G4154" t="s">
        <v>6128</v>
      </c>
      <c r="H4154" t="s">
        <v>7911</v>
      </c>
    </row>
    <row r="4155" spans="1:8" x14ac:dyDescent="0.3">
      <c r="A4155">
        <v>714</v>
      </c>
      <c r="B4155">
        <v>1784</v>
      </c>
      <c r="C4155">
        <v>93</v>
      </c>
      <c r="D4155" t="s">
        <v>24</v>
      </c>
      <c r="E4155">
        <v>3</v>
      </c>
      <c r="F4155" s="10">
        <v>2.2999999999999998</v>
      </c>
      <c r="G4155" t="s">
        <v>6128</v>
      </c>
      <c r="H4155" t="s">
        <v>7912</v>
      </c>
    </row>
    <row r="4156" spans="1:8" x14ac:dyDescent="0.3">
      <c r="A4156">
        <v>714</v>
      </c>
      <c r="B4156">
        <v>1785</v>
      </c>
      <c r="C4156">
        <v>45</v>
      </c>
      <c r="D4156">
        <v>508</v>
      </c>
      <c r="E4156">
        <v>6</v>
      </c>
      <c r="F4156" s="10">
        <v>2</v>
      </c>
      <c r="G4156" t="s">
        <v>6128</v>
      </c>
      <c r="H4156" t="s">
        <v>7913</v>
      </c>
    </row>
    <row r="4157" spans="1:8" x14ac:dyDescent="0.3">
      <c r="A4157">
        <v>714</v>
      </c>
      <c r="B4157">
        <v>1786</v>
      </c>
      <c r="C4157">
        <v>124</v>
      </c>
      <c r="D4157" t="s">
        <v>24</v>
      </c>
      <c r="E4157">
        <v>3</v>
      </c>
      <c r="F4157" s="10">
        <v>3</v>
      </c>
      <c r="G4157" t="s">
        <v>6128</v>
      </c>
      <c r="H4157" t="s">
        <v>7914</v>
      </c>
    </row>
    <row r="4158" spans="1:8" x14ac:dyDescent="0.3">
      <c r="A4158">
        <v>715</v>
      </c>
      <c r="B4158">
        <v>1787</v>
      </c>
      <c r="C4158">
        <v>85</v>
      </c>
      <c r="D4158" t="s">
        <v>24</v>
      </c>
      <c r="E4158">
        <v>5</v>
      </c>
      <c r="F4158" s="10">
        <v>1</v>
      </c>
      <c r="G4158" t="s">
        <v>6128</v>
      </c>
      <c r="H4158" t="s">
        <v>7915</v>
      </c>
    </row>
    <row r="4159" spans="1:8" x14ac:dyDescent="0.3">
      <c r="A4159">
        <v>715</v>
      </c>
      <c r="B4159">
        <v>1788</v>
      </c>
      <c r="C4159">
        <v>38</v>
      </c>
      <c r="D4159" t="s">
        <v>24</v>
      </c>
      <c r="E4159">
        <v>3</v>
      </c>
      <c r="F4159" s="10">
        <v>0.5</v>
      </c>
      <c r="G4159" t="s">
        <v>6128</v>
      </c>
      <c r="H4159" t="s">
        <v>7916</v>
      </c>
    </row>
    <row r="4160" spans="1:8" x14ac:dyDescent="0.3">
      <c r="A4160">
        <v>716</v>
      </c>
      <c r="B4160">
        <v>1789</v>
      </c>
      <c r="C4160">
        <v>2</v>
      </c>
      <c r="D4160" t="s">
        <v>24</v>
      </c>
      <c r="E4160">
        <v>4</v>
      </c>
      <c r="F4160" s="10">
        <v>4</v>
      </c>
      <c r="G4160" t="s">
        <v>6128</v>
      </c>
      <c r="H4160" t="s">
        <v>7917</v>
      </c>
    </row>
    <row r="4161" spans="1:8" x14ac:dyDescent="0.3">
      <c r="A4161">
        <v>716</v>
      </c>
      <c r="B4161">
        <v>1790</v>
      </c>
      <c r="C4161">
        <v>83</v>
      </c>
      <c r="D4161">
        <v>561</v>
      </c>
      <c r="E4161">
        <v>8</v>
      </c>
      <c r="F4161" s="10">
        <v>0.8</v>
      </c>
      <c r="G4161" t="s">
        <v>6128</v>
      </c>
      <c r="H4161" t="s">
        <v>7918</v>
      </c>
    </row>
    <row r="4162" spans="1:8" x14ac:dyDescent="0.3">
      <c r="A4162">
        <v>716</v>
      </c>
      <c r="B4162">
        <v>1791</v>
      </c>
      <c r="C4162">
        <v>37</v>
      </c>
      <c r="D4162" t="s">
        <v>24</v>
      </c>
      <c r="E4162">
        <v>3</v>
      </c>
      <c r="F4162" s="10">
        <v>0.5</v>
      </c>
      <c r="G4162" t="s">
        <v>6128</v>
      </c>
      <c r="H4162" t="s">
        <v>7919</v>
      </c>
    </row>
    <row r="4163" spans="1:8" x14ac:dyDescent="0.3">
      <c r="A4163">
        <v>717</v>
      </c>
      <c r="B4163">
        <v>1792</v>
      </c>
      <c r="C4163">
        <v>5</v>
      </c>
      <c r="D4163" t="s">
        <v>24</v>
      </c>
      <c r="E4163">
        <v>3</v>
      </c>
      <c r="F4163" s="10">
        <v>5</v>
      </c>
      <c r="G4163" t="s">
        <v>6128</v>
      </c>
      <c r="H4163" t="s">
        <v>7920</v>
      </c>
    </row>
    <row r="4164" spans="1:8" x14ac:dyDescent="0.3">
      <c r="A4164">
        <v>717</v>
      </c>
      <c r="B4164">
        <v>1793</v>
      </c>
      <c r="C4164">
        <v>87</v>
      </c>
      <c r="D4164" t="s">
        <v>24</v>
      </c>
      <c r="E4164">
        <v>3</v>
      </c>
      <c r="F4164" s="10">
        <v>0.5</v>
      </c>
      <c r="G4164" t="s">
        <v>6128</v>
      </c>
      <c r="H4164" t="s">
        <v>7921</v>
      </c>
    </row>
    <row r="4165" spans="1:8" x14ac:dyDescent="0.3">
      <c r="A4165">
        <v>718</v>
      </c>
      <c r="B4165">
        <v>1794</v>
      </c>
      <c r="C4165">
        <v>58</v>
      </c>
      <c r="D4165" t="s">
        <v>24</v>
      </c>
      <c r="E4165">
        <v>3</v>
      </c>
      <c r="F4165" s="10">
        <v>8</v>
      </c>
      <c r="G4165" t="s">
        <v>6128</v>
      </c>
      <c r="H4165" t="s">
        <v>7922</v>
      </c>
    </row>
    <row r="4166" spans="1:8" x14ac:dyDescent="0.3">
      <c r="A4166">
        <v>718</v>
      </c>
      <c r="B4166">
        <v>1795</v>
      </c>
      <c r="C4166">
        <v>14</v>
      </c>
      <c r="D4166">
        <v>54</v>
      </c>
      <c r="E4166">
        <v>8</v>
      </c>
      <c r="F4166" s="10">
        <v>4.5</v>
      </c>
      <c r="G4166" t="s">
        <v>6128</v>
      </c>
      <c r="H4166" t="s">
        <v>7923</v>
      </c>
    </row>
    <row r="4167" spans="1:8" x14ac:dyDescent="0.3">
      <c r="A4167">
        <v>718</v>
      </c>
      <c r="B4167">
        <v>1796</v>
      </c>
      <c r="C4167">
        <v>97</v>
      </c>
      <c r="D4167" t="s">
        <v>24</v>
      </c>
      <c r="E4167">
        <v>8</v>
      </c>
      <c r="F4167" s="10">
        <v>9</v>
      </c>
      <c r="G4167" t="s">
        <v>6128</v>
      </c>
      <c r="H4167" t="s">
        <v>7924</v>
      </c>
    </row>
    <row r="4168" spans="1:8" x14ac:dyDescent="0.3">
      <c r="A4168">
        <v>719</v>
      </c>
      <c r="B4168">
        <v>1797</v>
      </c>
      <c r="C4168">
        <v>72</v>
      </c>
      <c r="D4168" t="s">
        <v>24</v>
      </c>
      <c r="E4168">
        <v>3</v>
      </c>
      <c r="F4168" s="10">
        <v>2</v>
      </c>
      <c r="G4168" t="s">
        <v>6128</v>
      </c>
      <c r="H4168" t="s">
        <v>7925</v>
      </c>
    </row>
    <row r="4169" spans="1:8" x14ac:dyDescent="0.3">
      <c r="A4169">
        <v>719</v>
      </c>
      <c r="B4169">
        <v>1798</v>
      </c>
      <c r="C4169">
        <v>29</v>
      </c>
      <c r="D4169" t="s">
        <v>24</v>
      </c>
      <c r="E4169">
        <v>10</v>
      </c>
      <c r="F4169" s="10">
        <v>1.5</v>
      </c>
      <c r="G4169" t="s">
        <v>6128</v>
      </c>
      <c r="H4169" t="s">
        <v>7926</v>
      </c>
    </row>
    <row r="4170" spans="1:8" x14ac:dyDescent="0.3">
      <c r="A4170">
        <v>720</v>
      </c>
      <c r="B4170">
        <v>1799</v>
      </c>
      <c r="C4170">
        <v>7</v>
      </c>
      <c r="D4170" t="s">
        <v>24</v>
      </c>
      <c r="E4170">
        <v>3</v>
      </c>
      <c r="F4170" s="10">
        <v>8</v>
      </c>
      <c r="G4170" t="s">
        <v>6128</v>
      </c>
      <c r="H4170" t="s">
        <v>7927</v>
      </c>
    </row>
    <row r="4171" spans="1:8" x14ac:dyDescent="0.3">
      <c r="A4171">
        <v>720</v>
      </c>
      <c r="B4171">
        <v>1800</v>
      </c>
      <c r="C4171">
        <v>92</v>
      </c>
      <c r="D4171">
        <v>3</v>
      </c>
      <c r="E4171">
        <v>3</v>
      </c>
      <c r="F4171" s="10">
        <v>2.4</v>
      </c>
      <c r="G4171" t="s">
        <v>6128</v>
      </c>
      <c r="H4171" t="s">
        <v>7928</v>
      </c>
    </row>
    <row r="4172" spans="1:8" x14ac:dyDescent="0.3">
      <c r="A4172">
        <v>720</v>
      </c>
      <c r="B4172">
        <v>1801</v>
      </c>
      <c r="C4172">
        <v>50</v>
      </c>
      <c r="D4172" t="s">
        <v>24</v>
      </c>
      <c r="E4172">
        <v>3</v>
      </c>
      <c r="F4172" s="10">
        <v>5.6</v>
      </c>
      <c r="G4172" t="s">
        <v>6128</v>
      </c>
      <c r="H4172" t="s">
        <v>7929</v>
      </c>
    </row>
    <row r="4173" spans="1:8" x14ac:dyDescent="0.3">
      <c r="A4173">
        <v>721</v>
      </c>
      <c r="B4173">
        <v>1802</v>
      </c>
      <c r="C4173">
        <v>32</v>
      </c>
      <c r="D4173" t="s">
        <v>24</v>
      </c>
      <c r="E4173">
        <v>4</v>
      </c>
      <c r="F4173" s="10">
        <v>5</v>
      </c>
      <c r="G4173" t="s">
        <v>6128</v>
      </c>
      <c r="H4173" t="s">
        <v>7930</v>
      </c>
    </row>
    <row r="4174" spans="1:8" x14ac:dyDescent="0.3">
      <c r="A4174">
        <v>721</v>
      </c>
      <c r="B4174">
        <v>1803</v>
      </c>
      <c r="C4174">
        <v>118</v>
      </c>
      <c r="D4174" t="s">
        <v>24</v>
      </c>
      <c r="E4174">
        <v>6</v>
      </c>
      <c r="F4174" s="10">
        <v>6</v>
      </c>
      <c r="G4174" t="s">
        <v>6128</v>
      </c>
      <c r="H4174" t="s">
        <v>7931</v>
      </c>
    </row>
    <row r="4175" spans="1:8" x14ac:dyDescent="0.3">
      <c r="A4175">
        <v>722</v>
      </c>
      <c r="B4175">
        <v>1804</v>
      </c>
      <c r="C4175">
        <v>103</v>
      </c>
      <c r="D4175" t="s">
        <v>24</v>
      </c>
      <c r="E4175">
        <v>8</v>
      </c>
      <c r="F4175" s="10">
        <v>5</v>
      </c>
      <c r="G4175" t="s">
        <v>6128</v>
      </c>
      <c r="H4175" t="s">
        <v>7932</v>
      </c>
    </row>
    <row r="4176" spans="1:8" x14ac:dyDescent="0.3">
      <c r="A4176">
        <v>722</v>
      </c>
      <c r="B4176">
        <v>1805</v>
      </c>
      <c r="C4176">
        <v>63</v>
      </c>
      <c r="D4176">
        <v>4</v>
      </c>
      <c r="E4176">
        <v>6</v>
      </c>
      <c r="F4176" s="10">
        <v>4.5</v>
      </c>
      <c r="G4176" t="s">
        <v>6128</v>
      </c>
      <c r="H4176" t="s">
        <v>7933</v>
      </c>
    </row>
    <row r="4177" spans="1:8" x14ac:dyDescent="0.3">
      <c r="A4177">
        <v>722</v>
      </c>
      <c r="B4177">
        <v>1806</v>
      </c>
      <c r="C4177">
        <v>23</v>
      </c>
      <c r="D4177" t="s">
        <v>24</v>
      </c>
      <c r="E4177">
        <v>3</v>
      </c>
      <c r="F4177" s="10">
        <v>3</v>
      </c>
      <c r="G4177" t="s">
        <v>6128</v>
      </c>
      <c r="H4177" t="s">
        <v>7934</v>
      </c>
    </row>
    <row r="4178" spans="1:8" x14ac:dyDescent="0.3">
      <c r="A4178">
        <v>723</v>
      </c>
      <c r="B4178">
        <v>1807</v>
      </c>
      <c r="C4178">
        <v>12</v>
      </c>
      <c r="D4178" t="s">
        <v>24</v>
      </c>
      <c r="E4178">
        <v>3</v>
      </c>
      <c r="F4178" s="10">
        <v>4</v>
      </c>
      <c r="G4178" t="s">
        <v>6128</v>
      </c>
      <c r="H4178" t="s">
        <v>7935</v>
      </c>
    </row>
    <row r="4179" spans="1:8" x14ac:dyDescent="0.3">
      <c r="A4179">
        <v>723</v>
      </c>
      <c r="B4179">
        <v>1808</v>
      </c>
      <c r="C4179">
        <v>100</v>
      </c>
      <c r="D4179" t="s">
        <v>24</v>
      </c>
      <c r="E4179">
        <v>3</v>
      </c>
      <c r="F4179" s="10">
        <v>5.6</v>
      </c>
      <c r="G4179" t="s">
        <v>6128</v>
      </c>
      <c r="H4179" t="s">
        <v>7936</v>
      </c>
    </row>
    <row r="4180" spans="1:8" x14ac:dyDescent="0.3">
      <c r="A4180">
        <v>724</v>
      </c>
      <c r="B4180">
        <v>1809</v>
      </c>
      <c r="C4180">
        <v>92</v>
      </c>
      <c r="D4180" t="s">
        <v>24</v>
      </c>
      <c r="E4180">
        <v>3</v>
      </c>
      <c r="F4180" s="10">
        <v>2.4</v>
      </c>
      <c r="G4180" t="s">
        <v>6128</v>
      </c>
      <c r="H4180" t="s">
        <v>7937</v>
      </c>
    </row>
    <row r="4181" spans="1:8" x14ac:dyDescent="0.3">
      <c r="A4181">
        <v>724</v>
      </c>
      <c r="B4181">
        <v>1810</v>
      </c>
      <c r="C4181">
        <v>54</v>
      </c>
      <c r="D4181">
        <v>312</v>
      </c>
      <c r="E4181">
        <v>3</v>
      </c>
      <c r="F4181" s="10">
        <v>5</v>
      </c>
      <c r="G4181" t="s">
        <v>6128</v>
      </c>
      <c r="H4181" t="s">
        <v>7938</v>
      </c>
    </row>
    <row r="4182" spans="1:8" x14ac:dyDescent="0.3">
      <c r="A4182">
        <v>724</v>
      </c>
      <c r="B4182">
        <v>1811</v>
      </c>
      <c r="C4182">
        <v>16</v>
      </c>
      <c r="D4182" t="s">
        <v>24</v>
      </c>
      <c r="E4182">
        <v>8</v>
      </c>
      <c r="F4182" s="10">
        <v>3</v>
      </c>
      <c r="G4182" t="s">
        <v>6128</v>
      </c>
      <c r="H4182" t="s">
        <v>7939</v>
      </c>
    </row>
    <row r="4183" spans="1:8" x14ac:dyDescent="0.3">
      <c r="A4183">
        <v>725</v>
      </c>
      <c r="B4183">
        <v>1812</v>
      </c>
      <c r="C4183">
        <v>12</v>
      </c>
      <c r="D4183" t="s">
        <v>24</v>
      </c>
      <c r="E4183">
        <v>3</v>
      </c>
      <c r="F4183" s="10">
        <v>4</v>
      </c>
      <c r="G4183" t="s">
        <v>6128</v>
      </c>
      <c r="H4183" t="s">
        <v>7940</v>
      </c>
    </row>
    <row r="4184" spans="1:8" x14ac:dyDescent="0.3">
      <c r="A4184">
        <v>725</v>
      </c>
      <c r="B4184">
        <v>1813</v>
      </c>
      <c r="C4184">
        <v>102</v>
      </c>
      <c r="D4184" t="s">
        <v>24</v>
      </c>
      <c r="E4184">
        <v>6</v>
      </c>
      <c r="F4184" s="10">
        <v>4</v>
      </c>
      <c r="G4184" t="s">
        <v>6128</v>
      </c>
      <c r="H4184" t="s">
        <v>7941</v>
      </c>
    </row>
    <row r="4185" spans="1:8" x14ac:dyDescent="0.3">
      <c r="A4185">
        <v>726</v>
      </c>
      <c r="B4185">
        <v>1814</v>
      </c>
      <c r="C4185">
        <v>101</v>
      </c>
      <c r="D4185" t="s">
        <v>24</v>
      </c>
      <c r="E4185">
        <v>3</v>
      </c>
      <c r="F4185" s="10">
        <v>2</v>
      </c>
      <c r="G4185" t="s">
        <v>6128</v>
      </c>
      <c r="H4185" t="s">
        <v>7942</v>
      </c>
    </row>
    <row r="4186" spans="1:8" x14ac:dyDescent="0.3">
      <c r="A4186">
        <v>726</v>
      </c>
      <c r="B4186">
        <v>1815</v>
      </c>
      <c r="C4186">
        <v>65</v>
      </c>
      <c r="D4186">
        <v>144</v>
      </c>
      <c r="E4186">
        <v>6</v>
      </c>
      <c r="F4186" s="10">
        <v>4.5</v>
      </c>
      <c r="G4186" t="s">
        <v>6128</v>
      </c>
      <c r="H4186" t="s">
        <v>7943</v>
      </c>
    </row>
    <row r="4187" spans="1:8" x14ac:dyDescent="0.3">
      <c r="A4187">
        <v>726</v>
      </c>
      <c r="B4187">
        <v>1816</v>
      </c>
      <c r="C4187">
        <v>29</v>
      </c>
      <c r="D4187" t="s">
        <v>24</v>
      </c>
      <c r="E4187">
        <v>3</v>
      </c>
      <c r="F4187" s="10">
        <v>1.5</v>
      </c>
      <c r="G4187" t="s">
        <v>6128</v>
      </c>
      <c r="H4187" t="s">
        <v>7944</v>
      </c>
    </row>
    <row r="4188" spans="1:8" x14ac:dyDescent="0.3">
      <c r="A4188">
        <v>727</v>
      </c>
      <c r="B4188">
        <v>1817</v>
      </c>
      <c r="C4188">
        <v>32</v>
      </c>
      <c r="D4188" t="s">
        <v>24</v>
      </c>
      <c r="E4188">
        <v>4</v>
      </c>
      <c r="F4188" s="10">
        <v>5</v>
      </c>
      <c r="G4188" t="s">
        <v>6128</v>
      </c>
      <c r="H4188" t="s">
        <v>7945</v>
      </c>
    </row>
    <row r="4189" spans="1:8" x14ac:dyDescent="0.3">
      <c r="A4189">
        <v>727</v>
      </c>
      <c r="B4189">
        <v>1818</v>
      </c>
      <c r="C4189">
        <v>124</v>
      </c>
      <c r="D4189" t="s">
        <v>24</v>
      </c>
      <c r="E4189">
        <v>3</v>
      </c>
      <c r="F4189" s="10">
        <v>3</v>
      </c>
      <c r="G4189" t="s">
        <v>6128</v>
      </c>
      <c r="H4189" t="s">
        <v>7946</v>
      </c>
    </row>
    <row r="4190" spans="1:8" x14ac:dyDescent="0.3">
      <c r="A4190">
        <v>728</v>
      </c>
      <c r="B4190">
        <v>1819</v>
      </c>
      <c r="C4190">
        <v>3</v>
      </c>
      <c r="D4190" t="s">
        <v>24</v>
      </c>
      <c r="E4190">
        <v>3</v>
      </c>
      <c r="F4190" s="10">
        <v>5</v>
      </c>
      <c r="G4190" t="s">
        <v>6128</v>
      </c>
      <c r="H4190" t="s">
        <v>7947</v>
      </c>
    </row>
    <row r="4191" spans="1:8" x14ac:dyDescent="0.3">
      <c r="A4191">
        <v>728</v>
      </c>
      <c r="B4191">
        <v>1820</v>
      </c>
      <c r="C4191">
        <v>96</v>
      </c>
      <c r="D4191">
        <v>211</v>
      </c>
      <c r="E4191">
        <v>3</v>
      </c>
      <c r="F4191" s="10">
        <v>8</v>
      </c>
      <c r="G4191" t="s">
        <v>6128</v>
      </c>
      <c r="H4191" t="s">
        <v>7948</v>
      </c>
    </row>
    <row r="4192" spans="1:8" x14ac:dyDescent="0.3">
      <c r="A4192">
        <v>728</v>
      </c>
      <c r="B4192">
        <v>1821</v>
      </c>
      <c r="C4192">
        <v>62</v>
      </c>
      <c r="D4192" t="s">
        <v>24</v>
      </c>
      <c r="E4192">
        <v>3</v>
      </c>
      <c r="F4192" s="10">
        <v>4</v>
      </c>
      <c r="G4192" t="s">
        <v>6128</v>
      </c>
      <c r="H4192" t="s">
        <v>7949</v>
      </c>
    </row>
    <row r="4193" spans="1:8" x14ac:dyDescent="0.3">
      <c r="A4193">
        <v>729</v>
      </c>
      <c r="B4193">
        <v>1822</v>
      </c>
      <c r="C4193">
        <v>72</v>
      </c>
      <c r="D4193" t="s">
        <v>24</v>
      </c>
      <c r="E4193">
        <v>3</v>
      </c>
      <c r="F4193" s="10">
        <v>2</v>
      </c>
      <c r="G4193" t="s">
        <v>6128</v>
      </c>
      <c r="H4193" t="s">
        <v>7950</v>
      </c>
    </row>
    <row r="4194" spans="1:8" x14ac:dyDescent="0.3">
      <c r="A4194">
        <v>729</v>
      </c>
      <c r="B4194">
        <v>1823</v>
      </c>
      <c r="C4194">
        <v>39</v>
      </c>
      <c r="D4194" t="s">
        <v>24</v>
      </c>
      <c r="E4194">
        <v>9</v>
      </c>
      <c r="F4194" s="10">
        <v>0.8</v>
      </c>
      <c r="G4194" t="s">
        <v>6128</v>
      </c>
      <c r="H4194" t="s">
        <v>7951</v>
      </c>
    </row>
    <row r="4195" spans="1:8" x14ac:dyDescent="0.3">
      <c r="A4195">
        <v>730</v>
      </c>
      <c r="B4195">
        <v>1824</v>
      </c>
      <c r="C4195">
        <v>52</v>
      </c>
      <c r="D4195" t="s">
        <v>24</v>
      </c>
      <c r="E4195">
        <v>3</v>
      </c>
      <c r="F4195" s="10">
        <v>4</v>
      </c>
      <c r="G4195" t="s">
        <v>6128</v>
      </c>
      <c r="H4195" t="s">
        <v>7952</v>
      </c>
    </row>
    <row r="4196" spans="1:8" x14ac:dyDescent="0.3">
      <c r="A4196">
        <v>730</v>
      </c>
      <c r="B4196">
        <v>1825</v>
      </c>
      <c r="C4196">
        <v>20</v>
      </c>
      <c r="D4196">
        <v>462</v>
      </c>
      <c r="E4196">
        <v>8</v>
      </c>
      <c r="F4196" s="10">
        <v>8</v>
      </c>
      <c r="G4196" t="s">
        <v>6128</v>
      </c>
      <c r="H4196" t="s">
        <v>7953</v>
      </c>
    </row>
    <row r="4197" spans="1:8" x14ac:dyDescent="0.3">
      <c r="A4197">
        <v>730</v>
      </c>
      <c r="B4197">
        <v>1826</v>
      </c>
      <c r="C4197">
        <v>115</v>
      </c>
      <c r="D4197" t="s">
        <v>24</v>
      </c>
      <c r="E4197">
        <v>8</v>
      </c>
      <c r="F4197" s="10">
        <v>4.5</v>
      </c>
      <c r="G4197" t="s">
        <v>6128</v>
      </c>
      <c r="H4197" t="s">
        <v>7954</v>
      </c>
    </row>
    <row r="4198" spans="1:8" x14ac:dyDescent="0.3">
      <c r="A4198">
        <v>731</v>
      </c>
      <c r="B4198">
        <v>1827</v>
      </c>
      <c r="C4198">
        <v>5</v>
      </c>
      <c r="D4198" t="s">
        <v>24</v>
      </c>
      <c r="E4198">
        <v>9</v>
      </c>
      <c r="F4198" s="10">
        <v>5</v>
      </c>
      <c r="G4198" t="s">
        <v>6128</v>
      </c>
      <c r="H4198" t="s">
        <v>7955</v>
      </c>
    </row>
    <row r="4199" spans="1:8" x14ac:dyDescent="0.3">
      <c r="A4199">
        <v>731</v>
      </c>
      <c r="B4199">
        <v>1828</v>
      </c>
      <c r="C4199">
        <v>101</v>
      </c>
      <c r="D4199" t="s">
        <v>24</v>
      </c>
      <c r="E4199">
        <v>4</v>
      </c>
      <c r="F4199" s="10">
        <v>2</v>
      </c>
      <c r="G4199" t="s">
        <v>6128</v>
      </c>
      <c r="H4199" t="s">
        <v>7956</v>
      </c>
    </row>
    <row r="4200" spans="1:8" x14ac:dyDescent="0.3">
      <c r="A4200">
        <v>732</v>
      </c>
      <c r="B4200">
        <v>1829</v>
      </c>
      <c r="C4200">
        <v>121</v>
      </c>
      <c r="D4200" t="s">
        <v>24</v>
      </c>
      <c r="E4200">
        <v>3</v>
      </c>
      <c r="F4200" s="10">
        <v>4</v>
      </c>
      <c r="G4200" t="s">
        <v>6128</v>
      </c>
      <c r="H4200" t="s">
        <v>7957</v>
      </c>
    </row>
    <row r="4201" spans="1:8" x14ac:dyDescent="0.3">
      <c r="A4201">
        <v>732</v>
      </c>
      <c r="B4201">
        <v>1830</v>
      </c>
      <c r="C4201">
        <v>91</v>
      </c>
      <c r="D4201">
        <v>220</v>
      </c>
      <c r="E4201">
        <v>3</v>
      </c>
      <c r="F4201" s="10">
        <v>1.2</v>
      </c>
      <c r="G4201" t="s">
        <v>6128</v>
      </c>
      <c r="H4201" t="s">
        <v>7958</v>
      </c>
    </row>
    <row r="4202" spans="1:8" x14ac:dyDescent="0.3">
      <c r="A4202">
        <v>732</v>
      </c>
      <c r="B4202">
        <v>1831</v>
      </c>
      <c r="C4202">
        <v>61</v>
      </c>
      <c r="D4202" t="s">
        <v>24</v>
      </c>
      <c r="E4202">
        <v>3</v>
      </c>
      <c r="F4202" s="10">
        <v>8</v>
      </c>
      <c r="G4202" t="s">
        <v>6128</v>
      </c>
      <c r="H4202" t="s">
        <v>7959</v>
      </c>
    </row>
    <row r="4203" spans="1:8" x14ac:dyDescent="0.3">
      <c r="A4203">
        <v>733</v>
      </c>
      <c r="B4203">
        <v>1832</v>
      </c>
      <c r="C4203">
        <v>85</v>
      </c>
      <c r="D4203" t="s">
        <v>24</v>
      </c>
      <c r="E4203">
        <v>8</v>
      </c>
      <c r="F4203" s="10">
        <v>1</v>
      </c>
      <c r="G4203" t="s">
        <v>6128</v>
      </c>
      <c r="H4203" t="s">
        <v>7960</v>
      </c>
    </row>
    <row r="4204" spans="1:8" x14ac:dyDescent="0.3">
      <c r="A4204">
        <v>733</v>
      </c>
      <c r="B4204">
        <v>1833</v>
      </c>
      <c r="C4204">
        <v>56</v>
      </c>
      <c r="D4204" t="s">
        <v>24</v>
      </c>
      <c r="E4204">
        <v>3</v>
      </c>
      <c r="F4204" s="10">
        <v>7</v>
      </c>
      <c r="G4204" t="s">
        <v>6128</v>
      </c>
      <c r="H4204" t="s">
        <v>7961</v>
      </c>
    </row>
    <row r="4205" spans="1:8" x14ac:dyDescent="0.3">
      <c r="A4205">
        <v>734</v>
      </c>
      <c r="B4205">
        <v>1834</v>
      </c>
      <c r="C4205">
        <v>83</v>
      </c>
      <c r="D4205" t="s">
        <v>24</v>
      </c>
      <c r="E4205">
        <v>4</v>
      </c>
      <c r="F4205" s="10">
        <v>0.8</v>
      </c>
      <c r="G4205" t="s">
        <v>6128</v>
      </c>
      <c r="H4205" t="s">
        <v>7962</v>
      </c>
    </row>
    <row r="4206" spans="1:8" x14ac:dyDescent="0.3">
      <c r="A4206">
        <v>734</v>
      </c>
      <c r="B4206">
        <v>1835</v>
      </c>
      <c r="C4206">
        <v>55</v>
      </c>
      <c r="D4206">
        <v>62</v>
      </c>
      <c r="E4206">
        <v>10</v>
      </c>
      <c r="F4206" s="10">
        <v>5</v>
      </c>
      <c r="G4206" t="s">
        <v>6128</v>
      </c>
      <c r="H4206" t="s">
        <v>7963</v>
      </c>
    </row>
    <row r="4207" spans="1:8" x14ac:dyDescent="0.3">
      <c r="A4207">
        <v>734</v>
      </c>
      <c r="B4207">
        <v>1836</v>
      </c>
      <c r="C4207">
        <v>27</v>
      </c>
      <c r="D4207" t="s">
        <v>24</v>
      </c>
      <c r="E4207">
        <v>3</v>
      </c>
      <c r="F4207" s="10">
        <v>2</v>
      </c>
      <c r="G4207" t="s">
        <v>6128</v>
      </c>
      <c r="H4207" t="s">
        <v>7964</v>
      </c>
    </row>
    <row r="4208" spans="1:8" x14ac:dyDescent="0.3">
      <c r="A4208">
        <v>735</v>
      </c>
      <c r="B4208">
        <v>1837</v>
      </c>
      <c r="C4208">
        <v>58</v>
      </c>
      <c r="D4208" t="s">
        <v>24</v>
      </c>
      <c r="E4208">
        <v>6</v>
      </c>
      <c r="F4208" s="10">
        <v>8</v>
      </c>
      <c r="G4208" t="s">
        <v>6128</v>
      </c>
      <c r="H4208" t="s">
        <v>7965</v>
      </c>
    </row>
    <row r="4209" spans="1:8" x14ac:dyDescent="0.3">
      <c r="A4209">
        <v>735</v>
      </c>
      <c r="B4209">
        <v>1838</v>
      </c>
      <c r="C4209">
        <v>31</v>
      </c>
      <c r="D4209" t="s">
        <v>24</v>
      </c>
      <c r="E4209">
        <v>6</v>
      </c>
      <c r="F4209" s="10">
        <v>2</v>
      </c>
      <c r="G4209" t="s">
        <v>6128</v>
      </c>
      <c r="H4209" t="s">
        <v>7966</v>
      </c>
    </row>
    <row r="4210" spans="1:8" x14ac:dyDescent="0.3">
      <c r="A4210">
        <v>736</v>
      </c>
      <c r="B4210">
        <v>1839</v>
      </c>
      <c r="C4210">
        <v>65</v>
      </c>
      <c r="D4210" t="s">
        <v>24</v>
      </c>
      <c r="E4210">
        <v>3</v>
      </c>
      <c r="F4210" s="10">
        <v>4.5</v>
      </c>
      <c r="G4210" t="s">
        <v>6128</v>
      </c>
      <c r="H4210" t="s">
        <v>7967</v>
      </c>
    </row>
    <row r="4211" spans="1:8" x14ac:dyDescent="0.3">
      <c r="A4211">
        <v>736</v>
      </c>
      <c r="B4211">
        <v>1840</v>
      </c>
      <c r="C4211">
        <v>39</v>
      </c>
      <c r="D4211">
        <v>135</v>
      </c>
      <c r="E4211">
        <v>3</v>
      </c>
      <c r="F4211" s="10">
        <v>0.8</v>
      </c>
      <c r="G4211" t="s">
        <v>6128</v>
      </c>
      <c r="H4211" t="s">
        <v>7968</v>
      </c>
    </row>
    <row r="4212" spans="1:8" x14ac:dyDescent="0.3">
      <c r="A4212">
        <v>736</v>
      </c>
      <c r="B4212">
        <v>1841</v>
      </c>
      <c r="C4212">
        <v>13</v>
      </c>
      <c r="D4212" t="s">
        <v>24</v>
      </c>
      <c r="E4212">
        <v>8</v>
      </c>
      <c r="F4212" s="10">
        <v>4.5</v>
      </c>
      <c r="G4212" t="s">
        <v>6128</v>
      </c>
      <c r="H4212" t="s">
        <v>7969</v>
      </c>
    </row>
    <row r="4213" spans="1:8" x14ac:dyDescent="0.3">
      <c r="A4213">
        <v>737</v>
      </c>
      <c r="B4213">
        <v>1842</v>
      </c>
      <c r="C4213">
        <v>51</v>
      </c>
      <c r="D4213" t="s">
        <v>24</v>
      </c>
      <c r="E4213">
        <v>6</v>
      </c>
      <c r="F4213" s="10">
        <v>2</v>
      </c>
      <c r="G4213" t="s">
        <v>6128</v>
      </c>
      <c r="H4213" t="s">
        <v>7970</v>
      </c>
    </row>
    <row r="4214" spans="1:8" x14ac:dyDescent="0.3">
      <c r="A4214">
        <v>737</v>
      </c>
      <c r="B4214">
        <v>1843</v>
      </c>
      <c r="C4214">
        <v>26</v>
      </c>
      <c r="D4214" t="s">
        <v>24</v>
      </c>
      <c r="E4214">
        <v>10</v>
      </c>
      <c r="F4214" s="10">
        <v>4</v>
      </c>
      <c r="G4214" t="s">
        <v>6128</v>
      </c>
      <c r="H4214" t="s">
        <v>7971</v>
      </c>
    </row>
    <row r="4215" spans="1:8" x14ac:dyDescent="0.3">
      <c r="A4215">
        <v>738</v>
      </c>
      <c r="B4215">
        <v>1844</v>
      </c>
      <c r="C4215">
        <v>67</v>
      </c>
      <c r="D4215" t="s">
        <v>24</v>
      </c>
      <c r="E4215">
        <v>3</v>
      </c>
      <c r="F4215" s="10">
        <v>3.5</v>
      </c>
      <c r="G4215" t="s">
        <v>6128</v>
      </c>
      <c r="H4215" t="s">
        <v>7972</v>
      </c>
    </row>
    <row r="4216" spans="1:8" x14ac:dyDescent="0.3">
      <c r="A4216">
        <v>738</v>
      </c>
      <c r="B4216">
        <v>1845</v>
      </c>
      <c r="C4216">
        <v>43</v>
      </c>
      <c r="D4216">
        <v>114</v>
      </c>
      <c r="E4216">
        <v>6</v>
      </c>
      <c r="F4216" s="10">
        <v>2.2999999999999998</v>
      </c>
      <c r="G4216" t="s">
        <v>6128</v>
      </c>
      <c r="H4216" t="s">
        <v>7973</v>
      </c>
    </row>
    <row r="4217" spans="1:8" x14ac:dyDescent="0.3">
      <c r="A4217">
        <v>738</v>
      </c>
      <c r="B4217">
        <v>1846</v>
      </c>
      <c r="C4217">
        <v>19</v>
      </c>
      <c r="D4217" t="s">
        <v>24</v>
      </c>
      <c r="E4217">
        <v>3</v>
      </c>
      <c r="F4217" s="10">
        <v>2</v>
      </c>
      <c r="G4217" t="s">
        <v>6128</v>
      </c>
      <c r="H4217" t="s">
        <v>7974</v>
      </c>
    </row>
    <row r="4218" spans="1:8" x14ac:dyDescent="0.3">
      <c r="A4218">
        <v>739</v>
      </c>
      <c r="B4218">
        <v>1847</v>
      </c>
      <c r="C4218">
        <v>64</v>
      </c>
      <c r="D4218" t="s">
        <v>24</v>
      </c>
      <c r="E4218">
        <v>8</v>
      </c>
      <c r="F4218" s="10">
        <v>4.5</v>
      </c>
      <c r="G4218" t="s">
        <v>6128</v>
      </c>
      <c r="H4218" t="s">
        <v>7975</v>
      </c>
    </row>
    <row r="4219" spans="1:8" x14ac:dyDescent="0.3">
      <c r="A4219">
        <v>739</v>
      </c>
      <c r="B4219">
        <v>1848</v>
      </c>
      <c r="C4219">
        <v>41</v>
      </c>
      <c r="D4219" t="s">
        <v>24</v>
      </c>
      <c r="E4219">
        <v>3</v>
      </c>
      <c r="F4219" s="10">
        <v>1.2</v>
      </c>
      <c r="G4219" t="s">
        <v>6128</v>
      </c>
      <c r="H4219" t="s">
        <v>7976</v>
      </c>
    </row>
    <row r="4220" spans="1:8" x14ac:dyDescent="0.3">
      <c r="A4220">
        <v>740</v>
      </c>
      <c r="B4220">
        <v>1849</v>
      </c>
      <c r="C4220">
        <v>89</v>
      </c>
      <c r="D4220" t="s">
        <v>24</v>
      </c>
      <c r="E4220">
        <v>4</v>
      </c>
      <c r="F4220" s="10">
        <v>0.8</v>
      </c>
      <c r="G4220" t="s">
        <v>6128</v>
      </c>
      <c r="H4220" t="s">
        <v>7977</v>
      </c>
    </row>
    <row r="4221" spans="1:8" x14ac:dyDescent="0.3">
      <c r="A4221">
        <v>740</v>
      </c>
      <c r="B4221">
        <v>1850</v>
      </c>
      <c r="C4221">
        <v>67</v>
      </c>
      <c r="D4221">
        <v>212</v>
      </c>
      <c r="E4221">
        <v>4</v>
      </c>
      <c r="F4221" s="10">
        <v>3.5</v>
      </c>
      <c r="G4221" t="s">
        <v>6128</v>
      </c>
      <c r="H4221" t="s">
        <v>7978</v>
      </c>
    </row>
    <row r="4222" spans="1:8" x14ac:dyDescent="0.3">
      <c r="A4222">
        <v>740</v>
      </c>
      <c r="B4222">
        <v>1851</v>
      </c>
      <c r="C4222">
        <v>45</v>
      </c>
      <c r="D4222" t="s">
        <v>24</v>
      </c>
      <c r="E4222">
        <v>3</v>
      </c>
      <c r="F4222" s="10">
        <v>2</v>
      </c>
      <c r="G4222" t="s">
        <v>6128</v>
      </c>
      <c r="H4222" t="s">
        <v>7979</v>
      </c>
    </row>
    <row r="4223" spans="1:8" x14ac:dyDescent="0.3">
      <c r="A4223">
        <v>741</v>
      </c>
      <c r="B4223">
        <v>1852</v>
      </c>
      <c r="C4223">
        <v>97</v>
      </c>
      <c r="D4223" t="s">
        <v>24</v>
      </c>
      <c r="E4223">
        <v>3</v>
      </c>
      <c r="F4223" s="10">
        <v>9</v>
      </c>
      <c r="G4223" t="s">
        <v>6128</v>
      </c>
      <c r="H4223" t="s">
        <v>7980</v>
      </c>
    </row>
    <row r="4224" spans="1:8" x14ac:dyDescent="0.3">
      <c r="A4224">
        <v>741</v>
      </c>
      <c r="B4224">
        <v>1853</v>
      </c>
      <c r="C4224">
        <v>76</v>
      </c>
      <c r="D4224" t="s">
        <v>24</v>
      </c>
      <c r="E4224">
        <v>3</v>
      </c>
      <c r="F4224" s="10">
        <v>4</v>
      </c>
      <c r="G4224" t="s">
        <v>6128</v>
      </c>
      <c r="H4224" t="s">
        <v>7981</v>
      </c>
    </row>
    <row r="4225" spans="1:8" x14ac:dyDescent="0.3">
      <c r="A4225">
        <v>742</v>
      </c>
      <c r="B4225">
        <v>1854</v>
      </c>
      <c r="C4225">
        <v>4</v>
      </c>
      <c r="D4225" t="s">
        <v>24</v>
      </c>
      <c r="E4225">
        <v>3</v>
      </c>
      <c r="F4225" s="10">
        <v>5</v>
      </c>
      <c r="G4225" t="s">
        <v>6128</v>
      </c>
      <c r="H4225" t="s">
        <v>7982</v>
      </c>
    </row>
    <row r="4226" spans="1:8" x14ac:dyDescent="0.3">
      <c r="A4226">
        <v>742</v>
      </c>
      <c r="B4226">
        <v>1855</v>
      </c>
      <c r="C4226">
        <v>111</v>
      </c>
      <c r="D4226">
        <v>157</v>
      </c>
      <c r="E4226">
        <v>6</v>
      </c>
      <c r="F4226" s="10">
        <v>8</v>
      </c>
      <c r="G4226" t="s">
        <v>6128</v>
      </c>
      <c r="H4226" t="s">
        <v>7983</v>
      </c>
    </row>
    <row r="4227" spans="1:8" x14ac:dyDescent="0.3">
      <c r="A4227">
        <v>742</v>
      </c>
      <c r="B4227">
        <v>1856</v>
      </c>
      <c r="C4227">
        <v>91</v>
      </c>
      <c r="D4227" t="s">
        <v>24</v>
      </c>
      <c r="E4227">
        <v>8</v>
      </c>
      <c r="F4227" s="10">
        <v>1.2</v>
      </c>
      <c r="G4227" t="s">
        <v>6128</v>
      </c>
      <c r="H4227" t="s">
        <v>7984</v>
      </c>
    </row>
    <row r="4228" spans="1:8" x14ac:dyDescent="0.3">
      <c r="A4228">
        <v>743</v>
      </c>
      <c r="B4228">
        <v>1857</v>
      </c>
      <c r="C4228">
        <v>23</v>
      </c>
      <c r="D4228" t="s">
        <v>24</v>
      </c>
      <c r="E4228">
        <v>9</v>
      </c>
      <c r="F4228" s="10">
        <v>3</v>
      </c>
      <c r="G4228" t="s">
        <v>6128</v>
      </c>
      <c r="H4228" t="s">
        <v>7985</v>
      </c>
    </row>
    <row r="4229" spans="1:8" x14ac:dyDescent="0.3">
      <c r="A4229">
        <v>743</v>
      </c>
      <c r="B4229">
        <v>1858</v>
      </c>
      <c r="C4229">
        <v>4</v>
      </c>
      <c r="D4229" t="s">
        <v>24</v>
      </c>
      <c r="E4229">
        <v>8</v>
      </c>
      <c r="F4229" s="10">
        <v>5</v>
      </c>
      <c r="G4229" t="s">
        <v>6128</v>
      </c>
      <c r="H4229" t="s">
        <v>7986</v>
      </c>
    </row>
    <row r="4230" spans="1:8" x14ac:dyDescent="0.3">
      <c r="A4230">
        <v>744</v>
      </c>
      <c r="B4230">
        <v>1859</v>
      </c>
      <c r="C4230">
        <v>66</v>
      </c>
      <c r="D4230" t="s">
        <v>24</v>
      </c>
      <c r="E4230">
        <v>3</v>
      </c>
      <c r="F4230" s="10">
        <v>3</v>
      </c>
      <c r="G4230" t="s">
        <v>6128</v>
      </c>
      <c r="H4230" t="s">
        <v>7987</v>
      </c>
    </row>
    <row r="4231" spans="1:8" x14ac:dyDescent="0.3">
      <c r="A4231">
        <v>744</v>
      </c>
      <c r="B4231">
        <v>1860</v>
      </c>
      <c r="C4231">
        <v>48</v>
      </c>
      <c r="D4231">
        <v>176</v>
      </c>
      <c r="E4231">
        <v>3</v>
      </c>
      <c r="F4231" s="10">
        <v>4.5</v>
      </c>
      <c r="G4231" t="s">
        <v>6128</v>
      </c>
      <c r="H4231" t="s">
        <v>7988</v>
      </c>
    </row>
    <row r="4232" spans="1:8" x14ac:dyDescent="0.3">
      <c r="A4232">
        <v>744</v>
      </c>
      <c r="B4232">
        <v>1861</v>
      </c>
      <c r="C4232">
        <v>30</v>
      </c>
      <c r="D4232" t="s">
        <v>24</v>
      </c>
      <c r="E4232">
        <v>3</v>
      </c>
      <c r="F4232" s="10">
        <v>4</v>
      </c>
      <c r="G4232" t="s">
        <v>6128</v>
      </c>
      <c r="H4232" t="s">
        <v>7989</v>
      </c>
    </row>
    <row r="4233" spans="1:8" x14ac:dyDescent="0.3">
      <c r="A4233">
        <v>745</v>
      </c>
      <c r="B4233">
        <v>1862</v>
      </c>
      <c r="C4233">
        <v>96</v>
      </c>
      <c r="D4233" t="s">
        <v>24</v>
      </c>
      <c r="E4233">
        <v>3</v>
      </c>
      <c r="F4233" s="10">
        <v>8</v>
      </c>
      <c r="G4233" t="s">
        <v>6128</v>
      </c>
      <c r="H4233" t="s">
        <v>7990</v>
      </c>
    </row>
    <row r="4234" spans="1:8" x14ac:dyDescent="0.3">
      <c r="A4234">
        <v>745</v>
      </c>
      <c r="B4234">
        <v>1863</v>
      </c>
      <c r="C4234">
        <v>79</v>
      </c>
      <c r="D4234" t="s">
        <v>24</v>
      </c>
      <c r="E4234">
        <v>9</v>
      </c>
      <c r="F4234" s="10">
        <v>1.5</v>
      </c>
      <c r="G4234" t="s">
        <v>6128</v>
      </c>
      <c r="H4234" t="s">
        <v>7991</v>
      </c>
    </row>
    <row r="4235" spans="1:8" x14ac:dyDescent="0.3">
      <c r="A4235">
        <v>746</v>
      </c>
      <c r="B4235">
        <v>1864</v>
      </c>
      <c r="C4235">
        <v>21</v>
      </c>
      <c r="D4235" t="s">
        <v>24</v>
      </c>
      <c r="E4235">
        <v>3</v>
      </c>
      <c r="F4235" s="10">
        <v>4</v>
      </c>
      <c r="G4235" t="s">
        <v>6128</v>
      </c>
      <c r="H4235" t="s">
        <v>7992</v>
      </c>
    </row>
    <row r="4236" spans="1:8" x14ac:dyDescent="0.3">
      <c r="A4236">
        <v>746</v>
      </c>
      <c r="B4236">
        <v>1865</v>
      </c>
      <c r="C4236">
        <v>5</v>
      </c>
      <c r="D4236">
        <v>241</v>
      </c>
      <c r="E4236">
        <v>2</v>
      </c>
      <c r="F4236" s="10">
        <v>5</v>
      </c>
      <c r="G4236" t="s">
        <v>6128</v>
      </c>
      <c r="H4236" t="s">
        <v>7993</v>
      </c>
    </row>
    <row r="4237" spans="1:8" x14ac:dyDescent="0.3">
      <c r="A4237">
        <v>746</v>
      </c>
      <c r="B4237">
        <v>1866</v>
      </c>
      <c r="C4237">
        <v>116</v>
      </c>
      <c r="D4237" t="s">
        <v>24</v>
      </c>
      <c r="E4237">
        <v>3</v>
      </c>
      <c r="F4237" s="10">
        <v>3</v>
      </c>
      <c r="G4237" t="s">
        <v>6128</v>
      </c>
      <c r="H4237" t="s">
        <v>7994</v>
      </c>
    </row>
    <row r="4238" spans="1:8" x14ac:dyDescent="0.3">
      <c r="A4238">
        <v>747</v>
      </c>
      <c r="B4238">
        <v>1867</v>
      </c>
      <c r="C4238">
        <v>62</v>
      </c>
      <c r="D4238" t="s">
        <v>24</v>
      </c>
      <c r="E4238">
        <v>6</v>
      </c>
      <c r="F4238" s="10">
        <v>4</v>
      </c>
      <c r="G4238" t="s">
        <v>6128</v>
      </c>
      <c r="H4238" t="s">
        <v>7995</v>
      </c>
    </row>
    <row r="4239" spans="1:8" x14ac:dyDescent="0.3">
      <c r="A4239">
        <v>747</v>
      </c>
      <c r="B4239">
        <v>1868</v>
      </c>
      <c r="C4239">
        <v>47</v>
      </c>
      <c r="D4239" t="s">
        <v>24</v>
      </c>
      <c r="E4239">
        <v>3</v>
      </c>
      <c r="F4239" s="10">
        <v>9</v>
      </c>
      <c r="G4239" t="s">
        <v>6128</v>
      </c>
      <c r="H4239" t="s">
        <v>7996</v>
      </c>
    </row>
    <row r="4240" spans="1:8" x14ac:dyDescent="0.3">
      <c r="A4240">
        <v>748</v>
      </c>
      <c r="B4240">
        <v>1869</v>
      </c>
      <c r="C4240">
        <v>123</v>
      </c>
      <c r="D4240" t="s">
        <v>24</v>
      </c>
      <c r="E4240">
        <v>3</v>
      </c>
      <c r="F4240" s="10">
        <v>3</v>
      </c>
      <c r="G4240" t="s">
        <v>6128</v>
      </c>
      <c r="H4240" t="s">
        <v>7997</v>
      </c>
    </row>
    <row r="4241" spans="1:8" x14ac:dyDescent="0.3">
      <c r="A4241">
        <v>748</v>
      </c>
      <c r="B4241">
        <v>1870</v>
      </c>
      <c r="C4241">
        <v>109</v>
      </c>
      <c r="D4241">
        <v>329</v>
      </c>
      <c r="E4241">
        <v>4</v>
      </c>
      <c r="F4241" s="10">
        <v>3</v>
      </c>
      <c r="G4241" t="s">
        <v>6128</v>
      </c>
      <c r="H4241" t="s">
        <v>7998</v>
      </c>
    </row>
    <row r="4242" spans="1:8" x14ac:dyDescent="0.3">
      <c r="A4242">
        <v>748</v>
      </c>
      <c r="B4242">
        <v>1871</v>
      </c>
      <c r="C4242">
        <v>95</v>
      </c>
      <c r="D4242" t="s">
        <v>24</v>
      </c>
      <c r="E4242">
        <v>4</v>
      </c>
      <c r="F4242" s="10">
        <v>2</v>
      </c>
      <c r="G4242" t="s">
        <v>6128</v>
      </c>
      <c r="H4242" t="s">
        <v>7999</v>
      </c>
    </row>
    <row r="4243" spans="1:8" x14ac:dyDescent="0.3">
      <c r="A4243">
        <v>749</v>
      </c>
      <c r="B4243">
        <v>1872</v>
      </c>
      <c r="C4243">
        <v>48</v>
      </c>
      <c r="D4243" t="s">
        <v>24</v>
      </c>
      <c r="E4243">
        <v>3</v>
      </c>
      <c r="F4243" s="10">
        <v>4.5</v>
      </c>
      <c r="G4243" t="s">
        <v>6128</v>
      </c>
      <c r="H4243" t="s">
        <v>8000</v>
      </c>
    </row>
    <row r="4244" spans="1:8" x14ac:dyDescent="0.3">
      <c r="A4244">
        <v>749</v>
      </c>
      <c r="B4244">
        <v>1873</v>
      </c>
      <c r="C4244">
        <v>35</v>
      </c>
      <c r="D4244" t="s">
        <v>24</v>
      </c>
      <c r="E4244">
        <v>7</v>
      </c>
      <c r="F4244" s="10">
        <v>1</v>
      </c>
      <c r="G4244" t="s">
        <v>6128</v>
      </c>
      <c r="H4244" t="s">
        <v>8001</v>
      </c>
    </row>
    <row r="4245" spans="1:8" x14ac:dyDescent="0.3">
      <c r="A4245">
        <v>750</v>
      </c>
      <c r="B4245">
        <v>1874</v>
      </c>
      <c r="C4245">
        <v>118</v>
      </c>
      <c r="D4245" t="s">
        <v>24</v>
      </c>
      <c r="E4245">
        <v>3</v>
      </c>
      <c r="F4245" s="10">
        <v>6</v>
      </c>
      <c r="G4245" t="s">
        <v>6128</v>
      </c>
      <c r="H4245" t="s">
        <v>8002</v>
      </c>
    </row>
    <row r="4246" spans="1:8" x14ac:dyDescent="0.3">
      <c r="A4246">
        <v>750</v>
      </c>
      <c r="B4246">
        <v>1875</v>
      </c>
      <c r="C4246">
        <v>106</v>
      </c>
      <c r="D4246">
        <v>402</v>
      </c>
      <c r="E4246">
        <v>3</v>
      </c>
      <c r="F4246" s="10">
        <v>7</v>
      </c>
      <c r="G4246" t="s">
        <v>6128</v>
      </c>
      <c r="H4246" t="s">
        <v>8003</v>
      </c>
    </row>
    <row r="4247" spans="1:8" x14ac:dyDescent="0.3">
      <c r="A4247">
        <v>750</v>
      </c>
      <c r="B4247">
        <v>1876</v>
      </c>
      <c r="C4247">
        <v>94</v>
      </c>
      <c r="D4247" t="s">
        <v>24</v>
      </c>
      <c r="E4247">
        <v>3</v>
      </c>
      <c r="F4247" s="10">
        <v>4</v>
      </c>
      <c r="G4247" t="s">
        <v>6128</v>
      </c>
      <c r="H4247" t="s">
        <v>8004</v>
      </c>
    </row>
    <row r="4248" spans="1:8" x14ac:dyDescent="0.3">
      <c r="A4248">
        <v>751</v>
      </c>
      <c r="B4248">
        <v>1877</v>
      </c>
      <c r="C4248">
        <v>54</v>
      </c>
      <c r="D4248" t="s">
        <v>24</v>
      </c>
      <c r="E4248">
        <v>6</v>
      </c>
      <c r="F4248" s="10">
        <v>5</v>
      </c>
      <c r="G4248" t="s">
        <v>6128</v>
      </c>
      <c r="H4248" t="s">
        <v>8005</v>
      </c>
    </row>
    <row r="4249" spans="1:8" x14ac:dyDescent="0.3">
      <c r="A4249">
        <v>751</v>
      </c>
      <c r="B4249">
        <v>1878</v>
      </c>
      <c r="C4249">
        <v>43</v>
      </c>
      <c r="D4249" t="s">
        <v>24</v>
      </c>
      <c r="E4249">
        <v>6</v>
      </c>
      <c r="F4249" s="10">
        <v>2.2999999999999998</v>
      </c>
      <c r="G4249" t="s">
        <v>6128</v>
      </c>
      <c r="H4249" t="s">
        <v>8006</v>
      </c>
    </row>
    <row r="4250" spans="1:8" x14ac:dyDescent="0.3">
      <c r="A4250">
        <v>752</v>
      </c>
      <c r="B4250">
        <v>1879</v>
      </c>
      <c r="C4250">
        <v>6</v>
      </c>
      <c r="D4250" t="s">
        <v>24</v>
      </c>
      <c r="E4250">
        <v>3</v>
      </c>
      <c r="F4250" s="10">
        <v>7</v>
      </c>
      <c r="G4250" t="s">
        <v>6128</v>
      </c>
      <c r="H4250" t="s">
        <v>8007</v>
      </c>
    </row>
    <row r="4251" spans="1:8" x14ac:dyDescent="0.3">
      <c r="A4251">
        <v>752</v>
      </c>
      <c r="B4251">
        <v>1880</v>
      </c>
      <c r="C4251">
        <v>123</v>
      </c>
      <c r="D4251">
        <v>466</v>
      </c>
      <c r="E4251">
        <v>3</v>
      </c>
      <c r="F4251" s="10">
        <v>3</v>
      </c>
      <c r="G4251" t="s">
        <v>6128</v>
      </c>
      <c r="H4251" t="s">
        <v>8008</v>
      </c>
    </row>
    <row r="4252" spans="1:8" x14ac:dyDescent="0.3">
      <c r="A4252">
        <v>752</v>
      </c>
      <c r="B4252">
        <v>1881</v>
      </c>
      <c r="C4252">
        <v>113</v>
      </c>
      <c r="D4252" t="s">
        <v>24</v>
      </c>
      <c r="E4252">
        <v>3</v>
      </c>
      <c r="F4252" s="10">
        <v>4.5</v>
      </c>
      <c r="G4252" t="s">
        <v>6128</v>
      </c>
      <c r="H4252" t="s">
        <v>8009</v>
      </c>
    </row>
    <row r="4253" spans="1:8" x14ac:dyDescent="0.3">
      <c r="A4253">
        <v>753</v>
      </c>
      <c r="B4253">
        <v>1882</v>
      </c>
      <c r="C4253">
        <v>80</v>
      </c>
      <c r="D4253" t="s">
        <v>24</v>
      </c>
      <c r="E4253">
        <v>3</v>
      </c>
      <c r="F4253" s="10">
        <v>4</v>
      </c>
      <c r="G4253" t="s">
        <v>6128</v>
      </c>
      <c r="H4253" t="s">
        <v>8010</v>
      </c>
    </row>
    <row r="4254" spans="1:8" x14ac:dyDescent="0.3">
      <c r="A4254">
        <v>753</v>
      </c>
      <c r="B4254">
        <v>1883</v>
      </c>
      <c r="C4254">
        <v>71</v>
      </c>
      <c r="D4254" t="s">
        <v>24</v>
      </c>
      <c r="E4254">
        <v>9</v>
      </c>
      <c r="F4254" s="10">
        <v>4</v>
      </c>
      <c r="G4254" t="s">
        <v>6128</v>
      </c>
      <c r="H4254" t="s">
        <v>8011</v>
      </c>
    </row>
    <row r="4255" spans="1:8" x14ac:dyDescent="0.3">
      <c r="A4255">
        <v>754</v>
      </c>
      <c r="B4255">
        <v>1884</v>
      </c>
      <c r="C4255">
        <v>41</v>
      </c>
      <c r="D4255" t="s">
        <v>24</v>
      </c>
      <c r="E4255">
        <v>3</v>
      </c>
      <c r="F4255" s="10">
        <v>1.2</v>
      </c>
      <c r="G4255" t="s">
        <v>6128</v>
      </c>
      <c r="H4255" t="s">
        <v>8012</v>
      </c>
    </row>
    <row r="4256" spans="1:8" x14ac:dyDescent="0.3">
      <c r="A4256">
        <v>754</v>
      </c>
      <c r="B4256">
        <v>1885</v>
      </c>
      <c r="C4256">
        <v>33</v>
      </c>
      <c r="D4256">
        <v>197</v>
      </c>
      <c r="E4256">
        <v>6</v>
      </c>
      <c r="F4256" s="10">
        <v>0.8</v>
      </c>
      <c r="G4256" t="s">
        <v>6128</v>
      </c>
      <c r="H4256" t="s">
        <v>8013</v>
      </c>
    </row>
    <row r="4257" spans="1:8" x14ac:dyDescent="0.3">
      <c r="A4257">
        <v>754</v>
      </c>
      <c r="B4257">
        <v>1886</v>
      </c>
      <c r="C4257">
        <v>25</v>
      </c>
      <c r="D4257" t="s">
        <v>24</v>
      </c>
      <c r="E4257">
        <v>8</v>
      </c>
      <c r="F4257" s="10">
        <v>7</v>
      </c>
      <c r="G4257" t="s">
        <v>6128</v>
      </c>
      <c r="H4257" t="s">
        <v>8014</v>
      </c>
    </row>
    <row r="4258" spans="1:8" x14ac:dyDescent="0.3">
      <c r="A4258">
        <v>755</v>
      </c>
      <c r="B4258">
        <v>1887</v>
      </c>
      <c r="C4258">
        <v>126</v>
      </c>
      <c r="D4258" t="s">
        <v>24</v>
      </c>
      <c r="E4258">
        <v>6</v>
      </c>
      <c r="F4258" s="10">
        <v>4</v>
      </c>
      <c r="G4258" t="s">
        <v>6128</v>
      </c>
      <c r="H4258" t="s">
        <v>8015</v>
      </c>
    </row>
    <row r="4259" spans="1:8" x14ac:dyDescent="0.3">
      <c r="A4259">
        <v>755</v>
      </c>
      <c r="B4259">
        <v>1888</v>
      </c>
      <c r="C4259">
        <v>119</v>
      </c>
      <c r="D4259" t="s">
        <v>24</v>
      </c>
      <c r="E4259">
        <v>4</v>
      </c>
      <c r="F4259" s="10">
        <v>2</v>
      </c>
      <c r="G4259" t="s">
        <v>6128</v>
      </c>
      <c r="H4259" t="s">
        <v>8016</v>
      </c>
    </row>
    <row r="4260" spans="1:8" x14ac:dyDescent="0.3">
      <c r="A4260">
        <v>756</v>
      </c>
      <c r="B4260">
        <v>1889</v>
      </c>
      <c r="C4260">
        <v>96</v>
      </c>
      <c r="D4260" t="s">
        <v>24</v>
      </c>
      <c r="E4260">
        <v>3</v>
      </c>
      <c r="F4260" s="10">
        <v>8</v>
      </c>
      <c r="G4260" t="s">
        <v>6128</v>
      </c>
      <c r="H4260" t="s">
        <v>8017</v>
      </c>
    </row>
    <row r="4261" spans="1:8" x14ac:dyDescent="0.3">
      <c r="A4261">
        <v>756</v>
      </c>
      <c r="B4261">
        <v>1890</v>
      </c>
      <c r="C4261">
        <v>90</v>
      </c>
      <c r="D4261">
        <v>100</v>
      </c>
      <c r="E4261">
        <v>3</v>
      </c>
      <c r="F4261" s="10">
        <v>1</v>
      </c>
      <c r="G4261" t="s">
        <v>6128</v>
      </c>
      <c r="H4261" t="s">
        <v>8018</v>
      </c>
    </row>
    <row r="4262" spans="1:8" x14ac:dyDescent="0.3">
      <c r="A4262">
        <v>756</v>
      </c>
      <c r="B4262">
        <v>1891</v>
      </c>
      <c r="C4262">
        <v>84</v>
      </c>
      <c r="D4262" t="s">
        <v>24</v>
      </c>
      <c r="E4262">
        <v>3</v>
      </c>
      <c r="F4262" s="10">
        <v>0.75</v>
      </c>
      <c r="G4262" t="s">
        <v>6128</v>
      </c>
      <c r="H4262" t="s">
        <v>8019</v>
      </c>
    </row>
    <row r="4263" spans="1:8" x14ac:dyDescent="0.3">
      <c r="A4263">
        <v>757</v>
      </c>
      <c r="B4263">
        <v>1892</v>
      </c>
      <c r="C4263">
        <v>65</v>
      </c>
      <c r="D4263" t="s">
        <v>24</v>
      </c>
      <c r="E4263">
        <v>4</v>
      </c>
      <c r="F4263" s="10">
        <v>4.5</v>
      </c>
      <c r="G4263" t="s">
        <v>6128</v>
      </c>
      <c r="H4263" t="s">
        <v>8020</v>
      </c>
    </row>
    <row r="4264" spans="1:8" x14ac:dyDescent="0.3">
      <c r="A4264">
        <v>757</v>
      </c>
      <c r="B4264">
        <v>1893</v>
      </c>
      <c r="C4264">
        <v>60</v>
      </c>
      <c r="D4264" t="s">
        <v>24</v>
      </c>
      <c r="E4264">
        <v>3</v>
      </c>
      <c r="F4264" s="10">
        <v>0.5</v>
      </c>
      <c r="G4264" t="s">
        <v>6128</v>
      </c>
      <c r="H4264" t="s">
        <v>8021</v>
      </c>
    </row>
    <row r="4265" spans="1:8" x14ac:dyDescent="0.3">
      <c r="A4265">
        <v>758</v>
      </c>
      <c r="B4265">
        <v>1894</v>
      </c>
      <c r="C4265">
        <v>44</v>
      </c>
      <c r="D4265" t="s">
        <v>24</v>
      </c>
      <c r="E4265">
        <v>4</v>
      </c>
      <c r="F4265" s="10">
        <v>4</v>
      </c>
      <c r="G4265" t="s">
        <v>6128</v>
      </c>
      <c r="H4265" t="s">
        <v>8022</v>
      </c>
    </row>
    <row r="4266" spans="1:8" x14ac:dyDescent="0.3">
      <c r="A4266">
        <v>758</v>
      </c>
      <c r="B4266">
        <v>1895</v>
      </c>
      <c r="C4266">
        <v>40</v>
      </c>
      <c r="D4266">
        <v>161</v>
      </c>
      <c r="E4266">
        <v>4</v>
      </c>
      <c r="F4266" s="10">
        <v>1</v>
      </c>
      <c r="G4266" t="s">
        <v>6128</v>
      </c>
      <c r="H4266" t="s">
        <v>8023</v>
      </c>
    </row>
    <row r="4267" spans="1:8" x14ac:dyDescent="0.3">
      <c r="A4267">
        <v>758</v>
      </c>
      <c r="B4267">
        <v>1896</v>
      </c>
      <c r="C4267">
        <v>36</v>
      </c>
      <c r="D4267" t="s">
        <v>24</v>
      </c>
      <c r="E4267">
        <v>3</v>
      </c>
      <c r="F4267" s="10">
        <v>0.5</v>
      </c>
      <c r="G4267" t="s">
        <v>6128</v>
      </c>
      <c r="H4267" t="s">
        <v>8024</v>
      </c>
    </row>
    <row r="4268" spans="1:8" x14ac:dyDescent="0.3">
      <c r="A4268">
        <v>759</v>
      </c>
      <c r="B4268">
        <v>1897</v>
      </c>
      <c r="C4268">
        <v>24</v>
      </c>
      <c r="D4268" t="s">
        <v>24</v>
      </c>
      <c r="E4268">
        <v>3</v>
      </c>
      <c r="F4268" s="10">
        <v>3</v>
      </c>
      <c r="G4268" t="s">
        <v>6128</v>
      </c>
      <c r="H4268" t="s">
        <v>8025</v>
      </c>
    </row>
    <row r="4269" spans="1:8" x14ac:dyDescent="0.3">
      <c r="A4269">
        <v>759</v>
      </c>
      <c r="B4269">
        <v>1898</v>
      </c>
      <c r="C4269">
        <v>21</v>
      </c>
      <c r="D4269" t="s">
        <v>24</v>
      </c>
      <c r="E4269">
        <v>6</v>
      </c>
      <c r="F4269" s="10">
        <v>4</v>
      </c>
      <c r="G4269" t="s">
        <v>6128</v>
      </c>
      <c r="H4269" t="s">
        <v>8026</v>
      </c>
    </row>
    <row r="4270" spans="1:8" x14ac:dyDescent="0.3">
      <c r="A4270">
        <v>760</v>
      </c>
      <c r="B4270">
        <v>1899</v>
      </c>
      <c r="C4270">
        <v>12</v>
      </c>
      <c r="D4270" t="s">
        <v>24</v>
      </c>
      <c r="E4270">
        <v>3</v>
      </c>
      <c r="F4270" s="10">
        <v>4</v>
      </c>
      <c r="G4270" t="s">
        <v>6128</v>
      </c>
      <c r="H4270" t="s">
        <v>8027</v>
      </c>
    </row>
    <row r="4271" spans="1:8" x14ac:dyDescent="0.3">
      <c r="A4271">
        <v>760</v>
      </c>
      <c r="B4271">
        <v>1900</v>
      </c>
      <c r="C4271">
        <v>10</v>
      </c>
      <c r="D4271">
        <v>286</v>
      </c>
      <c r="E4271">
        <v>4</v>
      </c>
      <c r="F4271" s="10">
        <v>0.5</v>
      </c>
      <c r="G4271" t="s">
        <v>6128</v>
      </c>
      <c r="H4271" t="s">
        <v>8028</v>
      </c>
    </row>
    <row r="4272" spans="1:8" x14ac:dyDescent="0.3">
      <c r="A4272">
        <v>760</v>
      </c>
      <c r="B4272">
        <v>1901</v>
      </c>
      <c r="C4272">
        <v>8</v>
      </c>
      <c r="D4272" t="s">
        <v>24</v>
      </c>
      <c r="E4272">
        <v>4</v>
      </c>
      <c r="F4272" s="10">
        <v>8</v>
      </c>
      <c r="G4272" t="s">
        <v>6128</v>
      </c>
      <c r="H4272" t="s">
        <v>8029</v>
      </c>
    </row>
    <row r="4273" spans="1:8" x14ac:dyDescent="0.3">
      <c r="A4273">
        <v>761</v>
      </c>
      <c r="B4273">
        <v>1902</v>
      </c>
      <c r="C4273">
        <v>3</v>
      </c>
      <c r="D4273" t="s">
        <v>24</v>
      </c>
      <c r="E4273">
        <v>6</v>
      </c>
      <c r="F4273" s="10">
        <v>5</v>
      </c>
      <c r="G4273" t="s">
        <v>6128</v>
      </c>
      <c r="H4273" t="s">
        <v>8030</v>
      </c>
    </row>
    <row r="4274" spans="1:8" x14ac:dyDescent="0.3">
      <c r="A4274">
        <v>761</v>
      </c>
      <c r="B4274">
        <v>1903</v>
      </c>
      <c r="C4274">
        <v>2</v>
      </c>
      <c r="D4274" t="s">
        <v>24</v>
      </c>
      <c r="E4274">
        <v>10</v>
      </c>
      <c r="F4274" s="10">
        <v>4</v>
      </c>
      <c r="G4274" t="s">
        <v>6128</v>
      </c>
      <c r="H4274" t="s">
        <v>8031</v>
      </c>
    </row>
    <row r="4275" spans="1:8" x14ac:dyDescent="0.3">
      <c r="A4275">
        <v>762</v>
      </c>
      <c r="B4275">
        <v>1904</v>
      </c>
      <c r="C4275">
        <v>1</v>
      </c>
      <c r="D4275" t="s">
        <v>24</v>
      </c>
      <c r="E4275">
        <v>3</v>
      </c>
      <c r="F4275" s="10">
        <v>2</v>
      </c>
      <c r="G4275" t="s">
        <v>6128</v>
      </c>
      <c r="H4275" t="s">
        <v>8032</v>
      </c>
    </row>
    <row r="4276" spans="1:8" x14ac:dyDescent="0.3">
      <c r="A4276">
        <v>762</v>
      </c>
      <c r="B4276">
        <v>1905</v>
      </c>
      <c r="C4276">
        <v>1</v>
      </c>
      <c r="D4276">
        <v>382</v>
      </c>
      <c r="E4276">
        <v>6</v>
      </c>
      <c r="F4276" s="10">
        <v>2</v>
      </c>
      <c r="G4276" t="s">
        <v>6128</v>
      </c>
      <c r="H4276" t="s">
        <v>8033</v>
      </c>
    </row>
    <row r="4277" spans="1:8" x14ac:dyDescent="0.3">
      <c r="A4277">
        <v>762</v>
      </c>
      <c r="B4277">
        <v>1906</v>
      </c>
      <c r="C4277">
        <v>1</v>
      </c>
      <c r="D4277" t="s">
        <v>24</v>
      </c>
      <c r="E4277">
        <v>3</v>
      </c>
      <c r="F4277" s="10">
        <v>2</v>
      </c>
      <c r="G4277" t="s">
        <v>6128</v>
      </c>
      <c r="H4277" t="s">
        <v>8034</v>
      </c>
    </row>
    <row r="4278" spans="1:8" x14ac:dyDescent="0.3">
      <c r="A4278">
        <v>763</v>
      </c>
      <c r="B4278">
        <v>1907</v>
      </c>
      <c r="C4278">
        <v>2</v>
      </c>
      <c r="D4278" t="s">
        <v>24</v>
      </c>
      <c r="E4278">
        <v>10</v>
      </c>
      <c r="F4278" s="10">
        <v>4</v>
      </c>
      <c r="G4278" t="s">
        <v>6128</v>
      </c>
      <c r="H4278" t="s">
        <v>8035</v>
      </c>
    </row>
    <row r="4279" spans="1:8" x14ac:dyDescent="0.3">
      <c r="A4279">
        <v>763</v>
      </c>
      <c r="B4279">
        <v>1908</v>
      </c>
      <c r="C4279">
        <v>3</v>
      </c>
      <c r="D4279" t="s">
        <v>24</v>
      </c>
      <c r="E4279">
        <v>3</v>
      </c>
      <c r="F4279" s="10">
        <v>5</v>
      </c>
      <c r="G4279" t="s">
        <v>6128</v>
      </c>
      <c r="H4279" t="s">
        <v>8036</v>
      </c>
    </row>
    <row r="4280" spans="1:8" x14ac:dyDescent="0.3">
      <c r="A4280">
        <v>764</v>
      </c>
      <c r="B4280">
        <v>1909</v>
      </c>
      <c r="C4280">
        <v>8</v>
      </c>
      <c r="D4280" t="s">
        <v>24</v>
      </c>
      <c r="E4280">
        <v>4</v>
      </c>
      <c r="F4280" s="10">
        <v>8</v>
      </c>
      <c r="G4280" t="s">
        <v>6128</v>
      </c>
      <c r="H4280" t="s">
        <v>8037</v>
      </c>
    </row>
    <row r="4281" spans="1:8" x14ac:dyDescent="0.3">
      <c r="A4281">
        <v>764</v>
      </c>
      <c r="B4281">
        <v>1910</v>
      </c>
      <c r="C4281">
        <v>10</v>
      </c>
      <c r="D4281">
        <v>333</v>
      </c>
      <c r="E4281">
        <v>4</v>
      </c>
      <c r="F4281" s="10">
        <v>0.5</v>
      </c>
      <c r="G4281" t="s">
        <v>6128</v>
      </c>
      <c r="H4281" t="s">
        <v>8038</v>
      </c>
    </row>
    <row r="4282" spans="1:8" x14ac:dyDescent="0.3">
      <c r="A4282">
        <v>764</v>
      </c>
      <c r="B4282">
        <v>1911</v>
      </c>
      <c r="C4282">
        <v>12</v>
      </c>
      <c r="D4282" t="s">
        <v>24</v>
      </c>
      <c r="E4282">
        <v>3</v>
      </c>
      <c r="F4282" s="10">
        <v>4</v>
      </c>
      <c r="G4282" t="s">
        <v>6128</v>
      </c>
      <c r="H4282" t="s">
        <v>8039</v>
      </c>
    </row>
    <row r="4283" spans="1:8" x14ac:dyDescent="0.3">
      <c r="A4283">
        <v>765</v>
      </c>
      <c r="B4283">
        <v>1912</v>
      </c>
      <c r="C4283">
        <v>21</v>
      </c>
      <c r="D4283" t="s">
        <v>24</v>
      </c>
      <c r="E4283">
        <v>3</v>
      </c>
      <c r="F4283" s="10">
        <v>4</v>
      </c>
      <c r="G4283" t="s">
        <v>6128</v>
      </c>
      <c r="H4283" t="s">
        <v>8040</v>
      </c>
    </row>
    <row r="4284" spans="1:8" x14ac:dyDescent="0.3">
      <c r="A4284">
        <v>765</v>
      </c>
      <c r="B4284">
        <v>1913</v>
      </c>
      <c r="C4284">
        <v>24</v>
      </c>
      <c r="D4284" t="s">
        <v>24</v>
      </c>
      <c r="E4284">
        <v>3</v>
      </c>
      <c r="F4284" s="10">
        <v>3</v>
      </c>
      <c r="G4284" t="s">
        <v>6128</v>
      </c>
      <c r="H4284" t="s">
        <v>8041</v>
      </c>
    </row>
    <row r="4285" spans="1:8" x14ac:dyDescent="0.3">
      <c r="A4285">
        <v>766</v>
      </c>
      <c r="B4285">
        <v>1914</v>
      </c>
      <c r="C4285">
        <v>36</v>
      </c>
      <c r="D4285" t="s">
        <v>24</v>
      </c>
      <c r="E4285">
        <v>3</v>
      </c>
      <c r="F4285" s="10">
        <v>0.5</v>
      </c>
      <c r="G4285" t="s">
        <v>6128</v>
      </c>
      <c r="H4285" t="s">
        <v>8042</v>
      </c>
    </row>
    <row r="4286" spans="1:8" x14ac:dyDescent="0.3">
      <c r="A4286">
        <v>766</v>
      </c>
      <c r="B4286">
        <v>1915</v>
      </c>
      <c r="C4286">
        <v>40</v>
      </c>
      <c r="D4286">
        <v>416</v>
      </c>
      <c r="E4286">
        <v>4</v>
      </c>
      <c r="F4286" s="10">
        <v>1</v>
      </c>
      <c r="G4286" t="s">
        <v>6128</v>
      </c>
      <c r="H4286" t="s">
        <v>8043</v>
      </c>
    </row>
    <row r="4287" spans="1:8" x14ac:dyDescent="0.3">
      <c r="A4287">
        <v>766</v>
      </c>
      <c r="B4287">
        <v>1916</v>
      </c>
      <c r="C4287">
        <v>44</v>
      </c>
      <c r="D4287" t="s">
        <v>24</v>
      </c>
      <c r="E4287">
        <v>4</v>
      </c>
      <c r="F4287" s="10">
        <v>4</v>
      </c>
      <c r="G4287" t="s">
        <v>6128</v>
      </c>
      <c r="H4287" t="s">
        <v>8044</v>
      </c>
    </row>
    <row r="4288" spans="1:8" x14ac:dyDescent="0.3">
      <c r="A4288">
        <v>767</v>
      </c>
      <c r="B4288">
        <v>1917</v>
      </c>
      <c r="C4288">
        <v>60</v>
      </c>
      <c r="D4288" t="s">
        <v>24</v>
      </c>
      <c r="E4288">
        <v>3</v>
      </c>
      <c r="F4288" s="10">
        <v>0.5</v>
      </c>
      <c r="G4288" t="s">
        <v>6128</v>
      </c>
      <c r="H4288" t="s">
        <v>8045</v>
      </c>
    </row>
    <row r="4289" spans="1:8" x14ac:dyDescent="0.3">
      <c r="A4289">
        <v>767</v>
      </c>
      <c r="B4289">
        <v>1918</v>
      </c>
      <c r="C4289">
        <v>65</v>
      </c>
      <c r="D4289" t="s">
        <v>24</v>
      </c>
      <c r="E4289">
        <v>10</v>
      </c>
      <c r="F4289" s="10">
        <v>4.5</v>
      </c>
      <c r="G4289" t="s">
        <v>6128</v>
      </c>
      <c r="H4289" t="s">
        <v>8046</v>
      </c>
    </row>
    <row r="4290" spans="1:8" x14ac:dyDescent="0.3">
      <c r="A4290">
        <v>768</v>
      </c>
      <c r="B4290">
        <v>1919</v>
      </c>
      <c r="C4290">
        <v>84</v>
      </c>
      <c r="D4290" t="s">
        <v>24</v>
      </c>
      <c r="E4290">
        <v>3</v>
      </c>
      <c r="F4290" s="10">
        <v>0.75</v>
      </c>
      <c r="G4290" t="s">
        <v>6128</v>
      </c>
      <c r="H4290" t="s">
        <v>8047</v>
      </c>
    </row>
    <row r="4291" spans="1:8" x14ac:dyDescent="0.3">
      <c r="A4291">
        <v>768</v>
      </c>
      <c r="B4291">
        <v>1920</v>
      </c>
      <c r="C4291">
        <v>90</v>
      </c>
      <c r="D4291">
        <v>575</v>
      </c>
      <c r="E4291">
        <v>3</v>
      </c>
      <c r="F4291" s="10">
        <v>1</v>
      </c>
      <c r="G4291" t="s">
        <v>6128</v>
      </c>
      <c r="H4291" t="s">
        <v>8048</v>
      </c>
    </row>
    <row r="4292" spans="1:8" x14ac:dyDescent="0.3">
      <c r="A4292">
        <v>768</v>
      </c>
      <c r="B4292">
        <v>1921</v>
      </c>
      <c r="C4292">
        <v>96</v>
      </c>
      <c r="D4292" t="s">
        <v>24</v>
      </c>
      <c r="E4292">
        <v>3</v>
      </c>
      <c r="F4292" s="10">
        <v>8</v>
      </c>
      <c r="G4292" t="s">
        <v>6128</v>
      </c>
      <c r="H4292" t="s">
        <v>8049</v>
      </c>
    </row>
    <row r="4293" spans="1:8" x14ac:dyDescent="0.3">
      <c r="A4293">
        <v>769</v>
      </c>
      <c r="B4293">
        <v>1922</v>
      </c>
      <c r="C4293">
        <v>119</v>
      </c>
      <c r="D4293" t="s">
        <v>24</v>
      </c>
      <c r="E4293">
        <v>10</v>
      </c>
      <c r="F4293" s="10">
        <v>2</v>
      </c>
      <c r="G4293" t="s">
        <v>6128</v>
      </c>
      <c r="H4293" t="s">
        <v>8050</v>
      </c>
    </row>
    <row r="4294" spans="1:8" x14ac:dyDescent="0.3">
      <c r="A4294">
        <v>769</v>
      </c>
      <c r="B4294">
        <v>1923</v>
      </c>
      <c r="C4294">
        <v>126</v>
      </c>
      <c r="D4294" t="s">
        <v>24</v>
      </c>
      <c r="E4294">
        <v>6</v>
      </c>
      <c r="F4294" s="10">
        <v>4</v>
      </c>
      <c r="G4294" t="s">
        <v>6128</v>
      </c>
      <c r="H4294" t="s">
        <v>8051</v>
      </c>
    </row>
    <row r="4295" spans="1:8" x14ac:dyDescent="0.3">
      <c r="A4295">
        <v>770</v>
      </c>
      <c r="B4295">
        <v>1924</v>
      </c>
      <c r="C4295">
        <v>25</v>
      </c>
      <c r="D4295" t="s">
        <v>24</v>
      </c>
      <c r="E4295">
        <v>8</v>
      </c>
      <c r="F4295" s="10">
        <v>7</v>
      </c>
      <c r="G4295" t="s">
        <v>6128</v>
      </c>
      <c r="H4295" t="s">
        <v>8052</v>
      </c>
    </row>
    <row r="4296" spans="1:8" x14ac:dyDescent="0.3">
      <c r="A4296">
        <v>770</v>
      </c>
      <c r="B4296">
        <v>1925</v>
      </c>
      <c r="C4296">
        <v>33</v>
      </c>
      <c r="D4296">
        <v>38</v>
      </c>
      <c r="E4296">
        <v>6</v>
      </c>
      <c r="F4296" s="10">
        <v>0.8</v>
      </c>
      <c r="G4296" t="s">
        <v>6128</v>
      </c>
      <c r="H4296" t="s">
        <v>8053</v>
      </c>
    </row>
    <row r="4297" spans="1:8" x14ac:dyDescent="0.3">
      <c r="A4297">
        <v>770</v>
      </c>
      <c r="B4297">
        <v>1926</v>
      </c>
      <c r="C4297">
        <v>41</v>
      </c>
      <c r="D4297" t="s">
        <v>24</v>
      </c>
      <c r="E4297">
        <v>3</v>
      </c>
      <c r="F4297" s="10">
        <v>1.2</v>
      </c>
      <c r="G4297" t="s">
        <v>6128</v>
      </c>
      <c r="H4297" t="s">
        <v>8054</v>
      </c>
    </row>
    <row r="4298" spans="1:8" x14ac:dyDescent="0.3">
      <c r="A4298">
        <v>771</v>
      </c>
      <c r="B4298">
        <v>1927</v>
      </c>
      <c r="C4298">
        <v>71</v>
      </c>
      <c r="D4298" t="s">
        <v>24</v>
      </c>
      <c r="E4298">
        <v>3</v>
      </c>
      <c r="F4298" s="10">
        <v>4</v>
      </c>
      <c r="G4298" t="s">
        <v>6128</v>
      </c>
      <c r="H4298" t="s">
        <v>8055</v>
      </c>
    </row>
    <row r="4299" spans="1:8" x14ac:dyDescent="0.3">
      <c r="A4299">
        <v>771</v>
      </c>
      <c r="B4299">
        <v>1928</v>
      </c>
      <c r="C4299">
        <v>80</v>
      </c>
      <c r="D4299" t="s">
        <v>24</v>
      </c>
      <c r="E4299">
        <v>3</v>
      </c>
      <c r="F4299" s="10">
        <v>4</v>
      </c>
      <c r="G4299" t="s">
        <v>6128</v>
      </c>
      <c r="H4299" t="s">
        <v>8056</v>
      </c>
    </row>
    <row r="4300" spans="1:8" x14ac:dyDescent="0.3">
      <c r="A4300">
        <v>772</v>
      </c>
      <c r="B4300">
        <v>1929</v>
      </c>
      <c r="C4300">
        <v>113</v>
      </c>
      <c r="D4300" t="s">
        <v>24</v>
      </c>
      <c r="E4300">
        <v>3</v>
      </c>
      <c r="F4300" s="10">
        <v>4.5</v>
      </c>
      <c r="G4300" t="s">
        <v>6128</v>
      </c>
      <c r="H4300" t="s">
        <v>8057</v>
      </c>
    </row>
    <row r="4301" spans="1:8" x14ac:dyDescent="0.3">
      <c r="A4301">
        <v>772</v>
      </c>
      <c r="B4301">
        <v>1930</v>
      </c>
      <c r="C4301">
        <v>123</v>
      </c>
      <c r="D4301">
        <v>485</v>
      </c>
      <c r="E4301">
        <v>3</v>
      </c>
      <c r="F4301" s="10">
        <v>3</v>
      </c>
      <c r="G4301" t="s">
        <v>6128</v>
      </c>
      <c r="H4301" t="s">
        <v>8058</v>
      </c>
    </row>
    <row r="4302" spans="1:8" x14ac:dyDescent="0.3">
      <c r="A4302">
        <v>772</v>
      </c>
      <c r="B4302">
        <v>1931</v>
      </c>
      <c r="C4302">
        <v>6</v>
      </c>
      <c r="D4302" t="s">
        <v>24</v>
      </c>
      <c r="E4302">
        <v>3</v>
      </c>
      <c r="F4302" s="10">
        <v>7</v>
      </c>
      <c r="G4302" t="s">
        <v>6128</v>
      </c>
      <c r="H4302" t="s">
        <v>8059</v>
      </c>
    </row>
    <row r="4303" spans="1:8" x14ac:dyDescent="0.3">
      <c r="A4303">
        <v>773</v>
      </c>
      <c r="B4303">
        <v>1932</v>
      </c>
      <c r="C4303">
        <v>43</v>
      </c>
      <c r="D4303" t="s">
        <v>24</v>
      </c>
      <c r="E4303">
        <v>3</v>
      </c>
      <c r="F4303" s="10">
        <v>2.2999999999999998</v>
      </c>
      <c r="G4303" t="s">
        <v>6128</v>
      </c>
      <c r="H4303" t="s">
        <v>8060</v>
      </c>
    </row>
    <row r="4304" spans="1:8" x14ac:dyDescent="0.3">
      <c r="A4304">
        <v>773</v>
      </c>
      <c r="B4304">
        <v>1933</v>
      </c>
      <c r="C4304">
        <v>54</v>
      </c>
      <c r="D4304" t="s">
        <v>24</v>
      </c>
      <c r="E4304">
        <v>6</v>
      </c>
      <c r="F4304" s="10">
        <v>5</v>
      </c>
      <c r="G4304" t="s">
        <v>6128</v>
      </c>
      <c r="H4304" t="s">
        <v>8061</v>
      </c>
    </row>
    <row r="4305" spans="1:8" x14ac:dyDescent="0.3">
      <c r="A4305">
        <v>774</v>
      </c>
      <c r="B4305">
        <v>1934</v>
      </c>
      <c r="C4305">
        <v>94</v>
      </c>
      <c r="D4305" t="s">
        <v>24</v>
      </c>
      <c r="E4305">
        <v>3</v>
      </c>
      <c r="F4305" s="10">
        <v>4</v>
      </c>
      <c r="G4305" t="s">
        <v>6128</v>
      </c>
      <c r="H4305" t="s">
        <v>8062</v>
      </c>
    </row>
    <row r="4306" spans="1:8" x14ac:dyDescent="0.3">
      <c r="A4306">
        <v>774</v>
      </c>
      <c r="B4306">
        <v>1935</v>
      </c>
      <c r="C4306">
        <v>106</v>
      </c>
      <c r="D4306">
        <v>254</v>
      </c>
      <c r="E4306">
        <v>3</v>
      </c>
      <c r="F4306" s="10">
        <v>7</v>
      </c>
      <c r="G4306" t="s">
        <v>6128</v>
      </c>
      <c r="H4306" t="s">
        <v>8063</v>
      </c>
    </row>
    <row r="4307" spans="1:8" x14ac:dyDescent="0.3">
      <c r="A4307">
        <v>774</v>
      </c>
      <c r="B4307">
        <v>1936</v>
      </c>
      <c r="C4307">
        <v>118</v>
      </c>
      <c r="D4307" t="s">
        <v>24</v>
      </c>
      <c r="E4307">
        <v>3</v>
      </c>
      <c r="F4307" s="10">
        <v>6</v>
      </c>
      <c r="G4307" t="s">
        <v>6128</v>
      </c>
      <c r="H4307" t="s">
        <v>8064</v>
      </c>
    </row>
    <row r="4308" spans="1:8" x14ac:dyDescent="0.3">
      <c r="A4308">
        <v>775</v>
      </c>
      <c r="B4308">
        <v>1937</v>
      </c>
      <c r="C4308">
        <v>35</v>
      </c>
      <c r="D4308" t="s">
        <v>24</v>
      </c>
      <c r="E4308">
        <v>1</v>
      </c>
      <c r="F4308" s="10">
        <v>1</v>
      </c>
      <c r="G4308" t="s">
        <v>6128</v>
      </c>
      <c r="H4308" t="s">
        <v>8065</v>
      </c>
    </row>
    <row r="4309" spans="1:8" x14ac:dyDescent="0.3">
      <c r="A4309">
        <v>775</v>
      </c>
      <c r="B4309">
        <v>1938</v>
      </c>
      <c r="C4309">
        <v>48</v>
      </c>
      <c r="D4309" t="s">
        <v>24</v>
      </c>
      <c r="E4309">
        <v>3</v>
      </c>
      <c r="F4309" s="10">
        <v>4.5</v>
      </c>
      <c r="G4309" t="s">
        <v>6128</v>
      </c>
      <c r="H4309" t="s">
        <v>8066</v>
      </c>
    </row>
    <row r="4310" spans="1:8" x14ac:dyDescent="0.3">
      <c r="A4310">
        <v>776</v>
      </c>
      <c r="B4310">
        <v>1939</v>
      </c>
      <c r="C4310">
        <v>95</v>
      </c>
      <c r="D4310" t="s">
        <v>24</v>
      </c>
      <c r="E4310">
        <v>4</v>
      </c>
      <c r="F4310" s="10">
        <v>2</v>
      </c>
      <c r="G4310" t="s">
        <v>6128</v>
      </c>
      <c r="H4310" t="s">
        <v>8067</v>
      </c>
    </row>
    <row r="4311" spans="1:8" x14ac:dyDescent="0.3">
      <c r="A4311">
        <v>776</v>
      </c>
      <c r="B4311">
        <v>1940</v>
      </c>
      <c r="C4311">
        <v>109</v>
      </c>
      <c r="D4311">
        <v>262</v>
      </c>
      <c r="E4311">
        <v>4</v>
      </c>
      <c r="F4311" s="10">
        <v>3</v>
      </c>
      <c r="G4311" t="s">
        <v>6128</v>
      </c>
      <c r="H4311" t="s">
        <v>8068</v>
      </c>
    </row>
    <row r="4312" spans="1:8" x14ac:dyDescent="0.3">
      <c r="A4312">
        <v>776</v>
      </c>
      <c r="B4312">
        <v>1941</v>
      </c>
      <c r="C4312">
        <v>123</v>
      </c>
      <c r="D4312" t="s">
        <v>24</v>
      </c>
      <c r="E4312">
        <v>3</v>
      </c>
      <c r="F4312" s="10">
        <v>3</v>
      </c>
      <c r="G4312" t="s">
        <v>6128</v>
      </c>
      <c r="H4312" t="s">
        <v>8069</v>
      </c>
    </row>
    <row r="4313" spans="1:8" x14ac:dyDescent="0.3">
      <c r="A4313">
        <v>777</v>
      </c>
      <c r="B4313">
        <v>1942</v>
      </c>
      <c r="C4313">
        <v>47</v>
      </c>
      <c r="D4313" t="s">
        <v>24</v>
      </c>
      <c r="E4313">
        <v>6</v>
      </c>
      <c r="F4313" s="10">
        <v>9</v>
      </c>
      <c r="G4313" t="s">
        <v>6128</v>
      </c>
      <c r="H4313" t="s">
        <v>8070</v>
      </c>
    </row>
    <row r="4314" spans="1:8" x14ac:dyDescent="0.3">
      <c r="A4314">
        <v>777</v>
      </c>
      <c r="B4314">
        <v>1943</v>
      </c>
      <c r="C4314">
        <v>62</v>
      </c>
      <c r="D4314" t="s">
        <v>24</v>
      </c>
      <c r="E4314">
        <v>6</v>
      </c>
      <c r="F4314" s="10">
        <v>4</v>
      </c>
      <c r="G4314" t="s">
        <v>6128</v>
      </c>
      <c r="H4314" t="s">
        <v>8071</v>
      </c>
    </row>
    <row r="4315" spans="1:8" x14ac:dyDescent="0.3">
      <c r="A4315">
        <v>778</v>
      </c>
      <c r="B4315">
        <v>1944</v>
      </c>
      <c r="C4315">
        <v>116</v>
      </c>
      <c r="D4315" t="s">
        <v>24</v>
      </c>
      <c r="E4315">
        <v>3</v>
      </c>
      <c r="F4315" s="10">
        <v>3</v>
      </c>
      <c r="G4315" t="s">
        <v>6128</v>
      </c>
      <c r="H4315" t="s">
        <v>8072</v>
      </c>
    </row>
    <row r="4316" spans="1:8" x14ac:dyDescent="0.3">
      <c r="A4316">
        <v>778</v>
      </c>
      <c r="B4316">
        <v>1945</v>
      </c>
      <c r="C4316">
        <v>5</v>
      </c>
      <c r="D4316">
        <v>9</v>
      </c>
      <c r="E4316">
        <v>2</v>
      </c>
      <c r="F4316" s="10">
        <v>5</v>
      </c>
      <c r="G4316" t="s">
        <v>6128</v>
      </c>
      <c r="H4316" t="s">
        <v>8073</v>
      </c>
    </row>
    <row r="4317" spans="1:8" x14ac:dyDescent="0.3">
      <c r="A4317">
        <v>778</v>
      </c>
      <c r="B4317">
        <v>1946</v>
      </c>
      <c r="C4317">
        <v>21</v>
      </c>
      <c r="D4317" t="s">
        <v>24</v>
      </c>
      <c r="E4317">
        <v>3</v>
      </c>
      <c r="F4317" s="10">
        <v>4</v>
      </c>
      <c r="G4317" t="s">
        <v>6128</v>
      </c>
      <c r="H4317" t="s">
        <v>8074</v>
      </c>
    </row>
    <row r="4318" spans="1:8" x14ac:dyDescent="0.3">
      <c r="A4318">
        <v>779</v>
      </c>
      <c r="B4318">
        <v>1947</v>
      </c>
      <c r="C4318">
        <v>79</v>
      </c>
      <c r="D4318" t="s">
        <v>24</v>
      </c>
      <c r="E4318">
        <v>3</v>
      </c>
      <c r="F4318" s="10">
        <v>1.5</v>
      </c>
      <c r="G4318" t="s">
        <v>6128</v>
      </c>
      <c r="H4318" t="s">
        <v>8075</v>
      </c>
    </row>
    <row r="4319" spans="1:8" x14ac:dyDescent="0.3">
      <c r="A4319">
        <v>779</v>
      </c>
      <c r="B4319">
        <v>1948</v>
      </c>
      <c r="C4319">
        <v>96</v>
      </c>
      <c r="D4319" t="s">
        <v>24</v>
      </c>
      <c r="E4319">
        <v>3</v>
      </c>
      <c r="F4319" s="10">
        <v>8</v>
      </c>
      <c r="G4319" t="s">
        <v>6128</v>
      </c>
      <c r="H4319" t="s">
        <v>8076</v>
      </c>
    </row>
    <row r="4320" spans="1:8" x14ac:dyDescent="0.3">
      <c r="A4320">
        <v>780</v>
      </c>
      <c r="B4320">
        <v>1949</v>
      </c>
      <c r="C4320">
        <v>30</v>
      </c>
      <c r="D4320" t="s">
        <v>24</v>
      </c>
      <c r="E4320">
        <v>3</v>
      </c>
      <c r="F4320" s="10">
        <v>4</v>
      </c>
      <c r="G4320" t="s">
        <v>6128</v>
      </c>
      <c r="H4320" t="s">
        <v>8077</v>
      </c>
    </row>
    <row r="4321" spans="1:8" x14ac:dyDescent="0.3">
      <c r="A4321">
        <v>780</v>
      </c>
      <c r="B4321">
        <v>1950</v>
      </c>
      <c r="C4321">
        <v>48</v>
      </c>
      <c r="D4321">
        <v>59</v>
      </c>
      <c r="E4321">
        <v>3</v>
      </c>
      <c r="F4321" s="10">
        <v>4.5</v>
      </c>
      <c r="G4321" t="s">
        <v>6128</v>
      </c>
      <c r="H4321" t="s">
        <v>8078</v>
      </c>
    </row>
    <row r="4322" spans="1:8" x14ac:dyDescent="0.3">
      <c r="A4322">
        <v>780</v>
      </c>
      <c r="B4322">
        <v>1951</v>
      </c>
      <c r="C4322">
        <v>66</v>
      </c>
      <c r="D4322" t="s">
        <v>24</v>
      </c>
      <c r="E4322">
        <v>3</v>
      </c>
      <c r="F4322" s="10">
        <v>3</v>
      </c>
      <c r="G4322" t="s">
        <v>6128</v>
      </c>
      <c r="H4322" t="s">
        <v>8079</v>
      </c>
    </row>
    <row r="4323" spans="1:8" x14ac:dyDescent="0.3">
      <c r="A4323">
        <v>781</v>
      </c>
      <c r="B4323">
        <v>1952</v>
      </c>
      <c r="C4323">
        <v>4</v>
      </c>
      <c r="D4323" t="s">
        <v>24</v>
      </c>
      <c r="E4323">
        <v>8</v>
      </c>
      <c r="F4323" s="10">
        <v>5</v>
      </c>
      <c r="G4323" t="s">
        <v>6128</v>
      </c>
      <c r="H4323" t="s">
        <v>8080</v>
      </c>
    </row>
    <row r="4324" spans="1:8" x14ac:dyDescent="0.3">
      <c r="A4324">
        <v>781</v>
      </c>
      <c r="B4324">
        <v>1953</v>
      </c>
      <c r="C4324">
        <v>23</v>
      </c>
      <c r="D4324" t="s">
        <v>24</v>
      </c>
      <c r="E4324">
        <v>3</v>
      </c>
      <c r="F4324" s="10">
        <v>3</v>
      </c>
      <c r="G4324" t="s">
        <v>6128</v>
      </c>
      <c r="H4324" t="s">
        <v>8081</v>
      </c>
    </row>
    <row r="4325" spans="1:8" x14ac:dyDescent="0.3">
      <c r="A4325">
        <v>782</v>
      </c>
      <c r="B4325">
        <v>1954</v>
      </c>
      <c r="C4325">
        <v>91</v>
      </c>
      <c r="D4325" t="s">
        <v>24</v>
      </c>
      <c r="E4325">
        <v>8</v>
      </c>
      <c r="F4325" s="10">
        <v>1.2</v>
      </c>
      <c r="G4325" t="s">
        <v>6128</v>
      </c>
      <c r="H4325" t="s">
        <v>8082</v>
      </c>
    </row>
    <row r="4326" spans="1:8" x14ac:dyDescent="0.3">
      <c r="A4326">
        <v>782</v>
      </c>
      <c r="B4326">
        <v>1955</v>
      </c>
      <c r="C4326">
        <v>111</v>
      </c>
      <c r="D4326">
        <v>149</v>
      </c>
      <c r="E4326">
        <v>6</v>
      </c>
      <c r="F4326" s="10">
        <v>8</v>
      </c>
      <c r="G4326" t="s">
        <v>6128</v>
      </c>
      <c r="H4326" t="s">
        <v>8083</v>
      </c>
    </row>
    <row r="4327" spans="1:8" x14ac:dyDescent="0.3">
      <c r="A4327">
        <v>782</v>
      </c>
      <c r="B4327">
        <v>1956</v>
      </c>
      <c r="C4327">
        <v>4</v>
      </c>
      <c r="D4327" t="s">
        <v>24</v>
      </c>
      <c r="E4327">
        <v>3</v>
      </c>
      <c r="F4327" s="10">
        <v>5</v>
      </c>
      <c r="G4327" t="s">
        <v>6128</v>
      </c>
      <c r="H4327" t="s">
        <v>8084</v>
      </c>
    </row>
    <row r="4328" spans="1:8" x14ac:dyDescent="0.3">
      <c r="A4328">
        <v>783</v>
      </c>
      <c r="B4328">
        <v>1957</v>
      </c>
      <c r="C4328">
        <v>76</v>
      </c>
      <c r="D4328" t="s">
        <v>24</v>
      </c>
      <c r="E4328">
        <v>3</v>
      </c>
      <c r="F4328" s="10">
        <v>4</v>
      </c>
      <c r="G4328" t="s">
        <v>6128</v>
      </c>
      <c r="H4328" t="s">
        <v>8085</v>
      </c>
    </row>
    <row r="4329" spans="1:8" x14ac:dyDescent="0.3">
      <c r="A4329">
        <v>783</v>
      </c>
      <c r="B4329">
        <v>1958</v>
      </c>
      <c r="C4329">
        <v>97</v>
      </c>
      <c r="D4329" t="s">
        <v>24</v>
      </c>
      <c r="E4329">
        <v>6</v>
      </c>
      <c r="F4329" s="10">
        <v>9</v>
      </c>
      <c r="G4329" t="s">
        <v>6128</v>
      </c>
      <c r="H4329" t="s">
        <v>8086</v>
      </c>
    </row>
    <row r="4330" spans="1:8" x14ac:dyDescent="0.3">
      <c r="A4330">
        <v>784</v>
      </c>
      <c r="B4330">
        <v>1959</v>
      </c>
      <c r="C4330">
        <v>45</v>
      </c>
      <c r="D4330" t="s">
        <v>24</v>
      </c>
      <c r="E4330">
        <v>3</v>
      </c>
      <c r="F4330" s="10">
        <v>2</v>
      </c>
      <c r="G4330" t="s">
        <v>6128</v>
      </c>
      <c r="H4330" t="s">
        <v>8087</v>
      </c>
    </row>
    <row r="4331" spans="1:8" x14ac:dyDescent="0.3">
      <c r="A4331">
        <v>784</v>
      </c>
      <c r="B4331">
        <v>1960</v>
      </c>
      <c r="C4331">
        <v>67</v>
      </c>
      <c r="D4331">
        <v>645</v>
      </c>
      <c r="E4331">
        <v>4</v>
      </c>
      <c r="F4331" s="10">
        <v>3.5</v>
      </c>
      <c r="G4331" t="s">
        <v>6128</v>
      </c>
      <c r="H4331" t="s">
        <v>8088</v>
      </c>
    </row>
    <row r="4332" spans="1:8" x14ac:dyDescent="0.3">
      <c r="A4332">
        <v>784</v>
      </c>
      <c r="B4332">
        <v>1961</v>
      </c>
      <c r="C4332">
        <v>89</v>
      </c>
      <c r="D4332" t="s">
        <v>24</v>
      </c>
      <c r="E4332">
        <v>4</v>
      </c>
      <c r="F4332" s="10">
        <v>0.8</v>
      </c>
      <c r="G4332" t="s">
        <v>6128</v>
      </c>
      <c r="H4332" t="s">
        <v>8089</v>
      </c>
    </row>
    <row r="4333" spans="1:8" x14ac:dyDescent="0.3">
      <c r="A4333">
        <v>785</v>
      </c>
      <c r="B4333">
        <v>1962</v>
      </c>
      <c r="C4333">
        <v>41</v>
      </c>
      <c r="D4333" t="s">
        <v>24</v>
      </c>
      <c r="E4333">
        <v>6</v>
      </c>
      <c r="F4333" s="10">
        <v>1.2</v>
      </c>
      <c r="G4333" t="s">
        <v>6128</v>
      </c>
      <c r="H4333" t="s">
        <v>8090</v>
      </c>
    </row>
    <row r="4334" spans="1:8" x14ac:dyDescent="0.3">
      <c r="A4334">
        <v>785</v>
      </c>
      <c r="B4334">
        <v>1963</v>
      </c>
      <c r="C4334">
        <v>64</v>
      </c>
      <c r="D4334" t="s">
        <v>24</v>
      </c>
      <c r="E4334">
        <v>8</v>
      </c>
      <c r="F4334" s="10">
        <v>4.5</v>
      </c>
      <c r="G4334" t="s">
        <v>6128</v>
      </c>
      <c r="H4334" t="s">
        <v>8091</v>
      </c>
    </row>
    <row r="4335" spans="1:8" x14ac:dyDescent="0.3">
      <c r="A4335">
        <v>786</v>
      </c>
      <c r="B4335">
        <v>1964</v>
      </c>
      <c r="C4335">
        <v>19</v>
      </c>
      <c r="D4335" t="s">
        <v>24</v>
      </c>
      <c r="E4335">
        <v>3</v>
      </c>
      <c r="F4335" s="10">
        <v>2</v>
      </c>
      <c r="G4335" t="s">
        <v>6128</v>
      </c>
      <c r="H4335" t="s">
        <v>8092</v>
      </c>
    </row>
    <row r="4336" spans="1:8" x14ac:dyDescent="0.3">
      <c r="A4336">
        <v>786</v>
      </c>
      <c r="B4336">
        <v>1965</v>
      </c>
      <c r="C4336">
        <v>43</v>
      </c>
      <c r="D4336">
        <v>209</v>
      </c>
      <c r="E4336">
        <v>6</v>
      </c>
      <c r="F4336" s="10">
        <v>2.2999999999999998</v>
      </c>
      <c r="G4336" t="s">
        <v>6128</v>
      </c>
      <c r="H4336" t="s">
        <v>8093</v>
      </c>
    </row>
    <row r="4337" spans="1:8" x14ac:dyDescent="0.3">
      <c r="A4337">
        <v>786</v>
      </c>
      <c r="B4337">
        <v>1966</v>
      </c>
      <c r="C4337">
        <v>67</v>
      </c>
      <c r="D4337" t="s">
        <v>24</v>
      </c>
      <c r="E4337">
        <v>3</v>
      </c>
      <c r="F4337" s="10">
        <v>3.5</v>
      </c>
      <c r="G4337" t="s">
        <v>6128</v>
      </c>
      <c r="H4337" t="s">
        <v>8094</v>
      </c>
    </row>
    <row r="4338" spans="1:8" x14ac:dyDescent="0.3">
      <c r="A4338">
        <v>787</v>
      </c>
      <c r="B4338">
        <v>1967</v>
      </c>
      <c r="C4338">
        <v>26</v>
      </c>
      <c r="D4338" t="s">
        <v>24</v>
      </c>
      <c r="E4338">
        <v>10</v>
      </c>
      <c r="F4338" s="10">
        <v>4</v>
      </c>
      <c r="G4338" t="s">
        <v>6128</v>
      </c>
      <c r="H4338" t="s">
        <v>8095</v>
      </c>
    </row>
    <row r="4339" spans="1:8" x14ac:dyDescent="0.3">
      <c r="A4339">
        <v>787</v>
      </c>
      <c r="B4339">
        <v>1968</v>
      </c>
      <c r="C4339">
        <v>51</v>
      </c>
      <c r="D4339" t="s">
        <v>24</v>
      </c>
      <c r="E4339">
        <v>3</v>
      </c>
      <c r="F4339" s="10">
        <v>2</v>
      </c>
      <c r="G4339" t="s">
        <v>6128</v>
      </c>
      <c r="H4339" t="s">
        <v>8096</v>
      </c>
    </row>
    <row r="4340" spans="1:8" x14ac:dyDescent="0.3">
      <c r="A4340">
        <v>788</v>
      </c>
      <c r="B4340">
        <v>1969</v>
      </c>
      <c r="C4340">
        <v>13</v>
      </c>
      <c r="D4340" t="s">
        <v>24</v>
      </c>
      <c r="E4340">
        <v>8</v>
      </c>
      <c r="F4340" s="10">
        <v>4.5</v>
      </c>
      <c r="G4340" t="s">
        <v>6128</v>
      </c>
      <c r="H4340" t="s">
        <v>8097</v>
      </c>
    </row>
    <row r="4341" spans="1:8" x14ac:dyDescent="0.3">
      <c r="A4341">
        <v>788</v>
      </c>
      <c r="B4341">
        <v>1970</v>
      </c>
      <c r="C4341">
        <v>39</v>
      </c>
      <c r="D4341">
        <v>419</v>
      </c>
      <c r="E4341">
        <v>3</v>
      </c>
      <c r="F4341" s="10">
        <v>0.8</v>
      </c>
      <c r="G4341" t="s">
        <v>6128</v>
      </c>
      <c r="H4341" t="s">
        <v>8098</v>
      </c>
    </row>
    <row r="4342" spans="1:8" x14ac:dyDescent="0.3">
      <c r="A4342">
        <v>788</v>
      </c>
      <c r="B4342">
        <v>1971</v>
      </c>
      <c r="C4342">
        <v>65</v>
      </c>
      <c r="D4342" t="s">
        <v>24</v>
      </c>
      <c r="E4342">
        <v>3</v>
      </c>
      <c r="F4342" s="10">
        <v>4.5</v>
      </c>
      <c r="G4342" t="s">
        <v>6128</v>
      </c>
      <c r="H4342" t="s">
        <v>8099</v>
      </c>
    </row>
    <row r="4343" spans="1:8" x14ac:dyDescent="0.3">
      <c r="A4343">
        <v>789</v>
      </c>
      <c r="B4343">
        <v>1972</v>
      </c>
      <c r="C4343">
        <v>31</v>
      </c>
      <c r="D4343" t="s">
        <v>24</v>
      </c>
      <c r="E4343">
        <v>3</v>
      </c>
      <c r="F4343" s="10">
        <v>2</v>
      </c>
      <c r="G4343" t="s">
        <v>6128</v>
      </c>
      <c r="H4343" t="s">
        <v>8100</v>
      </c>
    </row>
    <row r="4344" spans="1:8" x14ac:dyDescent="0.3">
      <c r="A4344">
        <v>789</v>
      </c>
      <c r="B4344">
        <v>1973</v>
      </c>
      <c r="C4344">
        <v>58</v>
      </c>
      <c r="D4344" t="s">
        <v>24</v>
      </c>
      <c r="E4344">
        <v>6</v>
      </c>
      <c r="F4344" s="10">
        <v>8</v>
      </c>
      <c r="G4344" t="s">
        <v>6128</v>
      </c>
      <c r="H4344" t="s">
        <v>8101</v>
      </c>
    </row>
    <row r="4345" spans="1:8" x14ac:dyDescent="0.3">
      <c r="A4345">
        <v>790</v>
      </c>
      <c r="B4345">
        <v>1974</v>
      </c>
      <c r="C4345">
        <v>27</v>
      </c>
      <c r="D4345" t="s">
        <v>24</v>
      </c>
      <c r="E4345">
        <v>3</v>
      </c>
      <c r="F4345" s="10">
        <v>2</v>
      </c>
      <c r="G4345" t="s">
        <v>6128</v>
      </c>
      <c r="H4345" t="s">
        <v>8102</v>
      </c>
    </row>
    <row r="4346" spans="1:8" x14ac:dyDescent="0.3">
      <c r="A4346">
        <v>790</v>
      </c>
      <c r="B4346">
        <v>1975</v>
      </c>
      <c r="C4346">
        <v>55</v>
      </c>
      <c r="D4346">
        <v>30</v>
      </c>
      <c r="E4346">
        <v>10</v>
      </c>
      <c r="F4346" s="10">
        <v>5</v>
      </c>
      <c r="G4346" t="s">
        <v>6128</v>
      </c>
      <c r="H4346" t="s">
        <v>8103</v>
      </c>
    </row>
    <row r="4347" spans="1:8" x14ac:dyDescent="0.3">
      <c r="A4347">
        <v>790</v>
      </c>
      <c r="B4347">
        <v>1976</v>
      </c>
      <c r="C4347">
        <v>83</v>
      </c>
      <c r="D4347" t="s">
        <v>24</v>
      </c>
      <c r="E4347">
        <v>4</v>
      </c>
      <c r="F4347" s="10">
        <v>0.8</v>
      </c>
      <c r="G4347" t="s">
        <v>6128</v>
      </c>
      <c r="H4347" t="s">
        <v>8104</v>
      </c>
    </row>
    <row r="4348" spans="1:8" x14ac:dyDescent="0.3">
      <c r="A4348">
        <v>791</v>
      </c>
      <c r="B4348">
        <v>1977</v>
      </c>
      <c r="C4348">
        <v>56</v>
      </c>
      <c r="D4348" t="s">
        <v>24</v>
      </c>
      <c r="E4348">
        <v>3</v>
      </c>
      <c r="F4348" s="10">
        <v>7</v>
      </c>
      <c r="G4348" t="s">
        <v>6128</v>
      </c>
      <c r="H4348" t="s">
        <v>8105</v>
      </c>
    </row>
    <row r="4349" spans="1:8" x14ac:dyDescent="0.3">
      <c r="A4349">
        <v>791</v>
      </c>
      <c r="B4349">
        <v>1978</v>
      </c>
      <c r="C4349">
        <v>85</v>
      </c>
      <c r="D4349" t="s">
        <v>24</v>
      </c>
      <c r="E4349">
        <v>2</v>
      </c>
      <c r="F4349" s="10">
        <v>1</v>
      </c>
      <c r="G4349" t="s">
        <v>6128</v>
      </c>
      <c r="H4349" t="s">
        <v>8106</v>
      </c>
    </row>
    <row r="4350" spans="1:8" x14ac:dyDescent="0.3">
      <c r="A4350">
        <v>792</v>
      </c>
      <c r="B4350">
        <v>1979</v>
      </c>
      <c r="C4350">
        <v>61</v>
      </c>
      <c r="D4350" t="s">
        <v>24</v>
      </c>
      <c r="E4350">
        <v>3</v>
      </c>
      <c r="F4350" s="10">
        <v>8</v>
      </c>
      <c r="G4350" t="s">
        <v>6128</v>
      </c>
      <c r="H4350" t="s">
        <v>8107</v>
      </c>
    </row>
    <row r="4351" spans="1:8" x14ac:dyDescent="0.3">
      <c r="A4351">
        <v>792</v>
      </c>
      <c r="B4351">
        <v>1980</v>
      </c>
      <c r="C4351">
        <v>91</v>
      </c>
      <c r="D4351">
        <v>387</v>
      </c>
      <c r="E4351">
        <v>3</v>
      </c>
      <c r="F4351" s="10">
        <v>1.2</v>
      </c>
      <c r="G4351" t="s">
        <v>6128</v>
      </c>
      <c r="H4351" t="s">
        <v>8108</v>
      </c>
    </row>
    <row r="4352" spans="1:8" x14ac:dyDescent="0.3">
      <c r="A4352">
        <v>792</v>
      </c>
      <c r="B4352">
        <v>1981</v>
      </c>
      <c r="C4352">
        <v>121</v>
      </c>
      <c r="D4352" t="s">
        <v>24</v>
      </c>
      <c r="E4352">
        <v>3</v>
      </c>
      <c r="F4352" s="10">
        <v>4</v>
      </c>
      <c r="G4352" t="s">
        <v>6128</v>
      </c>
      <c r="H4352" t="s">
        <v>8109</v>
      </c>
    </row>
    <row r="4353" spans="1:8" x14ac:dyDescent="0.3">
      <c r="A4353">
        <v>793</v>
      </c>
      <c r="B4353">
        <v>1982</v>
      </c>
      <c r="C4353">
        <v>101</v>
      </c>
      <c r="D4353" t="s">
        <v>24</v>
      </c>
      <c r="E4353">
        <v>10</v>
      </c>
      <c r="F4353" s="10">
        <v>2</v>
      </c>
      <c r="G4353" t="s">
        <v>6128</v>
      </c>
      <c r="H4353" t="s">
        <v>8110</v>
      </c>
    </row>
    <row r="4354" spans="1:8" x14ac:dyDescent="0.3">
      <c r="A4354">
        <v>793</v>
      </c>
      <c r="B4354">
        <v>1983</v>
      </c>
      <c r="C4354">
        <v>5</v>
      </c>
      <c r="D4354" t="s">
        <v>24</v>
      </c>
      <c r="E4354">
        <v>3</v>
      </c>
      <c r="F4354" s="10">
        <v>5</v>
      </c>
      <c r="G4354" t="s">
        <v>6128</v>
      </c>
      <c r="H4354" t="s">
        <v>8111</v>
      </c>
    </row>
    <row r="4355" spans="1:8" x14ac:dyDescent="0.3">
      <c r="A4355">
        <v>794</v>
      </c>
      <c r="B4355">
        <v>1984</v>
      </c>
      <c r="C4355">
        <v>115</v>
      </c>
      <c r="D4355" t="s">
        <v>24</v>
      </c>
      <c r="E4355">
        <v>8</v>
      </c>
      <c r="F4355" s="10">
        <v>4.5</v>
      </c>
      <c r="G4355" t="s">
        <v>6128</v>
      </c>
      <c r="H4355" t="s">
        <v>8112</v>
      </c>
    </row>
    <row r="4356" spans="1:8" x14ac:dyDescent="0.3">
      <c r="A4356">
        <v>794</v>
      </c>
      <c r="B4356">
        <v>1985</v>
      </c>
      <c r="C4356">
        <v>20</v>
      </c>
      <c r="D4356">
        <v>141</v>
      </c>
      <c r="E4356">
        <v>8</v>
      </c>
      <c r="F4356" s="10">
        <v>8</v>
      </c>
      <c r="G4356" t="s">
        <v>6128</v>
      </c>
      <c r="H4356" t="s">
        <v>8113</v>
      </c>
    </row>
    <row r="4357" spans="1:8" x14ac:dyDescent="0.3">
      <c r="A4357">
        <v>794</v>
      </c>
      <c r="B4357">
        <v>1986</v>
      </c>
      <c r="C4357">
        <v>52</v>
      </c>
      <c r="D4357" t="s">
        <v>24</v>
      </c>
      <c r="E4357">
        <v>3</v>
      </c>
      <c r="F4357" s="10">
        <v>4</v>
      </c>
      <c r="G4357" t="s">
        <v>6128</v>
      </c>
      <c r="H4357" t="s">
        <v>8114</v>
      </c>
    </row>
    <row r="4358" spans="1:8" x14ac:dyDescent="0.3">
      <c r="A4358">
        <v>795</v>
      </c>
      <c r="B4358">
        <v>1987</v>
      </c>
      <c r="C4358">
        <v>39</v>
      </c>
      <c r="D4358" t="s">
        <v>24</v>
      </c>
      <c r="E4358">
        <v>3</v>
      </c>
      <c r="F4358" s="10">
        <v>0.8</v>
      </c>
      <c r="G4358" t="s">
        <v>6128</v>
      </c>
      <c r="H4358" t="s">
        <v>8115</v>
      </c>
    </row>
    <row r="4359" spans="1:8" x14ac:dyDescent="0.3">
      <c r="A4359">
        <v>795</v>
      </c>
      <c r="B4359">
        <v>1988</v>
      </c>
      <c r="C4359">
        <v>72</v>
      </c>
      <c r="D4359" t="s">
        <v>24</v>
      </c>
      <c r="E4359">
        <v>3</v>
      </c>
      <c r="F4359" s="10">
        <v>2</v>
      </c>
      <c r="G4359" t="s">
        <v>6128</v>
      </c>
      <c r="H4359" t="s">
        <v>8116</v>
      </c>
    </row>
    <row r="4360" spans="1:8" x14ac:dyDescent="0.3">
      <c r="A4360">
        <v>796</v>
      </c>
      <c r="B4360">
        <v>1989</v>
      </c>
      <c r="C4360">
        <v>62</v>
      </c>
      <c r="D4360" t="s">
        <v>24</v>
      </c>
      <c r="E4360">
        <v>3</v>
      </c>
      <c r="F4360" s="10">
        <v>4</v>
      </c>
      <c r="G4360" t="s">
        <v>6128</v>
      </c>
      <c r="H4360" t="s">
        <v>8117</v>
      </c>
    </row>
    <row r="4361" spans="1:8" x14ac:dyDescent="0.3">
      <c r="A4361">
        <v>796</v>
      </c>
      <c r="B4361">
        <v>1990</v>
      </c>
      <c r="C4361">
        <v>96</v>
      </c>
      <c r="D4361">
        <v>105</v>
      </c>
      <c r="E4361">
        <v>3</v>
      </c>
      <c r="F4361" s="10">
        <v>8</v>
      </c>
      <c r="G4361" t="s">
        <v>6128</v>
      </c>
      <c r="H4361" t="s">
        <v>8118</v>
      </c>
    </row>
    <row r="4362" spans="1:8" x14ac:dyDescent="0.3">
      <c r="A4362">
        <v>796</v>
      </c>
      <c r="B4362">
        <v>1991</v>
      </c>
      <c r="C4362">
        <v>3</v>
      </c>
      <c r="D4362" t="s">
        <v>24</v>
      </c>
      <c r="E4362">
        <v>3</v>
      </c>
      <c r="F4362" s="10">
        <v>5</v>
      </c>
      <c r="G4362" t="s">
        <v>6128</v>
      </c>
      <c r="H4362" t="s">
        <v>8119</v>
      </c>
    </row>
    <row r="4363" spans="1:8" x14ac:dyDescent="0.3">
      <c r="A4363">
        <v>797</v>
      </c>
      <c r="B4363">
        <v>1992</v>
      </c>
      <c r="C4363">
        <v>124</v>
      </c>
      <c r="D4363" t="s">
        <v>24</v>
      </c>
      <c r="E4363">
        <v>3</v>
      </c>
      <c r="F4363" s="10">
        <v>3</v>
      </c>
      <c r="G4363" t="s">
        <v>6128</v>
      </c>
      <c r="H4363" t="s">
        <v>8120</v>
      </c>
    </row>
    <row r="4364" spans="1:8" x14ac:dyDescent="0.3">
      <c r="A4364">
        <v>797</v>
      </c>
      <c r="B4364">
        <v>1993</v>
      </c>
      <c r="C4364">
        <v>32</v>
      </c>
      <c r="D4364" t="s">
        <v>24</v>
      </c>
      <c r="E4364">
        <v>4</v>
      </c>
      <c r="F4364" s="10">
        <v>5</v>
      </c>
      <c r="G4364" t="s">
        <v>6128</v>
      </c>
      <c r="H4364" t="s">
        <v>8121</v>
      </c>
    </row>
    <row r="4365" spans="1:8" x14ac:dyDescent="0.3">
      <c r="A4365">
        <v>798</v>
      </c>
      <c r="B4365">
        <v>1994</v>
      </c>
      <c r="C4365">
        <v>29</v>
      </c>
      <c r="D4365" t="s">
        <v>24</v>
      </c>
      <c r="E4365">
        <v>3</v>
      </c>
      <c r="F4365" s="10">
        <v>1.5</v>
      </c>
      <c r="G4365" t="s">
        <v>6128</v>
      </c>
      <c r="H4365" t="s">
        <v>8122</v>
      </c>
    </row>
    <row r="4366" spans="1:8" x14ac:dyDescent="0.3">
      <c r="A4366">
        <v>798</v>
      </c>
      <c r="B4366">
        <v>1995</v>
      </c>
      <c r="C4366">
        <v>65</v>
      </c>
      <c r="D4366">
        <v>246</v>
      </c>
      <c r="E4366">
        <v>6</v>
      </c>
      <c r="F4366" s="10">
        <v>4.5</v>
      </c>
      <c r="G4366" t="s">
        <v>6128</v>
      </c>
      <c r="H4366" t="s">
        <v>8123</v>
      </c>
    </row>
    <row r="4367" spans="1:8" x14ac:dyDescent="0.3">
      <c r="A4367">
        <v>798</v>
      </c>
      <c r="B4367">
        <v>1996</v>
      </c>
      <c r="C4367">
        <v>101</v>
      </c>
      <c r="D4367" t="s">
        <v>24</v>
      </c>
      <c r="E4367">
        <v>3</v>
      </c>
      <c r="F4367" s="10">
        <v>2</v>
      </c>
      <c r="G4367" t="s">
        <v>6128</v>
      </c>
      <c r="H4367" t="s">
        <v>8124</v>
      </c>
    </row>
    <row r="4368" spans="1:8" x14ac:dyDescent="0.3">
      <c r="A4368">
        <v>799</v>
      </c>
      <c r="B4368">
        <v>1997</v>
      </c>
      <c r="C4368">
        <v>102</v>
      </c>
      <c r="D4368" t="s">
        <v>24</v>
      </c>
      <c r="E4368">
        <v>6</v>
      </c>
      <c r="F4368" s="10">
        <v>4</v>
      </c>
      <c r="G4368" t="s">
        <v>6128</v>
      </c>
      <c r="H4368" t="s">
        <v>8125</v>
      </c>
    </row>
    <row r="4369" spans="1:8" x14ac:dyDescent="0.3">
      <c r="A4369">
        <v>799</v>
      </c>
      <c r="B4369">
        <v>1998</v>
      </c>
      <c r="C4369">
        <v>12</v>
      </c>
      <c r="D4369" t="s">
        <v>24</v>
      </c>
      <c r="E4369">
        <v>3</v>
      </c>
      <c r="F4369" s="10">
        <v>4</v>
      </c>
      <c r="G4369" t="s">
        <v>6128</v>
      </c>
      <c r="H4369" t="s">
        <v>8126</v>
      </c>
    </row>
    <row r="4370" spans="1:8" x14ac:dyDescent="0.3">
      <c r="A4370">
        <v>800</v>
      </c>
      <c r="B4370">
        <v>1999</v>
      </c>
      <c r="C4370">
        <v>16</v>
      </c>
      <c r="D4370" t="s">
        <v>24</v>
      </c>
      <c r="E4370">
        <v>8</v>
      </c>
      <c r="F4370" s="10">
        <v>3</v>
      </c>
      <c r="G4370" t="s">
        <v>6128</v>
      </c>
      <c r="H4370" t="s">
        <v>8127</v>
      </c>
    </row>
    <row r="4371" spans="1:8" x14ac:dyDescent="0.3">
      <c r="A4371">
        <v>800</v>
      </c>
      <c r="B4371">
        <v>2000</v>
      </c>
      <c r="C4371">
        <v>54</v>
      </c>
      <c r="D4371">
        <v>337</v>
      </c>
      <c r="E4371">
        <v>3</v>
      </c>
      <c r="F4371" s="10">
        <v>5</v>
      </c>
      <c r="G4371" t="s">
        <v>6128</v>
      </c>
      <c r="H4371" t="s">
        <v>8128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6371"/>
  <sheetViews>
    <sheetView zoomScale="96" zoomScaleNormal="96" workbookViewId="0">
      <selection activeCell="F4" sqref="F4:G4371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13</v>
      </c>
      <c r="B3" t="s">
        <v>5048</v>
      </c>
      <c r="C3" t="s">
        <v>17</v>
      </c>
      <c r="D3" t="s">
        <v>11</v>
      </c>
      <c r="E3" t="s">
        <v>5051</v>
      </c>
    </row>
    <row r="4" spans="1:7" x14ac:dyDescent="0.3">
      <c r="A4">
        <v>1538</v>
      </c>
      <c r="B4">
        <v>3844</v>
      </c>
      <c r="C4">
        <f>IF(LOOKUP(B4,Position!$B$4:$D$528)="",LOOKUP(A4,Bestellung!$A$4:$C$528),LOOKUP(B4,Position!$B$4:$D$528))</f>
        <v>1</v>
      </c>
      <c r="D4">
        <f>IF(MOD(A4*B4,81)=0,1,IF(MOD(A4*B4,81)=30,81,IF(MOD(A4*B4,81)=49,82,MOD(A4*B4,81))))</f>
        <v>44</v>
      </c>
      <c r="E4" s="3">
        <f>LOOKUP(A4,Bestellung!$A$4:$D$341)+MOD(D4,6)</f>
        <v>43355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('1538', '3844', '1', '44', '2018-09-12')</v>
      </c>
    </row>
    <row r="5" spans="1:7" x14ac:dyDescent="0.3">
      <c r="A5">
        <v>1539</v>
      </c>
      <c r="B5">
        <v>3845</v>
      </c>
      <c r="C5">
        <f>IF(LOOKUP(B5,Position!$B$4:$D$528)="",LOOKUP(A5,Bestellung!$A$4:$C$528),LOOKUP(B5,Position!$B$4:$D$528))</f>
        <v>1</v>
      </c>
      <c r="D5">
        <f t="shared" ref="D5:D68" si="0">IF(MOD(A5*B5,81)=0,1,IF(MOD(A5*B5,81)=30,81,IF(MOD(A5*B5,81)=49,82,MOD(A5*B5,81))))</f>
        <v>1</v>
      </c>
      <c r="E5" s="3">
        <f>LOOKUP(A5,Bestellung!$A$4:$D$341)+MOD(D5,6)</f>
        <v>43354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('1539', '3845', '1', '1', '2018-09-11')</v>
      </c>
    </row>
    <row r="6" spans="1:7" x14ac:dyDescent="0.3">
      <c r="A6">
        <v>1540</v>
      </c>
      <c r="B6">
        <v>3846</v>
      </c>
      <c r="C6">
        <f>IF(LOOKUP(B6,Position!$B$4:$D$528)="",LOOKUP(A6,Bestellung!$A$4:$C$528),LOOKUP(B6,Position!$B$4:$D$528))</f>
        <v>530</v>
      </c>
      <c r="D6">
        <f t="shared" si="0"/>
        <v>39</v>
      </c>
      <c r="E6" s="3">
        <f>LOOKUP(A6,Bestellung!$A$4:$D$341)+MOD(D6,6)</f>
        <v>43356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('1540', '3846', '530', '39', '2018-09-13')</v>
      </c>
    </row>
    <row r="7" spans="1:7" x14ac:dyDescent="0.3">
      <c r="A7">
        <v>1541</v>
      </c>
      <c r="B7">
        <v>3847</v>
      </c>
      <c r="C7">
        <f>IF(LOOKUP(B7,Position!$B$4:$D$528)="",LOOKUP(A7,Bestellung!$A$4:$C$528),LOOKUP(B7,Position!$B$4:$D$528))</f>
        <v>275</v>
      </c>
      <c r="D7">
        <f t="shared" si="0"/>
        <v>80</v>
      </c>
      <c r="E7" s="3">
        <f>LOOKUP(A7,Bestellung!$A$4:$D$341)+MOD(D7,6)</f>
        <v>43355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('1541', '3847', '275', '80', '2018-09-12')</v>
      </c>
    </row>
    <row r="8" spans="1:7" x14ac:dyDescent="0.3">
      <c r="A8">
        <v>1542</v>
      </c>
      <c r="B8">
        <v>3848</v>
      </c>
      <c r="C8">
        <f>IF(LOOKUP(B8,Position!$B$4:$D$528)="",LOOKUP(A8,Bestellung!$A$4:$C$528),LOOKUP(B8,Position!$B$4:$D$528))</f>
        <v>631</v>
      </c>
      <c r="D8">
        <f t="shared" si="0"/>
        <v>42</v>
      </c>
      <c r="E8" s="3">
        <f>LOOKUP(A8,Bestellung!$A$4:$D$341)+MOD(D8,6)</f>
        <v>43354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('1542', '3848', '631', '42', '2018-09-11')</v>
      </c>
    </row>
    <row r="9" spans="1:7" x14ac:dyDescent="0.3">
      <c r="A9">
        <v>1543</v>
      </c>
      <c r="B9">
        <v>3849</v>
      </c>
      <c r="C9">
        <f>IF(LOOKUP(B9,Position!$B$4:$D$528)="",LOOKUP(A9,Bestellung!$A$4:$C$528),LOOKUP(B9,Position!$B$4:$D$528))</f>
        <v>686</v>
      </c>
      <c r="D9">
        <f t="shared" si="0"/>
        <v>6</v>
      </c>
      <c r="E9" s="3">
        <f>LOOKUP(A9,Bestellung!$A$4:$D$341)+MOD(D9,6)</f>
        <v>43354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('1543', '3849', '686', '6', '2018-09-11')</v>
      </c>
    </row>
    <row r="10" spans="1:7" x14ac:dyDescent="0.3">
      <c r="A10">
        <v>1544</v>
      </c>
      <c r="B10">
        <v>3850</v>
      </c>
      <c r="C10">
        <f>IF(LOOKUP(B10,Position!$B$4:$D$528)="",LOOKUP(A10,Bestellung!$A$4:$C$528),LOOKUP(B10,Position!$B$4:$D$528))</f>
        <v>494</v>
      </c>
      <c r="D10">
        <f t="shared" si="0"/>
        <v>53</v>
      </c>
      <c r="E10" s="3">
        <f>LOOKUP(A10,Bestellung!$A$4:$D$341)+MOD(D10,6)</f>
        <v>43359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('1544', '3850', '494', '53', '2018-09-16')</v>
      </c>
    </row>
    <row r="11" spans="1:7" x14ac:dyDescent="0.3">
      <c r="A11">
        <v>1545</v>
      </c>
      <c r="B11">
        <v>3851</v>
      </c>
      <c r="C11">
        <f>IF(LOOKUP(B11,Position!$B$4:$D$528)="",LOOKUP(A11,Bestellung!$A$4:$C$528),LOOKUP(B11,Position!$B$4:$D$528))</f>
        <v>526</v>
      </c>
      <c r="D11">
        <f t="shared" si="0"/>
        <v>21</v>
      </c>
      <c r="E11" s="3">
        <f>LOOKUP(A11,Bestellung!$A$4:$D$341)+MOD(D11,6)</f>
        <v>43358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('1545', '3851', '526', '21', '2018-09-15')</v>
      </c>
    </row>
    <row r="12" spans="1:7" x14ac:dyDescent="0.3">
      <c r="A12">
        <v>1546</v>
      </c>
      <c r="B12">
        <v>3852</v>
      </c>
      <c r="C12">
        <f>IF(LOOKUP(B12,Position!$B$4:$D$528)="",LOOKUP(A12,Bestellung!$A$4:$C$528),LOOKUP(B12,Position!$B$4:$D$528))</f>
        <v>568</v>
      </c>
      <c r="D12">
        <f t="shared" si="0"/>
        <v>72</v>
      </c>
      <c r="E12" s="3">
        <f>LOOKUP(A12,Bestellung!$A$4:$D$341)+MOD(D12,6)</f>
        <v>43355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('1546', '3852', '568', '72', '2018-09-12')</v>
      </c>
    </row>
    <row r="13" spans="1:7" x14ac:dyDescent="0.3">
      <c r="A13">
        <v>1547</v>
      </c>
      <c r="B13">
        <v>3853</v>
      </c>
      <c r="C13">
        <f>IF(LOOKUP(B13,Position!$B$4:$D$528)="",LOOKUP(A13,Bestellung!$A$4:$C$528),LOOKUP(B13,Position!$B$4:$D$528))</f>
        <v>162</v>
      </c>
      <c r="D13">
        <f t="shared" si="0"/>
        <v>44</v>
      </c>
      <c r="E13" s="3">
        <f>LOOKUP(A13,Bestellung!$A$4:$D$341)+MOD(D13,6)</f>
        <v>43357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('1547', '3853', '162', '44', '2018-09-14')</v>
      </c>
    </row>
    <row r="14" spans="1:7" x14ac:dyDescent="0.3">
      <c r="A14">
        <v>1548</v>
      </c>
      <c r="B14">
        <v>3854</v>
      </c>
      <c r="C14">
        <f>IF(LOOKUP(B14,Position!$B$4:$D$528)="",LOOKUP(A14,Bestellung!$A$4:$C$528),LOOKUP(B14,Position!$B$4:$D$528))</f>
        <v>422</v>
      </c>
      <c r="D14">
        <f t="shared" si="0"/>
        <v>18</v>
      </c>
      <c r="E14" s="3">
        <f>LOOKUP(A14,Bestellung!$A$4:$D$341)+MOD(D14,6)</f>
        <v>43355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('1548', '3854', '422', '18', '2018-09-12')</v>
      </c>
    </row>
    <row r="15" spans="1:7" x14ac:dyDescent="0.3">
      <c r="A15">
        <v>1549</v>
      </c>
      <c r="B15">
        <v>3855</v>
      </c>
      <c r="C15">
        <f>IF(LOOKUP(B15,Position!$B$4:$D$528)="",LOOKUP(A15,Bestellung!$A$4:$C$528),LOOKUP(B15,Position!$B$4:$D$528))</f>
        <v>422</v>
      </c>
      <c r="D15">
        <f t="shared" si="0"/>
        <v>75</v>
      </c>
      <c r="E15" s="3">
        <f>LOOKUP(A15,Bestellung!$A$4:$D$341)+MOD(D15,6)</f>
        <v>43358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('1549', '3855', '422', '75', '2018-09-15')</v>
      </c>
    </row>
    <row r="16" spans="1:7" x14ac:dyDescent="0.3">
      <c r="A16">
        <v>1550</v>
      </c>
      <c r="B16">
        <v>3856</v>
      </c>
      <c r="C16">
        <f>IF(LOOKUP(B16,Position!$B$4:$D$528)="",LOOKUP(A16,Bestellung!$A$4:$C$528),LOOKUP(B16,Position!$B$4:$D$528))</f>
        <v>287</v>
      </c>
      <c r="D16">
        <f t="shared" si="0"/>
        <v>53</v>
      </c>
      <c r="E16" s="3">
        <f>LOOKUP(A16,Bestellung!$A$4:$D$341)+MOD(D16,6)</f>
        <v>43360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('1550', '3856', '287', '53', '2018-09-17')</v>
      </c>
    </row>
    <row r="17" spans="1:7" x14ac:dyDescent="0.3">
      <c r="A17">
        <v>1551</v>
      </c>
      <c r="B17">
        <v>3857</v>
      </c>
      <c r="C17">
        <f>IF(LOOKUP(B17,Position!$B$4:$D$528)="",LOOKUP(A17,Bestellung!$A$4:$C$528),LOOKUP(B17,Position!$B$4:$D$528))</f>
        <v>638</v>
      </c>
      <c r="D17">
        <f t="shared" si="0"/>
        <v>33</v>
      </c>
      <c r="E17" s="3">
        <f>LOOKUP(A17,Bestellung!$A$4:$D$341)+MOD(D17,6)</f>
        <v>43358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('1551', '3857', '638', '33', '2018-09-15')</v>
      </c>
    </row>
    <row r="18" spans="1:7" x14ac:dyDescent="0.3">
      <c r="A18">
        <v>1552</v>
      </c>
      <c r="B18">
        <v>3858</v>
      </c>
      <c r="C18">
        <f>IF(LOOKUP(B18,Position!$B$4:$D$528)="",LOOKUP(A18,Bestellung!$A$4:$C$528),LOOKUP(B18,Position!$B$4:$D$528))</f>
        <v>721</v>
      </c>
      <c r="D18">
        <f t="shared" si="0"/>
        <v>15</v>
      </c>
      <c r="E18" s="3">
        <f>LOOKUP(A18,Bestellung!$A$4:$D$341)+MOD(D18,6)</f>
        <v>43359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('1552', '3858', '721', '15', '2018-09-16')</v>
      </c>
    </row>
    <row r="19" spans="1:7" x14ac:dyDescent="0.3">
      <c r="A19">
        <v>1553</v>
      </c>
      <c r="B19">
        <v>3859</v>
      </c>
      <c r="C19">
        <f>IF(LOOKUP(B19,Position!$B$4:$D$528)="",LOOKUP(A19,Bestellung!$A$4:$C$528),LOOKUP(B19,Position!$B$4:$D$528))</f>
        <v>588</v>
      </c>
      <c r="D19">
        <f t="shared" si="0"/>
        <v>80</v>
      </c>
      <c r="E19" s="3">
        <f>LOOKUP(A19,Bestellung!$A$4:$D$341)+MOD(D19,6)</f>
        <v>43358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('1553', '3859', '588', '80', '2018-09-15')</v>
      </c>
    </row>
    <row r="20" spans="1:7" x14ac:dyDescent="0.3">
      <c r="A20">
        <v>1554</v>
      </c>
      <c r="B20">
        <v>3860</v>
      </c>
      <c r="C20">
        <f>IF(LOOKUP(B20,Position!$B$4:$D$528)="",LOOKUP(A20,Bestellung!$A$4:$C$528),LOOKUP(B20,Position!$B$4:$D$528))</f>
        <v>588</v>
      </c>
      <c r="D20">
        <f t="shared" si="0"/>
        <v>66</v>
      </c>
      <c r="E20" s="3">
        <f>LOOKUP(A20,Bestellung!$A$4:$D$341)+MOD(D20,6)</f>
        <v>43356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('1554', '3860', '588', '66', '2018-09-13')</v>
      </c>
    </row>
    <row r="21" spans="1:7" x14ac:dyDescent="0.3">
      <c r="A21">
        <v>1555</v>
      </c>
      <c r="B21">
        <v>3861</v>
      </c>
      <c r="C21">
        <f>IF(LOOKUP(B21,Position!$B$4:$D$528)="",LOOKUP(A21,Bestellung!$A$4:$C$528),LOOKUP(B21,Position!$B$4:$D$528))</f>
        <v>627</v>
      </c>
      <c r="D21">
        <f t="shared" si="0"/>
        <v>54</v>
      </c>
      <c r="E21" s="3">
        <f>LOOKUP(A21,Bestellung!$A$4:$D$341)+MOD(D21,6)</f>
        <v>43356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('1555', '3861', '627', '54', '2018-09-13')</v>
      </c>
    </row>
    <row r="22" spans="1:7" x14ac:dyDescent="0.3">
      <c r="A22">
        <v>1556</v>
      </c>
      <c r="B22">
        <v>3862</v>
      </c>
      <c r="C22">
        <f>IF(LOOKUP(B22,Position!$B$4:$D$528)="",LOOKUP(A22,Bestellung!$A$4:$C$528),LOOKUP(B22,Position!$B$4:$D$528))</f>
        <v>263</v>
      </c>
      <c r="D22">
        <f t="shared" si="0"/>
        <v>44</v>
      </c>
      <c r="E22" s="3">
        <f>LOOKUP(A22,Bestellung!$A$4:$D$341)+MOD(D22,6)</f>
        <v>43359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('1556', '3862', '263', '44', '2018-09-16')</v>
      </c>
    </row>
    <row r="23" spans="1:7" x14ac:dyDescent="0.3">
      <c r="A23">
        <v>1557</v>
      </c>
      <c r="B23">
        <v>3863</v>
      </c>
      <c r="C23">
        <f>IF(LOOKUP(B23,Position!$B$4:$D$528)="",LOOKUP(A23,Bestellung!$A$4:$C$528),LOOKUP(B23,Position!$B$4:$D$528))</f>
        <v>652</v>
      </c>
      <c r="D23">
        <f t="shared" si="0"/>
        <v>36</v>
      </c>
      <c r="E23" s="3">
        <f>LOOKUP(A23,Bestellung!$A$4:$D$341)+MOD(D23,6)</f>
        <v>43357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('1557', '3863', '652', '36', '2018-09-14')</v>
      </c>
    </row>
    <row r="24" spans="1:7" x14ac:dyDescent="0.3">
      <c r="A24">
        <v>1558</v>
      </c>
      <c r="B24">
        <v>3864</v>
      </c>
      <c r="C24">
        <f>IF(LOOKUP(B24,Position!$B$4:$D$528)="",LOOKUP(A24,Bestellung!$A$4:$C$528),LOOKUP(B24,Position!$B$4:$D$528))</f>
        <v>742</v>
      </c>
      <c r="D24">
        <f t="shared" si="0"/>
        <v>81</v>
      </c>
      <c r="E24" s="3">
        <f>LOOKUP(A24,Bestellung!$A$4:$D$341)+MOD(D24,6)</f>
        <v>43360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('1558', '3864', '742', '81', '2018-09-17')</v>
      </c>
    </row>
    <row r="25" spans="1:7" x14ac:dyDescent="0.3">
      <c r="A25">
        <v>1559</v>
      </c>
      <c r="B25">
        <v>3865</v>
      </c>
      <c r="C25">
        <f>IF(LOOKUP(B25,Position!$B$4:$D$528)="",LOOKUP(A25,Bestellung!$A$4:$C$528),LOOKUP(B25,Position!$B$4:$D$528))</f>
        <v>22</v>
      </c>
      <c r="D25">
        <f t="shared" si="0"/>
        <v>26</v>
      </c>
      <c r="E25" s="3">
        <f>LOOKUP(A25,Bestellung!$A$4:$D$341)+MOD(D25,6)</f>
        <v>43360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('1559', '3865', '22', '26', '2018-09-17')</v>
      </c>
    </row>
    <row r="26" spans="1:7" x14ac:dyDescent="0.3">
      <c r="A26">
        <v>1560</v>
      </c>
      <c r="B26">
        <v>3866</v>
      </c>
      <c r="C26">
        <f>IF(LOOKUP(B26,Position!$B$4:$D$528)="",LOOKUP(A26,Bestellung!$A$4:$C$528),LOOKUP(B26,Position!$B$4:$D$528))</f>
        <v>321</v>
      </c>
      <c r="D26">
        <f t="shared" si="0"/>
        <v>24</v>
      </c>
      <c r="E26" s="3">
        <f>LOOKUP(A26,Bestellung!$A$4:$D$341)+MOD(D26,6)</f>
        <v>43358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('1560', '3866', '321', '24', '2018-09-15')</v>
      </c>
    </row>
    <row r="27" spans="1:7" x14ac:dyDescent="0.3">
      <c r="A27">
        <v>1561</v>
      </c>
      <c r="B27">
        <v>3867</v>
      </c>
      <c r="C27">
        <f>IF(LOOKUP(B27,Position!$B$4:$D$528)="",LOOKUP(A27,Bestellung!$A$4:$C$528),LOOKUP(B27,Position!$B$4:$D$528))</f>
        <v>43</v>
      </c>
      <c r="D27">
        <f t="shared" si="0"/>
        <v>24</v>
      </c>
      <c r="E27" s="3">
        <f>LOOKUP(A27,Bestellung!$A$4:$D$341)+MOD(D27,6)</f>
        <v>43358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('1561', '3867', '43', '24', '2018-09-15')</v>
      </c>
    </row>
    <row r="28" spans="1:7" x14ac:dyDescent="0.3">
      <c r="A28">
        <v>1562</v>
      </c>
      <c r="B28">
        <v>3868</v>
      </c>
      <c r="C28">
        <f>IF(LOOKUP(B28,Position!$B$4:$D$528)="",LOOKUP(A28,Bestellung!$A$4:$C$528),LOOKUP(B28,Position!$B$4:$D$528))</f>
        <v>403</v>
      </c>
      <c r="D28">
        <f t="shared" si="0"/>
        <v>26</v>
      </c>
      <c r="E28" s="3">
        <f>LOOKUP(A28,Bestellung!$A$4:$D$341)+MOD(D28,6)</f>
        <v>43360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('1562', '3868', '403', '26', '2018-09-17')</v>
      </c>
    </row>
    <row r="29" spans="1:7" x14ac:dyDescent="0.3">
      <c r="A29">
        <v>1563</v>
      </c>
      <c r="B29">
        <v>3869</v>
      </c>
      <c r="C29">
        <f>IF(LOOKUP(B29,Position!$B$4:$D$528)="",LOOKUP(A29,Bestellung!$A$4:$C$528),LOOKUP(B29,Position!$B$4:$D$528))</f>
        <v>599</v>
      </c>
      <c r="D29">
        <f t="shared" si="0"/>
        <v>81</v>
      </c>
      <c r="E29" s="3">
        <f>LOOKUP(A29,Bestellung!$A$4:$D$341)+MOD(D29,6)</f>
        <v>43361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('1563', '3869', '599', '81', '2018-09-18')</v>
      </c>
    </row>
    <row r="30" spans="1:7" x14ac:dyDescent="0.3">
      <c r="A30">
        <v>1564</v>
      </c>
      <c r="B30">
        <v>3870</v>
      </c>
      <c r="C30">
        <f>IF(LOOKUP(B30,Position!$B$4:$D$528)="",LOOKUP(A30,Bestellung!$A$4:$C$528),LOOKUP(B30,Position!$B$4:$D$528))</f>
        <v>93</v>
      </c>
      <c r="D30">
        <f t="shared" si="0"/>
        <v>36</v>
      </c>
      <c r="E30" s="3">
        <f>LOOKUP(A30,Bestellung!$A$4:$D$341)+MOD(D30,6)</f>
        <v>43358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('1564', '3870', '93', '36', '2018-09-15')</v>
      </c>
    </row>
    <row r="31" spans="1:7" x14ac:dyDescent="0.3">
      <c r="A31">
        <v>1565</v>
      </c>
      <c r="B31">
        <v>3871</v>
      </c>
      <c r="C31">
        <f>IF(LOOKUP(B31,Position!$B$4:$D$528)="",LOOKUP(A31,Bestellung!$A$4:$C$528),LOOKUP(B31,Position!$B$4:$D$528))</f>
        <v>112</v>
      </c>
      <c r="D31">
        <f t="shared" si="0"/>
        <v>44</v>
      </c>
      <c r="E31" s="3">
        <f>LOOKUP(A31,Bestellung!$A$4:$D$341)+MOD(D31,6)</f>
        <v>43360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('1565', '3871', '112', '44', '2018-09-17')</v>
      </c>
    </row>
    <row r="32" spans="1:7" x14ac:dyDescent="0.3">
      <c r="A32">
        <v>1566</v>
      </c>
      <c r="B32">
        <v>3872</v>
      </c>
      <c r="C32">
        <f>IF(LOOKUP(B32,Position!$B$4:$D$528)="",LOOKUP(A32,Bestellung!$A$4:$C$528),LOOKUP(B32,Position!$B$4:$D$528))</f>
        <v>490</v>
      </c>
      <c r="D32">
        <f t="shared" si="0"/>
        <v>54</v>
      </c>
      <c r="E32" s="3">
        <f>LOOKUP(A32,Bestellung!$A$4:$D$341)+MOD(D32,6)</f>
        <v>43359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('1566', '3872', '490', '54', '2018-09-16')</v>
      </c>
    </row>
    <row r="33" spans="1:7" x14ac:dyDescent="0.3">
      <c r="A33">
        <v>1567</v>
      </c>
      <c r="B33">
        <v>3873</v>
      </c>
      <c r="C33">
        <f>IF(LOOKUP(B33,Position!$B$4:$D$528)="",LOOKUP(A33,Bestellung!$A$4:$C$528),LOOKUP(B33,Position!$B$4:$D$528))</f>
        <v>392</v>
      </c>
      <c r="D33">
        <f t="shared" si="0"/>
        <v>66</v>
      </c>
      <c r="E33" s="3">
        <f>LOOKUP(A33,Bestellung!$A$4:$D$341)+MOD(D33,6)</f>
        <v>43359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('1567', '3873', '392', '66', '2018-09-16')</v>
      </c>
    </row>
    <row r="34" spans="1:7" x14ac:dyDescent="0.3">
      <c r="A34">
        <v>1568</v>
      </c>
      <c r="B34">
        <v>3874</v>
      </c>
      <c r="C34">
        <f>IF(LOOKUP(B34,Position!$B$4:$D$528)="",LOOKUP(A34,Bestellung!$A$4:$C$528),LOOKUP(B34,Position!$B$4:$D$528))</f>
        <v>469</v>
      </c>
      <c r="D34">
        <f t="shared" si="0"/>
        <v>80</v>
      </c>
      <c r="E34" s="3">
        <f>LOOKUP(A34,Bestellung!$A$4:$D$341)+MOD(D34,6)</f>
        <v>43361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('1568', '3874', '469', '80', '2018-09-18')</v>
      </c>
    </row>
    <row r="35" spans="1:7" x14ac:dyDescent="0.3">
      <c r="A35">
        <v>1569</v>
      </c>
      <c r="B35">
        <v>3875</v>
      </c>
      <c r="C35">
        <f>IF(LOOKUP(B35,Position!$B$4:$D$528)="",LOOKUP(A35,Bestellung!$A$4:$C$528),LOOKUP(B35,Position!$B$4:$D$528))</f>
        <v>469</v>
      </c>
      <c r="D35">
        <f t="shared" si="0"/>
        <v>15</v>
      </c>
      <c r="E35" s="3">
        <f>LOOKUP(A35,Bestellung!$A$4:$D$341)+MOD(D35,6)</f>
        <v>43362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('1569', '3875', '469', '15', '2018-09-19')</v>
      </c>
    </row>
    <row r="36" spans="1:7" x14ac:dyDescent="0.3">
      <c r="A36">
        <v>1570</v>
      </c>
      <c r="B36">
        <v>3876</v>
      </c>
      <c r="C36">
        <f>IF(LOOKUP(B36,Position!$B$4:$D$528)="",LOOKUP(A36,Bestellung!$A$4:$C$528),LOOKUP(B36,Position!$B$4:$D$528))</f>
        <v>239</v>
      </c>
      <c r="D36">
        <f t="shared" si="0"/>
        <v>33</v>
      </c>
      <c r="E36" s="3">
        <f>LOOKUP(A36,Bestellung!$A$4:$D$341)+MOD(D36,6)</f>
        <v>43363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('1570', '3876', '239', '33', '2018-09-20')</v>
      </c>
    </row>
    <row r="37" spans="1:7" x14ac:dyDescent="0.3">
      <c r="A37">
        <v>1571</v>
      </c>
      <c r="B37">
        <v>3877</v>
      </c>
      <c r="C37">
        <f>IF(LOOKUP(B37,Position!$B$4:$D$528)="",LOOKUP(A37,Bestellung!$A$4:$C$528),LOOKUP(B37,Position!$B$4:$D$528))</f>
        <v>576</v>
      </c>
      <c r="D37">
        <f t="shared" si="0"/>
        <v>53</v>
      </c>
      <c r="E37" s="3">
        <f>LOOKUP(A37,Bestellung!$A$4:$D$341)+MOD(D37,6)</f>
        <v>43365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('1571', '3877', '576', '53', '2018-09-22')</v>
      </c>
    </row>
    <row r="38" spans="1:7" x14ac:dyDescent="0.3">
      <c r="A38">
        <v>1572</v>
      </c>
      <c r="B38">
        <v>3878</v>
      </c>
      <c r="C38">
        <f>IF(LOOKUP(B38,Position!$B$4:$D$528)="",LOOKUP(A38,Bestellung!$A$4:$C$528),LOOKUP(B38,Position!$B$4:$D$528))</f>
        <v>788</v>
      </c>
      <c r="D38">
        <f t="shared" si="0"/>
        <v>75</v>
      </c>
      <c r="E38" s="3">
        <f>LOOKUP(A38,Bestellung!$A$4:$D$341)+MOD(D38,6)</f>
        <v>43363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('1572', '3878', '788', '75', '2018-09-20')</v>
      </c>
    </row>
    <row r="39" spans="1:7" x14ac:dyDescent="0.3">
      <c r="A39">
        <v>1573</v>
      </c>
      <c r="B39">
        <v>3879</v>
      </c>
      <c r="C39">
        <f>IF(LOOKUP(B39,Position!$B$4:$D$528)="",LOOKUP(A39,Bestellung!$A$4:$C$528),LOOKUP(B39,Position!$B$4:$D$528))</f>
        <v>173</v>
      </c>
      <c r="D39">
        <f t="shared" si="0"/>
        <v>18</v>
      </c>
      <c r="E39" s="3">
        <f>LOOKUP(A39,Bestellung!$A$4:$D$341)+MOD(D39,6)</f>
        <v>43361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('1573', '3879', '173', '18', '2018-09-18')</v>
      </c>
    </row>
    <row r="40" spans="1:7" x14ac:dyDescent="0.3">
      <c r="A40">
        <v>1574</v>
      </c>
      <c r="B40">
        <v>3880</v>
      </c>
      <c r="C40">
        <f>IF(LOOKUP(B40,Position!$B$4:$D$528)="",LOOKUP(A40,Bestellung!$A$4:$C$528),LOOKUP(B40,Position!$B$4:$D$528))</f>
        <v>173</v>
      </c>
      <c r="D40">
        <f t="shared" si="0"/>
        <v>44</v>
      </c>
      <c r="E40" s="3">
        <f>LOOKUP(A40,Bestellung!$A$4:$D$341)+MOD(D40,6)</f>
        <v>43363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('1574', '3880', '173', '44', '2018-09-20')</v>
      </c>
    </row>
    <row r="41" spans="1:7" x14ac:dyDescent="0.3">
      <c r="A41">
        <v>1575</v>
      </c>
      <c r="B41">
        <v>3881</v>
      </c>
      <c r="C41">
        <f>IF(LOOKUP(B41,Position!$B$4:$D$528)="",LOOKUP(A41,Bestellung!$A$4:$C$528),LOOKUP(B41,Position!$B$4:$D$528))</f>
        <v>514</v>
      </c>
      <c r="D41">
        <f t="shared" si="0"/>
        <v>72</v>
      </c>
      <c r="E41" s="3">
        <f>LOOKUP(A41,Bestellung!$A$4:$D$341)+MOD(D41,6)</f>
        <v>43361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('1575', '3881', '514', '72', '2018-09-18')</v>
      </c>
    </row>
    <row r="42" spans="1:7" x14ac:dyDescent="0.3">
      <c r="A42">
        <v>1576</v>
      </c>
      <c r="B42">
        <v>3882</v>
      </c>
      <c r="C42">
        <f>IF(LOOKUP(B42,Position!$B$4:$D$528)="",LOOKUP(A42,Bestellung!$A$4:$C$528),LOOKUP(B42,Position!$B$4:$D$528))</f>
        <v>644</v>
      </c>
      <c r="D42">
        <f t="shared" si="0"/>
        <v>21</v>
      </c>
      <c r="E42" s="3">
        <f>LOOKUP(A42,Bestellung!$A$4:$D$341)+MOD(D42,6)</f>
        <v>43364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('1576', '3882', '644', '21', '2018-09-21')</v>
      </c>
    </row>
    <row r="43" spans="1:7" x14ac:dyDescent="0.3">
      <c r="A43">
        <v>1577</v>
      </c>
      <c r="B43">
        <v>3883</v>
      </c>
      <c r="C43">
        <f>IF(LOOKUP(B43,Position!$B$4:$D$528)="",LOOKUP(A43,Bestellung!$A$4:$C$528),LOOKUP(B43,Position!$B$4:$D$528))</f>
        <v>735</v>
      </c>
      <c r="D43">
        <f t="shared" si="0"/>
        <v>53</v>
      </c>
      <c r="E43" s="3">
        <f>LOOKUP(A43,Bestellung!$A$4:$D$341)+MOD(D43,6)</f>
        <v>43366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('1577', '3883', '735', '53', '2018-09-23')</v>
      </c>
    </row>
    <row r="44" spans="1:7" x14ac:dyDescent="0.3">
      <c r="A44">
        <v>1578</v>
      </c>
      <c r="B44">
        <v>3884</v>
      </c>
      <c r="C44">
        <f>IF(LOOKUP(B44,Position!$B$4:$D$528)="",LOOKUP(A44,Bestellung!$A$4:$C$528),LOOKUP(B44,Position!$B$4:$D$528))</f>
        <v>50</v>
      </c>
      <c r="D44">
        <f t="shared" si="0"/>
        <v>6</v>
      </c>
      <c r="E44" s="3">
        <f>LOOKUP(A44,Bestellung!$A$4:$D$341)+MOD(D44,6)</f>
        <v>43361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('1578', '3884', '50', '6', '2018-09-18')</v>
      </c>
    </row>
    <row r="45" spans="1:7" x14ac:dyDescent="0.3">
      <c r="A45">
        <v>1579</v>
      </c>
      <c r="B45">
        <v>3885</v>
      </c>
      <c r="C45">
        <f>IF(LOOKUP(B45,Position!$B$4:$D$528)="",LOOKUP(A45,Bestellung!$A$4:$C$528),LOOKUP(B45,Position!$B$4:$D$528))</f>
        <v>50</v>
      </c>
      <c r="D45">
        <f t="shared" si="0"/>
        <v>42</v>
      </c>
      <c r="E45" s="3">
        <f>LOOKUP(A45,Bestellung!$A$4:$D$341)+MOD(D45,6)</f>
        <v>43361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('1579', '3885', '50', '42', '2018-09-18')</v>
      </c>
    </row>
    <row r="46" spans="1:7" x14ac:dyDescent="0.3">
      <c r="A46">
        <v>1580</v>
      </c>
      <c r="B46">
        <v>3886</v>
      </c>
      <c r="C46">
        <f>IF(LOOKUP(B46,Position!$B$4:$D$528)="",LOOKUP(A46,Bestellung!$A$4:$C$528),LOOKUP(B46,Position!$B$4:$D$528))</f>
        <v>414</v>
      </c>
      <c r="D46">
        <f t="shared" si="0"/>
        <v>80</v>
      </c>
      <c r="E46" s="3">
        <f>LOOKUP(A46,Bestellung!$A$4:$D$341)+MOD(D46,6)</f>
        <v>43364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('1580', '3886', '414', '80', '2018-09-21')</v>
      </c>
    </row>
    <row r="47" spans="1:7" x14ac:dyDescent="0.3">
      <c r="A47">
        <v>1581</v>
      </c>
      <c r="B47">
        <v>3887</v>
      </c>
      <c r="C47">
        <f>IF(LOOKUP(B47,Position!$B$4:$D$528)="",LOOKUP(A47,Bestellung!$A$4:$C$528),LOOKUP(B47,Position!$B$4:$D$528))</f>
        <v>140</v>
      </c>
      <c r="D47">
        <f t="shared" si="0"/>
        <v>39</v>
      </c>
      <c r="E47" s="3">
        <f>LOOKUP(A47,Bestellung!$A$4:$D$341)+MOD(D47,6)</f>
        <v>43365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('1581', '3887', '140', '39', '2018-09-22')</v>
      </c>
    </row>
    <row r="48" spans="1:7" x14ac:dyDescent="0.3">
      <c r="A48">
        <v>1582</v>
      </c>
      <c r="B48">
        <v>3888</v>
      </c>
      <c r="C48">
        <f>IF(LOOKUP(B48,Position!$B$4:$D$528)="",LOOKUP(A48,Bestellung!$A$4:$C$528),LOOKUP(B48,Position!$B$4:$D$528))</f>
        <v>396</v>
      </c>
      <c r="D48">
        <f t="shared" si="0"/>
        <v>1</v>
      </c>
      <c r="E48" s="3">
        <f>LOOKUP(A48,Bestellung!$A$4:$D$341)+MOD(D48,6)</f>
        <v>43363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('1582', '3888', '396', '1', '2018-09-20')</v>
      </c>
    </row>
    <row r="49" spans="1:7" x14ac:dyDescent="0.3">
      <c r="A49">
        <v>1583</v>
      </c>
      <c r="B49">
        <v>3889</v>
      </c>
      <c r="C49">
        <f>IF(LOOKUP(B49,Position!$B$4:$D$528)="",LOOKUP(A49,Bestellung!$A$4:$C$528),LOOKUP(B49,Position!$B$4:$D$528))</f>
        <v>678</v>
      </c>
      <c r="D49">
        <f t="shared" si="0"/>
        <v>44</v>
      </c>
      <c r="E49" s="3">
        <f>LOOKUP(A49,Bestellung!$A$4:$D$341)+MOD(D49,6)</f>
        <v>43364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('1583', '3889', '678', '44', '2018-09-21')</v>
      </c>
    </row>
    <row r="50" spans="1:7" x14ac:dyDescent="0.3">
      <c r="A50">
        <v>1584</v>
      </c>
      <c r="B50">
        <v>3890</v>
      </c>
      <c r="C50">
        <f>IF(LOOKUP(B50,Position!$B$4:$D$528)="",LOOKUP(A50,Bestellung!$A$4:$C$528),LOOKUP(B50,Position!$B$4:$D$528))</f>
        <v>36</v>
      </c>
      <c r="D50">
        <f t="shared" si="0"/>
        <v>9</v>
      </c>
      <c r="E50" s="3">
        <f>LOOKUP(A50,Bestellung!$A$4:$D$341)+MOD(D50,6)</f>
        <v>43366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('1584', '3890', '36', '9', '2018-09-23')</v>
      </c>
    </row>
    <row r="51" spans="1:7" x14ac:dyDescent="0.3">
      <c r="A51">
        <v>1585</v>
      </c>
      <c r="B51">
        <v>3891</v>
      </c>
      <c r="C51">
        <f>IF(LOOKUP(B51,Position!$B$4:$D$528)="",LOOKUP(A51,Bestellung!$A$4:$C$528),LOOKUP(B51,Position!$B$4:$D$528))</f>
        <v>154</v>
      </c>
      <c r="D51">
        <f t="shared" si="0"/>
        <v>57</v>
      </c>
      <c r="E51" s="3">
        <f>LOOKUP(A51,Bestellung!$A$4:$D$341)+MOD(D51,6)</f>
        <v>43366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('1585', '3891', '154', '57', '2018-09-23')</v>
      </c>
    </row>
    <row r="52" spans="1:7" x14ac:dyDescent="0.3">
      <c r="A52">
        <v>1586</v>
      </c>
      <c r="B52">
        <v>3892</v>
      </c>
      <c r="C52">
        <f>IF(LOOKUP(B52,Position!$B$4:$D$528)="",LOOKUP(A52,Bestellung!$A$4:$C$528),LOOKUP(B52,Position!$B$4:$D$528))</f>
        <v>763</v>
      </c>
      <c r="D52">
        <f t="shared" si="0"/>
        <v>26</v>
      </c>
      <c r="E52" s="3">
        <f>LOOKUP(A52,Bestellung!$A$4:$D$341)+MOD(D52,6)</f>
        <v>43365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('1586', '3892', '763', '26', '2018-09-22')</v>
      </c>
    </row>
    <row r="53" spans="1:7" x14ac:dyDescent="0.3">
      <c r="A53">
        <v>1587</v>
      </c>
      <c r="B53">
        <v>3893</v>
      </c>
      <c r="C53">
        <f>IF(LOOKUP(B53,Position!$B$4:$D$528)="",LOOKUP(A53,Bestellung!$A$4:$C$528),LOOKUP(B53,Position!$B$4:$D$528))</f>
        <v>433</v>
      </c>
      <c r="D53">
        <f t="shared" si="0"/>
        <v>78</v>
      </c>
      <c r="E53" s="3">
        <f>LOOKUP(A53,Bestellung!$A$4:$D$341)+MOD(D53,6)</f>
        <v>43364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('1587', '3893', '433', '78', '2018-09-21')</v>
      </c>
    </row>
    <row r="54" spans="1:7" x14ac:dyDescent="0.3">
      <c r="A54">
        <v>1588</v>
      </c>
      <c r="B54">
        <v>3894</v>
      </c>
      <c r="C54">
        <f>IF(LOOKUP(B54,Position!$B$4:$D$528)="",LOOKUP(A54,Bestellung!$A$4:$C$528),LOOKUP(B54,Position!$B$4:$D$528))</f>
        <v>447</v>
      </c>
      <c r="D54">
        <f t="shared" si="0"/>
        <v>51</v>
      </c>
      <c r="E54" s="3">
        <f>LOOKUP(A54,Bestellung!$A$4:$D$341)+MOD(D54,6)</f>
        <v>43367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('1588', '3894', '447', '51', '2018-09-24')</v>
      </c>
    </row>
    <row r="55" spans="1:7" x14ac:dyDescent="0.3">
      <c r="A55">
        <v>1589</v>
      </c>
      <c r="B55">
        <v>3895</v>
      </c>
      <c r="C55">
        <f>IF(LOOKUP(B55,Position!$B$4:$D$528)="",LOOKUP(A55,Bestellung!$A$4:$C$528),LOOKUP(B55,Position!$B$4:$D$528))</f>
        <v>447</v>
      </c>
      <c r="D55">
        <f t="shared" si="0"/>
        <v>26</v>
      </c>
      <c r="E55" s="3">
        <f>LOOKUP(A55,Bestellung!$A$4:$D$341)+MOD(D55,6)</f>
        <v>43366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('1589', '3895', '447', '26', '2018-09-23')</v>
      </c>
    </row>
    <row r="56" spans="1:7" x14ac:dyDescent="0.3">
      <c r="A56">
        <v>1590</v>
      </c>
      <c r="B56">
        <v>3896</v>
      </c>
      <c r="C56">
        <f>IF(LOOKUP(B56,Position!$B$4:$D$528)="",LOOKUP(A56,Bestellung!$A$4:$C$528),LOOKUP(B56,Position!$B$4:$D$528))</f>
        <v>234</v>
      </c>
      <c r="D56">
        <f t="shared" si="0"/>
        <v>3</v>
      </c>
      <c r="E56" s="3">
        <f>LOOKUP(A56,Bestellung!$A$4:$D$341)+MOD(D56,6)</f>
        <v>43367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('1590', '3896', '234', '3', '2018-09-24')</v>
      </c>
    </row>
    <row r="57" spans="1:7" x14ac:dyDescent="0.3">
      <c r="A57">
        <v>1591</v>
      </c>
      <c r="B57">
        <v>3897</v>
      </c>
      <c r="C57">
        <f>IF(LOOKUP(B57,Position!$B$4:$D$528)="",LOOKUP(A57,Bestellung!$A$4:$C$528),LOOKUP(B57,Position!$B$4:$D$528))</f>
        <v>593</v>
      </c>
      <c r="D57">
        <f t="shared" si="0"/>
        <v>63</v>
      </c>
      <c r="E57" s="3">
        <f>LOOKUP(A57,Bestellung!$A$4:$D$341)+MOD(D57,6)</f>
        <v>43367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('1591', '3897', '593', '63', '2018-09-24')</v>
      </c>
    </row>
    <row r="58" spans="1:7" x14ac:dyDescent="0.3">
      <c r="A58">
        <v>1592</v>
      </c>
      <c r="B58">
        <v>3898</v>
      </c>
      <c r="C58">
        <f>IF(LOOKUP(B58,Position!$B$4:$D$528)="",LOOKUP(A58,Bestellung!$A$4:$C$528),LOOKUP(B58,Position!$B$4:$D$528))</f>
        <v>64</v>
      </c>
      <c r="D58">
        <f t="shared" si="0"/>
        <v>44</v>
      </c>
      <c r="E58" s="3">
        <f>LOOKUP(A58,Bestellung!$A$4:$D$341)+MOD(D58,6)</f>
        <v>43366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('1592', '3898', '64', '44', '2018-09-23')</v>
      </c>
    </row>
    <row r="59" spans="1:7" x14ac:dyDescent="0.3">
      <c r="A59">
        <v>1593</v>
      </c>
      <c r="B59">
        <v>3899</v>
      </c>
      <c r="C59">
        <f>IF(LOOKUP(B59,Position!$B$4:$D$528)="",LOOKUP(A59,Bestellung!$A$4:$C$528),LOOKUP(B59,Position!$B$4:$D$528))</f>
        <v>259</v>
      </c>
      <c r="D59">
        <f t="shared" si="0"/>
        <v>27</v>
      </c>
      <c r="E59" s="3">
        <f>LOOKUP(A59,Bestellung!$A$4:$D$341)+MOD(D59,6)</f>
        <v>43367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('1593', '3899', '259', '27', '2018-09-24')</v>
      </c>
    </row>
    <row r="60" spans="1:7" x14ac:dyDescent="0.3">
      <c r="A60">
        <v>1594</v>
      </c>
      <c r="B60">
        <v>3900</v>
      </c>
      <c r="C60">
        <f>IF(LOOKUP(B60,Position!$B$4:$D$528)="",LOOKUP(A60,Bestellung!$A$4:$C$528),LOOKUP(B60,Position!$B$4:$D$528))</f>
        <v>259</v>
      </c>
      <c r="D60">
        <f t="shared" si="0"/>
        <v>12</v>
      </c>
      <c r="E60" s="3">
        <f>LOOKUP(A60,Bestellung!$A$4:$D$341)+MOD(D60,6)</f>
        <v>43365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('1594', '3900', '259', '12', '2018-09-22')</v>
      </c>
    </row>
    <row r="61" spans="1:7" x14ac:dyDescent="0.3">
      <c r="A61">
        <v>1595</v>
      </c>
      <c r="B61">
        <v>3901</v>
      </c>
      <c r="C61">
        <f>IF(LOOKUP(B61,Position!$B$4:$D$528)="",LOOKUP(A61,Bestellung!$A$4:$C$528),LOOKUP(B61,Position!$B$4:$D$528))</f>
        <v>104</v>
      </c>
      <c r="D61">
        <f t="shared" si="0"/>
        <v>80</v>
      </c>
      <c r="E61" s="3">
        <f>LOOKUP(A61,Bestellung!$A$4:$D$341)+MOD(D61,6)</f>
        <v>43367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('1595', '3901', '104', '80', '2018-09-24')</v>
      </c>
    </row>
    <row r="62" spans="1:7" x14ac:dyDescent="0.3">
      <c r="A62">
        <v>1596</v>
      </c>
      <c r="B62">
        <v>3902</v>
      </c>
      <c r="C62">
        <f>IF(LOOKUP(B62,Position!$B$4:$D$528)="",LOOKUP(A62,Bestellung!$A$4:$C$528),LOOKUP(B62,Position!$B$4:$D$528))</f>
        <v>214</v>
      </c>
      <c r="D62">
        <f t="shared" si="0"/>
        <v>69</v>
      </c>
      <c r="E62" s="3">
        <f>LOOKUP(A62,Bestellung!$A$4:$D$341)+MOD(D62,6)</f>
        <v>43368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('1596', '3902', '214', '69', '2018-09-25')</v>
      </c>
    </row>
    <row r="63" spans="1:7" x14ac:dyDescent="0.3">
      <c r="A63">
        <v>1597</v>
      </c>
      <c r="B63">
        <v>3903</v>
      </c>
      <c r="C63">
        <f>IF(LOOKUP(B63,Position!$B$4:$D$528)="",LOOKUP(A63,Bestellung!$A$4:$C$528),LOOKUP(B63,Position!$B$4:$D$528))</f>
        <v>726</v>
      </c>
      <c r="D63">
        <f t="shared" si="0"/>
        <v>60</v>
      </c>
      <c r="E63" s="3">
        <f>LOOKUP(A63,Bestellung!$A$4:$D$341)+MOD(D63,6)</f>
        <v>43365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('1597', '3903', '726', '60', '2018-09-22')</v>
      </c>
    </row>
    <row r="64" spans="1:7" x14ac:dyDescent="0.3">
      <c r="A64">
        <v>1598</v>
      </c>
      <c r="B64">
        <v>3904</v>
      </c>
      <c r="C64">
        <f>IF(LOOKUP(B64,Position!$B$4:$D$528)="",LOOKUP(A64,Bestellung!$A$4:$C$528),LOOKUP(B64,Position!$B$4:$D$528))</f>
        <v>56</v>
      </c>
      <c r="D64">
        <f t="shared" si="0"/>
        <v>53</v>
      </c>
      <c r="E64" s="3">
        <f>LOOKUP(A64,Bestellung!$A$4:$D$341)+MOD(D64,6)</f>
        <v>43371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('1598', '3904', '56', '53', '2018-09-28')</v>
      </c>
    </row>
    <row r="65" spans="1:7" x14ac:dyDescent="0.3">
      <c r="A65">
        <v>1599</v>
      </c>
      <c r="B65">
        <v>3905</v>
      </c>
      <c r="C65">
        <f>IF(LOOKUP(B65,Position!$B$4:$D$528)="",LOOKUP(A65,Bestellung!$A$4:$C$528),LOOKUP(B65,Position!$B$4:$D$528))</f>
        <v>56</v>
      </c>
      <c r="D65">
        <f t="shared" si="0"/>
        <v>48</v>
      </c>
      <c r="E65" s="3">
        <f>LOOKUP(A65,Bestellung!$A$4:$D$341)+MOD(D65,6)</f>
        <v>43366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('1599', '3905', '56', '48', '2018-09-23')</v>
      </c>
    </row>
    <row r="66" spans="1:7" x14ac:dyDescent="0.3">
      <c r="A66">
        <v>1600</v>
      </c>
      <c r="B66">
        <v>3906</v>
      </c>
      <c r="C66">
        <f>IF(LOOKUP(B66,Position!$B$4:$D$528)="",LOOKUP(A66,Bestellung!$A$4:$C$528),LOOKUP(B66,Position!$B$4:$D$528))</f>
        <v>784</v>
      </c>
      <c r="D66">
        <f t="shared" si="0"/>
        <v>45</v>
      </c>
      <c r="E66" s="3">
        <f>LOOKUP(A66,Bestellung!$A$4:$D$341)+MOD(D66,6)</f>
        <v>43369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('1600', '3906', '784', '45', '2018-09-26')</v>
      </c>
    </row>
    <row r="67" spans="1:7" x14ac:dyDescent="0.3">
      <c r="A67">
        <v>1601</v>
      </c>
      <c r="B67">
        <v>3907</v>
      </c>
      <c r="C67">
        <f>IF(LOOKUP(B67,Position!$B$4:$D$528)="",LOOKUP(A67,Bestellung!$A$4:$C$528),LOOKUP(B67,Position!$B$4:$D$528))</f>
        <v>125</v>
      </c>
      <c r="D67">
        <f t="shared" si="0"/>
        <v>44</v>
      </c>
      <c r="E67" s="3">
        <f>LOOKUP(A67,Bestellung!$A$4:$D$341)+MOD(D67,6)</f>
        <v>43369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('1601', '3907', '125', '44', '2018-09-26')</v>
      </c>
    </row>
    <row r="68" spans="1:7" x14ac:dyDescent="0.3">
      <c r="A68">
        <v>1602</v>
      </c>
      <c r="B68">
        <v>3908</v>
      </c>
      <c r="C68">
        <f>IF(LOOKUP(B68,Position!$B$4:$D$528)="",LOOKUP(A68,Bestellung!$A$4:$C$528),LOOKUP(B68,Position!$B$4:$D$528))</f>
        <v>363</v>
      </c>
      <c r="D68">
        <f t="shared" si="0"/>
        <v>45</v>
      </c>
      <c r="E68" s="3">
        <f>LOOKUP(A68,Bestellung!$A$4:$D$341)+MOD(D68,6)</f>
        <v>43370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('1602', '3908', '363', '45', '2018-09-27')</v>
      </c>
    </row>
    <row r="69" spans="1:7" x14ac:dyDescent="0.3">
      <c r="A69">
        <v>1603</v>
      </c>
      <c r="B69">
        <v>3909</v>
      </c>
      <c r="C69">
        <f>IF(LOOKUP(B69,Position!$B$4:$D$528)="",LOOKUP(A69,Bestellung!$A$4:$C$528),LOOKUP(B69,Position!$B$4:$D$528))</f>
        <v>482</v>
      </c>
      <c r="D69">
        <f t="shared" ref="D69:D132" si="3">IF(MOD(A69*B69,81)=0,1,IF(MOD(A69*B69,81)=30,81,IF(MOD(A69*B69,81)=49,82,MOD(A69*B69,81))))</f>
        <v>48</v>
      </c>
      <c r="E69" s="3">
        <f>LOOKUP(A69,Bestellung!$A$4:$D$341)+MOD(D69,6)</f>
        <v>43367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('1603', '3909', '482', '48', '2018-09-24')</v>
      </c>
    </row>
    <row r="70" spans="1:7" x14ac:dyDescent="0.3">
      <c r="A70">
        <v>1604</v>
      </c>
      <c r="B70">
        <v>3910</v>
      </c>
      <c r="C70">
        <f>IF(LOOKUP(B70,Position!$B$4:$D$528)="",LOOKUP(A70,Bestellung!$A$4:$C$528),LOOKUP(B70,Position!$B$4:$D$528))</f>
        <v>482</v>
      </c>
      <c r="D70">
        <f t="shared" si="3"/>
        <v>53</v>
      </c>
      <c r="E70" s="3">
        <f>LOOKUP(A70,Bestellung!$A$4:$D$341)+MOD(D70,6)</f>
        <v>43372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('1604', '3910', '482', '53', '2018-09-29')</v>
      </c>
    </row>
    <row r="71" spans="1:7" x14ac:dyDescent="0.3">
      <c r="A71">
        <v>1605</v>
      </c>
      <c r="B71">
        <v>3911</v>
      </c>
      <c r="C71">
        <f>IF(LOOKUP(B71,Position!$B$4:$D$528)="",LOOKUP(A71,Bestellung!$A$4:$C$528),LOOKUP(B71,Position!$B$4:$D$528))</f>
        <v>297</v>
      </c>
      <c r="D71">
        <f t="shared" si="3"/>
        <v>60</v>
      </c>
      <c r="E71" s="3">
        <f>LOOKUP(A71,Bestellung!$A$4:$D$341)+MOD(D71,6)</f>
        <v>43367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('1605', '3911', '297', '60', '2018-09-24')</v>
      </c>
    </row>
    <row r="72" spans="1:7" x14ac:dyDescent="0.3">
      <c r="A72">
        <v>1606</v>
      </c>
      <c r="B72">
        <v>3912</v>
      </c>
      <c r="C72">
        <f>IF(LOOKUP(B72,Position!$B$4:$D$528)="",LOOKUP(A72,Bestellung!$A$4:$C$528),LOOKUP(B72,Position!$B$4:$D$528))</f>
        <v>577</v>
      </c>
      <c r="D72">
        <f t="shared" si="3"/>
        <v>69</v>
      </c>
      <c r="E72" s="3">
        <f>LOOKUP(A72,Bestellung!$A$4:$D$341)+MOD(D72,6)</f>
        <v>43370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('1606', '3912', '577', '69', '2018-09-27')</v>
      </c>
    </row>
    <row r="73" spans="1:7" x14ac:dyDescent="0.3">
      <c r="A73">
        <v>1607</v>
      </c>
      <c r="B73">
        <v>3913</v>
      </c>
      <c r="C73">
        <f>IF(LOOKUP(B73,Position!$B$4:$D$528)="",LOOKUP(A73,Bestellung!$A$4:$C$528),LOOKUP(B73,Position!$B$4:$D$528))</f>
        <v>776</v>
      </c>
      <c r="D73">
        <f t="shared" si="3"/>
        <v>80</v>
      </c>
      <c r="E73" s="3">
        <f>LOOKUP(A73,Bestellung!$A$4:$D$341)+MOD(D73,6)</f>
        <v>43369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('1607', '3913', '776', '80', '2018-09-26')</v>
      </c>
    </row>
    <row r="74" spans="1:7" x14ac:dyDescent="0.3">
      <c r="A74">
        <v>1608</v>
      </c>
      <c r="B74">
        <v>3914</v>
      </c>
      <c r="C74">
        <f>IF(LOOKUP(B74,Position!$B$4:$D$528)="",LOOKUP(A74,Bestellung!$A$4:$C$528),LOOKUP(B74,Position!$B$4:$D$528))</f>
        <v>85</v>
      </c>
      <c r="D74">
        <f t="shared" si="3"/>
        <v>12</v>
      </c>
      <c r="E74" s="3">
        <f>LOOKUP(A74,Bestellung!$A$4:$D$341)+MOD(D74,6)</f>
        <v>43368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('1608', '3914', '85', '12', '2018-09-25')</v>
      </c>
    </row>
    <row r="75" spans="1:7" x14ac:dyDescent="0.3">
      <c r="A75">
        <v>1609</v>
      </c>
      <c r="B75">
        <v>3915</v>
      </c>
      <c r="C75">
        <f>IF(LOOKUP(B75,Position!$B$4:$D$528)="",LOOKUP(A75,Bestellung!$A$4:$C$528),LOOKUP(B75,Position!$B$4:$D$528))</f>
        <v>85</v>
      </c>
      <c r="D75">
        <f t="shared" si="3"/>
        <v>27</v>
      </c>
      <c r="E75" s="3">
        <f>LOOKUP(A75,Bestellung!$A$4:$D$341)+MOD(D75,6)</f>
        <v>43371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('1609', '3915', '85', '27', '2018-09-28')</v>
      </c>
    </row>
    <row r="76" spans="1:7" x14ac:dyDescent="0.3">
      <c r="A76">
        <v>1610</v>
      </c>
      <c r="B76">
        <v>3916</v>
      </c>
      <c r="C76">
        <f>IF(LOOKUP(B76,Position!$B$4:$D$528)="",LOOKUP(A76,Bestellung!$A$4:$C$528),LOOKUP(B76,Position!$B$4:$D$528))</f>
        <v>712</v>
      </c>
      <c r="D76">
        <f t="shared" si="3"/>
        <v>44</v>
      </c>
      <c r="E76" s="3">
        <f>LOOKUP(A76,Bestellung!$A$4:$D$341)+MOD(D76,6)</f>
        <v>43370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('1610', '3916', '712', '44', '2018-09-27')</v>
      </c>
    </row>
    <row r="77" spans="1:7" x14ac:dyDescent="0.3">
      <c r="A77">
        <v>1611</v>
      </c>
      <c r="B77">
        <v>3917</v>
      </c>
      <c r="C77">
        <f>IF(LOOKUP(B77,Position!$B$4:$D$528)="",LOOKUP(A77,Bestellung!$A$4:$C$528),LOOKUP(B77,Position!$B$4:$D$528))</f>
        <v>147</v>
      </c>
      <c r="D77">
        <f t="shared" si="3"/>
        <v>63</v>
      </c>
      <c r="E77" s="3">
        <f>LOOKUP(A77,Bestellung!$A$4:$D$341)+MOD(D77,6)</f>
        <v>43371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('1611', '3917', '147', '63', '2018-09-28')</v>
      </c>
    </row>
    <row r="78" spans="1:7" x14ac:dyDescent="0.3">
      <c r="A78">
        <v>1612</v>
      </c>
      <c r="B78">
        <v>3918</v>
      </c>
      <c r="C78">
        <f>IF(LOOKUP(B78,Position!$B$4:$D$528)="",LOOKUP(A78,Bestellung!$A$4:$C$528),LOOKUP(B78,Position!$B$4:$D$528))</f>
        <v>564</v>
      </c>
      <c r="D78">
        <f t="shared" si="3"/>
        <v>3</v>
      </c>
      <c r="E78" s="3">
        <f>LOOKUP(A78,Bestellung!$A$4:$D$341)+MOD(D78,6)</f>
        <v>43372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('1612', '3918', '564', '3', '2018-09-29')</v>
      </c>
    </row>
    <row r="79" spans="1:7" x14ac:dyDescent="0.3">
      <c r="A79">
        <v>1613</v>
      </c>
      <c r="B79">
        <v>3919</v>
      </c>
      <c r="C79">
        <f>IF(LOOKUP(B79,Position!$B$4:$D$528)="",LOOKUP(A79,Bestellung!$A$4:$C$528),LOOKUP(B79,Position!$B$4:$D$528))</f>
        <v>670</v>
      </c>
      <c r="D79">
        <f t="shared" si="3"/>
        <v>26</v>
      </c>
      <c r="E79" s="3">
        <f>LOOKUP(A79,Bestellung!$A$4:$D$341)+MOD(D79,6)</f>
        <v>43371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('1613', '3919', '670', '26', '2018-09-28')</v>
      </c>
    </row>
    <row r="80" spans="1:7" x14ac:dyDescent="0.3">
      <c r="A80">
        <v>1614</v>
      </c>
      <c r="B80">
        <v>3920</v>
      </c>
      <c r="C80">
        <f>IF(LOOKUP(B80,Position!$B$4:$D$528)="",LOOKUP(A80,Bestellung!$A$4:$C$528),LOOKUP(B80,Position!$B$4:$D$528))</f>
        <v>27</v>
      </c>
      <c r="D80">
        <f t="shared" si="3"/>
        <v>51</v>
      </c>
      <c r="E80" s="3">
        <f>LOOKUP(A80,Bestellung!$A$4:$D$341)+MOD(D80,6)</f>
        <v>43372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('1614', '3920', '27', '51', '2018-09-29')</v>
      </c>
    </row>
    <row r="81" spans="1:7" x14ac:dyDescent="0.3">
      <c r="A81">
        <v>1615</v>
      </c>
      <c r="B81">
        <v>3921</v>
      </c>
      <c r="C81">
        <f>IF(LOOKUP(B81,Position!$B$4:$D$528)="",LOOKUP(A81,Bestellung!$A$4:$C$528),LOOKUP(B81,Position!$B$4:$D$528))</f>
        <v>291</v>
      </c>
      <c r="D81">
        <f t="shared" si="3"/>
        <v>78</v>
      </c>
      <c r="E81" s="3">
        <f>LOOKUP(A81,Bestellung!$A$4:$D$341)+MOD(D81,6)</f>
        <v>43370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('1615', '3921', '291', '78', '2018-09-27')</v>
      </c>
    </row>
    <row r="82" spans="1:7" x14ac:dyDescent="0.3">
      <c r="A82">
        <v>1616</v>
      </c>
      <c r="B82">
        <v>3922</v>
      </c>
      <c r="C82">
        <f>IF(LOOKUP(B82,Position!$B$4:$D$528)="",LOOKUP(A82,Bestellung!$A$4:$C$528),LOOKUP(B82,Position!$B$4:$D$528))</f>
        <v>397</v>
      </c>
      <c r="D82">
        <f t="shared" si="3"/>
        <v>26</v>
      </c>
      <c r="E82" s="3">
        <f>LOOKUP(A82,Bestellung!$A$4:$D$341)+MOD(D82,6)</f>
        <v>43372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('1616', '3922', '397', '26', '2018-09-29')</v>
      </c>
    </row>
    <row r="83" spans="1:7" x14ac:dyDescent="0.3">
      <c r="A83">
        <v>1617</v>
      </c>
      <c r="B83">
        <v>3923</v>
      </c>
      <c r="C83">
        <f>IF(LOOKUP(B83,Position!$B$4:$D$528)="",LOOKUP(A83,Bestellung!$A$4:$C$528),LOOKUP(B83,Position!$B$4:$D$528))</f>
        <v>103</v>
      </c>
      <c r="D83">
        <f t="shared" si="3"/>
        <v>57</v>
      </c>
      <c r="E83" s="3">
        <f>LOOKUP(A83,Bestellung!$A$4:$D$341)+MOD(D83,6)</f>
        <v>43373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('1617', '3923', '103', '57', '2018-09-30')</v>
      </c>
    </row>
    <row r="84" spans="1:7" x14ac:dyDescent="0.3">
      <c r="A84">
        <v>1618</v>
      </c>
      <c r="B84">
        <v>3924</v>
      </c>
      <c r="C84">
        <f>IF(LOOKUP(B84,Position!$B$4:$D$528)="",LOOKUP(A84,Bestellung!$A$4:$C$528),LOOKUP(B84,Position!$B$4:$D$528))</f>
        <v>251</v>
      </c>
      <c r="D84">
        <f t="shared" si="3"/>
        <v>9</v>
      </c>
      <c r="E84" s="3">
        <f>LOOKUP(A84,Bestellung!$A$4:$D$341)+MOD(D84,6)</f>
        <v>43373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('1618', '3924', '251', '9', '2018-09-30')</v>
      </c>
    </row>
    <row r="85" spans="1:7" x14ac:dyDescent="0.3">
      <c r="A85">
        <v>1619</v>
      </c>
      <c r="B85">
        <v>3925</v>
      </c>
      <c r="C85">
        <f>IF(LOOKUP(B85,Position!$B$4:$D$528)="",LOOKUP(A85,Bestellung!$A$4:$C$528),LOOKUP(B85,Position!$B$4:$D$528))</f>
        <v>251</v>
      </c>
      <c r="D85">
        <f t="shared" si="3"/>
        <v>44</v>
      </c>
      <c r="E85" s="3">
        <f>LOOKUP(A85,Bestellung!$A$4:$D$341)+MOD(D85,6)</f>
        <v>43372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('1619', '3925', '251', '44', '2018-09-29')</v>
      </c>
    </row>
    <row r="86" spans="1:7" x14ac:dyDescent="0.3">
      <c r="A86">
        <v>1620</v>
      </c>
      <c r="B86">
        <v>3926</v>
      </c>
      <c r="C86">
        <f>IF(LOOKUP(B86,Position!$B$4:$D$528)="",LOOKUP(A86,Bestellung!$A$4:$C$528),LOOKUP(B86,Position!$B$4:$D$528))</f>
        <v>199</v>
      </c>
      <c r="D86">
        <f t="shared" si="3"/>
        <v>1</v>
      </c>
      <c r="E86" s="3">
        <f>LOOKUP(A86,Bestellung!$A$4:$D$341)+MOD(D86,6)</f>
        <v>43371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('1620', '3926', '199', '1', '2018-09-28')</v>
      </c>
    </row>
    <row r="87" spans="1:7" x14ac:dyDescent="0.3">
      <c r="A87">
        <v>1621</v>
      </c>
      <c r="B87">
        <v>3927</v>
      </c>
      <c r="C87">
        <f>IF(LOOKUP(B87,Position!$B$4:$D$528)="",LOOKUP(A87,Bestellung!$A$4:$C$528),LOOKUP(B87,Position!$B$4:$D$528))</f>
        <v>313</v>
      </c>
      <c r="D87">
        <f t="shared" si="3"/>
        <v>39</v>
      </c>
      <c r="E87" s="3">
        <f>LOOKUP(A87,Bestellung!$A$4:$D$341)+MOD(D87,6)</f>
        <v>43373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('1621', '3927', '313', '39', '2018-09-30')</v>
      </c>
    </row>
    <row r="88" spans="1:7" x14ac:dyDescent="0.3">
      <c r="A88">
        <v>1622</v>
      </c>
      <c r="B88">
        <v>3928</v>
      </c>
      <c r="C88">
        <f>IF(LOOKUP(B88,Position!$B$4:$D$528)="",LOOKUP(A88,Bestellung!$A$4:$C$528),LOOKUP(B88,Position!$B$4:$D$528))</f>
        <v>474</v>
      </c>
      <c r="D88">
        <f t="shared" si="3"/>
        <v>80</v>
      </c>
      <c r="E88" s="3">
        <f>LOOKUP(A88,Bestellung!$A$4:$D$341)+MOD(D88,6)</f>
        <v>43373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('1622', '3928', '474', '80', '2018-09-30')</v>
      </c>
    </row>
    <row r="89" spans="1:7" x14ac:dyDescent="0.3">
      <c r="A89">
        <v>1623</v>
      </c>
      <c r="B89">
        <v>3929</v>
      </c>
      <c r="C89">
        <f>IF(LOOKUP(B89,Position!$B$4:$D$528)="",LOOKUP(A89,Bestellung!$A$4:$C$528),LOOKUP(B89,Position!$B$4:$D$528))</f>
        <v>77</v>
      </c>
      <c r="D89">
        <f t="shared" si="3"/>
        <v>42</v>
      </c>
      <c r="E89" s="3">
        <f>LOOKUP(A89,Bestellung!$A$4:$D$341)+MOD(D89,6)</f>
        <v>43371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('1623', '3929', '77', '42', '2018-09-28')</v>
      </c>
    </row>
    <row r="90" spans="1:7" x14ac:dyDescent="0.3">
      <c r="A90">
        <v>1624</v>
      </c>
      <c r="B90">
        <v>3930</v>
      </c>
      <c r="C90">
        <f>IF(LOOKUP(B90,Position!$B$4:$D$528)="",LOOKUP(A90,Bestellung!$A$4:$C$528),LOOKUP(B90,Position!$B$4:$D$528))</f>
        <v>77</v>
      </c>
      <c r="D90">
        <f t="shared" si="3"/>
        <v>6</v>
      </c>
      <c r="E90" s="3">
        <f>LOOKUP(A90,Bestellung!$A$4:$D$341)+MOD(D90,6)</f>
        <v>43371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('1624', '3930', '77', '6', '2018-09-28')</v>
      </c>
    </row>
    <row r="91" spans="1:7" x14ac:dyDescent="0.3">
      <c r="A91">
        <v>1625</v>
      </c>
      <c r="B91">
        <v>3931</v>
      </c>
      <c r="C91">
        <f>IF(LOOKUP(B91,Position!$B$4:$D$528)="",LOOKUP(A91,Bestellung!$A$4:$C$528),LOOKUP(B91,Position!$B$4:$D$528))</f>
        <v>607</v>
      </c>
      <c r="D91">
        <f t="shared" si="3"/>
        <v>53</v>
      </c>
      <c r="E91" s="3">
        <f>LOOKUP(A91,Bestellung!$A$4:$D$341)+MOD(D91,6)</f>
        <v>43376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('1625', '3931', '607', '53', '2018-10-03')</v>
      </c>
    </row>
    <row r="92" spans="1:7" x14ac:dyDescent="0.3">
      <c r="A92">
        <v>1626</v>
      </c>
      <c r="B92">
        <v>3932</v>
      </c>
      <c r="C92">
        <f>IF(LOOKUP(B92,Position!$B$4:$D$528)="",LOOKUP(A92,Bestellung!$A$4:$C$528),LOOKUP(B92,Position!$B$4:$D$528))</f>
        <v>453</v>
      </c>
      <c r="D92">
        <f t="shared" si="3"/>
        <v>21</v>
      </c>
      <c r="E92" s="3">
        <f>LOOKUP(A92,Bestellung!$A$4:$D$341)+MOD(D92,6)</f>
        <v>43375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('1626', '3932', '453', '21', '2018-10-02')</v>
      </c>
    </row>
    <row r="93" spans="1:7" x14ac:dyDescent="0.3">
      <c r="A93">
        <v>1627</v>
      </c>
      <c r="B93">
        <v>3933</v>
      </c>
      <c r="C93">
        <f>IF(LOOKUP(B93,Position!$B$4:$D$528)="",LOOKUP(A93,Bestellung!$A$4:$C$528),LOOKUP(B93,Position!$B$4:$D$528))</f>
        <v>495</v>
      </c>
      <c r="D93">
        <f t="shared" si="3"/>
        <v>72</v>
      </c>
      <c r="E93" s="3">
        <f>LOOKUP(A93,Bestellung!$A$4:$D$341)+MOD(D93,6)</f>
        <v>43372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('1627', '3933', '495', '72', '2018-09-29')</v>
      </c>
    </row>
    <row r="94" spans="1:7" x14ac:dyDescent="0.3">
      <c r="A94">
        <v>1628</v>
      </c>
      <c r="B94">
        <v>3934</v>
      </c>
      <c r="C94">
        <f>IF(LOOKUP(B94,Position!$B$4:$D$528)="",LOOKUP(A94,Bestellung!$A$4:$C$528),LOOKUP(B94,Position!$B$4:$D$528))</f>
        <v>424</v>
      </c>
      <c r="D94">
        <f t="shared" si="3"/>
        <v>44</v>
      </c>
      <c r="E94" s="3">
        <f>LOOKUP(A94,Bestellung!$A$4:$D$341)+MOD(D94,6)</f>
        <v>43374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('1628', '3934', '424', '44', '2018-10-01')</v>
      </c>
    </row>
    <row r="95" spans="1:7" x14ac:dyDescent="0.3">
      <c r="A95">
        <v>1629</v>
      </c>
      <c r="B95">
        <v>3935</v>
      </c>
      <c r="C95">
        <f>IF(LOOKUP(B95,Position!$B$4:$D$528)="",LOOKUP(A95,Bestellung!$A$4:$C$528),LOOKUP(B95,Position!$B$4:$D$528))</f>
        <v>210</v>
      </c>
      <c r="D95">
        <f t="shared" si="3"/>
        <v>18</v>
      </c>
      <c r="E95" s="3">
        <f>LOOKUP(A95,Bestellung!$A$4:$D$341)+MOD(D95,6)</f>
        <v>43373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('1629', '3935', '210', '18', '2018-09-30')</v>
      </c>
    </row>
    <row r="96" spans="1:7" x14ac:dyDescent="0.3">
      <c r="A96">
        <v>1630</v>
      </c>
      <c r="B96">
        <v>3936</v>
      </c>
      <c r="C96">
        <f>IF(LOOKUP(B96,Position!$B$4:$D$528)="",LOOKUP(A96,Bestellung!$A$4:$C$528),LOOKUP(B96,Position!$B$4:$D$528))</f>
        <v>326</v>
      </c>
      <c r="D96">
        <f t="shared" si="3"/>
        <v>75</v>
      </c>
      <c r="E96" s="3">
        <f>LOOKUP(A96,Bestellung!$A$4:$D$341)+MOD(D96,6)</f>
        <v>43376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('1630', '3936', '326', '75', '2018-10-03')</v>
      </c>
    </row>
    <row r="97" spans="1:7" x14ac:dyDescent="0.3">
      <c r="A97">
        <v>1631</v>
      </c>
      <c r="B97">
        <v>3937</v>
      </c>
      <c r="C97">
        <f>IF(LOOKUP(B97,Position!$B$4:$D$528)="",LOOKUP(A97,Bestellung!$A$4:$C$528),LOOKUP(B97,Position!$B$4:$D$528))</f>
        <v>777</v>
      </c>
      <c r="D97">
        <f t="shared" si="3"/>
        <v>53</v>
      </c>
      <c r="E97" s="3">
        <f>LOOKUP(A97,Bestellung!$A$4:$D$341)+MOD(D97,6)</f>
        <v>43378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('1631', '3937', '777', '53', '2018-10-05')</v>
      </c>
    </row>
    <row r="98" spans="1:7" x14ac:dyDescent="0.3">
      <c r="A98">
        <v>1632</v>
      </c>
      <c r="B98">
        <v>3938</v>
      </c>
      <c r="C98">
        <f>IF(LOOKUP(B98,Position!$B$4:$D$528)="",LOOKUP(A98,Bestellung!$A$4:$C$528),LOOKUP(B98,Position!$B$4:$D$528))</f>
        <v>507</v>
      </c>
      <c r="D98">
        <f t="shared" si="3"/>
        <v>33</v>
      </c>
      <c r="E98" s="3">
        <f>LOOKUP(A98,Bestellung!$A$4:$D$341)+MOD(D98,6)</f>
        <v>43376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('1632', '3938', '507', '33', '2018-10-03')</v>
      </c>
    </row>
    <row r="99" spans="1:7" x14ac:dyDescent="0.3">
      <c r="A99">
        <v>1633</v>
      </c>
      <c r="B99">
        <v>3939</v>
      </c>
      <c r="C99">
        <f>IF(LOOKUP(B99,Position!$B$4:$D$528)="",LOOKUP(A99,Bestellung!$A$4:$C$528),LOOKUP(B99,Position!$B$4:$D$528))</f>
        <v>523</v>
      </c>
      <c r="D99">
        <f t="shared" si="3"/>
        <v>15</v>
      </c>
      <c r="E99" s="3">
        <f>LOOKUP(A99,Bestellung!$A$4:$D$341)+MOD(D99,6)</f>
        <v>43376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('1633', '3939', '523', '15', '2018-10-03')</v>
      </c>
    </row>
    <row r="100" spans="1:7" x14ac:dyDescent="0.3">
      <c r="A100">
        <v>1634</v>
      </c>
      <c r="B100">
        <v>3940</v>
      </c>
      <c r="C100">
        <f>IF(LOOKUP(B100,Position!$B$4:$D$528)="",LOOKUP(A100,Bestellung!$A$4:$C$528),LOOKUP(B100,Position!$B$4:$D$528))</f>
        <v>523</v>
      </c>
      <c r="D100">
        <f t="shared" si="3"/>
        <v>80</v>
      </c>
      <c r="E100" s="3">
        <f>LOOKUP(A100,Bestellung!$A$4:$D$341)+MOD(D100,6)</f>
        <v>43375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('1634', '3940', '523', '80', '2018-10-02')</v>
      </c>
    </row>
    <row r="101" spans="1:7" x14ac:dyDescent="0.3">
      <c r="A101">
        <v>1635</v>
      </c>
      <c r="B101">
        <v>3941</v>
      </c>
      <c r="C101">
        <f>IF(LOOKUP(B101,Position!$B$4:$D$528)="",LOOKUP(A101,Bestellung!$A$4:$C$528),LOOKUP(B101,Position!$B$4:$D$528))</f>
        <v>355</v>
      </c>
      <c r="D101">
        <f t="shared" si="3"/>
        <v>66</v>
      </c>
      <c r="E101" s="3">
        <f>LOOKUP(A101,Bestellung!$A$4:$D$341)+MOD(D101,6)</f>
        <v>43373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('1635', '3941', '355', '66', '2018-09-30')</v>
      </c>
    </row>
    <row r="102" spans="1:7" x14ac:dyDescent="0.3">
      <c r="A102">
        <v>1636</v>
      </c>
      <c r="B102">
        <v>3942</v>
      </c>
      <c r="C102">
        <f>IF(LOOKUP(B102,Position!$B$4:$D$528)="",LOOKUP(A102,Bestellung!$A$4:$C$528),LOOKUP(B102,Position!$B$4:$D$528))</f>
        <v>358</v>
      </c>
      <c r="D102">
        <f t="shared" si="3"/>
        <v>54</v>
      </c>
      <c r="E102" s="3">
        <f>LOOKUP(A102,Bestellung!$A$4:$D$341)+MOD(D102,6)</f>
        <v>43374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('1636', '3942', '358', '54', '2018-10-01')</v>
      </c>
    </row>
    <row r="103" spans="1:7" x14ac:dyDescent="0.3">
      <c r="A103">
        <v>1637</v>
      </c>
      <c r="B103">
        <v>3943</v>
      </c>
      <c r="C103">
        <f>IF(LOOKUP(B103,Position!$B$4:$D$528)="",LOOKUP(A103,Bestellung!$A$4:$C$528),LOOKUP(B103,Position!$B$4:$D$528))</f>
        <v>533</v>
      </c>
      <c r="D103">
        <f t="shared" si="3"/>
        <v>44</v>
      </c>
      <c r="E103" s="3">
        <f>LOOKUP(A103,Bestellung!$A$4:$D$341)+MOD(D103,6)</f>
        <v>43376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('1637', '3943', '533', '44', '2018-10-03')</v>
      </c>
    </row>
    <row r="104" spans="1:7" x14ac:dyDescent="0.3">
      <c r="A104">
        <v>1638</v>
      </c>
      <c r="B104">
        <v>3944</v>
      </c>
      <c r="C104">
        <f>IF(LOOKUP(B104,Position!$B$4:$D$528)="",LOOKUP(A104,Bestellung!$A$4:$C$528),LOOKUP(B104,Position!$B$4:$D$528))</f>
        <v>19</v>
      </c>
      <c r="D104">
        <f t="shared" si="3"/>
        <v>36</v>
      </c>
      <c r="E104" s="3">
        <f>LOOKUP(A104,Bestellung!$A$4:$D$341)+MOD(D104,6)</f>
        <v>43374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('1638', '3944', '19', '36', '2018-10-01')</v>
      </c>
    </row>
    <row r="105" spans="1:7" x14ac:dyDescent="0.3">
      <c r="A105">
        <v>1639</v>
      </c>
      <c r="B105">
        <v>3945</v>
      </c>
      <c r="C105">
        <f>IF(LOOKUP(B105,Position!$B$4:$D$528)="",LOOKUP(A105,Bestellung!$A$4:$C$528),LOOKUP(B105,Position!$B$4:$D$528))</f>
        <v>19</v>
      </c>
      <c r="D105">
        <f t="shared" si="3"/>
        <v>81</v>
      </c>
      <c r="E105" s="3">
        <f>LOOKUP(A105,Bestellung!$A$4:$D$341)+MOD(D105,6)</f>
        <v>43377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('1639', '3945', '19', '81', '2018-10-04')</v>
      </c>
    </row>
    <row r="106" spans="1:7" x14ac:dyDescent="0.3">
      <c r="A106">
        <v>1640</v>
      </c>
      <c r="B106">
        <v>3946</v>
      </c>
      <c r="C106">
        <f>IF(LOOKUP(B106,Position!$B$4:$D$528)="",LOOKUP(A106,Bestellung!$A$4:$C$528),LOOKUP(B106,Position!$B$4:$D$528))</f>
        <v>277</v>
      </c>
      <c r="D106">
        <f t="shared" si="3"/>
        <v>26</v>
      </c>
      <c r="E106" s="3">
        <f>LOOKUP(A106,Bestellung!$A$4:$D$341)+MOD(D106,6)</f>
        <v>43377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('1640', '3946', '277', '26', '2018-10-04')</v>
      </c>
    </row>
    <row r="107" spans="1:7" x14ac:dyDescent="0.3">
      <c r="A107">
        <v>1641</v>
      </c>
      <c r="B107">
        <v>3947</v>
      </c>
      <c r="C107">
        <f>IF(LOOKUP(B107,Position!$B$4:$D$528)="",LOOKUP(A107,Bestellung!$A$4:$C$528),LOOKUP(B107,Position!$B$4:$D$528))</f>
        <v>336</v>
      </c>
      <c r="D107">
        <f t="shared" si="3"/>
        <v>24</v>
      </c>
      <c r="E107" s="3">
        <f>LOOKUP(A107,Bestellung!$A$4:$D$341)+MOD(D107,6)</f>
        <v>43375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('1641', '3947', '336', '24', '2018-10-02')</v>
      </c>
    </row>
    <row r="108" spans="1:7" x14ac:dyDescent="0.3">
      <c r="A108">
        <v>1642</v>
      </c>
      <c r="B108">
        <v>3948</v>
      </c>
      <c r="C108">
        <f>IF(LOOKUP(B108,Position!$B$4:$D$528)="",LOOKUP(A108,Bestellung!$A$4:$C$528),LOOKUP(B108,Position!$B$4:$D$528))</f>
        <v>401</v>
      </c>
      <c r="D108">
        <f t="shared" si="3"/>
        <v>24</v>
      </c>
      <c r="E108" s="3">
        <f>LOOKUP(A108,Bestellung!$A$4:$D$341)+MOD(D108,6)</f>
        <v>43375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('1642', '3948', '401', '24', '2018-10-02')</v>
      </c>
    </row>
    <row r="109" spans="1:7" x14ac:dyDescent="0.3">
      <c r="A109">
        <v>1643</v>
      </c>
      <c r="B109">
        <v>3949</v>
      </c>
      <c r="C109">
        <f>IF(LOOKUP(B109,Position!$B$4:$D$528)="",LOOKUP(A109,Bestellung!$A$4:$C$528),LOOKUP(B109,Position!$B$4:$D$528))</f>
        <v>789</v>
      </c>
      <c r="D109">
        <f t="shared" si="3"/>
        <v>26</v>
      </c>
      <c r="E109" s="3">
        <f>LOOKUP(A109,Bestellung!$A$4:$D$341)+MOD(D109,6)</f>
        <v>43378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('1643', '3949', '789', '26', '2018-10-05')</v>
      </c>
    </row>
    <row r="110" spans="1:7" x14ac:dyDescent="0.3">
      <c r="A110">
        <v>1644</v>
      </c>
      <c r="B110">
        <v>3950</v>
      </c>
      <c r="C110">
        <f>IF(LOOKUP(B110,Position!$B$4:$D$528)="",LOOKUP(A110,Bestellung!$A$4:$C$528),LOOKUP(B110,Position!$B$4:$D$528))</f>
        <v>170</v>
      </c>
      <c r="D110">
        <f t="shared" si="3"/>
        <v>81</v>
      </c>
      <c r="E110" s="3">
        <f>LOOKUP(A110,Bestellung!$A$4:$D$341)+MOD(D110,6)</f>
        <v>43379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('1644', '3950', '170', '81', '2018-10-06')</v>
      </c>
    </row>
    <row r="111" spans="1:7" x14ac:dyDescent="0.3">
      <c r="A111">
        <v>1645</v>
      </c>
      <c r="B111">
        <v>3951</v>
      </c>
      <c r="C111">
        <f>IF(LOOKUP(B111,Position!$B$4:$D$528)="",LOOKUP(A111,Bestellung!$A$4:$C$528),LOOKUP(B111,Position!$B$4:$D$528))</f>
        <v>398</v>
      </c>
      <c r="D111">
        <f t="shared" si="3"/>
        <v>36</v>
      </c>
      <c r="E111" s="3">
        <f>LOOKUP(A111,Bestellung!$A$4:$D$341)+MOD(D111,6)</f>
        <v>43376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('1645', '3951', '398', '36', '2018-10-03')</v>
      </c>
    </row>
    <row r="112" spans="1:7" x14ac:dyDescent="0.3">
      <c r="A112">
        <v>1646</v>
      </c>
      <c r="B112">
        <v>3952</v>
      </c>
      <c r="C112">
        <f>IF(LOOKUP(B112,Position!$B$4:$D$528)="",LOOKUP(A112,Bestellung!$A$4:$C$528),LOOKUP(B112,Position!$B$4:$D$528))</f>
        <v>463</v>
      </c>
      <c r="D112">
        <f t="shared" si="3"/>
        <v>44</v>
      </c>
      <c r="E112" s="3">
        <f>LOOKUP(A112,Bestellung!$A$4:$D$341)+MOD(D112,6)</f>
        <v>43378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('1646', '3952', '463', '44', '2018-10-05')</v>
      </c>
    </row>
    <row r="113" spans="1:7" x14ac:dyDescent="0.3">
      <c r="A113">
        <v>1647</v>
      </c>
      <c r="B113">
        <v>3953</v>
      </c>
      <c r="C113">
        <f>IF(LOOKUP(B113,Position!$B$4:$D$528)="",LOOKUP(A113,Bestellung!$A$4:$C$528),LOOKUP(B113,Position!$B$4:$D$528))</f>
        <v>28</v>
      </c>
      <c r="D113">
        <f t="shared" si="3"/>
        <v>54</v>
      </c>
      <c r="E113" s="3">
        <f>LOOKUP(A113,Bestellung!$A$4:$D$341)+MOD(D113,6)</f>
        <v>43376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('1647', '3953', '28', '54', '2018-10-03')</v>
      </c>
    </row>
    <row r="114" spans="1:7" x14ac:dyDescent="0.3">
      <c r="A114">
        <v>1648</v>
      </c>
      <c r="B114">
        <v>3954</v>
      </c>
      <c r="C114">
        <f>IF(LOOKUP(B114,Position!$B$4:$D$528)="",LOOKUP(A114,Bestellung!$A$4:$C$528),LOOKUP(B114,Position!$B$4:$D$528))</f>
        <v>290</v>
      </c>
      <c r="D114">
        <f t="shared" si="3"/>
        <v>66</v>
      </c>
      <c r="E114" s="3">
        <f>LOOKUP(A114,Bestellung!$A$4:$D$341)+MOD(D114,6)</f>
        <v>43376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('1648', '3954', '290', '66', '2018-10-03')</v>
      </c>
    </row>
    <row r="115" spans="1:7" x14ac:dyDescent="0.3">
      <c r="A115">
        <v>1649</v>
      </c>
      <c r="B115">
        <v>3955</v>
      </c>
      <c r="C115">
        <f>IF(LOOKUP(B115,Position!$B$4:$D$528)="",LOOKUP(A115,Bestellung!$A$4:$C$528),LOOKUP(B115,Position!$B$4:$D$528))</f>
        <v>290</v>
      </c>
      <c r="D115">
        <f t="shared" si="3"/>
        <v>80</v>
      </c>
      <c r="E115" s="3">
        <f>LOOKUP(A115,Bestellung!$A$4:$D$341)+MOD(D115,6)</f>
        <v>43378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('1649', '3955', '290', '80', '2018-10-05')</v>
      </c>
    </row>
    <row r="116" spans="1:7" x14ac:dyDescent="0.3">
      <c r="A116">
        <v>1650</v>
      </c>
      <c r="B116">
        <v>3956</v>
      </c>
      <c r="C116">
        <f>IF(LOOKUP(B116,Position!$B$4:$D$528)="",LOOKUP(A116,Bestellung!$A$4:$C$528),LOOKUP(B116,Position!$B$4:$D$528))</f>
        <v>90</v>
      </c>
      <c r="D116">
        <f t="shared" si="3"/>
        <v>15</v>
      </c>
      <c r="E116" s="3">
        <f>LOOKUP(A116,Bestellung!$A$4:$D$341)+MOD(D116,6)</f>
        <v>43380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('1650', '3956', '90', '15', '2018-10-07')</v>
      </c>
    </row>
    <row r="117" spans="1:7" x14ac:dyDescent="0.3">
      <c r="A117">
        <v>1651</v>
      </c>
      <c r="B117">
        <v>3957</v>
      </c>
      <c r="C117">
        <f>IF(LOOKUP(B117,Position!$B$4:$D$528)="",LOOKUP(A117,Bestellung!$A$4:$C$528),LOOKUP(B117,Position!$B$4:$D$528))</f>
        <v>496</v>
      </c>
      <c r="D117">
        <f t="shared" si="3"/>
        <v>33</v>
      </c>
      <c r="E117" s="3">
        <f>LOOKUP(A117,Bestellung!$A$4:$D$341)+MOD(D117,6)</f>
        <v>43380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('1651', '3957', '496', '33', '2018-10-07')</v>
      </c>
    </row>
    <row r="118" spans="1:7" x14ac:dyDescent="0.3">
      <c r="A118">
        <v>1652</v>
      </c>
      <c r="B118">
        <v>3958</v>
      </c>
      <c r="C118">
        <f>IF(LOOKUP(B118,Position!$B$4:$D$528)="",LOOKUP(A118,Bestellung!$A$4:$C$528),LOOKUP(B118,Position!$B$4:$D$528))</f>
        <v>497</v>
      </c>
      <c r="D118">
        <f t="shared" si="3"/>
        <v>53</v>
      </c>
      <c r="E118" s="3">
        <f>LOOKUP(A118,Bestellung!$A$4:$D$341)+MOD(D118,6)</f>
        <v>43382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('1652', '3958', '497', '53', '2018-10-09')</v>
      </c>
    </row>
    <row r="119" spans="1:7" x14ac:dyDescent="0.3">
      <c r="A119">
        <v>1653</v>
      </c>
      <c r="B119">
        <v>3959</v>
      </c>
      <c r="C119">
        <f>IF(LOOKUP(B119,Position!$B$4:$D$528)="",LOOKUP(A119,Bestellung!$A$4:$C$528),LOOKUP(B119,Position!$B$4:$D$528))</f>
        <v>169</v>
      </c>
      <c r="D119">
        <f t="shared" si="3"/>
        <v>75</v>
      </c>
      <c r="E119" s="3">
        <f>LOOKUP(A119,Bestellung!$A$4:$D$341)+MOD(D119,6)</f>
        <v>43380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('1653', '3959', '169', '75', '2018-10-07')</v>
      </c>
    </row>
    <row r="120" spans="1:7" x14ac:dyDescent="0.3">
      <c r="A120">
        <v>1654</v>
      </c>
      <c r="B120">
        <v>3960</v>
      </c>
      <c r="C120">
        <f>IF(LOOKUP(B120,Position!$B$4:$D$528)="",LOOKUP(A120,Bestellung!$A$4:$C$528),LOOKUP(B120,Position!$B$4:$D$528))</f>
        <v>169</v>
      </c>
      <c r="D120">
        <f t="shared" si="3"/>
        <v>18</v>
      </c>
      <c r="E120" s="3">
        <f>LOOKUP(A120,Bestellung!$A$4:$D$341)+MOD(D120,6)</f>
        <v>43378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('1654', '3960', '169', '18', '2018-10-05')</v>
      </c>
    </row>
    <row r="121" spans="1:7" x14ac:dyDescent="0.3">
      <c r="A121">
        <v>1655</v>
      </c>
      <c r="B121">
        <v>3961</v>
      </c>
      <c r="C121">
        <f>IF(LOOKUP(B121,Position!$B$4:$D$528)="",LOOKUP(A121,Bestellung!$A$4:$C$528),LOOKUP(B121,Position!$B$4:$D$528))</f>
        <v>230</v>
      </c>
      <c r="D121">
        <f t="shared" si="3"/>
        <v>44</v>
      </c>
      <c r="E121" s="3">
        <f>LOOKUP(A121,Bestellung!$A$4:$D$341)+MOD(D121,6)</f>
        <v>43380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('1655', '3961', '230', '44', '2018-10-07')</v>
      </c>
    </row>
    <row r="122" spans="1:7" x14ac:dyDescent="0.3">
      <c r="A122">
        <v>1656</v>
      </c>
      <c r="B122">
        <v>3962</v>
      </c>
      <c r="C122">
        <f>IF(LOOKUP(B122,Position!$B$4:$D$528)="",LOOKUP(A122,Bestellung!$A$4:$C$528),LOOKUP(B122,Position!$B$4:$D$528))</f>
        <v>334</v>
      </c>
      <c r="D122">
        <f t="shared" si="3"/>
        <v>72</v>
      </c>
      <c r="E122" s="3">
        <f>LOOKUP(A122,Bestellung!$A$4:$D$341)+MOD(D122,6)</f>
        <v>43378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('1656', '3962', '334', '72', '2018-10-05')</v>
      </c>
    </row>
    <row r="123" spans="1:7" x14ac:dyDescent="0.3">
      <c r="A123">
        <v>1657</v>
      </c>
      <c r="B123">
        <v>3963</v>
      </c>
      <c r="C123">
        <f>IF(LOOKUP(B123,Position!$B$4:$D$528)="",LOOKUP(A123,Bestellung!$A$4:$C$528),LOOKUP(B123,Position!$B$4:$D$528))</f>
        <v>531</v>
      </c>
      <c r="D123">
        <f t="shared" si="3"/>
        <v>21</v>
      </c>
      <c r="E123" s="3">
        <f>LOOKUP(A123,Bestellung!$A$4:$D$341)+MOD(D123,6)</f>
        <v>43382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('1657', '3963', '531', '21', '2018-10-09')</v>
      </c>
    </row>
    <row r="124" spans="1:7" x14ac:dyDescent="0.3">
      <c r="A124">
        <v>1658</v>
      </c>
      <c r="B124">
        <v>3964</v>
      </c>
      <c r="C124">
        <f>IF(LOOKUP(B124,Position!$B$4:$D$528)="",LOOKUP(A124,Bestellung!$A$4:$C$528),LOOKUP(B124,Position!$B$4:$D$528))</f>
        <v>616</v>
      </c>
      <c r="D124">
        <f t="shared" si="3"/>
        <v>53</v>
      </c>
      <c r="E124" s="3">
        <f>LOOKUP(A124,Bestellung!$A$4:$D$341)+MOD(D124,6)</f>
        <v>43384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('1658', '3964', '616', '53', '2018-10-11')</v>
      </c>
    </row>
    <row r="125" spans="1:7" x14ac:dyDescent="0.3">
      <c r="A125">
        <v>1659</v>
      </c>
      <c r="B125">
        <v>3965</v>
      </c>
      <c r="C125">
        <f>IF(LOOKUP(B125,Position!$B$4:$D$528)="",LOOKUP(A125,Bestellung!$A$4:$C$528),LOOKUP(B125,Position!$B$4:$D$528))</f>
        <v>616</v>
      </c>
      <c r="D125">
        <f t="shared" si="3"/>
        <v>6</v>
      </c>
      <c r="E125" s="3">
        <f>LOOKUP(A125,Bestellung!$A$4:$D$341)+MOD(D125,6)</f>
        <v>43379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('1659', '3965', '616', '6', '2018-10-06')</v>
      </c>
    </row>
    <row r="126" spans="1:7" x14ac:dyDescent="0.3">
      <c r="A126">
        <v>1660</v>
      </c>
      <c r="B126">
        <v>3966</v>
      </c>
      <c r="C126">
        <f>IF(LOOKUP(B126,Position!$B$4:$D$528)="",LOOKUP(A126,Bestellung!$A$4:$C$528),LOOKUP(B126,Position!$B$4:$D$528))</f>
        <v>555</v>
      </c>
      <c r="D126">
        <f t="shared" si="3"/>
        <v>42</v>
      </c>
      <c r="E126" s="3">
        <f>LOOKUP(A126,Bestellung!$A$4:$D$341)+MOD(D126,6)</f>
        <v>43379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('1660', '3966', '555', '42', '2018-10-06')</v>
      </c>
    </row>
    <row r="127" spans="1:7" x14ac:dyDescent="0.3">
      <c r="A127">
        <v>1661</v>
      </c>
      <c r="B127">
        <v>3967</v>
      </c>
      <c r="C127">
        <f>IF(LOOKUP(B127,Position!$B$4:$D$528)="",LOOKUP(A127,Bestellung!$A$4:$C$528),LOOKUP(B127,Position!$B$4:$D$528))</f>
        <v>560</v>
      </c>
      <c r="D127">
        <f t="shared" si="3"/>
        <v>80</v>
      </c>
      <c r="E127" s="3">
        <f>LOOKUP(A127,Bestellung!$A$4:$D$341)+MOD(D127,6)</f>
        <v>43381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('1661', '3967', '560', '80', '2018-10-08')</v>
      </c>
    </row>
    <row r="128" spans="1:7" x14ac:dyDescent="0.3">
      <c r="A128">
        <v>1662</v>
      </c>
      <c r="B128">
        <v>3968</v>
      </c>
      <c r="C128">
        <f>IF(LOOKUP(B128,Position!$B$4:$D$528)="",LOOKUP(A128,Bestellung!$A$4:$C$528),LOOKUP(B128,Position!$B$4:$D$528))</f>
        <v>572</v>
      </c>
      <c r="D128">
        <f t="shared" si="3"/>
        <v>39</v>
      </c>
      <c r="E128" s="3">
        <f>LOOKUP(A128,Bestellung!$A$4:$D$341)+MOD(D128,6)</f>
        <v>43382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('1662', '3968', '572', '39', '2018-10-09')</v>
      </c>
    </row>
    <row r="129" spans="1:7" x14ac:dyDescent="0.3">
      <c r="A129">
        <v>1663</v>
      </c>
      <c r="B129">
        <v>3969</v>
      </c>
      <c r="C129">
        <f>IF(LOOKUP(B129,Position!$B$4:$D$528)="",LOOKUP(A129,Bestellung!$A$4:$C$528),LOOKUP(B129,Position!$B$4:$D$528))</f>
        <v>357</v>
      </c>
      <c r="D129">
        <f t="shared" si="3"/>
        <v>1</v>
      </c>
      <c r="E129" s="3">
        <f>LOOKUP(A129,Bestellung!$A$4:$D$341)+MOD(D129,6)</f>
        <v>43380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('1663', '3969', '357', '1', '2018-10-07')</v>
      </c>
    </row>
    <row r="130" spans="1:7" x14ac:dyDescent="0.3">
      <c r="A130">
        <v>1664</v>
      </c>
      <c r="B130">
        <v>3970</v>
      </c>
      <c r="C130">
        <f>IF(LOOKUP(B130,Position!$B$4:$D$528)="",LOOKUP(A130,Bestellung!$A$4:$C$528),LOOKUP(B130,Position!$B$4:$D$528))</f>
        <v>357</v>
      </c>
      <c r="D130">
        <f t="shared" si="3"/>
        <v>44</v>
      </c>
      <c r="E130" s="3">
        <f>LOOKUP(A130,Bestellung!$A$4:$D$341)+MOD(D130,6)</f>
        <v>43382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('1664', '3970', '357', '44', '2018-10-09')</v>
      </c>
    </row>
    <row r="131" spans="1:7" x14ac:dyDescent="0.3">
      <c r="A131">
        <v>1665</v>
      </c>
      <c r="B131">
        <v>3971</v>
      </c>
      <c r="C131">
        <f>IF(LOOKUP(B131,Position!$B$4:$D$528)="",LOOKUP(A131,Bestellung!$A$4:$C$528),LOOKUP(B131,Position!$B$4:$D$528))</f>
        <v>674</v>
      </c>
      <c r="D131">
        <f t="shared" si="3"/>
        <v>9</v>
      </c>
      <c r="E131" s="3">
        <f>LOOKUP(A131,Bestellung!$A$4:$D$341)+MOD(D131,6)</f>
        <v>43383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('1665', '3971', '674', '9', '2018-10-10')</v>
      </c>
    </row>
    <row r="132" spans="1:7" x14ac:dyDescent="0.3">
      <c r="A132">
        <v>1666</v>
      </c>
      <c r="B132">
        <v>3972</v>
      </c>
      <c r="C132">
        <f>IF(LOOKUP(B132,Position!$B$4:$D$528)="",LOOKUP(A132,Bestellung!$A$4:$C$528),LOOKUP(B132,Position!$B$4:$D$528))</f>
        <v>639</v>
      </c>
      <c r="D132">
        <f t="shared" si="3"/>
        <v>57</v>
      </c>
      <c r="E132" s="3">
        <f>LOOKUP(A132,Bestellung!$A$4:$D$341)+MOD(D132,6)</f>
        <v>43383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('1666', '3972', '639', '57', '2018-10-10')</v>
      </c>
    </row>
    <row r="133" spans="1:7" x14ac:dyDescent="0.3">
      <c r="A133">
        <v>1667</v>
      </c>
      <c r="B133">
        <v>3973</v>
      </c>
      <c r="C133">
        <f>IF(LOOKUP(B133,Position!$B$4:$D$528)="",LOOKUP(A133,Bestellung!$A$4:$C$528),LOOKUP(B133,Position!$B$4:$D$528))</f>
        <v>643</v>
      </c>
      <c r="D133">
        <f t="shared" ref="D133:D196" si="6">IF(MOD(A133*B133,81)=0,1,IF(MOD(A133*B133,81)=30,81,IF(MOD(A133*B133,81)=49,82,MOD(A133*B133,81))))</f>
        <v>26</v>
      </c>
      <c r="E133" s="3">
        <f>LOOKUP(A133,Bestellung!$A$4:$D$341)+MOD(D133,6)</f>
        <v>43382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('1667', '3973', '643', '26', '2018-10-09')</v>
      </c>
    </row>
    <row r="134" spans="1:7" x14ac:dyDescent="0.3">
      <c r="A134">
        <v>1668</v>
      </c>
      <c r="B134">
        <v>3974</v>
      </c>
      <c r="C134">
        <f>IF(LOOKUP(B134,Position!$B$4:$D$528)="",LOOKUP(A134,Bestellung!$A$4:$C$528),LOOKUP(B134,Position!$B$4:$D$528))</f>
        <v>722</v>
      </c>
      <c r="D134">
        <f t="shared" si="6"/>
        <v>78</v>
      </c>
      <c r="E134" s="3">
        <f>LOOKUP(A134,Bestellung!$A$4:$D$341)+MOD(D134,6)</f>
        <v>43381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('1668', '3974', '722', '78', '2018-10-08')</v>
      </c>
    </row>
    <row r="135" spans="1:7" x14ac:dyDescent="0.3">
      <c r="A135">
        <v>1669</v>
      </c>
      <c r="B135">
        <v>3975</v>
      </c>
      <c r="C135">
        <f>IF(LOOKUP(B135,Position!$B$4:$D$528)="",LOOKUP(A135,Bestellung!$A$4:$C$528),LOOKUP(B135,Position!$B$4:$D$528))</f>
        <v>121</v>
      </c>
      <c r="D135">
        <f t="shared" si="6"/>
        <v>51</v>
      </c>
      <c r="E135" s="3">
        <f>LOOKUP(A135,Bestellung!$A$4:$D$341)+MOD(D135,6)</f>
        <v>43384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('1669', '3975', '121', '51', '2018-10-11')</v>
      </c>
    </row>
    <row r="136" spans="1:7" x14ac:dyDescent="0.3">
      <c r="A136">
        <v>1670</v>
      </c>
      <c r="B136">
        <v>3976</v>
      </c>
      <c r="C136">
        <f>IF(LOOKUP(B136,Position!$B$4:$D$528)="",LOOKUP(A136,Bestellung!$A$4:$C$528),LOOKUP(B136,Position!$B$4:$D$528))</f>
        <v>167</v>
      </c>
      <c r="D136">
        <f t="shared" si="6"/>
        <v>26</v>
      </c>
      <c r="E136" s="3">
        <f>LOOKUP(A136,Bestellung!$A$4:$D$341)+MOD(D136,6)</f>
        <v>43383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('1670', '3976', '167', '26', '2018-10-10')</v>
      </c>
    </row>
    <row r="137" spans="1:7" x14ac:dyDescent="0.3">
      <c r="A137">
        <v>1671</v>
      </c>
      <c r="B137">
        <v>3977</v>
      </c>
      <c r="C137">
        <f>IF(LOOKUP(B137,Position!$B$4:$D$528)="",LOOKUP(A137,Bestellung!$A$4:$C$528),LOOKUP(B137,Position!$B$4:$D$528))</f>
        <v>388</v>
      </c>
      <c r="D137">
        <f t="shared" si="6"/>
        <v>3</v>
      </c>
      <c r="E137" s="3">
        <f>LOOKUP(A137,Bestellung!$A$4:$D$341)+MOD(D137,6)</f>
        <v>43385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('1671', '3977', '388', '3', '2018-10-12')</v>
      </c>
    </row>
    <row r="138" spans="1:7" x14ac:dyDescent="0.3">
      <c r="A138">
        <v>1672</v>
      </c>
      <c r="B138">
        <v>3978</v>
      </c>
      <c r="C138">
        <f>IF(LOOKUP(B138,Position!$B$4:$D$528)="",LOOKUP(A138,Bestellung!$A$4:$C$528),LOOKUP(B138,Position!$B$4:$D$528))</f>
        <v>118</v>
      </c>
      <c r="D138">
        <f t="shared" si="6"/>
        <v>63</v>
      </c>
      <c r="E138" s="3">
        <f>LOOKUP(A138,Bestellung!$A$4:$D$341)+MOD(D138,6)</f>
        <v>43385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('1672', '3978', '118', '63', '2018-10-12')</v>
      </c>
    </row>
    <row r="139" spans="1:7" x14ac:dyDescent="0.3">
      <c r="A139">
        <v>1673</v>
      </c>
      <c r="B139">
        <v>3979</v>
      </c>
      <c r="C139">
        <f>IF(LOOKUP(B139,Position!$B$4:$D$528)="",LOOKUP(A139,Bestellung!$A$4:$C$528),LOOKUP(B139,Position!$B$4:$D$528))</f>
        <v>280</v>
      </c>
      <c r="D139">
        <f t="shared" si="6"/>
        <v>44</v>
      </c>
      <c r="E139" s="3">
        <f>LOOKUP(A139,Bestellung!$A$4:$D$341)+MOD(D139,6)</f>
        <v>43384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('1673', '3979', '280', '44', '2018-10-11')</v>
      </c>
    </row>
    <row r="140" spans="1:7" x14ac:dyDescent="0.3">
      <c r="A140">
        <v>1674</v>
      </c>
      <c r="B140">
        <v>3980</v>
      </c>
      <c r="C140">
        <f>IF(LOOKUP(B140,Position!$B$4:$D$528)="",LOOKUP(A140,Bestellung!$A$4:$C$528),LOOKUP(B140,Position!$B$4:$D$528))</f>
        <v>280</v>
      </c>
      <c r="D140">
        <f t="shared" si="6"/>
        <v>27</v>
      </c>
      <c r="E140" s="3">
        <f>LOOKUP(A140,Bestellung!$A$4:$D$341)+MOD(D140,6)</f>
        <v>43385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('1674', '3980', '280', '27', '2018-10-12')</v>
      </c>
    </row>
    <row r="141" spans="1:7" x14ac:dyDescent="0.3">
      <c r="A141">
        <v>1675</v>
      </c>
      <c r="B141">
        <v>3981</v>
      </c>
      <c r="C141">
        <f>IF(LOOKUP(B141,Position!$B$4:$D$528)="",LOOKUP(A141,Bestellung!$A$4:$C$528),LOOKUP(B141,Position!$B$4:$D$528))</f>
        <v>139</v>
      </c>
      <c r="D141">
        <f t="shared" si="6"/>
        <v>12</v>
      </c>
      <c r="E141" s="3">
        <f>LOOKUP(A141,Bestellung!$A$4:$D$341)+MOD(D141,6)</f>
        <v>43382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('1675', '3981', '139', '12', '2018-10-09')</v>
      </c>
    </row>
    <row r="142" spans="1:7" x14ac:dyDescent="0.3">
      <c r="A142">
        <v>1676</v>
      </c>
      <c r="B142">
        <v>3982</v>
      </c>
      <c r="C142">
        <f>IF(LOOKUP(B142,Position!$B$4:$D$528)="",LOOKUP(A142,Bestellung!$A$4:$C$528),LOOKUP(B142,Position!$B$4:$D$528))</f>
        <v>270</v>
      </c>
      <c r="D142">
        <f t="shared" si="6"/>
        <v>80</v>
      </c>
      <c r="E142" s="3">
        <f>LOOKUP(A142,Bestellung!$A$4:$D$341)+MOD(D142,6)</f>
        <v>43384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('1676', '3982', '270', '80', '2018-10-11')</v>
      </c>
    </row>
    <row r="143" spans="1:7" x14ac:dyDescent="0.3">
      <c r="A143">
        <v>1677</v>
      </c>
      <c r="B143">
        <v>3983</v>
      </c>
      <c r="C143">
        <f>IF(LOOKUP(B143,Position!$B$4:$D$528)="",LOOKUP(A143,Bestellung!$A$4:$C$528),LOOKUP(B143,Position!$B$4:$D$528))</f>
        <v>791</v>
      </c>
      <c r="D143">
        <f t="shared" si="6"/>
        <v>69</v>
      </c>
      <c r="E143" s="3">
        <f>LOOKUP(A143,Bestellung!$A$4:$D$341)+MOD(D143,6)</f>
        <v>43385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('1677', '3983', '791', '69', '2018-10-12')</v>
      </c>
    </row>
    <row r="144" spans="1:7" x14ac:dyDescent="0.3">
      <c r="A144">
        <v>1678</v>
      </c>
      <c r="B144">
        <v>3984</v>
      </c>
      <c r="C144">
        <f>IF(LOOKUP(B144,Position!$B$4:$D$528)="",LOOKUP(A144,Bestellung!$A$4:$C$528),LOOKUP(B144,Position!$B$4:$D$528))</f>
        <v>206</v>
      </c>
      <c r="D144">
        <f t="shared" si="6"/>
        <v>60</v>
      </c>
      <c r="E144" s="3">
        <f>LOOKUP(A144,Bestellung!$A$4:$D$341)+MOD(D144,6)</f>
        <v>43383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('1678', '3984', '206', '60', '2018-10-10')</v>
      </c>
    </row>
    <row r="145" spans="1:7" x14ac:dyDescent="0.3">
      <c r="A145">
        <v>1679</v>
      </c>
      <c r="B145">
        <v>3985</v>
      </c>
      <c r="C145">
        <f>IF(LOOKUP(B145,Position!$B$4:$D$528)="",LOOKUP(A145,Bestellung!$A$4:$C$528),LOOKUP(B145,Position!$B$4:$D$528))</f>
        <v>206</v>
      </c>
      <c r="D145">
        <f t="shared" si="6"/>
        <v>53</v>
      </c>
      <c r="E145" s="3">
        <f>LOOKUP(A145,Bestellung!$A$4:$D$341)+MOD(D145,6)</f>
        <v>43388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('1679', '3985', '206', '53', '2018-10-15')</v>
      </c>
    </row>
    <row r="146" spans="1:7" x14ac:dyDescent="0.3">
      <c r="A146">
        <v>1680</v>
      </c>
      <c r="B146">
        <v>3986</v>
      </c>
      <c r="C146">
        <f>IF(LOOKUP(B146,Position!$B$4:$D$528)="",LOOKUP(A146,Bestellung!$A$4:$C$528),LOOKUP(B146,Position!$B$4:$D$528))</f>
        <v>632</v>
      </c>
      <c r="D146">
        <f t="shared" si="6"/>
        <v>48</v>
      </c>
      <c r="E146" s="3">
        <f>LOOKUP(A146,Bestellung!$A$4:$D$341)+MOD(D146,6)</f>
        <v>43383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('1680', '3986', '632', '48', '2018-10-10')</v>
      </c>
    </row>
    <row r="147" spans="1:7" x14ac:dyDescent="0.3">
      <c r="A147">
        <v>1681</v>
      </c>
      <c r="B147">
        <v>3987</v>
      </c>
      <c r="C147">
        <f>IF(LOOKUP(B147,Position!$B$4:$D$528)="",LOOKUP(A147,Bestellung!$A$4:$C$528),LOOKUP(B147,Position!$B$4:$D$528))</f>
        <v>42</v>
      </c>
      <c r="D147">
        <f t="shared" si="6"/>
        <v>45</v>
      </c>
      <c r="E147" s="3">
        <f>LOOKUP(A147,Bestellung!$A$4:$D$341)+MOD(D147,6)</f>
        <v>43386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('1681', '3987', '42', '45', '2018-10-13')</v>
      </c>
    </row>
    <row r="148" spans="1:7" x14ac:dyDescent="0.3">
      <c r="A148">
        <v>1682</v>
      </c>
      <c r="B148">
        <v>3988</v>
      </c>
      <c r="C148">
        <f>IF(LOOKUP(B148,Position!$B$4:$D$528)="",LOOKUP(A148,Bestellung!$A$4:$C$528),LOOKUP(B148,Position!$B$4:$D$528))</f>
        <v>335</v>
      </c>
      <c r="D148">
        <f t="shared" si="6"/>
        <v>44</v>
      </c>
      <c r="E148" s="3">
        <f>LOOKUP(A148,Bestellung!$A$4:$D$341)+MOD(D148,6)</f>
        <v>43386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('1682', '3988', '335', '44', '2018-10-13')</v>
      </c>
    </row>
    <row r="149" spans="1:7" x14ac:dyDescent="0.3">
      <c r="A149">
        <v>1683</v>
      </c>
      <c r="B149">
        <v>3989</v>
      </c>
      <c r="C149">
        <f>IF(LOOKUP(B149,Position!$B$4:$D$528)="",LOOKUP(A149,Bestellung!$A$4:$C$528),LOOKUP(B149,Position!$B$4:$D$528))</f>
        <v>468</v>
      </c>
      <c r="D149">
        <f t="shared" si="6"/>
        <v>45</v>
      </c>
      <c r="E149" s="3">
        <f>LOOKUP(A149,Bestellung!$A$4:$D$341)+MOD(D149,6)</f>
        <v>43387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('1683', '3989', '468', '45', '2018-10-14')</v>
      </c>
    </row>
    <row r="150" spans="1:7" x14ac:dyDescent="0.3">
      <c r="A150">
        <v>1684</v>
      </c>
      <c r="B150">
        <v>3990</v>
      </c>
      <c r="C150">
        <f>IF(LOOKUP(B150,Position!$B$4:$D$528)="",LOOKUP(A150,Bestellung!$A$4:$C$528),LOOKUP(B150,Position!$B$4:$D$528))</f>
        <v>92</v>
      </c>
      <c r="D150">
        <f t="shared" si="6"/>
        <v>48</v>
      </c>
      <c r="E150" s="3">
        <f>LOOKUP(A150,Bestellung!$A$4:$D$341)+MOD(D150,6)</f>
        <v>43384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('1684', '3990', '92', '48', '2018-10-11')</v>
      </c>
    </row>
    <row r="151" spans="1:7" x14ac:dyDescent="0.3">
      <c r="A151">
        <v>1685</v>
      </c>
      <c r="B151">
        <v>3991</v>
      </c>
      <c r="C151">
        <f>IF(LOOKUP(B151,Position!$B$4:$D$528)="",LOOKUP(A151,Bestellung!$A$4:$C$528),LOOKUP(B151,Position!$B$4:$D$528))</f>
        <v>499</v>
      </c>
      <c r="D151">
        <f t="shared" si="6"/>
        <v>53</v>
      </c>
      <c r="E151" s="3">
        <f>LOOKUP(A151,Bestellung!$A$4:$D$341)+MOD(D151,6)</f>
        <v>43390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('1685', '3991', '499', '53', '2018-10-17')</v>
      </c>
    </row>
    <row r="152" spans="1:7" x14ac:dyDescent="0.3">
      <c r="A152">
        <v>1686</v>
      </c>
      <c r="B152">
        <v>3992</v>
      </c>
      <c r="C152">
        <f>IF(LOOKUP(B152,Position!$B$4:$D$528)="",LOOKUP(A152,Bestellung!$A$4:$C$528),LOOKUP(B152,Position!$B$4:$D$528))</f>
        <v>783</v>
      </c>
      <c r="D152">
        <f t="shared" si="6"/>
        <v>60</v>
      </c>
      <c r="E152" s="3">
        <f>LOOKUP(A152,Bestellung!$A$4:$D$341)+MOD(D152,6)</f>
        <v>43385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('1686', '3992', '783', '60', '2018-10-12')</v>
      </c>
    </row>
    <row r="153" spans="1:7" x14ac:dyDescent="0.3">
      <c r="A153">
        <v>1687</v>
      </c>
      <c r="B153">
        <v>3993</v>
      </c>
      <c r="C153">
        <f>IF(LOOKUP(B153,Position!$B$4:$D$528)="",LOOKUP(A153,Bestellung!$A$4:$C$528),LOOKUP(B153,Position!$B$4:$D$528))</f>
        <v>178</v>
      </c>
      <c r="D153">
        <f t="shared" si="6"/>
        <v>69</v>
      </c>
      <c r="E153" s="3">
        <f>LOOKUP(A153,Bestellung!$A$4:$D$341)+MOD(D153,6)</f>
        <v>43388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('1687', '3993', '178', '69', '2018-10-15')</v>
      </c>
    </row>
    <row r="154" spans="1:7" x14ac:dyDescent="0.3">
      <c r="A154">
        <v>1688</v>
      </c>
      <c r="B154">
        <v>3994</v>
      </c>
      <c r="C154">
        <f>IF(LOOKUP(B154,Position!$B$4:$D$528)="",LOOKUP(A154,Bestellung!$A$4:$C$528),LOOKUP(B154,Position!$B$4:$D$528))</f>
        <v>181</v>
      </c>
      <c r="D154">
        <f t="shared" si="6"/>
        <v>80</v>
      </c>
      <c r="E154" s="3">
        <f>LOOKUP(A154,Bestellung!$A$4:$D$341)+MOD(D154,6)</f>
        <v>43387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('1688', '3994', '181', '80', '2018-10-14')</v>
      </c>
    </row>
    <row r="155" spans="1:7" x14ac:dyDescent="0.3">
      <c r="A155">
        <v>1689</v>
      </c>
      <c r="B155">
        <v>3995</v>
      </c>
      <c r="C155">
        <f>IF(LOOKUP(B155,Position!$B$4:$D$528)="",LOOKUP(A155,Bestellung!$A$4:$C$528),LOOKUP(B155,Position!$B$4:$D$528))</f>
        <v>267</v>
      </c>
      <c r="D155">
        <f t="shared" si="6"/>
        <v>12</v>
      </c>
      <c r="E155" s="3">
        <f>LOOKUP(A155,Bestellung!$A$4:$D$341)+MOD(D155,6)</f>
        <v>43385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('1689', '3995', '267', '12', '2018-10-12')</v>
      </c>
    </row>
    <row r="156" spans="1:7" x14ac:dyDescent="0.3">
      <c r="A156">
        <v>1690</v>
      </c>
      <c r="B156">
        <v>3996</v>
      </c>
      <c r="C156">
        <f>IF(LOOKUP(B156,Position!$B$4:$D$528)="",LOOKUP(A156,Bestellung!$A$4:$C$528),LOOKUP(B156,Position!$B$4:$D$528))</f>
        <v>567</v>
      </c>
      <c r="D156">
        <f t="shared" si="6"/>
        <v>27</v>
      </c>
      <c r="E156" s="3">
        <f>LOOKUP(A156,Bestellung!$A$4:$D$341)+MOD(D156,6)</f>
        <v>43388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('1690', '3996', '567', '27', '2018-10-15')</v>
      </c>
    </row>
    <row r="157" spans="1:7" x14ac:dyDescent="0.3">
      <c r="A157">
        <v>1691</v>
      </c>
      <c r="B157">
        <v>3997</v>
      </c>
      <c r="C157">
        <f>IF(LOOKUP(B157,Position!$B$4:$D$528)="",LOOKUP(A157,Bestellung!$A$4:$C$528),LOOKUP(B157,Position!$B$4:$D$528))</f>
        <v>330</v>
      </c>
      <c r="D157">
        <f t="shared" si="6"/>
        <v>44</v>
      </c>
      <c r="E157" s="3">
        <f>LOOKUP(A157,Bestellung!$A$4:$D$341)+MOD(D157,6)</f>
        <v>43387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('1691', '3997', '330', '44', '2018-10-14')</v>
      </c>
    </row>
    <row r="158" spans="1:7" x14ac:dyDescent="0.3">
      <c r="A158">
        <v>1692</v>
      </c>
      <c r="B158">
        <v>3998</v>
      </c>
      <c r="C158">
        <f>IF(LOOKUP(B158,Position!$B$4:$D$528)="",LOOKUP(A158,Bestellung!$A$4:$C$528),LOOKUP(B158,Position!$B$4:$D$528))</f>
        <v>532</v>
      </c>
      <c r="D158">
        <f t="shared" si="6"/>
        <v>63</v>
      </c>
      <c r="E158" s="3">
        <f>LOOKUP(A158,Bestellung!$A$4:$D$341)+MOD(D158,6)</f>
        <v>43389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('1692', '3998', '532', '63', '2018-10-16')</v>
      </c>
    </row>
    <row r="159" spans="1:7" x14ac:dyDescent="0.3">
      <c r="A159">
        <v>1693</v>
      </c>
      <c r="B159">
        <v>3999</v>
      </c>
      <c r="C159">
        <f>IF(LOOKUP(B159,Position!$B$4:$D$528)="",LOOKUP(A159,Bestellung!$A$4:$C$528),LOOKUP(B159,Position!$B$4:$D$528))</f>
        <v>781</v>
      </c>
      <c r="D159">
        <f t="shared" si="6"/>
        <v>3</v>
      </c>
      <c r="E159" s="3">
        <f>LOOKUP(A159,Bestellung!$A$4:$D$341)+MOD(D159,6)</f>
        <v>43389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('1693', '3999', '781', '3', '2018-10-16')</v>
      </c>
    </row>
    <row r="160" spans="1:7" x14ac:dyDescent="0.3">
      <c r="A160">
        <v>1694</v>
      </c>
      <c r="B160">
        <v>4000</v>
      </c>
      <c r="C160">
        <f>IF(LOOKUP(B160,Position!$B$4:$D$528)="",LOOKUP(A160,Bestellung!$A$4:$C$528),LOOKUP(B160,Position!$B$4:$D$528))</f>
        <v>314</v>
      </c>
      <c r="D160">
        <f t="shared" si="6"/>
        <v>26</v>
      </c>
      <c r="E160" s="3">
        <f>LOOKUP(A160,Bestellung!$A$4:$D$341)+MOD(D160,6)</f>
        <v>43388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('1694', '4000', '314', '26', '2018-10-15')</v>
      </c>
    </row>
    <row r="161" spans="1:7" x14ac:dyDescent="0.3">
      <c r="A161">
        <v>1695</v>
      </c>
      <c r="B161">
        <v>4001</v>
      </c>
      <c r="C161">
        <f>IF(LOOKUP(B161,Position!$B$4:$D$528)="",LOOKUP(A161,Bestellung!$A$4:$C$528),LOOKUP(B161,Position!$B$4:$D$528))</f>
        <v>341</v>
      </c>
      <c r="D161">
        <f t="shared" si="6"/>
        <v>51</v>
      </c>
      <c r="E161" s="3">
        <f>LOOKUP(A161,Bestellung!$A$4:$D$341)+MOD(D161,6)</f>
        <v>43389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('1695', '4001', '341', '51', '2018-10-16')</v>
      </c>
    </row>
    <row r="162" spans="1:7" x14ac:dyDescent="0.3">
      <c r="A162">
        <v>1696</v>
      </c>
      <c r="B162">
        <v>4002</v>
      </c>
      <c r="C162">
        <f>IF(LOOKUP(B162,Position!$B$4:$D$528)="",LOOKUP(A162,Bestellung!$A$4:$C$528),LOOKUP(B162,Position!$B$4:$D$528))</f>
        <v>614</v>
      </c>
      <c r="D162">
        <f t="shared" si="6"/>
        <v>78</v>
      </c>
      <c r="E162" s="3">
        <f>LOOKUP(A162,Bestellung!$A$4:$D$341)+MOD(D162,6)</f>
        <v>43387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('1696', '4002', '614', '78', '2018-10-14')</v>
      </c>
    </row>
    <row r="163" spans="1:7" x14ac:dyDescent="0.3">
      <c r="A163">
        <v>1697</v>
      </c>
      <c r="B163">
        <v>4003</v>
      </c>
      <c r="C163">
        <f>IF(LOOKUP(B163,Position!$B$4:$D$528)="",LOOKUP(A163,Bestellung!$A$4:$C$528),LOOKUP(B163,Position!$B$4:$D$528))</f>
        <v>179</v>
      </c>
      <c r="D163">
        <f t="shared" si="6"/>
        <v>26</v>
      </c>
      <c r="E163" s="3">
        <f>LOOKUP(A163,Bestellung!$A$4:$D$341)+MOD(D163,6)</f>
        <v>43389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('1697', '4003', '179', '26', '2018-10-16')</v>
      </c>
    </row>
    <row r="164" spans="1:7" x14ac:dyDescent="0.3">
      <c r="A164">
        <v>1698</v>
      </c>
      <c r="B164">
        <v>4004</v>
      </c>
      <c r="C164">
        <f>IF(LOOKUP(B164,Position!$B$4:$D$528)="",LOOKUP(A164,Bestellung!$A$4:$C$528),LOOKUP(B164,Position!$B$4:$D$528))</f>
        <v>343</v>
      </c>
      <c r="D164">
        <f t="shared" si="6"/>
        <v>57</v>
      </c>
      <c r="E164" s="3">
        <f>LOOKUP(A164,Bestellung!$A$4:$D$341)+MOD(D164,6)</f>
        <v>43390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('1698', '4004', '343', '57', '2018-10-17')</v>
      </c>
    </row>
    <row r="165" spans="1:7" x14ac:dyDescent="0.3">
      <c r="A165">
        <v>1699</v>
      </c>
      <c r="B165">
        <v>4005</v>
      </c>
      <c r="C165">
        <f>IF(LOOKUP(B165,Position!$B$4:$D$528)="",LOOKUP(A165,Bestellung!$A$4:$C$528),LOOKUP(B165,Position!$B$4:$D$528))</f>
        <v>343</v>
      </c>
      <c r="D165">
        <f t="shared" si="6"/>
        <v>9</v>
      </c>
      <c r="E165" s="3">
        <f>LOOKUP(A165,Bestellung!$A$4:$D$341)+MOD(D165,6)</f>
        <v>43391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('1699', '4005', '343', '9', '2018-10-18')</v>
      </c>
    </row>
    <row r="166" spans="1:7" x14ac:dyDescent="0.3">
      <c r="A166">
        <v>1700</v>
      </c>
      <c r="B166">
        <v>4006</v>
      </c>
      <c r="C166">
        <f>IF(LOOKUP(B166,Position!$B$4:$D$528)="",LOOKUP(A166,Bestellung!$A$4:$C$528),LOOKUP(B166,Position!$B$4:$D$528))</f>
        <v>55</v>
      </c>
      <c r="D166">
        <f t="shared" si="6"/>
        <v>44</v>
      </c>
      <c r="E166" s="3">
        <f>LOOKUP(A166,Bestellung!$A$4:$D$341)+MOD(D166,6)</f>
        <v>43390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('1700', '4006', '55', '44', '2018-10-17')</v>
      </c>
    </row>
    <row r="167" spans="1:7" x14ac:dyDescent="0.3">
      <c r="A167">
        <v>1701</v>
      </c>
      <c r="B167">
        <v>4007</v>
      </c>
      <c r="C167">
        <f>IF(LOOKUP(B167,Position!$B$4:$D$528)="",LOOKUP(A167,Bestellung!$A$4:$C$528),LOOKUP(B167,Position!$B$4:$D$528))</f>
        <v>393</v>
      </c>
      <c r="D167">
        <f t="shared" si="6"/>
        <v>1</v>
      </c>
      <c r="E167" s="3">
        <f>LOOKUP(A167,Bestellung!$A$4:$D$341)+MOD(D167,6)</f>
        <v>43389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('1701', '4007', '393', '1', '2018-10-16')</v>
      </c>
    </row>
    <row r="168" spans="1:7" x14ac:dyDescent="0.3">
      <c r="A168">
        <v>1702</v>
      </c>
      <c r="B168">
        <v>4008</v>
      </c>
      <c r="C168">
        <f>IF(LOOKUP(B168,Position!$B$4:$D$528)="",LOOKUP(A168,Bestellung!$A$4:$C$528),LOOKUP(B168,Position!$B$4:$D$528))</f>
        <v>725</v>
      </c>
      <c r="D168">
        <f t="shared" si="6"/>
        <v>39</v>
      </c>
      <c r="E168" s="3">
        <f>LOOKUP(A168,Bestellung!$A$4:$D$341)+MOD(D168,6)</f>
        <v>43391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('1702', '4008', '725', '39', '2018-10-18')</v>
      </c>
    </row>
    <row r="169" spans="1:7" x14ac:dyDescent="0.3">
      <c r="A169">
        <v>1703</v>
      </c>
      <c r="B169">
        <v>4009</v>
      </c>
      <c r="C169">
        <f>IF(LOOKUP(B169,Position!$B$4:$D$528)="",LOOKUP(A169,Bestellung!$A$4:$C$528),LOOKUP(B169,Position!$B$4:$D$528))</f>
        <v>102</v>
      </c>
      <c r="D169">
        <f t="shared" si="6"/>
        <v>80</v>
      </c>
      <c r="E169" s="3">
        <f>LOOKUP(A169,Bestellung!$A$4:$D$341)+MOD(D169,6)</f>
        <v>43390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('1703', '4009', '102', '80', '2018-10-17')</v>
      </c>
    </row>
    <row r="170" spans="1:7" x14ac:dyDescent="0.3">
      <c r="A170">
        <v>1704</v>
      </c>
      <c r="B170">
        <v>4010</v>
      </c>
      <c r="C170">
        <f>IF(LOOKUP(B170,Position!$B$4:$D$528)="",LOOKUP(A170,Bestellung!$A$4:$C$528),LOOKUP(B170,Position!$B$4:$D$528))</f>
        <v>102</v>
      </c>
      <c r="D170">
        <f t="shared" si="6"/>
        <v>42</v>
      </c>
      <c r="E170" s="3">
        <f>LOOKUP(A170,Bestellung!$A$4:$D$341)+MOD(D170,6)</f>
        <v>43388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('1704', '4010', '102', '42', '2018-10-15')</v>
      </c>
    </row>
    <row r="171" spans="1:7" x14ac:dyDescent="0.3">
      <c r="A171">
        <v>1705</v>
      </c>
      <c r="B171">
        <v>4011</v>
      </c>
      <c r="C171">
        <f>IF(LOOKUP(B171,Position!$B$4:$D$528)="",LOOKUP(A171,Bestellung!$A$4:$C$528),LOOKUP(B171,Position!$B$4:$D$528))</f>
        <v>598</v>
      </c>
      <c r="D171">
        <f t="shared" si="6"/>
        <v>6</v>
      </c>
      <c r="E171" s="3">
        <f>LOOKUP(A171,Bestellung!$A$4:$D$341)+MOD(D171,6)</f>
        <v>43388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('1705', '4011', '598', '6', '2018-10-15')</v>
      </c>
    </row>
    <row r="172" spans="1:7" x14ac:dyDescent="0.3">
      <c r="A172">
        <v>1706</v>
      </c>
      <c r="B172">
        <v>4012</v>
      </c>
      <c r="C172">
        <f>IF(LOOKUP(B172,Position!$B$4:$D$528)="",LOOKUP(A172,Bestellung!$A$4:$C$528),LOOKUP(B172,Position!$B$4:$D$528))</f>
        <v>284</v>
      </c>
      <c r="D172">
        <f t="shared" si="6"/>
        <v>53</v>
      </c>
      <c r="E172" s="3">
        <f>LOOKUP(A172,Bestellung!$A$4:$D$341)+MOD(D172,6)</f>
        <v>43394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('1706', '4012', '284', '53', '2018-10-21')</v>
      </c>
    </row>
    <row r="173" spans="1:7" x14ac:dyDescent="0.3">
      <c r="A173">
        <v>1707</v>
      </c>
      <c r="B173">
        <v>4013</v>
      </c>
      <c r="C173">
        <f>IF(LOOKUP(B173,Position!$B$4:$D$528)="",LOOKUP(A173,Bestellung!$A$4:$C$528),LOOKUP(B173,Position!$B$4:$D$528))</f>
        <v>293</v>
      </c>
      <c r="D173">
        <f t="shared" si="6"/>
        <v>21</v>
      </c>
      <c r="E173" s="3">
        <f>LOOKUP(A173,Bestellung!$A$4:$D$341)+MOD(D173,6)</f>
        <v>43392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('1707', '4013', '293', '21', '2018-10-19')</v>
      </c>
    </row>
    <row r="174" spans="1:7" x14ac:dyDescent="0.3">
      <c r="A174">
        <v>1708</v>
      </c>
      <c r="B174">
        <v>4014</v>
      </c>
      <c r="C174">
        <f>IF(LOOKUP(B174,Position!$B$4:$D$528)="",LOOKUP(A174,Bestellung!$A$4:$C$528),LOOKUP(B174,Position!$B$4:$D$528))</f>
        <v>696</v>
      </c>
      <c r="D174">
        <f t="shared" si="6"/>
        <v>72</v>
      </c>
      <c r="E174" s="3">
        <f>LOOKUP(A174,Bestellung!$A$4:$D$341)+MOD(D174,6)</f>
        <v>43389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('1708', '4014', '696', '72', '2018-10-16')</v>
      </c>
    </row>
    <row r="175" spans="1:7" x14ac:dyDescent="0.3">
      <c r="A175">
        <v>1709</v>
      </c>
      <c r="B175">
        <v>4015</v>
      </c>
      <c r="C175">
        <f>IF(LOOKUP(B175,Position!$B$4:$D$528)="",LOOKUP(A175,Bestellung!$A$4:$C$528),LOOKUP(B175,Position!$B$4:$D$528))</f>
        <v>574</v>
      </c>
      <c r="D175">
        <f t="shared" si="6"/>
        <v>44</v>
      </c>
      <c r="E175" s="3">
        <f>LOOKUP(A175,Bestellung!$A$4:$D$341)+MOD(D175,6)</f>
        <v>43391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('1709', '4015', '574', '44', '2018-10-18')</v>
      </c>
    </row>
    <row r="176" spans="1:7" x14ac:dyDescent="0.3">
      <c r="A176">
        <v>1710</v>
      </c>
      <c r="B176">
        <v>4016</v>
      </c>
      <c r="C176">
        <f>IF(LOOKUP(B176,Position!$B$4:$D$528)="",LOOKUP(A176,Bestellung!$A$4:$C$528),LOOKUP(B176,Position!$B$4:$D$528))</f>
        <v>595</v>
      </c>
      <c r="D176">
        <f t="shared" si="6"/>
        <v>18</v>
      </c>
      <c r="E176" s="3">
        <f>LOOKUP(A176,Bestellung!$A$4:$D$341)+MOD(D176,6)</f>
        <v>43390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('1710', '4016', '595', '18', '2018-10-17')</v>
      </c>
    </row>
    <row r="177" spans="1:7" x14ac:dyDescent="0.3">
      <c r="A177">
        <v>1711</v>
      </c>
      <c r="B177">
        <v>4017</v>
      </c>
      <c r="C177">
        <f>IF(LOOKUP(B177,Position!$B$4:$D$528)="",LOOKUP(A177,Bestellung!$A$4:$C$528),LOOKUP(B177,Position!$B$4:$D$528))</f>
        <v>775</v>
      </c>
      <c r="D177">
        <f t="shared" si="6"/>
        <v>75</v>
      </c>
      <c r="E177" s="3">
        <f>LOOKUP(A177,Bestellung!$A$4:$D$341)+MOD(D177,6)</f>
        <v>43393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('1711', '4017', '775', '75', '2018-10-20')</v>
      </c>
    </row>
    <row r="178" spans="1:7" x14ac:dyDescent="0.3">
      <c r="A178">
        <v>1712</v>
      </c>
      <c r="B178">
        <v>4018</v>
      </c>
      <c r="C178">
        <f>IF(LOOKUP(B178,Position!$B$4:$D$528)="",LOOKUP(A178,Bestellung!$A$4:$C$528),LOOKUP(B178,Position!$B$4:$D$528))</f>
        <v>539</v>
      </c>
      <c r="D178">
        <f t="shared" si="6"/>
        <v>53</v>
      </c>
      <c r="E178" s="3">
        <f>LOOKUP(A178,Bestellung!$A$4:$D$341)+MOD(D178,6)</f>
        <v>43395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('1712', '4018', '539', '53', '2018-10-22')</v>
      </c>
    </row>
    <row r="179" spans="1:7" x14ac:dyDescent="0.3">
      <c r="A179">
        <v>1713</v>
      </c>
      <c r="B179">
        <v>4019</v>
      </c>
      <c r="C179">
        <f>IF(LOOKUP(B179,Position!$B$4:$D$528)="",LOOKUP(A179,Bestellung!$A$4:$C$528),LOOKUP(B179,Position!$B$4:$D$528))</f>
        <v>633</v>
      </c>
      <c r="D179">
        <f t="shared" si="6"/>
        <v>33</v>
      </c>
      <c r="E179" s="3">
        <f>LOOKUP(A179,Bestellung!$A$4:$D$341)+MOD(D179,6)</f>
        <v>43394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('1713', '4019', '633', '33', '2018-10-21')</v>
      </c>
    </row>
    <row r="180" spans="1:7" x14ac:dyDescent="0.3">
      <c r="A180">
        <v>1714</v>
      </c>
      <c r="B180">
        <v>4020</v>
      </c>
      <c r="C180">
        <f>IF(LOOKUP(B180,Position!$B$4:$D$528)="",LOOKUP(A180,Bestellung!$A$4:$C$528),LOOKUP(B180,Position!$B$4:$D$528))</f>
        <v>633</v>
      </c>
      <c r="D180">
        <f t="shared" si="6"/>
        <v>15</v>
      </c>
      <c r="E180" s="3">
        <f>LOOKUP(A180,Bestellung!$A$4:$D$341)+MOD(D180,6)</f>
        <v>43394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('1714', '4020', '633', '15', '2018-10-21')</v>
      </c>
    </row>
    <row r="181" spans="1:7" x14ac:dyDescent="0.3">
      <c r="A181">
        <v>1715</v>
      </c>
      <c r="B181">
        <v>4021</v>
      </c>
      <c r="C181">
        <f>IF(LOOKUP(B181,Position!$B$4:$D$528)="",LOOKUP(A181,Bestellung!$A$4:$C$528),LOOKUP(B181,Position!$B$4:$D$528))</f>
        <v>180</v>
      </c>
      <c r="D181">
        <f t="shared" si="6"/>
        <v>80</v>
      </c>
      <c r="E181" s="3">
        <f>LOOKUP(A181,Bestellung!$A$4:$D$341)+MOD(D181,6)</f>
        <v>43393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('1715', '4021', '180', '80', '2018-10-20')</v>
      </c>
    </row>
    <row r="182" spans="1:7" x14ac:dyDescent="0.3">
      <c r="A182">
        <v>1716</v>
      </c>
      <c r="B182">
        <v>4022</v>
      </c>
      <c r="C182">
        <f>IF(LOOKUP(B182,Position!$B$4:$D$528)="",LOOKUP(A182,Bestellung!$A$4:$C$528),LOOKUP(B182,Position!$B$4:$D$528))</f>
        <v>656</v>
      </c>
      <c r="D182">
        <f t="shared" si="6"/>
        <v>66</v>
      </c>
      <c r="E182" s="3">
        <f>LOOKUP(A182,Bestellung!$A$4:$D$341)+MOD(D182,6)</f>
        <v>43391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('1716', '4022', '656', '66', '2018-10-18')</v>
      </c>
    </row>
    <row r="183" spans="1:7" x14ac:dyDescent="0.3">
      <c r="A183">
        <v>1717</v>
      </c>
      <c r="B183">
        <v>4023</v>
      </c>
      <c r="C183">
        <f>IF(LOOKUP(B183,Position!$B$4:$D$528)="",LOOKUP(A183,Bestellung!$A$4:$C$528),LOOKUP(B183,Position!$B$4:$D$528))</f>
        <v>797</v>
      </c>
      <c r="D183">
        <f t="shared" si="6"/>
        <v>54</v>
      </c>
      <c r="E183" s="3">
        <f>LOOKUP(A183,Bestellung!$A$4:$D$341)+MOD(D183,6)</f>
        <v>43391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('1717', '4023', '797', '54', '2018-10-18')</v>
      </c>
    </row>
    <row r="184" spans="1:7" x14ac:dyDescent="0.3">
      <c r="A184">
        <v>1718</v>
      </c>
      <c r="B184">
        <v>4024</v>
      </c>
      <c r="C184">
        <f>IF(LOOKUP(B184,Position!$B$4:$D$528)="",LOOKUP(A184,Bestellung!$A$4:$C$528),LOOKUP(B184,Position!$B$4:$D$528))</f>
        <v>26</v>
      </c>
      <c r="D184">
        <f t="shared" si="6"/>
        <v>44</v>
      </c>
      <c r="E184" s="3">
        <f>LOOKUP(A184,Bestellung!$A$4:$D$341)+MOD(D184,6)</f>
        <v>43393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('1718', '4024', '26', '44', '2018-10-20')</v>
      </c>
    </row>
    <row r="185" spans="1:7" x14ac:dyDescent="0.3">
      <c r="A185">
        <v>1719</v>
      </c>
      <c r="B185">
        <v>4025</v>
      </c>
      <c r="C185">
        <f>IF(LOOKUP(B185,Position!$B$4:$D$528)="",LOOKUP(A185,Bestellung!$A$4:$C$528),LOOKUP(B185,Position!$B$4:$D$528))</f>
        <v>26</v>
      </c>
      <c r="D185">
        <f t="shared" si="6"/>
        <v>36</v>
      </c>
      <c r="E185" s="3">
        <f>LOOKUP(A185,Bestellung!$A$4:$D$341)+MOD(D185,6)</f>
        <v>43391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('1719', '4025', '26', '36', '2018-10-18')</v>
      </c>
    </row>
    <row r="186" spans="1:7" x14ac:dyDescent="0.3">
      <c r="A186">
        <v>1720</v>
      </c>
      <c r="B186">
        <v>4026</v>
      </c>
      <c r="C186">
        <f>IF(LOOKUP(B186,Position!$B$4:$D$528)="",LOOKUP(A186,Bestellung!$A$4:$C$528),LOOKUP(B186,Position!$B$4:$D$528))</f>
        <v>669</v>
      </c>
      <c r="D186">
        <f t="shared" si="6"/>
        <v>81</v>
      </c>
      <c r="E186" s="3">
        <f>LOOKUP(A186,Bestellung!$A$4:$D$341)+MOD(D186,6)</f>
        <v>43395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('1720', '4026', '669', '81', '2018-10-22')</v>
      </c>
    </row>
    <row r="187" spans="1:7" x14ac:dyDescent="0.3">
      <c r="A187">
        <v>1721</v>
      </c>
      <c r="B187">
        <v>4027</v>
      </c>
      <c r="C187">
        <f>IF(LOOKUP(B187,Position!$B$4:$D$528)="",LOOKUP(A187,Bestellung!$A$4:$C$528),LOOKUP(B187,Position!$B$4:$D$528))</f>
        <v>98</v>
      </c>
      <c r="D187">
        <f t="shared" si="6"/>
        <v>26</v>
      </c>
      <c r="E187" s="3">
        <f>LOOKUP(A187,Bestellung!$A$4:$D$341)+MOD(D187,6)</f>
        <v>43394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('1721', '4027', '98', '26', '2018-10-21')</v>
      </c>
    </row>
    <row r="188" spans="1:7" x14ac:dyDescent="0.3">
      <c r="A188">
        <v>1722</v>
      </c>
      <c r="B188">
        <v>4028</v>
      </c>
      <c r="C188">
        <f>IF(LOOKUP(B188,Position!$B$4:$D$528)="",LOOKUP(A188,Bestellung!$A$4:$C$528),LOOKUP(B188,Position!$B$4:$D$528))</f>
        <v>137</v>
      </c>
      <c r="D188">
        <f t="shared" si="6"/>
        <v>24</v>
      </c>
      <c r="E188" s="3">
        <f>LOOKUP(A188,Bestellung!$A$4:$D$341)+MOD(D188,6)</f>
        <v>43392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('1722', '4028', '137', '24', '2018-10-19')</v>
      </c>
    </row>
    <row r="189" spans="1:7" x14ac:dyDescent="0.3">
      <c r="A189">
        <v>1723</v>
      </c>
      <c r="B189">
        <v>4029</v>
      </c>
      <c r="C189">
        <f>IF(LOOKUP(B189,Position!$B$4:$D$528)="",LOOKUP(A189,Bestellung!$A$4:$C$528),LOOKUP(B189,Position!$B$4:$D$528))</f>
        <v>591</v>
      </c>
      <c r="D189">
        <f t="shared" si="6"/>
        <v>24</v>
      </c>
      <c r="E189" s="3">
        <f>LOOKUP(A189,Bestellung!$A$4:$D$341)+MOD(D189,6)</f>
        <v>43392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('1723', '4029', '591', '24', '2018-10-19')</v>
      </c>
    </row>
    <row r="190" spans="1:7" x14ac:dyDescent="0.3">
      <c r="A190">
        <v>1724</v>
      </c>
      <c r="B190">
        <v>4030</v>
      </c>
      <c r="C190">
        <f>IF(LOOKUP(B190,Position!$B$4:$D$528)="",LOOKUP(A190,Bestellung!$A$4:$C$528),LOOKUP(B190,Position!$B$4:$D$528))</f>
        <v>160</v>
      </c>
      <c r="D190">
        <f t="shared" si="6"/>
        <v>26</v>
      </c>
      <c r="E190" s="3">
        <f>LOOKUP(A190,Bestellung!$A$4:$D$341)+MOD(D190,6)</f>
        <v>43395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('1724', '4030', '160', '26', '2018-10-22')</v>
      </c>
    </row>
    <row r="191" spans="1:7" x14ac:dyDescent="0.3">
      <c r="A191">
        <v>1725</v>
      </c>
      <c r="B191">
        <v>4031</v>
      </c>
      <c r="C191">
        <f>IF(LOOKUP(B191,Position!$B$4:$D$528)="",LOOKUP(A191,Bestellung!$A$4:$C$528),LOOKUP(B191,Position!$B$4:$D$528))</f>
        <v>473</v>
      </c>
      <c r="D191">
        <f t="shared" si="6"/>
        <v>81</v>
      </c>
      <c r="E191" s="3">
        <f>LOOKUP(A191,Bestellung!$A$4:$D$341)+MOD(D191,6)</f>
        <v>43396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('1725', '4031', '473', '81', '2018-10-23')</v>
      </c>
    </row>
    <row r="192" spans="1:7" x14ac:dyDescent="0.3">
      <c r="A192">
        <v>1726</v>
      </c>
      <c r="B192">
        <v>4032</v>
      </c>
      <c r="C192">
        <f>IF(LOOKUP(B192,Position!$B$4:$D$528)="",LOOKUP(A192,Bestellung!$A$4:$C$528),LOOKUP(B192,Position!$B$4:$D$528))</f>
        <v>501</v>
      </c>
      <c r="D192">
        <f t="shared" si="6"/>
        <v>36</v>
      </c>
      <c r="E192" s="3">
        <f>LOOKUP(A192,Bestellung!$A$4:$D$341)+MOD(D192,6)</f>
        <v>43393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('1726', '4032', '501', '36', '2018-10-20')</v>
      </c>
    </row>
    <row r="193" spans="1:7" x14ac:dyDescent="0.3">
      <c r="A193">
        <v>1727</v>
      </c>
      <c r="B193">
        <v>4033</v>
      </c>
      <c r="C193">
        <f>IF(LOOKUP(B193,Position!$B$4:$D$528)="",LOOKUP(A193,Bestellung!$A$4:$C$528),LOOKUP(B193,Position!$B$4:$D$528))</f>
        <v>51</v>
      </c>
      <c r="D193">
        <f t="shared" si="6"/>
        <v>44</v>
      </c>
      <c r="E193" s="3">
        <f>LOOKUP(A193,Bestellung!$A$4:$D$341)+MOD(D193,6)</f>
        <v>43396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('1727', '4033', '51', '44', '2018-10-23')</v>
      </c>
    </row>
    <row r="194" spans="1:7" x14ac:dyDescent="0.3">
      <c r="A194">
        <v>1728</v>
      </c>
      <c r="B194">
        <v>4034</v>
      </c>
      <c r="C194">
        <f>IF(LOOKUP(B194,Position!$B$4:$D$528)="",LOOKUP(A194,Bestellung!$A$4:$C$528),LOOKUP(B194,Position!$B$4:$D$528))</f>
        <v>82</v>
      </c>
      <c r="D194">
        <f t="shared" si="6"/>
        <v>54</v>
      </c>
      <c r="E194" s="3">
        <f>LOOKUP(A194,Bestellung!$A$4:$D$341)+MOD(D194,6)</f>
        <v>43394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('1728', '4034', '82', '54', '2018-10-21')</v>
      </c>
    </row>
    <row r="195" spans="1:7" x14ac:dyDescent="0.3">
      <c r="A195">
        <v>1729</v>
      </c>
      <c r="B195">
        <v>4035</v>
      </c>
      <c r="C195">
        <f>IF(LOOKUP(B195,Position!$B$4:$D$528)="",LOOKUP(A195,Bestellung!$A$4:$C$528),LOOKUP(B195,Position!$B$4:$D$528))</f>
        <v>82</v>
      </c>
      <c r="D195">
        <f t="shared" si="6"/>
        <v>66</v>
      </c>
      <c r="E195" s="3">
        <f>LOOKUP(A195,Bestellung!$A$4:$D$341)+MOD(D195,6)</f>
        <v>43394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('1729', '4035', '82', '66', '2018-10-21')</v>
      </c>
    </row>
    <row r="196" spans="1:7" x14ac:dyDescent="0.3">
      <c r="A196">
        <v>1730</v>
      </c>
      <c r="B196">
        <v>4036</v>
      </c>
      <c r="C196">
        <f>IF(LOOKUP(B196,Position!$B$4:$D$528)="",LOOKUP(A196,Bestellung!$A$4:$C$528),LOOKUP(B196,Position!$B$4:$D$528))</f>
        <v>248</v>
      </c>
      <c r="D196">
        <f t="shared" si="6"/>
        <v>80</v>
      </c>
      <c r="E196" s="3">
        <f>LOOKUP(A196,Bestellung!$A$4:$D$341)+MOD(D196,6)</f>
        <v>43396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('1730', '4036', '248', '80', '2018-10-23')</v>
      </c>
    </row>
    <row r="197" spans="1:7" x14ac:dyDescent="0.3">
      <c r="A197">
        <v>1731</v>
      </c>
      <c r="B197">
        <v>4037</v>
      </c>
      <c r="C197">
        <f>IF(LOOKUP(B197,Position!$B$4:$D$528)="",LOOKUP(A197,Bestellung!$A$4:$C$528),LOOKUP(B197,Position!$B$4:$D$528))</f>
        <v>407</v>
      </c>
      <c r="D197">
        <f t="shared" ref="D197:D260" si="9">IF(MOD(A197*B197,81)=0,1,IF(MOD(A197*B197,81)=30,81,IF(MOD(A197*B197,81)=49,82,MOD(A197*B197,81))))</f>
        <v>15</v>
      </c>
      <c r="E197" s="3">
        <f>LOOKUP(A197,Bestellung!$A$4:$D$341)+MOD(D197,6)</f>
        <v>43397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('1731', '4037', '407', '15', '2018-10-24')</v>
      </c>
    </row>
    <row r="198" spans="1:7" x14ac:dyDescent="0.3">
      <c r="A198">
        <v>1732</v>
      </c>
      <c r="B198">
        <v>4038</v>
      </c>
      <c r="C198">
        <f>IF(LOOKUP(B198,Position!$B$4:$D$528)="",LOOKUP(A198,Bestellung!$A$4:$C$528),LOOKUP(B198,Position!$B$4:$D$528))</f>
        <v>794</v>
      </c>
      <c r="D198">
        <f t="shared" si="9"/>
        <v>33</v>
      </c>
      <c r="E198" s="3">
        <f>LOOKUP(A198,Bestellung!$A$4:$D$341)+MOD(D198,6)</f>
        <v>43397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('1732', '4038', '794', '33', '2018-10-24')</v>
      </c>
    </row>
    <row r="199" spans="1:7" x14ac:dyDescent="0.3">
      <c r="A199">
        <v>1733</v>
      </c>
      <c r="B199">
        <v>4039</v>
      </c>
      <c r="C199">
        <f>IF(LOOKUP(B199,Position!$B$4:$D$528)="",LOOKUP(A199,Bestellung!$A$4:$C$528),LOOKUP(B199,Position!$B$4:$D$528))</f>
        <v>605</v>
      </c>
      <c r="D199">
        <f t="shared" si="9"/>
        <v>53</v>
      </c>
      <c r="E199" s="3">
        <f>LOOKUP(A199,Bestellung!$A$4:$D$341)+MOD(D199,6)</f>
        <v>43399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('1733', '4039', '605', '53', '2018-10-26')</v>
      </c>
    </row>
    <row r="200" spans="1:7" x14ac:dyDescent="0.3">
      <c r="A200">
        <v>1734</v>
      </c>
      <c r="B200">
        <v>4040</v>
      </c>
      <c r="C200">
        <f>IF(LOOKUP(B200,Position!$B$4:$D$528)="",LOOKUP(A200,Bestellung!$A$4:$C$528),LOOKUP(B200,Position!$B$4:$D$528))</f>
        <v>605</v>
      </c>
      <c r="D200">
        <f t="shared" si="9"/>
        <v>75</v>
      </c>
      <c r="E200" s="3">
        <f>LOOKUP(A200,Bestellung!$A$4:$D$341)+MOD(D200,6)</f>
        <v>43398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('1734', '4040', '605', '75', '2018-10-25')</v>
      </c>
    </row>
    <row r="201" spans="1:7" x14ac:dyDescent="0.3">
      <c r="A201">
        <v>1735</v>
      </c>
      <c r="B201">
        <v>4041</v>
      </c>
      <c r="C201">
        <f>IF(LOOKUP(B201,Position!$B$4:$D$528)="",LOOKUP(A201,Bestellung!$A$4:$C$528),LOOKUP(B201,Position!$B$4:$D$528))</f>
        <v>690</v>
      </c>
      <c r="D201">
        <f t="shared" si="9"/>
        <v>18</v>
      </c>
      <c r="E201" s="3">
        <f>LOOKUP(A201,Bestellung!$A$4:$D$341)+MOD(D201,6)</f>
        <v>43395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('1735', '4041', '690', '18', '2018-10-22')</v>
      </c>
    </row>
    <row r="202" spans="1:7" x14ac:dyDescent="0.3">
      <c r="A202">
        <v>1736</v>
      </c>
      <c r="B202">
        <v>4042</v>
      </c>
      <c r="C202">
        <f>IF(LOOKUP(B202,Position!$B$4:$D$528)="",LOOKUP(A202,Bestellung!$A$4:$C$528),LOOKUP(B202,Position!$B$4:$D$528))</f>
        <v>225</v>
      </c>
      <c r="D202">
        <f t="shared" si="9"/>
        <v>44</v>
      </c>
      <c r="E202" s="3">
        <f>LOOKUP(A202,Bestellung!$A$4:$D$341)+MOD(D202,6)</f>
        <v>43397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('1736', '4042', '225', '44', '2018-10-24')</v>
      </c>
    </row>
    <row r="203" spans="1:7" x14ac:dyDescent="0.3">
      <c r="A203">
        <v>1737</v>
      </c>
      <c r="B203">
        <v>4043</v>
      </c>
      <c r="C203">
        <f>IF(LOOKUP(B203,Position!$B$4:$D$528)="",LOOKUP(A203,Bestellung!$A$4:$C$528),LOOKUP(B203,Position!$B$4:$D$528))</f>
        <v>582</v>
      </c>
      <c r="D203">
        <f t="shared" si="9"/>
        <v>72</v>
      </c>
      <c r="E203" s="3">
        <f>LOOKUP(A203,Bestellung!$A$4:$D$341)+MOD(D203,6)</f>
        <v>43395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('1737', '4043', '582', '72', '2018-10-22')</v>
      </c>
    </row>
    <row r="204" spans="1:7" x14ac:dyDescent="0.3">
      <c r="A204">
        <v>1738</v>
      </c>
      <c r="B204">
        <v>4044</v>
      </c>
      <c r="C204">
        <f>IF(LOOKUP(B204,Position!$B$4:$D$528)="",LOOKUP(A204,Bestellung!$A$4:$C$528),LOOKUP(B204,Position!$B$4:$D$528))</f>
        <v>700</v>
      </c>
      <c r="D204">
        <f t="shared" si="9"/>
        <v>21</v>
      </c>
      <c r="E204" s="3">
        <f>LOOKUP(A204,Bestellung!$A$4:$D$341)+MOD(D204,6)</f>
        <v>43399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('1738', '4044', '700', '21', '2018-10-26')</v>
      </c>
    </row>
    <row r="205" spans="1:7" x14ac:dyDescent="0.3">
      <c r="A205">
        <v>1739</v>
      </c>
      <c r="B205">
        <v>4045</v>
      </c>
      <c r="C205">
        <f>IF(LOOKUP(B205,Position!$B$4:$D$528)="",LOOKUP(A205,Bestellung!$A$4:$C$528),LOOKUP(B205,Position!$B$4:$D$528))</f>
        <v>700</v>
      </c>
      <c r="D205">
        <f t="shared" si="9"/>
        <v>53</v>
      </c>
      <c r="E205" s="3">
        <f>LOOKUP(A205,Bestellung!$A$4:$D$341)+MOD(D205,6)</f>
        <v>43401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('1739', '4045', '700', '53', '2018-10-28')</v>
      </c>
    </row>
    <row r="206" spans="1:7" x14ac:dyDescent="0.3">
      <c r="A206">
        <v>1740</v>
      </c>
      <c r="B206">
        <v>4046</v>
      </c>
      <c r="C206">
        <f>IF(LOOKUP(B206,Position!$B$4:$D$528)="",LOOKUP(A206,Bestellung!$A$4:$C$528),LOOKUP(B206,Position!$B$4:$D$528))</f>
        <v>95</v>
      </c>
      <c r="D206">
        <f t="shared" si="9"/>
        <v>6</v>
      </c>
      <c r="E206" s="3">
        <f>LOOKUP(A206,Bestellung!$A$4:$D$341)+MOD(D206,6)</f>
        <v>43396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('1740', '4046', '95', '6', '2018-10-23')</v>
      </c>
    </row>
    <row r="207" spans="1:7" x14ac:dyDescent="0.3">
      <c r="A207">
        <v>1741</v>
      </c>
      <c r="B207">
        <v>4047</v>
      </c>
      <c r="C207">
        <f>IF(LOOKUP(B207,Position!$B$4:$D$528)="",LOOKUP(A207,Bestellung!$A$4:$C$528),LOOKUP(B207,Position!$B$4:$D$528))</f>
        <v>110</v>
      </c>
      <c r="D207">
        <f t="shared" si="9"/>
        <v>42</v>
      </c>
      <c r="E207" s="3">
        <f>LOOKUP(A207,Bestellung!$A$4:$D$341)+MOD(D207,6)</f>
        <v>43397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('1741', '4047', '110', '42', '2018-10-24')</v>
      </c>
    </row>
    <row r="208" spans="1:7" x14ac:dyDescent="0.3">
      <c r="A208">
        <v>1742</v>
      </c>
      <c r="B208">
        <v>4048</v>
      </c>
      <c r="C208">
        <f>IF(LOOKUP(B208,Position!$B$4:$D$528)="",LOOKUP(A208,Bestellung!$A$4:$C$528),LOOKUP(B208,Position!$B$4:$D$528))</f>
        <v>418</v>
      </c>
      <c r="D208">
        <f t="shared" si="9"/>
        <v>80</v>
      </c>
      <c r="E208" s="3">
        <f>LOOKUP(A208,Bestellung!$A$4:$D$341)+MOD(D208,6)</f>
        <v>43399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('1742', '4048', '418', '80', '2018-10-26')</v>
      </c>
    </row>
    <row r="209" spans="1:7" x14ac:dyDescent="0.3">
      <c r="A209">
        <v>1743</v>
      </c>
      <c r="B209">
        <v>4049</v>
      </c>
      <c r="C209">
        <f>IF(LOOKUP(B209,Position!$B$4:$D$528)="",LOOKUP(A209,Bestellung!$A$4:$C$528),LOOKUP(B209,Position!$B$4:$D$528))</f>
        <v>174</v>
      </c>
      <c r="D209">
        <f t="shared" si="9"/>
        <v>39</v>
      </c>
      <c r="E209" s="3">
        <f>LOOKUP(A209,Bestellung!$A$4:$D$341)+MOD(D209,6)</f>
        <v>43400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('1743', '4049', '174', '39', '2018-10-27')</v>
      </c>
    </row>
    <row r="210" spans="1:7" x14ac:dyDescent="0.3">
      <c r="A210">
        <v>1744</v>
      </c>
      <c r="B210">
        <v>4050</v>
      </c>
      <c r="C210">
        <f>IF(LOOKUP(B210,Position!$B$4:$D$528)="",LOOKUP(A210,Bestellung!$A$4:$C$528),LOOKUP(B210,Position!$B$4:$D$528))</f>
        <v>174</v>
      </c>
      <c r="D210">
        <f t="shared" si="9"/>
        <v>1</v>
      </c>
      <c r="E210" s="3">
        <f>LOOKUP(A210,Bestellung!$A$4:$D$341)+MOD(D210,6)</f>
        <v>43398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('1744', '4050', '174', '1', '2018-10-25')</v>
      </c>
    </row>
    <row r="211" spans="1:7" x14ac:dyDescent="0.3">
      <c r="A211">
        <v>1745</v>
      </c>
      <c r="B211">
        <v>4051</v>
      </c>
      <c r="C211">
        <f>IF(LOOKUP(B211,Position!$B$4:$D$528)="",LOOKUP(A211,Bestellung!$A$4:$C$528),LOOKUP(B211,Position!$B$4:$D$528))</f>
        <v>767</v>
      </c>
      <c r="D211">
        <f t="shared" si="9"/>
        <v>44</v>
      </c>
      <c r="E211" s="3">
        <f>LOOKUP(A211,Bestellung!$A$4:$D$341)+MOD(D211,6)</f>
        <v>43399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('1745', '4051', '767', '44', '2018-10-26')</v>
      </c>
    </row>
    <row r="212" spans="1:7" x14ac:dyDescent="0.3">
      <c r="A212">
        <v>1746</v>
      </c>
      <c r="B212">
        <v>4052</v>
      </c>
      <c r="C212">
        <f>IF(LOOKUP(B212,Position!$B$4:$D$528)="",LOOKUP(A212,Bestellung!$A$4:$C$528),LOOKUP(B212,Position!$B$4:$D$528))</f>
        <v>76</v>
      </c>
      <c r="D212">
        <f t="shared" si="9"/>
        <v>9</v>
      </c>
      <c r="E212" s="3">
        <f>LOOKUP(A212,Bestellung!$A$4:$D$341)+MOD(D212,6)</f>
        <v>43400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('1746', '4052', '76', '9', '2018-10-27')</v>
      </c>
    </row>
    <row r="213" spans="1:7" x14ac:dyDescent="0.3">
      <c r="A213">
        <v>1747</v>
      </c>
      <c r="B213">
        <v>4053</v>
      </c>
      <c r="C213">
        <f>IF(LOOKUP(B213,Position!$B$4:$D$528)="",LOOKUP(A213,Bestellung!$A$4:$C$528),LOOKUP(B213,Position!$B$4:$D$528))</f>
        <v>219</v>
      </c>
      <c r="D213">
        <f t="shared" si="9"/>
        <v>57</v>
      </c>
      <c r="E213" s="3">
        <f>LOOKUP(A213,Bestellung!$A$4:$D$341)+MOD(D213,6)</f>
        <v>43400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('1747', '4053', '219', '57', '2018-10-27')</v>
      </c>
    </row>
    <row r="214" spans="1:7" x14ac:dyDescent="0.3">
      <c r="A214">
        <v>1748</v>
      </c>
      <c r="B214">
        <v>4054</v>
      </c>
      <c r="C214">
        <f>IF(LOOKUP(B214,Position!$B$4:$D$528)="",LOOKUP(A214,Bestellung!$A$4:$C$528),LOOKUP(B214,Position!$B$4:$D$528))</f>
        <v>302</v>
      </c>
      <c r="D214">
        <f t="shared" si="9"/>
        <v>26</v>
      </c>
      <c r="E214" s="3">
        <f>LOOKUP(A214,Bestellung!$A$4:$D$341)+MOD(D214,6)</f>
        <v>43400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('1748', '4054', '302', '26', '2018-10-27')</v>
      </c>
    </row>
    <row r="215" spans="1:7" x14ac:dyDescent="0.3">
      <c r="A215">
        <v>1749</v>
      </c>
      <c r="B215">
        <v>4055</v>
      </c>
      <c r="C215">
        <f>IF(LOOKUP(B215,Position!$B$4:$D$528)="",LOOKUP(A215,Bestellung!$A$4:$C$528),LOOKUP(B215,Position!$B$4:$D$528))</f>
        <v>242</v>
      </c>
      <c r="D215">
        <f t="shared" si="9"/>
        <v>78</v>
      </c>
      <c r="E215" s="3">
        <f>LOOKUP(A215,Bestellung!$A$4:$D$341)+MOD(D215,6)</f>
        <v>43398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('1749', '4055', '242', '78', '2018-10-25')</v>
      </c>
    </row>
    <row r="216" spans="1:7" x14ac:dyDescent="0.3">
      <c r="A216">
        <v>1750</v>
      </c>
      <c r="B216">
        <v>4056</v>
      </c>
      <c r="C216">
        <f>IF(LOOKUP(B216,Position!$B$4:$D$528)="",LOOKUP(A216,Bestellung!$A$4:$C$528),LOOKUP(B216,Position!$B$4:$D$528))</f>
        <v>451</v>
      </c>
      <c r="D216">
        <f t="shared" si="9"/>
        <v>51</v>
      </c>
      <c r="E216" s="3">
        <f>LOOKUP(A216,Bestellung!$A$4:$D$341)+MOD(D216,6)</f>
        <v>43401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('1750', '4056', '451', '51', '2018-10-28')</v>
      </c>
    </row>
    <row r="217" spans="1:7" x14ac:dyDescent="0.3">
      <c r="A217">
        <v>1751</v>
      </c>
      <c r="B217">
        <v>4057</v>
      </c>
      <c r="C217">
        <f>IF(LOOKUP(B217,Position!$B$4:$D$528)="",LOOKUP(A217,Bestellung!$A$4:$C$528),LOOKUP(B217,Position!$B$4:$D$528))</f>
        <v>488</v>
      </c>
      <c r="D217">
        <f t="shared" si="9"/>
        <v>26</v>
      </c>
      <c r="E217" s="3">
        <f>LOOKUP(A217,Bestellung!$A$4:$D$341)+MOD(D217,6)</f>
        <v>43400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('1751', '4057', '488', '26', '2018-10-27')</v>
      </c>
    </row>
    <row r="218" spans="1:7" x14ac:dyDescent="0.3">
      <c r="A218">
        <v>1752</v>
      </c>
      <c r="B218">
        <v>4058</v>
      </c>
      <c r="C218">
        <f>IF(LOOKUP(B218,Position!$B$4:$D$528)="",LOOKUP(A218,Bestellung!$A$4:$C$528),LOOKUP(B218,Position!$B$4:$D$528))</f>
        <v>68</v>
      </c>
      <c r="D218">
        <f t="shared" si="9"/>
        <v>3</v>
      </c>
      <c r="E218" s="3">
        <f>LOOKUP(A218,Bestellung!$A$4:$D$341)+MOD(D218,6)</f>
        <v>43402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('1752', '4058', '68', '3', '2018-10-29')</v>
      </c>
    </row>
    <row r="219" spans="1:7" x14ac:dyDescent="0.3">
      <c r="A219">
        <v>1753</v>
      </c>
      <c r="B219">
        <v>4059</v>
      </c>
      <c r="C219">
        <f>IF(LOOKUP(B219,Position!$B$4:$D$528)="",LOOKUP(A219,Bestellung!$A$4:$C$528),LOOKUP(B219,Position!$B$4:$D$528))</f>
        <v>320</v>
      </c>
      <c r="D219">
        <f t="shared" si="9"/>
        <v>63</v>
      </c>
      <c r="E219" s="3">
        <f>LOOKUP(A219,Bestellung!$A$4:$D$341)+MOD(D219,6)</f>
        <v>43402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('1753', '4059', '320', '63', '2018-10-29')</v>
      </c>
    </row>
    <row r="220" spans="1:7" x14ac:dyDescent="0.3">
      <c r="A220">
        <v>1754</v>
      </c>
      <c r="B220">
        <v>4060</v>
      </c>
      <c r="C220">
        <f>IF(LOOKUP(B220,Position!$B$4:$D$528)="",LOOKUP(A220,Bestellung!$A$4:$C$528),LOOKUP(B220,Position!$B$4:$D$528))</f>
        <v>320</v>
      </c>
      <c r="D220">
        <f t="shared" si="9"/>
        <v>44</v>
      </c>
      <c r="E220" s="3">
        <f>LOOKUP(A220,Bestellung!$A$4:$D$341)+MOD(D220,6)</f>
        <v>43401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('1754', '4060', '320', '44', '2018-10-28')</v>
      </c>
    </row>
    <row r="221" spans="1:7" x14ac:dyDescent="0.3">
      <c r="A221">
        <v>1755</v>
      </c>
      <c r="B221">
        <v>4061</v>
      </c>
      <c r="C221">
        <f>IF(LOOKUP(B221,Position!$B$4:$D$528)="",LOOKUP(A221,Bestellung!$A$4:$C$528),LOOKUP(B221,Position!$B$4:$D$528))</f>
        <v>232</v>
      </c>
      <c r="D221">
        <f t="shared" si="9"/>
        <v>27</v>
      </c>
      <c r="E221" s="3">
        <f>LOOKUP(A221,Bestellung!$A$4:$D$341)+MOD(D221,6)</f>
        <v>43403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('1755', '4061', '232', '27', '2018-10-30')</v>
      </c>
    </row>
    <row r="222" spans="1:7" x14ac:dyDescent="0.3">
      <c r="A222">
        <v>1756</v>
      </c>
      <c r="B222">
        <v>4062</v>
      </c>
      <c r="C222">
        <f>IF(LOOKUP(B222,Position!$B$4:$D$528)="",LOOKUP(A222,Bestellung!$A$4:$C$528),LOOKUP(B222,Position!$B$4:$D$528))</f>
        <v>602</v>
      </c>
      <c r="D222">
        <f t="shared" si="9"/>
        <v>12</v>
      </c>
      <c r="E222" s="3">
        <f>LOOKUP(A222,Bestellung!$A$4:$D$341)+MOD(D222,6)</f>
        <v>43400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('1756', '4062', '602', '12', '2018-10-27')</v>
      </c>
    </row>
    <row r="223" spans="1:7" x14ac:dyDescent="0.3">
      <c r="A223">
        <v>1757</v>
      </c>
      <c r="B223">
        <v>4063</v>
      </c>
      <c r="C223">
        <f>IF(LOOKUP(B223,Position!$B$4:$D$528)="",LOOKUP(A223,Bestellung!$A$4:$C$528),LOOKUP(B223,Position!$B$4:$D$528))</f>
        <v>711</v>
      </c>
      <c r="D223">
        <f t="shared" si="9"/>
        <v>80</v>
      </c>
      <c r="E223" s="3">
        <f>LOOKUP(A223,Bestellung!$A$4:$D$341)+MOD(D223,6)</f>
        <v>43402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('1757', '4063', '711', '80', '2018-10-29')</v>
      </c>
    </row>
    <row r="224" spans="1:7" x14ac:dyDescent="0.3">
      <c r="A224">
        <v>1758</v>
      </c>
      <c r="B224">
        <v>4064</v>
      </c>
      <c r="C224">
        <f>IF(LOOKUP(B224,Position!$B$4:$D$528)="",LOOKUP(A224,Bestellung!$A$4:$C$528),LOOKUP(B224,Position!$B$4:$D$528))</f>
        <v>108</v>
      </c>
      <c r="D224">
        <f t="shared" si="9"/>
        <v>69</v>
      </c>
      <c r="E224" s="3">
        <f>LOOKUP(A224,Bestellung!$A$4:$D$341)+MOD(D224,6)</f>
        <v>43403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('1758', '4064', '108', '69', '2018-10-30')</v>
      </c>
    </row>
    <row r="225" spans="1:7" x14ac:dyDescent="0.3">
      <c r="A225">
        <v>1759</v>
      </c>
      <c r="B225">
        <v>4065</v>
      </c>
      <c r="C225">
        <f>IF(LOOKUP(B225,Position!$B$4:$D$528)="",LOOKUP(A225,Bestellung!$A$4:$C$528),LOOKUP(B225,Position!$B$4:$D$528))</f>
        <v>108</v>
      </c>
      <c r="D225">
        <f t="shared" si="9"/>
        <v>60</v>
      </c>
      <c r="E225" s="3">
        <f>LOOKUP(A225,Bestellung!$A$4:$D$341)+MOD(D225,6)</f>
        <v>43400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('1759', '4065', '108', '60', '2018-10-27')</v>
      </c>
    </row>
    <row r="226" spans="1:7" x14ac:dyDescent="0.3">
      <c r="A226">
        <v>1760</v>
      </c>
      <c r="B226">
        <v>4066</v>
      </c>
      <c r="C226">
        <f>IF(LOOKUP(B226,Position!$B$4:$D$528)="",LOOKUP(A226,Bestellung!$A$4:$C$528),LOOKUP(B226,Position!$B$4:$D$528))</f>
        <v>590</v>
      </c>
      <c r="D226">
        <f t="shared" si="9"/>
        <v>53</v>
      </c>
      <c r="E226" s="3">
        <f>LOOKUP(A226,Bestellung!$A$4:$D$341)+MOD(D226,6)</f>
        <v>43405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('1760', '4066', '590', '53', '2018-11-01')</v>
      </c>
    </row>
    <row r="227" spans="1:7" x14ac:dyDescent="0.3">
      <c r="A227">
        <v>1761</v>
      </c>
      <c r="B227">
        <v>4067</v>
      </c>
      <c r="C227">
        <f>IF(LOOKUP(B227,Position!$B$4:$D$528)="",LOOKUP(A227,Bestellung!$A$4:$C$528),LOOKUP(B227,Position!$B$4:$D$528))</f>
        <v>12</v>
      </c>
      <c r="D227">
        <f t="shared" si="9"/>
        <v>48</v>
      </c>
      <c r="E227" s="3">
        <f>LOOKUP(A227,Bestellung!$A$4:$D$341)+MOD(D227,6)</f>
        <v>43400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('1761', '4067', '12', '48', '2018-10-27')</v>
      </c>
    </row>
    <row r="228" spans="1:7" x14ac:dyDescent="0.3">
      <c r="A228">
        <v>1762</v>
      </c>
      <c r="B228">
        <v>4068</v>
      </c>
      <c r="C228">
        <f>IF(LOOKUP(B228,Position!$B$4:$D$528)="",LOOKUP(A228,Bestellung!$A$4:$C$528),LOOKUP(B228,Position!$B$4:$D$528))</f>
        <v>129</v>
      </c>
      <c r="D228">
        <f t="shared" si="9"/>
        <v>45</v>
      </c>
      <c r="E228" s="3">
        <f>LOOKUP(A228,Bestellung!$A$4:$D$341)+MOD(D228,6)</f>
        <v>43404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('1762', '4068', '129', '45', '2018-10-31')</v>
      </c>
    </row>
    <row r="229" spans="1:7" x14ac:dyDescent="0.3">
      <c r="A229">
        <v>1763</v>
      </c>
      <c r="B229">
        <v>4069</v>
      </c>
      <c r="C229">
        <f>IF(LOOKUP(B229,Position!$B$4:$D$528)="",LOOKUP(A229,Bestellung!$A$4:$C$528),LOOKUP(B229,Position!$B$4:$D$528))</f>
        <v>457</v>
      </c>
      <c r="D229">
        <f t="shared" si="9"/>
        <v>44</v>
      </c>
      <c r="E229" s="3">
        <f>LOOKUP(A229,Bestellung!$A$4:$D$341)+MOD(D229,6)</f>
        <v>43403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('1763', '4069', '457', '44', '2018-10-30')</v>
      </c>
    </row>
    <row r="230" spans="1:7" x14ac:dyDescent="0.3">
      <c r="A230">
        <v>1764</v>
      </c>
      <c r="B230">
        <v>4070</v>
      </c>
      <c r="C230">
        <f>IF(LOOKUP(B230,Position!$B$4:$D$528)="",LOOKUP(A230,Bestellung!$A$4:$C$528),LOOKUP(B230,Position!$B$4:$D$528))</f>
        <v>369</v>
      </c>
      <c r="D230">
        <f t="shared" si="9"/>
        <v>45</v>
      </c>
      <c r="E230" s="3">
        <f>LOOKUP(A230,Bestellung!$A$4:$D$341)+MOD(D230,6)</f>
        <v>43404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('1764', '4070', '369', '45', '2018-10-31')</v>
      </c>
    </row>
    <row r="231" spans="1:7" x14ac:dyDescent="0.3">
      <c r="A231">
        <v>1765</v>
      </c>
      <c r="B231">
        <v>4071</v>
      </c>
      <c r="C231">
        <f>IF(LOOKUP(B231,Position!$B$4:$D$528)="",LOOKUP(A231,Bestellung!$A$4:$C$528),LOOKUP(B231,Position!$B$4:$D$528))</f>
        <v>375</v>
      </c>
      <c r="D231">
        <f t="shared" si="9"/>
        <v>48</v>
      </c>
      <c r="E231" s="3">
        <f>LOOKUP(A231,Bestellung!$A$4:$D$341)+MOD(D231,6)</f>
        <v>43401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('1765', '4071', '375', '48', '2018-10-28')</v>
      </c>
    </row>
    <row r="232" spans="1:7" x14ac:dyDescent="0.3">
      <c r="A232">
        <v>1766</v>
      </c>
      <c r="B232">
        <v>4072</v>
      </c>
      <c r="C232">
        <f>IF(LOOKUP(B232,Position!$B$4:$D$528)="",LOOKUP(A232,Bestellung!$A$4:$C$528),LOOKUP(B232,Position!$B$4:$D$528))</f>
        <v>782</v>
      </c>
      <c r="D232">
        <f t="shared" si="9"/>
        <v>53</v>
      </c>
      <c r="E232" s="3">
        <f>LOOKUP(A232,Bestellung!$A$4:$D$341)+MOD(D232,6)</f>
        <v>43407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('1766', '4072', '782', '53', '2018-11-03')</v>
      </c>
    </row>
    <row r="233" spans="1:7" x14ac:dyDescent="0.3">
      <c r="A233">
        <v>1767</v>
      </c>
      <c r="B233">
        <v>4073</v>
      </c>
      <c r="C233">
        <f>IF(LOOKUP(B233,Position!$B$4:$D$528)="",LOOKUP(A233,Bestellung!$A$4:$C$528),LOOKUP(B233,Position!$B$4:$D$528))</f>
        <v>647</v>
      </c>
      <c r="D233">
        <f t="shared" si="9"/>
        <v>60</v>
      </c>
      <c r="E233" s="3">
        <f>LOOKUP(A233,Bestellung!$A$4:$D$341)+MOD(D233,6)</f>
        <v>43402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('1767', '4073', '647', '60', '2018-10-29')</v>
      </c>
    </row>
    <row r="234" spans="1:7" x14ac:dyDescent="0.3">
      <c r="A234">
        <v>1768</v>
      </c>
      <c r="B234">
        <v>4074</v>
      </c>
      <c r="C234">
        <f>IF(LOOKUP(B234,Position!$B$4:$D$528)="",LOOKUP(A234,Bestellung!$A$4:$C$528),LOOKUP(B234,Position!$B$4:$D$528))</f>
        <v>648</v>
      </c>
      <c r="D234">
        <f t="shared" si="9"/>
        <v>69</v>
      </c>
      <c r="E234" s="3">
        <f>LOOKUP(A234,Bestellung!$A$4:$D$341)+MOD(D234,6)</f>
        <v>43405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('1768', '4074', '648', '69', '2018-11-01')</v>
      </c>
    </row>
    <row r="235" spans="1:7" x14ac:dyDescent="0.3">
      <c r="A235">
        <v>1769</v>
      </c>
      <c r="B235">
        <v>4075</v>
      </c>
      <c r="C235">
        <f>IF(LOOKUP(B235,Position!$B$4:$D$528)="",LOOKUP(A235,Bestellung!$A$4:$C$528),LOOKUP(B235,Position!$B$4:$D$528))</f>
        <v>648</v>
      </c>
      <c r="D235">
        <f t="shared" si="9"/>
        <v>80</v>
      </c>
      <c r="E235" s="3">
        <f>LOOKUP(A235,Bestellung!$A$4:$D$341)+MOD(D235,6)</f>
        <v>43405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('1769', '4075', '648', '80', '2018-11-01')</v>
      </c>
    </row>
    <row r="236" spans="1:7" x14ac:dyDescent="0.3">
      <c r="A236">
        <v>1770</v>
      </c>
      <c r="B236">
        <v>4076</v>
      </c>
      <c r="C236">
        <f>IF(LOOKUP(B236,Position!$B$4:$D$528)="",LOOKUP(A236,Bestellung!$A$4:$C$528),LOOKUP(B236,Position!$B$4:$D$528))</f>
        <v>244</v>
      </c>
      <c r="D236">
        <f t="shared" si="9"/>
        <v>12</v>
      </c>
      <c r="E236" s="3">
        <f>LOOKUP(A236,Bestellung!$A$4:$D$341)+MOD(D236,6)</f>
        <v>43403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('1770', '4076', '244', '12', '2018-10-30')</v>
      </c>
    </row>
    <row r="237" spans="1:7" x14ac:dyDescent="0.3">
      <c r="A237">
        <v>1771</v>
      </c>
      <c r="B237">
        <v>4077</v>
      </c>
      <c r="C237">
        <f>IF(LOOKUP(B237,Position!$B$4:$D$528)="",LOOKUP(A237,Bestellung!$A$4:$C$528),LOOKUP(B237,Position!$B$4:$D$528))</f>
        <v>512</v>
      </c>
      <c r="D237">
        <f t="shared" si="9"/>
        <v>27</v>
      </c>
      <c r="E237" s="3">
        <f>LOOKUP(A237,Bestellung!$A$4:$D$341)+MOD(D237,6)</f>
        <v>43406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('1771', '4077', '512', '27', '2018-11-02')</v>
      </c>
    </row>
    <row r="238" spans="1:7" x14ac:dyDescent="0.3">
      <c r="A238">
        <v>1772</v>
      </c>
      <c r="B238">
        <v>4078</v>
      </c>
      <c r="C238">
        <f>IF(LOOKUP(B238,Position!$B$4:$D$528)="",LOOKUP(A238,Bestellung!$A$4:$C$528),LOOKUP(B238,Position!$B$4:$D$528))</f>
        <v>716</v>
      </c>
      <c r="D238">
        <f t="shared" si="9"/>
        <v>44</v>
      </c>
      <c r="E238" s="3">
        <f>LOOKUP(A238,Bestellung!$A$4:$D$341)+MOD(D238,6)</f>
        <v>43405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('1772', '4078', '716', '44', '2018-11-01')</v>
      </c>
    </row>
    <row r="239" spans="1:7" x14ac:dyDescent="0.3">
      <c r="A239">
        <v>1773</v>
      </c>
      <c r="B239">
        <v>4079</v>
      </c>
      <c r="C239">
        <f>IF(LOOKUP(B239,Position!$B$4:$D$528)="",LOOKUP(A239,Bestellung!$A$4:$C$528),LOOKUP(B239,Position!$B$4:$D$528))</f>
        <v>83</v>
      </c>
      <c r="D239">
        <f t="shared" si="9"/>
        <v>63</v>
      </c>
      <c r="E239" s="3">
        <f>LOOKUP(A239,Bestellung!$A$4:$D$341)+MOD(D239,6)</f>
        <v>43406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('1773', '4079', '83', '63', '2018-11-02')</v>
      </c>
    </row>
    <row r="240" spans="1:7" x14ac:dyDescent="0.3">
      <c r="A240">
        <v>1774</v>
      </c>
      <c r="B240">
        <v>4080</v>
      </c>
      <c r="C240">
        <f>IF(LOOKUP(B240,Position!$B$4:$D$528)="",LOOKUP(A240,Bestellung!$A$4:$C$528),LOOKUP(B240,Position!$B$4:$D$528))</f>
        <v>83</v>
      </c>
      <c r="D240">
        <f t="shared" si="9"/>
        <v>3</v>
      </c>
      <c r="E240" s="3">
        <f>LOOKUP(A240,Bestellung!$A$4:$D$341)+MOD(D240,6)</f>
        <v>43406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('1774', '4080', '83', '3', '2018-11-02')</v>
      </c>
    </row>
    <row r="241" spans="1:7" x14ac:dyDescent="0.3">
      <c r="A241">
        <v>1775</v>
      </c>
      <c r="B241">
        <v>4081</v>
      </c>
      <c r="C241">
        <f>IF(LOOKUP(B241,Position!$B$4:$D$528)="",LOOKUP(A241,Bestellung!$A$4:$C$528),LOOKUP(B241,Position!$B$4:$D$528))</f>
        <v>676</v>
      </c>
      <c r="D241">
        <f t="shared" si="9"/>
        <v>26</v>
      </c>
      <c r="E241" s="3">
        <f>LOOKUP(A241,Bestellung!$A$4:$D$341)+MOD(D241,6)</f>
        <v>43405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('1775', '4081', '676', '26', '2018-11-01')</v>
      </c>
    </row>
    <row r="242" spans="1:7" x14ac:dyDescent="0.3">
      <c r="A242">
        <v>1776</v>
      </c>
      <c r="B242">
        <v>4082</v>
      </c>
      <c r="C242">
        <f>IF(LOOKUP(B242,Position!$B$4:$D$528)="",LOOKUP(A242,Bestellung!$A$4:$C$528),LOOKUP(B242,Position!$B$4:$D$528))</f>
        <v>33</v>
      </c>
      <c r="D242">
        <f t="shared" si="9"/>
        <v>51</v>
      </c>
      <c r="E242" s="3">
        <f>LOOKUP(A242,Bestellung!$A$4:$D$341)+MOD(D242,6)</f>
        <v>43407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('1776', '4082', '33', '51', '2018-11-03')</v>
      </c>
    </row>
    <row r="243" spans="1:7" x14ac:dyDescent="0.3">
      <c r="A243">
        <v>1777</v>
      </c>
      <c r="B243">
        <v>4083</v>
      </c>
      <c r="C243">
        <f>IF(LOOKUP(B243,Position!$B$4:$D$528)="",LOOKUP(A243,Bestellung!$A$4:$C$528),LOOKUP(B243,Position!$B$4:$D$528))</f>
        <v>300</v>
      </c>
      <c r="D243">
        <f t="shared" si="9"/>
        <v>78</v>
      </c>
      <c r="E243" s="3">
        <f>LOOKUP(A243,Bestellung!$A$4:$D$341)+MOD(D243,6)</f>
        <v>43404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('1777', '4083', '300', '78', '2018-10-31')</v>
      </c>
    </row>
    <row r="244" spans="1:7" x14ac:dyDescent="0.3">
      <c r="A244">
        <v>1778</v>
      </c>
      <c r="B244">
        <v>4084</v>
      </c>
      <c r="C244">
        <f>IF(LOOKUP(B244,Position!$B$4:$D$528)="",LOOKUP(A244,Bestellung!$A$4:$C$528),LOOKUP(B244,Position!$B$4:$D$528))</f>
        <v>381</v>
      </c>
      <c r="D244">
        <f t="shared" si="9"/>
        <v>26</v>
      </c>
      <c r="E244" s="3">
        <f>LOOKUP(A244,Bestellung!$A$4:$D$341)+MOD(D244,6)</f>
        <v>43406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('1778', '4084', '381', '26', '2018-11-02')</v>
      </c>
    </row>
    <row r="245" spans="1:7" x14ac:dyDescent="0.3">
      <c r="A245">
        <v>1779</v>
      </c>
      <c r="B245">
        <v>4085</v>
      </c>
      <c r="C245">
        <f>IF(LOOKUP(B245,Position!$B$4:$D$528)="",LOOKUP(A245,Bestellung!$A$4:$C$528),LOOKUP(B245,Position!$B$4:$D$528))</f>
        <v>107</v>
      </c>
      <c r="D245">
        <f t="shared" si="9"/>
        <v>57</v>
      </c>
      <c r="E245" s="3">
        <f>LOOKUP(A245,Bestellung!$A$4:$D$341)+MOD(D245,6)</f>
        <v>43407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('1779', '4085', '107', '57', '2018-11-03')</v>
      </c>
    </row>
    <row r="246" spans="1:7" x14ac:dyDescent="0.3">
      <c r="A246">
        <v>1780</v>
      </c>
      <c r="B246">
        <v>4086</v>
      </c>
      <c r="C246">
        <f>IF(LOOKUP(B246,Position!$B$4:$D$528)="",LOOKUP(A246,Bestellung!$A$4:$C$528),LOOKUP(B246,Position!$B$4:$D$528))</f>
        <v>190</v>
      </c>
      <c r="D246">
        <f t="shared" si="9"/>
        <v>9</v>
      </c>
      <c r="E246" s="3">
        <f>LOOKUP(A246,Bestellung!$A$4:$D$341)+MOD(D246,6)</f>
        <v>43408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('1780', '4086', '190', '9', '2018-11-04')</v>
      </c>
    </row>
    <row r="247" spans="1:7" x14ac:dyDescent="0.3">
      <c r="A247">
        <v>1781</v>
      </c>
      <c r="B247">
        <v>4087</v>
      </c>
      <c r="C247">
        <f>IF(LOOKUP(B247,Position!$B$4:$D$528)="",LOOKUP(A247,Bestellung!$A$4:$C$528),LOOKUP(B247,Position!$B$4:$D$528))</f>
        <v>309</v>
      </c>
      <c r="D247">
        <f t="shared" si="9"/>
        <v>44</v>
      </c>
      <c r="E247" s="3">
        <f>LOOKUP(A247,Bestellung!$A$4:$D$341)+MOD(D247,6)</f>
        <v>43407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('1781', '4087', '309', '44', '2018-11-03')</v>
      </c>
    </row>
    <row r="248" spans="1:7" x14ac:dyDescent="0.3">
      <c r="A248">
        <v>1782</v>
      </c>
      <c r="B248">
        <v>4088</v>
      </c>
      <c r="C248">
        <f>IF(LOOKUP(B248,Position!$B$4:$D$528)="",LOOKUP(A248,Bestellung!$A$4:$C$528),LOOKUP(B248,Position!$B$4:$D$528))</f>
        <v>410</v>
      </c>
      <c r="D248">
        <f t="shared" si="9"/>
        <v>1</v>
      </c>
      <c r="E248" s="3">
        <f>LOOKUP(A248,Bestellung!$A$4:$D$341)+MOD(D248,6)</f>
        <v>43406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('1782', '4088', '410', '1', '2018-11-02')</v>
      </c>
    </row>
    <row r="249" spans="1:7" x14ac:dyDescent="0.3">
      <c r="A249">
        <v>1783</v>
      </c>
      <c r="B249">
        <v>4089</v>
      </c>
      <c r="C249">
        <f>IF(LOOKUP(B249,Position!$B$4:$D$528)="",LOOKUP(A249,Bestellung!$A$4:$C$528),LOOKUP(B249,Position!$B$4:$D$528))</f>
        <v>546</v>
      </c>
      <c r="D249">
        <f t="shared" si="9"/>
        <v>39</v>
      </c>
      <c r="E249" s="3">
        <f>LOOKUP(A249,Bestellung!$A$4:$D$341)+MOD(D249,6)</f>
        <v>43409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('1783', '4089', '546', '39', '2018-11-05')</v>
      </c>
    </row>
    <row r="250" spans="1:7" x14ac:dyDescent="0.3">
      <c r="A250">
        <v>1784</v>
      </c>
      <c r="B250">
        <v>4090</v>
      </c>
      <c r="C250">
        <f>IF(LOOKUP(B250,Position!$B$4:$D$528)="",LOOKUP(A250,Bestellung!$A$4:$C$528),LOOKUP(B250,Position!$B$4:$D$528))</f>
        <v>546</v>
      </c>
      <c r="D250">
        <f t="shared" si="9"/>
        <v>80</v>
      </c>
      <c r="E250" s="3">
        <f>LOOKUP(A250,Bestellung!$A$4:$D$341)+MOD(D250,6)</f>
        <v>43408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('1784', '4090', '546', '80', '2018-11-04')</v>
      </c>
    </row>
    <row r="251" spans="1:7" x14ac:dyDescent="0.3">
      <c r="A251">
        <v>1785</v>
      </c>
      <c r="B251">
        <v>4091</v>
      </c>
      <c r="C251">
        <f>IF(LOOKUP(B251,Position!$B$4:$D$528)="",LOOKUP(A251,Bestellung!$A$4:$C$528),LOOKUP(B251,Position!$B$4:$D$528))</f>
        <v>454</v>
      </c>
      <c r="D251">
        <f t="shared" si="9"/>
        <v>42</v>
      </c>
      <c r="E251" s="3">
        <f>LOOKUP(A251,Bestellung!$A$4:$D$341)+MOD(D251,6)</f>
        <v>43406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('1785', '4091', '454', '42', '2018-11-02')</v>
      </c>
    </row>
    <row r="252" spans="1:7" x14ac:dyDescent="0.3">
      <c r="A252">
        <v>1786</v>
      </c>
      <c r="B252">
        <v>4092</v>
      </c>
      <c r="C252">
        <f>IF(LOOKUP(B252,Position!$B$4:$D$528)="",LOOKUP(A252,Bestellung!$A$4:$C$528),LOOKUP(B252,Position!$B$4:$D$528))</f>
        <v>556</v>
      </c>
      <c r="D252">
        <f t="shared" si="9"/>
        <v>6</v>
      </c>
      <c r="E252" s="3">
        <f>LOOKUP(A252,Bestellung!$A$4:$D$341)+MOD(D252,6)</f>
        <v>43406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('1786', '4092', '556', '6', '2018-11-02')</v>
      </c>
    </row>
    <row r="253" spans="1:7" x14ac:dyDescent="0.3">
      <c r="A253">
        <v>1787</v>
      </c>
      <c r="B253">
        <v>4093</v>
      </c>
      <c r="C253">
        <f>IF(LOOKUP(B253,Position!$B$4:$D$528)="",LOOKUP(A253,Bestellung!$A$4:$C$528),LOOKUP(B253,Position!$B$4:$D$528))</f>
        <v>216</v>
      </c>
      <c r="D253">
        <f t="shared" si="9"/>
        <v>53</v>
      </c>
      <c r="E253" s="3">
        <f>LOOKUP(A253,Bestellung!$A$4:$D$341)+MOD(D253,6)</f>
        <v>43411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('1787', '4093', '216', '53', '2018-11-07')</v>
      </c>
    </row>
    <row r="254" spans="1:7" x14ac:dyDescent="0.3">
      <c r="A254">
        <v>1788</v>
      </c>
      <c r="B254">
        <v>4094</v>
      </c>
      <c r="C254">
        <f>IF(LOOKUP(B254,Position!$B$4:$D$528)="",LOOKUP(A254,Bestellung!$A$4:$C$528),LOOKUP(B254,Position!$B$4:$D$528))</f>
        <v>698</v>
      </c>
      <c r="D254">
        <f t="shared" si="9"/>
        <v>21</v>
      </c>
      <c r="E254" s="3">
        <f>LOOKUP(A254,Bestellung!$A$4:$D$341)+MOD(D254,6)</f>
        <v>43409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('1788', '4094', '698', '21', '2018-11-05')</v>
      </c>
    </row>
    <row r="255" spans="1:7" x14ac:dyDescent="0.3">
      <c r="A255">
        <v>1789</v>
      </c>
      <c r="B255">
        <v>4095</v>
      </c>
      <c r="C255">
        <f>IF(LOOKUP(B255,Position!$B$4:$D$528)="",LOOKUP(A255,Bestellung!$A$4:$C$528),LOOKUP(B255,Position!$B$4:$D$528))</f>
        <v>698</v>
      </c>
      <c r="D255">
        <f t="shared" si="9"/>
        <v>72</v>
      </c>
      <c r="E255" s="3">
        <f>LOOKUP(A255,Bestellung!$A$4:$D$341)+MOD(D255,6)</f>
        <v>43406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('1789', '4095', '698', '72', '2018-11-02')</v>
      </c>
    </row>
    <row r="256" spans="1:7" x14ac:dyDescent="0.3">
      <c r="A256">
        <v>1790</v>
      </c>
      <c r="B256">
        <v>4096</v>
      </c>
      <c r="C256">
        <f>IF(LOOKUP(B256,Position!$B$4:$D$528)="",LOOKUP(A256,Bestellung!$A$4:$C$528),LOOKUP(B256,Position!$B$4:$D$528))</f>
        <v>52</v>
      </c>
      <c r="D256">
        <f t="shared" si="9"/>
        <v>44</v>
      </c>
      <c r="E256" s="3">
        <f>LOOKUP(A256,Bestellung!$A$4:$D$341)+MOD(D256,6)</f>
        <v>43409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('1790', '4096', '52', '44', '2018-11-05')</v>
      </c>
    </row>
    <row r="257" spans="1:7" x14ac:dyDescent="0.3">
      <c r="A257">
        <v>1791</v>
      </c>
      <c r="B257">
        <v>4097</v>
      </c>
      <c r="C257">
        <f>IF(LOOKUP(B257,Position!$B$4:$D$528)="",LOOKUP(A257,Bestellung!$A$4:$C$528),LOOKUP(B257,Position!$B$4:$D$528))</f>
        <v>198</v>
      </c>
      <c r="D257">
        <f t="shared" si="9"/>
        <v>18</v>
      </c>
      <c r="E257" s="3">
        <f>LOOKUP(A257,Bestellung!$A$4:$D$341)+MOD(D257,6)</f>
        <v>43407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('1791', '4097', '198', '18', '2018-11-03')</v>
      </c>
    </row>
    <row r="258" spans="1:7" x14ac:dyDescent="0.3">
      <c r="A258">
        <v>1792</v>
      </c>
      <c r="B258">
        <v>4098</v>
      </c>
      <c r="C258">
        <f>IF(LOOKUP(B258,Position!$B$4:$D$528)="",LOOKUP(A258,Bestellung!$A$4:$C$528),LOOKUP(B258,Position!$B$4:$D$528))</f>
        <v>489</v>
      </c>
      <c r="D258">
        <f t="shared" si="9"/>
        <v>75</v>
      </c>
      <c r="E258" s="3">
        <f>LOOKUP(A258,Bestellung!$A$4:$D$341)+MOD(D258,6)</f>
        <v>43410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('1792', '4098', '489', '75', '2018-11-06')</v>
      </c>
    </row>
    <row r="259" spans="1:7" x14ac:dyDescent="0.3">
      <c r="A259">
        <v>1793</v>
      </c>
      <c r="B259">
        <v>4099</v>
      </c>
      <c r="C259">
        <f>IF(LOOKUP(B259,Position!$B$4:$D$528)="",LOOKUP(A259,Bestellung!$A$4:$C$528),LOOKUP(B259,Position!$B$4:$D$528))</f>
        <v>88</v>
      </c>
      <c r="D259">
        <f t="shared" si="9"/>
        <v>53</v>
      </c>
      <c r="E259" s="3">
        <f>LOOKUP(A259,Bestellung!$A$4:$D$341)+MOD(D259,6)</f>
        <v>43412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('1793', '4099', '88', '53', '2018-11-08')</v>
      </c>
    </row>
    <row r="260" spans="1:7" x14ac:dyDescent="0.3">
      <c r="A260">
        <v>1794</v>
      </c>
      <c r="B260">
        <v>4100</v>
      </c>
      <c r="C260">
        <f>IF(LOOKUP(B260,Position!$B$4:$D$528)="",LOOKUP(A260,Bestellung!$A$4:$C$528),LOOKUP(B260,Position!$B$4:$D$528))</f>
        <v>88</v>
      </c>
      <c r="D260">
        <f t="shared" si="9"/>
        <v>33</v>
      </c>
      <c r="E260" s="3">
        <f>LOOKUP(A260,Bestellung!$A$4:$D$341)+MOD(D260,6)</f>
        <v>43411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('1794', '4100', '88', '33', '2018-11-07')</v>
      </c>
    </row>
    <row r="261" spans="1:7" x14ac:dyDescent="0.3">
      <c r="A261">
        <v>1795</v>
      </c>
      <c r="B261">
        <v>4101</v>
      </c>
      <c r="C261">
        <f>IF(LOOKUP(B261,Position!$B$4:$D$528)="",LOOKUP(A261,Bestellung!$A$4:$C$528),LOOKUP(B261,Position!$B$4:$D$528))</f>
        <v>163</v>
      </c>
      <c r="D261">
        <f t="shared" ref="D261:D324" si="12">IF(MOD(A261*B261,81)=0,1,IF(MOD(A261*B261,81)=30,81,IF(MOD(A261*B261,81)=49,82,MOD(A261*B261,81))))</f>
        <v>15</v>
      </c>
      <c r="E261" s="3">
        <f>LOOKUP(A261,Bestellung!$A$4:$D$341)+MOD(D261,6)</f>
        <v>43411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('1795', '4101', '163', '15', '2018-11-07')</v>
      </c>
    </row>
    <row r="262" spans="1:7" x14ac:dyDescent="0.3">
      <c r="A262">
        <v>1796</v>
      </c>
      <c r="B262">
        <v>4102</v>
      </c>
      <c r="C262">
        <f>IF(LOOKUP(B262,Position!$B$4:$D$528)="",LOOKUP(A262,Bestellung!$A$4:$C$528),LOOKUP(B262,Position!$B$4:$D$528))</f>
        <v>359</v>
      </c>
      <c r="D262">
        <f t="shared" si="12"/>
        <v>80</v>
      </c>
      <c r="E262" s="3">
        <f>LOOKUP(A262,Bestellung!$A$4:$D$341)+MOD(D262,6)</f>
        <v>43410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('1796', '4102', '359', '80', '2018-11-06')</v>
      </c>
    </row>
    <row r="263" spans="1:7" x14ac:dyDescent="0.3">
      <c r="A263">
        <v>1797</v>
      </c>
      <c r="B263">
        <v>4103</v>
      </c>
      <c r="C263">
        <f>IF(LOOKUP(B263,Position!$B$4:$D$528)="",LOOKUP(A263,Bestellung!$A$4:$C$528),LOOKUP(B263,Position!$B$4:$D$528))</f>
        <v>430</v>
      </c>
      <c r="D263">
        <f t="shared" si="12"/>
        <v>66</v>
      </c>
      <c r="E263" s="3">
        <f>LOOKUP(A263,Bestellung!$A$4:$D$341)+MOD(D263,6)</f>
        <v>43409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('1797', '4103', '430', '66', '2018-11-05')</v>
      </c>
    </row>
    <row r="264" spans="1:7" x14ac:dyDescent="0.3">
      <c r="A264">
        <v>1798</v>
      </c>
      <c r="B264">
        <v>4104</v>
      </c>
      <c r="C264">
        <f>IF(LOOKUP(B264,Position!$B$4:$D$528)="",LOOKUP(A264,Bestellung!$A$4:$C$528),LOOKUP(B264,Position!$B$4:$D$528))</f>
        <v>439</v>
      </c>
      <c r="D264">
        <f t="shared" si="12"/>
        <v>54</v>
      </c>
      <c r="E264" s="3">
        <f>LOOKUP(A264,Bestellung!$A$4:$D$341)+MOD(D264,6)</f>
        <v>43409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('1798', '4104', '439', '54', '2018-11-05')</v>
      </c>
    </row>
    <row r="265" spans="1:7" x14ac:dyDescent="0.3">
      <c r="A265">
        <v>1799</v>
      </c>
      <c r="B265">
        <v>4105</v>
      </c>
      <c r="C265">
        <f>IF(LOOKUP(B265,Position!$B$4:$D$528)="",LOOKUP(A265,Bestellung!$A$4:$C$528),LOOKUP(B265,Position!$B$4:$D$528))</f>
        <v>332</v>
      </c>
      <c r="D265">
        <f t="shared" si="12"/>
        <v>44</v>
      </c>
      <c r="E265" s="3">
        <f>LOOKUP(A265,Bestellung!$A$4:$D$341)+MOD(D265,6)</f>
        <v>43411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('1799', '4105', '332', '44', '2018-11-07')</v>
      </c>
    </row>
    <row r="266" spans="1:7" x14ac:dyDescent="0.3">
      <c r="A266">
        <v>1800</v>
      </c>
      <c r="B266">
        <v>4106</v>
      </c>
      <c r="C266">
        <f>IF(LOOKUP(B266,Position!$B$4:$D$528)="",LOOKUP(A266,Bestellung!$A$4:$C$528),LOOKUP(B266,Position!$B$4:$D$528))</f>
        <v>660</v>
      </c>
      <c r="D266">
        <f t="shared" si="12"/>
        <v>36</v>
      </c>
      <c r="E266" s="3">
        <f>LOOKUP(A266,Bestellung!$A$4:$D$341)+MOD(D266,6)</f>
        <v>43409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('1800', '4106', '660', '36', '2018-11-05')</v>
      </c>
    </row>
    <row r="267" spans="1:7" x14ac:dyDescent="0.3">
      <c r="A267">
        <v>1801</v>
      </c>
      <c r="B267">
        <v>4107</v>
      </c>
      <c r="C267">
        <f>IF(LOOKUP(B267,Position!$B$4:$D$528)="",LOOKUP(A267,Bestellung!$A$4:$C$528),LOOKUP(B267,Position!$B$4:$D$528))</f>
        <v>733</v>
      </c>
      <c r="D267">
        <f t="shared" si="12"/>
        <v>81</v>
      </c>
      <c r="E267" s="3">
        <f>LOOKUP(A267,Bestellung!$A$4:$D$341)+MOD(D267,6)</f>
        <v>43412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('1801', '4107', '733', '81', '2018-11-08')</v>
      </c>
    </row>
    <row r="268" spans="1:7" x14ac:dyDescent="0.3">
      <c r="A268">
        <v>1802</v>
      </c>
      <c r="B268">
        <v>4108</v>
      </c>
      <c r="C268">
        <f>IF(LOOKUP(B268,Position!$B$4:$D$528)="",LOOKUP(A268,Bestellung!$A$4:$C$528),LOOKUP(B268,Position!$B$4:$D$528))</f>
        <v>201</v>
      </c>
      <c r="D268">
        <f t="shared" si="12"/>
        <v>26</v>
      </c>
      <c r="E268" s="3">
        <f>LOOKUP(A268,Bestellung!$A$4:$D$341)+MOD(D268,6)</f>
        <v>43411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('1802', '4108', '201', '26', '2018-11-07')</v>
      </c>
    </row>
    <row r="269" spans="1:7" x14ac:dyDescent="0.3">
      <c r="A269">
        <v>1803</v>
      </c>
      <c r="B269">
        <v>4109</v>
      </c>
      <c r="C269">
        <f>IF(LOOKUP(B269,Position!$B$4:$D$528)="",LOOKUP(A269,Bestellung!$A$4:$C$528),LOOKUP(B269,Position!$B$4:$D$528))</f>
        <v>446</v>
      </c>
      <c r="D269">
        <f t="shared" si="12"/>
        <v>24</v>
      </c>
      <c r="E269" s="3">
        <f>LOOKUP(A269,Bestellung!$A$4:$D$341)+MOD(D269,6)</f>
        <v>43409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('1803', '4109', '446', '24', '2018-11-05')</v>
      </c>
    </row>
    <row r="270" spans="1:7" x14ac:dyDescent="0.3">
      <c r="A270">
        <v>1804</v>
      </c>
      <c r="B270">
        <v>4110</v>
      </c>
      <c r="C270">
        <f>IF(LOOKUP(B270,Position!$B$4:$D$528)="",LOOKUP(A270,Bestellung!$A$4:$C$528),LOOKUP(B270,Position!$B$4:$D$528))</f>
        <v>446</v>
      </c>
      <c r="D270">
        <f t="shared" si="12"/>
        <v>24</v>
      </c>
      <c r="E270" s="3">
        <f>LOOKUP(A270,Bestellung!$A$4:$D$341)+MOD(D270,6)</f>
        <v>43410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('1804', '4110', '446', '24', '2018-11-06')</v>
      </c>
    </row>
    <row r="271" spans="1:7" x14ac:dyDescent="0.3">
      <c r="A271">
        <v>1805</v>
      </c>
      <c r="B271">
        <v>4111</v>
      </c>
      <c r="C271">
        <f>IF(LOOKUP(B271,Position!$B$4:$D$528)="",LOOKUP(A271,Bestellung!$A$4:$C$528),LOOKUP(B271,Position!$B$4:$D$528))</f>
        <v>345</v>
      </c>
      <c r="D271">
        <f t="shared" si="12"/>
        <v>26</v>
      </c>
      <c r="E271" s="3">
        <f>LOOKUP(A271,Bestellung!$A$4:$D$341)+MOD(D271,6)</f>
        <v>43412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('1805', '4111', '345', '26', '2018-11-08')</v>
      </c>
    </row>
    <row r="272" spans="1:7" x14ac:dyDescent="0.3">
      <c r="A272">
        <v>1806</v>
      </c>
      <c r="B272">
        <v>4112</v>
      </c>
      <c r="C272">
        <f>IF(LOOKUP(B272,Position!$B$4:$D$528)="",LOOKUP(A272,Bestellung!$A$4:$C$528),LOOKUP(B272,Position!$B$4:$D$528))</f>
        <v>406</v>
      </c>
      <c r="D272">
        <f t="shared" si="12"/>
        <v>81</v>
      </c>
      <c r="E272" s="3">
        <f>LOOKUP(A272,Bestellung!$A$4:$D$341)+MOD(D272,6)</f>
        <v>43413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('1806', '4112', '406', '81', '2018-11-09')</v>
      </c>
    </row>
    <row r="273" spans="1:7" x14ac:dyDescent="0.3">
      <c r="A273">
        <v>1807</v>
      </c>
      <c r="B273">
        <v>4113</v>
      </c>
      <c r="C273">
        <f>IF(LOOKUP(B273,Position!$B$4:$D$528)="",LOOKUP(A273,Bestellung!$A$4:$C$528),LOOKUP(B273,Position!$B$4:$D$528))</f>
        <v>519</v>
      </c>
      <c r="D273">
        <f t="shared" si="12"/>
        <v>36</v>
      </c>
      <c r="E273" s="3">
        <f>LOOKUP(A273,Bestellung!$A$4:$D$341)+MOD(D273,6)</f>
        <v>43410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('1807', '4113', '519', '36', '2018-11-06')</v>
      </c>
    </row>
    <row r="274" spans="1:7" x14ac:dyDescent="0.3">
      <c r="A274">
        <v>1808</v>
      </c>
      <c r="B274">
        <v>4114</v>
      </c>
      <c r="C274">
        <f>IF(LOOKUP(B274,Position!$B$4:$D$528)="",LOOKUP(A274,Bestellung!$A$4:$C$528),LOOKUP(B274,Position!$B$4:$D$528))</f>
        <v>34</v>
      </c>
      <c r="D274">
        <f t="shared" si="12"/>
        <v>44</v>
      </c>
      <c r="E274" s="3">
        <f>LOOKUP(A274,Bestellung!$A$4:$D$341)+MOD(D274,6)</f>
        <v>43413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('1808', '4114', '34', '44', '2018-11-09')</v>
      </c>
    </row>
    <row r="275" spans="1:7" x14ac:dyDescent="0.3">
      <c r="A275">
        <v>1809</v>
      </c>
      <c r="B275">
        <v>4115</v>
      </c>
      <c r="C275">
        <f>IF(LOOKUP(B275,Position!$B$4:$D$528)="",LOOKUP(A275,Bestellung!$A$4:$C$528),LOOKUP(B275,Position!$B$4:$D$528))</f>
        <v>34</v>
      </c>
      <c r="D275">
        <f t="shared" si="12"/>
        <v>54</v>
      </c>
      <c r="E275" s="3">
        <f>LOOKUP(A275,Bestellung!$A$4:$D$341)+MOD(D275,6)</f>
        <v>43411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('1809', '4115', '34', '54', '2018-11-07')</v>
      </c>
    </row>
    <row r="276" spans="1:7" x14ac:dyDescent="0.3">
      <c r="A276">
        <v>1810</v>
      </c>
      <c r="B276">
        <v>4116</v>
      </c>
      <c r="C276">
        <f>IF(LOOKUP(B276,Position!$B$4:$D$528)="",LOOKUP(A276,Bestellung!$A$4:$C$528),LOOKUP(B276,Position!$B$4:$D$528))</f>
        <v>299</v>
      </c>
      <c r="D276">
        <f t="shared" si="12"/>
        <v>66</v>
      </c>
      <c r="E276" s="3">
        <f>LOOKUP(A276,Bestellung!$A$4:$D$341)+MOD(D276,6)</f>
        <v>43411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('1810', '4116', '299', '66', '2018-11-07')</v>
      </c>
    </row>
    <row r="277" spans="1:7" x14ac:dyDescent="0.3">
      <c r="A277">
        <v>1811</v>
      </c>
      <c r="B277">
        <v>4117</v>
      </c>
      <c r="C277">
        <f>IF(LOOKUP(B277,Position!$B$4:$D$528)="",LOOKUP(A277,Bestellung!$A$4:$C$528),LOOKUP(B277,Position!$B$4:$D$528))</f>
        <v>146</v>
      </c>
      <c r="D277">
        <f t="shared" si="12"/>
        <v>80</v>
      </c>
      <c r="E277" s="3">
        <f>LOOKUP(A277,Bestellung!$A$4:$D$341)+MOD(D277,6)</f>
        <v>43414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('1811', '4117', '146', '80', '2018-11-10')</v>
      </c>
    </row>
    <row r="278" spans="1:7" x14ac:dyDescent="0.3">
      <c r="A278">
        <v>1812</v>
      </c>
      <c r="B278">
        <v>4118</v>
      </c>
      <c r="C278">
        <f>IF(LOOKUP(B278,Position!$B$4:$D$528)="",LOOKUP(A278,Bestellung!$A$4:$C$528),LOOKUP(B278,Position!$B$4:$D$528))</f>
        <v>340</v>
      </c>
      <c r="D278">
        <f t="shared" si="12"/>
        <v>15</v>
      </c>
      <c r="E278" s="3">
        <f>LOOKUP(A278,Bestellung!$A$4:$D$341)+MOD(D278,6)</f>
        <v>43415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('1812', '4118', '340', '15', '2018-11-11')</v>
      </c>
    </row>
    <row r="279" spans="1:7" x14ac:dyDescent="0.3">
      <c r="A279">
        <v>1813</v>
      </c>
      <c r="B279">
        <v>4119</v>
      </c>
      <c r="C279">
        <f>IF(LOOKUP(B279,Position!$B$4:$D$528)="",LOOKUP(A279,Bestellung!$A$4:$C$528),LOOKUP(B279,Position!$B$4:$D$528))</f>
        <v>349</v>
      </c>
      <c r="D279">
        <f t="shared" si="12"/>
        <v>33</v>
      </c>
      <c r="E279" s="3">
        <f>LOOKUP(A279,Bestellung!$A$4:$D$341)+MOD(D279,6)</f>
        <v>43415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('1813', '4119', '349', '33', '2018-11-11')</v>
      </c>
    </row>
    <row r="280" spans="1:7" x14ac:dyDescent="0.3">
      <c r="A280">
        <v>1814</v>
      </c>
      <c r="B280">
        <v>4120</v>
      </c>
      <c r="C280">
        <f>IF(LOOKUP(B280,Position!$B$4:$D$528)="",LOOKUP(A280,Bestellung!$A$4:$C$528),LOOKUP(B280,Position!$B$4:$D$528))</f>
        <v>258</v>
      </c>
      <c r="D280">
        <f t="shared" si="12"/>
        <v>53</v>
      </c>
      <c r="E280" s="3">
        <f>LOOKUP(A280,Bestellung!$A$4:$D$341)+MOD(D280,6)</f>
        <v>43417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('1814', '4120', '258', '53', '2018-11-13')</v>
      </c>
    </row>
    <row r="281" spans="1:7" x14ac:dyDescent="0.3">
      <c r="A281">
        <v>1815</v>
      </c>
      <c r="B281">
        <v>4121</v>
      </c>
      <c r="C281">
        <f>IF(LOOKUP(B281,Position!$B$4:$D$528)="",LOOKUP(A281,Bestellung!$A$4:$C$528),LOOKUP(B281,Position!$B$4:$D$528))</f>
        <v>283</v>
      </c>
      <c r="D281">
        <f t="shared" si="12"/>
        <v>75</v>
      </c>
      <c r="E281" s="3">
        <f>LOOKUP(A281,Bestellung!$A$4:$D$341)+MOD(D281,6)</f>
        <v>43415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('1815', '4121', '283', '75', '2018-11-11')</v>
      </c>
    </row>
    <row r="282" spans="1:7" x14ac:dyDescent="0.3">
      <c r="A282">
        <v>1816</v>
      </c>
      <c r="B282">
        <v>4122</v>
      </c>
      <c r="C282">
        <f>IF(LOOKUP(B282,Position!$B$4:$D$528)="",LOOKUP(A282,Bestellung!$A$4:$C$528),LOOKUP(B282,Position!$B$4:$D$528))</f>
        <v>743</v>
      </c>
      <c r="D282">
        <f t="shared" si="12"/>
        <v>18</v>
      </c>
      <c r="E282" s="3">
        <f>LOOKUP(A282,Bestellung!$A$4:$D$341)+MOD(D282,6)</f>
        <v>43412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('1816', '4122', '743', '18', '2018-11-08')</v>
      </c>
    </row>
    <row r="283" spans="1:7" x14ac:dyDescent="0.3">
      <c r="A283">
        <v>1817</v>
      </c>
      <c r="B283">
        <v>4123</v>
      </c>
      <c r="C283">
        <f>IF(LOOKUP(B283,Position!$B$4:$D$528)="",LOOKUP(A283,Bestellung!$A$4:$C$528),LOOKUP(B283,Position!$B$4:$D$528))</f>
        <v>328</v>
      </c>
      <c r="D283">
        <f t="shared" si="12"/>
        <v>44</v>
      </c>
      <c r="E283" s="3">
        <f>LOOKUP(A283,Bestellung!$A$4:$D$341)+MOD(D283,6)</f>
        <v>43414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('1817', '4123', '328', '44', '2018-11-10')</v>
      </c>
    </row>
    <row r="284" spans="1:7" x14ac:dyDescent="0.3">
      <c r="A284">
        <v>1818</v>
      </c>
      <c r="B284">
        <v>4124</v>
      </c>
      <c r="C284">
        <f>IF(LOOKUP(B284,Position!$B$4:$D$528)="",LOOKUP(A284,Bestellung!$A$4:$C$528),LOOKUP(B284,Position!$B$4:$D$528))</f>
        <v>371</v>
      </c>
      <c r="D284">
        <f t="shared" si="12"/>
        <v>72</v>
      </c>
      <c r="E284" s="3">
        <f>LOOKUP(A284,Bestellung!$A$4:$D$341)+MOD(D284,6)</f>
        <v>43413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('1818', '4124', '371', '72', '2018-11-09')</v>
      </c>
    </row>
    <row r="285" spans="1:7" x14ac:dyDescent="0.3">
      <c r="A285">
        <v>1819</v>
      </c>
      <c r="B285">
        <v>4125</v>
      </c>
      <c r="C285">
        <f>IF(LOOKUP(B285,Position!$B$4:$D$528)="",LOOKUP(A285,Bestellung!$A$4:$C$528),LOOKUP(B285,Position!$B$4:$D$528))</f>
        <v>371</v>
      </c>
      <c r="D285">
        <f t="shared" si="12"/>
        <v>21</v>
      </c>
      <c r="E285" s="3">
        <f>LOOKUP(A285,Bestellung!$A$4:$D$341)+MOD(D285,6)</f>
        <v>43416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('1819', '4125', '371', '21', '2018-11-12')</v>
      </c>
    </row>
    <row r="286" spans="1:7" x14ac:dyDescent="0.3">
      <c r="A286">
        <v>1820</v>
      </c>
      <c r="B286">
        <v>4126</v>
      </c>
      <c r="C286">
        <f>IF(LOOKUP(B286,Position!$B$4:$D$528)="",LOOKUP(A286,Bestellung!$A$4:$C$528),LOOKUP(B286,Position!$B$4:$D$528))</f>
        <v>268</v>
      </c>
      <c r="D286">
        <f t="shared" si="12"/>
        <v>53</v>
      </c>
      <c r="E286" s="3">
        <f>LOOKUP(A286,Bestellung!$A$4:$D$341)+MOD(D286,6)</f>
        <v>43418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('1820', '4126', '268', '53', '2018-11-14')</v>
      </c>
    </row>
    <row r="287" spans="1:7" x14ac:dyDescent="0.3">
      <c r="A287">
        <v>1821</v>
      </c>
      <c r="B287">
        <v>4127</v>
      </c>
      <c r="C287">
        <f>IF(LOOKUP(B287,Position!$B$4:$D$528)="",LOOKUP(A287,Bestellung!$A$4:$C$528),LOOKUP(B287,Position!$B$4:$D$528))</f>
        <v>305</v>
      </c>
      <c r="D287">
        <f t="shared" si="12"/>
        <v>6</v>
      </c>
      <c r="E287" s="3">
        <f>LOOKUP(A287,Bestellung!$A$4:$D$341)+MOD(D287,6)</f>
        <v>43413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('1821', '4127', '305', '6', '2018-11-09')</v>
      </c>
    </row>
    <row r="288" spans="1:7" x14ac:dyDescent="0.3">
      <c r="A288">
        <v>1822</v>
      </c>
      <c r="B288">
        <v>4128</v>
      </c>
      <c r="C288">
        <f>IF(LOOKUP(B288,Position!$B$4:$D$528)="",LOOKUP(A288,Bestellung!$A$4:$C$528),LOOKUP(B288,Position!$B$4:$D$528))</f>
        <v>481</v>
      </c>
      <c r="D288">
        <f t="shared" si="12"/>
        <v>42</v>
      </c>
      <c r="E288" s="3">
        <f>LOOKUP(A288,Bestellung!$A$4:$D$341)+MOD(D288,6)</f>
        <v>43414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('1822', '4128', '481', '42', '2018-11-10')</v>
      </c>
    </row>
    <row r="289" spans="1:7" x14ac:dyDescent="0.3">
      <c r="A289">
        <v>1823</v>
      </c>
      <c r="B289">
        <v>4129</v>
      </c>
      <c r="C289">
        <f>IF(LOOKUP(B289,Position!$B$4:$D$528)="",LOOKUP(A289,Bestellung!$A$4:$C$528),LOOKUP(B289,Position!$B$4:$D$528))</f>
        <v>44</v>
      </c>
      <c r="D289">
        <f t="shared" si="12"/>
        <v>80</v>
      </c>
      <c r="E289" s="3">
        <f>LOOKUP(A289,Bestellung!$A$4:$D$341)+MOD(D289,6)</f>
        <v>43416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('1823', '4129', '44', '80', '2018-11-12')</v>
      </c>
    </row>
    <row r="290" spans="1:7" x14ac:dyDescent="0.3">
      <c r="A290">
        <v>1824</v>
      </c>
      <c r="B290">
        <v>4130</v>
      </c>
      <c r="C290">
        <f>IF(LOOKUP(B290,Position!$B$4:$D$528)="",LOOKUP(A290,Bestellung!$A$4:$C$528),LOOKUP(B290,Position!$B$4:$D$528))</f>
        <v>44</v>
      </c>
      <c r="D290">
        <f t="shared" si="12"/>
        <v>39</v>
      </c>
      <c r="E290" s="3">
        <f>LOOKUP(A290,Bestellung!$A$4:$D$341)+MOD(D290,6)</f>
        <v>43417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('1824', '4130', '44', '39', '2018-11-13')</v>
      </c>
    </row>
    <row r="291" spans="1:7" x14ac:dyDescent="0.3">
      <c r="A291">
        <v>1825</v>
      </c>
      <c r="B291">
        <v>4131</v>
      </c>
      <c r="C291">
        <f>IF(LOOKUP(B291,Position!$B$4:$D$528)="",LOOKUP(A291,Bestellung!$A$4:$C$528),LOOKUP(B291,Position!$B$4:$D$528))</f>
        <v>800</v>
      </c>
      <c r="D291">
        <f t="shared" si="12"/>
        <v>1</v>
      </c>
      <c r="E291" s="3">
        <f>LOOKUP(A291,Bestellung!$A$4:$D$341)+MOD(D291,6)</f>
        <v>43416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('1825', '4131', '800', '1', '2018-11-12')</v>
      </c>
    </row>
    <row r="292" spans="1:7" x14ac:dyDescent="0.3">
      <c r="A292">
        <v>1826</v>
      </c>
      <c r="B292">
        <v>4132</v>
      </c>
      <c r="C292">
        <f>IF(LOOKUP(B292,Position!$B$4:$D$528)="",LOOKUP(A292,Bestellung!$A$4:$C$528),LOOKUP(B292,Position!$B$4:$D$528))</f>
        <v>441</v>
      </c>
      <c r="D292">
        <f t="shared" si="12"/>
        <v>44</v>
      </c>
      <c r="E292" s="3">
        <f>LOOKUP(A292,Bestellung!$A$4:$D$341)+MOD(D292,6)</f>
        <v>43417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('1826', '4132', '441', '44', '2018-11-13')</v>
      </c>
    </row>
    <row r="293" spans="1:7" x14ac:dyDescent="0.3">
      <c r="A293">
        <v>1827</v>
      </c>
      <c r="B293">
        <v>4133</v>
      </c>
      <c r="C293">
        <f>IF(LOOKUP(B293,Position!$B$4:$D$528)="",LOOKUP(A293,Bestellung!$A$4:$C$528),LOOKUP(B293,Position!$B$4:$D$528))</f>
        <v>477</v>
      </c>
      <c r="D293">
        <f t="shared" si="12"/>
        <v>9</v>
      </c>
      <c r="E293" s="3">
        <f>LOOKUP(A293,Bestellung!$A$4:$D$341)+MOD(D293,6)</f>
        <v>43418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('1827', '4133', '477', '9', '2018-11-14')</v>
      </c>
    </row>
    <row r="294" spans="1:7" x14ac:dyDescent="0.3">
      <c r="A294">
        <v>1828</v>
      </c>
      <c r="B294">
        <v>4134</v>
      </c>
      <c r="C294">
        <f>IF(LOOKUP(B294,Position!$B$4:$D$528)="",LOOKUP(A294,Bestellung!$A$4:$C$528),LOOKUP(B294,Position!$B$4:$D$528))</f>
        <v>279</v>
      </c>
      <c r="D294">
        <f t="shared" si="12"/>
        <v>57</v>
      </c>
      <c r="E294" s="3">
        <f>LOOKUP(A294,Bestellung!$A$4:$D$341)+MOD(D294,6)</f>
        <v>43418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('1828', '4134', '279', '57', '2018-11-14')</v>
      </c>
    </row>
    <row r="295" spans="1:7" x14ac:dyDescent="0.3">
      <c r="A295">
        <v>1829</v>
      </c>
      <c r="B295">
        <v>4135</v>
      </c>
      <c r="C295">
        <f>IF(LOOKUP(B295,Position!$B$4:$D$528)="",LOOKUP(A295,Bestellung!$A$4:$C$528),LOOKUP(B295,Position!$B$4:$D$528))</f>
        <v>279</v>
      </c>
      <c r="D295">
        <f t="shared" si="12"/>
        <v>26</v>
      </c>
      <c r="E295" s="3">
        <f>LOOKUP(A295,Bestellung!$A$4:$D$341)+MOD(D295,6)</f>
        <v>43417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('1829', '4135', '279', '26', '2018-11-13')</v>
      </c>
    </row>
    <row r="296" spans="1:7" x14ac:dyDescent="0.3">
      <c r="A296">
        <v>1830</v>
      </c>
      <c r="B296">
        <v>4136</v>
      </c>
      <c r="C296">
        <f>IF(LOOKUP(B296,Position!$B$4:$D$528)="",LOOKUP(A296,Bestellung!$A$4:$C$528),LOOKUP(B296,Position!$B$4:$D$528))</f>
        <v>450</v>
      </c>
      <c r="D296">
        <f t="shared" si="12"/>
        <v>78</v>
      </c>
      <c r="E296" s="3">
        <f>LOOKUP(A296,Bestellung!$A$4:$D$341)+MOD(D296,6)</f>
        <v>43415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('1830', '4136', '450', '78', '2018-11-11')</v>
      </c>
    </row>
    <row r="297" spans="1:7" x14ac:dyDescent="0.3">
      <c r="A297">
        <v>1831</v>
      </c>
      <c r="B297">
        <v>4137</v>
      </c>
      <c r="C297">
        <f>IF(LOOKUP(B297,Position!$B$4:$D$528)="",LOOKUP(A297,Bestellung!$A$4:$C$528),LOOKUP(B297,Position!$B$4:$D$528))</f>
        <v>764</v>
      </c>
      <c r="D297">
        <f t="shared" si="12"/>
        <v>51</v>
      </c>
      <c r="E297" s="3">
        <f>LOOKUP(A297,Bestellung!$A$4:$D$341)+MOD(D297,6)</f>
        <v>43418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('1831', '4137', '764', '51', '2018-11-14')</v>
      </c>
    </row>
    <row r="298" spans="1:7" x14ac:dyDescent="0.3">
      <c r="A298">
        <v>1832</v>
      </c>
      <c r="B298">
        <v>4138</v>
      </c>
      <c r="C298">
        <f>IF(LOOKUP(B298,Position!$B$4:$D$528)="",LOOKUP(A298,Bestellung!$A$4:$C$528),LOOKUP(B298,Position!$B$4:$D$528))</f>
        <v>909</v>
      </c>
      <c r="D298">
        <f t="shared" si="12"/>
        <v>26</v>
      </c>
      <c r="E298" s="3">
        <f>LOOKUP(A298,Bestellung!$A$4:$D$341)+MOD(D298,6)</f>
        <v>43418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('1832', '4138', '909', '26', '2018-11-14')</v>
      </c>
    </row>
    <row r="299" spans="1:7" x14ac:dyDescent="0.3">
      <c r="A299">
        <v>1833</v>
      </c>
      <c r="B299">
        <v>4139</v>
      </c>
      <c r="C299">
        <f>IF(LOOKUP(B299,Position!$B$4:$D$528)="",LOOKUP(A299,Bestellung!$A$4:$C$528),LOOKUP(B299,Position!$B$4:$D$528))</f>
        <v>522</v>
      </c>
      <c r="D299">
        <f t="shared" si="12"/>
        <v>3</v>
      </c>
      <c r="E299" s="3">
        <f>LOOKUP(A299,Bestellung!$A$4:$D$341)+MOD(D299,6)</f>
        <v>43419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('1833', '4139', '522', '3', '2018-11-15')</v>
      </c>
    </row>
    <row r="300" spans="1:7" x14ac:dyDescent="0.3">
      <c r="A300">
        <v>1834</v>
      </c>
      <c r="B300">
        <v>4140</v>
      </c>
      <c r="C300">
        <f>IF(LOOKUP(B300,Position!$B$4:$D$528)="",LOOKUP(A300,Bestellung!$A$4:$C$528),LOOKUP(B300,Position!$B$4:$D$528))</f>
        <v>522</v>
      </c>
      <c r="D300">
        <f t="shared" si="12"/>
        <v>63</v>
      </c>
      <c r="E300" s="3">
        <f>LOOKUP(A300,Bestellung!$A$4:$D$341)+MOD(D300,6)</f>
        <v>43419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('1834', '4140', '522', '63', '2018-11-15')</v>
      </c>
    </row>
    <row r="301" spans="1:7" x14ac:dyDescent="0.3">
      <c r="A301">
        <v>1835</v>
      </c>
      <c r="B301">
        <v>4141</v>
      </c>
      <c r="C301">
        <f>IF(LOOKUP(B301,Position!$B$4:$D$528)="",LOOKUP(A301,Bestellung!$A$4:$C$528),LOOKUP(B301,Position!$B$4:$D$528))</f>
        <v>97</v>
      </c>
      <c r="D301">
        <f t="shared" si="12"/>
        <v>44</v>
      </c>
      <c r="E301" s="3">
        <f>LOOKUP(A301,Bestellung!$A$4:$D$341)+MOD(D301,6)</f>
        <v>43418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('1835', '4141', '97', '44', '2018-11-14')</v>
      </c>
    </row>
    <row r="302" spans="1:7" x14ac:dyDescent="0.3">
      <c r="A302">
        <v>1836</v>
      </c>
      <c r="B302">
        <v>4142</v>
      </c>
      <c r="C302">
        <f>IF(LOOKUP(B302,Position!$B$4:$D$528)="",LOOKUP(A302,Bestellung!$A$4:$C$528),LOOKUP(B302,Position!$B$4:$D$528))</f>
        <v>362</v>
      </c>
      <c r="D302">
        <f t="shared" si="12"/>
        <v>27</v>
      </c>
      <c r="E302" s="3">
        <f>LOOKUP(A302,Bestellung!$A$4:$D$341)+MOD(D302,6)</f>
        <v>43420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('1836', '4142', '362', '27', '2018-11-16')</v>
      </c>
    </row>
    <row r="303" spans="1:7" x14ac:dyDescent="0.3">
      <c r="A303">
        <v>1837</v>
      </c>
      <c r="B303">
        <v>4143</v>
      </c>
      <c r="C303">
        <f>IF(LOOKUP(B303,Position!$B$4:$D$528)="",LOOKUP(A303,Bestellung!$A$4:$C$528),LOOKUP(B303,Position!$B$4:$D$528))</f>
        <v>65</v>
      </c>
      <c r="D303">
        <f t="shared" si="12"/>
        <v>12</v>
      </c>
      <c r="E303" s="3">
        <f>LOOKUP(A303,Bestellung!$A$4:$D$341)+MOD(D303,6)</f>
        <v>43417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('1837', '4143', '65', '12', '2018-11-13')</v>
      </c>
    </row>
    <row r="304" spans="1:7" x14ac:dyDescent="0.3">
      <c r="A304">
        <v>1838</v>
      </c>
      <c r="B304">
        <v>4144</v>
      </c>
      <c r="C304">
        <f>IF(LOOKUP(B304,Position!$B$4:$D$528)="",LOOKUP(A304,Bestellung!$A$4:$C$528),LOOKUP(B304,Position!$B$4:$D$528))</f>
        <v>635</v>
      </c>
      <c r="D304">
        <f t="shared" si="12"/>
        <v>80</v>
      </c>
      <c r="E304" s="3">
        <f>LOOKUP(A304,Bestellung!$A$4:$D$341)+MOD(D304,6)</f>
        <v>43419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('1838', '4144', '635', '80', '2018-11-15')</v>
      </c>
    </row>
    <row r="305" spans="1:7" x14ac:dyDescent="0.3">
      <c r="A305">
        <v>1839</v>
      </c>
      <c r="B305">
        <v>4145</v>
      </c>
      <c r="C305">
        <f>IF(LOOKUP(B305,Position!$B$4:$D$528)="",LOOKUP(A305,Bestellung!$A$4:$C$528),LOOKUP(B305,Position!$B$4:$D$528))</f>
        <v>15</v>
      </c>
      <c r="D305">
        <f t="shared" si="12"/>
        <v>69</v>
      </c>
      <c r="E305" s="3">
        <f>LOOKUP(A305,Bestellung!$A$4:$D$341)+MOD(D305,6)</f>
        <v>43421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('1839', '4145', '15', '69', '2018-11-17')</v>
      </c>
    </row>
    <row r="306" spans="1:7" x14ac:dyDescent="0.3">
      <c r="A306">
        <v>1840</v>
      </c>
      <c r="B306">
        <v>4146</v>
      </c>
      <c r="C306">
        <f>IF(LOOKUP(B306,Position!$B$4:$D$528)="",LOOKUP(A306,Bestellung!$A$4:$C$528),LOOKUP(B306,Position!$B$4:$D$528))</f>
        <v>452</v>
      </c>
      <c r="D306">
        <f t="shared" si="12"/>
        <v>60</v>
      </c>
      <c r="E306" s="3">
        <f>LOOKUP(A306,Bestellung!$A$4:$D$341)+MOD(D306,6)</f>
        <v>43418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('1840', '4146', '452', '60', '2018-11-14')</v>
      </c>
    </row>
    <row r="307" spans="1:7" x14ac:dyDescent="0.3">
      <c r="A307">
        <v>1841</v>
      </c>
      <c r="B307">
        <v>4147</v>
      </c>
      <c r="C307">
        <f>IF(LOOKUP(B307,Position!$B$4:$D$528)="",LOOKUP(A307,Bestellung!$A$4:$C$528),LOOKUP(B307,Position!$B$4:$D$528))</f>
        <v>379</v>
      </c>
      <c r="D307">
        <f t="shared" si="12"/>
        <v>53</v>
      </c>
      <c r="E307" s="3">
        <f>LOOKUP(A307,Bestellung!$A$4:$D$341)+MOD(D307,6)</f>
        <v>43423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('1841', '4147', '379', '53', '2018-11-19')</v>
      </c>
    </row>
    <row r="308" spans="1:7" x14ac:dyDescent="0.3">
      <c r="A308">
        <v>1842</v>
      </c>
      <c r="B308">
        <v>4148</v>
      </c>
      <c r="C308">
        <f>IF(LOOKUP(B308,Position!$B$4:$D$528)="",LOOKUP(A308,Bestellung!$A$4:$C$528),LOOKUP(B308,Position!$B$4:$D$528))</f>
        <v>535</v>
      </c>
      <c r="D308">
        <f t="shared" si="12"/>
        <v>48</v>
      </c>
      <c r="E308" s="3">
        <f>LOOKUP(A308,Bestellung!$A$4:$D$341)+MOD(D308,6)</f>
        <v>43418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('1842', '4148', '535', '48', '2018-11-14')</v>
      </c>
    </row>
    <row r="309" spans="1:7" x14ac:dyDescent="0.3">
      <c r="A309">
        <v>1843</v>
      </c>
      <c r="B309">
        <v>4149</v>
      </c>
      <c r="C309">
        <f>IF(LOOKUP(B309,Position!$B$4:$D$528)="",LOOKUP(A309,Bestellung!$A$4:$C$528),LOOKUP(B309,Position!$B$4:$D$528))</f>
        <v>126</v>
      </c>
      <c r="D309">
        <f t="shared" si="12"/>
        <v>45</v>
      </c>
      <c r="E309" s="3">
        <f>LOOKUP(A309,Bestellung!$A$4:$D$341)+MOD(D309,6)</f>
        <v>43421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('1843', '4149', '126', '45', '2018-11-17')</v>
      </c>
    </row>
    <row r="310" spans="1:7" x14ac:dyDescent="0.3">
      <c r="A310">
        <v>1844</v>
      </c>
      <c r="B310">
        <v>4150</v>
      </c>
      <c r="C310">
        <f>IF(LOOKUP(B310,Position!$B$4:$D$528)="",LOOKUP(A310,Bestellung!$A$4:$C$528),LOOKUP(B310,Position!$B$4:$D$528))</f>
        <v>126</v>
      </c>
      <c r="D310">
        <f t="shared" si="12"/>
        <v>44</v>
      </c>
      <c r="E310" s="3">
        <f>LOOKUP(A310,Bestellung!$A$4:$D$341)+MOD(D310,6)</f>
        <v>43420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('1844', '4150', '126', '44', '2018-11-16')</v>
      </c>
    </row>
    <row r="311" spans="1:7" x14ac:dyDescent="0.3">
      <c r="A311">
        <v>1845</v>
      </c>
      <c r="B311">
        <v>4151</v>
      </c>
      <c r="C311">
        <f>IF(LOOKUP(B311,Position!$B$4:$D$528)="",LOOKUP(A311,Bestellung!$A$4:$C$528),LOOKUP(B311,Position!$B$4:$D$528))</f>
        <v>133</v>
      </c>
      <c r="D311">
        <f t="shared" si="12"/>
        <v>45</v>
      </c>
      <c r="E311" s="3">
        <f>LOOKUP(A311,Bestellung!$A$4:$D$341)+MOD(D311,6)</f>
        <v>43421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('1845', '4151', '133', '45', '2018-11-17')</v>
      </c>
    </row>
    <row r="312" spans="1:7" x14ac:dyDescent="0.3">
      <c r="A312">
        <v>1846</v>
      </c>
      <c r="B312">
        <v>4152</v>
      </c>
      <c r="C312">
        <f>IF(LOOKUP(B312,Position!$B$4:$D$528)="",LOOKUP(A312,Bestellung!$A$4:$C$528),LOOKUP(B312,Position!$B$4:$D$528))</f>
        <v>637</v>
      </c>
      <c r="D312">
        <f t="shared" si="12"/>
        <v>48</v>
      </c>
      <c r="E312" s="3">
        <f>LOOKUP(A312,Bestellung!$A$4:$D$341)+MOD(D312,6)</f>
        <v>43419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('1846', '4152', '637', '48', '2018-11-15')</v>
      </c>
    </row>
    <row r="313" spans="1:7" x14ac:dyDescent="0.3">
      <c r="A313">
        <v>1847</v>
      </c>
      <c r="B313">
        <v>4153</v>
      </c>
      <c r="C313">
        <f>IF(LOOKUP(B313,Position!$B$4:$D$528)="",LOOKUP(A313,Bestellung!$A$4:$C$528),LOOKUP(B313,Position!$B$4:$D$528))</f>
        <v>649</v>
      </c>
      <c r="D313">
        <f t="shared" si="12"/>
        <v>53</v>
      </c>
      <c r="E313" s="3">
        <f>LOOKUP(A313,Bestellung!$A$4:$D$341)+MOD(D313,6)</f>
        <v>43424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('1847', '4153', '649', '53', '2018-11-20')</v>
      </c>
    </row>
    <row r="314" spans="1:7" x14ac:dyDescent="0.3">
      <c r="A314">
        <v>1848</v>
      </c>
      <c r="B314">
        <v>4154</v>
      </c>
      <c r="C314">
        <f>IF(LOOKUP(B314,Position!$B$4:$D$528)="",LOOKUP(A314,Bestellung!$A$4:$C$528),LOOKUP(B314,Position!$B$4:$D$528))</f>
        <v>704</v>
      </c>
      <c r="D314">
        <f t="shared" si="12"/>
        <v>60</v>
      </c>
      <c r="E314" s="3">
        <f>LOOKUP(A314,Bestellung!$A$4:$D$341)+MOD(D314,6)</f>
        <v>43419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('1848', '4154', '704', '60', '2018-11-15')</v>
      </c>
    </row>
    <row r="315" spans="1:7" x14ac:dyDescent="0.3">
      <c r="A315">
        <v>1849</v>
      </c>
      <c r="B315">
        <v>4155</v>
      </c>
      <c r="C315">
        <f>IF(LOOKUP(B315,Position!$B$4:$D$528)="",LOOKUP(A315,Bestellung!$A$4:$C$528),LOOKUP(B315,Position!$B$4:$D$528))</f>
        <v>192</v>
      </c>
      <c r="D315">
        <f t="shared" si="12"/>
        <v>69</v>
      </c>
      <c r="E315" s="3">
        <f>LOOKUP(A315,Bestellung!$A$4:$D$341)+MOD(D315,6)</f>
        <v>43422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('1849', '4155', '192', '69', '2018-11-18')</v>
      </c>
    </row>
    <row r="316" spans="1:7" x14ac:dyDescent="0.3">
      <c r="A316">
        <v>1850</v>
      </c>
      <c r="B316">
        <v>4156</v>
      </c>
      <c r="C316">
        <f>IF(LOOKUP(B316,Position!$B$4:$D$528)="",LOOKUP(A316,Bestellung!$A$4:$C$528),LOOKUP(B316,Position!$B$4:$D$528))</f>
        <v>444</v>
      </c>
      <c r="D316">
        <f t="shared" si="12"/>
        <v>80</v>
      </c>
      <c r="E316" s="3">
        <f>LOOKUP(A316,Bestellung!$A$4:$D$341)+MOD(D316,6)</f>
        <v>43422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('1850', '4156', '444', '80', '2018-11-18')</v>
      </c>
    </row>
    <row r="317" spans="1:7" x14ac:dyDescent="0.3">
      <c r="A317">
        <v>1851</v>
      </c>
      <c r="B317">
        <v>4157</v>
      </c>
      <c r="C317">
        <f>IF(LOOKUP(B317,Position!$B$4:$D$528)="",LOOKUP(A317,Bestellung!$A$4:$C$528),LOOKUP(B317,Position!$B$4:$D$528))</f>
        <v>72</v>
      </c>
      <c r="D317">
        <f t="shared" si="12"/>
        <v>12</v>
      </c>
      <c r="E317" s="3">
        <f>LOOKUP(A317,Bestellung!$A$4:$D$341)+MOD(D317,6)</f>
        <v>43420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('1851', '4157', '72', '12', '2018-11-16')</v>
      </c>
    </row>
    <row r="318" spans="1:7" x14ac:dyDescent="0.3">
      <c r="A318">
        <v>1852</v>
      </c>
      <c r="B318">
        <v>4158</v>
      </c>
      <c r="C318">
        <f>IF(LOOKUP(B318,Position!$B$4:$D$528)="",LOOKUP(A318,Bestellung!$A$4:$C$528),LOOKUP(B318,Position!$B$4:$D$528))</f>
        <v>195</v>
      </c>
      <c r="D318">
        <f t="shared" si="12"/>
        <v>27</v>
      </c>
      <c r="E318" s="3">
        <f>LOOKUP(A318,Bestellung!$A$4:$D$341)+MOD(D318,6)</f>
        <v>43423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('1852', '4158', '195', '27', '2018-11-19')</v>
      </c>
    </row>
    <row r="319" spans="1:7" x14ac:dyDescent="0.3">
      <c r="A319">
        <v>1853</v>
      </c>
      <c r="B319">
        <v>4159</v>
      </c>
      <c r="C319">
        <f>IF(LOOKUP(B319,Position!$B$4:$D$528)="",LOOKUP(A319,Bestellung!$A$4:$C$528),LOOKUP(B319,Position!$B$4:$D$528))</f>
        <v>202</v>
      </c>
      <c r="D319">
        <f t="shared" si="12"/>
        <v>44</v>
      </c>
      <c r="E319" s="3">
        <f>LOOKUP(A319,Bestellung!$A$4:$D$341)+MOD(D319,6)</f>
        <v>43423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('1853', '4159', '202', '44', '2018-11-19')</v>
      </c>
    </row>
    <row r="320" spans="1:7" x14ac:dyDescent="0.3">
      <c r="A320">
        <v>1854</v>
      </c>
      <c r="B320">
        <v>4160</v>
      </c>
      <c r="C320">
        <f>IF(LOOKUP(B320,Position!$B$4:$D$528)="",LOOKUP(A320,Bestellung!$A$4:$C$528),LOOKUP(B320,Position!$B$4:$D$528))</f>
        <v>202</v>
      </c>
      <c r="D320">
        <f t="shared" si="12"/>
        <v>63</v>
      </c>
      <c r="E320" s="3">
        <f>LOOKUP(A320,Bestellung!$A$4:$D$341)+MOD(D320,6)</f>
        <v>43424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('1854', '4160', '202', '63', '2018-11-20')</v>
      </c>
    </row>
    <row r="321" spans="1:7" x14ac:dyDescent="0.3">
      <c r="A321">
        <v>1855</v>
      </c>
      <c r="B321">
        <v>4161</v>
      </c>
      <c r="C321">
        <f>IF(LOOKUP(B321,Position!$B$4:$D$528)="",LOOKUP(A321,Bestellung!$A$4:$C$528),LOOKUP(B321,Position!$B$4:$D$528))</f>
        <v>187</v>
      </c>
      <c r="D321">
        <f t="shared" si="12"/>
        <v>3</v>
      </c>
      <c r="E321" s="3">
        <f>LOOKUP(A321,Bestellung!$A$4:$D$341)+MOD(D321,6)</f>
        <v>43424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('1855', '4161', '187', '3', '2018-11-20')</v>
      </c>
    </row>
    <row r="322" spans="1:7" x14ac:dyDescent="0.3">
      <c r="A322">
        <v>1856</v>
      </c>
      <c r="B322">
        <v>4162</v>
      </c>
      <c r="C322">
        <f>IF(LOOKUP(B322,Position!$B$4:$D$528)="",LOOKUP(A322,Bestellung!$A$4:$C$528),LOOKUP(B322,Position!$B$4:$D$528))</f>
        <v>658</v>
      </c>
      <c r="D322">
        <f t="shared" si="12"/>
        <v>26</v>
      </c>
      <c r="E322" s="3">
        <f>LOOKUP(A322,Bestellung!$A$4:$D$341)+MOD(D322,6)</f>
        <v>43423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('1856', '4162', '658', '26', '2018-11-19')</v>
      </c>
    </row>
    <row r="323" spans="1:7" x14ac:dyDescent="0.3">
      <c r="A323">
        <v>1857</v>
      </c>
      <c r="B323">
        <v>4163</v>
      </c>
      <c r="C323">
        <f>IF(LOOKUP(B323,Position!$B$4:$D$528)="",LOOKUP(A323,Bestellung!$A$4:$C$528),LOOKUP(B323,Position!$B$4:$D$528))</f>
        <v>194</v>
      </c>
      <c r="D323">
        <f t="shared" si="12"/>
        <v>51</v>
      </c>
      <c r="E323" s="3">
        <f>LOOKUP(A323,Bestellung!$A$4:$D$341)+MOD(D323,6)</f>
        <v>43424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('1857', '4163', '194', '51', '2018-11-20')</v>
      </c>
    </row>
    <row r="324" spans="1:7" x14ac:dyDescent="0.3">
      <c r="A324">
        <v>1858</v>
      </c>
      <c r="B324">
        <v>4164</v>
      </c>
      <c r="C324">
        <f>IF(LOOKUP(B324,Position!$B$4:$D$528)="",LOOKUP(A324,Bestellung!$A$4:$C$528),LOOKUP(B324,Position!$B$4:$D$528))</f>
        <v>661</v>
      </c>
      <c r="D324">
        <f t="shared" si="12"/>
        <v>78</v>
      </c>
      <c r="E324" s="3">
        <f>LOOKUP(A324,Bestellung!$A$4:$D$341)+MOD(D324,6)</f>
        <v>43421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('1858', '4164', '661', '78', '2018-11-17')</v>
      </c>
    </row>
    <row r="325" spans="1:7" x14ac:dyDescent="0.3">
      <c r="A325">
        <v>1859</v>
      </c>
      <c r="B325">
        <v>4165</v>
      </c>
      <c r="C325">
        <f>IF(LOOKUP(B325,Position!$B$4:$D$528)="",LOOKUP(A325,Bestellung!$A$4:$C$528),LOOKUP(B325,Position!$B$4:$D$528))</f>
        <v>5</v>
      </c>
      <c r="D325">
        <f t="shared" ref="D325:D388" si="15">IF(MOD(A325*B325,81)=0,1,IF(MOD(A325*B325,81)=30,81,IF(MOD(A325*B325,81)=49,82,MOD(A325*B325,81))))</f>
        <v>26</v>
      </c>
      <c r="E325" s="3">
        <f>LOOKUP(A325,Bestellung!$A$4:$D$341)+MOD(D325,6)</f>
        <v>43423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('1859', '4165', '5', '26', '2018-11-19')</v>
      </c>
    </row>
    <row r="326" spans="1:7" x14ac:dyDescent="0.3">
      <c r="A326">
        <v>1860</v>
      </c>
      <c r="B326">
        <v>4166</v>
      </c>
      <c r="C326">
        <f>IF(LOOKUP(B326,Position!$B$4:$D$528)="",LOOKUP(A326,Bestellung!$A$4:$C$528),LOOKUP(B326,Position!$B$4:$D$528))</f>
        <v>380</v>
      </c>
      <c r="D326">
        <f t="shared" si="15"/>
        <v>57</v>
      </c>
      <c r="E326" s="3">
        <f>LOOKUP(A326,Bestellung!$A$4:$D$341)+MOD(D326,6)</f>
        <v>43425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('1860', '4166', '380', '57', '2018-11-21')</v>
      </c>
    </row>
    <row r="327" spans="1:7" x14ac:dyDescent="0.3">
      <c r="A327">
        <v>1861</v>
      </c>
      <c r="B327">
        <v>4167</v>
      </c>
      <c r="C327">
        <f>IF(LOOKUP(B327,Position!$B$4:$D$528)="",LOOKUP(A327,Bestellung!$A$4:$C$528),LOOKUP(B327,Position!$B$4:$D$528))</f>
        <v>182</v>
      </c>
      <c r="D327">
        <f t="shared" si="15"/>
        <v>9</v>
      </c>
      <c r="E327" s="3">
        <f>LOOKUP(A327,Bestellung!$A$4:$D$341)+MOD(D327,6)</f>
        <v>43425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('1861', '4167', '182', '9', '2018-11-21')</v>
      </c>
    </row>
    <row r="328" spans="1:7" x14ac:dyDescent="0.3">
      <c r="A328">
        <v>1862</v>
      </c>
      <c r="B328">
        <v>4168</v>
      </c>
      <c r="C328">
        <f>IF(LOOKUP(B328,Position!$B$4:$D$528)="",LOOKUP(A328,Bestellung!$A$4:$C$528),LOOKUP(B328,Position!$B$4:$D$528))</f>
        <v>692</v>
      </c>
      <c r="D328">
        <f t="shared" si="15"/>
        <v>44</v>
      </c>
      <c r="E328" s="3">
        <f>LOOKUP(A328,Bestellung!$A$4:$D$341)+MOD(D328,6)</f>
        <v>43424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('1862', '4168', '692', '44', '2018-11-20')</v>
      </c>
    </row>
    <row r="329" spans="1:7" x14ac:dyDescent="0.3">
      <c r="A329">
        <v>1863</v>
      </c>
      <c r="B329">
        <v>4169</v>
      </c>
      <c r="C329">
        <f>IF(LOOKUP(B329,Position!$B$4:$D$528)="",LOOKUP(A329,Bestellung!$A$4:$C$528),LOOKUP(B329,Position!$B$4:$D$528))</f>
        <v>367</v>
      </c>
      <c r="D329">
        <f t="shared" si="15"/>
        <v>1</v>
      </c>
      <c r="E329" s="3">
        <f>LOOKUP(A329,Bestellung!$A$4:$D$341)+MOD(D329,6)</f>
        <v>43423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('1863', '4169', '367', '1', '2018-11-19')</v>
      </c>
    </row>
    <row r="330" spans="1:7" x14ac:dyDescent="0.3">
      <c r="A330">
        <v>1864</v>
      </c>
      <c r="B330">
        <v>4170</v>
      </c>
      <c r="C330">
        <f>IF(LOOKUP(B330,Position!$B$4:$D$528)="",LOOKUP(A330,Bestellung!$A$4:$C$528),LOOKUP(B330,Position!$B$4:$D$528))</f>
        <v>367</v>
      </c>
      <c r="D330">
        <f t="shared" si="15"/>
        <v>39</v>
      </c>
      <c r="E330" s="3">
        <f>LOOKUP(A330,Bestellung!$A$4:$D$341)+MOD(D330,6)</f>
        <v>43426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('1864', '4170', '367', '39', '2018-11-22')</v>
      </c>
    </row>
    <row r="331" spans="1:7" x14ac:dyDescent="0.3">
      <c r="A331">
        <v>1865</v>
      </c>
      <c r="B331">
        <v>4171</v>
      </c>
      <c r="C331">
        <f>IF(LOOKUP(B331,Position!$B$4:$D$528)="",LOOKUP(A331,Bestellung!$A$4:$C$528),LOOKUP(B331,Position!$B$4:$D$528))</f>
        <v>57</v>
      </c>
      <c r="D331">
        <f t="shared" si="15"/>
        <v>80</v>
      </c>
      <c r="E331" s="3">
        <f>LOOKUP(A331,Bestellung!$A$4:$D$341)+MOD(D331,6)</f>
        <v>43425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('1865', '4171', '57', '80', '2018-11-21')</v>
      </c>
    </row>
    <row r="332" spans="1:7" x14ac:dyDescent="0.3">
      <c r="A332">
        <v>1866</v>
      </c>
      <c r="B332">
        <v>4172</v>
      </c>
      <c r="C332">
        <f>IF(LOOKUP(B332,Position!$B$4:$D$528)="",LOOKUP(A332,Bestellung!$A$4:$C$528),LOOKUP(B332,Position!$B$4:$D$528))</f>
        <v>557</v>
      </c>
      <c r="D332">
        <f t="shared" si="15"/>
        <v>42</v>
      </c>
      <c r="E332" s="3">
        <f>LOOKUP(A332,Bestellung!$A$4:$D$341)+MOD(D332,6)</f>
        <v>43423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('1866', '4172', '557', '42', '2018-11-19')</v>
      </c>
    </row>
    <row r="333" spans="1:7" x14ac:dyDescent="0.3">
      <c r="A333">
        <v>1867</v>
      </c>
      <c r="B333">
        <v>4173</v>
      </c>
      <c r="C333">
        <f>IF(LOOKUP(B333,Position!$B$4:$D$528)="",LOOKUP(A333,Bestellung!$A$4:$C$528),LOOKUP(B333,Position!$B$4:$D$528))</f>
        <v>296</v>
      </c>
      <c r="D333">
        <f t="shared" si="15"/>
        <v>6</v>
      </c>
      <c r="E333" s="3">
        <f>LOOKUP(A333,Bestellung!$A$4:$D$341)+MOD(D333,6)</f>
        <v>43424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('1867', '4173', '296', '6', '2018-11-20')</v>
      </c>
    </row>
    <row r="334" spans="1:7" x14ac:dyDescent="0.3">
      <c r="A334">
        <v>1868</v>
      </c>
      <c r="B334">
        <v>4174</v>
      </c>
      <c r="C334">
        <f>IF(LOOKUP(B334,Position!$B$4:$D$528)="",LOOKUP(A334,Bestellung!$A$4:$C$528),LOOKUP(B334,Position!$B$4:$D$528))</f>
        <v>699</v>
      </c>
      <c r="D334">
        <f t="shared" si="15"/>
        <v>53</v>
      </c>
      <c r="E334" s="3">
        <f>LOOKUP(A334,Bestellung!$A$4:$D$341)+MOD(D334,6)</f>
        <v>43429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('1868', '4174', '699', '53', '2018-11-25')</v>
      </c>
    </row>
    <row r="335" spans="1:7" x14ac:dyDescent="0.3">
      <c r="A335">
        <v>1869</v>
      </c>
      <c r="B335">
        <v>4175</v>
      </c>
      <c r="C335">
        <f>IF(LOOKUP(B335,Position!$B$4:$D$528)="",LOOKUP(A335,Bestellung!$A$4:$C$528),LOOKUP(B335,Position!$B$4:$D$528))</f>
        <v>540</v>
      </c>
      <c r="D335">
        <f t="shared" si="15"/>
        <v>21</v>
      </c>
      <c r="E335" s="3">
        <f>LOOKUP(A335,Bestellung!$A$4:$D$341)+MOD(D335,6)</f>
        <v>43427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('1869', '4175', '540', '21', '2018-11-23')</v>
      </c>
    </row>
    <row r="336" spans="1:7" x14ac:dyDescent="0.3">
      <c r="A336">
        <v>1870</v>
      </c>
      <c r="B336">
        <v>4176</v>
      </c>
      <c r="C336">
        <f>IF(LOOKUP(B336,Position!$B$4:$D$528)="",LOOKUP(A336,Bestellung!$A$4:$C$528),LOOKUP(B336,Position!$B$4:$D$528))</f>
        <v>748</v>
      </c>
      <c r="D336">
        <f t="shared" si="15"/>
        <v>72</v>
      </c>
      <c r="E336" s="3">
        <f>LOOKUP(A336,Bestellung!$A$4:$D$341)+MOD(D336,6)</f>
        <v>43424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('1870', '4176', '748', '72', '2018-11-20')</v>
      </c>
    </row>
    <row r="337" spans="1:7" x14ac:dyDescent="0.3">
      <c r="A337">
        <v>1871</v>
      </c>
      <c r="B337">
        <v>4177</v>
      </c>
      <c r="C337">
        <f>IF(LOOKUP(B337,Position!$B$4:$D$528)="",LOOKUP(A337,Bestellung!$A$4:$C$528),LOOKUP(B337,Position!$B$4:$D$528))</f>
        <v>385</v>
      </c>
      <c r="D337">
        <f t="shared" si="15"/>
        <v>44</v>
      </c>
      <c r="E337" s="3">
        <f>LOOKUP(A337,Bestellung!$A$4:$D$341)+MOD(D337,6)</f>
        <v>43426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('1871', '4177', '385', '44', '2018-11-22')</v>
      </c>
    </row>
    <row r="338" spans="1:7" x14ac:dyDescent="0.3">
      <c r="A338">
        <v>1872</v>
      </c>
      <c r="B338">
        <v>4178</v>
      </c>
      <c r="C338">
        <f>IF(LOOKUP(B338,Position!$B$4:$D$528)="",LOOKUP(A338,Bestellung!$A$4:$C$528),LOOKUP(B338,Position!$B$4:$D$528))</f>
        <v>608</v>
      </c>
      <c r="D338">
        <f t="shared" si="15"/>
        <v>18</v>
      </c>
      <c r="E338" s="3">
        <f>LOOKUP(A338,Bestellung!$A$4:$D$341)+MOD(D338,6)</f>
        <v>43424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('1872', '4178', '608', '18', '2018-11-20')</v>
      </c>
    </row>
    <row r="339" spans="1:7" x14ac:dyDescent="0.3">
      <c r="A339">
        <v>1873</v>
      </c>
      <c r="B339">
        <v>4179</v>
      </c>
      <c r="C339">
        <f>IF(LOOKUP(B339,Position!$B$4:$D$528)="",LOOKUP(A339,Bestellung!$A$4:$C$528),LOOKUP(B339,Position!$B$4:$D$528))</f>
        <v>183</v>
      </c>
      <c r="D339">
        <f t="shared" si="15"/>
        <v>75</v>
      </c>
      <c r="E339" s="3">
        <f>LOOKUP(A339,Bestellung!$A$4:$D$341)+MOD(D339,6)</f>
        <v>43427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('1873', '4179', '183', '75', '2018-11-23')</v>
      </c>
    </row>
    <row r="340" spans="1:7" x14ac:dyDescent="0.3">
      <c r="A340">
        <v>1874</v>
      </c>
      <c r="B340">
        <v>4180</v>
      </c>
      <c r="C340">
        <f>IF(LOOKUP(B340,Position!$B$4:$D$528)="",LOOKUP(A340,Bestellung!$A$4:$C$528),LOOKUP(B340,Position!$B$4:$D$528))</f>
        <v>183</v>
      </c>
      <c r="D340">
        <f t="shared" si="15"/>
        <v>53</v>
      </c>
      <c r="E340" s="3">
        <f>LOOKUP(A340,Bestellung!$A$4:$D$341)+MOD(D340,6)</f>
        <v>43430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('1874', '4180', '183', '53', '2018-11-26')</v>
      </c>
    </row>
    <row r="341" spans="1:7" x14ac:dyDescent="0.3">
      <c r="A341">
        <v>1875</v>
      </c>
      <c r="B341">
        <v>4181</v>
      </c>
      <c r="C341">
        <f>IF(LOOKUP(B341,Position!$B$4:$D$528)="",LOOKUP(A341,Bestellung!$A$4:$C$528),LOOKUP(B341,Position!$B$4:$D$528))</f>
        <v>910</v>
      </c>
      <c r="D341">
        <f t="shared" si="15"/>
        <v>33</v>
      </c>
      <c r="E341" s="3">
        <f>LOOKUP(A341,Bestellung!$A$4:$D$341)+MOD(D341,6)</f>
        <v>43428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('1875', '4181', '910', '33', '2018-11-24')</v>
      </c>
    </row>
    <row r="342" spans="1:7" x14ac:dyDescent="0.3">
      <c r="A342">
        <v>1876</v>
      </c>
      <c r="B342">
        <v>4182</v>
      </c>
      <c r="C342">
        <f>IF(LOOKUP(B342,Position!$B$4:$D$528)="",LOOKUP(A342,Bestellung!$A$4:$C$528),LOOKUP(B342,Position!$B$4:$D$528))</f>
        <v>688</v>
      </c>
      <c r="D342">
        <f t="shared" si="15"/>
        <v>15</v>
      </c>
      <c r="E342" s="3">
        <f>LOOKUP(A342,Bestellung!$A$4:$D$341)+MOD(D342,6)</f>
        <v>43428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('1876', '4182', '688', '15', '2018-11-24')</v>
      </c>
    </row>
    <row r="343" spans="1:7" x14ac:dyDescent="0.3">
      <c r="A343">
        <v>1877</v>
      </c>
      <c r="B343">
        <v>4183</v>
      </c>
      <c r="C343">
        <f>IF(LOOKUP(B343,Position!$B$4:$D$528)="",LOOKUP(A343,Bestellung!$A$4:$C$528),LOOKUP(B343,Position!$B$4:$D$528))</f>
        <v>196</v>
      </c>
      <c r="D343">
        <f t="shared" si="15"/>
        <v>80</v>
      </c>
      <c r="E343" s="3">
        <f>LOOKUP(A343,Bestellung!$A$4:$D$341)+MOD(D343,6)</f>
        <v>43427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('1877', '4183', '196', '80', '2018-11-23')</v>
      </c>
    </row>
    <row r="344" spans="1:7" x14ac:dyDescent="0.3">
      <c r="A344">
        <v>1878</v>
      </c>
      <c r="B344">
        <v>4184</v>
      </c>
      <c r="C344">
        <f>IF(LOOKUP(B344,Position!$B$4:$D$528)="",LOOKUP(A344,Bestellung!$A$4:$C$528),LOOKUP(B344,Position!$B$4:$D$528))</f>
        <v>612</v>
      </c>
      <c r="D344">
        <f t="shared" si="15"/>
        <v>66</v>
      </c>
      <c r="E344" s="3">
        <f>LOOKUP(A344,Bestellung!$A$4:$D$341)+MOD(D344,6)</f>
        <v>43425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('1878', '4184', '612', '66', '2018-11-21')</v>
      </c>
    </row>
    <row r="345" spans="1:7" x14ac:dyDescent="0.3">
      <c r="A345">
        <v>1879</v>
      </c>
      <c r="B345">
        <v>4185</v>
      </c>
      <c r="C345">
        <f>IF(LOOKUP(B345,Position!$B$4:$D$528)="",LOOKUP(A345,Bestellung!$A$4:$C$528),LOOKUP(B345,Position!$B$4:$D$528))</f>
        <v>99</v>
      </c>
      <c r="D345">
        <f t="shared" si="15"/>
        <v>54</v>
      </c>
      <c r="E345" s="3">
        <f>LOOKUP(A345,Bestellung!$A$4:$D$341)+MOD(D345,6)</f>
        <v>43425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('1879', '4185', '99', '54', '2018-11-21')</v>
      </c>
    </row>
    <row r="346" spans="1:7" x14ac:dyDescent="0.3">
      <c r="A346">
        <v>1880</v>
      </c>
      <c r="B346">
        <v>4186</v>
      </c>
      <c r="C346">
        <f>IF(LOOKUP(B346,Position!$B$4:$D$528)="",LOOKUP(A346,Bestellung!$A$4:$C$528),LOOKUP(B346,Position!$B$4:$D$528))</f>
        <v>655</v>
      </c>
      <c r="D346">
        <f t="shared" si="15"/>
        <v>44</v>
      </c>
      <c r="E346" s="3">
        <f>LOOKUP(A346,Bestellung!$A$4:$D$341)+MOD(D346,6)</f>
        <v>43427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('1880', '4186', '655', '44', '2018-11-23')</v>
      </c>
    </row>
    <row r="347" spans="1:7" x14ac:dyDescent="0.3">
      <c r="A347">
        <v>1881</v>
      </c>
      <c r="B347">
        <v>4187</v>
      </c>
      <c r="C347">
        <f>IF(LOOKUP(B347,Position!$B$4:$D$528)="",LOOKUP(A347,Bestellung!$A$4:$C$528),LOOKUP(B347,Position!$B$4:$D$528))</f>
        <v>249</v>
      </c>
      <c r="D347">
        <f t="shared" si="15"/>
        <v>36</v>
      </c>
      <c r="E347" s="3">
        <f>LOOKUP(A347,Bestellung!$A$4:$D$341)+MOD(D347,6)</f>
        <v>43425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('1881', '4187', '249', '36', '2018-11-21')</v>
      </c>
    </row>
    <row r="348" spans="1:7" x14ac:dyDescent="0.3">
      <c r="A348">
        <v>1882</v>
      </c>
      <c r="B348">
        <v>4188</v>
      </c>
      <c r="C348">
        <f>IF(LOOKUP(B348,Position!$B$4:$D$528)="",LOOKUP(A348,Bestellung!$A$4:$C$528),LOOKUP(B348,Position!$B$4:$D$528))</f>
        <v>404</v>
      </c>
      <c r="D348">
        <f t="shared" si="15"/>
        <v>81</v>
      </c>
      <c r="E348" s="3">
        <f>LOOKUP(A348,Bestellung!$A$4:$D$341)+MOD(D348,6)</f>
        <v>43428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('1882', '4188', '404', '81', '2018-11-24')</v>
      </c>
    </row>
    <row r="349" spans="1:7" x14ac:dyDescent="0.3">
      <c r="A349">
        <v>1883</v>
      </c>
      <c r="B349">
        <v>4189</v>
      </c>
      <c r="C349">
        <f>IF(LOOKUP(B349,Position!$B$4:$D$528)="",LOOKUP(A349,Bestellung!$A$4:$C$528),LOOKUP(B349,Position!$B$4:$D$528))</f>
        <v>235</v>
      </c>
      <c r="D349">
        <f t="shared" si="15"/>
        <v>26</v>
      </c>
      <c r="E349" s="3">
        <f>LOOKUP(A349,Bestellung!$A$4:$D$341)+MOD(D349,6)</f>
        <v>43427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('1883', '4189', '235', '26', '2018-11-23')</v>
      </c>
    </row>
    <row r="350" spans="1:7" x14ac:dyDescent="0.3">
      <c r="A350">
        <v>1884</v>
      </c>
      <c r="B350">
        <v>4190</v>
      </c>
      <c r="C350">
        <f>IF(LOOKUP(B350,Position!$B$4:$D$528)="",LOOKUP(A350,Bestellung!$A$4:$C$528),LOOKUP(B350,Position!$B$4:$D$528))</f>
        <v>235</v>
      </c>
      <c r="D350">
        <f t="shared" si="15"/>
        <v>24</v>
      </c>
      <c r="E350" s="3">
        <f>LOOKUP(A350,Bestellung!$A$4:$D$341)+MOD(D350,6)</f>
        <v>43425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('1884', '4190', '235', '24', '2018-11-21')</v>
      </c>
    </row>
    <row r="351" spans="1:7" x14ac:dyDescent="0.3">
      <c r="A351">
        <v>1885</v>
      </c>
      <c r="B351">
        <v>4191</v>
      </c>
      <c r="C351">
        <f>IF(LOOKUP(B351,Position!$B$4:$D$528)="",LOOKUP(A351,Bestellung!$A$4:$C$528),LOOKUP(B351,Position!$B$4:$D$528))</f>
        <v>508</v>
      </c>
      <c r="D351">
        <f t="shared" si="15"/>
        <v>24</v>
      </c>
      <c r="E351" s="3">
        <f>LOOKUP(A351,Bestellung!$A$4:$D$341)+MOD(D351,6)</f>
        <v>43425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('1885', '4191', '508', '24', '2018-11-21')</v>
      </c>
    </row>
    <row r="352" spans="1:7" x14ac:dyDescent="0.3">
      <c r="A352">
        <v>1886</v>
      </c>
      <c r="B352">
        <v>4192</v>
      </c>
      <c r="C352">
        <f>IF(LOOKUP(B352,Position!$B$4:$D$528)="",LOOKUP(A352,Bestellung!$A$4:$C$528),LOOKUP(B352,Position!$B$4:$D$528))</f>
        <v>702</v>
      </c>
      <c r="D352">
        <f t="shared" si="15"/>
        <v>26</v>
      </c>
      <c r="E352" s="3">
        <f>LOOKUP(A352,Bestellung!$A$4:$D$341)+MOD(D352,6)</f>
        <v>43427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('1886', '4192', '702', '26', '2018-11-23')</v>
      </c>
    </row>
    <row r="353" spans="1:7" x14ac:dyDescent="0.3">
      <c r="A353">
        <v>1887</v>
      </c>
      <c r="B353">
        <v>4193</v>
      </c>
      <c r="C353">
        <f>IF(LOOKUP(B353,Position!$B$4:$D$528)="",LOOKUP(A353,Bestellung!$A$4:$C$528),LOOKUP(B353,Position!$B$4:$D$528))</f>
        <v>561</v>
      </c>
      <c r="D353">
        <f t="shared" si="15"/>
        <v>81</v>
      </c>
      <c r="E353" s="3">
        <f>LOOKUP(A353,Bestellung!$A$4:$D$341)+MOD(D353,6)</f>
        <v>43428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('1887', '4193', '561', '81', '2018-11-24')</v>
      </c>
    </row>
    <row r="354" spans="1:7" x14ac:dyDescent="0.3">
      <c r="A354">
        <v>1888</v>
      </c>
      <c r="B354">
        <v>4194</v>
      </c>
      <c r="C354">
        <f>IF(LOOKUP(B354,Position!$B$4:$D$528)="",LOOKUP(A354,Bestellung!$A$4:$C$528),LOOKUP(B354,Position!$B$4:$D$528))</f>
        <v>703</v>
      </c>
      <c r="D354">
        <f t="shared" si="15"/>
        <v>36</v>
      </c>
      <c r="E354" s="3">
        <f>LOOKUP(A354,Bestellung!$A$4:$D$341)+MOD(D354,6)</f>
        <v>43425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('1888', '4194', '703', '36', '2018-11-21')</v>
      </c>
    </row>
    <row r="355" spans="1:7" x14ac:dyDescent="0.3">
      <c r="A355">
        <v>1889</v>
      </c>
      <c r="B355">
        <v>4195</v>
      </c>
      <c r="C355">
        <f>IF(LOOKUP(B355,Position!$B$4:$D$528)="",LOOKUP(A355,Bestellung!$A$4:$C$528),LOOKUP(B355,Position!$B$4:$D$528))</f>
        <v>54</v>
      </c>
      <c r="D355">
        <f t="shared" si="15"/>
        <v>44</v>
      </c>
      <c r="E355" s="3">
        <f>LOOKUP(A355,Bestellung!$A$4:$D$341)+MOD(D355,6)</f>
        <v>43427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('1889', '4195', '54', '44', '2018-11-23')</v>
      </c>
    </row>
    <row r="356" spans="1:7" x14ac:dyDescent="0.3">
      <c r="A356">
        <v>1890</v>
      </c>
      <c r="B356">
        <v>4196</v>
      </c>
      <c r="C356">
        <f>IF(LOOKUP(B356,Position!$B$4:$D$528)="",LOOKUP(A356,Bestellung!$A$4:$C$528),LOOKUP(B356,Position!$B$4:$D$528))</f>
        <v>390</v>
      </c>
      <c r="D356">
        <f t="shared" si="15"/>
        <v>54</v>
      </c>
      <c r="E356" s="3">
        <f>LOOKUP(A356,Bestellung!$A$4:$D$341)+MOD(D356,6)</f>
        <v>43425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('1890', '4196', '390', '54', '2018-11-21')</v>
      </c>
    </row>
    <row r="357" spans="1:7" x14ac:dyDescent="0.3">
      <c r="A357">
        <v>1891</v>
      </c>
      <c r="B357">
        <v>4197</v>
      </c>
      <c r="C357">
        <f>IF(LOOKUP(B357,Position!$B$4:$D$528)="",LOOKUP(A357,Bestellung!$A$4:$C$528),LOOKUP(B357,Position!$B$4:$D$528))</f>
        <v>3</v>
      </c>
      <c r="D357">
        <f t="shared" si="15"/>
        <v>66</v>
      </c>
      <c r="E357" s="3">
        <f>LOOKUP(A357,Bestellung!$A$4:$D$341)+MOD(D357,6)</f>
        <v>43425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('1891', '4197', '3', '66', '2018-11-21')</v>
      </c>
    </row>
    <row r="358" spans="1:7" x14ac:dyDescent="0.3">
      <c r="A358">
        <v>1892</v>
      </c>
      <c r="B358">
        <v>4198</v>
      </c>
      <c r="C358">
        <f>IF(LOOKUP(B358,Position!$B$4:$D$528)="",LOOKUP(A358,Bestellung!$A$4:$C$528),LOOKUP(B358,Position!$B$4:$D$528))</f>
        <v>537</v>
      </c>
      <c r="D358">
        <f t="shared" si="15"/>
        <v>80</v>
      </c>
      <c r="E358" s="3">
        <f>LOOKUP(A358,Bestellung!$A$4:$D$341)+MOD(D358,6)</f>
        <v>43427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('1892', '4198', '537', '80', '2018-11-23')</v>
      </c>
    </row>
    <row r="359" spans="1:7" x14ac:dyDescent="0.3">
      <c r="A359">
        <v>1893</v>
      </c>
      <c r="B359">
        <v>4199</v>
      </c>
      <c r="C359">
        <f>IF(LOOKUP(B359,Position!$B$4:$D$528)="",LOOKUP(A359,Bestellung!$A$4:$C$528),LOOKUP(B359,Position!$B$4:$D$528))</f>
        <v>4</v>
      </c>
      <c r="D359">
        <f t="shared" si="15"/>
        <v>15</v>
      </c>
      <c r="E359" s="3">
        <f>LOOKUP(A359,Bestellung!$A$4:$D$341)+MOD(D359,6)</f>
        <v>43428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('1893', '4199', '4', '15', '2018-11-24')</v>
      </c>
    </row>
    <row r="360" spans="1:7" x14ac:dyDescent="0.3">
      <c r="A360">
        <v>1894</v>
      </c>
      <c r="B360">
        <v>4200</v>
      </c>
      <c r="C360">
        <f>IF(LOOKUP(B360,Position!$B$4:$D$528)="",LOOKUP(A360,Bestellung!$A$4:$C$528),LOOKUP(B360,Position!$B$4:$D$528))</f>
        <v>4</v>
      </c>
      <c r="D360">
        <f t="shared" si="15"/>
        <v>33</v>
      </c>
      <c r="E360" s="3">
        <f>LOOKUP(A360,Bestellung!$A$4:$D$341)+MOD(D360,6)</f>
        <v>43428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('1894', '4200', '4', '33', '2018-11-24')</v>
      </c>
    </row>
    <row r="361" spans="1:7" x14ac:dyDescent="0.3">
      <c r="A361">
        <v>1895</v>
      </c>
      <c r="B361">
        <v>4201</v>
      </c>
      <c r="C361">
        <f>IF(LOOKUP(B361,Position!$B$4:$D$528)="",LOOKUP(A361,Bestellung!$A$4:$C$528),LOOKUP(B361,Position!$B$4:$D$528))</f>
        <v>312</v>
      </c>
      <c r="D361">
        <f t="shared" si="15"/>
        <v>53</v>
      </c>
      <c r="E361" s="3">
        <f>LOOKUP(A361,Bestellung!$A$4:$D$341)+MOD(D361,6)</f>
        <v>43430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('1895', '4201', '312', '53', '2018-11-26')</v>
      </c>
    </row>
    <row r="362" spans="1:7" x14ac:dyDescent="0.3">
      <c r="A362">
        <v>1896</v>
      </c>
      <c r="B362">
        <v>4202</v>
      </c>
      <c r="C362">
        <f>IF(LOOKUP(B362,Position!$B$4:$D$528)="",LOOKUP(A362,Bestellung!$A$4:$C$528),LOOKUP(B362,Position!$B$4:$D$528))</f>
        <v>374</v>
      </c>
      <c r="D362">
        <f t="shared" si="15"/>
        <v>75</v>
      </c>
      <c r="E362" s="3">
        <f>LOOKUP(A362,Bestellung!$A$4:$D$341)+MOD(D362,6)</f>
        <v>43428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('1896', '4202', '374', '75', '2018-11-24')</v>
      </c>
    </row>
    <row r="363" spans="1:7" x14ac:dyDescent="0.3">
      <c r="A363">
        <v>1897</v>
      </c>
      <c r="B363">
        <v>4203</v>
      </c>
      <c r="C363">
        <f>IF(LOOKUP(B363,Position!$B$4:$D$528)="",LOOKUP(A363,Bestellung!$A$4:$C$528),LOOKUP(B363,Position!$B$4:$D$528))</f>
        <v>144</v>
      </c>
      <c r="D363">
        <f t="shared" si="15"/>
        <v>18</v>
      </c>
      <c r="E363" s="3">
        <f>LOOKUP(A363,Bestellung!$A$4:$D$341)+MOD(D363,6)</f>
        <v>43425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('1897', '4203', '144', '18', '2018-11-21')</v>
      </c>
    </row>
    <row r="364" spans="1:7" x14ac:dyDescent="0.3">
      <c r="A364">
        <v>1898</v>
      </c>
      <c r="B364">
        <v>4204</v>
      </c>
      <c r="C364">
        <f>IF(LOOKUP(B364,Position!$B$4:$D$528)="",LOOKUP(A364,Bestellung!$A$4:$C$528),LOOKUP(B364,Position!$B$4:$D$528))</f>
        <v>165</v>
      </c>
      <c r="D364">
        <f t="shared" si="15"/>
        <v>44</v>
      </c>
      <c r="E364" s="3">
        <f>LOOKUP(A364,Bestellung!$A$4:$D$341)+MOD(D364,6)</f>
        <v>43427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('1898', '4204', '165', '44', '2018-11-23')</v>
      </c>
    </row>
    <row r="365" spans="1:7" x14ac:dyDescent="0.3">
      <c r="A365">
        <v>1899</v>
      </c>
      <c r="B365">
        <v>4205</v>
      </c>
      <c r="C365">
        <f>IF(LOOKUP(B365,Position!$B$4:$D$528)="",LOOKUP(A365,Bestellung!$A$4:$C$528),LOOKUP(B365,Position!$B$4:$D$528))</f>
        <v>211</v>
      </c>
      <c r="D365">
        <f t="shared" si="15"/>
        <v>72</v>
      </c>
      <c r="E365" s="3">
        <f>LOOKUP(A365,Bestellung!$A$4:$D$341)+MOD(D365,6)</f>
        <v>43425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('1899', '4205', '211', '72', '2018-11-21')</v>
      </c>
    </row>
    <row r="366" spans="1:7" x14ac:dyDescent="0.3">
      <c r="A366">
        <v>1900</v>
      </c>
      <c r="B366">
        <v>4206</v>
      </c>
      <c r="C366">
        <f>IF(LOOKUP(B366,Position!$B$4:$D$528)="",LOOKUP(A366,Bestellung!$A$4:$C$528),LOOKUP(B366,Position!$B$4:$D$528))</f>
        <v>761</v>
      </c>
      <c r="D366">
        <f t="shared" si="15"/>
        <v>21</v>
      </c>
      <c r="E366" s="3">
        <f>LOOKUP(A366,Bestellung!$A$4:$D$341)+MOD(D366,6)</f>
        <v>43428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('1900', '4206', '761', '21', '2018-11-24')</v>
      </c>
    </row>
    <row r="367" spans="1:7" x14ac:dyDescent="0.3">
      <c r="A367">
        <v>1901</v>
      </c>
      <c r="B367">
        <v>4207</v>
      </c>
      <c r="C367">
        <f>IF(LOOKUP(B367,Position!$B$4:$D$528)="",LOOKUP(A367,Bestellung!$A$4:$C$528),LOOKUP(B367,Position!$B$4:$D$528))</f>
        <v>462</v>
      </c>
      <c r="D367">
        <f t="shared" si="15"/>
        <v>53</v>
      </c>
      <c r="E367" s="3">
        <f>LOOKUP(A367,Bestellung!$A$4:$D$341)+MOD(D367,6)</f>
        <v>43430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('1901', '4207', '462', '53', '2018-11-26')</v>
      </c>
    </row>
    <row r="368" spans="1:7" x14ac:dyDescent="0.3">
      <c r="A368">
        <v>1902</v>
      </c>
      <c r="B368">
        <v>4208</v>
      </c>
      <c r="C368">
        <f>IF(LOOKUP(B368,Position!$B$4:$D$528)="",LOOKUP(A368,Bestellung!$A$4:$C$528),LOOKUP(B368,Position!$B$4:$D$528))</f>
        <v>668</v>
      </c>
      <c r="D368">
        <f t="shared" si="15"/>
        <v>6</v>
      </c>
      <c r="E368" s="3">
        <f>LOOKUP(A368,Bestellung!$A$4:$D$341)+MOD(D368,6)</f>
        <v>43425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('1902', '4208', '668', '6', '2018-11-21')</v>
      </c>
    </row>
    <row r="369" spans="1:7" x14ac:dyDescent="0.3">
      <c r="A369">
        <v>1903</v>
      </c>
      <c r="B369">
        <v>4209</v>
      </c>
      <c r="C369">
        <f>IF(LOOKUP(B369,Position!$B$4:$D$528)="",LOOKUP(A369,Bestellung!$A$4:$C$528),LOOKUP(B369,Position!$B$4:$D$528))</f>
        <v>220</v>
      </c>
      <c r="D369">
        <f t="shared" si="15"/>
        <v>42</v>
      </c>
      <c r="E369" s="3">
        <f>LOOKUP(A369,Bestellung!$A$4:$D$341)+MOD(D369,6)</f>
        <v>43425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('1903', '4209', '220', '42', '2018-11-21')</v>
      </c>
    </row>
    <row r="370" spans="1:7" x14ac:dyDescent="0.3">
      <c r="A370">
        <v>1904</v>
      </c>
      <c r="B370">
        <v>4210</v>
      </c>
      <c r="C370">
        <f>IF(LOOKUP(B370,Position!$B$4:$D$528)="",LOOKUP(A370,Bestellung!$A$4:$C$528),LOOKUP(B370,Position!$B$4:$D$528))</f>
        <v>220</v>
      </c>
      <c r="D370">
        <f t="shared" si="15"/>
        <v>80</v>
      </c>
      <c r="E370" s="3">
        <f>LOOKUP(A370,Bestellung!$A$4:$D$341)+MOD(D370,6)</f>
        <v>43427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('1904', '4210', '220', '80', '2018-11-23')</v>
      </c>
    </row>
    <row r="371" spans="1:7" x14ac:dyDescent="0.3">
      <c r="A371">
        <v>1905</v>
      </c>
      <c r="B371">
        <v>4211</v>
      </c>
      <c r="C371">
        <f>IF(LOOKUP(B371,Position!$B$4:$D$528)="",LOOKUP(A371,Bestellung!$A$4:$C$528),LOOKUP(B371,Position!$B$4:$D$528))</f>
        <v>62</v>
      </c>
      <c r="D371">
        <f t="shared" si="15"/>
        <v>39</v>
      </c>
      <c r="E371" s="3">
        <f>LOOKUP(A371,Bestellung!$A$4:$D$341)+MOD(D371,6)</f>
        <v>43428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('1905', '4211', '62', '39', '2018-11-24')</v>
      </c>
    </row>
    <row r="372" spans="1:7" x14ac:dyDescent="0.3">
      <c r="A372">
        <v>1906</v>
      </c>
      <c r="B372">
        <v>4212</v>
      </c>
      <c r="C372">
        <f>IF(LOOKUP(B372,Position!$B$4:$D$528)="",LOOKUP(A372,Bestellung!$A$4:$C$528),LOOKUP(B372,Position!$B$4:$D$528))</f>
        <v>115</v>
      </c>
      <c r="D372">
        <f t="shared" si="15"/>
        <v>1</v>
      </c>
      <c r="E372" s="3">
        <f>LOOKUP(A372,Bestellung!$A$4:$D$341)+MOD(D372,6)</f>
        <v>43426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('1906', '4212', '115', '1', '2018-11-22')</v>
      </c>
    </row>
    <row r="373" spans="1:7" x14ac:dyDescent="0.3">
      <c r="A373">
        <v>1907</v>
      </c>
      <c r="B373">
        <v>4213</v>
      </c>
      <c r="C373">
        <f>IF(LOOKUP(B373,Position!$B$4:$D$528)="",LOOKUP(A373,Bestellung!$A$4:$C$528),LOOKUP(B373,Position!$B$4:$D$528))</f>
        <v>135</v>
      </c>
      <c r="D373">
        <f t="shared" si="15"/>
        <v>44</v>
      </c>
      <c r="E373" s="3">
        <f>LOOKUP(A373,Bestellung!$A$4:$D$341)+MOD(D373,6)</f>
        <v>43427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('1907', '4213', '135', '44', '2018-11-23')</v>
      </c>
    </row>
    <row r="374" spans="1:7" x14ac:dyDescent="0.3">
      <c r="A374">
        <v>1908</v>
      </c>
      <c r="B374">
        <v>4214</v>
      </c>
      <c r="C374">
        <f>IF(LOOKUP(B374,Position!$B$4:$D$528)="",LOOKUP(A374,Bestellung!$A$4:$C$528),LOOKUP(B374,Position!$B$4:$D$528))</f>
        <v>562</v>
      </c>
      <c r="D374">
        <f t="shared" si="15"/>
        <v>9</v>
      </c>
      <c r="E374" s="3">
        <f>LOOKUP(A374,Bestellung!$A$4:$D$341)+MOD(D374,6)</f>
        <v>43428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('1908', '4214', '562', '9', '2018-11-24')</v>
      </c>
    </row>
    <row r="375" spans="1:7" x14ac:dyDescent="0.3">
      <c r="A375">
        <v>1909</v>
      </c>
      <c r="B375">
        <v>4215</v>
      </c>
      <c r="C375">
        <f>IF(LOOKUP(B375,Position!$B$4:$D$528)="",LOOKUP(A375,Bestellung!$A$4:$C$528),LOOKUP(B375,Position!$B$4:$D$528))</f>
        <v>114</v>
      </c>
      <c r="D375">
        <f t="shared" si="15"/>
        <v>57</v>
      </c>
      <c r="E375" s="3">
        <f>LOOKUP(A375,Bestellung!$A$4:$D$341)+MOD(D375,6)</f>
        <v>43428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('1909', '4215', '114', '57', '2018-11-24')</v>
      </c>
    </row>
    <row r="376" spans="1:7" x14ac:dyDescent="0.3">
      <c r="A376">
        <v>1910</v>
      </c>
      <c r="B376">
        <v>4216</v>
      </c>
      <c r="C376">
        <f>IF(LOOKUP(B376,Position!$B$4:$D$528)="",LOOKUP(A376,Bestellung!$A$4:$C$528),LOOKUP(B376,Position!$B$4:$D$528))</f>
        <v>364</v>
      </c>
      <c r="D376">
        <f t="shared" si="15"/>
        <v>26</v>
      </c>
      <c r="E376" s="3">
        <f>LOOKUP(A376,Bestellung!$A$4:$D$341)+MOD(D376,6)</f>
        <v>43427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('1910', '4216', '364', '26', '2018-11-23')</v>
      </c>
    </row>
    <row r="377" spans="1:7" x14ac:dyDescent="0.3">
      <c r="A377">
        <v>1911</v>
      </c>
      <c r="B377">
        <v>4217</v>
      </c>
      <c r="C377">
        <f>IF(LOOKUP(B377,Position!$B$4:$D$528)="",LOOKUP(A377,Bestellung!$A$4:$C$528),LOOKUP(B377,Position!$B$4:$D$528))</f>
        <v>863</v>
      </c>
      <c r="D377">
        <f t="shared" si="15"/>
        <v>78</v>
      </c>
      <c r="E377" s="3">
        <f>LOOKUP(A377,Bestellung!$A$4:$D$341)+MOD(D377,6)</f>
        <v>43425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('1911', '4217', '863', '78', '2018-11-21')</v>
      </c>
    </row>
    <row r="378" spans="1:7" x14ac:dyDescent="0.3">
      <c r="A378">
        <v>1912</v>
      </c>
      <c r="B378">
        <v>4218</v>
      </c>
      <c r="C378">
        <f>IF(LOOKUP(B378,Position!$B$4:$D$528)="",LOOKUP(A378,Bestellung!$A$4:$C$528),LOOKUP(B378,Position!$B$4:$D$528))</f>
        <v>814</v>
      </c>
      <c r="D378">
        <f t="shared" si="15"/>
        <v>51</v>
      </c>
      <c r="E378" s="3">
        <f>LOOKUP(A378,Bestellung!$A$4:$D$341)+MOD(D378,6)</f>
        <v>43428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('1912', '4218', '814', '51', '2018-11-24')</v>
      </c>
    </row>
    <row r="379" spans="1:7" x14ac:dyDescent="0.3">
      <c r="A379">
        <v>1913</v>
      </c>
      <c r="B379">
        <v>4219</v>
      </c>
      <c r="C379">
        <f>IF(LOOKUP(B379,Position!$B$4:$D$528)="",LOOKUP(A379,Bestellung!$A$4:$C$528),LOOKUP(B379,Position!$B$4:$D$528))</f>
        <v>864</v>
      </c>
      <c r="D379">
        <f t="shared" si="15"/>
        <v>26</v>
      </c>
      <c r="E379" s="3">
        <f>LOOKUP(A379,Bestellung!$A$4:$D$341)+MOD(D379,6)</f>
        <v>43427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('1913', '4219', '864', '26', '2018-11-23')</v>
      </c>
    </row>
    <row r="380" spans="1:7" x14ac:dyDescent="0.3">
      <c r="A380">
        <v>1914</v>
      </c>
      <c r="B380">
        <v>4220</v>
      </c>
      <c r="C380">
        <f>IF(LOOKUP(B380,Position!$B$4:$D$528)="",LOOKUP(A380,Bestellung!$A$4:$C$528),LOOKUP(B380,Position!$B$4:$D$528))</f>
        <v>815</v>
      </c>
      <c r="D380">
        <f t="shared" si="15"/>
        <v>3</v>
      </c>
      <c r="E380" s="3">
        <f>LOOKUP(A380,Bestellung!$A$4:$D$341)+MOD(D380,6)</f>
        <v>43428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('1914', '4220', '815', '3', '2018-11-24')</v>
      </c>
    </row>
    <row r="381" spans="1:7" x14ac:dyDescent="0.3">
      <c r="A381">
        <v>1915</v>
      </c>
      <c r="B381">
        <v>4221</v>
      </c>
      <c r="C381">
        <f>IF(LOOKUP(B381,Position!$B$4:$D$528)="",LOOKUP(A381,Bestellung!$A$4:$C$528),LOOKUP(B381,Position!$B$4:$D$528))</f>
        <v>865</v>
      </c>
      <c r="D381">
        <f t="shared" si="15"/>
        <v>63</v>
      </c>
      <c r="E381" s="3">
        <f>LOOKUP(A381,Bestellung!$A$4:$D$341)+MOD(D381,6)</f>
        <v>43428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('1915', '4221', '865', '63', '2018-11-24')</v>
      </c>
    </row>
    <row r="382" spans="1:7" x14ac:dyDescent="0.3">
      <c r="A382">
        <v>1916</v>
      </c>
      <c r="B382">
        <v>4222</v>
      </c>
      <c r="C382">
        <f>IF(LOOKUP(B382,Position!$B$4:$D$528)="",LOOKUP(A382,Bestellung!$A$4:$C$528),LOOKUP(B382,Position!$B$4:$D$528))</f>
        <v>879</v>
      </c>
      <c r="D382">
        <f t="shared" si="15"/>
        <v>44</v>
      </c>
      <c r="E382" s="3">
        <f>LOOKUP(A382,Bestellung!$A$4:$D$341)+MOD(D382,6)</f>
        <v>43427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('1916', '4222', '879', '44', '2018-11-23')</v>
      </c>
    </row>
    <row r="383" spans="1:7" x14ac:dyDescent="0.3">
      <c r="A383">
        <v>1917</v>
      </c>
      <c r="B383">
        <v>4223</v>
      </c>
      <c r="C383">
        <f>IF(LOOKUP(B383,Position!$B$4:$D$528)="",LOOKUP(A383,Bestellung!$A$4:$C$528),LOOKUP(B383,Position!$B$4:$D$528))</f>
        <v>830</v>
      </c>
      <c r="D383">
        <f t="shared" si="15"/>
        <v>27</v>
      </c>
      <c r="E383" s="3">
        <f>LOOKUP(A383,Bestellung!$A$4:$D$341)+MOD(D383,6)</f>
        <v>43428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('1917', '4223', '830', '27', '2018-11-24')</v>
      </c>
    </row>
    <row r="384" spans="1:7" x14ac:dyDescent="0.3">
      <c r="A384">
        <v>1918</v>
      </c>
      <c r="B384">
        <v>4224</v>
      </c>
      <c r="C384">
        <f>IF(LOOKUP(B384,Position!$B$4:$D$528)="",LOOKUP(A384,Bestellung!$A$4:$C$528),LOOKUP(B384,Position!$B$4:$D$528))</f>
        <v>880</v>
      </c>
      <c r="D384">
        <f t="shared" si="15"/>
        <v>12</v>
      </c>
      <c r="E384" s="3">
        <f>LOOKUP(A384,Bestellung!$A$4:$D$341)+MOD(D384,6)</f>
        <v>43425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('1918', '4224', '880', '12', '2018-11-21')</v>
      </c>
    </row>
    <row r="385" spans="1:7" x14ac:dyDescent="0.3">
      <c r="A385">
        <v>1919</v>
      </c>
      <c r="B385">
        <v>4225</v>
      </c>
      <c r="C385">
        <f>IF(LOOKUP(B385,Position!$B$4:$D$528)="",LOOKUP(A385,Bestellung!$A$4:$C$528),LOOKUP(B385,Position!$B$4:$D$528))</f>
        <v>831</v>
      </c>
      <c r="D385">
        <f t="shared" si="15"/>
        <v>80</v>
      </c>
      <c r="E385" s="3">
        <f>LOOKUP(A385,Bestellung!$A$4:$D$341)+MOD(D385,6)</f>
        <v>43427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('1919', '4225', '831', '80', '2018-11-23')</v>
      </c>
    </row>
    <row r="386" spans="1:7" x14ac:dyDescent="0.3">
      <c r="A386">
        <v>1920</v>
      </c>
      <c r="B386">
        <v>4226</v>
      </c>
      <c r="C386">
        <f>IF(LOOKUP(B386,Position!$B$4:$D$528)="",LOOKUP(A386,Bestellung!$A$4:$C$528),LOOKUP(B386,Position!$B$4:$D$528))</f>
        <v>881</v>
      </c>
      <c r="D386">
        <f t="shared" si="15"/>
        <v>69</v>
      </c>
      <c r="E386" s="3">
        <f>LOOKUP(A386,Bestellung!$A$4:$D$341)+MOD(D386,6)</f>
        <v>43428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('1920', '4226', '881', '69', '2018-11-24')</v>
      </c>
    </row>
    <row r="387" spans="1:7" x14ac:dyDescent="0.3">
      <c r="A387">
        <v>1921</v>
      </c>
      <c r="B387">
        <v>4227</v>
      </c>
      <c r="C387">
        <f>IF(LOOKUP(B387,Position!$B$4:$D$528)="",LOOKUP(A387,Bestellung!$A$4:$C$528),LOOKUP(B387,Position!$B$4:$D$528))</f>
        <v>832</v>
      </c>
      <c r="D387">
        <f t="shared" si="15"/>
        <v>60</v>
      </c>
      <c r="E387" s="3">
        <f>LOOKUP(A387,Bestellung!$A$4:$D$341)+MOD(D387,6)</f>
        <v>43425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('1921', '4227', '832', '60', '2018-11-21')</v>
      </c>
    </row>
    <row r="388" spans="1:7" x14ac:dyDescent="0.3">
      <c r="A388">
        <v>1922</v>
      </c>
      <c r="B388">
        <v>4228</v>
      </c>
      <c r="C388">
        <f>IF(LOOKUP(B388,Position!$B$4:$D$528)="",LOOKUP(A388,Bestellung!$A$4:$C$528),LOOKUP(B388,Position!$B$4:$D$528))</f>
        <v>882</v>
      </c>
      <c r="D388">
        <f t="shared" si="15"/>
        <v>53</v>
      </c>
      <c r="E388" s="3">
        <f>LOOKUP(A388,Bestellung!$A$4:$D$341)+MOD(D388,6)</f>
        <v>43430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('1922', '4228', '882', '53', '2018-11-26')</v>
      </c>
    </row>
    <row r="389" spans="1:7" x14ac:dyDescent="0.3">
      <c r="A389">
        <v>1923</v>
      </c>
      <c r="B389">
        <v>4229</v>
      </c>
      <c r="C389">
        <f>IF(LOOKUP(B389,Position!$B$4:$D$528)="",LOOKUP(A389,Bestellung!$A$4:$C$528),LOOKUP(B389,Position!$B$4:$D$528))</f>
        <v>833</v>
      </c>
      <c r="D389">
        <f t="shared" ref="D389:D452" si="18">IF(MOD(A389*B389,81)=0,1,IF(MOD(A389*B389,81)=30,81,IF(MOD(A389*B389,81)=49,82,MOD(A389*B389,81))))</f>
        <v>48</v>
      </c>
      <c r="E389" s="3">
        <f>LOOKUP(A389,Bestellung!$A$4:$D$341)+MOD(D389,6)</f>
        <v>43425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('1923', '4229', '833', '48', '2018-11-21')</v>
      </c>
    </row>
    <row r="390" spans="1:7" x14ac:dyDescent="0.3">
      <c r="A390">
        <v>1924</v>
      </c>
      <c r="B390">
        <v>4230</v>
      </c>
      <c r="C390">
        <f>IF(LOOKUP(B390,Position!$B$4:$D$528)="",LOOKUP(A390,Bestellung!$A$4:$C$528),LOOKUP(B390,Position!$B$4:$D$528))</f>
        <v>888</v>
      </c>
      <c r="D390">
        <f t="shared" si="18"/>
        <v>45</v>
      </c>
      <c r="E390" s="3">
        <f>LOOKUP(A390,Bestellung!$A$4:$D$341)+MOD(D390,6)</f>
        <v>43428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('1924', '4230', '888', '45', '2018-11-24')</v>
      </c>
    </row>
    <row r="391" spans="1:7" x14ac:dyDescent="0.3">
      <c r="A391">
        <v>1925</v>
      </c>
      <c r="B391">
        <v>4231</v>
      </c>
      <c r="C391">
        <f>IF(LOOKUP(B391,Position!$B$4:$D$528)="",LOOKUP(A391,Bestellung!$A$4:$C$528),LOOKUP(B391,Position!$B$4:$D$528))</f>
        <v>839</v>
      </c>
      <c r="D391">
        <f t="shared" si="18"/>
        <v>44</v>
      </c>
      <c r="E391" s="3">
        <f>LOOKUP(A391,Bestellung!$A$4:$D$341)+MOD(D391,6)</f>
        <v>43427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('1925', '4231', '839', '44', '2018-11-23')</v>
      </c>
    </row>
    <row r="392" spans="1:7" x14ac:dyDescent="0.3">
      <c r="A392">
        <v>1926</v>
      </c>
      <c r="B392">
        <v>4232</v>
      </c>
      <c r="C392">
        <f>IF(LOOKUP(B392,Position!$B$4:$D$528)="",LOOKUP(A392,Bestellung!$A$4:$C$528),LOOKUP(B392,Position!$B$4:$D$528))</f>
        <v>889</v>
      </c>
      <c r="D392">
        <f t="shared" si="18"/>
        <v>45</v>
      </c>
      <c r="E392" s="3">
        <f>LOOKUP(A392,Bestellung!$A$4:$D$341)+MOD(D392,6)</f>
        <v>43428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('1926', '4232', '889', '45', '2018-11-24')</v>
      </c>
    </row>
    <row r="393" spans="1:7" x14ac:dyDescent="0.3">
      <c r="A393">
        <v>1927</v>
      </c>
      <c r="B393">
        <v>4233</v>
      </c>
      <c r="C393">
        <f>IF(LOOKUP(B393,Position!$B$4:$D$528)="",LOOKUP(A393,Bestellung!$A$4:$C$528),LOOKUP(B393,Position!$B$4:$D$528))</f>
        <v>840</v>
      </c>
      <c r="D393">
        <f t="shared" si="18"/>
        <v>48</v>
      </c>
      <c r="E393" s="3">
        <f>LOOKUP(A393,Bestellung!$A$4:$D$341)+MOD(D393,6)</f>
        <v>43425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('1927', '4233', '840', '48', '2018-11-21')</v>
      </c>
    </row>
    <row r="394" spans="1:7" x14ac:dyDescent="0.3">
      <c r="A394">
        <v>1928</v>
      </c>
      <c r="B394">
        <v>4234</v>
      </c>
      <c r="C394">
        <f>IF(LOOKUP(B394,Position!$B$4:$D$528)="",LOOKUP(A394,Bestellung!$A$4:$C$528),LOOKUP(B394,Position!$B$4:$D$528))</f>
        <v>890</v>
      </c>
      <c r="D394">
        <f t="shared" si="18"/>
        <v>53</v>
      </c>
      <c r="E394" s="3">
        <f>LOOKUP(A394,Bestellung!$A$4:$D$341)+MOD(D394,6)</f>
        <v>43430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('1928', '4234', '890', '53', '2018-11-26')</v>
      </c>
    </row>
    <row r="395" spans="1:7" x14ac:dyDescent="0.3">
      <c r="A395">
        <v>1929</v>
      </c>
      <c r="B395">
        <v>4235</v>
      </c>
      <c r="C395">
        <f>IF(LOOKUP(B395,Position!$B$4:$D$528)="",LOOKUP(A395,Bestellung!$A$4:$C$528),LOOKUP(B395,Position!$B$4:$D$528))</f>
        <v>841</v>
      </c>
      <c r="D395">
        <f t="shared" si="18"/>
        <v>60</v>
      </c>
      <c r="E395" s="3">
        <f>LOOKUP(A395,Bestellung!$A$4:$D$341)+MOD(D395,6)</f>
        <v>43425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('1929', '4235', '841', '60', '2018-11-21')</v>
      </c>
    </row>
    <row r="396" spans="1:7" x14ac:dyDescent="0.3">
      <c r="A396">
        <v>1930</v>
      </c>
      <c r="B396">
        <v>4236</v>
      </c>
      <c r="C396">
        <f>IF(LOOKUP(B396,Position!$B$4:$D$528)="",LOOKUP(A396,Bestellung!$A$4:$C$528),LOOKUP(B396,Position!$B$4:$D$528))</f>
        <v>891</v>
      </c>
      <c r="D396">
        <f t="shared" si="18"/>
        <v>69</v>
      </c>
      <c r="E396" s="3">
        <f>LOOKUP(A396,Bestellung!$A$4:$D$341)+MOD(D396,6)</f>
        <v>43428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('1930', '4236', '891', '69', '2018-11-24')</v>
      </c>
    </row>
    <row r="397" spans="1:7" x14ac:dyDescent="0.3">
      <c r="A397">
        <v>1931</v>
      </c>
      <c r="B397">
        <v>4237</v>
      </c>
      <c r="C397">
        <f>IF(LOOKUP(B397,Position!$B$4:$D$528)="",LOOKUP(A397,Bestellung!$A$4:$C$528),LOOKUP(B397,Position!$B$4:$D$528))</f>
        <v>842</v>
      </c>
      <c r="D397">
        <f t="shared" si="18"/>
        <v>80</v>
      </c>
      <c r="E397" s="3">
        <f>LOOKUP(A397,Bestellung!$A$4:$D$341)+MOD(D397,6)</f>
        <v>43427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('1931', '4237', '842', '80', '2018-11-23')</v>
      </c>
    </row>
    <row r="398" spans="1:7" x14ac:dyDescent="0.3">
      <c r="A398">
        <v>1932</v>
      </c>
      <c r="B398">
        <v>4238</v>
      </c>
      <c r="C398">
        <f>IF(LOOKUP(B398,Position!$B$4:$D$528)="",LOOKUP(A398,Bestellung!$A$4:$C$528),LOOKUP(B398,Position!$B$4:$D$528))</f>
        <v>892</v>
      </c>
      <c r="D398">
        <f t="shared" si="18"/>
        <v>12</v>
      </c>
      <c r="E398" s="3">
        <f>LOOKUP(A398,Bestellung!$A$4:$D$341)+MOD(D398,6)</f>
        <v>43425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('1932', '4238', '892', '12', '2018-11-21')</v>
      </c>
    </row>
    <row r="399" spans="1:7" x14ac:dyDescent="0.3">
      <c r="A399">
        <v>1933</v>
      </c>
      <c r="B399">
        <v>4239</v>
      </c>
      <c r="C399">
        <f>IF(LOOKUP(B399,Position!$B$4:$D$528)="",LOOKUP(A399,Bestellung!$A$4:$C$528),LOOKUP(B399,Position!$B$4:$D$528))</f>
        <v>843</v>
      </c>
      <c r="D399">
        <f t="shared" si="18"/>
        <v>27</v>
      </c>
      <c r="E399" s="3">
        <f>LOOKUP(A399,Bestellung!$A$4:$D$341)+MOD(D399,6)</f>
        <v>43428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('1933', '4239', '843', '27', '2018-11-24')</v>
      </c>
    </row>
    <row r="400" spans="1:7" x14ac:dyDescent="0.3">
      <c r="A400">
        <v>1934</v>
      </c>
      <c r="B400">
        <v>4240</v>
      </c>
      <c r="C400">
        <f>IF(LOOKUP(B400,Position!$B$4:$D$528)="",LOOKUP(A400,Bestellung!$A$4:$C$528),LOOKUP(B400,Position!$B$4:$D$528))</f>
        <v>843</v>
      </c>
      <c r="D400">
        <f t="shared" si="18"/>
        <v>44</v>
      </c>
      <c r="E400" s="3">
        <f>LOOKUP(A400,Bestellung!$A$4:$D$341)+MOD(D400,6)</f>
        <v>43427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('1934', '4240', '843', '44', '2018-11-23')</v>
      </c>
    </row>
    <row r="401" spans="1:7" x14ac:dyDescent="0.3">
      <c r="A401">
        <v>1935</v>
      </c>
      <c r="B401">
        <v>4241</v>
      </c>
      <c r="C401">
        <f>IF(LOOKUP(B401,Position!$B$4:$D$528)="",LOOKUP(A401,Bestellung!$A$4:$C$528),LOOKUP(B401,Position!$B$4:$D$528))</f>
        <v>844</v>
      </c>
      <c r="D401">
        <f t="shared" si="18"/>
        <v>63</v>
      </c>
      <c r="E401" s="3">
        <f>LOOKUP(A401,Bestellung!$A$4:$D$341)+MOD(D401,6)</f>
        <v>43428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('1935', '4241', '844', '63', '2018-11-24')</v>
      </c>
    </row>
    <row r="402" spans="1:7" x14ac:dyDescent="0.3">
      <c r="A402">
        <v>1936</v>
      </c>
      <c r="B402">
        <v>4242</v>
      </c>
      <c r="C402">
        <f>IF(LOOKUP(B402,Position!$B$4:$D$528)="",LOOKUP(A402,Bestellung!$A$4:$C$528),LOOKUP(B402,Position!$B$4:$D$528))</f>
        <v>894</v>
      </c>
      <c r="D402">
        <f t="shared" si="18"/>
        <v>3</v>
      </c>
      <c r="E402" s="3">
        <f>LOOKUP(A402,Bestellung!$A$4:$D$341)+MOD(D402,6)</f>
        <v>43428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('1936', '4242', '894', '3', '2018-11-24')</v>
      </c>
    </row>
    <row r="403" spans="1:7" x14ac:dyDescent="0.3">
      <c r="A403">
        <v>1937</v>
      </c>
      <c r="B403">
        <v>4243</v>
      </c>
      <c r="C403">
        <f>IF(LOOKUP(B403,Position!$B$4:$D$528)="",LOOKUP(A403,Bestellung!$A$4:$C$528),LOOKUP(B403,Position!$B$4:$D$528))</f>
        <v>845</v>
      </c>
      <c r="D403">
        <f t="shared" si="18"/>
        <v>26</v>
      </c>
      <c r="E403" s="3">
        <f>LOOKUP(A403,Bestellung!$A$4:$D$341)+MOD(D403,6)</f>
        <v>43427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('1937', '4243', '845', '26', '2018-11-23')</v>
      </c>
    </row>
    <row r="404" spans="1:7" x14ac:dyDescent="0.3">
      <c r="A404">
        <v>1938</v>
      </c>
      <c r="B404">
        <v>4244</v>
      </c>
      <c r="C404">
        <f>IF(LOOKUP(B404,Position!$B$4:$D$528)="",LOOKUP(A404,Bestellung!$A$4:$C$528),LOOKUP(B404,Position!$B$4:$D$528))</f>
        <v>895</v>
      </c>
      <c r="D404">
        <f t="shared" si="18"/>
        <v>51</v>
      </c>
      <c r="E404" s="3">
        <f>LOOKUP(A404,Bestellung!$A$4:$D$341)+MOD(D404,6)</f>
        <v>43428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('1938', '4244', '895', '51', '2018-11-24')</v>
      </c>
    </row>
    <row r="405" spans="1:7" x14ac:dyDescent="0.3">
      <c r="A405">
        <v>1939</v>
      </c>
      <c r="B405">
        <v>4245</v>
      </c>
      <c r="C405">
        <f>IF(LOOKUP(B405,Position!$B$4:$D$528)="",LOOKUP(A405,Bestellung!$A$4:$C$528),LOOKUP(B405,Position!$B$4:$D$528))</f>
        <v>846</v>
      </c>
      <c r="D405">
        <f t="shared" si="18"/>
        <v>78</v>
      </c>
      <c r="E405" s="3">
        <f>LOOKUP(A405,Bestellung!$A$4:$D$341)+MOD(D405,6)</f>
        <v>43425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('1939', '4245', '846', '78', '2018-11-21')</v>
      </c>
    </row>
    <row r="406" spans="1:7" x14ac:dyDescent="0.3">
      <c r="A406">
        <v>1940</v>
      </c>
      <c r="B406">
        <v>4246</v>
      </c>
      <c r="C406">
        <f>IF(LOOKUP(B406,Position!$B$4:$D$528)="",LOOKUP(A406,Bestellung!$A$4:$C$528),LOOKUP(B406,Position!$B$4:$D$528))</f>
        <v>896</v>
      </c>
      <c r="D406">
        <f t="shared" si="18"/>
        <v>26</v>
      </c>
      <c r="E406" s="3">
        <f>LOOKUP(A406,Bestellung!$A$4:$D$341)+MOD(D406,6)</f>
        <v>43427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('1940', '4246', '896', '26', '2018-11-23')</v>
      </c>
    </row>
    <row r="407" spans="1:7" x14ac:dyDescent="0.3">
      <c r="A407">
        <v>1941</v>
      </c>
      <c r="B407">
        <v>4247</v>
      </c>
      <c r="C407">
        <f>IF(LOOKUP(B407,Position!$B$4:$D$528)="",LOOKUP(A407,Bestellung!$A$4:$C$528),LOOKUP(B407,Position!$B$4:$D$528))</f>
        <v>847</v>
      </c>
      <c r="D407">
        <f t="shared" si="18"/>
        <v>57</v>
      </c>
      <c r="E407" s="3">
        <f>LOOKUP(A407,Bestellung!$A$4:$D$341)+MOD(D407,6)</f>
        <v>43428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('1941', '4247', '847', '57', '2018-11-24')</v>
      </c>
    </row>
    <row r="408" spans="1:7" x14ac:dyDescent="0.3">
      <c r="A408">
        <v>1942</v>
      </c>
      <c r="B408">
        <v>4248</v>
      </c>
      <c r="C408">
        <f>IF(LOOKUP(B408,Position!$B$4:$D$528)="",LOOKUP(A408,Bestellung!$A$4:$C$528),LOOKUP(B408,Position!$B$4:$D$528))</f>
        <v>897</v>
      </c>
      <c r="D408">
        <f t="shared" si="18"/>
        <v>9</v>
      </c>
      <c r="E408" s="3">
        <f>LOOKUP(A408,Bestellung!$A$4:$D$341)+MOD(D408,6)</f>
        <v>43428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('1942', '4248', '897', '9', '2018-11-24')</v>
      </c>
    </row>
    <row r="409" spans="1:7" x14ac:dyDescent="0.3">
      <c r="A409">
        <v>1943</v>
      </c>
      <c r="B409">
        <v>4249</v>
      </c>
      <c r="C409">
        <f>IF(LOOKUP(B409,Position!$B$4:$D$528)="",LOOKUP(A409,Bestellung!$A$4:$C$528),LOOKUP(B409,Position!$B$4:$D$528))</f>
        <v>848</v>
      </c>
      <c r="D409">
        <f t="shared" si="18"/>
        <v>44</v>
      </c>
      <c r="E409" s="3">
        <f>LOOKUP(A409,Bestellung!$A$4:$D$341)+MOD(D409,6)</f>
        <v>43427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('1943', '4249', '848', '44', '2018-11-23')</v>
      </c>
    </row>
    <row r="410" spans="1:7" x14ac:dyDescent="0.3">
      <c r="A410">
        <v>1944</v>
      </c>
      <c r="B410">
        <v>4250</v>
      </c>
      <c r="C410">
        <f>IF(LOOKUP(B410,Position!$B$4:$D$528)="",LOOKUP(A410,Bestellung!$A$4:$C$528),LOOKUP(B410,Position!$B$4:$D$528))</f>
        <v>848</v>
      </c>
      <c r="D410">
        <f t="shared" si="18"/>
        <v>1</v>
      </c>
      <c r="E410" s="3">
        <f>LOOKUP(A410,Bestellung!$A$4:$D$341)+MOD(D410,6)</f>
        <v>43426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('1944', '4250', '848', '1', '2018-11-22')</v>
      </c>
    </row>
    <row r="411" spans="1:7" x14ac:dyDescent="0.3">
      <c r="A411">
        <v>1945</v>
      </c>
      <c r="B411">
        <v>4251</v>
      </c>
      <c r="C411">
        <f>IF(LOOKUP(B411,Position!$B$4:$D$528)="",LOOKUP(A411,Bestellung!$A$4:$C$528),LOOKUP(B411,Position!$B$4:$D$528))</f>
        <v>849</v>
      </c>
      <c r="D411">
        <f t="shared" si="18"/>
        <v>39</v>
      </c>
      <c r="E411" s="3">
        <f>LOOKUP(A411,Bestellung!$A$4:$D$341)+MOD(D411,6)</f>
        <v>43428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('1945', '4251', '849', '39', '2018-11-24')</v>
      </c>
    </row>
    <row r="412" spans="1:7" x14ac:dyDescent="0.3">
      <c r="A412">
        <v>1946</v>
      </c>
      <c r="B412">
        <v>4252</v>
      </c>
      <c r="C412">
        <f>IF(LOOKUP(B412,Position!$B$4:$D$528)="",LOOKUP(A412,Bestellung!$A$4:$C$528),LOOKUP(B412,Position!$B$4:$D$528))</f>
        <v>899</v>
      </c>
      <c r="D412">
        <f t="shared" si="18"/>
        <v>80</v>
      </c>
      <c r="E412" s="3">
        <f>LOOKUP(A412,Bestellung!$A$4:$D$341)+MOD(D412,6)</f>
        <v>43427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('1946', '4252', '899', '80', '2018-11-23')</v>
      </c>
    </row>
    <row r="413" spans="1:7" x14ac:dyDescent="0.3">
      <c r="A413">
        <v>1947</v>
      </c>
      <c r="B413">
        <v>4253</v>
      </c>
      <c r="C413">
        <f>IF(LOOKUP(B413,Position!$B$4:$D$528)="",LOOKUP(A413,Bestellung!$A$4:$C$528),LOOKUP(B413,Position!$B$4:$D$528))</f>
        <v>850</v>
      </c>
      <c r="D413">
        <f t="shared" si="18"/>
        <v>42</v>
      </c>
      <c r="E413" s="3">
        <f>LOOKUP(A413,Bestellung!$A$4:$D$341)+MOD(D413,6)</f>
        <v>43425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('1947', '4253', '850', '42', '2018-11-21')</v>
      </c>
    </row>
    <row r="414" spans="1:7" x14ac:dyDescent="0.3">
      <c r="A414">
        <v>1948</v>
      </c>
      <c r="B414">
        <v>4254</v>
      </c>
      <c r="C414">
        <f>IF(LOOKUP(B414,Position!$B$4:$D$528)="",LOOKUP(A414,Bestellung!$A$4:$C$528),LOOKUP(B414,Position!$B$4:$D$528))</f>
        <v>900</v>
      </c>
      <c r="D414">
        <f t="shared" si="18"/>
        <v>6</v>
      </c>
      <c r="E414" s="3">
        <f>LOOKUP(A414,Bestellung!$A$4:$D$341)+MOD(D414,6)</f>
        <v>43425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('1948', '4254', '900', '6', '2018-11-21')</v>
      </c>
    </row>
    <row r="415" spans="1:7" x14ac:dyDescent="0.3">
      <c r="A415">
        <v>1949</v>
      </c>
      <c r="B415">
        <v>4255</v>
      </c>
      <c r="C415">
        <f>IF(LOOKUP(B415,Position!$B$4:$D$528)="",LOOKUP(A415,Bestellung!$A$4:$C$528),LOOKUP(B415,Position!$B$4:$D$528))</f>
        <v>916</v>
      </c>
      <c r="D415">
        <f t="shared" si="18"/>
        <v>53</v>
      </c>
      <c r="E415" s="3">
        <f>LOOKUP(A415,Bestellung!$A$4:$D$341)+MOD(D415,6)</f>
        <v>43430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('1949', '4255', '916', '53', '2018-11-26')</v>
      </c>
    </row>
    <row r="416" spans="1:7" x14ac:dyDescent="0.3">
      <c r="A416">
        <v>1950</v>
      </c>
      <c r="B416">
        <v>4256</v>
      </c>
      <c r="C416">
        <f>IF(LOOKUP(B416,Position!$B$4:$D$528)="",LOOKUP(A416,Bestellung!$A$4:$C$528),LOOKUP(B416,Position!$B$4:$D$528))</f>
        <v>976</v>
      </c>
      <c r="D416">
        <f t="shared" si="18"/>
        <v>21</v>
      </c>
      <c r="E416" s="3">
        <f>LOOKUP(A416,Bestellung!$A$4:$D$341)+MOD(D416,6)</f>
        <v>43428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('1950', '4256', '976', '21', '2018-11-24')</v>
      </c>
    </row>
    <row r="417" spans="1:7" x14ac:dyDescent="0.3">
      <c r="A417">
        <v>1951</v>
      </c>
      <c r="B417">
        <v>4257</v>
      </c>
      <c r="C417">
        <f>IF(LOOKUP(B417,Position!$B$4:$D$528)="",LOOKUP(A417,Bestellung!$A$4:$C$528),LOOKUP(B417,Position!$B$4:$D$528))</f>
        <v>917</v>
      </c>
      <c r="D417">
        <f t="shared" si="18"/>
        <v>72</v>
      </c>
      <c r="E417" s="3">
        <f>LOOKUP(A417,Bestellung!$A$4:$D$341)+MOD(D417,6)</f>
        <v>43425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('1951', '4257', '917', '72', '2018-11-21')</v>
      </c>
    </row>
    <row r="418" spans="1:7" x14ac:dyDescent="0.3">
      <c r="A418">
        <v>1952</v>
      </c>
      <c r="B418">
        <v>4258</v>
      </c>
      <c r="C418">
        <f>IF(LOOKUP(B418,Position!$B$4:$D$528)="",LOOKUP(A418,Bestellung!$A$4:$C$528),LOOKUP(B418,Position!$B$4:$D$528))</f>
        <v>977</v>
      </c>
      <c r="D418">
        <f t="shared" si="18"/>
        <v>44</v>
      </c>
      <c r="E418" s="3">
        <f>LOOKUP(A418,Bestellung!$A$4:$D$341)+MOD(D418,6)</f>
        <v>43427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('1952', '4258', '977', '44', '2018-11-23')</v>
      </c>
    </row>
    <row r="419" spans="1:7" x14ac:dyDescent="0.3">
      <c r="A419">
        <v>1953</v>
      </c>
      <c r="B419">
        <v>4259</v>
      </c>
      <c r="C419">
        <f>IF(LOOKUP(B419,Position!$B$4:$D$528)="",LOOKUP(A419,Bestellung!$A$4:$C$528),LOOKUP(B419,Position!$B$4:$D$528))</f>
        <v>918</v>
      </c>
      <c r="D419">
        <f t="shared" si="18"/>
        <v>18</v>
      </c>
      <c r="E419" s="3">
        <f>LOOKUP(A419,Bestellung!$A$4:$D$341)+MOD(D419,6)</f>
        <v>43425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('1953', '4259', '918', '18', '2018-11-21')</v>
      </c>
    </row>
    <row r="420" spans="1:7" x14ac:dyDescent="0.3">
      <c r="A420">
        <v>1954</v>
      </c>
      <c r="B420">
        <v>4260</v>
      </c>
      <c r="C420">
        <f>IF(LOOKUP(B420,Position!$B$4:$D$528)="",LOOKUP(A420,Bestellung!$A$4:$C$528),LOOKUP(B420,Position!$B$4:$D$528))</f>
        <v>918</v>
      </c>
      <c r="D420">
        <f t="shared" si="18"/>
        <v>75</v>
      </c>
      <c r="E420" s="3">
        <f>LOOKUP(A420,Bestellung!$A$4:$D$341)+MOD(D420,6)</f>
        <v>43428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('1954', '4260', '918', '75', '2018-11-24')</v>
      </c>
    </row>
    <row r="421" spans="1:7" x14ac:dyDescent="0.3">
      <c r="A421">
        <v>1955</v>
      </c>
      <c r="B421">
        <v>4261</v>
      </c>
      <c r="C421">
        <f>IF(LOOKUP(B421,Position!$B$4:$D$528)="",LOOKUP(A421,Bestellung!$A$4:$C$528),LOOKUP(B421,Position!$B$4:$D$528))</f>
        <v>919</v>
      </c>
      <c r="D421">
        <f t="shared" si="18"/>
        <v>53</v>
      </c>
      <c r="E421" s="3">
        <f>LOOKUP(A421,Bestellung!$A$4:$D$341)+MOD(D421,6)</f>
        <v>43430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('1955', '4261', '919', '53', '2018-11-26')</v>
      </c>
    </row>
    <row r="422" spans="1:7" x14ac:dyDescent="0.3">
      <c r="A422">
        <v>1956</v>
      </c>
      <c r="B422">
        <v>4262</v>
      </c>
      <c r="C422">
        <f>IF(LOOKUP(B422,Position!$B$4:$D$528)="",LOOKUP(A422,Bestellung!$A$4:$C$528),LOOKUP(B422,Position!$B$4:$D$528))</f>
        <v>979</v>
      </c>
      <c r="D422">
        <f t="shared" si="18"/>
        <v>33</v>
      </c>
      <c r="E422" s="3">
        <f>LOOKUP(A422,Bestellung!$A$4:$D$341)+MOD(D422,6)</f>
        <v>43428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('1956', '4262', '979', '33', '2018-11-24')</v>
      </c>
    </row>
    <row r="423" spans="1:7" x14ac:dyDescent="0.3">
      <c r="A423">
        <v>1957</v>
      </c>
      <c r="B423">
        <v>4263</v>
      </c>
      <c r="C423">
        <f>IF(LOOKUP(B423,Position!$B$4:$D$528)="",LOOKUP(A423,Bestellung!$A$4:$C$528),LOOKUP(B423,Position!$B$4:$D$528))</f>
        <v>920</v>
      </c>
      <c r="D423">
        <f t="shared" si="18"/>
        <v>15</v>
      </c>
      <c r="E423" s="3">
        <f>LOOKUP(A423,Bestellung!$A$4:$D$341)+MOD(D423,6)</f>
        <v>43428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('1957', '4263', '920', '15', '2018-11-24')</v>
      </c>
    </row>
    <row r="424" spans="1:7" x14ac:dyDescent="0.3">
      <c r="A424">
        <v>1958</v>
      </c>
      <c r="B424">
        <v>4264</v>
      </c>
      <c r="C424">
        <f>IF(LOOKUP(B424,Position!$B$4:$D$528)="",LOOKUP(A424,Bestellung!$A$4:$C$528),LOOKUP(B424,Position!$B$4:$D$528))</f>
        <v>980</v>
      </c>
      <c r="D424">
        <f t="shared" si="18"/>
        <v>80</v>
      </c>
      <c r="E424" s="3">
        <f>LOOKUP(A424,Bestellung!$A$4:$D$341)+MOD(D424,6)</f>
        <v>43427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('1958', '4264', '980', '80', '2018-11-23')</v>
      </c>
    </row>
    <row r="425" spans="1:7" x14ac:dyDescent="0.3">
      <c r="A425">
        <v>1959</v>
      </c>
      <c r="B425">
        <v>4265</v>
      </c>
      <c r="C425">
        <f>IF(LOOKUP(B425,Position!$B$4:$D$528)="",LOOKUP(A425,Bestellung!$A$4:$C$528),LOOKUP(B425,Position!$B$4:$D$528))</f>
        <v>921</v>
      </c>
      <c r="D425">
        <f t="shared" si="18"/>
        <v>66</v>
      </c>
      <c r="E425" s="3">
        <f>LOOKUP(A425,Bestellung!$A$4:$D$341)+MOD(D425,6)</f>
        <v>43425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('1959', '4265', '921', '66', '2018-11-21')</v>
      </c>
    </row>
    <row r="426" spans="1:7" x14ac:dyDescent="0.3">
      <c r="A426">
        <v>1960</v>
      </c>
      <c r="B426">
        <v>4266</v>
      </c>
      <c r="C426">
        <f>IF(LOOKUP(B426,Position!$B$4:$D$528)="",LOOKUP(A426,Bestellung!$A$4:$C$528),LOOKUP(B426,Position!$B$4:$D$528))</f>
        <v>981</v>
      </c>
      <c r="D426">
        <f t="shared" si="18"/>
        <v>54</v>
      </c>
      <c r="E426" s="3">
        <f>LOOKUP(A426,Bestellung!$A$4:$D$341)+MOD(D426,6)</f>
        <v>43425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('1960', '4266', '981', '54', '2018-11-21')</v>
      </c>
    </row>
    <row r="427" spans="1:7" x14ac:dyDescent="0.3">
      <c r="A427">
        <v>1961</v>
      </c>
      <c r="B427">
        <v>4267</v>
      </c>
      <c r="C427">
        <f>IF(LOOKUP(B427,Position!$B$4:$D$528)="",LOOKUP(A427,Bestellung!$A$4:$C$528),LOOKUP(B427,Position!$B$4:$D$528))</f>
        <v>922</v>
      </c>
      <c r="D427">
        <f t="shared" si="18"/>
        <v>44</v>
      </c>
      <c r="E427" s="3">
        <f>LOOKUP(A427,Bestellung!$A$4:$D$341)+MOD(D427,6)</f>
        <v>43427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('1961', '4267', '922', '44', '2018-11-23')</v>
      </c>
    </row>
    <row r="428" spans="1:7" x14ac:dyDescent="0.3">
      <c r="A428">
        <v>1962</v>
      </c>
      <c r="B428">
        <v>4268</v>
      </c>
      <c r="C428">
        <f>IF(LOOKUP(B428,Position!$B$4:$D$528)="",LOOKUP(A428,Bestellung!$A$4:$C$528),LOOKUP(B428,Position!$B$4:$D$528))</f>
        <v>982</v>
      </c>
      <c r="D428">
        <f t="shared" si="18"/>
        <v>36</v>
      </c>
      <c r="E428" s="3">
        <f>LOOKUP(A428,Bestellung!$A$4:$D$341)+MOD(D428,6)</f>
        <v>43425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('1962', '4268', '982', '36', '2018-11-21')</v>
      </c>
    </row>
    <row r="429" spans="1:7" x14ac:dyDescent="0.3">
      <c r="A429">
        <v>1963</v>
      </c>
      <c r="B429">
        <v>4269</v>
      </c>
      <c r="C429">
        <f>IF(LOOKUP(B429,Position!$B$4:$D$528)="",LOOKUP(A429,Bestellung!$A$4:$C$528),LOOKUP(B429,Position!$B$4:$D$528))</f>
        <v>923</v>
      </c>
      <c r="D429">
        <f t="shared" si="18"/>
        <v>81</v>
      </c>
      <c r="E429" s="3">
        <f>LOOKUP(A429,Bestellung!$A$4:$D$341)+MOD(D429,6)</f>
        <v>43428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('1963', '4269', '923', '81', '2018-11-24')</v>
      </c>
    </row>
    <row r="430" spans="1:7" x14ac:dyDescent="0.3">
      <c r="A430">
        <v>1964</v>
      </c>
      <c r="B430">
        <v>4270</v>
      </c>
      <c r="C430">
        <f>IF(LOOKUP(B430,Position!$B$4:$D$528)="",LOOKUP(A430,Bestellung!$A$4:$C$528),LOOKUP(B430,Position!$B$4:$D$528))</f>
        <v>923</v>
      </c>
      <c r="D430">
        <f t="shared" si="18"/>
        <v>26</v>
      </c>
      <c r="E430" s="3">
        <f>LOOKUP(A430,Bestellung!$A$4:$D$341)+MOD(D430,6)</f>
        <v>43427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('1964', '4270', '923', '26', '2018-11-23')</v>
      </c>
    </row>
    <row r="431" spans="1:7" x14ac:dyDescent="0.3">
      <c r="A431">
        <v>1965</v>
      </c>
      <c r="B431">
        <v>4271</v>
      </c>
      <c r="C431">
        <f>IF(LOOKUP(B431,Position!$B$4:$D$528)="",LOOKUP(A431,Bestellung!$A$4:$C$528),LOOKUP(B431,Position!$B$4:$D$528))</f>
        <v>924</v>
      </c>
      <c r="D431">
        <f t="shared" si="18"/>
        <v>24</v>
      </c>
      <c r="E431" s="3">
        <f>LOOKUP(A431,Bestellung!$A$4:$D$341)+MOD(D431,6)</f>
        <v>43425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('1965', '4271', '924', '24', '2018-11-21')</v>
      </c>
    </row>
    <row r="432" spans="1:7" x14ac:dyDescent="0.3">
      <c r="A432">
        <v>1966</v>
      </c>
      <c r="B432">
        <v>4272</v>
      </c>
      <c r="C432">
        <f>IF(LOOKUP(B432,Position!$B$4:$D$528)="",LOOKUP(A432,Bestellung!$A$4:$C$528),LOOKUP(B432,Position!$B$4:$D$528))</f>
        <v>984</v>
      </c>
      <c r="D432">
        <f t="shared" si="18"/>
        <v>24</v>
      </c>
      <c r="E432" s="3">
        <f>LOOKUP(A432,Bestellung!$A$4:$D$341)+MOD(D432,6)</f>
        <v>43425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('1966', '4272', '984', '24', '2018-11-21')</v>
      </c>
    </row>
    <row r="433" spans="1:7" x14ac:dyDescent="0.3">
      <c r="A433">
        <v>1967</v>
      </c>
      <c r="B433">
        <v>4273</v>
      </c>
      <c r="C433">
        <f>IF(LOOKUP(B433,Position!$B$4:$D$528)="",LOOKUP(A433,Bestellung!$A$4:$C$528),LOOKUP(B433,Position!$B$4:$D$528))</f>
        <v>925</v>
      </c>
      <c r="D433">
        <f t="shared" si="18"/>
        <v>26</v>
      </c>
      <c r="E433" s="3">
        <f>LOOKUP(A433,Bestellung!$A$4:$D$341)+MOD(D433,6)</f>
        <v>43427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('1967', '4273', '925', '26', '2018-11-23')</v>
      </c>
    </row>
    <row r="434" spans="1:7" x14ac:dyDescent="0.3">
      <c r="A434">
        <v>1968</v>
      </c>
      <c r="B434">
        <v>4274</v>
      </c>
      <c r="C434">
        <f>IF(LOOKUP(B434,Position!$B$4:$D$528)="",LOOKUP(A434,Bestellung!$A$4:$C$528),LOOKUP(B434,Position!$B$4:$D$528))</f>
        <v>985</v>
      </c>
      <c r="D434">
        <f t="shared" si="18"/>
        <v>81</v>
      </c>
      <c r="E434" s="3">
        <f>LOOKUP(A434,Bestellung!$A$4:$D$341)+MOD(D434,6)</f>
        <v>43428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('1968', '4274', '985', '81', '2018-11-24')</v>
      </c>
    </row>
    <row r="435" spans="1:7" x14ac:dyDescent="0.3">
      <c r="A435">
        <v>1969</v>
      </c>
      <c r="B435">
        <v>4275</v>
      </c>
      <c r="C435">
        <f>IF(LOOKUP(B435,Position!$B$4:$D$528)="",LOOKUP(A435,Bestellung!$A$4:$C$528),LOOKUP(B435,Position!$B$4:$D$528))</f>
        <v>926</v>
      </c>
      <c r="D435">
        <f t="shared" si="18"/>
        <v>36</v>
      </c>
      <c r="E435" s="3">
        <f>LOOKUP(A435,Bestellung!$A$4:$D$341)+MOD(D435,6)</f>
        <v>43425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('1969', '4275', '926', '36', '2018-11-21')</v>
      </c>
    </row>
    <row r="436" spans="1:7" x14ac:dyDescent="0.3">
      <c r="A436">
        <v>1970</v>
      </c>
      <c r="B436">
        <v>4276</v>
      </c>
      <c r="C436">
        <f>IF(LOOKUP(B436,Position!$B$4:$D$528)="",LOOKUP(A436,Bestellung!$A$4:$C$528),LOOKUP(B436,Position!$B$4:$D$528))</f>
        <v>986</v>
      </c>
      <c r="D436">
        <f t="shared" si="18"/>
        <v>44</v>
      </c>
      <c r="E436" s="3">
        <f>LOOKUP(A436,Bestellung!$A$4:$D$341)+MOD(D436,6)</f>
        <v>43427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('1970', '4276', '986', '44', '2018-11-23')</v>
      </c>
    </row>
    <row r="437" spans="1:7" x14ac:dyDescent="0.3">
      <c r="A437">
        <v>1971</v>
      </c>
      <c r="B437">
        <v>4277</v>
      </c>
      <c r="C437">
        <f>IF(LOOKUP(B437,Position!$B$4:$D$528)="",LOOKUP(A437,Bestellung!$A$4:$C$528),LOOKUP(B437,Position!$B$4:$D$528))</f>
        <v>927</v>
      </c>
      <c r="D437">
        <f t="shared" si="18"/>
        <v>54</v>
      </c>
      <c r="E437" s="3">
        <f>LOOKUP(A437,Bestellung!$A$4:$D$341)+MOD(D437,6)</f>
        <v>43425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('1971', '4277', '927', '54', '2018-11-21')</v>
      </c>
    </row>
    <row r="438" spans="1:7" x14ac:dyDescent="0.3">
      <c r="A438">
        <v>1972</v>
      </c>
      <c r="B438">
        <v>4278</v>
      </c>
      <c r="C438">
        <f>IF(LOOKUP(B438,Position!$B$4:$D$528)="",LOOKUP(A438,Bestellung!$A$4:$C$528),LOOKUP(B438,Position!$B$4:$D$528))</f>
        <v>987</v>
      </c>
      <c r="D438">
        <f t="shared" si="18"/>
        <v>66</v>
      </c>
      <c r="E438" s="3">
        <f>LOOKUP(A438,Bestellung!$A$4:$D$341)+MOD(D438,6)</f>
        <v>43425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('1972', '4278', '987', '66', '2018-11-21')</v>
      </c>
    </row>
    <row r="439" spans="1:7" x14ac:dyDescent="0.3">
      <c r="A439">
        <v>1973</v>
      </c>
      <c r="B439">
        <v>4279</v>
      </c>
      <c r="C439">
        <f>IF(LOOKUP(B439,Position!$B$4:$D$528)="",LOOKUP(A439,Bestellung!$A$4:$C$528),LOOKUP(B439,Position!$B$4:$D$528))</f>
        <v>928</v>
      </c>
      <c r="D439">
        <f t="shared" si="18"/>
        <v>80</v>
      </c>
      <c r="E439" s="3">
        <f>LOOKUP(A439,Bestellung!$A$4:$D$341)+MOD(D439,6)</f>
        <v>43427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('1973', '4279', '928', '80', '2018-11-23')</v>
      </c>
    </row>
    <row r="440" spans="1:7" x14ac:dyDescent="0.3">
      <c r="A440">
        <v>1974</v>
      </c>
      <c r="B440">
        <v>4280</v>
      </c>
      <c r="C440">
        <f>IF(LOOKUP(B440,Position!$B$4:$D$528)="",LOOKUP(A440,Bestellung!$A$4:$C$528),LOOKUP(B440,Position!$B$4:$D$528))</f>
        <v>928</v>
      </c>
      <c r="D440">
        <f t="shared" si="18"/>
        <v>15</v>
      </c>
      <c r="E440" s="3">
        <f>LOOKUP(A440,Bestellung!$A$4:$D$341)+MOD(D440,6)</f>
        <v>43428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('1974', '4280', '928', '15', '2018-11-24')</v>
      </c>
    </row>
    <row r="441" spans="1:7" x14ac:dyDescent="0.3">
      <c r="A441">
        <v>1975</v>
      </c>
      <c r="B441">
        <v>4281</v>
      </c>
      <c r="C441">
        <f>IF(LOOKUP(B441,Position!$B$4:$D$528)="",LOOKUP(A441,Bestellung!$A$4:$C$528),LOOKUP(B441,Position!$B$4:$D$528))</f>
        <v>929</v>
      </c>
      <c r="D441">
        <f t="shared" si="18"/>
        <v>33</v>
      </c>
      <c r="E441" s="3">
        <f>LOOKUP(A441,Bestellung!$A$4:$D$341)+MOD(D441,6)</f>
        <v>43428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('1975', '4281', '929', '33', '2018-11-24')</v>
      </c>
    </row>
    <row r="442" spans="1:7" x14ac:dyDescent="0.3">
      <c r="A442">
        <v>1976</v>
      </c>
      <c r="B442">
        <v>4282</v>
      </c>
      <c r="C442">
        <f>IF(LOOKUP(B442,Position!$B$4:$D$528)="",LOOKUP(A442,Bestellung!$A$4:$C$528),LOOKUP(B442,Position!$B$4:$D$528))</f>
        <v>989</v>
      </c>
      <c r="D442">
        <f t="shared" si="18"/>
        <v>53</v>
      </c>
      <c r="E442" s="3">
        <f>LOOKUP(A442,Bestellung!$A$4:$D$341)+MOD(D442,6)</f>
        <v>43430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('1976', '4282', '989', '53', '2018-11-26')</v>
      </c>
    </row>
    <row r="443" spans="1:7" x14ac:dyDescent="0.3">
      <c r="A443">
        <v>1977</v>
      </c>
      <c r="B443">
        <v>4283</v>
      </c>
      <c r="C443">
        <f>IF(LOOKUP(B443,Position!$B$4:$D$528)="",LOOKUP(A443,Bestellung!$A$4:$C$528),LOOKUP(B443,Position!$B$4:$D$528))</f>
        <v>930</v>
      </c>
      <c r="D443">
        <f t="shared" si="18"/>
        <v>75</v>
      </c>
      <c r="E443" s="3">
        <f>LOOKUP(A443,Bestellung!$A$4:$D$341)+MOD(D443,6)</f>
        <v>43428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('1977', '4283', '930', '75', '2018-11-24')</v>
      </c>
    </row>
    <row r="444" spans="1:7" x14ac:dyDescent="0.3">
      <c r="A444">
        <v>1978</v>
      </c>
      <c r="B444">
        <v>4284</v>
      </c>
      <c r="C444">
        <f>IF(LOOKUP(B444,Position!$B$4:$D$528)="",LOOKUP(A444,Bestellung!$A$4:$C$528),LOOKUP(B444,Position!$B$4:$D$528))</f>
        <v>990</v>
      </c>
      <c r="D444">
        <f t="shared" si="18"/>
        <v>18</v>
      </c>
      <c r="E444" s="3">
        <f>LOOKUP(A444,Bestellung!$A$4:$D$341)+MOD(D444,6)</f>
        <v>43425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('1978', '4284', '990', '18', '2018-11-21')</v>
      </c>
    </row>
    <row r="445" spans="1:7" x14ac:dyDescent="0.3">
      <c r="A445">
        <v>1979</v>
      </c>
      <c r="B445">
        <v>4285</v>
      </c>
      <c r="C445">
        <f>IF(LOOKUP(B445,Position!$B$4:$D$528)="",LOOKUP(A445,Bestellung!$A$4:$C$528),LOOKUP(B445,Position!$B$4:$D$528))</f>
        <v>931</v>
      </c>
      <c r="D445">
        <f t="shared" si="18"/>
        <v>44</v>
      </c>
      <c r="E445" s="3">
        <f>LOOKUP(A445,Bestellung!$A$4:$D$341)+MOD(D445,6)</f>
        <v>43427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('1979', '4285', '931', '44', '2018-11-23')</v>
      </c>
    </row>
    <row r="446" spans="1:7" x14ac:dyDescent="0.3">
      <c r="A446">
        <v>1980</v>
      </c>
      <c r="B446">
        <v>4286</v>
      </c>
      <c r="C446">
        <f>IF(LOOKUP(B446,Position!$B$4:$D$528)="",LOOKUP(A446,Bestellung!$A$4:$C$528),LOOKUP(B446,Position!$B$4:$D$528))</f>
        <v>991</v>
      </c>
      <c r="D446">
        <f t="shared" si="18"/>
        <v>72</v>
      </c>
      <c r="E446" s="3">
        <f>LOOKUP(A446,Bestellung!$A$4:$D$341)+MOD(D446,6)</f>
        <v>43425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('1980', '4286', '991', '72', '2018-11-21')</v>
      </c>
    </row>
    <row r="447" spans="1:7" x14ac:dyDescent="0.3">
      <c r="A447">
        <v>1981</v>
      </c>
      <c r="B447">
        <v>4287</v>
      </c>
      <c r="C447">
        <f>IF(LOOKUP(B447,Position!$B$4:$D$528)="",LOOKUP(A447,Bestellung!$A$4:$C$528),LOOKUP(B447,Position!$B$4:$D$528))</f>
        <v>932</v>
      </c>
      <c r="D447">
        <f t="shared" si="18"/>
        <v>21</v>
      </c>
      <c r="E447" s="3">
        <f>LOOKUP(A447,Bestellung!$A$4:$D$341)+MOD(D447,6)</f>
        <v>43428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('1981', '4287', '932', '21', '2018-11-24')</v>
      </c>
    </row>
    <row r="448" spans="1:7" x14ac:dyDescent="0.3">
      <c r="A448">
        <v>1982</v>
      </c>
      <c r="B448">
        <v>4288</v>
      </c>
      <c r="C448">
        <f>IF(LOOKUP(B448,Position!$B$4:$D$528)="",LOOKUP(A448,Bestellung!$A$4:$C$528),LOOKUP(B448,Position!$B$4:$D$528))</f>
        <v>992</v>
      </c>
      <c r="D448">
        <f t="shared" si="18"/>
        <v>53</v>
      </c>
      <c r="E448" s="3">
        <f>LOOKUP(A448,Bestellung!$A$4:$D$341)+MOD(D448,6)</f>
        <v>43430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('1982', '4288', '992', '53', '2018-11-26')</v>
      </c>
    </row>
    <row r="449" spans="1:7" x14ac:dyDescent="0.3">
      <c r="A449">
        <v>1983</v>
      </c>
      <c r="B449">
        <v>4289</v>
      </c>
      <c r="C449">
        <f>IF(LOOKUP(B449,Position!$B$4:$D$528)="",LOOKUP(A449,Bestellung!$A$4:$C$528),LOOKUP(B449,Position!$B$4:$D$528))</f>
        <v>933</v>
      </c>
      <c r="D449">
        <f t="shared" si="18"/>
        <v>6</v>
      </c>
      <c r="E449" s="3">
        <f>LOOKUP(A449,Bestellung!$A$4:$D$341)+MOD(D449,6)</f>
        <v>43425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('1983', '4289', '933', '6', '2018-11-21')</v>
      </c>
    </row>
    <row r="450" spans="1:7" x14ac:dyDescent="0.3">
      <c r="A450">
        <v>1984</v>
      </c>
      <c r="B450">
        <v>4290</v>
      </c>
      <c r="C450">
        <f>IF(LOOKUP(B450,Position!$B$4:$D$528)="",LOOKUP(A450,Bestellung!$A$4:$C$528),LOOKUP(B450,Position!$B$4:$D$528))</f>
        <v>933</v>
      </c>
      <c r="D450">
        <f t="shared" si="18"/>
        <v>42</v>
      </c>
      <c r="E450" s="3">
        <f>LOOKUP(A450,Bestellung!$A$4:$D$341)+MOD(D450,6)</f>
        <v>43425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('1984', '4290', '933', '42', '2018-11-21')</v>
      </c>
    </row>
    <row r="451" spans="1:7" x14ac:dyDescent="0.3">
      <c r="A451">
        <v>1985</v>
      </c>
      <c r="B451">
        <v>4291</v>
      </c>
      <c r="C451">
        <f>IF(LOOKUP(B451,Position!$B$4:$D$528)="",LOOKUP(A451,Bestellung!$A$4:$C$528),LOOKUP(B451,Position!$B$4:$D$528))</f>
        <v>934</v>
      </c>
      <c r="D451">
        <f t="shared" si="18"/>
        <v>80</v>
      </c>
      <c r="E451" s="3">
        <f>LOOKUP(A451,Bestellung!$A$4:$D$341)+MOD(D451,6)</f>
        <v>43427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('1985', '4291', '934', '80', '2018-11-23')</v>
      </c>
    </row>
    <row r="452" spans="1:7" x14ac:dyDescent="0.3">
      <c r="A452">
        <v>1986</v>
      </c>
      <c r="B452">
        <v>4292</v>
      </c>
      <c r="C452">
        <f>IF(LOOKUP(B452,Position!$B$4:$D$528)="",LOOKUP(A452,Bestellung!$A$4:$C$528),LOOKUP(B452,Position!$B$4:$D$528))</f>
        <v>994</v>
      </c>
      <c r="D452">
        <f t="shared" si="18"/>
        <v>39</v>
      </c>
      <c r="E452" s="3">
        <f>LOOKUP(A452,Bestellung!$A$4:$D$341)+MOD(D452,6)</f>
        <v>43428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('1986', '4292', '994', '39', '2018-11-24')</v>
      </c>
    </row>
    <row r="453" spans="1:7" x14ac:dyDescent="0.3">
      <c r="A453">
        <v>1987</v>
      </c>
      <c r="B453">
        <v>4293</v>
      </c>
      <c r="C453">
        <f>IF(LOOKUP(B453,Position!$B$4:$D$528)="",LOOKUP(A453,Bestellung!$A$4:$C$528),LOOKUP(B453,Position!$B$4:$D$528))</f>
        <v>935</v>
      </c>
      <c r="D453">
        <f t="shared" ref="D453:D516" si="21">IF(MOD(A453*B453,81)=0,1,IF(MOD(A453*B453,81)=30,81,IF(MOD(A453*B453,81)=49,82,MOD(A453*B453,81))))</f>
        <v>1</v>
      </c>
      <c r="E453" s="3">
        <f>LOOKUP(A453,Bestellung!$A$4:$D$341)+MOD(D453,6)</f>
        <v>43426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('1987', '4293', '935', '1', '2018-11-22')</v>
      </c>
    </row>
    <row r="454" spans="1:7" x14ac:dyDescent="0.3">
      <c r="A454">
        <v>1988</v>
      </c>
      <c r="B454">
        <v>4294</v>
      </c>
      <c r="C454">
        <f>IF(LOOKUP(B454,Position!$B$4:$D$528)="",LOOKUP(A454,Bestellung!$A$4:$C$528),LOOKUP(B454,Position!$B$4:$D$528))</f>
        <v>995</v>
      </c>
      <c r="D454">
        <f t="shared" si="21"/>
        <v>44</v>
      </c>
      <c r="E454" s="3">
        <f>LOOKUP(A454,Bestellung!$A$4:$D$341)+MOD(D454,6)</f>
        <v>43427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('1988', '4294', '995', '44', '2018-11-23')</v>
      </c>
    </row>
    <row r="455" spans="1:7" x14ac:dyDescent="0.3">
      <c r="A455">
        <v>1989</v>
      </c>
      <c r="B455">
        <v>4295</v>
      </c>
      <c r="C455">
        <f>IF(LOOKUP(B455,Position!$B$4:$D$528)="",LOOKUP(A455,Bestellung!$A$4:$C$528),LOOKUP(B455,Position!$B$4:$D$528))</f>
        <v>936</v>
      </c>
      <c r="D455">
        <f t="shared" si="21"/>
        <v>9</v>
      </c>
      <c r="E455" s="3">
        <f>LOOKUP(A455,Bestellung!$A$4:$D$341)+MOD(D455,6)</f>
        <v>43428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('1989', '4295', '936', '9', '2018-11-24')</v>
      </c>
    </row>
    <row r="456" spans="1:7" x14ac:dyDescent="0.3">
      <c r="A456">
        <v>1990</v>
      </c>
      <c r="B456">
        <v>4296</v>
      </c>
      <c r="C456">
        <f>IF(LOOKUP(B456,Position!$B$4:$D$528)="",LOOKUP(A456,Bestellung!$A$4:$C$528),LOOKUP(B456,Position!$B$4:$D$528))</f>
        <v>996</v>
      </c>
      <c r="D456">
        <f t="shared" si="21"/>
        <v>57</v>
      </c>
      <c r="E456" s="3">
        <f>LOOKUP(A456,Bestellung!$A$4:$D$341)+MOD(D456,6)</f>
        <v>43428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('1990', '4296', '996', '57', '2018-11-24')</v>
      </c>
    </row>
    <row r="457" spans="1:7" x14ac:dyDescent="0.3">
      <c r="A457">
        <v>1991</v>
      </c>
      <c r="B457">
        <v>4297</v>
      </c>
      <c r="C457">
        <f>IF(LOOKUP(B457,Position!$B$4:$D$528)="",LOOKUP(A457,Bestellung!$A$4:$C$528),LOOKUP(B457,Position!$B$4:$D$528))</f>
        <v>937</v>
      </c>
      <c r="D457">
        <f t="shared" si="21"/>
        <v>26</v>
      </c>
      <c r="E457" s="3">
        <f>LOOKUP(A457,Bestellung!$A$4:$D$341)+MOD(D457,6)</f>
        <v>43427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('1991', '4297', '937', '26', '2018-11-23')</v>
      </c>
    </row>
    <row r="458" spans="1:7" x14ac:dyDescent="0.3">
      <c r="A458">
        <v>1992</v>
      </c>
      <c r="B458">
        <v>4298</v>
      </c>
      <c r="C458">
        <f>IF(LOOKUP(B458,Position!$B$4:$D$528)="",LOOKUP(A458,Bestellung!$A$4:$C$528),LOOKUP(B458,Position!$B$4:$D$528))</f>
        <v>997</v>
      </c>
      <c r="D458">
        <f t="shared" si="21"/>
        <v>78</v>
      </c>
      <c r="E458" s="3">
        <f>LOOKUP(A458,Bestellung!$A$4:$D$341)+MOD(D458,6)</f>
        <v>43425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('1992', '4298', '997', '78', '2018-11-21')</v>
      </c>
    </row>
    <row r="459" spans="1:7" x14ac:dyDescent="0.3">
      <c r="A459">
        <v>1993</v>
      </c>
      <c r="B459">
        <v>4299</v>
      </c>
      <c r="C459">
        <f>IF(LOOKUP(B459,Position!$B$4:$D$528)="",LOOKUP(A459,Bestellung!$A$4:$C$528),LOOKUP(B459,Position!$B$4:$D$528))</f>
        <v>938</v>
      </c>
      <c r="D459">
        <f t="shared" si="21"/>
        <v>51</v>
      </c>
      <c r="E459" s="3">
        <f>LOOKUP(A459,Bestellung!$A$4:$D$341)+MOD(D459,6)</f>
        <v>43428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('1993', '4299', '938', '51', '2018-11-24')</v>
      </c>
    </row>
    <row r="460" spans="1:7" x14ac:dyDescent="0.3">
      <c r="A460">
        <v>1994</v>
      </c>
      <c r="B460">
        <v>4300</v>
      </c>
      <c r="C460">
        <f>IF(LOOKUP(B460,Position!$B$4:$D$528)="",LOOKUP(A460,Bestellung!$A$4:$C$528),LOOKUP(B460,Position!$B$4:$D$528))</f>
        <v>938</v>
      </c>
      <c r="D460">
        <f t="shared" si="21"/>
        <v>26</v>
      </c>
      <c r="E460" s="3">
        <f>LOOKUP(A460,Bestellung!$A$4:$D$341)+MOD(D460,6)</f>
        <v>43427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('1994', '4300', '938', '26', '2018-11-23')</v>
      </c>
    </row>
    <row r="461" spans="1:7" x14ac:dyDescent="0.3">
      <c r="A461">
        <v>1995</v>
      </c>
      <c r="B461">
        <v>4301</v>
      </c>
      <c r="C461">
        <f>IF(LOOKUP(B461,Position!$B$4:$D$528)="",LOOKUP(A461,Bestellung!$A$4:$C$528),LOOKUP(B461,Position!$B$4:$D$528))</f>
        <v>939</v>
      </c>
      <c r="D461">
        <f t="shared" si="21"/>
        <v>3</v>
      </c>
      <c r="E461" s="3">
        <f>LOOKUP(A461,Bestellung!$A$4:$D$341)+MOD(D461,6)</f>
        <v>43428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('1995', '4301', '939', '3', '2018-11-24')</v>
      </c>
    </row>
    <row r="462" spans="1:7" x14ac:dyDescent="0.3">
      <c r="A462">
        <v>1996</v>
      </c>
      <c r="B462">
        <v>4302</v>
      </c>
      <c r="C462">
        <f>IF(LOOKUP(B462,Position!$B$4:$D$528)="",LOOKUP(A462,Bestellung!$A$4:$C$528),LOOKUP(B462,Position!$B$4:$D$528))</f>
        <v>999</v>
      </c>
      <c r="D462">
        <f t="shared" si="21"/>
        <v>63</v>
      </c>
      <c r="E462" s="3">
        <f>LOOKUP(A462,Bestellung!$A$4:$D$341)+MOD(D462,6)</f>
        <v>43428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('1996', '4302', '999', '63', '2018-11-24')</v>
      </c>
    </row>
    <row r="463" spans="1:7" x14ac:dyDescent="0.3">
      <c r="A463">
        <v>1997</v>
      </c>
      <c r="B463">
        <v>4303</v>
      </c>
      <c r="C463">
        <f>IF(LOOKUP(B463,Position!$B$4:$D$528)="",LOOKUP(A463,Bestellung!$A$4:$C$528),LOOKUP(B463,Position!$B$4:$D$528))</f>
        <v>940</v>
      </c>
      <c r="D463">
        <f t="shared" si="21"/>
        <v>44</v>
      </c>
      <c r="E463" s="3">
        <f>LOOKUP(A463,Bestellung!$A$4:$D$341)+MOD(D463,6)</f>
        <v>43427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('1997', '4303', '940', '44', '2018-11-23')</v>
      </c>
    </row>
    <row r="464" spans="1:7" x14ac:dyDescent="0.3">
      <c r="A464">
        <v>1998</v>
      </c>
      <c r="B464">
        <v>4304</v>
      </c>
      <c r="C464">
        <f>IF(LOOKUP(B464,Position!$B$4:$D$528)="",LOOKUP(A464,Bestellung!$A$4:$C$528),LOOKUP(B464,Position!$B$4:$D$528))</f>
        <v>1000</v>
      </c>
      <c r="D464">
        <f t="shared" si="21"/>
        <v>27</v>
      </c>
      <c r="E464" s="3">
        <f>LOOKUP(A464,Bestellung!$A$4:$D$341)+MOD(D464,6)</f>
        <v>43428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('1998', '4304', '1000', '27', '2018-11-24')</v>
      </c>
    </row>
    <row r="465" spans="1:7" x14ac:dyDescent="0.3">
      <c r="A465">
        <v>1999</v>
      </c>
      <c r="B465">
        <v>4305</v>
      </c>
      <c r="C465">
        <f>IF(LOOKUP(B465,Position!$B$4:$D$528)="",LOOKUP(A465,Bestellung!$A$4:$C$528),LOOKUP(B465,Position!$B$4:$D$528))</f>
        <v>941</v>
      </c>
      <c r="D465">
        <f t="shared" si="21"/>
        <v>12</v>
      </c>
      <c r="E465" s="3">
        <f>LOOKUP(A465,Bestellung!$A$4:$D$341)+MOD(D465,6)</f>
        <v>43425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('1999', '4305', '941', '12', '2018-11-21')</v>
      </c>
    </row>
    <row r="466" spans="1:7" x14ac:dyDescent="0.3">
      <c r="A466">
        <v>2000</v>
      </c>
      <c r="B466">
        <v>4306</v>
      </c>
      <c r="C466">
        <f>IF(LOOKUP(B466,Position!$B$4:$D$528)="",LOOKUP(A466,Bestellung!$A$4:$C$528),LOOKUP(B466,Position!$B$4:$D$528))</f>
        <v>1001</v>
      </c>
      <c r="D466">
        <f t="shared" si="21"/>
        <v>80</v>
      </c>
      <c r="E466" s="3">
        <f>LOOKUP(A466,Bestellung!$A$4:$D$341)+MOD(D466,6)</f>
        <v>43427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('2000', '4306', '1001', '80', '2018-11-23')</v>
      </c>
    </row>
    <row r="467" spans="1:7" x14ac:dyDescent="0.3">
      <c r="A467">
        <v>2001</v>
      </c>
      <c r="B467">
        <v>4307</v>
      </c>
      <c r="C467">
        <f>IF(LOOKUP(B467,Position!$B$4:$D$528)="",LOOKUP(A467,Bestellung!$A$4:$C$528),LOOKUP(B467,Position!$B$4:$D$528))</f>
        <v>942</v>
      </c>
      <c r="D467">
        <f t="shared" si="21"/>
        <v>69</v>
      </c>
      <c r="E467" s="3">
        <f>LOOKUP(A467,Bestellung!$A$4:$D$341)+MOD(D467,6)</f>
        <v>43428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('2001', '4307', '942', '69', '2018-11-24')</v>
      </c>
    </row>
    <row r="468" spans="1:7" x14ac:dyDescent="0.3">
      <c r="A468">
        <v>2002</v>
      </c>
      <c r="B468">
        <v>4308</v>
      </c>
      <c r="C468">
        <f>IF(LOOKUP(B468,Position!$B$4:$D$528)="",LOOKUP(A468,Bestellung!$A$4:$C$528),LOOKUP(B468,Position!$B$4:$D$528))</f>
        <v>1002</v>
      </c>
      <c r="D468">
        <f t="shared" si="21"/>
        <v>60</v>
      </c>
      <c r="E468" s="3">
        <f>LOOKUP(A468,Bestellung!$A$4:$D$341)+MOD(D468,6)</f>
        <v>43425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('2002', '4308', '1002', '60', '2018-11-21')</v>
      </c>
    </row>
    <row r="469" spans="1:7" x14ac:dyDescent="0.3">
      <c r="A469">
        <v>2003</v>
      </c>
      <c r="B469">
        <v>4309</v>
      </c>
      <c r="C469">
        <f>IF(LOOKUP(B469,Position!$B$4:$D$528)="",LOOKUP(A469,Bestellung!$A$4:$C$528),LOOKUP(B469,Position!$B$4:$D$528))</f>
        <v>943</v>
      </c>
      <c r="D469">
        <f t="shared" si="21"/>
        <v>53</v>
      </c>
      <c r="E469" s="3">
        <f>LOOKUP(A469,Bestellung!$A$4:$D$341)+MOD(D469,6)</f>
        <v>43430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('2003', '4309', '943', '53', '2018-11-26')</v>
      </c>
    </row>
    <row r="470" spans="1:7" x14ac:dyDescent="0.3">
      <c r="A470">
        <v>2004</v>
      </c>
      <c r="B470">
        <v>4310</v>
      </c>
      <c r="C470">
        <f>IF(LOOKUP(B470,Position!$B$4:$D$528)="",LOOKUP(A470,Bestellung!$A$4:$C$528),LOOKUP(B470,Position!$B$4:$D$528))</f>
        <v>943</v>
      </c>
      <c r="D470">
        <f t="shared" si="21"/>
        <v>48</v>
      </c>
      <c r="E470" s="3">
        <f>LOOKUP(A470,Bestellung!$A$4:$D$341)+MOD(D470,6)</f>
        <v>43425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('2004', '4310', '943', '48', '2018-11-21')</v>
      </c>
    </row>
    <row r="471" spans="1:7" x14ac:dyDescent="0.3">
      <c r="A471">
        <v>2005</v>
      </c>
      <c r="B471">
        <v>4311</v>
      </c>
      <c r="C471">
        <f>IF(LOOKUP(B471,Position!$B$4:$D$528)="",LOOKUP(A471,Bestellung!$A$4:$C$528),LOOKUP(B471,Position!$B$4:$D$528))</f>
        <v>944</v>
      </c>
      <c r="D471">
        <f t="shared" si="21"/>
        <v>45</v>
      </c>
      <c r="E471" s="3">
        <f>LOOKUP(A471,Bestellung!$A$4:$D$341)+MOD(D471,6)</f>
        <v>43428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('2005', '4311', '944', '45', '2018-11-24')</v>
      </c>
    </row>
    <row r="472" spans="1:7" x14ac:dyDescent="0.3">
      <c r="A472">
        <v>2006</v>
      </c>
      <c r="B472">
        <v>4312</v>
      </c>
      <c r="C472">
        <f>IF(LOOKUP(B472,Position!$B$4:$D$528)="",LOOKUP(A472,Bestellung!$A$4:$C$528),LOOKUP(B472,Position!$B$4:$D$528))</f>
        <v>1004</v>
      </c>
      <c r="D472">
        <f t="shared" si="21"/>
        <v>44</v>
      </c>
      <c r="E472" s="3">
        <f>LOOKUP(A472,Bestellung!$A$4:$D$341)+MOD(D472,6)</f>
        <v>43427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('2006', '4312', '1004', '44', '2018-11-23')</v>
      </c>
    </row>
    <row r="473" spans="1:7" x14ac:dyDescent="0.3">
      <c r="A473">
        <v>2007</v>
      </c>
      <c r="B473">
        <v>4313</v>
      </c>
      <c r="C473">
        <f>IF(LOOKUP(B473,Position!$B$4:$D$528)="",LOOKUP(A473,Bestellung!$A$4:$C$528),LOOKUP(B473,Position!$B$4:$D$528))</f>
        <v>945</v>
      </c>
      <c r="D473">
        <f t="shared" si="21"/>
        <v>45</v>
      </c>
      <c r="E473" s="3">
        <f>LOOKUP(A473,Bestellung!$A$4:$D$341)+MOD(D473,6)</f>
        <v>43428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('2007', '4313', '945', '45', '2018-11-24')</v>
      </c>
    </row>
    <row r="474" spans="1:7" x14ac:dyDescent="0.3">
      <c r="A474">
        <v>2008</v>
      </c>
      <c r="B474">
        <v>4314</v>
      </c>
      <c r="C474">
        <f>IF(LOOKUP(B474,Position!$B$4:$D$528)="",LOOKUP(A474,Bestellung!$A$4:$C$528),LOOKUP(B474,Position!$B$4:$D$528))</f>
        <v>1005</v>
      </c>
      <c r="D474">
        <f t="shared" si="21"/>
        <v>48</v>
      </c>
      <c r="E474" s="3">
        <f>LOOKUP(A474,Bestellung!$A$4:$D$341)+MOD(D474,6)</f>
        <v>43425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('2008', '4314', '1005', '48', '2018-11-21')</v>
      </c>
    </row>
    <row r="475" spans="1:7" x14ac:dyDescent="0.3">
      <c r="A475">
        <v>2009</v>
      </c>
      <c r="B475">
        <v>4315</v>
      </c>
      <c r="C475">
        <f>IF(LOOKUP(B475,Position!$B$4:$D$528)="",LOOKUP(A475,Bestellung!$A$4:$C$528),LOOKUP(B475,Position!$B$4:$D$528))</f>
        <v>946</v>
      </c>
      <c r="D475">
        <f t="shared" si="21"/>
        <v>53</v>
      </c>
      <c r="E475" s="3">
        <f>LOOKUP(A475,Bestellung!$A$4:$D$341)+MOD(D475,6)</f>
        <v>43430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('2009', '4315', '946', '53', '2018-11-26')</v>
      </c>
    </row>
    <row r="476" spans="1:7" x14ac:dyDescent="0.3">
      <c r="A476">
        <v>2010</v>
      </c>
      <c r="B476">
        <v>4316</v>
      </c>
      <c r="C476">
        <f>IF(LOOKUP(B476,Position!$B$4:$D$528)="",LOOKUP(A476,Bestellung!$A$4:$C$528),LOOKUP(B476,Position!$B$4:$D$528))</f>
        <v>1006</v>
      </c>
      <c r="D476">
        <f t="shared" si="21"/>
        <v>60</v>
      </c>
      <c r="E476" s="3">
        <f>LOOKUP(A476,Bestellung!$A$4:$D$341)+MOD(D476,6)</f>
        <v>43425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('2010', '4316', '1006', '60', '2018-11-21')</v>
      </c>
    </row>
    <row r="477" spans="1:7" x14ac:dyDescent="0.3">
      <c r="A477">
        <v>2011</v>
      </c>
      <c r="B477">
        <v>4317</v>
      </c>
      <c r="C477">
        <f>IF(LOOKUP(B477,Position!$B$4:$D$528)="",LOOKUP(A477,Bestellung!$A$4:$C$528),LOOKUP(B477,Position!$B$4:$D$528))</f>
        <v>947</v>
      </c>
      <c r="D477">
        <f t="shared" si="21"/>
        <v>69</v>
      </c>
      <c r="E477" s="3">
        <f>LOOKUP(A477,Bestellung!$A$4:$D$341)+MOD(D477,6)</f>
        <v>43428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('2011', '4317', '947', '69', '2018-11-24')</v>
      </c>
    </row>
    <row r="478" spans="1:7" x14ac:dyDescent="0.3">
      <c r="A478">
        <v>2012</v>
      </c>
      <c r="B478">
        <v>4318</v>
      </c>
      <c r="C478">
        <f>IF(LOOKUP(B478,Position!$B$4:$D$528)="",LOOKUP(A478,Bestellung!$A$4:$C$528),LOOKUP(B478,Position!$B$4:$D$528))</f>
        <v>1007</v>
      </c>
      <c r="D478">
        <f t="shared" si="21"/>
        <v>80</v>
      </c>
      <c r="E478" s="3">
        <f>LOOKUP(A478,Bestellung!$A$4:$D$341)+MOD(D478,6)</f>
        <v>43427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('2012', '4318', '1007', '80', '2018-11-23')</v>
      </c>
    </row>
    <row r="479" spans="1:7" x14ac:dyDescent="0.3">
      <c r="A479">
        <v>2013</v>
      </c>
      <c r="B479">
        <v>4319</v>
      </c>
      <c r="C479">
        <f>IF(LOOKUP(B479,Position!$B$4:$D$528)="",LOOKUP(A479,Bestellung!$A$4:$C$528),LOOKUP(B479,Position!$B$4:$D$528))</f>
        <v>948</v>
      </c>
      <c r="D479">
        <f t="shared" si="21"/>
        <v>12</v>
      </c>
      <c r="E479" s="3">
        <f>LOOKUP(A479,Bestellung!$A$4:$D$341)+MOD(D479,6)</f>
        <v>43425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('2013', '4319', '948', '12', '2018-11-21')</v>
      </c>
    </row>
    <row r="480" spans="1:7" x14ac:dyDescent="0.3">
      <c r="A480">
        <v>2014</v>
      </c>
      <c r="B480">
        <v>4320</v>
      </c>
      <c r="C480">
        <f>IF(LOOKUP(B480,Position!$B$4:$D$528)="",LOOKUP(A480,Bestellung!$A$4:$C$528),LOOKUP(B480,Position!$B$4:$D$528))</f>
        <v>948</v>
      </c>
      <c r="D480">
        <f t="shared" si="21"/>
        <v>27</v>
      </c>
      <c r="E480" s="3">
        <f>LOOKUP(A480,Bestellung!$A$4:$D$341)+MOD(D480,6)</f>
        <v>43428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('2014', '4320', '948', '27', '2018-11-24')</v>
      </c>
    </row>
    <row r="481" spans="1:7" x14ac:dyDescent="0.3">
      <c r="A481">
        <v>2015</v>
      </c>
      <c r="B481">
        <v>4321</v>
      </c>
      <c r="C481">
        <f>IF(LOOKUP(B481,Position!$B$4:$D$528)="",LOOKUP(A481,Bestellung!$A$4:$C$528),LOOKUP(B481,Position!$B$4:$D$528))</f>
        <v>949</v>
      </c>
      <c r="D481">
        <f t="shared" si="21"/>
        <v>44</v>
      </c>
      <c r="E481" s="3">
        <f>LOOKUP(A481,Bestellung!$A$4:$D$341)+MOD(D481,6)</f>
        <v>43427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('2015', '4321', '949', '44', '2018-11-23')</v>
      </c>
    </row>
    <row r="482" spans="1:7" x14ac:dyDescent="0.3">
      <c r="A482">
        <v>2016</v>
      </c>
      <c r="B482">
        <v>4322</v>
      </c>
      <c r="C482">
        <f>IF(LOOKUP(B482,Position!$B$4:$D$528)="",LOOKUP(A482,Bestellung!$A$4:$C$528),LOOKUP(B482,Position!$B$4:$D$528))</f>
        <v>1009</v>
      </c>
      <c r="D482">
        <f t="shared" si="21"/>
        <v>63</v>
      </c>
      <c r="E482" s="3">
        <f>LOOKUP(A482,Bestellung!$A$4:$D$341)+MOD(D482,6)</f>
        <v>43428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('2016', '4322', '1009', '63', '2018-11-24')</v>
      </c>
    </row>
    <row r="483" spans="1:7" x14ac:dyDescent="0.3">
      <c r="A483">
        <v>2017</v>
      </c>
      <c r="B483">
        <v>4323</v>
      </c>
      <c r="C483">
        <f>IF(LOOKUP(B483,Position!$B$4:$D$528)="",LOOKUP(A483,Bestellung!$A$4:$C$528),LOOKUP(B483,Position!$B$4:$D$528))</f>
        <v>950</v>
      </c>
      <c r="D483">
        <f t="shared" si="21"/>
        <v>3</v>
      </c>
      <c r="E483" s="3">
        <f>LOOKUP(A483,Bestellung!$A$4:$D$341)+MOD(D483,6)</f>
        <v>43428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('2017', '4323', '950', '3', '2018-11-24')</v>
      </c>
    </row>
    <row r="484" spans="1:7" x14ac:dyDescent="0.3">
      <c r="A484">
        <v>2018</v>
      </c>
      <c r="B484">
        <v>4324</v>
      </c>
      <c r="C484">
        <f>IF(LOOKUP(B484,Position!$B$4:$D$528)="",LOOKUP(A484,Bestellung!$A$4:$C$528),LOOKUP(B484,Position!$B$4:$D$528))</f>
        <v>1010</v>
      </c>
      <c r="D484">
        <f t="shared" si="21"/>
        <v>26</v>
      </c>
      <c r="E484" s="3">
        <f>LOOKUP(A484,Bestellung!$A$4:$D$341)+MOD(D484,6)</f>
        <v>43427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('2018', '4324', '1010', '26', '2018-11-23')</v>
      </c>
    </row>
    <row r="485" spans="1:7" x14ac:dyDescent="0.3">
      <c r="A485">
        <v>2019</v>
      </c>
      <c r="B485">
        <v>4325</v>
      </c>
      <c r="C485">
        <f>IF(LOOKUP(B485,Position!$B$4:$D$528)="",LOOKUP(A485,Bestellung!$A$4:$C$528),LOOKUP(B485,Position!$B$4:$D$528))</f>
        <v>951</v>
      </c>
      <c r="D485">
        <f t="shared" si="21"/>
        <v>51</v>
      </c>
      <c r="E485" s="3">
        <f>LOOKUP(A485,Bestellung!$A$4:$D$341)+MOD(D485,6)</f>
        <v>43428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('2019', '4325', '951', '51', '2018-11-24')</v>
      </c>
    </row>
    <row r="486" spans="1:7" x14ac:dyDescent="0.3">
      <c r="A486">
        <v>2020</v>
      </c>
      <c r="B486">
        <v>4326</v>
      </c>
      <c r="C486">
        <f>IF(LOOKUP(B486,Position!$B$4:$D$528)="",LOOKUP(A486,Bestellung!$A$4:$C$528),LOOKUP(B486,Position!$B$4:$D$528))</f>
        <v>1011</v>
      </c>
      <c r="D486">
        <f t="shared" si="21"/>
        <v>78</v>
      </c>
      <c r="E486" s="3">
        <f>LOOKUP(A486,Bestellung!$A$4:$D$341)+MOD(D486,6)</f>
        <v>43425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('2020', '4326', '1011', '78', '2018-11-21')</v>
      </c>
    </row>
    <row r="487" spans="1:7" x14ac:dyDescent="0.3">
      <c r="A487">
        <v>2021</v>
      </c>
      <c r="B487">
        <v>4327</v>
      </c>
      <c r="C487">
        <f>IF(LOOKUP(B487,Position!$B$4:$D$528)="",LOOKUP(A487,Bestellung!$A$4:$C$528),LOOKUP(B487,Position!$B$4:$D$528))</f>
        <v>952</v>
      </c>
      <c r="D487">
        <f t="shared" si="21"/>
        <v>26</v>
      </c>
      <c r="E487" s="3">
        <f>LOOKUP(A487,Bestellung!$A$4:$D$341)+MOD(D487,6)</f>
        <v>43427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('2021', '4327', '952', '26', '2018-11-23')</v>
      </c>
    </row>
    <row r="488" spans="1:7" x14ac:dyDescent="0.3">
      <c r="A488">
        <v>2022</v>
      </c>
      <c r="B488">
        <v>4328</v>
      </c>
      <c r="C488">
        <f>IF(LOOKUP(B488,Position!$B$4:$D$528)="",LOOKUP(A488,Bestellung!$A$4:$C$528),LOOKUP(B488,Position!$B$4:$D$528))</f>
        <v>1012</v>
      </c>
      <c r="D488">
        <f t="shared" si="21"/>
        <v>57</v>
      </c>
      <c r="E488" s="3">
        <f>LOOKUP(A488,Bestellung!$A$4:$D$341)+MOD(D488,6)</f>
        <v>43428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('2022', '4328', '1012', '57', '2018-11-24')</v>
      </c>
    </row>
    <row r="489" spans="1:7" x14ac:dyDescent="0.3">
      <c r="A489">
        <v>2023</v>
      </c>
      <c r="B489">
        <v>4329</v>
      </c>
      <c r="C489">
        <f>IF(LOOKUP(B489,Position!$B$4:$D$528)="",LOOKUP(A489,Bestellung!$A$4:$C$528),LOOKUP(B489,Position!$B$4:$D$528))</f>
        <v>953</v>
      </c>
      <c r="D489">
        <f t="shared" si="21"/>
        <v>9</v>
      </c>
      <c r="E489" s="3">
        <f>LOOKUP(A489,Bestellung!$A$4:$D$341)+MOD(D489,6)</f>
        <v>43428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('2023', '4329', '953', '9', '2018-11-24')</v>
      </c>
    </row>
    <row r="490" spans="1:7" x14ac:dyDescent="0.3">
      <c r="A490">
        <v>2024</v>
      </c>
      <c r="B490">
        <v>4330</v>
      </c>
      <c r="C490">
        <f>IF(LOOKUP(B490,Position!$B$4:$D$528)="",LOOKUP(A490,Bestellung!$A$4:$C$528),LOOKUP(B490,Position!$B$4:$D$528))</f>
        <v>953</v>
      </c>
      <c r="D490">
        <f t="shared" si="21"/>
        <v>44</v>
      </c>
      <c r="E490" s="3">
        <f>LOOKUP(A490,Bestellung!$A$4:$D$341)+MOD(D490,6)</f>
        <v>43427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('2024', '4330', '953', '44', '2018-11-23')</v>
      </c>
    </row>
    <row r="491" spans="1:7" x14ac:dyDescent="0.3">
      <c r="A491">
        <v>2025</v>
      </c>
      <c r="B491">
        <v>4331</v>
      </c>
      <c r="C491">
        <f>IF(LOOKUP(B491,Position!$B$4:$D$528)="",LOOKUP(A491,Bestellung!$A$4:$C$528),LOOKUP(B491,Position!$B$4:$D$528))</f>
        <v>954</v>
      </c>
      <c r="D491">
        <f t="shared" si="21"/>
        <v>1</v>
      </c>
      <c r="E491" s="3">
        <f>LOOKUP(A491,Bestellung!$A$4:$D$341)+MOD(D491,6)</f>
        <v>43426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('2025', '4331', '954', '1', '2018-11-22')</v>
      </c>
    </row>
    <row r="492" spans="1:7" x14ac:dyDescent="0.3">
      <c r="A492">
        <v>2026</v>
      </c>
      <c r="B492">
        <v>4332</v>
      </c>
      <c r="C492">
        <f>IF(LOOKUP(B492,Position!$B$4:$D$528)="",LOOKUP(A492,Bestellung!$A$4:$C$528),LOOKUP(B492,Position!$B$4:$D$528))</f>
        <v>1014</v>
      </c>
      <c r="D492">
        <f t="shared" si="21"/>
        <v>39</v>
      </c>
      <c r="E492" s="3">
        <f>LOOKUP(A492,Bestellung!$A$4:$D$341)+MOD(D492,6)</f>
        <v>43428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('2026', '4332', '1014', '39', '2018-11-24')</v>
      </c>
    </row>
    <row r="493" spans="1:7" x14ac:dyDescent="0.3">
      <c r="A493">
        <v>2027</v>
      </c>
      <c r="B493">
        <v>4333</v>
      </c>
      <c r="C493">
        <f>IF(LOOKUP(B493,Position!$B$4:$D$528)="",LOOKUP(A493,Bestellung!$A$4:$C$528),LOOKUP(B493,Position!$B$4:$D$528))</f>
        <v>955</v>
      </c>
      <c r="D493">
        <f t="shared" si="21"/>
        <v>80</v>
      </c>
      <c r="E493" s="3">
        <f>LOOKUP(A493,Bestellung!$A$4:$D$341)+MOD(D493,6)</f>
        <v>43427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('2027', '4333', '955', '80', '2018-11-23')</v>
      </c>
    </row>
    <row r="494" spans="1:7" x14ac:dyDescent="0.3">
      <c r="A494">
        <v>2028</v>
      </c>
      <c r="B494">
        <v>4334</v>
      </c>
      <c r="C494">
        <f>IF(LOOKUP(B494,Position!$B$4:$D$528)="",LOOKUP(A494,Bestellung!$A$4:$C$528),LOOKUP(B494,Position!$B$4:$D$528))</f>
        <v>1015</v>
      </c>
      <c r="D494">
        <f t="shared" si="21"/>
        <v>42</v>
      </c>
      <c r="E494" s="3">
        <f>LOOKUP(A494,Bestellung!$A$4:$D$341)+MOD(D494,6)</f>
        <v>43425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('2028', '4334', '1015', '42', '2018-11-21')</v>
      </c>
    </row>
    <row r="495" spans="1:7" x14ac:dyDescent="0.3">
      <c r="A495">
        <v>2029</v>
      </c>
      <c r="B495">
        <v>4335</v>
      </c>
      <c r="C495">
        <f>IF(LOOKUP(B495,Position!$B$4:$D$528)="",LOOKUP(A495,Bestellung!$A$4:$C$528),LOOKUP(B495,Position!$B$4:$D$528))</f>
        <v>956</v>
      </c>
      <c r="D495">
        <f t="shared" si="21"/>
        <v>6</v>
      </c>
      <c r="E495" s="3">
        <f>LOOKUP(A495,Bestellung!$A$4:$D$341)+MOD(D495,6)</f>
        <v>43425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('2029', '4335', '956', '6', '2018-11-21')</v>
      </c>
    </row>
    <row r="496" spans="1:7" x14ac:dyDescent="0.3">
      <c r="A496">
        <v>2030</v>
      </c>
      <c r="B496">
        <v>4336</v>
      </c>
      <c r="C496">
        <f>IF(LOOKUP(B496,Position!$B$4:$D$528)="",LOOKUP(A496,Bestellung!$A$4:$C$528),LOOKUP(B496,Position!$B$4:$D$528))</f>
        <v>1016</v>
      </c>
      <c r="D496">
        <f t="shared" si="21"/>
        <v>53</v>
      </c>
      <c r="E496" s="3">
        <f>LOOKUP(A496,Bestellung!$A$4:$D$341)+MOD(D496,6)</f>
        <v>43430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('2030', '4336', '1016', '53', '2018-11-26')</v>
      </c>
    </row>
    <row r="497" spans="1:7" x14ac:dyDescent="0.3">
      <c r="A497">
        <v>2031</v>
      </c>
      <c r="B497">
        <v>4337</v>
      </c>
      <c r="C497">
        <f>IF(LOOKUP(B497,Position!$B$4:$D$528)="",LOOKUP(A497,Bestellung!$A$4:$C$528),LOOKUP(B497,Position!$B$4:$D$528))</f>
        <v>957</v>
      </c>
      <c r="D497">
        <f t="shared" si="21"/>
        <v>21</v>
      </c>
      <c r="E497" s="3">
        <f>LOOKUP(A497,Bestellung!$A$4:$D$341)+MOD(D497,6)</f>
        <v>43428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('2031', '4337', '957', '21', '2018-11-24')</v>
      </c>
    </row>
    <row r="498" spans="1:7" x14ac:dyDescent="0.3">
      <c r="A498">
        <v>2032</v>
      </c>
      <c r="B498">
        <v>4338</v>
      </c>
      <c r="C498">
        <f>IF(LOOKUP(B498,Position!$B$4:$D$528)="",LOOKUP(A498,Bestellung!$A$4:$C$528),LOOKUP(B498,Position!$B$4:$D$528))</f>
        <v>1017</v>
      </c>
      <c r="D498">
        <f t="shared" si="21"/>
        <v>72</v>
      </c>
      <c r="E498" s="3">
        <f>LOOKUP(A498,Bestellung!$A$4:$D$341)+MOD(D498,6)</f>
        <v>43425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('2032', '4338', '1017', '72', '2018-11-21')</v>
      </c>
    </row>
    <row r="499" spans="1:7" x14ac:dyDescent="0.3">
      <c r="A499">
        <v>2033</v>
      </c>
      <c r="B499">
        <v>4339</v>
      </c>
      <c r="C499">
        <f>IF(LOOKUP(B499,Position!$B$4:$D$528)="",LOOKUP(A499,Bestellung!$A$4:$C$528),LOOKUP(B499,Position!$B$4:$D$528))</f>
        <v>958</v>
      </c>
      <c r="D499">
        <f t="shared" si="21"/>
        <v>44</v>
      </c>
      <c r="E499" s="3">
        <f>LOOKUP(A499,Bestellung!$A$4:$D$341)+MOD(D499,6)</f>
        <v>43427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('2033', '4339', '958', '44', '2018-11-23')</v>
      </c>
    </row>
    <row r="500" spans="1:7" x14ac:dyDescent="0.3">
      <c r="A500">
        <v>2034</v>
      </c>
      <c r="B500">
        <v>4340</v>
      </c>
      <c r="C500">
        <f>IF(LOOKUP(B500,Position!$B$4:$D$528)="",LOOKUP(A500,Bestellung!$A$4:$C$528),LOOKUP(B500,Position!$B$4:$D$528))</f>
        <v>958</v>
      </c>
      <c r="D500">
        <f t="shared" si="21"/>
        <v>18</v>
      </c>
      <c r="E500" s="3">
        <f>LOOKUP(A500,Bestellung!$A$4:$D$341)+MOD(D500,6)</f>
        <v>43425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('2034', '4340', '958', '18', '2018-11-21')</v>
      </c>
    </row>
    <row r="501" spans="1:7" x14ac:dyDescent="0.3">
      <c r="A501">
        <v>2035</v>
      </c>
      <c r="B501">
        <v>4341</v>
      </c>
      <c r="C501">
        <f>IF(LOOKUP(B501,Position!$B$4:$D$528)="",LOOKUP(A501,Bestellung!$A$4:$C$528),LOOKUP(B501,Position!$B$4:$D$528))</f>
        <v>959</v>
      </c>
      <c r="D501">
        <f t="shared" si="21"/>
        <v>75</v>
      </c>
      <c r="E501" s="3">
        <f>LOOKUP(A501,Bestellung!$A$4:$D$341)+MOD(D501,6)</f>
        <v>43428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('2035', '4341', '959', '75', '2018-11-24')</v>
      </c>
    </row>
    <row r="502" spans="1:7" x14ac:dyDescent="0.3">
      <c r="A502">
        <v>2036</v>
      </c>
      <c r="B502">
        <v>4342</v>
      </c>
      <c r="C502">
        <f>IF(LOOKUP(B502,Position!$B$4:$D$528)="",LOOKUP(A502,Bestellung!$A$4:$C$528),LOOKUP(B502,Position!$B$4:$D$528))</f>
        <v>1019</v>
      </c>
      <c r="D502">
        <f t="shared" si="21"/>
        <v>53</v>
      </c>
      <c r="E502" s="3">
        <f>LOOKUP(A502,Bestellung!$A$4:$D$341)+MOD(D502,6)</f>
        <v>43430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('2036', '4342', '1019', '53', '2018-11-26')</v>
      </c>
    </row>
    <row r="503" spans="1:7" x14ac:dyDescent="0.3">
      <c r="A503">
        <v>2037</v>
      </c>
      <c r="B503">
        <v>4343</v>
      </c>
      <c r="C503">
        <f>IF(LOOKUP(B503,Position!$B$4:$D$528)="",LOOKUP(A503,Bestellung!$A$4:$C$528),LOOKUP(B503,Position!$B$4:$D$528))</f>
        <v>960</v>
      </c>
      <c r="D503">
        <f t="shared" si="21"/>
        <v>33</v>
      </c>
      <c r="E503" s="3">
        <f>LOOKUP(A503,Bestellung!$A$4:$D$341)+MOD(D503,6)</f>
        <v>43428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('2037', '4343', '960', '33', '2018-11-24')</v>
      </c>
    </row>
    <row r="504" spans="1:7" x14ac:dyDescent="0.3">
      <c r="A504">
        <v>2038</v>
      </c>
      <c r="B504">
        <v>4344</v>
      </c>
      <c r="C504">
        <f>IF(LOOKUP(B504,Position!$B$4:$D$528)="",LOOKUP(A504,Bestellung!$A$4:$C$528),LOOKUP(B504,Position!$B$4:$D$528))</f>
        <v>1020</v>
      </c>
      <c r="D504">
        <f t="shared" si="21"/>
        <v>15</v>
      </c>
      <c r="E504" s="3">
        <f>LOOKUP(A504,Bestellung!$A$4:$D$341)+MOD(D504,6)</f>
        <v>43428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('2038', '4344', '1020', '15', '2018-11-24')</v>
      </c>
    </row>
    <row r="505" spans="1:7" x14ac:dyDescent="0.3">
      <c r="A505">
        <v>2039</v>
      </c>
      <c r="B505">
        <v>4345</v>
      </c>
      <c r="C505">
        <f>IF(LOOKUP(B505,Position!$B$4:$D$528)="",LOOKUP(A505,Bestellung!$A$4:$C$528),LOOKUP(B505,Position!$B$4:$D$528))</f>
        <v>961</v>
      </c>
      <c r="D505">
        <f t="shared" si="21"/>
        <v>80</v>
      </c>
      <c r="E505" s="3">
        <f>LOOKUP(A505,Bestellung!$A$4:$D$341)+MOD(D505,6)</f>
        <v>43427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('2039', '4345', '961', '80', '2018-11-23')</v>
      </c>
    </row>
    <row r="506" spans="1:7" x14ac:dyDescent="0.3">
      <c r="A506">
        <v>2040</v>
      </c>
      <c r="B506">
        <v>4346</v>
      </c>
      <c r="C506">
        <f>IF(LOOKUP(B506,Position!$B$4:$D$528)="",LOOKUP(A506,Bestellung!$A$4:$C$528),LOOKUP(B506,Position!$B$4:$D$528))</f>
        <v>1021</v>
      </c>
      <c r="D506">
        <f t="shared" si="21"/>
        <v>66</v>
      </c>
      <c r="E506" s="3">
        <f>LOOKUP(A506,Bestellung!$A$4:$D$341)+MOD(D506,6)</f>
        <v>43425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('2040', '4346', '1021', '66', '2018-11-21')</v>
      </c>
    </row>
    <row r="507" spans="1:7" x14ac:dyDescent="0.3">
      <c r="A507">
        <v>2041</v>
      </c>
      <c r="B507">
        <v>4347</v>
      </c>
      <c r="C507">
        <f>IF(LOOKUP(B507,Position!$B$4:$D$528)="",LOOKUP(A507,Bestellung!$A$4:$C$528),LOOKUP(B507,Position!$B$4:$D$528))</f>
        <v>962</v>
      </c>
      <c r="D507">
        <f t="shared" si="21"/>
        <v>54</v>
      </c>
      <c r="E507" s="3">
        <f>LOOKUP(A507,Bestellung!$A$4:$D$341)+MOD(D507,6)</f>
        <v>43425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('2041', '4347', '962', '54', '2018-11-21')</v>
      </c>
    </row>
    <row r="508" spans="1:7" x14ac:dyDescent="0.3">
      <c r="A508">
        <v>2042</v>
      </c>
      <c r="B508">
        <v>4348</v>
      </c>
      <c r="C508">
        <f>IF(LOOKUP(B508,Position!$B$4:$D$528)="",LOOKUP(A508,Bestellung!$A$4:$C$528),LOOKUP(B508,Position!$B$4:$D$528))</f>
        <v>1022</v>
      </c>
      <c r="D508">
        <f t="shared" si="21"/>
        <v>44</v>
      </c>
      <c r="E508" s="3">
        <f>LOOKUP(A508,Bestellung!$A$4:$D$341)+MOD(D508,6)</f>
        <v>43427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('2042', '4348', '1022', '44', '2018-11-23')</v>
      </c>
    </row>
    <row r="509" spans="1:7" x14ac:dyDescent="0.3">
      <c r="A509">
        <v>2043</v>
      </c>
      <c r="B509">
        <v>4349</v>
      </c>
      <c r="C509">
        <f>IF(LOOKUP(B509,Position!$B$4:$D$528)="",LOOKUP(A509,Bestellung!$A$4:$C$528),LOOKUP(B509,Position!$B$4:$D$528))</f>
        <v>963</v>
      </c>
      <c r="D509">
        <f t="shared" si="21"/>
        <v>36</v>
      </c>
      <c r="E509" s="3">
        <f>LOOKUP(A509,Bestellung!$A$4:$D$341)+MOD(D509,6)</f>
        <v>43425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('2043', '4349', '963', '36', '2018-11-21')</v>
      </c>
    </row>
    <row r="510" spans="1:7" x14ac:dyDescent="0.3">
      <c r="A510">
        <v>2044</v>
      </c>
      <c r="B510">
        <v>4350</v>
      </c>
      <c r="C510">
        <f>IF(LOOKUP(B510,Position!$B$4:$D$528)="",LOOKUP(A510,Bestellung!$A$4:$C$528),LOOKUP(B510,Position!$B$4:$D$528))</f>
        <v>963</v>
      </c>
      <c r="D510">
        <f t="shared" si="21"/>
        <v>81</v>
      </c>
      <c r="E510" s="3">
        <f>LOOKUP(A510,Bestellung!$A$4:$D$341)+MOD(D510,6)</f>
        <v>43428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('2044', '4350', '963', '81', '2018-11-24')</v>
      </c>
    </row>
    <row r="511" spans="1:7" x14ac:dyDescent="0.3">
      <c r="A511">
        <v>2045</v>
      </c>
      <c r="B511">
        <v>4351</v>
      </c>
      <c r="C511">
        <f>IF(LOOKUP(B511,Position!$B$4:$D$528)="",LOOKUP(A511,Bestellung!$A$4:$C$528),LOOKUP(B511,Position!$B$4:$D$528))</f>
        <v>964</v>
      </c>
      <c r="D511">
        <f t="shared" si="21"/>
        <v>26</v>
      </c>
      <c r="E511" s="3">
        <f>LOOKUP(A511,Bestellung!$A$4:$D$341)+MOD(D511,6)</f>
        <v>43427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('2045', '4351', '964', '26', '2018-11-23')</v>
      </c>
    </row>
    <row r="512" spans="1:7" x14ac:dyDescent="0.3">
      <c r="A512">
        <v>2046</v>
      </c>
      <c r="B512">
        <v>4352</v>
      </c>
      <c r="C512">
        <f>IF(LOOKUP(B512,Position!$B$4:$D$528)="",LOOKUP(A512,Bestellung!$A$4:$C$528),LOOKUP(B512,Position!$B$4:$D$528))</f>
        <v>1024</v>
      </c>
      <c r="D512">
        <f t="shared" si="21"/>
        <v>24</v>
      </c>
      <c r="E512" s="3">
        <f>LOOKUP(A512,Bestellung!$A$4:$D$341)+MOD(D512,6)</f>
        <v>43425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('2046', '4352', '1024', '24', '2018-11-21')</v>
      </c>
    </row>
    <row r="513" spans="1:7" x14ac:dyDescent="0.3">
      <c r="A513">
        <v>2047</v>
      </c>
      <c r="B513">
        <v>4353</v>
      </c>
      <c r="C513">
        <f>IF(LOOKUP(B513,Position!$B$4:$D$528)="",LOOKUP(A513,Bestellung!$A$4:$C$528),LOOKUP(B513,Position!$B$4:$D$528))</f>
        <v>965</v>
      </c>
      <c r="D513">
        <f t="shared" si="21"/>
        <v>24</v>
      </c>
      <c r="E513" s="3">
        <f>LOOKUP(A513,Bestellung!$A$4:$D$341)+MOD(D513,6)</f>
        <v>43425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('2047', '4353', '965', '24', '2018-11-21')</v>
      </c>
    </row>
    <row r="514" spans="1:7" x14ac:dyDescent="0.3">
      <c r="A514">
        <v>2048</v>
      </c>
      <c r="B514">
        <v>4354</v>
      </c>
      <c r="C514">
        <f>IF(LOOKUP(B514,Position!$B$4:$D$528)="",LOOKUP(A514,Bestellung!$A$4:$C$528),LOOKUP(B514,Position!$B$4:$D$528))</f>
        <v>1025</v>
      </c>
      <c r="D514">
        <f t="shared" si="21"/>
        <v>26</v>
      </c>
      <c r="E514" s="3">
        <f>LOOKUP(A514,Bestellung!$A$4:$D$341)+MOD(D514,6)</f>
        <v>43427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('2048', '4354', '1025', '26', '2018-11-23')</v>
      </c>
    </row>
    <row r="515" spans="1:7" x14ac:dyDescent="0.3">
      <c r="A515">
        <v>2049</v>
      </c>
      <c r="B515">
        <v>4355</v>
      </c>
      <c r="C515">
        <f>IF(LOOKUP(B515,Position!$B$4:$D$528)="",LOOKUP(A515,Bestellung!$A$4:$C$528),LOOKUP(B515,Position!$B$4:$D$528))</f>
        <v>966</v>
      </c>
      <c r="D515">
        <f t="shared" si="21"/>
        <v>81</v>
      </c>
      <c r="E515" s="3">
        <f>LOOKUP(A515,Bestellung!$A$4:$D$341)+MOD(D515,6)</f>
        <v>43428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('2049', '4355', '966', '81', '2018-11-24')</v>
      </c>
    </row>
    <row r="516" spans="1:7" x14ac:dyDescent="0.3">
      <c r="A516">
        <v>2050</v>
      </c>
      <c r="B516">
        <v>4356</v>
      </c>
      <c r="C516">
        <f>IF(LOOKUP(B516,Position!$B$4:$D$528)="",LOOKUP(A516,Bestellung!$A$4:$C$528),LOOKUP(B516,Position!$B$4:$D$528))</f>
        <v>1026</v>
      </c>
      <c r="D516">
        <f t="shared" si="21"/>
        <v>36</v>
      </c>
      <c r="E516" s="3">
        <f>LOOKUP(A516,Bestellung!$A$4:$D$341)+MOD(D516,6)</f>
        <v>43425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('2050', '4356', '1026', '36', '2018-11-21')</v>
      </c>
    </row>
    <row r="517" spans="1:7" x14ac:dyDescent="0.3">
      <c r="A517">
        <v>2051</v>
      </c>
      <c r="B517">
        <v>4357</v>
      </c>
      <c r="C517">
        <f>IF(LOOKUP(B517,Position!$B$4:$D$528)="",LOOKUP(A517,Bestellung!$A$4:$C$528),LOOKUP(B517,Position!$B$4:$D$528))</f>
        <v>967</v>
      </c>
      <c r="D517">
        <f t="shared" ref="D517:D528" si="24">IF(MOD(A517*B517,81)=0,1,IF(MOD(A517*B517,81)=30,81,IF(MOD(A517*B517,81)=49,82,MOD(A517*B517,81))))</f>
        <v>44</v>
      </c>
      <c r="E517" s="3">
        <f>LOOKUP(A517,Bestellung!$A$4:$D$341)+MOD(D517,6)</f>
        <v>43427</v>
      </c>
      <c r="F517" t="str">
        <f t="shared" ref="F517:F528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28" si="26">" ('"&amp;A517&amp;"', '"&amp;B517&amp;"', '"&amp;C517&amp;"', '"&amp; D517&amp;"', '"&amp; TEXT(E517,"JJJJ-MM-TT")&amp;"')"</f>
        <v xml:space="preserve"> ('2051', '4357', '967', '44', '2018-11-23')</v>
      </c>
    </row>
    <row r="518" spans="1:7" x14ac:dyDescent="0.3">
      <c r="A518">
        <v>2052</v>
      </c>
      <c r="B518">
        <v>4358</v>
      </c>
      <c r="C518">
        <f>IF(LOOKUP(B518,Position!$B$4:$D$528)="",LOOKUP(A518,Bestellung!$A$4:$C$528),LOOKUP(B518,Position!$B$4:$D$528))</f>
        <v>1027</v>
      </c>
      <c r="D518">
        <f t="shared" si="24"/>
        <v>54</v>
      </c>
      <c r="E518" s="3">
        <f>LOOKUP(A518,Bestellung!$A$4:$D$341)+MOD(D518,6)</f>
        <v>43425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('2052', '4358', '1027', '54', '2018-11-21')</v>
      </c>
    </row>
    <row r="519" spans="1:7" x14ac:dyDescent="0.3">
      <c r="A519">
        <v>2053</v>
      </c>
      <c r="B519">
        <v>4359</v>
      </c>
      <c r="C519">
        <f>IF(LOOKUP(B519,Position!$B$4:$D$528)="",LOOKUP(A519,Bestellung!$A$4:$C$528),LOOKUP(B519,Position!$B$4:$D$528))</f>
        <v>968</v>
      </c>
      <c r="D519">
        <f t="shared" si="24"/>
        <v>66</v>
      </c>
      <c r="E519" s="3">
        <f>LOOKUP(A519,Bestellung!$A$4:$D$341)+MOD(D519,6)</f>
        <v>43425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('2053', '4359', '968', '66', '2018-11-21')</v>
      </c>
    </row>
    <row r="520" spans="1:7" x14ac:dyDescent="0.3">
      <c r="A520">
        <v>2054</v>
      </c>
      <c r="B520">
        <v>4360</v>
      </c>
      <c r="C520">
        <f>IF(LOOKUP(B520,Position!$B$4:$D$528)="",LOOKUP(A520,Bestellung!$A$4:$C$528),LOOKUP(B520,Position!$B$4:$D$528))</f>
        <v>968</v>
      </c>
      <c r="D520">
        <f t="shared" si="24"/>
        <v>80</v>
      </c>
      <c r="E520" s="3">
        <f>LOOKUP(A520,Bestellung!$A$4:$D$341)+MOD(D520,6)</f>
        <v>43427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('2054', '4360', '968', '80', '2018-11-23')</v>
      </c>
    </row>
    <row r="521" spans="1:7" x14ac:dyDescent="0.3">
      <c r="A521">
        <v>2055</v>
      </c>
      <c r="B521">
        <v>4361</v>
      </c>
      <c r="C521">
        <f>IF(LOOKUP(B521,Position!$B$4:$D$528)="",LOOKUP(A521,Bestellung!$A$4:$C$528),LOOKUP(B521,Position!$B$4:$D$528))</f>
        <v>969</v>
      </c>
      <c r="D521">
        <f t="shared" si="24"/>
        <v>15</v>
      </c>
      <c r="E521" s="3">
        <f>LOOKUP(A521,Bestellung!$A$4:$D$341)+MOD(D521,6)</f>
        <v>43428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('2055', '4361', '969', '15', '2018-11-24')</v>
      </c>
    </row>
    <row r="522" spans="1:7" x14ac:dyDescent="0.3">
      <c r="A522">
        <v>2056</v>
      </c>
      <c r="B522">
        <v>4362</v>
      </c>
      <c r="C522">
        <f>IF(LOOKUP(B522,Position!$B$4:$D$528)="",LOOKUP(A522,Bestellung!$A$4:$C$528),LOOKUP(B522,Position!$B$4:$D$528))</f>
        <v>1029</v>
      </c>
      <c r="D522">
        <f t="shared" si="24"/>
        <v>33</v>
      </c>
      <c r="E522" s="3">
        <f>LOOKUP(A522,Bestellung!$A$4:$D$341)+MOD(D522,6)</f>
        <v>43428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('2056', '4362', '1029', '33', '2018-11-24')</v>
      </c>
    </row>
    <row r="523" spans="1:7" x14ac:dyDescent="0.3">
      <c r="A523">
        <v>2057</v>
      </c>
      <c r="B523">
        <v>4363</v>
      </c>
      <c r="C523">
        <f>IF(LOOKUP(B523,Position!$B$4:$D$528)="",LOOKUP(A523,Bestellung!$A$4:$C$528),LOOKUP(B523,Position!$B$4:$D$528))</f>
        <v>970</v>
      </c>
      <c r="D523">
        <f t="shared" si="24"/>
        <v>53</v>
      </c>
      <c r="E523" s="3">
        <f>LOOKUP(A523,Bestellung!$A$4:$D$341)+MOD(D523,6)</f>
        <v>43430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('2057', '4363', '970', '53', '2018-11-26')</v>
      </c>
    </row>
    <row r="524" spans="1:7" x14ac:dyDescent="0.3">
      <c r="A524">
        <v>2058</v>
      </c>
      <c r="B524">
        <v>4364</v>
      </c>
      <c r="C524">
        <f>IF(LOOKUP(B524,Position!$B$4:$D$528)="",LOOKUP(A524,Bestellung!$A$4:$C$528),LOOKUP(B524,Position!$B$4:$D$528))</f>
        <v>1030</v>
      </c>
      <c r="D524">
        <f t="shared" si="24"/>
        <v>75</v>
      </c>
      <c r="E524" s="3">
        <f>LOOKUP(A524,Bestellung!$A$4:$D$341)+MOD(D524,6)</f>
        <v>43428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('2058', '4364', '1030', '75', '2018-11-24')</v>
      </c>
    </row>
    <row r="525" spans="1:7" x14ac:dyDescent="0.3">
      <c r="A525">
        <v>2059</v>
      </c>
      <c r="B525">
        <v>4365</v>
      </c>
      <c r="C525">
        <f>IF(LOOKUP(B525,Position!$B$4:$D$528)="",LOOKUP(A525,Bestellung!$A$4:$C$528),LOOKUP(B525,Position!$B$4:$D$528))</f>
        <v>971</v>
      </c>
      <c r="D525">
        <f t="shared" si="24"/>
        <v>18</v>
      </c>
      <c r="E525" s="3">
        <f>LOOKUP(A525,Bestellung!$A$4:$D$341)+MOD(D525,6)</f>
        <v>43425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('2059', '4365', '971', '18', '2018-11-21')</v>
      </c>
    </row>
    <row r="526" spans="1:7" x14ac:dyDescent="0.3">
      <c r="A526">
        <v>2060</v>
      </c>
      <c r="B526">
        <v>4366</v>
      </c>
      <c r="C526">
        <f>IF(LOOKUP(B526,Position!$B$4:$D$528)="",LOOKUP(A526,Bestellung!$A$4:$C$528),LOOKUP(B526,Position!$B$4:$D$528))</f>
        <v>1031</v>
      </c>
      <c r="D526">
        <f t="shared" si="24"/>
        <v>44</v>
      </c>
      <c r="E526" s="3">
        <f>LOOKUP(A526,Bestellung!$A$4:$D$341)+MOD(D526,6)</f>
        <v>43427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('2060', '4366', '1031', '44', '2018-11-23')</v>
      </c>
    </row>
    <row r="527" spans="1:7" x14ac:dyDescent="0.3">
      <c r="A527">
        <v>2061</v>
      </c>
      <c r="B527">
        <v>4367</v>
      </c>
      <c r="C527">
        <f>IF(LOOKUP(B527,Position!$B$4:$D$528)="",LOOKUP(A527,Bestellung!$A$4:$C$528),LOOKUP(B527,Position!$B$4:$D$528))</f>
        <v>972</v>
      </c>
      <c r="D527">
        <f t="shared" si="24"/>
        <v>72</v>
      </c>
      <c r="E527" s="3">
        <f>LOOKUP(A527,Bestellung!$A$4:$D$341)+MOD(D527,6)</f>
        <v>43425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('2061', '4367', '972', '72', '2018-11-21')</v>
      </c>
    </row>
    <row r="528" spans="1:7" x14ac:dyDescent="0.3">
      <c r="A528">
        <v>2062</v>
      </c>
      <c r="B528">
        <v>4368</v>
      </c>
      <c r="C528">
        <f>IF(LOOKUP(B528,Position!$B$4:$D$528)="",LOOKUP(A528,Bestellung!$A$4:$C$528),LOOKUP(B528,Position!$B$4:$D$528))</f>
        <v>1032</v>
      </c>
      <c r="D528">
        <f t="shared" si="24"/>
        <v>21</v>
      </c>
      <c r="E528" s="3">
        <f>LOOKUP(A528,Bestellung!$A$4:$D$341)+MOD(D528,6)</f>
        <v>43428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('2062', '4368', '1032', '21', '2018-11-24')</v>
      </c>
    </row>
    <row r="529" spans="1:7" x14ac:dyDescent="0.3">
      <c r="A529">
        <v>801</v>
      </c>
      <c r="B529">
        <v>2001</v>
      </c>
      <c r="C529">
        <v>1</v>
      </c>
      <c r="D529">
        <f>IF(MOD(A529*B529,81)=0,1,IF(MOD(A529*B529,81)=30,81,IF(MOD(A529*B529,81)=49,82,MOD(A529*B529,81))))</f>
        <v>54</v>
      </c>
      <c r="E529" s="3">
        <f>LOOKUP(A529,[1]Bestellung!$A$4:$D$675)+MOD(D529,6)</f>
        <v>43195</v>
      </c>
      <c r="F529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29" t="str">
        <f>" ('"&amp;A529&amp;"', '"&amp;B529&amp;"', '"&amp;C529&amp;"', '"&amp; D529&amp;"', '"&amp; TEXT(E529,"JJJJ-MM-TT")&amp;"')"</f>
        <v xml:space="preserve"> ('801', '2001', '1', '54', '2018-04-05')</v>
      </c>
    </row>
    <row r="530" spans="1:7" x14ac:dyDescent="0.3">
      <c r="A530">
        <f t="shared" ref="A530:A593" si="27">ROUND(B530/2.5,0)</f>
        <v>801</v>
      </c>
      <c r="B530">
        <v>2002</v>
      </c>
      <c r="C530">
        <v>1</v>
      </c>
      <c r="D530">
        <f t="shared" ref="D530:D593" si="28">IF(MOD(A530*B530,81)=0,1,IF(MOD(A530*B530,81)=30,81,IF(MOD(A530*B530,81)=49,82,MOD(A530*B530,81))))</f>
        <v>45</v>
      </c>
      <c r="E530" s="3">
        <f>LOOKUP(A530,[1]Bestellung!$A$4:$D$675)+MOD(D530,6)</f>
        <v>43198</v>
      </c>
      <c r="F530" t="str">
        <f t="shared" ref="F530:F593" si="2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30" t="str">
        <f t="shared" ref="G530:G593" si="30">" ('"&amp;A530&amp;"', '"&amp;B530&amp;"', '"&amp;C530&amp;"', '"&amp; D530&amp;"', '"&amp; TEXT(E530,"JJJJ-MM-TT")&amp;"')"</f>
        <v xml:space="preserve"> ('801', '2002', '1', '45', '2018-04-08')</v>
      </c>
    </row>
    <row r="531" spans="1:7" x14ac:dyDescent="0.3">
      <c r="A531">
        <f t="shared" si="27"/>
        <v>801</v>
      </c>
      <c r="B531">
        <v>2003</v>
      </c>
      <c r="C531">
        <v>1</v>
      </c>
      <c r="D531">
        <f t="shared" si="28"/>
        <v>36</v>
      </c>
      <c r="E531" s="3">
        <f>LOOKUP(A531,[1]Bestellung!$A$4:$D$675)+MOD(D531,6)</f>
        <v>43195</v>
      </c>
      <c r="F531" t="str">
        <f t="shared" si="29"/>
        <v>INSERT INTO [Lieferung] ([BestellungID], [PosID], [LieferAdrID], [LieferDienstID], [LieferDatum]) VALUES</v>
      </c>
      <c r="G531" t="str">
        <f t="shared" si="30"/>
        <v xml:space="preserve"> ('801', '2003', '1', '36', '2018-04-05')</v>
      </c>
    </row>
    <row r="532" spans="1:7" x14ac:dyDescent="0.3">
      <c r="A532">
        <f t="shared" si="27"/>
        <v>802</v>
      </c>
      <c r="B532">
        <v>2004</v>
      </c>
      <c r="C532">
        <v>120</v>
      </c>
      <c r="D532">
        <f t="shared" si="28"/>
        <v>6</v>
      </c>
      <c r="E532" s="3">
        <f>LOOKUP(A532,[1]Bestellung!$A$4:$D$675)+MOD(D532,6)</f>
        <v>43195</v>
      </c>
      <c r="F532" t="str">
        <f t="shared" si="29"/>
        <v>INSERT INTO [Lieferung] ([BestellungID], [PosID], [LieferAdrID], [LieferDienstID], [LieferDatum]) VALUES</v>
      </c>
      <c r="G532" t="str">
        <f t="shared" si="30"/>
        <v xml:space="preserve"> ('802', '2004', '120', '6', '2018-04-05')</v>
      </c>
    </row>
    <row r="533" spans="1:7" x14ac:dyDescent="0.3">
      <c r="A533">
        <f t="shared" si="27"/>
        <v>802</v>
      </c>
      <c r="B533">
        <v>2005</v>
      </c>
      <c r="C533">
        <v>1</v>
      </c>
      <c r="D533">
        <f t="shared" si="28"/>
        <v>79</v>
      </c>
      <c r="E533" s="3">
        <f>LOOKUP(A533,[1]Bestellung!$A$4:$D$675)+MOD(D533,6)</f>
        <v>43196</v>
      </c>
      <c r="F533" t="str">
        <f t="shared" si="29"/>
        <v>INSERT INTO [Lieferung] ([BestellungID], [PosID], [LieferAdrID], [LieferDienstID], [LieferDatum]) VALUES</v>
      </c>
      <c r="G533" t="str">
        <f t="shared" si="30"/>
        <v xml:space="preserve"> ('802', '2005', '1', '79', '2018-04-06')</v>
      </c>
    </row>
    <row r="534" spans="1:7" x14ac:dyDescent="0.3">
      <c r="A534">
        <f t="shared" si="27"/>
        <v>802</v>
      </c>
      <c r="B534">
        <v>2006</v>
      </c>
      <c r="C534">
        <v>120</v>
      </c>
      <c r="D534">
        <f t="shared" si="28"/>
        <v>71</v>
      </c>
      <c r="E534" s="3">
        <f>LOOKUP(A534,[1]Bestellung!$A$4:$D$675)+MOD(D534,6)</f>
        <v>43200</v>
      </c>
      <c r="F534" t="str">
        <f t="shared" si="29"/>
        <v>INSERT INTO [Lieferung] ([BestellungID], [PosID], [LieferAdrID], [LieferDienstID], [LieferDatum]) VALUES</v>
      </c>
      <c r="G534" t="str">
        <f t="shared" si="30"/>
        <v xml:space="preserve"> ('802', '2006', '120', '71', '2018-04-10')</v>
      </c>
    </row>
    <row r="535" spans="1:7" x14ac:dyDescent="0.3">
      <c r="A535">
        <f t="shared" si="27"/>
        <v>803</v>
      </c>
      <c r="B535">
        <v>2007</v>
      </c>
      <c r="C535">
        <v>530</v>
      </c>
      <c r="D535">
        <f t="shared" si="28"/>
        <v>45</v>
      </c>
      <c r="E535" s="3">
        <f>LOOKUP(A535,[1]Bestellung!$A$4:$D$675)+MOD(D535,6)</f>
        <v>43198</v>
      </c>
      <c r="F535" t="str">
        <f t="shared" si="29"/>
        <v>INSERT INTO [Lieferung] ([BestellungID], [PosID], [LieferAdrID], [LieferDienstID], [LieferDatum]) VALUES</v>
      </c>
      <c r="G535" t="str">
        <f t="shared" si="30"/>
        <v xml:space="preserve"> ('803', '2007', '530', '45', '2018-04-08')</v>
      </c>
    </row>
    <row r="536" spans="1:7" x14ac:dyDescent="0.3">
      <c r="A536">
        <f t="shared" si="27"/>
        <v>803</v>
      </c>
      <c r="B536">
        <v>2008</v>
      </c>
      <c r="C536">
        <v>530</v>
      </c>
      <c r="D536">
        <f t="shared" si="28"/>
        <v>38</v>
      </c>
      <c r="E536" s="3">
        <f>LOOKUP(A536,[1]Bestellung!$A$4:$D$675)+MOD(D536,6)</f>
        <v>43197</v>
      </c>
      <c r="F536" t="str">
        <f t="shared" si="29"/>
        <v>INSERT INTO [Lieferung] ([BestellungID], [PosID], [LieferAdrID], [LieferDienstID], [LieferDatum]) VALUES</v>
      </c>
      <c r="G536" t="str">
        <f t="shared" si="30"/>
        <v xml:space="preserve"> ('803', '2008', '530', '38', '2018-04-07')</v>
      </c>
    </row>
    <row r="537" spans="1:7" x14ac:dyDescent="0.3">
      <c r="A537">
        <f t="shared" si="27"/>
        <v>804</v>
      </c>
      <c r="B537">
        <v>2009</v>
      </c>
      <c r="C537">
        <v>275</v>
      </c>
      <c r="D537">
        <f t="shared" si="28"/>
        <v>15</v>
      </c>
      <c r="E537" s="3">
        <f>LOOKUP(A537,[1]Bestellung!$A$4:$D$675)+MOD(D537,6)</f>
        <v>43198</v>
      </c>
      <c r="F537" t="str">
        <f t="shared" si="29"/>
        <v>INSERT INTO [Lieferung] ([BestellungID], [PosID], [LieferAdrID], [LieferDienstID], [LieferDatum]) VALUES</v>
      </c>
      <c r="G537" t="str">
        <f t="shared" si="30"/>
        <v xml:space="preserve"> ('804', '2009', '275', '15', '2018-04-08')</v>
      </c>
    </row>
    <row r="538" spans="1:7" x14ac:dyDescent="0.3">
      <c r="A538">
        <f t="shared" si="27"/>
        <v>804</v>
      </c>
      <c r="B538">
        <v>2010</v>
      </c>
      <c r="C538">
        <v>275</v>
      </c>
      <c r="D538">
        <f t="shared" si="28"/>
        <v>9</v>
      </c>
      <c r="E538" s="3">
        <f>LOOKUP(A538,[1]Bestellung!$A$4:$D$675)+MOD(D538,6)</f>
        <v>43198</v>
      </c>
      <c r="F538" t="str">
        <f t="shared" si="29"/>
        <v>INSERT INTO [Lieferung] ([BestellungID], [PosID], [LieferAdrID], [LieferDienstID], [LieferDatum]) VALUES</v>
      </c>
      <c r="G538" t="str">
        <f t="shared" si="30"/>
        <v xml:space="preserve"> ('804', '2010', '275', '9', '2018-04-08')</v>
      </c>
    </row>
    <row r="539" spans="1:7" x14ac:dyDescent="0.3">
      <c r="A539">
        <f t="shared" si="27"/>
        <v>804</v>
      </c>
      <c r="B539">
        <v>2011</v>
      </c>
      <c r="C539">
        <v>275</v>
      </c>
      <c r="D539">
        <f t="shared" si="28"/>
        <v>3</v>
      </c>
      <c r="E539" s="3">
        <f>LOOKUP(A539,[1]Bestellung!$A$4:$D$675)+MOD(D539,6)</f>
        <v>43198</v>
      </c>
      <c r="F539" t="str">
        <f t="shared" si="29"/>
        <v>INSERT INTO [Lieferung] ([BestellungID], [PosID], [LieferAdrID], [LieferDienstID], [LieferDatum]) VALUES</v>
      </c>
      <c r="G539" t="str">
        <f t="shared" si="30"/>
        <v xml:space="preserve"> ('804', '2011', '275', '3', '2018-04-08')</v>
      </c>
    </row>
    <row r="540" spans="1:7" x14ac:dyDescent="0.3">
      <c r="A540">
        <f t="shared" si="27"/>
        <v>805</v>
      </c>
      <c r="B540">
        <v>2012</v>
      </c>
      <c r="C540">
        <v>631</v>
      </c>
      <c r="D540">
        <f t="shared" si="28"/>
        <v>65</v>
      </c>
      <c r="E540" s="3">
        <f>LOOKUP(A540,[1]Bestellung!$A$4:$D$675)+MOD(D540,6)</f>
        <v>43201</v>
      </c>
      <c r="F540" t="str">
        <f t="shared" si="29"/>
        <v>INSERT INTO [Lieferung] ([BestellungID], [PosID], [LieferAdrID], [LieferDienstID], [LieferDatum]) VALUES</v>
      </c>
      <c r="G540" t="str">
        <f t="shared" si="30"/>
        <v xml:space="preserve"> ('805', '2012', '631', '65', '2018-04-11')</v>
      </c>
    </row>
    <row r="541" spans="1:7" x14ac:dyDescent="0.3">
      <c r="A541">
        <f t="shared" si="27"/>
        <v>805</v>
      </c>
      <c r="B541">
        <v>2013</v>
      </c>
      <c r="C541">
        <v>631</v>
      </c>
      <c r="D541">
        <f t="shared" si="28"/>
        <v>60</v>
      </c>
      <c r="E541" s="3">
        <f>LOOKUP(A541,[1]Bestellung!$A$4:$D$675)+MOD(D541,6)</f>
        <v>43196</v>
      </c>
      <c r="F541" t="str">
        <f t="shared" si="29"/>
        <v>INSERT INTO [Lieferung] ([BestellungID], [PosID], [LieferAdrID], [LieferDienstID], [LieferDatum]) VALUES</v>
      </c>
      <c r="G541" t="str">
        <f t="shared" si="30"/>
        <v xml:space="preserve"> ('805', '2013', '631', '60', '2018-04-06')</v>
      </c>
    </row>
    <row r="542" spans="1:7" x14ac:dyDescent="0.3">
      <c r="A542">
        <f t="shared" si="27"/>
        <v>806</v>
      </c>
      <c r="B542">
        <v>2014</v>
      </c>
      <c r="C542">
        <v>686</v>
      </c>
      <c r="D542">
        <f t="shared" si="28"/>
        <v>44</v>
      </c>
      <c r="E542" s="3">
        <f>LOOKUP(A542,[1]Bestellung!$A$4:$D$675)+MOD(D542,6)</f>
        <v>43198</v>
      </c>
      <c r="F542" t="str">
        <f t="shared" si="29"/>
        <v>INSERT INTO [Lieferung] ([BestellungID], [PosID], [LieferAdrID], [LieferDienstID], [LieferDatum]) VALUES</v>
      </c>
      <c r="G542" t="str">
        <f t="shared" si="30"/>
        <v xml:space="preserve"> ('806', '2014', '686', '44', '2018-04-08')</v>
      </c>
    </row>
    <row r="543" spans="1:7" x14ac:dyDescent="0.3">
      <c r="A543">
        <f t="shared" si="27"/>
        <v>806</v>
      </c>
      <c r="B543">
        <v>2015</v>
      </c>
      <c r="C543">
        <v>631</v>
      </c>
      <c r="D543">
        <f t="shared" si="28"/>
        <v>40</v>
      </c>
      <c r="E543" s="3">
        <f>LOOKUP(A543,[1]Bestellung!$A$4:$D$675)+MOD(D543,6)</f>
        <v>43200</v>
      </c>
      <c r="F543" t="str">
        <f t="shared" si="29"/>
        <v>INSERT INTO [Lieferung] ([BestellungID], [PosID], [LieferAdrID], [LieferDienstID], [LieferDatum]) VALUES</v>
      </c>
      <c r="G543" t="str">
        <f t="shared" si="30"/>
        <v xml:space="preserve"> ('806', '2015', '631', '40', '2018-04-10')</v>
      </c>
    </row>
    <row r="544" spans="1:7" x14ac:dyDescent="0.3">
      <c r="A544">
        <f t="shared" si="27"/>
        <v>806</v>
      </c>
      <c r="B544">
        <v>2016</v>
      </c>
      <c r="C544">
        <v>686</v>
      </c>
      <c r="D544">
        <f t="shared" si="28"/>
        <v>36</v>
      </c>
      <c r="E544" s="3">
        <f>LOOKUP(A544,[1]Bestellung!$A$4:$D$675)+MOD(D544,6)</f>
        <v>43196</v>
      </c>
      <c r="F544" t="str">
        <f t="shared" si="29"/>
        <v>INSERT INTO [Lieferung] ([BestellungID], [PosID], [LieferAdrID], [LieferDienstID], [LieferDatum]) VALUES</v>
      </c>
      <c r="G544" t="str">
        <f t="shared" si="30"/>
        <v xml:space="preserve"> ('806', '2016', '686', '36', '2018-04-06')</v>
      </c>
    </row>
    <row r="545" spans="1:7" x14ac:dyDescent="0.3">
      <c r="A545">
        <f t="shared" si="27"/>
        <v>807</v>
      </c>
      <c r="B545">
        <v>2017</v>
      </c>
      <c r="C545">
        <v>494</v>
      </c>
      <c r="D545">
        <f t="shared" si="28"/>
        <v>24</v>
      </c>
      <c r="E545" s="3">
        <f>LOOKUP(A545,[1]Bestellung!$A$4:$D$675)+MOD(D545,6)</f>
        <v>43196</v>
      </c>
      <c r="F545" t="str">
        <f t="shared" si="29"/>
        <v>INSERT INTO [Lieferung] ([BestellungID], [PosID], [LieferAdrID], [LieferDienstID], [LieferDatum]) VALUES</v>
      </c>
      <c r="G545" t="str">
        <f t="shared" si="30"/>
        <v xml:space="preserve"> ('807', '2017', '494', '24', '2018-04-06')</v>
      </c>
    </row>
    <row r="546" spans="1:7" x14ac:dyDescent="0.3">
      <c r="A546">
        <f t="shared" si="27"/>
        <v>807</v>
      </c>
      <c r="B546">
        <v>2018</v>
      </c>
      <c r="C546">
        <v>494</v>
      </c>
      <c r="D546">
        <f t="shared" si="28"/>
        <v>21</v>
      </c>
      <c r="E546" s="3">
        <f>LOOKUP(A546,[1]Bestellung!$A$4:$D$675)+MOD(D546,6)</f>
        <v>43199</v>
      </c>
      <c r="F546" t="str">
        <f t="shared" si="29"/>
        <v>INSERT INTO [Lieferung] ([BestellungID], [PosID], [LieferAdrID], [LieferDienstID], [LieferDatum]) VALUES</v>
      </c>
      <c r="G546" t="str">
        <f t="shared" si="30"/>
        <v xml:space="preserve"> ('807', '2018', '494', '21', '2018-04-09')</v>
      </c>
    </row>
    <row r="547" spans="1:7" x14ac:dyDescent="0.3">
      <c r="A547">
        <f t="shared" si="27"/>
        <v>808</v>
      </c>
      <c r="B547">
        <v>2019</v>
      </c>
      <c r="C547">
        <v>526</v>
      </c>
      <c r="D547">
        <f t="shared" si="28"/>
        <v>12</v>
      </c>
      <c r="E547" s="3">
        <f>LOOKUP(A547,[1]Bestellung!$A$4:$D$675)+MOD(D547,6)</f>
        <v>43197</v>
      </c>
      <c r="F547" t="str">
        <f t="shared" si="29"/>
        <v>INSERT INTO [Lieferung] ([BestellungID], [PosID], [LieferAdrID], [LieferDienstID], [LieferDatum]) VALUES</v>
      </c>
      <c r="G547" t="str">
        <f t="shared" si="30"/>
        <v xml:space="preserve"> ('808', '2019', '526', '12', '2018-04-07')</v>
      </c>
    </row>
    <row r="548" spans="1:7" x14ac:dyDescent="0.3">
      <c r="A548">
        <f t="shared" si="27"/>
        <v>808</v>
      </c>
      <c r="B548">
        <v>2020</v>
      </c>
      <c r="C548">
        <v>494</v>
      </c>
      <c r="D548">
        <f t="shared" si="28"/>
        <v>10</v>
      </c>
      <c r="E548" s="3">
        <f>LOOKUP(A548,[1]Bestellung!$A$4:$D$675)+MOD(D548,6)</f>
        <v>43201</v>
      </c>
      <c r="F548" t="str">
        <f t="shared" si="29"/>
        <v>INSERT INTO [Lieferung] ([BestellungID], [PosID], [LieferAdrID], [LieferDienstID], [LieferDatum]) VALUES</v>
      </c>
      <c r="G548" t="str">
        <f t="shared" si="30"/>
        <v xml:space="preserve"> ('808', '2020', '494', '10', '2018-04-11')</v>
      </c>
    </row>
    <row r="549" spans="1:7" x14ac:dyDescent="0.3">
      <c r="A549">
        <f t="shared" si="27"/>
        <v>808</v>
      </c>
      <c r="B549">
        <v>2021</v>
      </c>
      <c r="C549">
        <v>526</v>
      </c>
      <c r="D549">
        <f t="shared" si="28"/>
        <v>8</v>
      </c>
      <c r="E549" s="3">
        <f>LOOKUP(A549,[1]Bestellung!$A$4:$D$675)+MOD(D549,6)</f>
        <v>43199</v>
      </c>
      <c r="F549" t="str">
        <f t="shared" si="29"/>
        <v>INSERT INTO [Lieferung] ([BestellungID], [PosID], [LieferAdrID], [LieferDienstID], [LieferDatum]) VALUES</v>
      </c>
      <c r="G549" t="str">
        <f t="shared" si="30"/>
        <v xml:space="preserve"> ('808', '2021', '526', '8', '2018-04-09')</v>
      </c>
    </row>
    <row r="550" spans="1:7" x14ac:dyDescent="0.3">
      <c r="A550">
        <f t="shared" si="27"/>
        <v>809</v>
      </c>
      <c r="B550">
        <v>2022</v>
      </c>
      <c r="C550">
        <v>568</v>
      </c>
      <c r="D550">
        <f t="shared" si="28"/>
        <v>3</v>
      </c>
      <c r="E550" s="3">
        <f>LOOKUP(A550,[1]Bestellung!$A$4:$D$675)+MOD(D550,6)</f>
        <v>43200</v>
      </c>
      <c r="F550" t="str">
        <f t="shared" si="29"/>
        <v>INSERT INTO [Lieferung] ([BestellungID], [PosID], [LieferAdrID], [LieferDienstID], [LieferDatum]) VALUES</v>
      </c>
      <c r="G550" t="str">
        <f t="shared" si="30"/>
        <v xml:space="preserve"> ('809', '2022', '568', '3', '2018-04-10')</v>
      </c>
    </row>
    <row r="551" spans="1:7" x14ac:dyDescent="0.3">
      <c r="A551">
        <f t="shared" si="27"/>
        <v>809</v>
      </c>
      <c r="B551">
        <v>2023</v>
      </c>
      <c r="C551">
        <v>568</v>
      </c>
      <c r="D551">
        <f t="shared" si="28"/>
        <v>2</v>
      </c>
      <c r="E551" s="3">
        <f>LOOKUP(A551,[1]Bestellung!$A$4:$D$675)+MOD(D551,6)</f>
        <v>43199</v>
      </c>
      <c r="F551" t="str">
        <f t="shared" si="29"/>
        <v>INSERT INTO [Lieferung] ([BestellungID], [PosID], [LieferAdrID], [LieferDienstID], [LieferDatum]) VALUES</v>
      </c>
      <c r="G551" t="str">
        <f t="shared" si="30"/>
        <v xml:space="preserve"> ('809', '2023', '568', '2', '2018-04-09')</v>
      </c>
    </row>
    <row r="552" spans="1:7" x14ac:dyDescent="0.3">
      <c r="A552">
        <f t="shared" si="27"/>
        <v>810</v>
      </c>
      <c r="B552">
        <v>2024</v>
      </c>
      <c r="C552">
        <v>162</v>
      </c>
      <c r="D552">
        <f t="shared" si="28"/>
        <v>1</v>
      </c>
      <c r="E552" s="3">
        <f>LOOKUP(A552,[1]Bestellung!$A$4:$D$675)+MOD(D552,6)</f>
        <v>43198</v>
      </c>
      <c r="F552" t="str">
        <f t="shared" si="29"/>
        <v>INSERT INTO [Lieferung] ([BestellungID], [PosID], [LieferAdrID], [LieferDienstID], [LieferDatum]) VALUES</v>
      </c>
      <c r="G552" t="str">
        <f t="shared" si="30"/>
        <v xml:space="preserve"> ('810', '2024', '162', '1', '2018-04-08')</v>
      </c>
    </row>
    <row r="553" spans="1:7" x14ac:dyDescent="0.3">
      <c r="A553">
        <f t="shared" si="27"/>
        <v>810</v>
      </c>
      <c r="B553">
        <v>2025</v>
      </c>
      <c r="C553">
        <v>162</v>
      </c>
      <c r="D553">
        <f t="shared" si="28"/>
        <v>1</v>
      </c>
      <c r="E553" s="3">
        <f>LOOKUP(A553,[1]Bestellung!$A$4:$D$675)+MOD(D553,6)</f>
        <v>43198</v>
      </c>
      <c r="F553" t="str">
        <f t="shared" si="29"/>
        <v>INSERT INTO [Lieferung] ([BestellungID], [PosID], [LieferAdrID], [LieferDienstID], [LieferDatum]) VALUES</v>
      </c>
      <c r="G553" t="str">
        <f t="shared" si="30"/>
        <v xml:space="preserve"> ('810', '2025', '162', '1', '2018-04-08')</v>
      </c>
    </row>
    <row r="554" spans="1:7" x14ac:dyDescent="0.3">
      <c r="A554">
        <f t="shared" si="27"/>
        <v>810</v>
      </c>
      <c r="B554">
        <v>2026</v>
      </c>
      <c r="C554">
        <v>162</v>
      </c>
      <c r="D554">
        <f t="shared" si="28"/>
        <v>1</v>
      </c>
      <c r="E554" s="3">
        <f>LOOKUP(A554,[1]Bestellung!$A$4:$D$675)+MOD(D554,6)</f>
        <v>43198</v>
      </c>
      <c r="F554" t="str">
        <f t="shared" si="29"/>
        <v>INSERT INTO [Lieferung] ([BestellungID], [PosID], [LieferAdrID], [LieferDienstID], [LieferDatum]) VALUES</v>
      </c>
      <c r="G554" t="str">
        <f t="shared" si="30"/>
        <v xml:space="preserve"> ('810', '2026', '162', '1', '2018-04-08')</v>
      </c>
    </row>
    <row r="555" spans="1:7" x14ac:dyDescent="0.3">
      <c r="A555">
        <f t="shared" si="27"/>
        <v>811</v>
      </c>
      <c r="B555">
        <v>2027</v>
      </c>
      <c r="C555">
        <v>422</v>
      </c>
      <c r="D555">
        <f t="shared" si="28"/>
        <v>2</v>
      </c>
      <c r="E555" s="3">
        <f>LOOKUP(A555,[1]Bestellung!$A$4:$D$675)+MOD(D555,6)</f>
        <v>43199</v>
      </c>
      <c r="F555" t="str">
        <f t="shared" si="29"/>
        <v>INSERT INTO [Lieferung] ([BestellungID], [PosID], [LieferAdrID], [LieferDienstID], [LieferDatum]) VALUES</v>
      </c>
      <c r="G555" t="str">
        <f t="shared" si="30"/>
        <v xml:space="preserve"> ('811', '2027', '422', '2', '2018-04-09')</v>
      </c>
    </row>
    <row r="556" spans="1:7" x14ac:dyDescent="0.3">
      <c r="A556">
        <f t="shared" si="27"/>
        <v>811</v>
      </c>
      <c r="B556">
        <v>2028</v>
      </c>
      <c r="C556">
        <v>422</v>
      </c>
      <c r="D556">
        <f t="shared" si="28"/>
        <v>3</v>
      </c>
      <c r="E556" s="3">
        <f>LOOKUP(A556,[1]Bestellung!$A$4:$D$675)+MOD(D556,6)</f>
        <v>43200</v>
      </c>
      <c r="F556" t="str">
        <f t="shared" si="29"/>
        <v>INSERT INTO [Lieferung] ([BestellungID], [PosID], [LieferAdrID], [LieferDienstID], [LieferDatum]) VALUES</v>
      </c>
      <c r="G556" t="str">
        <f t="shared" si="30"/>
        <v xml:space="preserve"> ('811', '2028', '422', '3', '2018-04-10')</v>
      </c>
    </row>
    <row r="557" spans="1:7" x14ac:dyDescent="0.3">
      <c r="A557">
        <f t="shared" si="27"/>
        <v>812</v>
      </c>
      <c r="B557">
        <v>2029</v>
      </c>
      <c r="C557">
        <v>551</v>
      </c>
      <c r="D557">
        <f t="shared" si="28"/>
        <v>8</v>
      </c>
      <c r="E557" s="3">
        <f>LOOKUP(A557,[1]Bestellung!$A$4:$D$675)+MOD(D557,6)</f>
        <v>43199</v>
      </c>
      <c r="F557" t="str">
        <f t="shared" si="29"/>
        <v>INSERT INTO [Lieferung] ([BestellungID], [PosID], [LieferAdrID], [LieferDienstID], [LieferDatum]) VALUES</v>
      </c>
      <c r="G557" t="str">
        <f t="shared" si="30"/>
        <v xml:space="preserve"> ('812', '2029', '551', '8', '2018-04-09')</v>
      </c>
    </row>
    <row r="558" spans="1:7" x14ac:dyDescent="0.3">
      <c r="A558">
        <f t="shared" si="27"/>
        <v>812</v>
      </c>
      <c r="B558">
        <v>2030</v>
      </c>
      <c r="C558">
        <v>422</v>
      </c>
      <c r="D558">
        <f t="shared" si="28"/>
        <v>10</v>
      </c>
      <c r="E558" s="3">
        <f>LOOKUP(A558,[1]Bestellung!$A$4:$D$675)+MOD(D558,6)</f>
        <v>43201</v>
      </c>
      <c r="F558" t="str">
        <f t="shared" si="29"/>
        <v>INSERT INTO [Lieferung] ([BestellungID], [PosID], [LieferAdrID], [LieferDienstID], [LieferDatum]) VALUES</v>
      </c>
      <c r="G558" t="str">
        <f t="shared" si="30"/>
        <v xml:space="preserve"> ('812', '2030', '422', '10', '2018-04-11')</v>
      </c>
    </row>
    <row r="559" spans="1:7" x14ac:dyDescent="0.3">
      <c r="A559">
        <f t="shared" si="27"/>
        <v>812</v>
      </c>
      <c r="B559">
        <v>2031</v>
      </c>
      <c r="C559">
        <v>551</v>
      </c>
      <c r="D559">
        <f t="shared" si="28"/>
        <v>12</v>
      </c>
      <c r="E559" s="3">
        <f>LOOKUP(A559,[1]Bestellung!$A$4:$D$675)+MOD(D559,6)</f>
        <v>43197</v>
      </c>
      <c r="F559" t="str">
        <f t="shared" si="29"/>
        <v>INSERT INTO [Lieferung] ([BestellungID], [PosID], [LieferAdrID], [LieferDienstID], [LieferDatum]) VALUES</v>
      </c>
      <c r="G559" t="str">
        <f t="shared" si="30"/>
        <v xml:space="preserve"> ('812', '2031', '551', '12', '2018-04-07')</v>
      </c>
    </row>
    <row r="560" spans="1:7" x14ac:dyDescent="0.3">
      <c r="A560">
        <f t="shared" si="27"/>
        <v>813</v>
      </c>
      <c r="B560">
        <v>2032</v>
      </c>
      <c r="C560">
        <v>287</v>
      </c>
      <c r="D560">
        <f t="shared" si="28"/>
        <v>21</v>
      </c>
      <c r="E560" s="3">
        <f>LOOKUP(A560,[1]Bestellung!$A$4:$D$675)+MOD(D560,6)</f>
        <v>43200</v>
      </c>
      <c r="F560" t="str">
        <f t="shared" si="29"/>
        <v>INSERT INTO [Lieferung] ([BestellungID], [PosID], [LieferAdrID], [LieferDienstID], [LieferDatum]) VALUES</v>
      </c>
      <c r="G560" t="str">
        <f t="shared" si="30"/>
        <v xml:space="preserve"> ('813', '2032', '287', '21', '2018-04-10')</v>
      </c>
    </row>
    <row r="561" spans="1:7" x14ac:dyDescent="0.3">
      <c r="A561">
        <f t="shared" si="27"/>
        <v>813</v>
      </c>
      <c r="B561">
        <v>2033</v>
      </c>
      <c r="C561">
        <v>287</v>
      </c>
      <c r="D561">
        <f t="shared" si="28"/>
        <v>24</v>
      </c>
      <c r="E561" s="3">
        <f>LOOKUP(A561,[1]Bestellung!$A$4:$D$675)+MOD(D561,6)</f>
        <v>43197</v>
      </c>
      <c r="F561" t="str">
        <f t="shared" si="29"/>
        <v>INSERT INTO [Lieferung] ([BestellungID], [PosID], [LieferAdrID], [LieferDienstID], [LieferDatum]) VALUES</v>
      </c>
      <c r="G561" t="str">
        <f t="shared" si="30"/>
        <v xml:space="preserve"> ('813', '2033', '287', '24', '2018-04-07')</v>
      </c>
    </row>
    <row r="562" spans="1:7" x14ac:dyDescent="0.3">
      <c r="A562">
        <f t="shared" si="27"/>
        <v>814</v>
      </c>
      <c r="B562">
        <v>2034</v>
      </c>
      <c r="C562">
        <v>638</v>
      </c>
      <c r="D562">
        <f t="shared" si="28"/>
        <v>36</v>
      </c>
      <c r="E562" s="3">
        <f>LOOKUP(A562,[1]Bestellung!$A$4:$D$675)+MOD(D562,6)</f>
        <v>43197</v>
      </c>
      <c r="F562" t="str">
        <f t="shared" si="29"/>
        <v>INSERT INTO [Lieferung] ([BestellungID], [PosID], [LieferAdrID], [LieferDienstID], [LieferDatum]) VALUES</v>
      </c>
      <c r="G562" t="str">
        <f t="shared" si="30"/>
        <v xml:space="preserve"> ('814', '2034', '638', '36', '2018-04-07')</v>
      </c>
    </row>
    <row r="563" spans="1:7" x14ac:dyDescent="0.3">
      <c r="A563">
        <f t="shared" si="27"/>
        <v>814</v>
      </c>
      <c r="B563">
        <v>2035</v>
      </c>
      <c r="C563">
        <v>287</v>
      </c>
      <c r="D563">
        <f t="shared" si="28"/>
        <v>40</v>
      </c>
      <c r="E563" s="3">
        <f>LOOKUP(A563,[1]Bestellung!$A$4:$D$675)+MOD(D563,6)</f>
        <v>43201</v>
      </c>
      <c r="F563" t="str">
        <f t="shared" si="29"/>
        <v>INSERT INTO [Lieferung] ([BestellungID], [PosID], [LieferAdrID], [LieferDienstID], [LieferDatum]) VALUES</v>
      </c>
      <c r="G563" t="str">
        <f t="shared" si="30"/>
        <v xml:space="preserve"> ('814', '2035', '287', '40', '2018-04-11')</v>
      </c>
    </row>
    <row r="564" spans="1:7" x14ac:dyDescent="0.3">
      <c r="A564">
        <f t="shared" si="27"/>
        <v>814</v>
      </c>
      <c r="B564">
        <v>2036</v>
      </c>
      <c r="C564">
        <v>638</v>
      </c>
      <c r="D564">
        <f t="shared" si="28"/>
        <v>44</v>
      </c>
      <c r="E564" s="3">
        <f>LOOKUP(A564,[1]Bestellung!$A$4:$D$675)+MOD(D564,6)</f>
        <v>43199</v>
      </c>
      <c r="F564" t="str">
        <f t="shared" si="29"/>
        <v>INSERT INTO [Lieferung] ([BestellungID], [PosID], [LieferAdrID], [LieferDienstID], [LieferDatum]) VALUES</v>
      </c>
      <c r="G564" t="str">
        <f t="shared" si="30"/>
        <v xml:space="preserve"> ('814', '2036', '638', '44', '2018-04-09')</v>
      </c>
    </row>
    <row r="565" spans="1:7" x14ac:dyDescent="0.3">
      <c r="A565">
        <f t="shared" si="27"/>
        <v>815</v>
      </c>
      <c r="B565">
        <v>2037</v>
      </c>
      <c r="C565">
        <v>721</v>
      </c>
      <c r="D565">
        <f t="shared" si="28"/>
        <v>60</v>
      </c>
      <c r="E565" s="3">
        <f>LOOKUP(A565,[1]Bestellung!$A$4:$D$675)+MOD(D565,6)</f>
        <v>43198</v>
      </c>
      <c r="F565" t="str">
        <f t="shared" si="29"/>
        <v>INSERT INTO [Lieferung] ([BestellungID], [PosID], [LieferAdrID], [LieferDienstID], [LieferDatum]) VALUES</v>
      </c>
      <c r="G565" t="str">
        <f t="shared" si="30"/>
        <v xml:space="preserve"> ('815', '2037', '721', '60', '2018-04-08')</v>
      </c>
    </row>
    <row r="566" spans="1:7" x14ac:dyDescent="0.3">
      <c r="A566">
        <f t="shared" si="27"/>
        <v>815</v>
      </c>
      <c r="B566">
        <v>2038</v>
      </c>
      <c r="C566">
        <v>721</v>
      </c>
      <c r="D566">
        <f t="shared" si="28"/>
        <v>65</v>
      </c>
      <c r="E566" s="3">
        <f>LOOKUP(A566,[1]Bestellung!$A$4:$D$675)+MOD(D566,6)</f>
        <v>43203</v>
      </c>
      <c r="F566" t="str">
        <f t="shared" si="29"/>
        <v>INSERT INTO [Lieferung] ([BestellungID], [PosID], [LieferAdrID], [LieferDienstID], [LieferDatum]) VALUES</v>
      </c>
      <c r="G566" t="str">
        <f t="shared" si="30"/>
        <v xml:space="preserve"> ('815', '2038', '721', '65', '2018-04-13')</v>
      </c>
    </row>
    <row r="567" spans="1:7" x14ac:dyDescent="0.3">
      <c r="A567">
        <f t="shared" si="27"/>
        <v>816</v>
      </c>
      <c r="B567">
        <v>2039</v>
      </c>
      <c r="C567">
        <v>588</v>
      </c>
      <c r="D567">
        <f t="shared" si="28"/>
        <v>3</v>
      </c>
      <c r="E567" s="3">
        <f>LOOKUP(A567,[1]Bestellung!$A$4:$D$675)+MOD(D567,6)</f>
        <v>43201</v>
      </c>
      <c r="F567" t="str">
        <f t="shared" si="29"/>
        <v>INSERT INTO [Lieferung] ([BestellungID], [PosID], [LieferAdrID], [LieferDienstID], [LieferDatum]) VALUES</v>
      </c>
      <c r="G567" t="str">
        <f t="shared" si="30"/>
        <v xml:space="preserve"> ('816', '2039', '588', '3', '2018-04-11')</v>
      </c>
    </row>
    <row r="568" spans="1:7" x14ac:dyDescent="0.3">
      <c r="A568">
        <f t="shared" si="27"/>
        <v>816</v>
      </c>
      <c r="B568">
        <v>2040</v>
      </c>
      <c r="C568">
        <v>588</v>
      </c>
      <c r="D568">
        <f t="shared" si="28"/>
        <v>9</v>
      </c>
      <c r="E568" s="3">
        <f>LOOKUP(A568,[1]Bestellung!$A$4:$D$675)+MOD(D568,6)</f>
        <v>43201</v>
      </c>
      <c r="F568" t="str">
        <f t="shared" si="29"/>
        <v>INSERT INTO [Lieferung] ([BestellungID], [PosID], [LieferAdrID], [LieferDienstID], [LieferDatum]) VALUES</v>
      </c>
      <c r="G568" t="str">
        <f t="shared" si="30"/>
        <v xml:space="preserve"> ('816', '2040', '588', '9', '2018-04-11')</v>
      </c>
    </row>
    <row r="569" spans="1:7" x14ac:dyDescent="0.3">
      <c r="A569">
        <f t="shared" si="27"/>
        <v>816</v>
      </c>
      <c r="B569">
        <v>2041</v>
      </c>
      <c r="C569">
        <v>588</v>
      </c>
      <c r="D569">
        <f t="shared" si="28"/>
        <v>15</v>
      </c>
      <c r="E569" s="3">
        <f>LOOKUP(A569,[1]Bestellung!$A$4:$D$675)+MOD(D569,6)</f>
        <v>43201</v>
      </c>
      <c r="F569" t="str">
        <f t="shared" si="29"/>
        <v>INSERT INTO [Lieferung] ([BestellungID], [PosID], [LieferAdrID], [LieferDienstID], [LieferDatum]) VALUES</v>
      </c>
      <c r="G569" t="str">
        <f t="shared" si="30"/>
        <v xml:space="preserve"> ('816', '2041', '588', '15', '2018-04-11')</v>
      </c>
    </row>
    <row r="570" spans="1:7" x14ac:dyDescent="0.3">
      <c r="A570">
        <f t="shared" si="27"/>
        <v>817</v>
      </c>
      <c r="B570">
        <v>2042</v>
      </c>
      <c r="C570">
        <v>589</v>
      </c>
      <c r="D570">
        <f t="shared" si="28"/>
        <v>38</v>
      </c>
      <c r="E570" s="3">
        <f>LOOKUP(A570,[1]Bestellung!$A$4:$D$675)+MOD(D570,6)</f>
        <v>43200</v>
      </c>
      <c r="F570" t="str">
        <f t="shared" si="29"/>
        <v>INSERT INTO [Lieferung] ([BestellungID], [PosID], [LieferAdrID], [LieferDienstID], [LieferDatum]) VALUES</v>
      </c>
      <c r="G570" t="str">
        <f t="shared" si="30"/>
        <v xml:space="preserve"> ('817', '2042', '589', '38', '2018-04-10')</v>
      </c>
    </row>
    <row r="571" spans="1:7" x14ac:dyDescent="0.3">
      <c r="A571">
        <f t="shared" si="27"/>
        <v>817</v>
      </c>
      <c r="B571">
        <v>2043</v>
      </c>
      <c r="C571">
        <v>589</v>
      </c>
      <c r="D571">
        <f t="shared" si="28"/>
        <v>45</v>
      </c>
      <c r="E571" s="3">
        <f>LOOKUP(A571,[1]Bestellung!$A$4:$D$675)+MOD(D571,6)</f>
        <v>43201</v>
      </c>
      <c r="F571" t="str">
        <f t="shared" si="29"/>
        <v>INSERT INTO [Lieferung] ([BestellungID], [PosID], [LieferAdrID], [LieferDienstID], [LieferDatum]) VALUES</v>
      </c>
      <c r="G571" t="str">
        <f t="shared" si="30"/>
        <v xml:space="preserve"> ('817', '2043', '589', '45', '2018-04-11')</v>
      </c>
    </row>
    <row r="572" spans="1:7" x14ac:dyDescent="0.3">
      <c r="A572">
        <f t="shared" si="27"/>
        <v>818</v>
      </c>
      <c r="B572">
        <v>2044</v>
      </c>
      <c r="C572">
        <v>627</v>
      </c>
      <c r="D572">
        <f t="shared" si="28"/>
        <v>71</v>
      </c>
      <c r="E572" s="3">
        <f>LOOKUP(A572,[1]Bestellung!$A$4:$D$675)+MOD(D572,6)</f>
        <v>43203</v>
      </c>
      <c r="F572" t="str">
        <f t="shared" si="29"/>
        <v>INSERT INTO [Lieferung] ([BestellungID], [PosID], [LieferAdrID], [LieferDienstID], [LieferDatum]) VALUES</v>
      </c>
      <c r="G572" t="str">
        <f t="shared" si="30"/>
        <v xml:space="preserve"> ('818', '2044', '627', '71', '2018-04-13')</v>
      </c>
    </row>
    <row r="573" spans="1:7" x14ac:dyDescent="0.3">
      <c r="A573">
        <f t="shared" si="27"/>
        <v>818</v>
      </c>
      <c r="B573">
        <v>2045</v>
      </c>
      <c r="C573">
        <v>589</v>
      </c>
      <c r="D573">
        <f t="shared" si="28"/>
        <v>79</v>
      </c>
      <c r="E573" s="3">
        <f>LOOKUP(A573,[1]Bestellung!$A$4:$D$675)+MOD(D573,6)</f>
        <v>43199</v>
      </c>
      <c r="F573" t="str">
        <f t="shared" si="29"/>
        <v>INSERT INTO [Lieferung] ([BestellungID], [PosID], [LieferAdrID], [LieferDienstID], [LieferDatum]) VALUES</v>
      </c>
      <c r="G573" t="str">
        <f t="shared" si="30"/>
        <v xml:space="preserve"> ('818', '2045', '589', '79', '2018-04-09')</v>
      </c>
    </row>
    <row r="574" spans="1:7" x14ac:dyDescent="0.3">
      <c r="A574">
        <f t="shared" si="27"/>
        <v>818</v>
      </c>
      <c r="B574">
        <v>2046</v>
      </c>
      <c r="C574">
        <v>627</v>
      </c>
      <c r="D574">
        <f t="shared" si="28"/>
        <v>6</v>
      </c>
      <c r="E574" s="3">
        <f>LOOKUP(A574,[1]Bestellung!$A$4:$D$675)+MOD(D574,6)</f>
        <v>43198</v>
      </c>
      <c r="F574" t="str">
        <f t="shared" si="29"/>
        <v>INSERT INTO [Lieferung] ([BestellungID], [PosID], [LieferAdrID], [LieferDienstID], [LieferDatum]) VALUES</v>
      </c>
      <c r="G574" t="str">
        <f t="shared" si="30"/>
        <v xml:space="preserve"> ('818', '2046', '627', '6', '2018-04-08')</v>
      </c>
    </row>
    <row r="575" spans="1:7" x14ac:dyDescent="0.3">
      <c r="A575">
        <f t="shared" si="27"/>
        <v>819</v>
      </c>
      <c r="B575">
        <v>2047</v>
      </c>
      <c r="C575">
        <v>263</v>
      </c>
      <c r="D575">
        <f t="shared" si="28"/>
        <v>36</v>
      </c>
      <c r="E575" s="3">
        <f>LOOKUP(A575,[1]Bestellung!$A$4:$D$675)+MOD(D575,6)</f>
        <v>43199</v>
      </c>
      <c r="F575" t="str">
        <f t="shared" si="29"/>
        <v>INSERT INTO [Lieferung] ([BestellungID], [PosID], [LieferAdrID], [LieferDienstID], [LieferDatum]) VALUES</v>
      </c>
      <c r="G575" t="str">
        <f t="shared" si="30"/>
        <v xml:space="preserve"> ('819', '2047', '263', '36', '2018-04-09')</v>
      </c>
    </row>
    <row r="576" spans="1:7" x14ac:dyDescent="0.3">
      <c r="A576">
        <f t="shared" si="27"/>
        <v>819</v>
      </c>
      <c r="B576">
        <v>2048</v>
      </c>
      <c r="C576">
        <v>263</v>
      </c>
      <c r="D576">
        <f t="shared" si="28"/>
        <v>45</v>
      </c>
      <c r="E576" s="3">
        <f>LOOKUP(A576,[1]Bestellung!$A$4:$D$675)+MOD(D576,6)</f>
        <v>43202</v>
      </c>
      <c r="F576" t="str">
        <f t="shared" si="29"/>
        <v>INSERT INTO [Lieferung] ([BestellungID], [PosID], [LieferAdrID], [LieferDienstID], [LieferDatum]) VALUES</v>
      </c>
      <c r="G576" t="str">
        <f t="shared" si="30"/>
        <v xml:space="preserve"> ('819', '2048', '263', '45', '2018-04-12')</v>
      </c>
    </row>
    <row r="577" spans="1:7" x14ac:dyDescent="0.3">
      <c r="A577">
        <f t="shared" si="27"/>
        <v>820</v>
      </c>
      <c r="B577">
        <v>2049</v>
      </c>
      <c r="C577">
        <v>652</v>
      </c>
      <c r="D577">
        <f t="shared" si="28"/>
        <v>78</v>
      </c>
      <c r="E577" s="3">
        <f>LOOKUP(A577,[1]Bestellung!$A$4:$D$675)+MOD(D577,6)</f>
        <v>43199</v>
      </c>
      <c r="F577" t="str">
        <f t="shared" si="29"/>
        <v>INSERT INTO [Lieferung] ([BestellungID], [PosID], [LieferAdrID], [LieferDienstID], [LieferDatum]) VALUES</v>
      </c>
      <c r="G577" t="str">
        <f t="shared" si="30"/>
        <v xml:space="preserve"> ('820', '2049', '652', '78', '2018-04-09')</v>
      </c>
    </row>
    <row r="578" spans="1:7" x14ac:dyDescent="0.3">
      <c r="A578">
        <f t="shared" si="27"/>
        <v>820</v>
      </c>
      <c r="B578">
        <v>2050</v>
      </c>
      <c r="C578">
        <v>263</v>
      </c>
      <c r="D578">
        <f t="shared" si="28"/>
        <v>7</v>
      </c>
      <c r="E578" s="3">
        <f>LOOKUP(A578,[1]Bestellung!$A$4:$D$675)+MOD(D578,6)</f>
        <v>43200</v>
      </c>
      <c r="F578" t="str">
        <f t="shared" si="29"/>
        <v>INSERT INTO [Lieferung] ([BestellungID], [PosID], [LieferAdrID], [LieferDienstID], [LieferDatum]) VALUES</v>
      </c>
      <c r="G578" t="str">
        <f t="shared" si="30"/>
        <v xml:space="preserve"> ('820', '2050', '263', '7', '2018-04-10')</v>
      </c>
    </row>
    <row r="579" spans="1:7" x14ac:dyDescent="0.3">
      <c r="A579">
        <f t="shared" si="27"/>
        <v>820</v>
      </c>
      <c r="B579">
        <v>2051</v>
      </c>
      <c r="C579">
        <v>652</v>
      </c>
      <c r="D579">
        <f t="shared" si="28"/>
        <v>17</v>
      </c>
      <c r="E579" s="3">
        <f>LOOKUP(A579,[1]Bestellung!$A$4:$D$675)+MOD(D579,6)</f>
        <v>43204</v>
      </c>
      <c r="F579" t="str">
        <f t="shared" si="29"/>
        <v>INSERT INTO [Lieferung] ([BestellungID], [PosID], [LieferAdrID], [LieferDienstID], [LieferDatum]) VALUES</v>
      </c>
      <c r="G579" t="str">
        <f t="shared" si="30"/>
        <v xml:space="preserve"> ('820', '2051', '652', '17', '2018-04-14')</v>
      </c>
    </row>
    <row r="580" spans="1:7" x14ac:dyDescent="0.3">
      <c r="A580">
        <f t="shared" si="27"/>
        <v>821</v>
      </c>
      <c r="B580">
        <v>2052</v>
      </c>
      <c r="C580">
        <v>742</v>
      </c>
      <c r="D580">
        <f t="shared" si="28"/>
        <v>54</v>
      </c>
      <c r="E580" s="3">
        <f>LOOKUP(A580,[1]Bestellung!$A$4:$D$675)+MOD(D580,6)</f>
        <v>43199</v>
      </c>
      <c r="F580" t="str">
        <f t="shared" si="29"/>
        <v>INSERT INTO [Lieferung] ([BestellungID], [PosID], [LieferAdrID], [LieferDienstID], [LieferDatum]) VALUES</v>
      </c>
      <c r="G580" t="str">
        <f t="shared" si="30"/>
        <v xml:space="preserve"> ('821', '2052', '742', '54', '2018-04-09')</v>
      </c>
    </row>
    <row r="581" spans="1:7" x14ac:dyDescent="0.3">
      <c r="A581">
        <f t="shared" si="27"/>
        <v>821</v>
      </c>
      <c r="B581">
        <v>2053</v>
      </c>
      <c r="C581">
        <v>742</v>
      </c>
      <c r="D581">
        <f t="shared" si="28"/>
        <v>65</v>
      </c>
      <c r="E581" s="3">
        <f>LOOKUP(A581,[1]Bestellung!$A$4:$D$675)+MOD(D581,6)</f>
        <v>43204</v>
      </c>
      <c r="F581" t="str">
        <f t="shared" si="29"/>
        <v>INSERT INTO [Lieferung] ([BestellungID], [PosID], [LieferAdrID], [LieferDienstID], [LieferDatum]) VALUES</v>
      </c>
      <c r="G581" t="str">
        <f t="shared" si="30"/>
        <v xml:space="preserve"> ('821', '2053', '742', '65', '2018-04-14')</v>
      </c>
    </row>
    <row r="582" spans="1:7" x14ac:dyDescent="0.3">
      <c r="A582">
        <f t="shared" si="27"/>
        <v>822</v>
      </c>
      <c r="B582">
        <v>2054</v>
      </c>
      <c r="C582">
        <v>22</v>
      </c>
      <c r="D582">
        <f t="shared" si="28"/>
        <v>24</v>
      </c>
      <c r="E582" s="3">
        <f>LOOKUP(A582,[1]Bestellung!$A$4:$D$675)+MOD(D582,6)</f>
        <v>43200</v>
      </c>
      <c r="F582" t="str">
        <f t="shared" si="29"/>
        <v>INSERT INTO [Lieferung] ([BestellungID], [PosID], [LieferAdrID], [LieferDienstID], [LieferDatum]) VALUES</v>
      </c>
      <c r="G582" t="str">
        <f t="shared" si="30"/>
        <v xml:space="preserve"> ('822', '2054', '22', '24', '2018-04-10')</v>
      </c>
    </row>
    <row r="583" spans="1:7" x14ac:dyDescent="0.3">
      <c r="A583">
        <f t="shared" si="27"/>
        <v>822</v>
      </c>
      <c r="B583">
        <v>2055</v>
      </c>
      <c r="C583">
        <v>22</v>
      </c>
      <c r="D583">
        <f t="shared" si="28"/>
        <v>36</v>
      </c>
      <c r="E583" s="3">
        <f>LOOKUP(A583,[1]Bestellung!$A$4:$D$675)+MOD(D583,6)</f>
        <v>43200</v>
      </c>
      <c r="F583" t="str">
        <f t="shared" si="29"/>
        <v>INSERT INTO [Lieferung] ([BestellungID], [PosID], [LieferAdrID], [LieferDienstID], [LieferDatum]) VALUES</v>
      </c>
      <c r="G583" t="str">
        <f t="shared" si="30"/>
        <v xml:space="preserve"> ('822', '2055', '22', '36', '2018-04-10')</v>
      </c>
    </row>
    <row r="584" spans="1:7" x14ac:dyDescent="0.3">
      <c r="A584">
        <f t="shared" si="27"/>
        <v>822</v>
      </c>
      <c r="B584">
        <v>2056</v>
      </c>
      <c r="C584">
        <v>22</v>
      </c>
      <c r="D584">
        <f t="shared" si="28"/>
        <v>48</v>
      </c>
      <c r="E584" s="3">
        <f>LOOKUP(A584,[1]Bestellung!$A$4:$D$675)+MOD(D584,6)</f>
        <v>43200</v>
      </c>
      <c r="F584" t="str">
        <f t="shared" si="29"/>
        <v>INSERT INTO [Lieferung] ([BestellungID], [PosID], [LieferAdrID], [LieferDienstID], [LieferDatum]) VALUES</v>
      </c>
      <c r="G584" t="str">
        <f t="shared" si="30"/>
        <v xml:space="preserve"> ('822', '2056', '22', '48', '2018-04-10')</v>
      </c>
    </row>
    <row r="585" spans="1:7" x14ac:dyDescent="0.3">
      <c r="A585">
        <f t="shared" si="27"/>
        <v>823</v>
      </c>
      <c r="B585">
        <v>2057</v>
      </c>
      <c r="C585">
        <v>321</v>
      </c>
      <c r="D585">
        <f t="shared" si="28"/>
        <v>11</v>
      </c>
      <c r="E585" s="3">
        <f>LOOKUP(A585,[1]Bestellung!$A$4:$D$675)+MOD(D585,6)</f>
        <v>43355</v>
      </c>
      <c r="F585" t="str">
        <f t="shared" si="29"/>
        <v>INSERT INTO [Lieferung] ([BestellungID], [PosID], [LieferAdrID], [LieferDienstID], [LieferDatum]) VALUES</v>
      </c>
      <c r="G585" t="str">
        <f t="shared" si="30"/>
        <v xml:space="preserve"> ('823', '2057', '321', '11', '2018-09-12')</v>
      </c>
    </row>
    <row r="586" spans="1:7" x14ac:dyDescent="0.3">
      <c r="A586">
        <f t="shared" si="27"/>
        <v>823</v>
      </c>
      <c r="B586">
        <v>2058</v>
      </c>
      <c r="C586">
        <v>321</v>
      </c>
      <c r="D586">
        <f t="shared" si="28"/>
        <v>24</v>
      </c>
      <c r="E586" s="3">
        <f>LOOKUP(A586,[1]Bestellung!$A$4:$D$675)+MOD(D586,6)</f>
        <v>43350</v>
      </c>
      <c r="F586" t="str">
        <f t="shared" si="29"/>
        <v>INSERT INTO [Lieferung] ([BestellungID], [PosID], [LieferAdrID], [LieferDienstID], [LieferDatum]) VALUES</v>
      </c>
      <c r="G586" t="str">
        <f t="shared" si="30"/>
        <v xml:space="preserve"> ('823', '2058', '321', '24', '2018-09-07')</v>
      </c>
    </row>
    <row r="587" spans="1:7" x14ac:dyDescent="0.3">
      <c r="A587">
        <f t="shared" si="27"/>
        <v>824</v>
      </c>
      <c r="B587">
        <v>2059</v>
      </c>
      <c r="C587">
        <v>792</v>
      </c>
      <c r="D587">
        <f t="shared" si="28"/>
        <v>71</v>
      </c>
      <c r="E587" s="3">
        <f>LOOKUP(A587,[1]Bestellung!$A$4:$D$675)+MOD(D587,6)</f>
        <v>43205</v>
      </c>
      <c r="F587" t="str">
        <f t="shared" si="29"/>
        <v>INSERT INTO [Lieferung] ([BestellungID], [PosID], [LieferAdrID], [LieferDienstID], [LieferDatum]) VALUES</v>
      </c>
      <c r="G587" t="str">
        <f t="shared" si="30"/>
        <v xml:space="preserve"> ('824', '2059', '792', '71', '2018-04-15')</v>
      </c>
    </row>
    <row r="588" spans="1:7" x14ac:dyDescent="0.3">
      <c r="A588">
        <f t="shared" si="27"/>
        <v>824</v>
      </c>
      <c r="B588">
        <v>2060</v>
      </c>
      <c r="C588">
        <v>321</v>
      </c>
      <c r="D588">
        <f t="shared" si="28"/>
        <v>4</v>
      </c>
      <c r="E588" s="3">
        <f>LOOKUP(A588,[1]Bestellung!$A$4:$D$675)+MOD(D588,6)</f>
        <v>43204</v>
      </c>
      <c r="F588" t="str">
        <f t="shared" si="29"/>
        <v>INSERT INTO [Lieferung] ([BestellungID], [PosID], [LieferAdrID], [LieferDienstID], [LieferDatum]) VALUES</v>
      </c>
      <c r="G588" t="str">
        <f t="shared" si="30"/>
        <v xml:space="preserve"> ('824', '2060', '321', '4', '2018-04-14')</v>
      </c>
    </row>
    <row r="589" spans="1:7" x14ac:dyDescent="0.3">
      <c r="A589">
        <f t="shared" si="27"/>
        <v>824</v>
      </c>
      <c r="B589">
        <v>2061</v>
      </c>
      <c r="C589">
        <v>792</v>
      </c>
      <c r="D589">
        <f t="shared" si="28"/>
        <v>18</v>
      </c>
      <c r="E589" s="3">
        <f>LOOKUP(A589,[1]Bestellung!$A$4:$D$675)+MOD(D589,6)</f>
        <v>43200</v>
      </c>
      <c r="F589" t="str">
        <f t="shared" si="29"/>
        <v>INSERT INTO [Lieferung] ([BestellungID], [PosID], [LieferAdrID], [LieferDienstID], [LieferDatum]) VALUES</v>
      </c>
      <c r="G589" t="str">
        <f t="shared" si="30"/>
        <v xml:space="preserve"> ('824', '2061', '792', '18', '2018-04-10')</v>
      </c>
    </row>
    <row r="590" spans="1:7" x14ac:dyDescent="0.3">
      <c r="A590">
        <f t="shared" si="27"/>
        <v>825</v>
      </c>
      <c r="B590">
        <v>2062</v>
      </c>
      <c r="C590">
        <v>43</v>
      </c>
      <c r="D590">
        <f t="shared" si="28"/>
        <v>69</v>
      </c>
      <c r="E590" s="3">
        <f>LOOKUP(A590,[1]Bestellung!$A$4:$D$675)+MOD(D590,6)</f>
        <v>43203</v>
      </c>
      <c r="F590" t="str">
        <f t="shared" si="29"/>
        <v>INSERT INTO [Lieferung] ([BestellungID], [PosID], [LieferAdrID], [LieferDienstID], [LieferDatum]) VALUES</v>
      </c>
      <c r="G590" t="str">
        <f t="shared" si="30"/>
        <v xml:space="preserve"> ('825', '2062', '43', '69', '2018-04-13')</v>
      </c>
    </row>
    <row r="591" spans="1:7" x14ac:dyDescent="0.3">
      <c r="A591">
        <f t="shared" si="27"/>
        <v>825</v>
      </c>
      <c r="B591">
        <v>2063</v>
      </c>
      <c r="C591">
        <v>43</v>
      </c>
      <c r="D591">
        <f t="shared" si="28"/>
        <v>3</v>
      </c>
      <c r="E591" s="3">
        <f>LOOKUP(A591,[1]Bestellung!$A$4:$D$675)+MOD(D591,6)</f>
        <v>43203</v>
      </c>
      <c r="F591" t="str">
        <f t="shared" si="29"/>
        <v>INSERT INTO [Lieferung] ([BestellungID], [PosID], [LieferAdrID], [LieferDienstID], [LieferDatum]) VALUES</v>
      </c>
      <c r="G591" t="str">
        <f t="shared" si="30"/>
        <v xml:space="preserve"> ('825', '2063', '43', '3', '2018-04-13')</v>
      </c>
    </row>
    <row r="592" spans="1:7" x14ac:dyDescent="0.3">
      <c r="A592">
        <f t="shared" si="27"/>
        <v>826</v>
      </c>
      <c r="B592">
        <v>2064</v>
      </c>
      <c r="C592">
        <v>403</v>
      </c>
      <c r="D592">
        <f t="shared" si="28"/>
        <v>57</v>
      </c>
      <c r="E592" s="3">
        <f>LOOKUP(A592,[1]Bestellung!$A$4:$D$675)+MOD(D592,6)</f>
        <v>43203</v>
      </c>
      <c r="F592" t="str">
        <f t="shared" si="29"/>
        <v>INSERT INTO [Lieferung] ([BestellungID], [PosID], [LieferAdrID], [LieferDienstID], [LieferDatum]) VALUES</v>
      </c>
      <c r="G592" t="str">
        <f t="shared" si="30"/>
        <v xml:space="preserve"> ('826', '2064', '403', '57', '2018-04-13')</v>
      </c>
    </row>
    <row r="593" spans="1:7" x14ac:dyDescent="0.3">
      <c r="A593">
        <f t="shared" si="27"/>
        <v>826</v>
      </c>
      <c r="B593">
        <v>2065</v>
      </c>
      <c r="C593">
        <v>43</v>
      </c>
      <c r="D593">
        <f t="shared" si="28"/>
        <v>73</v>
      </c>
      <c r="E593" s="3">
        <f>LOOKUP(A593,[1]Bestellung!$A$4:$D$675)+MOD(D593,6)</f>
        <v>43201</v>
      </c>
      <c r="F593" t="str">
        <f t="shared" si="29"/>
        <v>INSERT INTO [Lieferung] ([BestellungID], [PosID], [LieferAdrID], [LieferDienstID], [LieferDatum]) VALUES</v>
      </c>
      <c r="G593" t="str">
        <f t="shared" si="30"/>
        <v xml:space="preserve"> ('826', '2065', '43', '73', '2018-04-11')</v>
      </c>
    </row>
    <row r="594" spans="1:7" x14ac:dyDescent="0.3">
      <c r="A594">
        <f t="shared" ref="A594:A657" si="31">ROUND(B594/2.5,0)</f>
        <v>826</v>
      </c>
      <c r="B594">
        <v>2066</v>
      </c>
      <c r="C594">
        <v>403</v>
      </c>
      <c r="D594">
        <f t="shared" ref="D594:D657" si="32">IF(MOD(A594*B594,81)=0,1,IF(MOD(A594*B594,81)=30,81,IF(MOD(A594*B594,81)=49,82,MOD(A594*B594,81))))</f>
        <v>8</v>
      </c>
      <c r="E594" s="3">
        <f>LOOKUP(A594,[1]Bestellung!$A$4:$D$675)+MOD(D594,6)</f>
        <v>43202</v>
      </c>
      <c r="F594" t="str">
        <f t="shared" ref="F594:F657" si="3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94" t="str">
        <f t="shared" ref="G594:G657" si="34">" ('"&amp;A594&amp;"', '"&amp;B594&amp;"', '"&amp;C594&amp;"', '"&amp; D594&amp;"', '"&amp; TEXT(E594,"JJJJ-MM-TT")&amp;"')"</f>
        <v xml:space="preserve"> ('826', '2066', '403', '8', '2018-04-12')</v>
      </c>
    </row>
    <row r="595" spans="1:7" x14ac:dyDescent="0.3">
      <c r="A595">
        <f t="shared" si="31"/>
        <v>827</v>
      </c>
      <c r="B595">
        <v>2067</v>
      </c>
      <c r="C595">
        <v>599</v>
      </c>
      <c r="D595">
        <f t="shared" si="32"/>
        <v>66</v>
      </c>
      <c r="E595" s="3">
        <f>LOOKUP(A595,[1]Bestellung!$A$4:$D$675)+MOD(D595,6)</f>
        <v>43200</v>
      </c>
      <c r="F595" t="str">
        <f t="shared" si="33"/>
        <v>INSERT INTO [Lieferung] ([BestellungID], [PosID], [LieferAdrID], [LieferDienstID], [LieferDatum]) VALUES</v>
      </c>
      <c r="G595" t="str">
        <f t="shared" si="34"/>
        <v xml:space="preserve"> ('827', '2067', '599', '66', '2018-04-10')</v>
      </c>
    </row>
    <row r="596" spans="1:7" x14ac:dyDescent="0.3">
      <c r="A596">
        <f t="shared" si="31"/>
        <v>827</v>
      </c>
      <c r="B596">
        <v>2068</v>
      </c>
      <c r="C596">
        <v>599</v>
      </c>
      <c r="D596">
        <f t="shared" si="32"/>
        <v>2</v>
      </c>
      <c r="E596" s="3">
        <f>LOOKUP(A596,[1]Bestellung!$A$4:$D$675)+MOD(D596,6)</f>
        <v>43202</v>
      </c>
      <c r="F596" t="str">
        <f t="shared" si="33"/>
        <v>INSERT INTO [Lieferung] ([BestellungID], [PosID], [LieferAdrID], [LieferDienstID], [LieferDatum]) VALUES</v>
      </c>
      <c r="G596" t="str">
        <f t="shared" si="34"/>
        <v xml:space="preserve"> ('827', '2068', '599', '2', '2018-04-12')</v>
      </c>
    </row>
    <row r="597" spans="1:7" x14ac:dyDescent="0.3">
      <c r="A597">
        <f t="shared" si="31"/>
        <v>828</v>
      </c>
      <c r="B597">
        <v>2069</v>
      </c>
      <c r="C597">
        <v>93</v>
      </c>
      <c r="D597">
        <f t="shared" si="32"/>
        <v>63</v>
      </c>
      <c r="E597" s="3">
        <f>LOOKUP(A597,[1]Bestellung!$A$4:$D$675)+MOD(D597,6)</f>
        <v>43203</v>
      </c>
      <c r="F597" t="str">
        <f t="shared" si="33"/>
        <v>INSERT INTO [Lieferung] ([BestellungID], [PosID], [LieferAdrID], [LieferDienstID], [LieferDatum]) VALUES</v>
      </c>
      <c r="G597" t="str">
        <f t="shared" si="34"/>
        <v xml:space="preserve"> ('828', '2069', '93', '63', '2018-04-13')</v>
      </c>
    </row>
    <row r="598" spans="1:7" x14ac:dyDescent="0.3">
      <c r="A598">
        <f t="shared" si="31"/>
        <v>828</v>
      </c>
      <c r="B598">
        <v>2070</v>
      </c>
      <c r="C598">
        <v>93</v>
      </c>
      <c r="D598">
        <f t="shared" si="32"/>
        <v>1</v>
      </c>
      <c r="E598" s="3">
        <f>LOOKUP(A598,[1]Bestellung!$A$4:$D$675)+MOD(D598,6)</f>
        <v>43201</v>
      </c>
      <c r="F598" t="str">
        <f t="shared" si="33"/>
        <v>INSERT INTO [Lieferung] ([BestellungID], [PosID], [LieferAdrID], [LieferDienstID], [LieferDatum]) VALUES</v>
      </c>
      <c r="G598" t="str">
        <f t="shared" si="34"/>
        <v xml:space="preserve"> ('828', '2070', '93', '1', '2018-04-11')</v>
      </c>
    </row>
    <row r="599" spans="1:7" x14ac:dyDescent="0.3">
      <c r="A599">
        <f t="shared" si="31"/>
        <v>828</v>
      </c>
      <c r="B599">
        <v>2071</v>
      </c>
      <c r="C599">
        <v>93</v>
      </c>
      <c r="D599">
        <f t="shared" si="32"/>
        <v>18</v>
      </c>
      <c r="E599" s="3">
        <f>LOOKUP(A599,[1]Bestellung!$A$4:$D$675)+MOD(D599,6)</f>
        <v>43200</v>
      </c>
      <c r="F599" t="str">
        <f t="shared" si="33"/>
        <v>INSERT INTO [Lieferung] ([BestellungID], [PosID], [LieferAdrID], [LieferDienstID], [LieferDatum]) VALUES</v>
      </c>
      <c r="G599" t="str">
        <f t="shared" si="34"/>
        <v xml:space="preserve"> ('828', '2071', '93', '18', '2018-04-10')</v>
      </c>
    </row>
    <row r="600" spans="1:7" x14ac:dyDescent="0.3">
      <c r="A600">
        <f t="shared" si="31"/>
        <v>829</v>
      </c>
      <c r="B600">
        <v>2072</v>
      </c>
      <c r="C600">
        <v>112</v>
      </c>
      <c r="D600">
        <f t="shared" si="32"/>
        <v>2</v>
      </c>
      <c r="E600" s="3">
        <f>LOOKUP(A600,[1]Bestellung!$A$4:$D$675)+MOD(D600,6)</f>
        <v>43202</v>
      </c>
      <c r="F600" t="str">
        <f t="shared" si="33"/>
        <v>INSERT INTO [Lieferung] ([BestellungID], [PosID], [LieferAdrID], [LieferDienstID], [LieferDatum]) VALUES</v>
      </c>
      <c r="G600" t="str">
        <f t="shared" si="34"/>
        <v xml:space="preserve"> ('829', '2072', '112', '2', '2018-04-12')</v>
      </c>
    </row>
    <row r="601" spans="1:7" x14ac:dyDescent="0.3">
      <c r="A601">
        <f t="shared" si="31"/>
        <v>829</v>
      </c>
      <c r="B601">
        <v>2073</v>
      </c>
      <c r="C601">
        <v>112</v>
      </c>
      <c r="D601">
        <f t="shared" si="32"/>
        <v>21</v>
      </c>
      <c r="E601" s="3">
        <f>LOOKUP(A601,[1]Bestellung!$A$4:$D$675)+MOD(D601,6)</f>
        <v>43203</v>
      </c>
      <c r="F601" t="str">
        <f t="shared" si="33"/>
        <v>INSERT INTO [Lieferung] ([BestellungID], [PosID], [LieferAdrID], [LieferDienstID], [LieferDatum]) VALUES</v>
      </c>
      <c r="G601" t="str">
        <f t="shared" si="34"/>
        <v xml:space="preserve"> ('829', '2073', '112', '21', '2018-04-13')</v>
      </c>
    </row>
    <row r="602" spans="1:7" x14ac:dyDescent="0.3">
      <c r="A602">
        <f t="shared" si="31"/>
        <v>830</v>
      </c>
      <c r="B602">
        <v>2074</v>
      </c>
      <c r="C602">
        <v>490</v>
      </c>
      <c r="D602">
        <f t="shared" si="32"/>
        <v>8</v>
      </c>
      <c r="E602" s="3">
        <f>LOOKUP(A602,[1]Bestellung!$A$4:$D$675)+MOD(D602,6)</f>
        <v>43203</v>
      </c>
      <c r="F602" t="str">
        <f t="shared" si="33"/>
        <v>INSERT INTO [Lieferung] ([BestellungID], [PosID], [LieferAdrID], [LieferDienstID], [LieferDatum]) VALUES</v>
      </c>
      <c r="G602" t="str">
        <f t="shared" si="34"/>
        <v xml:space="preserve"> ('830', '2074', '490', '8', '2018-04-13')</v>
      </c>
    </row>
    <row r="603" spans="1:7" x14ac:dyDescent="0.3">
      <c r="A603">
        <f t="shared" si="31"/>
        <v>830</v>
      </c>
      <c r="B603">
        <v>2075</v>
      </c>
      <c r="C603">
        <v>112</v>
      </c>
      <c r="D603">
        <f t="shared" si="32"/>
        <v>28</v>
      </c>
      <c r="E603" s="3">
        <f>LOOKUP(A603,[1]Bestellung!$A$4:$D$675)+MOD(D603,6)</f>
        <v>43205</v>
      </c>
      <c r="F603" t="str">
        <f t="shared" si="33"/>
        <v>INSERT INTO [Lieferung] ([BestellungID], [PosID], [LieferAdrID], [LieferDienstID], [LieferDatum]) VALUES</v>
      </c>
      <c r="G603" t="str">
        <f t="shared" si="34"/>
        <v xml:space="preserve"> ('830', '2075', '112', '28', '2018-04-15')</v>
      </c>
    </row>
    <row r="604" spans="1:7" x14ac:dyDescent="0.3">
      <c r="A604">
        <f t="shared" si="31"/>
        <v>830</v>
      </c>
      <c r="B604">
        <v>2076</v>
      </c>
      <c r="C604">
        <v>490</v>
      </c>
      <c r="D604">
        <f t="shared" si="32"/>
        <v>48</v>
      </c>
      <c r="E604" s="3">
        <f>LOOKUP(A604,[1]Bestellung!$A$4:$D$675)+MOD(D604,6)</f>
        <v>43201</v>
      </c>
      <c r="F604" t="str">
        <f t="shared" si="33"/>
        <v>INSERT INTO [Lieferung] ([BestellungID], [PosID], [LieferAdrID], [LieferDienstID], [LieferDatum]) VALUES</v>
      </c>
      <c r="G604" t="str">
        <f t="shared" si="34"/>
        <v xml:space="preserve"> ('830', '2076', '490', '48', '2018-04-11')</v>
      </c>
    </row>
    <row r="605" spans="1:7" x14ac:dyDescent="0.3">
      <c r="A605">
        <f t="shared" si="31"/>
        <v>831</v>
      </c>
      <c r="B605">
        <v>2077</v>
      </c>
      <c r="C605">
        <v>392</v>
      </c>
      <c r="D605">
        <f t="shared" si="32"/>
        <v>39</v>
      </c>
      <c r="E605" s="3">
        <f>LOOKUP(A605,[1]Bestellung!$A$4:$D$675)+MOD(D605,6)</f>
        <v>43204</v>
      </c>
      <c r="F605" t="str">
        <f t="shared" si="33"/>
        <v>INSERT INTO [Lieferung] ([BestellungID], [PosID], [LieferAdrID], [LieferDienstID], [LieferDatum]) VALUES</v>
      </c>
      <c r="G605" t="str">
        <f t="shared" si="34"/>
        <v xml:space="preserve"> ('831', '2077', '392', '39', '2018-04-14')</v>
      </c>
    </row>
    <row r="606" spans="1:7" x14ac:dyDescent="0.3">
      <c r="A606">
        <f t="shared" si="31"/>
        <v>831</v>
      </c>
      <c r="B606">
        <v>2078</v>
      </c>
      <c r="C606">
        <v>392</v>
      </c>
      <c r="D606">
        <f t="shared" si="32"/>
        <v>60</v>
      </c>
      <c r="E606" s="3">
        <f>LOOKUP(A606,[1]Bestellung!$A$4:$D$675)+MOD(D606,6)</f>
        <v>43201</v>
      </c>
      <c r="F606" t="str">
        <f t="shared" si="33"/>
        <v>INSERT INTO [Lieferung] ([BestellungID], [PosID], [LieferAdrID], [LieferDienstID], [LieferDatum]) VALUES</v>
      </c>
      <c r="G606" t="str">
        <f t="shared" si="34"/>
        <v xml:space="preserve"> ('831', '2078', '392', '60', '2018-04-11')</v>
      </c>
    </row>
    <row r="607" spans="1:7" x14ac:dyDescent="0.3">
      <c r="A607">
        <f t="shared" si="31"/>
        <v>832</v>
      </c>
      <c r="B607">
        <v>2079</v>
      </c>
      <c r="C607">
        <v>469</v>
      </c>
      <c r="D607">
        <f t="shared" si="32"/>
        <v>54</v>
      </c>
      <c r="E607" s="3">
        <f>LOOKUP(A607,[1]Bestellung!$A$4:$D$675)+MOD(D607,6)</f>
        <v>43201</v>
      </c>
      <c r="F607" t="str">
        <f t="shared" si="33"/>
        <v>INSERT INTO [Lieferung] ([BestellungID], [PosID], [LieferAdrID], [LieferDienstID], [LieferDatum]) VALUES</v>
      </c>
      <c r="G607" t="str">
        <f t="shared" si="34"/>
        <v xml:space="preserve"> ('832', '2079', '469', '54', '2018-04-11')</v>
      </c>
    </row>
    <row r="608" spans="1:7" x14ac:dyDescent="0.3">
      <c r="A608">
        <f t="shared" si="31"/>
        <v>832</v>
      </c>
      <c r="B608">
        <v>2080</v>
      </c>
      <c r="C608">
        <v>392</v>
      </c>
      <c r="D608">
        <f t="shared" si="32"/>
        <v>76</v>
      </c>
      <c r="E608" s="3">
        <f>LOOKUP(A608,[1]Bestellung!$A$4:$D$675)+MOD(D608,6)</f>
        <v>43205</v>
      </c>
      <c r="F608" t="str">
        <f t="shared" si="33"/>
        <v>INSERT INTO [Lieferung] ([BestellungID], [PosID], [LieferAdrID], [LieferDienstID], [LieferDatum]) VALUES</v>
      </c>
      <c r="G608" t="str">
        <f t="shared" si="34"/>
        <v xml:space="preserve"> ('832', '2080', '392', '76', '2018-04-15')</v>
      </c>
    </row>
    <row r="609" spans="1:7" x14ac:dyDescent="0.3">
      <c r="A609">
        <f t="shared" si="31"/>
        <v>832</v>
      </c>
      <c r="B609">
        <v>2081</v>
      </c>
      <c r="C609">
        <v>469</v>
      </c>
      <c r="D609">
        <f t="shared" si="32"/>
        <v>17</v>
      </c>
      <c r="E609" s="3">
        <f>LOOKUP(A609,[1]Bestellung!$A$4:$D$675)+MOD(D609,6)</f>
        <v>43206</v>
      </c>
      <c r="F609" t="str">
        <f t="shared" si="33"/>
        <v>INSERT INTO [Lieferung] ([BestellungID], [PosID], [LieferAdrID], [LieferDienstID], [LieferDatum]) VALUES</v>
      </c>
      <c r="G609" t="str">
        <f t="shared" si="34"/>
        <v xml:space="preserve"> ('832', '2081', '469', '17', '2018-04-16')</v>
      </c>
    </row>
    <row r="610" spans="1:7" x14ac:dyDescent="0.3">
      <c r="A610">
        <f t="shared" si="31"/>
        <v>833</v>
      </c>
      <c r="B610">
        <v>2082</v>
      </c>
      <c r="C610">
        <v>601</v>
      </c>
      <c r="D610">
        <f t="shared" si="32"/>
        <v>15</v>
      </c>
      <c r="E610" s="3">
        <f>LOOKUP(A610,[1]Bestellung!$A$4:$D$675)+MOD(D610,6)</f>
        <v>43204</v>
      </c>
      <c r="F610" t="str">
        <f t="shared" si="33"/>
        <v>INSERT INTO [Lieferung] ([BestellungID], [PosID], [LieferAdrID], [LieferDienstID], [LieferDatum]) VALUES</v>
      </c>
      <c r="G610" t="str">
        <f t="shared" si="34"/>
        <v xml:space="preserve"> ('833', '2082', '601', '15', '2018-04-14')</v>
      </c>
    </row>
    <row r="611" spans="1:7" x14ac:dyDescent="0.3">
      <c r="A611">
        <f t="shared" si="31"/>
        <v>833</v>
      </c>
      <c r="B611">
        <v>2083</v>
      </c>
      <c r="C611">
        <v>601</v>
      </c>
      <c r="D611">
        <f t="shared" si="32"/>
        <v>38</v>
      </c>
      <c r="E611" s="3">
        <f>LOOKUP(A611,[1]Bestellung!$A$4:$D$675)+MOD(D611,6)</f>
        <v>43203</v>
      </c>
      <c r="F611" t="str">
        <f t="shared" si="33"/>
        <v>INSERT INTO [Lieferung] ([BestellungID], [PosID], [LieferAdrID], [LieferDienstID], [LieferDatum]) VALUES</v>
      </c>
      <c r="G611" t="str">
        <f t="shared" si="34"/>
        <v xml:space="preserve"> ('833', '2083', '601', '38', '2018-04-13')</v>
      </c>
    </row>
    <row r="612" spans="1:7" x14ac:dyDescent="0.3">
      <c r="A612">
        <f t="shared" si="31"/>
        <v>834</v>
      </c>
      <c r="B612">
        <v>2084</v>
      </c>
      <c r="C612">
        <v>239</v>
      </c>
      <c r="D612">
        <f t="shared" si="32"/>
        <v>39</v>
      </c>
      <c r="E612" s="3">
        <f>LOOKUP(A612,[1]Bestellung!$A$4:$D$675)+MOD(D612,6)</f>
        <v>43205</v>
      </c>
      <c r="F612" t="str">
        <f t="shared" si="33"/>
        <v>INSERT INTO [Lieferung] ([BestellungID], [PosID], [LieferAdrID], [LieferDienstID], [LieferDatum]) VALUES</v>
      </c>
      <c r="G612" t="str">
        <f t="shared" si="34"/>
        <v xml:space="preserve"> ('834', '2084', '239', '39', '2018-04-15')</v>
      </c>
    </row>
    <row r="613" spans="1:7" x14ac:dyDescent="0.3">
      <c r="A613">
        <f t="shared" si="31"/>
        <v>834</v>
      </c>
      <c r="B613">
        <v>2085</v>
      </c>
      <c r="C613">
        <v>239</v>
      </c>
      <c r="D613">
        <f t="shared" si="32"/>
        <v>63</v>
      </c>
      <c r="E613" s="3">
        <f>LOOKUP(A613,[1]Bestellung!$A$4:$D$675)+MOD(D613,6)</f>
        <v>43205</v>
      </c>
      <c r="F613" t="str">
        <f t="shared" si="33"/>
        <v>INSERT INTO [Lieferung] ([BestellungID], [PosID], [LieferAdrID], [LieferDienstID], [LieferDatum]) VALUES</v>
      </c>
      <c r="G613" t="str">
        <f t="shared" si="34"/>
        <v xml:space="preserve"> ('834', '2085', '239', '63', '2018-04-15')</v>
      </c>
    </row>
    <row r="614" spans="1:7" x14ac:dyDescent="0.3">
      <c r="A614">
        <f t="shared" si="31"/>
        <v>834</v>
      </c>
      <c r="B614">
        <v>2086</v>
      </c>
      <c r="C614">
        <v>239</v>
      </c>
      <c r="D614">
        <f t="shared" si="32"/>
        <v>6</v>
      </c>
      <c r="E614" s="3">
        <f>LOOKUP(A614,[1]Bestellung!$A$4:$D$675)+MOD(D614,6)</f>
        <v>43202</v>
      </c>
      <c r="F614" t="str">
        <f t="shared" si="33"/>
        <v>INSERT INTO [Lieferung] ([BestellungID], [PosID], [LieferAdrID], [LieferDienstID], [LieferDatum]) VALUES</v>
      </c>
      <c r="G614" t="str">
        <f t="shared" si="34"/>
        <v xml:space="preserve"> ('834', '2086', '239', '6', '2018-04-12')</v>
      </c>
    </row>
    <row r="615" spans="1:7" x14ac:dyDescent="0.3">
      <c r="A615">
        <f t="shared" si="31"/>
        <v>835</v>
      </c>
      <c r="B615">
        <v>2087</v>
      </c>
      <c r="C615">
        <v>576</v>
      </c>
      <c r="D615">
        <f t="shared" si="32"/>
        <v>11</v>
      </c>
      <c r="E615" s="3">
        <f>LOOKUP(A615,[1]Bestellung!$A$4:$D$675)+MOD(D615,6)</f>
        <v>43207</v>
      </c>
      <c r="F615" t="str">
        <f t="shared" si="33"/>
        <v>INSERT INTO [Lieferung] ([BestellungID], [PosID], [LieferAdrID], [LieferDienstID], [LieferDatum]) VALUES</v>
      </c>
      <c r="G615" t="str">
        <f t="shared" si="34"/>
        <v xml:space="preserve"> ('835', '2087', '576', '11', '2018-04-17')</v>
      </c>
    </row>
    <row r="616" spans="1:7" x14ac:dyDescent="0.3">
      <c r="A616">
        <f t="shared" si="31"/>
        <v>835</v>
      </c>
      <c r="B616">
        <v>2088</v>
      </c>
      <c r="C616">
        <v>576</v>
      </c>
      <c r="D616">
        <f t="shared" si="32"/>
        <v>36</v>
      </c>
      <c r="E616" s="3">
        <f>LOOKUP(A616,[1]Bestellung!$A$4:$D$675)+MOD(D616,6)</f>
        <v>43202</v>
      </c>
      <c r="F616" t="str">
        <f t="shared" si="33"/>
        <v>INSERT INTO [Lieferung] ([BestellungID], [PosID], [LieferAdrID], [LieferDienstID], [LieferDatum]) VALUES</v>
      </c>
      <c r="G616" t="str">
        <f t="shared" si="34"/>
        <v xml:space="preserve"> ('835', '2088', '576', '36', '2018-04-12')</v>
      </c>
    </row>
    <row r="617" spans="1:7" x14ac:dyDescent="0.3">
      <c r="A617">
        <f t="shared" si="31"/>
        <v>836</v>
      </c>
      <c r="B617">
        <v>2089</v>
      </c>
      <c r="C617">
        <v>788</v>
      </c>
      <c r="D617">
        <f t="shared" si="32"/>
        <v>44</v>
      </c>
      <c r="E617" s="3">
        <f>LOOKUP(A617,[1]Bestellung!$A$4:$D$675)+MOD(D617,6)</f>
        <v>43204</v>
      </c>
      <c r="F617" t="str">
        <f t="shared" si="33"/>
        <v>INSERT INTO [Lieferung] ([BestellungID], [PosID], [LieferAdrID], [LieferDienstID], [LieferDatum]) VALUES</v>
      </c>
      <c r="G617" t="str">
        <f t="shared" si="34"/>
        <v xml:space="preserve"> ('836', '2089', '788', '44', '2018-04-14')</v>
      </c>
    </row>
    <row r="618" spans="1:7" x14ac:dyDescent="0.3">
      <c r="A618">
        <f t="shared" si="31"/>
        <v>836</v>
      </c>
      <c r="B618">
        <v>2090</v>
      </c>
      <c r="C618">
        <v>576</v>
      </c>
      <c r="D618">
        <f t="shared" si="32"/>
        <v>70</v>
      </c>
      <c r="E618" s="3">
        <f>LOOKUP(A618,[1]Bestellung!$A$4:$D$675)+MOD(D618,6)</f>
        <v>43206</v>
      </c>
      <c r="F618" t="str">
        <f t="shared" si="33"/>
        <v>INSERT INTO [Lieferung] ([BestellungID], [PosID], [LieferAdrID], [LieferDienstID], [LieferDatum]) VALUES</v>
      </c>
      <c r="G618" t="str">
        <f t="shared" si="34"/>
        <v xml:space="preserve"> ('836', '2090', '576', '70', '2018-04-16')</v>
      </c>
    </row>
    <row r="619" spans="1:7" x14ac:dyDescent="0.3">
      <c r="A619">
        <f t="shared" si="31"/>
        <v>836</v>
      </c>
      <c r="B619">
        <v>2091</v>
      </c>
      <c r="C619">
        <v>788</v>
      </c>
      <c r="D619">
        <f t="shared" si="32"/>
        <v>15</v>
      </c>
      <c r="E619" s="3">
        <f>LOOKUP(A619,[1]Bestellung!$A$4:$D$675)+MOD(D619,6)</f>
        <v>43205</v>
      </c>
      <c r="F619" t="str">
        <f t="shared" si="33"/>
        <v>INSERT INTO [Lieferung] ([BestellungID], [PosID], [LieferAdrID], [LieferDienstID], [LieferDatum]) VALUES</v>
      </c>
      <c r="G619" t="str">
        <f t="shared" si="34"/>
        <v xml:space="preserve"> ('836', '2091', '788', '15', '2018-04-15')</v>
      </c>
    </row>
    <row r="620" spans="1:7" x14ac:dyDescent="0.3">
      <c r="A620">
        <f t="shared" si="31"/>
        <v>837</v>
      </c>
      <c r="B620">
        <v>2092</v>
      </c>
      <c r="C620">
        <v>173</v>
      </c>
      <c r="D620">
        <f t="shared" si="32"/>
        <v>27</v>
      </c>
      <c r="E620" s="3">
        <f>LOOKUP(A620,[1]Bestellung!$A$4:$D$675)+MOD(D620,6)</f>
        <v>43206</v>
      </c>
      <c r="F620" t="str">
        <f t="shared" si="33"/>
        <v>INSERT INTO [Lieferung] ([BestellungID], [PosID], [LieferAdrID], [LieferDienstID], [LieferDatum]) VALUES</v>
      </c>
      <c r="G620" t="str">
        <f t="shared" si="34"/>
        <v xml:space="preserve"> ('837', '2092', '173', '27', '2018-04-16')</v>
      </c>
    </row>
    <row r="621" spans="1:7" x14ac:dyDescent="0.3">
      <c r="A621">
        <f t="shared" si="31"/>
        <v>837</v>
      </c>
      <c r="B621">
        <v>2093</v>
      </c>
      <c r="C621">
        <v>173</v>
      </c>
      <c r="D621">
        <f t="shared" si="32"/>
        <v>54</v>
      </c>
      <c r="E621" s="3">
        <f>LOOKUP(A621,[1]Bestellung!$A$4:$D$675)+MOD(D621,6)</f>
        <v>43203</v>
      </c>
      <c r="F621" t="str">
        <f t="shared" si="33"/>
        <v>INSERT INTO [Lieferung] ([BestellungID], [PosID], [LieferAdrID], [LieferDienstID], [LieferDatum]) VALUES</v>
      </c>
      <c r="G621" t="str">
        <f t="shared" si="34"/>
        <v xml:space="preserve"> ('837', '2093', '173', '54', '2018-04-13')</v>
      </c>
    </row>
    <row r="622" spans="1:7" x14ac:dyDescent="0.3">
      <c r="A622">
        <f t="shared" si="31"/>
        <v>838</v>
      </c>
      <c r="B622">
        <v>2094</v>
      </c>
      <c r="C622">
        <v>623</v>
      </c>
      <c r="D622">
        <f t="shared" si="32"/>
        <v>69</v>
      </c>
      <c r="E622" s="3">
        <f>LOOKUP(A622,[1]Bestellung!$A$4:$D$675)+MOD(D622,6)</f>
        <v>43206</v>
      </c>
      <c r="F622" t="str">
        <f t="shared" si="33"/>
        <v>INSERT INTO [Lieferung] ([BestellungID], [PosID], [LieferAdrID], [LieferDienstID], [LieferDatum]) VALUES</v>
      </c>
      <c r="G622" t="str">
        <f t="shared" si="34"/>
        <v xml:space="preserve"> ('838', '2094', '623', '69', '2018-04-16')</v>
      </c>
    </row>
    <row r="623" spans="1:7" x14ac:dyDescent="0.3">
      <c r="A623">
        <f t="shared" si="31"/>
        <v>838</v>
      </c>
      <c r="B623">
        <v>2095</v>
      </c>
      <c r="C623">
        <v>173</v>
      </c>
      <c r="D623">
        <f t="shared" si="32"/>
        <v>16</v>
      </c>
      <c r="E623" s="3">
        <f>LOOKUP(A623,[1]Bestellung!$A$4:$D$675)+MOD(D623,6)</f>
        <v>43207</v>
      </c>
      <c r="F623" t="str">
        <f t="shared" si="33"/>
        <v>INSERT INTO [Lieferung] ([BestellungID], [PosID], [LieferAdrID], [LieferDienstID], [LieferDatum]) VALUES</v>
      </c>
      <c r="G623" t="str">
        <f t="shared" si="34"/>
        <v xml:space="preserve"> ('838', '2095', '173', '16', '2018-04-17')</v>
      </c>
    </row>
    <row r="624" spans="1:7" x14ac:dyDescent="0.3">
      <c r="A624">
        <f t="shared" si="31"/>
        <v>838</v>
      </c>
      <c r="B624">
        <v>2096</v>
      </c>
      <c r="C624">
        <v>623</v>
      </c>
      <c r="D624">
        <f t="shared" si="32"/>
        <v>44</v>
      </c>
      <c r="E624" s="3">
        <f>LOOKUP(A624,[1]Bestellung!$A$4:$D$675)+MOD(D624,6)</f>
        <v>43205</v>
      </c>
      <c r="F624" t="str">
        <f t="shared" si="33"/>
        <v>INSERT INTO [Lieferung] ([BestellungID], [PosID], [LieferAdrID], [LieferDienstID], [LieferDatum]) VALUES</v>
      </c>
      <c r="G624" t="str">
        <f t="shared" si="34"/>
        <v xml:space="preserve"> ('838', '2096', '623', '44', '2018-04-15')</v>
      </c>
    </row>
    <row r="625" spans="1:7" x14ac:dyDescent="0.3">
      <c r="A625">
        <f t="shared" si="31"/>
        <v>839</v>
      </c>
      <c r="B625">
        <v>2097</v>
      </c>
      <c r="C625">
        <v>749</v>
      </c>
      <c r="D625">
        <f t="shared" si="32"/>
        <v>63</v>
      </c>
      <c r="E625" s="3">
        <f>LOOKUP(A625,[1]Bestellung!$A$4:$D$675)+MOD(D625,6)</f>
        <v>43206</v>
      </c>
      <c r="F625" t="str">
        <f t="shared" si="33"/>
        <v>INSERT INTO [Lieferung] ([BestellungID], [PosID], [LieferAdrID], [LieferDienstID], [LieferDatum]) VALUES</v>
      </c>
      <c r="G625" t="str">
        <f t="shared" si="34"/>
        <v xml:space="preserve"> ('839', '2097', '749', '63', '2018-04-16')</v>
      </c>
    </row>
    <row r="626" spans="1:7" x14ac:dyDescent="0.3">
      <c r="A626">
        <f t="shared" si="31"/>
        <v>839</v>
      </c>
      <c r="B626">
        <v>2098</v>
      </c>
      <c r="C626">
        <v>749</v>
      </c>
      <c r="D626">
        <f t="shared" si="32"/>
        <v>11</v>
      </c>
      <c r="E626" s="3">
        <f>LOOKUP(A626,[1]Bestellung!$A$4:$D$675)+MOD(D626,6)</f>
        <v>43208</v>
      </c>
      <c r="F626" t="str">
        <f t="shared" si="33"/>
        <v>INSERT INTO [Lieferung] ([BestellungID], [PosID], [LieferAdrID], [LieferDienstID], [LieferDatum]) VALUES</v>
      </c>
      <c r="G626" t="str">
        <f t="shared" si="34"/>
        <v xml:space="preserve"> ('839', '2098', '749', '11', '2018-04-18')</v>
      </c>
    </row>
    <row r="627" spans="1:7" x14ac:dyDescent="0.3">
      <c r="A627">
        <f t="shared" si="31"/>
        <v>840</v>
      </c>
      <c r="B627">
        <v>2099</v>
      </c>
      <c r="C627">
        <v>514</v>
      </c>
      <c r="D627">
        <f t="shared" si="32"/>
        <v>33</v>
      </c>
      <c r="E627" s="3">
        <f>LOOKUP(A627,[1]Bestellung!$A$4:$D$675)+MOD(D627,6)</f>
        <v>43206</v>
      </c>
      <c r="F627" t="str">
        <f t="shared" si="33"/>
        <v>INSERT INTO [Lieferung] ([BestellungID], [PosID], [LieferAdrID], [LieferDienstID], [LieferDatum]) VALUES</v>
      </c>
      <c r="G627" t="str">
        <f t="shared" si="34"/>
        <v xml:space="preserve"> ('840', '2099', '514', '33', '2018-04-16')</v>
      </c>
    </row>
    <row r="628" spans="1:7" x14ac:dyDescent="0.3">
      <c r="A628">
        <f t="shared" si="31"/>
        <v>840</v>
      </c>
      <c r="B628">
        <v>2100</v>
      </c>
      <c r="C628">
        <v>514</v>
      </c>
      <c r="D628">
        <f t="shared" si="32"/>
        <v>63</v>
      </c>
      <c r="E628" s="3">
        <f>LOOKUP(A628,[1]Bestellung!$A$4:$D$675)+MOD(D628,6)</f>
        <v>43206</v>
      </c>
      <c r="F628" t="str">
        <f t="shared" si="33"/>
        <v>INSERT INTO [Lieferung] ([BestellungID], [PosID], [LieferAdrID], [LieferDienstID], [LieferDatum]) VALUES</v>
      </c>
      <c r="G628" t="str">
        <f t="shared" si="34"/>
        <v xml:space="preserve"> ('840', '2100', '514', '63', '2018-04-16')</v>
      </c>
    </row>
    <row r="629" spans="1:7" x14ac:dyDescent="0.3">
      <c r="A629">
        <f t="shared" si="31"/>
        <v>840</v>
      </c>
      <c r="B629">
        <v>2101</v>
      </c>
      <c r="C629">
        <v>514</v>
      </c>
      <c r="D629">
        <f t="shared" si="32"/>
        <v>12</v>
      </c>
      <c r="E629" s="3">
        <f>LOOKUP(A629,[1]Bestellung!$A$4:$D$675)+MOD(D629,6)</f>
        <v>43203</v>
      </c>
      <c r="F629" t="str">
        <f t="shared" si="33"/>
        <v>INSERT INTO [Lieferung] ([BestellungID], [PosID], [LieferAdrID], [LieferDienstID], [LieferDatum]) VALUES</v>
      </c>
      <c r="G629" t="str">
        <f t="shared" si="34"/>
        <v xml:space="preserve"> ('840', '2101', '514', '12', '2018-04-13')</v>
      </c>
    </row>
    <row r="630" spans="1:7" x14ac:dyDescent="0.3">
      <c r="A630">
        <f t="shared" si="31"/>
        <v>841</v>
      </c>
      <c r="B630">
        <v>2102</v>
      </c>
      <c r="C630">
        <v>644</v>
      </c>
      <c r="D630">
        <f t="shared" si="32"/>
        <v>38</v>
      </c>
      <c r="E630" s="3">
        <f>LOOKUP(A630,[1]Bestellung!$A$4:$D$675)+MOD(D630,6)</f>
        <v>43205</v>
      </c>
      <c r="F630" t="str">
        <f t="shared" si="33"/>
        <v>INSERT INTO [Lieferung] ([BestellungID], [PosID], [LieferAdrID], [LieferDienstID], [LieferDatum]) VALUES</v>
      </c>
      <c r="G630" t="str">
        <f t="shared" si="34"/>
        <v xml:space="preserve"> ('841', '2102', '644', '38', '2018-04-15')</v>
      </c>
    </row>
    <row r="631" spans="1:7" x14ac:dyDescent="0.3">
      <c r="A631">
        <f t="shared" si="31"/>
        <v>841</v>
      </c>
      <c r="B631">
        <v>2103</v>
      </c>
      <c r="C631">
        <v>644</v>
      </c>
      <c r="D631">
        <f t="shared" si="32"/>
        <v>69</v>
      </c>
      <c r="E631" s="3">
        <f>LOOKUP(A631,[1]Bestellung!$A$4:$D$675)+MOD(D631,6)</f>
        <v>43206</v>
      </c>
      <c r="F631" t="str">
        <f t="shared" si="33"/>
        <v>INSERT INTO [Lieferung] ([BestellungID], [PosID], [LieferAdrID], [LieferDienstID], [LieferDatum]) VALUES</v>
      </c>
      <c r="G631" t="str">
        <f t="shared" si="34"/>
        <v xml:space="preserve"> ('841', '2103', '644', '69', '2018-04-16')</v>
      </c>
    </row>
    <row r="632" spans="1:7" x14ac:dyDescent="0.3">
      <c r="A632">
        <f t="shared" si="31"/>
        <v>842</v>
      </c>
      <c r="B632">
        <v>2104</v>
      </c>
      <c r="C632">
        <v>735</v>
      </c>
      <c r="D632">
        <f t="shared" si="32"/>
        <v>17</v>
      </c>
      <c r="E632" s="3">
        <f>LOOKUP(A632,[1]Bestellung!$A$4:$D$675)+MOD(D632,6)</f>
        <v>43208</v>
      </c>
      <c r="F632" t="str">
        <f t="shared" si="33"/>
        <v>INSERT INTO [Lieferung] ([BestellungID], [PosID], [LieferAdrID], [LieferDienstID], [LieferDatum]) VALUES</v>
      </c>
      <c r="G632" t="str">
        <f t="shared" si="34"/>
        <v xml:space="preserve"> ('842', '2104', '735', '17', '2018-04-18')</v>
      </c>
    </row>
    <row r="633" spans="1:7" x14ac:dyDescent="0.3">
      <c r="A633">
        <f t="shared" si="31"/>
        <v>842</v>
      </c>
      <c r="B633">
        <v>2105</v>
      </c>
      <c r="C633">
        <v>644</v>
      </c>
      <c r="D633">
        <f t="shared" si="32"/>
        <v>82</v>
      </c>
      <c r="E633" s="3">
        <f>LOOKUP(A633,[1]Bestellung!$A$4:$D$675)+MOD(D633,6)</f>
        <v>43207</v>
      </c>
      <c r="F633" t="str">
        <f t="shared" si="33"/>
        <v>INSERT INTO [Lieferung] ([BestellungID], [PosID], [LieferAdrID], [LieferDienstID], [LieferDatum]) VALUES</v>
      </c>
      <c r="G633" t="str">
        <f t="shared" si="34"/>
        <v xml:space="preserve"> ('842', '2105', '644', '82', '2018-04-17')</v>
      </c>
    </row>
    <row r="634" spans="1:7" x14ac:dyDescent="0.3">
      <c r="A634">
        <f t="shared" si="31"/>
        <v>842</v>
      </c>
      <c r="B634">
        <v>2106</v>
      </c>
      <c r="C634">
        <v>735</v>
      </c>
      <c r="D634">
        <f t="shared" si="32"/>
        <v>1</v>
      </c>
      <c r="E634" s="3">
        <f>LOOKUP(A634,[1]Bestellung!$A$4:$D$675)+MOD(D634,6)</f>
        <v>43204</v>
      </c>
      <c r="F634" t="str">
        <f t="shared" si="33"/>
        <v>INSERT INTO [Lieferung] ([BestellungID], [PosID], [LieferAdrID], [LieferDienstID], [LieferDatum]) VALUES</v>
      </c>
      <c r="G634" t="str">
        <f t="shared" si="34"/>
        <v xml:space="preserve"> ('842', '2106', '735', '1', '2018-04-14')</v>
      </c>
    </row>
    <row r="635" spans="1:7" x14ac:dyDescent="0.3">
      <c r="A635">
        <f t="shared" si="31"/>
        <v>843</v>
      </c>
      <c r="B635">
        <v>2107</v>
      </c>
      <c r="C635">
        <v>50</v>
      </c>
      <c r="D635">
        <f t="shared" si="32"/>
        <v>33</v>
      </c>
      <c r="E635" s="3">
        <f>LOOKUP(A635,[1]Bestellung!$A$4:$D$675)+MOD(D635,6)</f>
        <v>43206</v>
      </c>
      <c r="F635" t="str">
        <f t="shared" si="33"/>
        <v>INSERT INTO [Lieferung] ([BestellungID], [PosID], [LieferAdrID], [LieferDienstID], [LieferDatum]) VALUES</v>
      </c>
      <c r="G635" t="str">
        <f t="shared" si="34"/>
        <v xml:space="preserve"> ('843', '2107', '50', '33', '2018-04-16')</v>
      </c>
    </row>
    <row r="636" spans="1:7" x14ac:dyDescent="0.3">
      <c r="A636">
        <f t="shared" si="31"/>
        <v>843</v>
      </c>
      <c r="B636">
        <v>2108</v>
      </c>
      <c r="C636">
        <v>50</v>
      </c>
      <c r="D636">
        <f t="shared" si="32"/>
        <v>66</v>
      </c>
      <c r="E636" s="3">
        <f>LOOKUP(A636,[1]Bestellung!$A$4:$D$675)+MOD(D636,6)</f>
        <v>43203</v>
      </c>
      <c r="F636" t="str">
        <f t="shared" si="33"/>
        <v>INSERT INTO [Lieferung] ([BestellungID], [PosID], [LieferAdrID], [LieferDienstID], [LieferDatum]) VALUES</v>
      </c>
      <c r="G636" t="str">
        <f t="shared" si="34"/>
        <v xml:space="preserve"> ('843', '2108', '50', '66', '2018-04-13')</v>
      </c>
    </row>
    <row r="637" spans="1:7" x14ac:dyDescent="0.3">
      <c r="A637">
        <f t="shared" si="31"/>
        <v>844</v>
      </c>
      <c r="B637">
        <v>2109</v>
      </c>
      <c r="C637">
        <v>89</v>
      </c>
      <c r="D637">
        <f t="shared" si="32"/>
        <v>21</v>
      </c>
      <c r="E637" s="3">
        <f>LOOKUP(A637,[1]Bestellung!$A$4:$D$675)+MOD(D637,6)</f>
        <v>43207</v>
      </c>
      <c r="F637" t="str">
        <f t="shared" si="33"/>
        <v>INSERT INTO [Lieferung] ([BestellungID], [PosID], [LieferAdrID], [LieferDienstID], [LieferDatum]) VALUES</v>
      </c>
      <c r="G637" t="str">
        <f t="shared" si="34"/>
        <v xml:space="preserve"> ('844', '2109', '89', '21', '2018-04-17')</v>
      </c>
    </row>
    <row r="638" spans="1:7" x14ac:dyDescent="0.3">
      <c r="A638">
        <f t="shared" si="31"/>
        <v>844</v>
      </c>
      <c r="B638">
        <v>2110</v>
      </c>
      <c r="C638">
        <v>50</v>
      </c>
      <c r="D638">
        <f t="shared" si="32"/>
        <v>55</v>
      </c>
      <c r="E638" s="3">
        <f>LOOKUP(A638,[1]Bestellung!$A$4:$D$675)+MOD(D638,6)</f>
        <v>43205</v>
      </c>
      <c r="F638" t="str">
        <f t="shared" si="33"/>
        <v>INSERT INTO [Lieferung] ([BestellungID], [PosID], [LieferAdrID], [LieferDienstID], [LieferDatum]) VALUES</v>
      </c>
      <c r="G638" t="str">
        <f t="shared" si="34"/>
        <v xml:space="preserve"> ('844', '2110', '50', '55', '2018-04-15')</v>
      </c>
    </row>
    <row r="639" spans="1:7" x14ac:dyDescent="0.3">
      <c r="A639">
        <f t="shared" si="31"/>
        <v>844</v>
      </c>
      <c r="B639">
        <v>2111</v>
      </c>
      <c r="C639">
        <v>89</v>
      </c>
      <c r="D639">
        <f t="shared" si="32"/>
        <v>8</v>
      </c>
      <c r="E639" s="3">
        <f>LOOKUP(A639,[1]Bestellung!$A$4:$D$675)+MOD(D639,6)</f>
        <v>43206</v>
      </c>
      <c r="F639" t="str">
        <f t="shared" si="33"/>
        <v>INSERT INTO [Lieferung] ([BestellungID], [PosID], [LieferAdrID], [LieferDienstID], [LieferDatum]) VALUES</v>
      </c>
      <c r="G639" t="str">
        <f t="shared" si="34"/>
        <v xml:space="preserve"> ('844', '2111', '89', '8', '2018-04-16')</v>
      </c>
    </row>
    <row r="640" spans="1:7" x14ac:dyDescent="0.3">
      <c r="A640">
        <f t="shared" si="31"/>
        <v>845</v>
      </c>
      <c r="B640">
        <v>2112</v>
      </c>
      <c r="C640">
        <v>414</v>
      </c>
      <c r="D640">
        <f t="shared" si="32"/>
        <v>48</v>
      </c>
      <c r="E640" s="3">
        <f>LOOKUP(A640,[1]Bestellung!$A$4:$D$675)+MOD(D640,6)</f>
        <v>43204</v>
      </c>
      <c r="F640" t="str">
        <f t="shared" si="33"/>
        <v>INSERT INTO [Lieferung] ([BestellungID], [PosID], [LieferAdrID], [LieferDienstID], [LieferDatum]) VALUES</v>
      </c>
      <c r="G640" t="str">
        <f t="shared" si="34"/>
        <v xml:space="preserve"> ('845', '2112', '414', '48', '2018-04-14')</v>
      </c>
    </row>
    <row r="641" spans="1:7" x14ac:dyDescent="0.3">
      <c r="A641">
        <f t="shared" si="31"/>
        <v>845</v>
      </c>
      <c r="B641">
        <v>2113</v>
      </c>
      <c r="C641">
        <v>414</v>
      </c>
      <c r="D641">
        <f t="shared" si="32"/>
        <v>2</v>
      </c>
      <c r="E641" s="3">
        <f>LOOKUP(A641,[1]Bestellung!$A$4:$D$675)+MOD(D641,6)</f>
        <v>43206</v>
      </c>
      <c r="F641" t="str">
        <f t="shared" si="33"/>
        <v>INSERT INTO [Lieferung] ([BestellungID], [PosID], [LieferAdrID], [LieferDienstID], [LieferDatum]) VALUES</v>
      </c>
      <c r="G641" t="str">
        <f t="shared" si="34"/>
        <v xml:space="preserve"> ('845', '2113', '414', '2', '2018-04-16')</v>
      </c>
    </row>
    <row r="642" spans="1:7" x14ac:dyDescent="0.3">
      <c r="A642">
        <f t="shared" si="31"/>
        <v>846</v>
      </c>
      <c r="B642">
        <v>2114</v>
      </c>
      <c r="C642">
        <v>140</v>
      </c>
      <c r="D642">
        <f t="shared" si="32"/>
        <v>45</v>
      </c>
      <c r="E642" s="3">
        <f>LOOKUP(A642,[1]Bestellung!$A$4:$D$675)+MOD(D642,6)</f>
        <v>43207</v>
      </c>
      <c r="F642" t="str">
        <f t="shared" si="33"/>
        <v>INSERT INTO [Lieferung] ([BestellungID], [PosID], [LieferAdrID], [LieferDienstID], [LieferDatum]) VALUES</v>
      </c>
      <c r="G642" t="str">
        <f t="shared" si="34"/>
        <v xml:space="preserve"> ('846', '2114', '140', '45', '2018-04-17')</v>
      </c>
    </row>
    <row r="643" spans="1:7" x14ac:dyDescent="0.3">
      <c r="A643">
        <f t="shared" si="31"/>
        <v>846</v>
      </c>
      <c r="B643">
        <v>2115</v>
      </c>
      <c r="C643">
        <v>140</v>
      </c>
      <c r="D643">
        <f t="shared" si="32"/>
        <v>1</v>
      </c>
      <c r="E643" s="3">
        <f>LOOKUP(A643,[1]Bestellung!$A$4:$D$675)+MOD(D643,6)</f>
        <v>43205</v>
      </c>
      <c r="F643" t="str">
        <f t="shared" si="33"/>
        <v>INSERT INTO [Lieferung] ([BestellungID], [PosID], [LieferAdrID], [LieferDienstID], [LieferDatum]) VALUES</v>
      </c>
      <c r="G643" t="str">
        <f t="shared" si="34"/>
        <v xml:space="preserve"> ('846', '2115', '140', '1', '2018-04-15')</v>
      </c>
    </row>
    <row r="644" spans="1:7" x14ac:dyDescent="0.3">
      <c r="A644">
        <f t="shared" si="31"/>
        <v>846</v>
      </c>
      <c r="B644">
        <v>2116</v>
      </c>
      <c r="C644">
        <v>140</v>
      </c>
      <c r="D644">
        <f t="shared" si="32"/>
        <v>36</v>
      </c>
      <c r="E644" s="3">
        <f>LOOKUP(A644,[1]Bestellung!$A$4:$D$675)+MOD(D644,6)</f>
        <v>43204</v>
      </c>
      <c r="F644" t="str">
        <f t="shared" si="33"/>
        <v>INSERT INTO [Lieferung] ([BestellungID], [PosID], [LieferAdrID], [LieferDienstID], [LieferDatum]) VALUES</v>
      </c>
      <c r="G644" t="str">
        <f t="shared" si="34"/>
        <v xml:space="preserve"> ('846', '2116', '140', '36', '2018-04-14')</v>
      </c>
    </row>
    <row r="645" spans="1:7" x14ac:dyDescent="0.3">
      <c r="A645">
        <f t="shared" si="31"/>
        <v>847</v>
      </c>
      <c r="B645">
        <v>2117</v>
      </c>
      <c r="C645">
        <v>396</v>
      </c>
      <c r="D645">
        <f t="shared" si="32"/>
        <v>2</v>
      </c>
      <c r="E645" s="3">
        <f>LOOKUP(A645,[1]Bestellung!$A$4:$D$675)+MOD(D645,6)</f>
        <v>43206</v>
      </c>
      <c r="F645" t="str">
        <f t="shared" si="33"/>
        <v>INSERT INTO [Lieferung] ([BestellungID], [PosID], [LieferAdrID], [LieferDienstID], [LieferDatum]) VALUES</v>
      </c>
      <c r="G645" t="str">
        <f t="shared" si="34"/>
        <v xml:space="preserve"> ('847', '2117', '396', '2', '2018-04-16')</v>
      </c>
    </row>
    <row r="646" spans="1:7" x14ac:dyDescent="0.3">
      <c r="A646">
        <f t="shared" si="31"/>
        <v>847</v>
      </c>
      <c r="B646">
        <v>2118</v>
      </c>
      <c r="C646">
        <v>396</v>
      </c>
      <c r="D646">
        <f t="shared" si="32"/>
        <v>39</v>
      </c>
      <c r="E646" s="3">
        <f>LOOKUP(A646,[1]Bestellung!$A$4:$D$675)+MOD(D646,6)</f>
        <v>43207</v>
      </c>
      <c r="F646" t="str">
        <f t="shared" si="33"/>
        <v>INSERT INTO [Lieferung] ([BestellungID], [PosID], [LieferAdrID], [LieferDienstID], [LieferDatum]) VALUES</v>
      </c>
      <c r="G646" t="str">
        <f t="shared" si="34"/>
        <v xml:space="preserve"> ('847', '2118', '396', '39', '2018-04-17')</v>
      </c>
    </row>
    <row r="647" spans="1:7" x14ac:dyDescent="0.3">
      <c r="A647">
        <f t="shared" si="31"/>
        <v>848</v>
      </c>
      <c r="B647">
        <v>2119</v>
      </c>
      <c r="C647">
        <v>678</v>
      </c>
      <c r="D647">
        <f t="shared" si="32"/>
        <v>8</v>
      </c>
      <c r="E647" s="3">
        <f>LOOKUP(A647,[1]Bestellung!$A$4:$D$675)+MOD(D647,6)</f>
        <v>43207</v>
      </c>
      <c r="F647" t="str">
        <f t="shared" si="33"/>
        <v>INSERT INTO [Lieferung] ([BestellungID], [PosID], [LieferAdrID], [LieferDienstID], [LieferDatum]) VALUES</v>
      </c>
      <c r="G647" t="str">
        <f t="shared" si="34"/>
        <v xml:space="preserve"> ('848', '2119', '678', '8', '2018-04-17')</v>
      </c>
    </row>
    <row r="648" spans="1:7" x14ac:dyDescent="0.3">
      <c r="A648">
        <f t="shared" si="31"/>
        <v>848</v>
      </c>
      <c r="B648">
        <v>2120</v>
      </c>
      <c r="C648">
        <v>396</v>
      </c>
      <c r="D648">
        <f t="shared" si="32"/>
        <v>46</v>
      </c>
      <c r="E648" s="3">
        <f>LOOKUP(A648,[1]Bestellung!$A$4:$D$675)+MOD(D648,6)</f>
        <v>43209</v>
      </c>
      <c r="F648" t="str">
        <f t="shared" si="33"/>
        <v>INSERT INTO [Lieferung] ([BestellungID], [PosID], [LieferAdrID], [LieferDienstID], [LieferDatum]) VALUES</v>
      </c>
      <c r="G648" t="str">
        <f t="shared" si="34"/>
        <v xml:space="preserve"> ('848', '2120', '396', '46', '2018-04-19')</v>
      </c>
    </row>
    <row r="649" spans="1:7" x14ac:dyDescent="0.3">
      <c r="A649">
        <f t="shared" si="31"/>
        <v>848</v>
      </c>
      <c r="B649">
        <v>2121</v>
      </c>
      <c r="C649">
        <v>678</v>
      </c>
      <c r="D649">
        <f t="shared" si="32"/>
        <v>3</v>
      </c>
      <c r="E649" s="3">
        <f>LOOKUP(A649,[1]Bestellung!$A$4:$D$675)+MOD(D649,6)</f>
        <v>43208</v>
      </c>
      <c r="F649" t="str">
        <f t="shared" si="33"/>
        <v>INSERT INTO [Lieferung] ([BestellungID], [PosID], [LieferAdrID], [LieferDienstID], [LieferDatum]) VALUES</v>
      </c>
      <c r="G649" t="str">
        <f t="shared" si="34"/>
        <v xml:space="preserve"> ('848', '2121', '678', '3', '2018-04-18')</v>
      </c>
    </row>
    <row r="650" spans="1:7" x14ac:dyDescent="0.3">
      <c r="A650">
        <f t="shared" si="31"/>
        <v>849</v>
      </c>
      <c r="B650">
        <v>2122</v>
      </c>
      <c r="C650">
        <v>36</v>
      </c>
      <c r="D650">
        <f t="shared" si="32"/>
        <v>57</v>
      </c>
      <c r="E650" s="3">
        <f>LOOKUP(A650,[1]Bestellung!$A$4:$D$675)+MOD(D650,6)</f>
        <v>43208</v>
      </c>
      <c r="F650" t="str">
        <f t="shared" si="33"/>
        <v>INSERT INTO [Lieferung] ([BestellungID], [PosID], [LieferAdrID], [LieferDienstID], [LieferDatum]) VALUES</v>
      </c>
      <c r="G650" t="str">
        <f t="shared" si="34"/>
        <v xml:space="preserve"> ('849', '2122', '36', '57', '2018-04-18')</v>
      </c>
    </row>
    <row r="651" spans="1:7" x14ac:dyDescent="0.3">
      <c r="A651">
        <f t="shared" si="31"/>
        <v>849</v>
      </c>
      <c r="B651">
        <v>2123</v>
      </c>
      <c r="C651">
        <v>36</v>
      </c>
      <c r="D651">
        <f t="shared" si="32"/>
        <v>15</v>
      </c>
      <c r="E651" s="3">
        <f>LOOKUP(A651,[1]Bestellung!$A$4:$D$675)+MOD(D651,6)</f>
        <v>43208</v>
      </c>
      <c r="F651" t="str">
        <f t="shared" si="33"/>
        <v>INSERT INTO [Lieferung] ([BestellungID], [PosID], [LieferAdrID], [LieferDienstID], [LieferDatum]) VALUES</v>
      </c>
      <c r="G651" t="str">
        <f t="shared" si="34"/>
        <v xml:space="preserve"> ('849', '2123', '36', '15', '2018-04-18')</v>
      </c>
    </row>
    <row r="652" spans="1:7" x14ac:dyDescent="0.3">
      <c r="A652">
        <f t="shared" si="31"/>
        <v>850</v>
      </c>
      <c r="B652">
        <v>2124</v>
      </c>
      <c r="C652">
        <v>154</v>
      </c>
      <c r="D652">
        <f t="shared" si="32"/>
        <v>72</v>
      </c>
      <c r="E652" s="3">
        <f>LOOKUP(A652,[1]Bestellung!$A$4:$D$675)+MOD(D652,6)</f>
        <v>43205</v>
      </c>
      <c r="F652" t="str">
        <f t="shared" si="33"/>
        <v>INSERT INTO [Lieferung] ([BestellungID], [PosID], [LieferAdrID], [LieferDienstID], [LieferDatum]) VALUES</v>
      </c>
      <c r="G652" t="str">
        <f t="shared" si="34"/>
        <v xml:space="preserve"> ('850', '2124', '154', '72', '2018-04-15')</v>
      </c>
    </row>
    <row r="653" spans="1:7" x14ac:dyDescent="0.3">
      <c r="A653">
        <f t="shared" si="31"/>
        <v>850</v>
      </c>
      <c r="B653">
        <v>2125</v>
      </c>
      <c r="C653">
        <v>36</v>
      </c>
      <c r="D653">
        <f t="shared" si="32"/>
        <v>31</v>
      </c>
      <c r="E653" s="3">
        <f>LOOKUP(A653,[1]Bestellung!$A$4:$D$675)+MOD(D653,6)</f>
        <v>43206</v>
      </c>
      <c r="F653" t="str">
        <f t="shared" si="33"/>
        <v>INSERT INTO [Lieferung] ([BestellungID], [PosID], [LieferAdrID], [LieferDienstID], [LieferDatum]) VALUES</v>
      </c>
      <c r="G653" t="str">
        <f t="shared" si="34"/>
        <v xml:space="preserve"> ('850', '2125', '36', '31', '2018-04-16')</v>
      </c>
    </row>
    <row r="654" spans="1:7" x14ac:dyDescent="0.3">
      <c r="A654">
        <f t="shared" si="31"/>
        <v>850</v>
      </c>
      <c r="B654">
        <v>2126</v>
      </c>
      <c r="C654">
        <v>154</v>
      </c>
      <c r="D654">
        <f t="shared" si="32"/>
        <v>71</v>
      </c>
      <c r="E654" s="3">
        <f>LOOKUP(A654,[1]Bestellung!$A$4:$D$675)+MOD(D654,6)</f>
        <v>43210</v>
      </c>
      <c r="F654" t="str">
        <f t="shared" si="33"/>
        <v>INSERT INTO [Lieferung] ([BestellungID], [PosID], [LieferAdrID], [LieferDienstID], [LieferDatum]) VALUES</v>
      </c>
      <c r="G654" t="str">
        <f t="shared" si="34"/>
        <v xml:space="preserve"> ('850', '2126', '154', '71', '2018-04-20')</v>
      </c>
    </row>
    <row r="655" spans="1:7" x14ac:dyDescent="0.3">
      <c r="A655">
        <f t="shared" si="31"/>
        <v>851</v>
      </c>
      <c r="B655">
        <v>2127</v>
      </c>
      <c r="C655">
        <v>763</v>
      </c>
      <c r="D655">
        <f t="shared" si="32"/>
        <v>51</v>
      </c>
      <c r="E655" s="3">
        <f>LOOKUP(A655,[1]Bestellung!$A$4:$D$675)+MOD(D655,6)</f>
        <v>43209</v>
      </c>
      <c r="F655" t="str">
        <f t="shared" si="33"/>
        <v>INSERT INTO [Lieferung] ([BestellungID], [PosID], [LieferAdrID], [LieferDienstID], [LieferDatum]) VALUES</v>
      </c>
      <c r="G655" t="str">
        <f t="shared" si="34"/>
        <v xml:space="preserve"> ('851', '2127', '763', '51', '2018-04-19')</v>
      </c>
    </row>
    <row r="656" spans="1:7" x14ac:dyDescent="0.3">
      <c r="A656">
        <f t="shared" si="31"/>
        <v>851</v>
      </c>
      <c r="B656">
        <v>2128</v>
      </c>
      <c r="C656">
        <v>763</v>
      </c>
      <c r="D656">
        <f t="shared" si="32"/>
        <v>11</v>
      </c>
      <c r="E656" s="3">
        <f>LOOKUP(A656,[1]Bestellung!$A$4:$D$675)+MOD(D656,6)</f>
        <v>43211</v>
      </c>
      <c r="F656" t="str">
        <f t="shared" si="33"/>
        <v>INSERT INTO [Lieferung] ([BestellungID], [PosID], [LieferAdrID], [LieferDienstID], [LieferDatum]) VALUES</v>
      </c>
      <c r="G656" t="str">
        <f t="shared" si="34"/>
        <v xml:space="preserve"> ('851', '2128', '763', '11', '2018-04-21')</v>
      </c>
    </row>
    <row r="657" spans="1:7" x14ac:dyDescent="0.3">
      <c r="A657">
        <f t="shared" si="31"/>
        <v>852</v>
      </c>
      <c r="B657">
        <v>2129</v>
      </c>
      <c r="C657">
        <v>433</v>
      </c>
      <c r="D657">
        <f t="shared" si="32"/>
        <v>75</v>
      </c>
      <c r="E657" s="3">
        <f>LOOKUP(A657,[1]Bestellung!$A$4:$D$675)+MOD(D657,6)</f>
        <v>43209</v>
      </c>
      <c r="F657" t="str">
        <f t="shared" si="33"/>
        <v>INSERT INTO [Lieferung] ([BestellungID], [PosID], [LieferAdrID], [LieferDienstID], [LieferDatum]) VALUES</v>
      </c>
      <c r="G657" t="str">
        <f t="shared" si="34"/>
        <v xml:space="preserve"> ('852', '2129', '433', '75', '2018-04-19')</v>
      </c>
    </row>
    <row r="658" spans="1:7" x14ac:dyDescent="0.3">
      <c r="A658">
        <f t="shared" ref="A658:A721" si="35">ROUND(B658/2.5,0)</f>
        <v>852</v>
      </c>
      <c r="B658">
        <v>2130</v>
      </c>
      <c r="C658">
        <v>433</v>
      </c>
      <c r="D658">
        <f t="shared" ref="D658:D721" si="36">IF(MOD(A658*B658,81)=0,1,IF(MOD(A658*B658,81)=30,81,IF(MOD(A658*B658,81)=49,82,MOD(A658*B658,81))))</f>
        <v>36</v>
      </c>
      <c r="E658" s="3">
        <f>LOOKUP(A658,[1]Bestellung!$A$4:$D$675)+MOD(D658,6)</f>
        <v>43206</v>
      </c>
      <c r="F658" t="str">
        <f t="shared" ref="F658:F721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58" t="str">
        <f t="shared" ref="G658:G721" si="38">" ('"&amp;A658&amp;"', '"&amp;B658&amp;"', '"&amp;C658&amp;"', '"&amp; D658&amp;"', '"&amp; TEXT(E658,"JJJJ-MM-TT")&amp;"')"</f>
        <v xml:space="preserve"> ('852', '2130', '433', '36', '2018-04-16')</v>
      </c>
    </row>
    <row r="659" spans="1:7" x14ac:dyDescent="0.3">
      <c r="A659">
        <f t="shared" si="35"/>
        <v>852</v>
      </c>
      <c r="B659">
        <v>2131</v>
      </c>
      <c r="C659">
        <v>433</v>
      </c>
      <c r="D659">
        <f t="shared" si="36"/>
        <v>78</v>
      </c>
      <c r="E659" s="3">
        <f>LOOKUP(A659,[1]Bestellung!$A$4:$D$675)+MOD(D659,6)</f>
        <v>43206</v>
      </c>
      <c r="F659" t="str">
        <f t="shared" si="37"/>
        <v>INSERT INTO [Lieferung] ([BestellungID], [PosID], [LieferAdrID], [LieferDienstID], [LieferDatum]) VALUES</v>
      </c>
      <c r="G659" t="str">
        <f t="shared" si="38"/>
        <v xml:space="preserve"> ('852', '2131', '433', '78', '2018-04-16')</v>
      </c>
    </row>
    <row r="660" spans="1:7" x14ac:dyDescent="0.3">
      <c r="A660">
        <f t="shared" si="35"/>
        <v>853</v>
      </c>
      <c r="B660">
        <v>2132</v>
      </c>
      <c r="C660">
        <v>447</v>
      </c>
      <c r="D660">
        <f t="shared" si="36"/>
        <v>65</v>
      </c>
      <c r="E660" s="3">
        <f>LOOKUP(A660,[1]Bestellung!$A$4:$D$675)+MOD(D660,6)</f>
        <v>43211</v>
      </c>
      <c r="F660" t="str">
        <f t="shared" si="37"/>
        <v>INSERT INTO [Lieferung] ([BestellungID], [PosID], [LieferAdrID], [LieferDienstID], [LieferDatum]) VALUES</v>
      </c>
      <c r="G660" t="str">
        <f t="shared" si="38"/>
        <v xml:space="preserve"> ('853', '2132', '447', '65', '2018-04-21')</v>
      </c>
    </row>
    <row r="661" spans="1:7" x14ac:dyDescent="0.3">
      <c r="A661">
        <f t="shared" si="35"/>
        <v>853</v>
      </c>
      <c r="B661">
        <v>2133</v>
      </c>
      <c r="C661">
        <v>447</v>
      </c>
      <c r="D661">
        <f t="shared" si="36"/>
        <v>27</v>
      </c>
      <c r="E661" s="3">
        <f>LOOKUP(A661,[1]Bestellung!$A$4:$D$675)+MOD(D661,6)</f>
        <v>43209</v>
      </c>
      <c r="F661" t="str">
        <f t="shared" si="37"/>
        <v>INSERT INTO [Lieferung] ([BestellungID], [PosID], [LieferAdrID], [LieferDienstID], [LieferDatum]) VALUES</v>
      </c>
      <c r="G661" t="str">
        <f t="shared" si="38"/>
        <v xml:space="preserve"> ('853', '2133', '447', '27', '2018-04-19')</v>
      </c>
    </row>
    <row r="662" spans="1:7" x14ac:dyDescent="0.3">
      <c r="A662">
        <f t="shared" si="35"/>
        <v>854</v>
      </c>
      <c r="B662">
        <v>2134</v>
      </c>
      <c r="C662">
        <v>665</v>
      </c>
      <c r="D662">
        <f t="shared" si="36"/>
        <v>17</v>
      </c>
      <c r="E662" s="3">
        <f>LOOKUP(A662,[1]Bestellung!$A$4:$D$675)+MOD(D662,6)</f>
        <v>43211</v>
      </c>
      <c r="F662" t="str">
        <f t="shared" si="37"/>
        <v>INSERT INTO [Lieferung] ([BestellungID], [PosID], [LieferAdrID], [LieferDienstID], [LieferDatum]) VALUES</v>
      </c>
      <c r="G662" t="str">
        <f t="shared" si="38"/>
        <v xml:space="preserve"> ('854', '2134', '665', '17', '2018-04-21')</v>
      </c>
    </row>
    <row r="663" spans="1:7" x14ac:dyDescent="0.3">
      <c r="A663">
        <f t="shared" si="35"/>
        <v>854</v>
      </c>
      <c r="B663">
        <v>2135</v>
      </c>
      <c r="C663">
        <v>447</v>
      </c>
      <c r="D663">
        <f t="shared" si="36"/>
        <v>61</v>
      </c>
      <c r="E663" s="3">
        <f>LOOKUP(A663,[1]Bestellung!$A$4:$D$675)+MOD(D663,6)</f>
        <v>43207</v>
      </c>
      <c r="F663" t="str">
        <f t="shared" si="37"/>
        <v>INSERT INTO [Lieferung] ([BestellungID], [PosID], [LieferAdrID], [LieferDienstID], [LieferDatum]) VALUES</v>
      </c>
      <c r="G663" t="str">
        <f t="shared" si="38"/>
        <v xml:space="preserve"> ('854', '2135', '447', '61', '2018-04-17')</v>
      </c>
    </row>
    <row r="664" spans="1:7" x14ac:dyDescent="0.3">
      <c r="A664">
        <f t="shared" si="35"/>
        <v>854</v>
      </c>
      <c r="B664">
        <v>2136</v>
      </c>
      <c r="C664">
        <v>665</v>
      </c>
      <c r="D664">
        <f t="shared" si="36"/>
        <v>24</v>
      </c>
      <c r="E664" s="3">
        <f>LOOKUP(A664,[1]Bestellung!$A$4:$D$675)+MOD(D664,6)</f>
        <v>43206</v>
      </c>
      <c r="F664" t="str">
        <f t="shared" si="37"/>
        <v>INSERT INTO [Lieferung] ([BestellungID], [PosID], [LieferAdrID], [LieferDienstID], [LieferDatum]) VALUES</v>
      </c>
      <c r="G664" t="str">
        <f t="shared" si="38"/>
        <v xml:space="preserve"> ('854', '2136', '665', '24', '2018-04-16')</v>
      </c>
    </row>
    <row r="665" spans="1:7" x14ac:dyDescent="0.3">
      <c r="A665">
        <f t="shared" si="35"/>
        <v>855</v>
      </c>
      <c r="B665">
        <v>2137</v>
      </c>
      <c r="C665">
        <v>234</v>
      </c>
      <c r="D665">
        <f t="shared" si="36"/>
        <v>18</v>
      </c>
      <c r="E665" s="3">
        <f>LOOKUP(A665,[1]Bestellung!$A$4:$D$675)+MOD(D665,6)</f>
        <v>43206</v>
      </c>
      <c r="F665" t="str">
        <f t="shared" si="37"/>
        <v>INSERT INTO [Lieferung] ([BestellungID], [PosID], [LieferAdrID], [LieferDienstID], [LieferDatum]) VALUES</v>
      </c>
      <c r="G665" t="str">
        <f t="shared" si="38"/>
        <v xml:space="preserve"> ('855', '2137', '234', '18', '2018-04-16')</v>
      </c>
    </row>
    <row r="666" spans="1:7" x14ac:dyDescent="0.3">
      <c r="A666">
        <f t="shared" si="35"/>
        <v>855</v>
      </c>
      <c r="B666">
        <v>2138</v>
      </c>
      <c r="C666">
        <v>234</v>
      </c>
      <c r="D666">
        <f t="shared" si="36"/>
        <v>63</v>
      </c>
      <c r="E666" s="3">
        <f>LOOKUP(A666,[1]Bestellung!$A$4:$D$675)+MOD(D666,6)</f>
        <v>43209</v>
      </c>
      <c r="F666" t="str">
        <f t="shared" si="37"/>
        <v>INSERT INTO [Lieferung] ([BestellungID], [PosID], [LieferAdrID], [LieferDienstID], [LieferDatum]) VALUES</v>
      </c>
      <c r="G666" t="str">
        <f t="shared" si="38"/>
        <v xml:space="preserve"> ('855', '2138', '234', '63', '2018-04-19')</v>
      </c>
    </row>
    <row r="667" spans="1:7" x14ac:dyDescent="0.3">
      <c r="A667">
        <f t="shared" si="35"/>
        <v>856</v>
      </c>
      <c r="B667">
        <v>2139</v>
      </c>
      <c r="C667">
        <v>593</v>
      </c>
      <c r="D667">
        <f t="shared" si="36"/>
        <v>60</v>
      </c>
      <c r="E667" s="3">
        <f>LOOKUP(A667,[1]Bestellung!$A$4:$D$675)+MOD(D667,6)</f>
        <v>43206</v>
      </c>
      <c r="F667" t="str">
        <f t="shared" si="37"/>
        <v>INSERT INTO [Lieferung] ([BestellungID], [PosID], [LieferAdrID], [LieferDienstID], [LieferDatum]) VALUES</v>
      </c>
      <c r="G667" t="str">
        <f t="shared" si="38"/>
        <v xml:space="preserve"> ('856', '2139', '593', '60', '2018-04-16')</v>
      </c>
    </row>
    <row r="668" spans="1:7" x14ac:dyDescent="0.3">
      <c r="A668">
        <f t="shared" si="35"/>
        <v>856</v>
      </c>
      <c r="B668">
        <v>2140</v>
      </c>
      <c r="C668">
        <v>234</v>
      </c>
      <c r="D668">
        <f t="shared" si="36"/>
        <v>25</v>
      </c>
      <c r="E668" s="3">
        <f>LOOKUP(A668,[1]Bestellung!$A$4:$D$675)+MOD(D668,6)</f>
        <v>43207</v>
      </c>
      <c r="F668" t="str">
        <f t="shared" si="37"/>
        <v>INSERT INTO [Lieferung] ([BestellungID], [PosID], [LieferAdrID], [LieferDienstID], [LieferDatum]) VALUES</v>
      </c>
      <c r="G668" t="str">
        <f t="shared" si="38"/>
        <v xml:space="preserve"> ('856', '2140', '234', '25', '2018-04-17')</v>
      </c>
    </row>
    <row r="669" spans="1:7" x14ac:dyDescent="0.3">
      <c r="A669">
        <f t="shared" si="35"/>
        <v>856</v>
      </c>
      <c r="B669">
        <v>2141</v>
      </c>
      <c r="C669">
        <v>593</v>
      </c>
      <c r="D669">
        <f t="shared" si="36"/>
        <v>71</v>
      </c>
      <c r="E669" s="3">
        <f>LOOKUP(A669,[1]Bestellung!$A$4:$D$675)+MOD(D669,6)</f>
        <v>43211</v>
      </c>
      <c r="F669" t="str">
        <f t="shared" si="37"/>
        <v>INSERT INTO [Lieferung] ([BestellungID], [PosID], [LieferAdrID], [LieferDienstID], [LieferDatum]) VALUES</v>
      </c>
      <c r="G669" t="str">
        <f t="shared" si="38"/>
        <v xml:space="preserve"> ('856', '2141', '593', '71', '2018-04-21')</v>
      </c>
    </row>
    <row r="670" spans="1:7" x14ac:dyDescent="0.3">
      <c r="A670">
        <f t="shared" si="35"/>
        <v>857</v>
      </c>
      <c r="B670">
        <v>2142</v>
      </c>
      <c r="C670">
        <v>657</v>
      </c>
      <c r="D670">
        <f t="shared" si="36"/>
        <v>72</v>
      </c>
      <c r="E670" s="3">
        <f>LOOKUP(A670,[1]Bestellung!$A$4:$D$675)+MOD(D670,6)</f>
        <v>43206</v>
      </c>
      <c r="F670" t="str">
        <f t="shared" si="37"/>
        <v>INSERT INTO [Lieferung] ([BestellungID], [PosID], [LieferAdrID], [LieferDienstID], [LieferDatum]) VALUES</v>
      </c>
      <c r="G670" t="str">
        <f t="shared" si="38"/>
        <v xml:space="preserve"> ('857', '2142', '657', '72', '2018-04-16')</v>
      </c>
    </row>
    <row r="671" spans="1:7" x14ac:dyDescent="0.3">
      <c r="A671">
        <f t="shared" si="35"/>
        <v>857</v>
      </c>
      <c r="B671">
        <v>2143</v>
      </c>
      <c r="C671">
        <v>657</v>
      </c>
      <c r="D671">
        <f t="shared" si="36"/>
        <v>38</v>
      </c>
      <c r="E671" s="3">
        <f>LOOKUP(A671,[1]Bestellung!$A$4:$D$675)+MOD(D671,6)</f>
        <v>43208</v>
      </c>
      <c r="F671" t="str">
        <f t="shared" si="37"/>
        <v>INSERT INTO [Lieferung] ([BestellungID], [PosID], [LieferAdrID], [LieferDienstID], [LieferDatum]) VALUES</v>
      </c>
      <c r="G671" t="str">
        <f t="shared" si="38"/>
        <v xml:space="preserve"> ('857', '2143', '657', '38', '2018-04-18')</v>
      </c>
    </row>
    <row r="672" spans="1:7" x14ac:dyDescent="0.3">
      <c r="A672">
        <f t="shared" si="35"/>
        <v>858</v>
      </c>
      <c r="B672">
        <v>2144</v>
      </c>
      <c r="C672">
        <v>64</v>
      </c>
      <c r="D672">
        <f t="shared" si="36"/>
        <v>42</v>
      </c>
      <c r="E672" s="3">
        <f>LOOKUP(A672,[1]Bestellung!$A$4:$D$675)+MOD(D672,6)</f>
        <v>43207</v>
      </c>
      <c r="F672" t="str">
        <f t="shared" si="37"/>
        <v>INSERT INTO [Lieferung] ([BestellungID], [PosID], [LieferAdrID], [LieferDienstID], [LieferDatum]) VALUES</v>
      </c>
      <c r="G672" t="str">
        <f t="shared" si="38"/>
        <v xml:space="preserve"> ('858', '2144', '64', '42', '2018-04-17')</v>
      </c>
    </row>
    <row r="673" spans="1:7" x14ac:dyDescent="0.3">
      <c r="A673">
        <f t="shared" si="35"/>
        <v>858</v>
      </c>
      <c r="B673">
        <v>2145</v>
      </c>
      <c r="C673">
        <v>64</v>
      </c>
      <c r="D673">
        <f t="shared" si="36"/>
        <v>9</v>
      </c>
      <c r="E673" s="3">
        <f>LOOKUP(A673,[1]Bestellung!$A$4:$D$675)+MOD(D673,6)</f>
        <v>43210</v>
      </c>
      <c r="F673" t="str">
        <f t="shared" si="37"/>
        <v>INSERT INTO [Lieferung] ([BestellungID], [PosID], [LieferAdrID], [LieferDienstID], [LieferDatum]) VALUES</v>
      </c>
      <c r="G673" t="str">
        <f t="shared" si="38"/>
        <v xml:space="preserve"> ('858', '2145', '64', '9', '2018-04-20')</v>
      </c>
    </row>
    <row r="674" spans="1:7" x14ac:dyDescent="0.3">
      <c r="A674">
        <f t="shared" si="35"/>
        <v>858</v>
      </c>
      <c r="B674">
        <v>2146</v>
      </c>
      <c r="C674">
        <v>64</v>
      </c>
      <c r="D674">
        <f t="shared" si="36"/>
        <v>57</v>
      </c>
      <c r="E674" s="3">
        <f>LOOKUP(A674,[1]Bestellung!$A$4:$D$675)+MOD(D674,6)</f>
        <v>43210</v>
      </c>
      <c r="F674" t="str">
        <f t="shared" si="37"/>
        <v>INSERT INTO [Lieferung] ([BestellungID], [PosID], [LieferAdrID], [LieferDienstID], [LieferDatum]) VALUES</v>
      </c>
      <c r="G674" t="str">
        <f t="shared" si="38"/>
        <v xml:space="preserve"> ('858', '2146', '64', '57', '2018-04-20')</v>
      </c>
    </row>
    <row r="675" spans="1:7" x14ac:dyDescent="0.3">
      <c r="A675">
        <f t="shared" si="35"/>
        <v>859</v>
      </c>
      <c r="B675">
        <v>2147</v>
      </c>
      <c r="C675">
        <v>259</v>
      </c>
      <c r="D675">
        <f t="shared" si="36"/>
        <v>65</v>
      </c>
      <c r="E675" s="3">
        <f>LOOKUP(A675,[1]Bestellung!$A$4:$D$675)+MOD(D675,6)</f>
        <v>43212</v>
      </c>
      <c r="F675" t="str">
        <f t="shared" si="37"/>
        <v>INSERT INTO [Lieferung] ([BestellungID], [PosID], [LieferAdrID], [LieferDienstID], [LieferDatum]) VALUES</v>
      </c>
      <c r="G675" t="str">
        <f t="shared" si="38"/>
        <v xml:space="preserve"> ('859', '2147', '259', '65', '2018-04-22')</v>
      </c>
    </row>
    <row r="676" spans="1:7" x14ac:dyDescent="0.3">
      <c r="A676">
        <f t="shared" si="35"/>
        <v>859</v>
      </c>
      <c r="B676">
        <v>2148</v>
      </c>
      <c r="C676">
        <v>259</v>
      </c>
      <c r="D676">
        <f t="shared" si="36"/>
        <v>33</v>
      </c>
      <c r="E676" s="3">
        <f>LOOKUP(A676,[1]Bestellung!$A$4:$D$675)+MOD(D676,6)</f>
        <v>43210</v>
      </c>
      <c r="F676" t="str">
        <f t="shared" si="37"/>
        <v>INSERT INTO [Lieferung] ([BestellungID], [PosID], [LieferAdrID], [LieferDienstID], [LieferDatum]) VALUES</v>
      </c>
      <c r="G676" t="str">
        <f t="shared" si="38"/>
        <v xml:space="preserve"> ('859', '2148', '259', '33', '2018-04-20')</v>
      </c>
    </row>
    <row r="677" spans="1:7" x14ac:dyDescent="0.3">
      <c r="A677">
        <f t="shared" si="35"/>
        <v>860</v>
      </c>
      <c r="B677">
        <v>2149</v>
      </c>
      <c r="C677">
        <v>755</v>
      </c>
      <c r="D677">
        <f t="shared" si="36"/>
        <v>44</v>
      </c>
      <c r="E677" s="3">
        <f>LOOKUP(A677,[1]Bestellung!$A$4:$D$675)+MOD(D677,6)</f>
        <v>43209</v>
      </c>
      <c r="F677" t="str">
        <f t="shared" si="37"/>
        <v>INSERT INTO [Lieferung] ([BestellungID], [PosID], [LieferAdrID], [LieferDienstID], [LieferDatum]) VALUES</v>
      </c>
      <c r="G677" t="str">
        <f t="shared" si="38"/>
        <v xml:space="preserve"> ('860', '2149', '755', '44', '2018-04-19')</v>
      </c>
    </row>
    <row r="678" spans="1:7" x14ac:dyDescent="0.3">
      <c r="A678">
        <f t="shared" si="35"/>
        <v>860</v>
      </c>
      <c r="B678">
        <v>2150</v>
      </c>
      <c r="C678">
        <v>259</v>
      </c>
      <c r="D678">
        <f t="shared" si="36"/>
        <v>13</v>
      </c>
      <c r="E678" s="3">
        <f>LOOKUP(A678,[1]Bestellung!$A$4:$D$675)+MOD(D678,6)</f>
        <v>43208</v>
      </c>
      <c r="F678" t="str">
        <f t="shared" si="37"/>
        <v>INSERT INTO [Lieferung] ([BestellungID], [PosID], [LieferAdrID], [LieferDienstID], [LieferDatum]) VALUES</v>
      </c>
      <c r="G678" t="str">
        <f t="shared" si="38"/>
        <v xml:space="preserve"> ('860', '2150', '259', '13', '2018-04-18')</v>
      </c>
    </row>
    <row r="679" spans="1:7" x14ac:dyDescent="0.3">
      <c r="A679">
        <f t="shared" si="35"/>
        <v>860</v>
      </c>
      <c r="B679">
        <v>2151</v>
      </c>
      <c r="C679">
        <v>755</v>
      </c>
      <c r="D679">
        <f t="shared" si="36"/>
        <v>63</v>
      </c>
      <c r="E679" s="3">
        <f>LOOKUP(A679,[1]Bestellung!$A$4:$D$675)+MOD(D679,6)</f>
        <v>43210</v>
      </c>
      <c r="F679" t="str">
        <f t="shared" si="37"/>
        <v>INSERT INTO [Lieferung] ([BestellungID], [PosID], [LieferAdrID], [LieferDienstID], [LieferDatum]) VALUES</v>
      </c>
      <c r="G679" t="str">
        <f t="shared" si="38"/>
        <v xml:space="preserve"> ('860', '2151', '755', '63', '2018-04-20')</v>
      </c>
    </row>
    <row r="680" spans="1:7" x14ac:dyDescent="0.3">
      <c r="A680">
        <f t="shared" si="35"/>
        <v>861</v>
      </c>
      <c r="B680">
        <v>2152</v>
      </c>
      <c r="C680">
        <v>104</v>
      </c>
      <c r="D680">
        <f t="shared" si="36"/>
        <v>78</v>
      </c>
      <c r="E680" s="3">
        <f>LOOKUP(A680,[1]Bestellung!$A$4:$D$675)+MOD(D680,6)</f>
        <v>43207</v>
      </c>
      <c r="F680" t="str">
        <f t="shared" si="37"/>
        <v>INSERT INTO [Lieferung] ([BestellungID], [PosID], [LieferAdrID], [LieferDienstID], [LieferDatum]) VALUES</v>
      </c>
      <c r="G680" t="str">
        <f t="shared" si="38"/>
        <v xml:space="preserve"> ('861', '2152', '104', '78', '2018-04-17')</v>
      </c>
    </row>
    <row r="681" spans="1:7" x14ac:dyDescent="0.3">
      <c r="A681">
        <f t="shared" si="35"/>
        <v>861</v>
      </c>
      <c r="B681">
        <v>2153</v>
      </c>
      <c r="C681">
        <v>104</v>
      </c>
      <c r="D681">
        <f t="shared" si="36"/>
        <v>48</v>
      </c>
      <c r="E681" s="3">
        <f>LOOKUP(A681,[1]Bestellung!$A$4:$D$675)+MOD(D681,6)</f>
        <v>43207</v>
      </c>
      <c r="F681" t="str">
        <f t="shared" si="37"/>
        <v>INSERT INTO [Lieferung] ([BestellungID], [PosID], [LieferAdrID], [LieferDienstID], [LieferDatum]) VALUES</v>
      </c>
      <c r="G681" t="str">
        <f t="shared" si="38"/>
        <v xml:space="preserve"> ('861', '2153', '104', '48', '2018-04-17')</v>
      </c>
    </row>
    <row r="682" spans="1:7" x14ac:dyDescent="0.3">
      <c r="A682">
        <f t="shared" si="35"/>
        <v>862</v>
      </c>
      <c r="B682">
        <v>2154</v>
      </c>
      <c r="C682">
        <v>214</v>
      </c>
      <c r="D682">
        <f t="shared" si="36"/>
        <v>66</v>
      </c>
      <c r="E682" s="3">
        <f>LOOKUP(A682,[1]Bestellung!$A$4:$D$675)+MOD(D682,6)</f>
        <v>43208</v>
      </c>
      <c r="F682" t="str">
        <f t="shared" si="37"/>
        <v>INSERT INTO [Lieferung] ([BestellungID], [PosID], [LieferAdrID], [LieferDienstID], [LieferDatum]) VALUES</v>
      </c>
      <c r="G682" t="str">
        <f t="shared" si="38"/>
        <v xml:space="preserve"> ('862', '2154', '214', '66', '2018-04-18')</v>
      </c>
    </row>
    <row r="683" spans="1:7" x14ac:dyDescent="0.3">
      <c r="A683">
        <f t="shared" si="35"/>
        <v>862</v>
      </c>
      <c r="B683">
        <v>2155</v>
      </c>
      <c r="C683">
        <v>104</v>
      </c>
      <c r="D683">
        <f t="shared" si="36"/>
        <v>37</v>
      </c>
      <c r="E683" s="3">
        <f>LOOKUP(A683,[1]Bestellung!$A$4:$D$675)+MOD(D683,6)</f>
        <v>43209</v>
      </c>
      <c r="F683" t="str">
        <f t="shared" si="37"/>
        <v>INSERT INTO [Lieferung] ([BestellungID], [PosID], [LieferAdrID], [LieferDienstID], [LieferDatum]) VALUES</v>
      </c>
      <c r="G683" t="str">
        <f t="shared" si="38"/>
        <v xml:space="preserve"> ('862', '2155', '104', '37', '2018-04-19')</v>
      </c>
    </row>
    <row r="684" spans="1:7" x14ac:dyDescent="0.3">
      <c r="A684">
        <f t="shared" si="35"/>
        <v>862</v>
      </c>
      <c r="B684">
        <v>2156</v>
      </c>
      <c r="C684">
        <v>214</v>
      </c>
      <c r="D684">
        <f t="shared" si="36"/>
        <v>8</v>
      </c>
      <c r="E684" s="3">
        <f>LOOKUP(A684,[1]Bestellung!$A$4:$D$675)+MOD(D684,6)</f>
        <v>43210</v>
      </c>
      <c r="F684" t="str">
        <f t="shared" si="37"/>
        <v>INSERT INTO [Lieferung] ([BestellungID], [PosID], [LieferAdrID], [LieferDienstID], [LieferDatum]) VALUES</v>
      </c>
      <c r="G684" t="str">
        <f t="shared" si="38"/>
        <v xml:space="preserve"> ('862', '2156', '214', '8', '2018-04-20')</v>
      </c>
    </row>
    <row r="685" spans="1:7" x14ac:dyDescent="0.3">
      <c r="A685">
        <f t="shared" si="35"/>
        <v>863</v>
      </c>
      <c r="B685">
        <v>2157</v>
      </c>
      <c r="C685">
        <v>726</v>
      </c>
      <c r="D685">
        <f t="shared" si="36"/>
        <v>81</v>
      </c>
      <c r="E685" s="3">
        <f>LOOKUP(A685,[1]Bestellung!$A$4:$D$675)+MOD(D685,6)</f>
        <v>43211</v>
      </c>
      <c r="F685" t="str">
        <f t="shared" si="37"/>
        <v>INSERT INTO [Lieferung] ([BestellungID], [PosID], [LieferAdrID], [LieferDienstID], [LieferDatum]) VALUES</v>
      </c>
      <c r="G685" t="str">
        <f t="shared" si="38"/>
        <v xml:space="preserve"> ('863', '2157', '726', '81', '2018-04-21')</v>
      </c>
    </row>
    <row r="686" spans="1:7" x14ac:dyDescent="0.3">
      <c r="A686">
        <f t="shared" si="35"/>
        <v>863</v>
      </c>
      <c r="B686">
        <v>2158</v>
      </c>
      <c r="C686">
        <v>726</v>
      </c>
      <c r="D686">
        <f t="shared" si="36"/>
        <v>2</v>
      </c>
      <c r="E686" s="3">
        <f>LOOKUP(A686,[1]Bestellung!$A$4:$D$675)+MOD(D686,6)</f>
        <v>43210</v>
      </c>
      <c r="F686" t="str">
        <f t="shared" si="37"/>
        <v>INSERT INTO [Lieferung] ([BestellungID], [PosID], [LieferAdrID], [LieferDienstID], [LieferDatum]) VALUES</v>
      </c>
      <c r="G686" t="str">
        <f t="shared" si="38"/>
        <v xml:space="preserve"> ('863', '2158', '726', '2', '2018-04-20')</v>
      </c>
    </row>
    <row r="687" spans="1:7" x14ac:dyDescent="0.3">
      <c r="A687">
        <f t="shared" si="35"/>
        <v>864</v>
      </c>
      <c r="B687">
        <v>2159</v>
      </c>
      <c r="C687">
        <v>56</v>
      </c>
      <c r="D687">
        <f t="shared" si="36"/>
        <v>27</v>
      </c>
      <c r="E687" s="3">
        <f>LOOKUP(A687,[1]Bestellung!$A$4:$D$675)+MOD(D687,6)</f>
        <v>43211</v>
      </c>
      <c r="F687" t="str">
        <f t="shared" si="37"/>
        <v>INSERT INTO [Lieferung] ([BestellungID], [PosID], [LieferAdrID], [LieferDienstID], [LieferDatum]) VALUES</v>
      </c>
      <c r="G687" t="str">
        <f t="shared" si="38"/>
        <v xml:space="preserve"> ('864', '2159', '56', '27', '2018-04-21')</v>
      </c>
    </row>
    <row r="688" spans="1:7" x14ac:dyDescent="0.3">
      <c r="A688">
        <f t="shared" si="35"/>
        <v>864</v>
      </c>
      <c r="B688">
        <v>2160</v>
      </c>
      <c r="C688">
        <v>56</v>
      </c>
      <c r="D688">
        <f t="shared" si="36"/>
        <v>1</v>
      </c>
      <c r="E688" s="3">
        <f>LOOKUP(A688,[1]Bestellung!$A$4:$D$675)+MOD(D688,6)</f>
        <v>43209</v>
      </c>
      <c r="F688" t="str">
        <f t="shared" si="37"/>
        <v>INSERT INTO [Lieferung] ([BestellungID], [PosID], [LieferAdrID], [LieferDienstID], [LieferDatum]) VALUES</v>
      </c>
      <c r="G688" t="str">
        <f t="shared" si="38"/>
        <v xml:space="preserve"> ('864', '2160', '56', '1', '2018-04-19')</v>
      </c>
    </row>
    <row r="689" spans="1:7" x14ac:dyDescent="0.3">
      <c r="A689">
        <f t="shared" si="35"/>
        <v>864</v>
      </c>
      <c r="B689">
        <v>2161</v>
      </c>
      <c r="C689">
        <v>56</v>
      </c>
      <c r="D689">
        <f t="shared" si="36"/>
        <v>54</v>
      </c>
      <c r="E689" s="3">
        <f>LOOKUP(A689,[1]Bestellung!$A$4:$D$675)+MOD(D689,6)</f>
        <v>43208</v>
      </c>
      <c r="F689" t="str">
        <f t="shared" si="37"/>
        <v>INSERT INTO [Lieferung] ([BestellungID], [PosID], [LieferAdrID], [LieferDienstID], [LieferDatum]) VALUES</v>
      </c>
      <c r="G689" t="str">
        <f t="shared" si="38"/>
        <v xml:space="preserve"> ('864', '2161', '56', '54', '2018-04-18')</v>
      </c>
    </row>
    <row r="690" spans="1:7" x14ac:dyDescent="0.3">
      <c r="A690">
        <f t="shared" si="35"/>
        <v>865</v>
      </c>
      <c r="B690">
        <v>2162</v>
      </c>
      <c r="C690">
        <v>308</v>
      </c>
      <c r="D690">
        <f t="shared" si="36"/>
        <v>2</v>
      </c>
      <c r="E690" s="3">
        <f>LOOKUP(A690,[1]Bestellung!$A$4:$D$675)+MOD(D690,6)</f>
        <v>43211</v>
      </c>
      <c r="F690" t="str">
        <f t="shared" si="37"/>
        <v>INSERT INTO [Lieferung] ([BestellungID], [PosID], [LieferAdrID], [LieferDienstID], [LieferDatum]) VALUES</v>
      </c>
      <c r="G690" t="str">
        <f t="shared" si="38"/>
        <v xml:space="preserve"> ('865', '2162', '308', '2', '2018-04-21')</v>
      </c>
    </row>
    <row r="691" spans="1:7" x14ac:dyDescent="0.3">
      <c r="A691">
        <f t="shared" si="35"/>
        <v>865</v>
      </c>
      <c r="B691">
        <v>2163</v>
      </c>
      <c r="C691">
        <v>308</v>
      </c>
      <c r="D691">
        <f t="shared" si="36"/>
        <v>57</v>
      </c>
      <c r="E691" s="3">
        <f>LOOKUP(A691,[1]Bestellung!$A$4:$D$675)+MOD(D691,6)</f>
        <v>43212</v>
      </c>
      <c r="F691" t="str">
        <f t="shared" si="37"/>
        <v>INSERT INTO [Lieferung] ([BestellungID], [PosID], [LieferAdrID], [LieferDienstID], [LieferDatum]) VALUES</v>
      </c>
      <c r="G691" t="str">
        <f t="shared" si="38"/>
        <v xml:space="preserve"> ('865', '2163', '308', '57', '2018-04-22')</v>
      </c>
    </row>
    <row r="692" spans="1:7" x14ac:dyDescent="0.3">
      <c r="A692">
        <f t="shared" si="35"/>
        <v>866</v>
      </c>
      <c r="B692">
        <v>2164</v>
      </c>
      <c r="C692">
        <v>784</v>
      </c>
      <c r="D692">
        <f t="shared" si="36"/>
        <v>8</v>
      </c>
      <c r="E692" s="3">
        <f>LOOKUP(A692,[1]Bestellung!$A$4:$D$675)+MOD(D692,6)</f>
        <v>43211</v>
      </c>
      <c r="F692" t="str">
        <f t="shared" si="37"/>
        <v>INSERT INTO [Lieferung] ([BestellungID], [PosID], [LieferAdrID], [LieferDienstID], [LieferDatum]) VALUES</v>
      </c>
      <c r="G692" t="str">
        <f t="shared" si="38"/>
        <v xml:space="preserve"> ('866', '2164', '784', '8', '2018-04-21')</v>
      </c>
    </row>
    <row r="693" spans="1:7" x14ac:dyDescent="0.3">
      <c r="A693">
        <f t="shared" si="35"/>
        <v>866</v>
      </c>
      <c r="B693">
        <v>2165</v>
      </c>
      <c r="C693">
        <v>308</v>
      </c>
      <c r="D693">
        <f t="shared" si="36"/>
        <v>64</v>
      </c>
      <c r="E693" s="3">
        <f>LOOKUP(A693,[1]Bestellung!$A$4:$D$675)+MOD(D693,6)</f>
        <v>43213</v>
      </c>
      <c r="F693" t="str">
        <f t="shared" si="37"/>
        <v>INSERT INTO [Lieferung] ([BestellungID], [PosID], [LieferAdrID], [LieferDienstID], [LieferDatum]) VALUES</v>
      </c>
      <c r="G693" t="str">
        <f t="shared" si="38"/>
        <v xml:space="preserve"> ('866', '2165', '308', '64', '2018-04-23')</v>
      </c>
    </row>
    <row r="694" spans="1:7" x14ac:dyDescent="0.3">
      <c r="A694">
        <f t="shared" si="35"/>
        <v>866</v>
      </c>
      <c r="B694">
        <v>2166</v>
      </c>
      <c r="C694">
        <v>784</v>
      </c>
      <c r="D694">
        <f t="shared" si="36"/>
        <v>39</v>
      </c>
      <c r="E694" s="3">
        <f>LOOKUP(A694,[1]Bestellung!$A$4:$D$675)+MOD(D694,6)</f>
        <v>43212</v>
      </c>
      <c r="F694" t="str">
        <f t="shared" si="37"/>
        <v>INSERT INTO [Lieferung] ([BestellungID], [PosID], [LieferAdrID], [LieferDienstID], [LieferDatum]) VALUES</v>
      </c>
      <c r="G694" t="str">
        <f t="shared" si="38"/>
        <v xml:space="preserve"> ('866', '2166', '784', '39', '2018-04-22')</v>
      </c>
    </row>
    <row r="695" spans="1:7" x14ac:dyDescent="0.3">
      <c r="A695">
        <f t="shared" si="35"/>
        <v>867</v>
      </c>
      <c r="B695">
        <v>2167</v>
      </c>
      <c r="C695">
        <v>125</v>
      </c>
      <c r="D695">
        <f t="shared" si="36"/>
        <v>75</v>
      </c>
      <c r="E695" s="3">
        <f>LOOKUP(A695,[1]Bestellung!$A$4:$D$675)+MOD(D695,6)</f>
        <v>43212</v>
      </c>
      <c r="F695" t="str">
        <f t="shared" si="37"/>
        <v>INSERT INTO [Lieferung] ([BestellungID], [PosID], [LieferAdrID], [LieferDienstID], [LieferDatum]) VALUES</v>
      </c>
      <c r="G695" t="str">
        <f t="shared" si="38"/>
        <v xml:space="preserve"> ('867', '2167', '125', '75', '2018-04-22')</v>
      </c>
    </row>
    <row r="696" spans="1:7" x14ac:dyDescent="0.3">
      <c r="A696">
        <f t="shared" si="35"/>
        <v>867</v>
      </c>
      <c r="B696">
        <v>2168</v>
      </c>
      <c r="C696">
        <v>125</v>
      </c>
      <c r="D696">
        <f t="shared" si="36"/>
        <v>51</v>
      </c>
      <c r="E696" s="3">
        <f>LOOKUP(A696,[1]Bestellung!$A$4:$D$675)+MOD(D696,6)</f>
        <v>43212</v>
      </c>
      <c r="F696" t="str">
        <f t="shared" si="37"/>
        <v>INSERT INTO [Lieferung] ([BestellungID], [PosID], [LieferAdrID], [LieferDienstID], [LieferDatum]) VALUES</v>
      </c>
      <c r="G696" t="str">
        <f t="shared" si="38"/>
        <v xml:space="preserve"> ('867', '2168', '125', '51', '2018-04-22')</v>
      </c>
    </row>
    <row r="697" spans="1:7" x14ac:dyDescent="0.3">
      <c r="A697">
        <f t="shared" si="35"/>
        <v>868</v>
      </c>
      <c r="B697">
        <v>2169</v>
      </c>
      <c r="C697">
        <v>363</v>
      </c>
      <c r="D697">
        <f t="shared" si="36"/>
        <v>9</v>
      </c>
      <c r="E697" s="3">
        <f>LOOKUP(A697,[1]Bestellung!$A$4:$D$675)+MOD(D697,6)</f>
        <v>43212</v>
      </c>
      <c r="F697" t="str">
        <f t="shared" si="37"/>
        <v>INSERT INTO [Lieferung] ([BestellungID], [PosID], [LieferAdrID], [LieferDienstID], [LieferDatum]) VALUES</v>
      </c>
      <c r="G697" t="str">
        <f t="shared" si="38"/>
        <v xml:space="preserve"> ('868', '2169', '363', '9', '2018-04-22')</v>
      </c>
    </row>
    <row r="698" spans="1:7" x14ac:dyDescent="0.3">
      <c r="A698">
        <f t="shared" si="35"/>
        <v>868</v>
      </c>
      <c r="B698">
        <v>2170</v>
      </c>
      <c r="C698">
        <v>125</v>
      </c>
      <c r="D698">
        <f t="shared" si="36"/>
        <v>67</v>
      </c>
      <c r="E698" s="3">
        <f>LOOKUP(A698,[1]Bestellung!$A$4:$D$675)+MOD(D698,6)</f>
        <v>43210</v>
      </c>
      <c r="F698" t="str">
        <f t="shared" si="37"/>
        <v>INSERT INTO [Lieferung] ([BestellungID], [PosID], [LieferAdrID], [LieferDienstID], [LieferDatum]) VALUES</v>
      </c>
      <c r="G698" t="str">
        <f t="shared" si="38"/>
        <v xml:space="preserve"> ('868', '2170', '125', '67', '2018-04-20')</v>
      </c>
    </row>
    <row r="699" spans="1:7" x14ac:dyDescent="0.3">
      <c r="A699">
        <f t="shared" si="35"/>
        <v>868</v>
      </c>
      <c r="B699">
        <v>2171</v>
      </c>
      <c r="C699">
        <v>363</v>
      </c>
      <c r="D699">
        <f t="shared" si="36"/>
        <v>44</v>
      </c>
      <c r="E699" s="3">
        <f>LOOKUP(A699,[1]Bestellung!$A$4:$D$675)+MOD(D699,6)</f>
        <v>43211</v>
      </c>
      <c r="F699" t="str">
        <f t="shared" si="37"/>
        <v>INSERT INTO [Lieferung] ([BestellungID], [PosID], [LieferAdrID], [LieferDienstID], [LieferDatum]) VALUES</v>
      </c>
      <c r="G699" t="str">
        <f t="shared" si="38"/>
        <v xml:space="preserve"> ('868', '2171', '363', '44', '2018-04-21')</v>
      </c>
    </row>
    <row r="700" spans="1:7" x14ac:dyDescent="0.3">
      <c r="A700">
        <f t="shared" si="35"/>
        <v>869</v>
      </c>
      <c r="B700">
        <v>2172</v>
      </c>
      <c r="C700">
        <v>482</v>
      </c>
      <c r="D700">
        <f t="shared" si="36"/>
        <v>6</v>
      </c>
      <c r="E700" s="3">
        <f>LOOKUP(A700,[1]Bestellung!$A$4:$D$675)+MOD(D700,6)</f>
        <v>43209</v>
      </c>
      <c r="F700" t="str">
        <f t="shared" si="37"/>
        <v>INSERT INTO [Lieferung] ([BestellungID], [PosID], [LieferAdrID], [LieferDienstID], [LieferDatum]) VALUES</v>
      </c>
      <c r="G700" t="str">
        <f t="shared" si="38"/>
        <v xml:space="preserve"> ('869', '2172', '482', '6', '2018-04-19')</v>
      </c>
    </row>
    <row r="701" spans="1:7" x14ac:dyDescent="0.3">
      <c r="A701">
        <f t="shared" si="35"/>
        <v>869</v>
      </c>
      <c r="B701">
        <v>2173</v>
      </c>
      <c r="C701">
        <v>482</v>
      </c>
      <c r="D701">
        <f t="shared" si="36"/>
        <v>65</v>
      </c>
      <c r="E701" s="3">
        <f>LOOKUP(A701,[1]Bestellung!$A$4:$D$675)+MOD(D701,6)</f>
        <v>43214</v>
      </c>
      <c r="F701" t="str">
        <f t="shared" si="37"/>
        <v>INSERT INTO [Lieferung] ([BestellungID], [PosID], [LieferAdrID], [LieferDienstID], [LieferDatum]) VALUES</v>
      </c>
      <c r="G701" t="str">
        <f t="shared" si="38"/>
        <v xml:space="preserve"> ('869', '2173', '482', '65', '2018-04-24')</v>
      </c>
    </row>
    <row r="702" spans="1:7" x14ac:dyDescent="0.3">
      <c r="A702">
        <f t="shared" si="35"/>
        <v>870</v>
      </c>
      <c r="B702">
        <v>2174</v>
      </c>
      <c r="C702">
        <v>297</v>
      </c>
      <c r="D702">
        <f t="shared" si="36"/>
        <v>81</v>
      </c>
      <c r="E702" s="3">
        <f>LOOKUP(A702,[1]Bestellung!$A$4:$D$675)+MOD(D702,6)</f>
        <v>43212</v>
      </c>
      <c r="F702" t="str">
        <f t="shared" si="37"/>
        <v>INSERT INTO [Lieferung] ([BestellungID], [PosID], [LieferAdrID], [LieferDienstID], [LieferDatum]) VALUES</v>
      </c>
      <c r="G702" t="str">
        <f t="shared" si="38"/>
        <v xml:space="preserve"> ('870', '2174', '297', '81', '2018-04-22')</v>
      </c>
    </row>
    <row r="703" spans="1:7" x14ac:dyDescent="0.3">
      <c r="A703">
        <f t="shared" si="35"/>
        <v>870</v>
      </c>
      <c r="B703">
        <v>2175</v>
      </c>
      <c r="C703">
        <v>297</v>
      </c>
      <c r="D703">
        <f t="shared" si="36"/>
        <v>9</v>
      </c>
      <c r="E703" s="3">
        <f>LOOKUP(A703,[1]Bestellung!$A$4:$D$675)+MOD(D703,6)</f>
        <v>43212</v>
      </c>
      <c r="F703" t="str">
        <f t="shared" si="37"/>
        <v>INSERT INTO [Lieferung] ([BestellungID], [PosID], [LieferAdrID], [LieferDienstID], [LieferDatum]) VALUES</v>
      </c>
      <c r="G703" t="str">
        <f t="shared" si="38"/>
        <v xml:space="preserve"> ('870', '2175', '297', '9', '2018-04-22')</v>
      </c>
    </row>
    <row r="704" spans="1:7" x14ac:dyDescent="0.3">
      <c r="A704">
        <f t="shared" si="35"/>
        <v>870</v>
      </c>
      <c r="B704">
        <v>2176</v>
      </c>
      <c r="C704">
        <v>297</v>
      </c>
      <c r="D704">
        <f t="shared" si="36"/>
        <v>69</v>
      </c>
      <c r="E704" s="3">
        <f>LOOKUP(A704,[1]Bestellung!$A$4:$D$675)+MOD(D704,6)</f>
        <v>43212</v>
      </c>
      <c r="F704" t="str">
        <f t="shared" si="37"/>
        <v>INSERT INTO [Lieferung] ([BestellungID], [PosID], [LieferAdrID], [LieferDienstID], [LieferDatum]) VALUES</v>
      </c>
      <c r="G704" t="str">
        <f t="shared" si="38"/>
        <v xml:space="preserve"> ('870', '2176', '297', '69', '2018-04-22')</v>
      </c>
    </row>
    <row r="705" spans="1:7" x14ac:dyDescent="0.3">
      <c r="A705">
        <f t="shared" si="35"/>
        <v>871</v>
      </c>
      <c r="B705">
        <v>2177</v>
      </c>
      <c r="C705">
        <v>577</v>
      </c>
      <c r="D705">
        <f t="shared" si="36"/>
        <v>38</v>
      </c>
      <c r="E705" s="3">
        <f>LOOKUP(A705,[1]Bestellung!$A$4:$D$675)+MOD(D705,6)</f>
        <v>43211</v>
      </c>
      <c r="F705" t="str">
        <f t="shared" si="37"/>
        <v>INSERT INTO [Lieferung] ([BestellungID], [PosID], [LieferAdrID], [LieferDienstID], [LieferDatum]) VALUES</v>
      </c>
      <c r="G705" t="str">
        <f t="shared" si="38"/>
        <v xml:space="preserve"> ('871', '2177', '577', '38', '2018-04-21')</v>
      </c>
    </row>
    <row r="706" spans="1:7" x14ac:dyDescent="0.3">
      <c r="A706">
        <f t="shared" si="35"/>
        <v>871</v>
      </c>
      <c r="B706">
        <v>2178</v>
      </c>
      <c r="C706">
        <v>577</v>
      </c>
      <c r="D706">
        <f t="shared" si="36"/>
        <v>18</v>
      </c>
      <c r="E706" s="3">
        <f>LOOKUP(A706,[1]Bestellung!$A$4:$D$675)+MOD(D706,6)</f>
        <v>43209</v>
      </c>
      <c r="F706" t="str">
        <f t="shared" si="37"/>
        <v>INSERT INTO [Lieferung] ([BestellungID], [PosID], [LieferAdrID], [LieferDienstID], [LieferDatum]) VALUES</v>
      </c>
      <c r="G706" t="str">
        <f t="shared" si="38"/>
        <v xml:space="preserve"> ('871', '2178', '577', '18', '2018-04-19')</v>
      </c>
    </row>
    <row r="707" spans="1:7" x14ac:dyDescent="0.3">
      <c r="A707">
        <f t="shared" si="35"/>
        <v>872</v>
      </c>
      <c r="B707">
        <v>2179</v>
      </c>
      <c r="C707">
        <v>776</v>
      </c>
      <c r="D707">
        <f t="shared" si="36"/>
        <v>71</v>
      </c>
      <c r="E707" s="3">
        <f>LOOKUP(A707,[1]Bestellung!$A$4:$D$675)+MOD(D707,6)</f>
        <v>43215</v>
      </c>
      <c r="F707" t="str">
        <f t="shared" si="37"/>
        <v>INSERT INTO [Lieferung] ([BestellungID], [PosID], [LieferAdrID], [LieferDienstID], [LieferDatum]) VALUES</v>
      </c>
      <c r="G707" t="str">
        <f t="shared" si="38"/>
        <v xml:space="preserve"> ('872', '2179', '776', '71', '2018-04-25')</v>
      </c>
    </row>
    <row r="708" spans="1:7" x14ac:dyDescent="0.3">
      <c r="A708">
        <f t="shared" si="35"/>
        <v>872</v>
      </c>
      <c r="B708">
        <v>2180</v>
      </c>
      <c r="C708">
        <v>577</v>
      </c>
      <c r="D708">
        <f t="shared" si="36"/>
        <v>52</v>
      </c>
      <c r="E708" s="3">
        <f>LOOKUP(A708,[1]Bestellung!$A$4:$D$675)+MOD(D708,6)</f>
        <v>43214</v>
      </c>
      <c r="F708" t="str">
        <f t="shared" si="37"/>
        <v>INSERT INTO [Lieferung] ([BestellungID], [PosID], [LieferAdrID], [LieferDienstID], [LieferDatum]) VALUES</v>
      </c>
      <c r="G708" t="str">
        <f t="shared" si="38"/>
        <v xml:space="preserve"> ('872', '2180', '577', '52', '2018-04-24')</v>
      </c>
    </row>
    <row r="709" spans="1:7" x14ac:dyDescent="0.3">
      <c r="A709">
        <f t="shared" si="35"/>
        <v>872</v>
      </c>
      <c r="B709">
        <v>2181</v>
      </c>
      <c r="C709">
        <v>776</v>
      </c>
      <c r="D709">
        <f t="shared" si="36"/>
        <v>33</v>
      </c>
      <c r="E709" s="3">
        <f>LOOKUP(A709,[1]Bestellung!$A$4:$D$675)+MOD(D709,6)</f>
        <v>43213</v>
      </c>
      <c r="F709" t="str">
        <f t="shared" si="37"/>
        <v>INSERT INTO [Lieferung] ([BestellungID], [PosID], [LieferAdrID], [LieferDienstID], [LieferDatum]) VALUES</v>
      </c>
      <c r="G709" t="str">
        <f t="shared" si="38"/>
        <v xml:space="preserve"> ('872', '2181', '776', '33', '2018-04-23')</v>
      </c>
    </row>
    <row r="710" spans="1:7" x14ac:dyDescent="0.3">
      <c r="A710">
        <f t="shared" si="35"/>
        <v>873</v>
      </c>
      <c r="B710">
        <v>2182</v>
      </c>
      <c r="C710">
        <v>85</v>
      </c>
      <c r="D710">
        <f t="shared" si="36"/>
        <v>9</v>
      </c>
      <c r="E710" s="3">
        <f>LOOKUP(A710,[1]Bestellung!$A$4:$D$675)+MOD(D710,6)</f>
        <v>43213</v>
      </c>
      <c r="F710" t="str">
        <f t="shared" si="37"/>
        <v>INSERT INTO [Lieferung] ([BestellungID], [PosID], [LieferAdrID], [LieferDienstID], [LieferDatum]) VALUES</v>
      </c>
      <c r="G710" t="str">
        <f t="shared" si="38"/>
        <v xml:space="preserve"> ('873', '2182', '85', '9', '2018-04-23')</v>
      </c>
    </row>
    <row r="711" spans="1:7" x14ac:dyDescent="0.3">
      <c r="A711">
        <f t="shared" si="35"/>
        <v>873</v>
      </c>
      <c r="B711">
        <v>2183</v>
      </c>
      <c r="C711">
        <v>85</v>
      </c>
      <c r="D711">
        <f t="shared" si="36"/>
        <v>72</v>
      </c>
      <c r="E711" s="3">
        <f>LOOKUP(A711,[1]Bestellung!$A$4:$D$675)+MOD(D711,6)</f>
        <v>43210</v>
      </c>
      <c r="F711" t="str">
        <f t="shared" si="37"/>
        <v>INSERT INTO [Lieferung] ([BestellungID], [PosID], [LieferAdrID], [LieferDienstID], [LieferDatum]) VALUES</v>
      </c>
      <c r="G711" t="str">
        <f t="shared" si="38"/>
        <v xml:space="preserve"> ('873', '2183', '85', '72', '2018-04-20')</v>
      </c>
    </row>
    <row r="712" spans="1:7" x14ac:dyDescent="0.3">
      <c r="A712">
        <f t="shared" si="35"/>
        <v>874</v>
      </c>
      <c r="B712">
        <v>2184</v>
      </c>
      <c r="C712">
        <v>615</v>
      </c>
      <c r="D712">
        <f t="shared" si="36"/>
        <v>51</v>
      </c>
      <c r="E712" s="3">
        <f>LOOKUP(A712,[1]Bestellung!$A$4:$D$675)+MOD(D712,6)</f>
        <v>43213</v>
      </c>
      <c r="F712" t="str">
        <f t="shared" si="37"/>
        <v>INSERT INTO [Lieferung] ([BestellungID], [PosID], [LieferAdrID], [LieferDienstID], [LieferDatum]) VALUES</v>
      </c>
      <c r="G712" t="str">
        <f t="shared" si="38"/>
        <v xml:space="preserve"> ('874', '2184', '615', '51', '2018-04-23')</v>
      </c>
    </row>
    <row r="713" spans="1:7" x14ac:dyDescent="0.3">
      <c r="A713">
        <f t="shared" si="35"/>
        <v>874</v>
      </c>
      <c r="B713">
        <v>2185</v>
      </c>
      <c r="C713">
        <v>85</v>
      </c>
      <c r="D713">
        <f t="shared" si="36"/>
        <v>34</v>
      </c>
      <c r="E713" s="3">
        <f>LOOKUP(A713,[1]Bestellung!$A$4:$D$675)+MOD(D713,6)</f>
        <v>43214</v>
      </c>
      <c r="F713" t="str">
        <f t="shared" si="37"/>
        <v>INSERT INTO [Lieferung] ([BestellungID], [PosID], [LieferAdrID], [LieferDienstID], [LieferDatum]) VALUES</v>
      </c>
      <c r="G713" t="str">
        <f t="shared" si="38"/>
        <v xml:space="preserve"> ('874', '2185', '85', '34', '2018-04-24')</v>
      </c>
    </row>
    <row r="714" spans="1:7" x14ac:dyDescent="0.3">
      <c r="A714">
        <f t="shared" si="35"/>
        <v>874</v>
      </c>
      <c r="B714">
        <v>2186</v>
      </c>
      <c r="C714">
        <v>615</v>
      </c>
      <c r="D714">
        <f t="shared" si="36"/>
        <v>17</v>
      </c>
      <c r="E714" s="3">
        <f>LOOKUP(A714,[1]Bestellung!$A$4:$D$675)+MOD(D714,6)</f>
        <v>43215</v>
      </c>
      <c r="F714" t="str">
        <f t="shared" si="37"/>
        <v>INSERT INTO [Lieferung] ([BestellungID], [PosID], [LieferAdrID], [LieferDienstID], [LieferDatum]) VALUES</v>
      </c>
      <c r="G714" t="str">
        <f t="shared" si="38"/>
        <v xml:space="preserve"> ('874', '2186', '615', '17', '2018-04-25')</v>
      </c>
    </row>
    <row r="715" spans="1:7" x14ac:dyDescent="0.3">
      <c r="A715">
        <f t="shared" si="35"/>
        <v>875</v>
      </c>
      <c r="B715">
        <v>2187</v>
      </c>
      <c r="C715">
        <v>712</v>
      </c>
      <c r="D715">
        <f t="shared" si="36"/>
        <v>1</v>
      </c>
      <c r="E715" s="3">
        <f>LOOKUP(A715,[1]Bestellung!$A$4:$D$675)+MOD(D715,6)</f>
        <v>43211</v>
      </c>
      <c r="F715" t="str">
        <f t="shared" si="37"/>
        <v>INSERT INTO [Lieferung] ([BestellungID], [PosID], [LieferAdrID], [LieferDienstID], [LieferDatum]) VALUES</v>
      </c>
      <c r="G715" t="str">
        <f t="shared" si="38"/>
        <v xml:space="preserve"> ('875', '2187', '712', '1', '2018-04-21')</v>
      </c>
    </row>
    <row r="716" spans="1:7" x14ac:dyDescent="0.3">
      <c r="A716">
        <f t="shared" si="35"/>
        <v>875</v>
      </c>
      <c r="B716">
        <v>2188</v>
      </c>
      <c r="C716">
        <v>712</v>
      </c>
      <c r="D716">
        <f t="shared" si="36"/>
        <v>65</v>
      </c>
      <c r="E716" s="3">
        <f>LOOKUP(A716,[1]Bestellung!$A$4:$D$675)+MOD(D716,6)</f>
        <v>43215</v>
      </c>
      <c r="F716" t="str">
        <f t="shared" si="37"/>
        <v>INSERT INTO [Lieferung] ([BestellungID], [PosID], [LieferAdrID], [LieferDienstID], [LieferDatum]) VALUES</v>
      </c>
      <c r="G716" t="str">
        <f t="shared" si="38"/>
        <v xml:space="preserve"> ('875', '2188', '712', '65', '2018-04-25')</v>
      </c>
    </row>
    <row r="717" spans="1:7" x14ac:dyDescent="0.3">
      <c r="A717">
        <f t="shared" si="35"/>
        <v>876</v>
      </c>
      <c r="B717">
        <v>2189</v>
      </c>
      <c r="C717">
        <v>147</v>
      </c>
      <c r="D717">
        <f t="shared" si="36"/>
        <v>51</v>
      </c>
      <c r="E717" s="3">
        <f>LOOKUP(A717,[1]Bestellung!$A$4:$D$675)+MOD(D717,6)</f>
        <v>43214</v>
      </c>
      <c r="F717" t="str">
        <f t="shared" si="37"/>
        <v>INSERT INTO [Lieferung] ([BestellungID], [PosID], [LieferAdrID], [LieferDienstID], [LieferDatum]) VALUES</v>
      </c>
      <c r="G717" t="str">
        <f t="shared" si="38"/>
        <v xml:space="preserve"> ('876', '2189', '147', '51', '2018-04-24')</v>
      </c>
    </row>
    <row r="718" spans="1:7" x14ac:dyDescent="0.3">
      <c r="A718">
        <f t="shared" si="35"/>
        <v>876</v>
      </c>
      <c r="B718">
        <v>2190</v>
      </c>
      <c r="C718">
        <v>147</v>
      </c>
      <c r="D718">
        <f t="shared" si="36"/>
        <v>36</v>
      </c>
      <c r="E718" s="3">
        <f>LOOKUP(A718,[1]Bestellung!$A$4:$D$675)+MOD(D718,6)</f>
        <v>43211</v>
      </c>
      <c r="F718" t="str">
        <f t="shared" si="37"/>
        <v>INSERT INTO [Lieferung] ([BestellungID], [PosID], [LieferAdrID], [LieferDienstID], [LieferDatum]) VALUES</v>
      </c>
      <c r="G718" t="str">
        <f t="shared" si="38"/>
        <v xml:space="preserve"> ('876', '2190', '147', '36', '2018-04-21')</v>
      </c>
    </row>
    <row r="719" spans="1:7" x14ac:dyDescent="0.3">
      <c r="A719">
        <f t="shared" si="35"/>
        <v>876</v>
      </c>
      <c r="B719">
        <v>2191</v>
      </c>
      <c r="C719">
        <v>147</v>
      </c>
      <c r="D719">
        <f t="shared" si="36"/>
        <v>21</v>
      </c>
      <c r="E719" s="3">
        <f>LOOKUP(A719,[1]Bestellung!$A$4:$D$675)+MOD(D719,6)</f>
        <v>43214</v>
      </c>
      <c r="F719" t="str">
        <f t="shared" si="37"/>
        <v>INSERT INTO [Lieferung] ([BestellungID], [PosID], [LieferAdrID], [LieferDienstID], [LieferDatum]) VALUES</v>
      </c>
      <c r="G719" t="str">
        <f t="shared" si="38"/>
        <v xml:space="preserve"> ('876', '2191', '147', '21', '2018-04-24')</v>
      </c>
    </row>
    <row r="720" spans="1:7" x14ac:dyDescent="0.3">
      <c r="A720">
        <f t="shared" si="35"/>
        <v>877</v>
      </c>
      <c r="B720">
        <v>2192</v>
      </c>
      <c r="C720">
        <v>564</v>
      </c>
      <c r="D720">
        <f t="shared" si="36"/>
        <v>11</v>
      </c>
      <c r="E720" s="3">
        <f>LOOKUP(A720,[1]Bestellung!$A$4:$D$675)+MOD(D720,6)</f>
        <v>43216</v>
      </c>
      <c r="F720" t="str">
        <f t="shared" si="37"/>
        <v>INSERT INTO [Lieferung] ([BestellungID], [PosID], [LieferAdrID], [LieferDienstID], [LieferDatum]) VALUES</v>
      </c>
      <c r="G720" t="str">
        <f t="shared" si="38"/>
        <v xml:space="preserve"> ('877', '2192', '564', '11', '2018-04-26')</v>
      </c>
    </row>
    <row r="721" spans="1:7" x14ac:dyDescent="0.3">
      <c r="A721">
        <f t="shared" si="35"/>
        <v>877</v>
      </c>
      <c r="B721">
        <v>2193</v>
      </c>
      <c r="C721">
        <v>564</v>
      </c>
      <c r="D721">
        <f t="shared" si="36"/>
        <v>78</v>
      </c>
      <c r="E721" s="3">
        <f>LOOKUP(A721,[1]Bestellung!$A$4:$D$675)+MOD(D721,6)</f>
        <v>43211</v>
      </c>
      <c r="F721" t="str">
        <f t="shared" si="37"/>
        <v>INSERT INTO [Lieferung] ([BestellungID], [PosID], [LieferAdrID], [LieferDienstID], [LieferDatum]) VALUES</v>
      </c>
      <c r="G721" t="str">
        <f t="shared" si="38"/>
        <v xml:space="preserve"> ('877', '2193', '564', '78', '2018-04-21')</v>
      </c>
    </row>
    <row r="722" spans="1:7" x14ac:dyDescent="0.3">
      <c r="A722">
        <f t="shared" ref="A722:A785" si="39">ROUND(B722/2.5,0)</f>
        <v>878</v>
      </c>
      <c r="B722">
        <v>2194</v>
      </c>
      <c r="C722">
        <v>670</v>
      </c>
      <c r="D722">
        <f t="shared" ref="D722:D785" si="40">IF(MOD(A722*B722,81)=0,1,IF(MOD(A722*B722,81)=30,81,IF(MOD(A722*B722,81)=49,82,MOD(A722*B722,81))))</f>
        <v>71</v>
      </c>
      <c r="E722" s="3">
        <f>LOOKUP(A722,[1]Bestellung!$A$4:$D$675)+MOD(D722,6)</f>
        <v>43216</v>
      </c>
      <c r="F722" t="str">
        <f t="shared" ref="F722:F785" si="4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22" t="str">
        <f t="shared" ref="G722:G785" si="42">" ('"&amp;A722&amp;"', '"&amp;B722&amp;"', '"&amp;C722&amp;"', '"&amp; D722&amp;"', '"&amp; TEXT(E722,"JJJJ-MM-TT")&amp;"')"</f>
        <v xml:space="preserve"> ('878', '2194', '670', '71', '2018-04-26')</v>
      </c>
    </row>
    <row r="723" spans="1:7" x14ac:dyDescent="0.3">
      <c r="A723">
        <f t="shared" si="39"/>
        <v>878</v>
      </c>
      <c r="B723">
        <v>2195</v>
      </c>
      <c r="C723">
        <v>564</v>
      </c>
      <c r="D723">
        <f t="shared" si="40"/>
        <v>58</v>
      </c>
      <c r="E723" s="3">
        <f>LOOKUP(A723,[1]Bestellung!$A$4:$D$675)+MOD(D723,6)</f>
        <v>43215</v>
      </c>
      <c r="F723" t="str">
        <f t="shared" si="41"/>
        <v>INSERT INTO [Lieferung] ([BestellungID], [PosID], [LieferAdrID], [LieferDienstID], [LieferDatum]) VALUES</v>
      </c>
      <c r="G723" t="str">
        <f t="shared" si="42"/>
        <v xml:space="preserve"> ('878', '2195', '564', '58', '2018-04-25')</v>
      </c>
    </row>
    <row r="724" spans="1:7" x14ac:dyDescent="0.3">
      <c r="A724">
        <f t="shared" si="39"/>
        <v>878</v>
      </c>
      <c r="B724">
        <v>2196</v>
      </c>
      <c r="C724">
        <v>670</v>
      </c>
      <c r="D724">
        <f t="shared" si="40"/>
        <v>45</v>
      </c>
      <c r="E724" s="3">
        <f>LOOKUP(A724,[1]Bestellung!$A$4:$D$675)+MOD(D724,6)</f>
        <v>43214</v>
      </c>
      <c r="F724" t="str">
        <f t="shared" si="41"/>
        <v>INSERT INTO [Lieferung] ([BestellungID], [PosID], [LieferAdrID], [LieferDienstID], [LieferDatum]) VALUES</v>
      </c>
      <c r="G724" t="str">
        <f t="shared" si="42"/>
        <v xml:space="preserve"> ('878', '2196', '670', '45', '2018-04-24')</v>
      </c>
    </row>
    <row r="725" spans="1:7" x14ac:dyDescent="0.3">
      <c r="A725">
        <f t="shared" si="39"/>
        <v>879</v>
      </c>
      <c r="B725">
        <v>2197</v>
      </c>
      <c r="C725">
        <v>27</v>
      </c>
      <c r="D725">
        <f t="shared" si="40"/>
        <v>42</v>
      </c>
      <c r="E725" s="3">
        <f>LOOKUP(A725,[1]Bestellung!$A$4:$D$675)+MOD(D725,6)</f>
        <v>43212</v>
      </c>
      <c r="F725" t="str">
        <f t="shared" si="41"/>
        <v>INSERT INTO [Lieferung] ([BestellungID], [PosID], [LieferAdrID], [LieferDienstID], [LieferDatum]) VALUES</v>
      </c>
      <c r="G725" t="str">
        <f t="shared" si="42"/>
        <v xml:space="preserve"> ('879', '2197', '27', '42', '2018-04-22')</v>
      </c>
    </row>
    <row r="726" spans="1:7" x14ac:dyDescent="0.3">
      <c r="A726">
        <f t="shared" si="39"/>
        <v>879</v>
      </c>
      <c r="B726">
        <v>2198</v>
      </c>
      <c r="C726">
        <v>27</v>
      </c>
      <c r="D726">
        <f t="shared" si="40"/>
        <v>81</v>
      </c>
      <c r="E726" s="3">
        <f>LOOKUP(A726,[1]Bestellung!$A$4:$D$675)+MOD(D726,6)</f>
        <v>43215</v>
      </c>
      <c r="F726" t="str">
        <f t="shared" si="41"/>
        <v>INSERT INTO [Lieferung] ([BestellungID], [PosID], [LieferAdrID], [LieferDienstID], [LieferDatum]) VALUES</v>
      </c>
      <c r="G726" t="str">
        <f t="shared" si="42"/>
        <v xml:space="preserve"> ('879', '2198', '27', '81', '2018-04-25')</v>
      </c>
    </row>
    <row r="727" spans="1:7" x14ac:dyDescent="0.3">
      <c r="A727">
        <f t="shared" si="39"/>
        <v>880</v>
      </c>
      <c r="B727">
        <v>2199</v>
      </c>
      <c r="C727">
        <v>291</v>
      </c>
      <c r="D727">
        <f t="shared" si="40"/>
        <v>81</v>
      </c>
      <c r="E727" s="3">
        <f>LOOKUP(A727,[1]Bestellung!$A$4:$D$675)+MOD(D727,6)</f>
        <v>43215</v>
      </c>
      <c r="F727" t="str">
        <f t="shared" si="41"/>
        <v>INSERT INTO [Lieferung] ([BestellungID], [PosID], [LieferAdrID], [LieferDienstID], [LieferDatum]) VALUES</v>
      </c>
      <c r="G727" t="str">
        <f t="shared" si="42"/>
        <v xml:space="preserve"> ('880', '2199', '291', '81', '2018-04-25')</v>
      </c>
    </row>
    <row r="728" spans="1:7" x14ac:dyDescent="0.3">
      <c r="A728">
        <f t="shared" si="39"/>
        <v>880</v>
      </c>
      <c r="B728">
        <v>2200</v>
      </c>
      <c r="C728">
        <v>27</v>
      </c>
      <c r="D728">
        <f t="shared" si="40"/>
        <v>19</v>
      </c>
      <c r="E728" s="3">
        <f>LOOKUP(A728,[1]Bestellung!$A$4:$D$675)+MOD(D728,6)</f>
        <v>43213</v>
      </c>
      <c r="F728" t="str">
        <f t="shared" si="41"/>
        <v>INSERT INTO [Lieferung] ([BestellungID], [PosID], [LieferAdrID], [LieferDienstID], [LieferDatum]) VALUES</v>
      </c>
      <c r="G728" t="str">
        <f t="shared" si="42"/>
        <v xml:space="preserve"> ('880', '2200', '27', '19', '2018-04-23')</v>
      </c>
    </row>
    <row r="729" spans="1:7" x14ac:dyDescent="0.3">
      <c r="A729">
        <f t="shared" si="39"/>
        <v>880</v>
      </c>
      <c r="B729">
        <v>2201</v>
      </c>
      <c r="C729">
        <v>291</v>
      </c>
      <c r="D729">
        <f t="shared" si="40"/>
        <v>8</v>
      </c>
      <c r="E729" s="3">
        <f>LOOKUP(A729,[1]Bestellung!$A$4:$D$675)+MOD(D729,6)</f>
        <v>43214</v>
      </c>
      <c r="F729" t="str">
        <f t="shared" si="41"/>
        <v>INSERT INTO [Lieferung] ([BestellungID], [PosID], [LieferAdrID], [LieferDienstID], [LieferDatum]) VALUES</v>
      </c>
      <c r="G729" t="str">
        <f t="shared" si="42"/>
        <v xml:space="preserve"> ('880', '2201', '291', '8', '2018-04-24')</v>
      </c>
    </row>
    <row r="730" spans="1:7" x14ac:dyDescent="0.3">
      <c r="A730">
        <f t="shared" si="39"/>
        <v>881</v>
      </c>
      <c r="B730">
        <v>2202</v>
      </c>
      <c r="C730">
        <v>397</v>
      </c>
      <c r="D730">
        <f t="shared" si="40"/>
        <v>12</v>
      </c>
      <c r="E730" s="3">
        <f>LOOKUP(A730,[1]Bestellung!$A$4:$D$675)+MOD(D730,6)</f>
        <v>43212</v>
      </c>
      <c r="F730" t="str">
        <f t="shared" si="41"/>
        <v>INSERT INTO [Lieferung] ([BestellungID], [PosID], [LieferAdrID], [LieferDienstID], [LieferDatum]) VALUES</v>
      </c>
      <c r="G730" t="str">
        <f t="shared" si="42"/>
        <v xml:space="preserve"> ('881', '2202', '397', '12', '2018-04-22')</v>
      </c>
    </row>
    <row r="731" spans="1:7" x14ac:dyDescent="0.3">
      <c r="A731">
        <f t="shared" si="39"/>
        <v>881</v>
      </c>
      <c r="B731">
        <v>2203</v>
      </c>
      <c r="C731">
        <v>397</v>
      </c>
      <c r="D731">
        <f t="shared" si="40"/>
        <v>2</v>
      </c>
      <c r="E731" s="3">
        <f>LOOKUP(A731,[1]Bestellung!$A$4:$D$675)+MOD(D731,6)</f>
        <v>43214</v>
      </c>
      <c r="F731" t="str">
        <f t="shared" si="41"/>
        <v>INSERT INTO [Lieferung] ([BestellungID], [PosID], [LieferAdrID], [LieferDienstID], [LieferDatum]) VALUES</v>
      </c>
      <c r="G731" t="str">
        <f t="shared" si="42"/>
        <v xml:space="preserve"> ('881', '2203', '397', '2', '2018-04-24')</v>
      </c>
    </row>
    <row r="732" spans="1:7" x14ac:dyDescent="0.3">
      <c r="A732">
        <f t="shared" si="39"/>
        <v>882</v>
      </c>
      <c r="B732">
        <v>2204</v>
      </c>
      <c r="C732">
        <v>103</v>
      </c>
      <c r="D732">
        <f t="shared" si="40"/>
        <v>9</v>
      </c>
      <c r="E732" s="3">
        <f>LOOKUP(A732,[1]Bestellung!$A$4:$D$675)+MOD(D732,6)</f>
        <v>43215</v>
      </c>
      <c r="F732" t="str">
        <f t="shared" si="41"/>
        <v>INSERT INTO [Lieferung] ([BestellungID], [PosID], [LieferAdrID], [LieferDienstID], [LieferDatum]) VALUES</v>
      </c>
      <c r="G732" t="str">
        <f t="shared" si="42"/>
        <v xml:space="preserve"> ('882', '2204', '103', '9', '2018-04-25')</v>
      </c>
    </row>
    <row r="733" spans="1:7" x14ac:dyDescent="0.3">
      <c r="A733">
        <f t="shared" si="39"/>
        <v>882</v>
      </c>
      <c r="B733">
        <v>2205</v>
      </c>
      <c r="C733">
        <v>103</v>
      </c>
      <c r="D733">
        <f t="shared" si="40"/>
        <v>1</v>
      </c>
      <c r="E733" s="3">
        <f>LOOKUP(A733,[1]Bestellung!$A$4:$D$675)+MOD(D733,6)</f>
        <v>43213</v>
      </c>
      <c r="F733" t="str">
        <f t="shared" si="41"/>
        <v>INSERT INTO [Lieferung] ([BestellungID], [PosID], [LieferAdrID], [LieferDienstID], [LieferDatum]) VALUES</v>
      </c>
      <c r="G733" t="str">
        <f t="shared" si="42"/>
        <v xml:space="preserve"> ('882', '2205', '103', '1', '2018-04-23')</v>
      </c>
    </row>
    <row r="734" spans="1:7" x14ac:dyDescent="0.3">
      <c r="A734">
        <f t="shared" si="39"/>
        <v>882</v>
      </c>
      <c r="B734">
        <v>2206</v>
      </c>
      <c r="C734">
        <v>103</v>
      </c>
      <c r="D734">
        <f t="shared" si="40"/>
        <v>72</v>
      </c>
      <c r="E734" s="3">
        <f>LOOKUP(A734,[1]Bestellung!$A$4:$D$675)+MOD(D734,6)</f>
        <v>43212</v>
      </c>
      <c r="F734" t="str">
        <f t="shared" si="41"/>
        <v>INSERT INTO [Lieferung] ([BestellungID], [PosID], [LieferAdrID], [LieferDienstID], [LieferDatum]) VALUES</v>
      </c>
      <c r="G734" t="str">
        <f t="shared" si="42"/>
        <v xml:space="preserve"> ('882', '2206', '103', '72', '2018-04-22')</v>
      </c>
    </row>
    <row r="735" spans="1:7" x14ac:dyDescent="0.3">
      <c r="A735">
        <f t="shared" si="39"/>
        <v>883</v>
      </c>
      <c r="B735">
        <v>2207</v>
      </c>
      <c r="C735">
        <v>251</v>
      </c>
      <c r="D735">
        <f t="shared" si="40"/>
        <v>2</v>
      </c>
      <c r="E735" s="3">
        <f>LOOKUP(A735,[1]Bestellung!$A$4:$D$675)+MOD(D735,6)</f>
        <v>43214</v>
      </c>
      <c r="F735" t="str">
        <f t="shared" si="41"/>
        <v>INSERT INTO [Lieferung] ([BestellungID], [PosID], [LieferAdrID], [LieferDienstID], [LieferDatum]) VALUES</v>
      </c>
      <c r="G735" t="str">
        <f t="shared" si="42"/>
        <v xml:space="preserve"> ('883', '2207', '251', '2', '2018-04-24')</v>
      </c>
    </row>
    <row r="736" spans="1:7" x14ac:dyDescent="0.3">
      <c r="A736">
        <f t="shared" si="39"/>
        <v>883</v>
      </c>
      <c r="B736">
        <v>2208</v>
      </c>
      <c r="C736">
        <v>251</v>
      </c>
      <c r="D736">
        <f t="shared" si="40"/>
        <v>75</v>
      </c>
      <c r="E736" s="3">
        <f>LOOKUP(A736,[1]Bestellung!$A$4:$D$675)+MOD(D736,6)</f>
        <v>43215</v>
      </c>
      <c r="F736" t="str">
        <f t="shared" si="41"/>
        <v>INSERT INTO [Lieferung] ([BestellungID], [PosID], [LieferAdrID], [LieferDienstID], [LieferDatum]) VALUES</v>
      </c>
      <c r="G736" t="str">
        <f t="shared" si="42"/>
        <v xml:space="preserve"> ('883', '2208', '251', '75', '2018-04-25')</v>
      </c>
    </row>
    <row r="737" spans="1:7" x14ac:dyDescent="0.3">
      <c r="A737">
        <f t="shared" si="39"/>
        <v>884</v>
      </c>
      <c r="B737">
        <v>2209</v>
      </c>
      <c r="C737">
        <v>338</v>
      </c>
      <c r="D737">
        <f t="shared" si="40"/>
        <v>8</v>
      </c>
      <c r="E737" s="3">
        <f>LOOKUP(A737,[1]Bestellung!$A$4:$D$675)+MOD(D737,6)</f>
        <v>43214</v>
      </c>
      <c r="F737" t="str">
        <f t="shared" si="41"/>
        <v>INSERT INTO [Lieferung] ([BestellungID], [PosID], [LieferAdrID], [LieferDienstID], [LieferDatum]) VALUES</v>
      </c>
      <c r="G737" t="str">
        <f t="shared" si="42"/>
        <v xml:space="preserve"> ('884', '2209', '338', '8', '2018-04-24')</v>
      </c>
    </row>
    <row r="738" spans="1:7" x14ac:dyDescent="0.3">
      <c r="A738">
        <f t="shared" si="39"/>
        <v>884</v>
      </c>
      <c r="B738">
        <v>2210</v>
      </c>
      <c r="C738">
        <v>251</v>
      </c>
      <c r="D738">
        <f t="shared" si="40"/>
        <v>1</v>
      </c>
      <c r="E738" s="3">
        <f>LOOKUP(A738,[1]Bestellung!$A$4:$D$675)+MOD(D738,6)</f>
        <v>43213</v>
      </c>
      <c r="F738" t="str">
        <f t="shared" si="41"/>
        <v>INSERT INTO [Lieferung] ([BestellungID], [PosID], [LieferAdrID], [LieferDienstID], [LieferDatum]) VALUES</v>
      </c>
      <c r="G738" t="str">
        <f t="shared" si="42"/>
        <v xml:space="preserve"> ('884', '2210', '251', '1', '2018-04-23')</v>
      </c>
    </row>
    <row r="739" spans="1:7" x14ac:dyDescent="0.3">
      <c r="A739">
        <f t="shared" si="39"/>
        <v>884</v>
      </c>
      <c r="B739">
        <v>2211</v>
      </c>
      <c r="C739">
        <v>338</v>
      </c>
      <c r="D739">
        <f t="shared" si="40"/>
        <v>75</v>
      </c>
      <c r="E739" s="3">
        <f>LOOKUP(A739,[1]Bestellung!$A$4:$D$675)+MOD(D739,6)</f>
        <v>43215</v>
      </c>
      <c r="F739" t="str">
        <f t="shared" si="41"/>
        <v>INSERT INTO [Lieferung] ([BestellungID], [PosID], [LieferAdrID], [LieferDienstID], [LieferDatum]) VALUES</v>
      </c>
      <c r="G739" t="str">
        <f t="shared" si="42"/>
        <v xml:space="preserve"> ('884', '2211', '338', '75', '2018-04-25')</v>
      </c>
    </row>
    <row r="740" spans="1:7" x14ac:dyDescent="0.3">
      <c r="A740">
        <f t="shared" si="39"/>
        <v>885</v>
      </c>
      <c r="B740">
        <v>2212</v>
      </c>
      <c r="C740">
        <v>199</v>
      </c>
      <c r="D740">
        <f t="shared" si="40"/>
        <v>12</v>
      </c>
      <c r="E740" s="3">
        <f>LOOKUP(A740,[1]Bestellung!$A$4:$D$675)+MOD(D740,6)</f>
        <v>43212</v>
      </c>
      <c r="F740" t="str">
        <f t="shared" si="41"/>
        <v>INSERT INTO [Lieferung] ([BestellungID], [PosID], [LieferAdrID], [LieferDienstID], [LieferDatum]) VALUES</v>
      </c>
      <c r="G740" t="str">
        <f t="shared" si="42"/>
        <v xml:space="preserve"> ('885', '2212', '199', '12', '2018-04-22')</v>
      </c>
    </row>
    <row r="741" spans="1:7" x14ac:dyDescent="0.3">
      <c r="A741">
        <f t="shared" si="39"/>
        <v>885</v>
      </c>
      <c r="B741">
        <v>2213</v>
      </c>
      <c r="C741">
        <v>199</v>
      </c>
      <c r="D741">
        <f t="shared" si="40"/>
        <v>6</v>
      </c>
      <c r="E741" s="3">
        <f>LOOKUP(A741,[1]Bestellung!$A$4:$D$675)+MOD(D741,6)</f>
        <v>43212</v>
      </c>
      <c r="F741" t="str">
        <f t="shared" si="41"/>
        <v>INSERT INTO [Lieferung] ([BestellungID], [PosID], [LieferAdrID], [LieferDienstID], [LieferDatum]) VALUES</v>
      </c>
      <c r="G741" t="str">
        <f t="shared" si="42"/>
        <v xml:space="preserve"> ('885', '2213', '199', '6', '2018-04-22')</v>
      </c>
    </row>
    <row r="742" spans="1:7" x14ac:dyDescent="0.3">
      <c r="A742">
        <f t="shared" si="39"/>
        <v>886</v>
      </c>
      <c r="B742">
        <v>2214</v>
      </c>
      <c r="C742">
        <v>313</v>
      </c>
      <c r="D742">
        <f t="shared" si="40"/>
        <v>27</v>
      </c>
      <c r="E742" s="3">
        <f>LOOKUP(A742,[1]Bestellung!$A$4:$D$675)+MOD(D742,6)</f>
        <v>43216</v>
      </c>
      <c r="F742" t="str">
        <f t="shared" si="41"/>
        <v>INSERT INTO [Lieferung] ([BestellungID], [PosID], [LieferAdrID], [LieferDienstID], [LieferDatum]) VALUES</v>
      </c>
      <c r="G742" t="str">
        <f t="shared" si="42"/>
        <v xml:space="preserve"> ('886', '2214', '313', '27', '2018-04-26')</v>
      </c>
    </row>
    <row r="743" spans="1:7" x14ac:dyDescent="0.3">
      <c r="A743">
        <f t="shared" si="39"/>
        <v>886</v>
      </c>
      <c r="B743">
        <v>2215</v>
      </c>
      <c r="C743">
        <v>199</v>
      </c>
      <c r="D743">
        <f t="shared" si="40"/>
        <v>22</v>
      </c>
      <c r="E743" s="3">
        <f>LOOKUP(A743,[1]Bestellung!$A$4:$D$675)+MOD(D743,6)</f>
        <v>43217</v>
      </c>
      <c r="F743" t="str">
        <f t="shared" si="41"/>
        <v>INSERT INTO [Lieferung] ([BestellungID], [PosID], [LieferAdrID], [LieferDienstID], [LieferDatum]) VALUES</v>
      </c>
      <c r="G743" t="str">
        <f t="shared" si="42"/>
        <v xml:space="preserve"> ('886', '2215', '199', '22', '2018-04-27')</v>
      </c>
    </row>
    <row r="744" spans="1:7" x14ac:dyDescent="0.3">
      <c r="A744">
        <f t="shared" si="39"/>
        <v>886</v>
      </c>
      <c r="B744">
        <v>2216</v>
      </c>
      <c r="C744">
        <v>313</v>
      </c>
      <c r="D744">
        <f t="shared" si="40"/>
        <v>17</v>
      </c>
      <c r="E744" s="3">
        <f>LOOKUP(A744,[1]Bestellung!$A$4:$D$675)+MOD(D744,6)</f>
        <v>43218</v>
      </c>
      <c r="F744" t="str">
        <f t="shared" si="41"/>
        <v>INSERT INTO [Lieferung] ([BestellungID], [PosID], [LieferAdrID], [LieferDienstID], [LieferDatum]) VALUES</v>
      </c>
      <c r="G744" t="str">
        <f t="shared" si="42"/>
        <v xml:space="preserve"> ('886', '2216', '313', '17', '2018-04-28')</v>
      </c>
    </row>
    <row r="745" spans="1:7" x14ac:dyDescent="0.3">
      <c r="A745">
        <f t="shared" si="39"/>
        <v>887</v>
      </c>
      <c r="B745">
        <v>2217</v>
      </c>
      <c r="C745">
        <v>474</v>
      </c>
      <c r="D745">
        <f t="shared" si="40"/>
        <v>42</v>
      </c>
      <c r="E745" s="3">
        <f>LOOKUP(A745,[1]Bestellung!$A$4:$D$675)+MOD(D745,6)</f>
        <v>43213</v>
      </c>
      <c r="F745" t="str">
        <f t="shared" si="41"/>
        <v>INSERT INTO [Lieferung] ([BestellungID], [PosID], [LieferAdrID], [LieferDienstID], [LieferDatum]) VALUES</v>
      </c>
      <c r="G745" t="str">
        <f t="shared" si="42"/>
        <v xml:space="preserve"> ('887', '2217', '474', '42', '2018-04-23')</v>
      </c>
    </row>
    <row r="746" spans="1:7" x14ac:dyDescent="0.3">
      <c r="A746">
        <f t="shared" si="39"/>
        <v>887</v>
      </c>
      <c r="B746">
        <v>2218</v>
      </c>
      <c r="C746">
        <v>474</v>
      </c>
      <c r="D746">
        <f t="shared" si="40"/>
        <v>38</v>
      </c>
      <c r="E746" s="3">
        <f>LOOKUP(A746,[1]Bestellung!$A$4:$D$675)+MOD(D746,6)</f>
        <v>43215</v>
      </c>
      <c r="F746" t="str">
        <f t="shared" si="41"/>
        <v>INSERT INTO [Lieferung] ([BestellungID], [PosID], [LieferAdrID], [LieferDienstID], [LieferDatum]) VALUES</v>
      </c>
      <c r="G746" t="str">
        <f t="shared" si="42"/>
        <v xml:space="preserve"> ('887', '2218', '474', '38', '2018-04-25')</v>
      </c>
    </row>
    <row r="747" spans="1:7" x14ac:dyDescent="0.3">
      <c r="A747">
        <f t="shared" si="39"/>
        <v>888</v>
      </c>
      <c r="B747">
        <v>2219</v>
      </c>
      <c r="C747">
        <v>77</v>
      </c>
      <c r="D747">
        <f t="shared" si="40"/>
        <v>66</v>
      </c>
      <c r="E747" s="3">
        <f>LOOKUP(A747,[1]Bestellung!$A$4:$D$675)+MOD(D747,6)</f>
        <v>43213</v>
      </c>
      <c r="F747" t="str">
        <f t="shared" si="41"/>
        <v>INSERT INTO [Lieferung] ([BestellungID], [PosID], [LieferAdrID], [LieferDienstID], [LieferDatum]) VALUES</v>
      </c>
      <c r="G747" t="str">
        <f t="shared" si="42"/>
        <v xml:space="preserve"> ('888', '2219', '77', '66', '2018-04-23')</v>
      </c>
    </row>
    <row r="748" spans="1:7" x14ac:dyDescent="0.3">
      <c r="A748">
        <f t="shared" si="39"/>
        <v>888</v>
      </c>
      <c r="B748">
        <v>2220</v>
      </c>
      <c r="C748">
        <v>77</v>
      </c>
      <c r="D748">
        <f t="shared" si="40"/>
        <v>63</v>
      </c>
      <c r="E748" s="3">
        <f>LOOKUP(A748,[1]Bestellung!$A$4:$D$675)+MOD(D748,6)</f>
        <v>43216</v>
      </c>
      <c r="F748" t="str">
        <f t="shared" si="41"/>
        <v>INSERT INTO [Lieferung] ([BestellungID], [PosID], [LieferAdrID], [LieferDienstID], [LieferDatum]) VALUES</v>
      </c>
      <c r="G748" t="str">
        <f t="shared" si="42"/>
        <v xml:space="preserve"> ('888', '2220', '77', '63', '2018-04-26')</v>
      </c>
    </row>
    <row r="749" spans="1:7" x14ac:dyDescent="0.3">
      <c r="A749">
        <f t="shared" si="39"/>
        <v>888</v>
      </c>
      <c r="B749">
        <v>2221</v>
      </c>
      <c r="C749">
        <v>77</v>
      </c>
      <c r="D749">
        <f t="shared" si="40"/>
        <v>60</v>
      </c>
      <c r="E749" s="3">
        <f>LOOKUP(A749,[1]Bestellung!$A$4:$D$675)+MOD(D749,6)</f>
        <v>43213</v>
      </c>
      <c r="F749" t="str">
        <f t="shared" si="41"/>
        <v>INSERT INTO [Lieferung] ([BestellungID], [PosID], [LieferAdrID], [LieferDienstID], [LieferDatum]) VALUES</v>
      </c>
      <c r="G749" t="str">
        <f t="shared" si="42"/>
        <v xml:space="preserve"> ('888', '2221', '77', '60', '2018-04-23')</v>
      </c>
    </row>
    <row r="750" spans="1:7" x14ac:dyDescent="0.3">
      <c r="A750">
        <f t="shared" si="39"/>
        <v>889</v>
      </c>
      <c r="B750">
        <v>2222</v>
      </c>
      <c r="C750">
        <v>276</v>
      </c>
      <c r="D750">
        <f t="shared" si="40"/>
        <v>11</v>
      </c>
      <c r="E750" s="3">
        <f>LOOKUP(A750,[1]Bestellung!$A$4:$D$675)+MOD(D750,6)</f>
        <v>43218</v>
      </c>
      <c r="F750" t="str">
        <f t="shared" si="41"/>
        <v>INSERT INTO [Lieferung] ([BestellungID], [PosID], [LieferAdrID], [LieferDienstID], [LieferDatum]) VALUES</v>
      </c>
      <c r="G750" t="str">
        <f t="shared" si="42"/>
        <v xml:space="preserve"> ('889', '2222', '276', '11', '2018-04-28')</v>
      </c>
    </row>
    <row r="751" spans="1:7" x14ac:dyDescent="0.3">
      <c r="A751">
        <f t="shared" si="39"/>
        <v>889</v>
      </c>
      <c r="B751">
        <v>2223</v>
      </c>
      <c r="C751">
        <v>276</v>
      </c>
      <c r="D751">
        <f t="shared" si="40"/>
        <v>9</v>
      </c>
      <c r="E751" s="3">
        <f>LOOKUP(A751,[1]Bestellung!$A$4:$D$675)+MOD(D751,6)</f>
        <v>43216</v>
      </c>
      <c r="F751" t="str">
        <f t="shared" si="41"/>
        <v>INSERT INTO [Lieferung] ([BestellungID], [PosID], [LieferAdrID], [LieferDienstID], [LieferDatum]) VALUES</v>
      </c>
      <c r="G751" t="str">
        <f t="shared" si="42"/>
        <v xml:space="preserve"> ('889', '2223', '276', '9', '2018-04-26')</v>
      </c>
    </row>
    <row r="752" spans="1:7" x14ac:dyDescent="0.3">
      <c r="A752">
        <f t="shared" si="39"/>
        <v>890</v>
      </c>
      <c r="B752">
        <v>2224</v>
      </c>
      <c r="C752">
        <v>607</v>
      </c>
      <c r="D752">
        <f t="shared" si="40"/>
        <v>44</v>
      </c>
      <c r="E752" s="3">
        <f>LOOKUP(A752,[1]Bestellung!$A$4:$D$675)+MOD(D752,6)</f>
        <v>43216</v>
      </c>
      <c r="F752" t="str">
        <f t="shared" si="41"/>
        <v>INSERT INTO [Lieferung] ([BestellungID], [PosID], [LieferAdrID], [LieferDienstID], [LieferDatum]) VALUES</v>
      </c>
      <c r="G752" t="str">
        <f t="shared" si="42"/>
        <v xml:space="preserve"> ('890', '2224', '607', '44', '2018-04-26')</v>
      </c>
    </row>
    <row r="753" spans="1:7" x14ac:dyDescent="0.3">
      <c r="A753">
        <f t="shared" si="39"/>
        <v>890</v>
      </c>
      <c r="B753">
        <v>2225</v>
      </c>
      <c r="C753">
        <v>276</v>
      </c>
      <c r="D753">
        <f t="shared" si="40"/>
        <v>43</v>
      </c>
      <c r="E753" s="3">
        <f>LOOKUP(A753,[1]Bestellung!$A$4:$D$675)+MOD(D753,6)</f>
        <v>43215</v>
      </c>
      <c r="F753" t="str">
        <f t="shared" si="41"/>
        <v>INSERT INTO [Lieferung] ([BestellungID], [PosID], [LieferAdrID], [LieferDienstID], [LieferDatum]) VALUES</v>
      </c>
      <c r="G753" t="str">
        <f t="shared" si="42"/>
        <v xml:space="preserve"> ('890', '2225', '276', '43', '2018-04-25')</v>
      </c>
    </row>
    <row r="754" spans="1:7" x14ac:dyDescent="0.3">
      <c r="A754">
        <f t="shared" si="39"/>
        <v>890</v>
      </c>
      <c r="B754">
        <v>2226</v>
      </c>
      <c r="C754">
        <v>607</v>
      </c>
      <c r="D754">
        <f t="shared" si="40"/>
        <v>42</v>
      </c>
      <c r="E754" s="3">
        <f>LOOKUP(A754,[1]Bestellung!$A$4:$D$675)+MOD(D754,6)</f>
        <v>43214</v>
      </c>
      <c r="F754" t="str">
        <f t="shared" si="41"/>
        <v>INSERT INTO [Lieferung] ([BestellungID], [PosID], [LieferAdrID], [LieferDienstID], [LieferDatum]) VALUES</v>
      </c>
      <c r="G754" t="str">
        <f t="shared" si="42"/>
        <v xml:space="preserve"> ('890', '2226', '607', '42', '2018-04-24')</v>
      </c>
    </row>
    <row r="755" spans="1:7" x14ac:dyDescent="0.3">
      <c r="A755">
        <f t="shared" si="39"/>
        <v>891</v>
      </c>
      <c r="B755">
        <v>2227</v>
      </c>
      <c r="C755">
        <v>453</v>
      </c>
      <c r="D755">
        <f t="shared" si="40"/>
        <v>1</v>
      </c>
      <c r="E755" s="3">
        <f>LOOKUP(A755,[1]Bestellung!$A$4:$D$675)+MOD(D755,6)</f>
        <v>43215</v>
      </c>
      <c r="F755" t="str">
        <f t="shared" si="41"/>
        <v>INSERT INTO [Lieferung] ([BestellungID], [PosID], [LieferAdrID], [LieferDienstID], [LieferDatum]) VALUES</v>
      </c>
      <c r="G755" t="str">
        <f t="shared" si="42"/>
        <v xml:space="preserve"> ('891', '2227', '453', '1', '2018-04-25')</v>
      </c>
    </row>
    <row r="756" spans="1:7" x14ac:dyDescent="0.3">
      <c r="A756">
        <f t="shared" si="39"/>
        <v>891</v>
      </c>
      <c r="B756">
        <v>2228</v>
      </c>
      <c r="C756">
        <v>453</v>
      </c>
      <c r="D756">
        <f t="shared" si="40"/>
        <v>1</v>
      </c>
      <c r="E756" s="3">
        <f>LOOKUP(A756,[1]Bestellung!$A$4:$D$675)+MOD(D756,6)</f>
        <v>43215</v>
      </c>
      <c r="F756" t="str">
        <f t="shared" si="41"/>
        <v>INSERT INTO [Lieferung] ([BestellungID], [PosID], [LieferAdrID], [LieferDienstID], [LieferDatum]) VALUES</v>
      </c>
      <c r="G756" t="str">
        <f t="shared" si="42"/>
        <v xml:space="preserve"> ('891', '2228', '453', '1', '2018-04-25')</v>
      </c>
    </row>
    <row r="757" spans="1:7" x14ac:dyDescent="0.3">
      <c r="A757">
        <f t="shared" si="39"/>
        <v>892</v>
      </c>
      <c r="B757">
        <v>2229</v>
      </c>
      <c r="C757">
        <v>495</v>
      </c>
      <c r="D757">
        <f t="shared" si="40"/>
        <v>42</v>
      </c>
      <c r="E757" s="3">
        <f>LOOKUP(A757,[1]Bestellung!$A$4:$D$675)+MOD(D757,6)</f>
        <v>43214</v>
      </c>
      <c r="F757" t="str">
        <f t="shared" si="41"/>
        <v>INSERT INTO [Lieferung] ([BestellungID], [PosID], [LieferAdrID], [LieferDienstID], [LieferDatum]) VALUES</v>
      </c>
      <c r="G757" t="str">
        <f t="shared" si="42"/>
        <v xml:space="preserve"> ('892', '2229', '495', '42', '2018-04-24')</v>
      </c>
    </row>
    <row r="758" spans="1:7" x14ac:dyDescent="0.3">
      <c r="A758">
        <f t="shared" si="39"/>
        <v>892</v>
      </c>
      <c r="B758">
        <v>2230</v>
      </c>
      <c r="C758">
        <v>453</v>
      </c>
      <c r="D758">
        <f t="shared" si="40"/>
        <v>43</v>
      </c>
      <c r="E758" s="3">
        <f>LOOKUP(A758,[1]Bestellung!$A$4:$D$675)+MOD(D758,6)</f>
        <v>43215</v>
      </c>
      <c r="F758" t="str">
        <f t="shared" si="41"/>
        <v>INSERT INTO [Lieferung] ([BestellungID], [PosID], [LieferAdrID], [LieferDienstID], [LieferDatum]) VALUES</v>
      </c>
      <c r="G758" t="str">
        <f t="shared" si="42"/>
        <v xml:space="preserve"> ('892', '2230', '453', '43', '2018-04-25')</v>
      </c>
    </row>
    <row r="759" spans="1:7" x14ac:dyDescent="0.3">
      <c r="A759">
        <f t="shared" si="39"/>
        <v>892</v>
      </c>
      <c r="B759">
        <v>2231</v>
      </c>
      <c r="C759">
        <v>495</v>
      </c>
      <c r="D759">
        <f t="shared" si="40"/>
        <v>44</v>
      </c>
      <c r="E759" s="3">
        <f>LOOKUP(A759,[1]Bestellung!$A$4:$D$675)+MOD(D759,6)</f>
        <v>43216</v>
      </c>
      <c r="F759" t="str">
        <f t="shared" si="41"/>
        <v>INSERT INTO [Lieferung] ([BestellungID], [PosID], [LieferAdrID], [LieferDienstID], [LieferDatum]) VALUES</v>
      </c>
      <c r="G759" t="str">
        <f t="shared" si="42"/>
        <v xml:space="preserve"> ('892', '2231', '495', '44', '2018-04-26')</v>
      </c>
    </row>
    <row r="760" spans="1:7" x14ac:dyDescent="0.3">
      <c r="A760">
        <f t="shared" si="39"/>
        <v>893</v>
      </c>
      <c r="B760">
        <v>2232</v>
      </c>
      <c r="C760">
        <v>768</v>
      </c>
      <c r="D760">
        <f t="shared" si="40"/>
        <v>9</v>
      </c>
      <c r="E760" s="3">
        <f>LOOKUP(A760,[1]Bestellung!$A$4:$D$675)+MOD(D760,6)</f>
        <v>43218</v>
      </c>
      <c r="F760" t="str">
        <f t="shared" si="41"/>
        <v>INSERT INTO [Lieferung] ([BestellungID], [PosID], [LieferAdrID], [LieferDienstID], [LieferDatum]) VALUES</v>
      </c>
      <c r="G760" t="str">
        <f t="shared" si="42"/>
        <v xml:space="preserve"> ('893', '2232', '768', '9', '2018-04-28')</v>
      </c>
    </row>
    <row r="761" spans="1:7" x14ac:dyDescent="0.3">
      <c r="A761">
        <f t="shared" si="39"/>
        <v>893</v>
      </c>
      <c r="B761">
        <v>2233</v>
      </c>
      <c r="C761">
        <v>768</v>
      </c>
      <c r="D761">
        <f t="shared" si="40"/>
        <v>11</v>
      </c>
      <c r="E761" s="3">
        <f>LOOKUP(A761,[1]Bestellung!$A$4:$D$675)+MOD(D761,6)</f>
        <v>43220</v>
      </c>
      <c r="F761" t="str">
        <f t="shared" si="41"/>
        <v>INSERT INTO [Lieferung] ([BestellungID], [PosID], [LieferAdrID], [LieferDienstID], [LieferDatum]) VALUES</v>
      </c>
      <c r="G761" t="str">
        <f t="shared" si="42"/>
        <v xml:space="preserve"> ('893', '2233', '768', '11', '2018-04-30')</v>
      </c>
    </row>
    <row r="762" spans="1:7" x14ac:dyDescent="0.3">
      <c r="A762">
        <f t="shared" si="39"/>
        <v>894</v>
      </c>
      <c r="B762">
        <v>2234</v>
      </c>
      <c r="C762">
        <v>417</v>
      </c>
      <c r="D762">
        <f t="shared" si="40"/>
        <v>60</v>
      </c>
      <c r="E762" s="3">
        <f>LOOKUP(A762,[1]Bestellung!$A$4:$D$675)+MOD(D762,6)</f>
        <v>43215</v>
      </c>
      <c r="F762" t="str">
        <f t="shared" si="41"/>
        <v>INSERT INTO [Lieferung] ([BestellungID], [PosID], [LieferAdrID], [LieferDienstID], [LieferDatum]) VALUES</v>
      </c>
      <c r="G762" t="str">
        <f t="shared" si="42"/>
        <v xml:space="preserve"> ('894', '2234', '417', '60', '2018-04-25')</v>
      </c>
    </row>
    <row r="763" spans="1:7" x14ac:dyDescent="0.3">
      <c r="A763">
        <f t="shared" si="39"/>
        <v>894</v>
      </c>
      <c r="B763">
        <v>2235</v>
      </c>
      <c r="C763">
        <v>417</v>
      </c>
      <c r="D763">
        <f t="shared" si="40"/>
        <v>63</v>
      </c>
      <c r="E763" s="3">
        <f>LOOKUP(A763,[1]Bestellung!$A$4:$D$675)+MOD(D763,6)</f>
        <v>43218</v>
      </c>
      <c r="F763" t="str">
        <f t="shared" si="41"/>
        <v>INSERT INTO [Lieferung] ([BestellungID], [PosID], [LieferAdrID], [LieferDienstID], [LieferDatum]) VALUES</v>
      </c>
      <c r="G763" t="str">
        <f t="shared" si="42"/>
        <v xml:space="preserve"> ('894', '2235', '417', '63', '2018-04-28')</v>
      </c>
    </row>
    <row r="764" spans="1:7" x14ac:dyDescent="0.3">
      <c r="A764">
        <f t="shared" si="39"/>
        <v>894</v>
      </c>
      <c r="B764">
        <v>2236</v>
      </c>
      <c r="C764">
        <v>417</v>
      </c>
      <c r="D764">
        <f t="shared" si="40"/>
        <v>66</v>
      </c>
      <c r="E764" s="3">
        <f>LOOKUP(A764,[1]Bestellung!$A$4:$D$675)+MOD(D764,6)</f>
        <v>43215</v>
      </c>
      <c r="F764" t="str">
        <f t="shared" si="41"/>
        <v>INSERT INTO [Lieferung] ([BestellungID], [PosID], [LieferAdrID], [LieferDienstID], [LieferDatum]) VALUES</v>
      </c>
      <c r="G764" t="str">
        <f t="shared" si="42"/>
        <v xml:space="preserve"> ('894', '2236', '417', '66', '2018-04-25')</v>
      </c>
    </row>
    <row r="765" spans="1:7" x14ac:dyDescent="0.3">
      <c r="A765">
        <f t="shared" si="39"/>
        <v>895</v>
      </c>
      <c r="B765">
        <v>2237</v>
      </c>
      <c r="C765">
        <v>483</v>
      </c>
      <c r="D765">
        <f t="shared" si="40"/>
        <v>38</v>
      </c>
      <c r="E765" s="3">
        <f>LOOKUP(A765,[1]Bestellung!$A$4:$D$675)+MOD(D765,6)</f>
        <v>43217</v>
      </c>
      <c r="F765" t="str">
        <f t="shared" si="41"/>
        <v>INSERT INTO [Lieferung] ([BestellungID], [PosID], [LieferAdrID], [LieferDienstID], [LieferDatum]) VALUES</v>
      </c>
      <c r="G765" t="str">
        <f t="shared" si="42"/>
        <v xml:space="preserve"> ('895', '2237', '483', '38', '2018-04-27')</v>
      </c>
    </row>
    <row r="766" spans="1:7" x14ac:dyDescent="0.3">
      <c r="A766">
        <f t="shared" si="39"/>
        <v>895</v>
      </c>
      <c r="B766">
        <v>2238</v>
      </c>
      <c r="C766">
        <v>483</v>
      </c>
      <c r="D766">
        <f t="shared" si="40"/>
        <v>42</v>
      </c>
      <c r="E766" s="3">
        <f>LOOKUP(A766,[1]Bestellung!$A$4:$D$675)+MOD(D766,6)</f>
        <v>43215</v>
      </c>
      <c r="F766" t="str">
        <f t="shared" si="41"/>
        <v>INSERT INTO [Lieferung] ([BestellungID], [PosID], [LieferAdrID], [LieferDienstID], [LieferDatum]) VALUES</v>
      </c>
      <c r="G766" t="str">
        <f t="shared" si="42"/>
        <v xml:space="preserve"> ('895', '2238', '483', '42', '2018-04-25')</v>
      </c>
    </row>
    <row r="767" spans="1:7" x14ac:dyDescent="0.3">
      <c r="A767">
        <f t="shared" si="39"/>
        <v>896</v>
      </c>
      <c r="B767">
        <v>2239</v>
      </c>
      <c r="C767">
        <v>581</v>
      </c>
      <c r="D767">
        <f t="shared" si="40"/>
        <v>17</v>
      </c>
      <c r="E767" s="3">
        <f>LOOKUP(A767,[1]Bestellung!$A$4:$D$675)+MOD(D767,6)</f>
        <v>43220</v>
      </c>
      <c r="F767" t="str">
        <f t="shared" si="41"/>
        <v>INSERT INTO [Lieferung] ([BestellungID], [PosID], [LieferAdrID], [LieferDienstID], [LieferDatum]) VALUES</v>
      </c>
      <c r="G767" t="str">
        <f t="shared" si="42"/>
        <v xml:space="preserve"> ('896', '2239', '581', '17', '2018-04-30')</v>
      </c>
    </row>
    <row r="768" spans="1:7" x14ac:dyDescent="0.3">
      <c r="A768">
        <f t="shared" si="39"/>
        <v>896</v>
      </c>
      <c r="B768">
        <v>2240</v>
      </c>
      <c r="C768">
        <v>483</v>
      </c>
      <c r="D768">
        <f t="shared" si="40"/>
        <v>22</v>
      </c>
      <c r="E768" s="3">
        <f>LOOKUP(A768,[1]Bestellung!$A$4:$D$675)+MOD(D768,6)</f>
        <v>43219</v>
      </c>
      <c r="F768" t="str">
        <f t="shared" si="41"/>
        <v>INSERT INTO [Lieferung] ([BestellungID], [PosID], [LieferAdrID], [LieferDienstID], [LieferDatum]) VALUES</v>
      </c>
      <c r="G768" t="str">
        <f t="shared" si="42"/>
        <v xml:space="preserve"> ('896', '2240', '483', '22', '2018-04-29')</v>
      </c>
    </row>
    <row r="769" spans="1:7" x14ac:dyDescent="0.3">
      <c r="A769">
        <f t="shared" si="39"/>
        <v>896</v>
      </c>
      <c r="B769">
        <v>2241</v>
      </c>
      <c r="C769">
        <v>581</v>
      </c>
      <c r="D769">
        <f t="shared" si="40"/>
        <v>27</v>
      </c>
      <c r="E769" s="3">
        <f>LOOKUP(A769,[1]Bestellung!$A$4:$D$675)+MOD(D769,6)</f>
        <v>43218</v>
      </c>
      <c r="F769" t="str">
        <f t="shared" si="41"/>
        <v>INSERT INTO [Lieferung] ([BestellungID], [PosID], [LieferAdrID], [LieferDienstID], [LieferDatum]) VALUES</v>
      </c>
      <c r="G769" t="str">
        <f t="shared" si="42"/>
        <v xml:space="preserve"> ('896', '2241', '581', '27', '2018-04-28')</v>
      </c>
    </row>
    <row r="770" spans="1:7" x14ac:dyDescent="0.3">
      <c r="A770">
        <f t="shared" si="39"/>
        <v>897</v>
      </c>
      <c r="B770">
        <v>2242</v>
      </c>
      <c r="C770">
        <v>13</v>
      </c>
      <c r="D770">
        <f t="shared" si="40"/>
        <v>6</v>
      </c>
      <c r="E770" s="3">
        <f>LOOKUP(A770,[1]Bestellung!$A$4:$D$675)+MOD(D770,6)</f>
        <v>43215</v>
      </c>
      <c r="F770" t="str">
        <f t="shared" si="41"/>
        <v>INSERT INTO [Lieferung] ([BestellungID], [PosID], [LieferAdrID], [LieferDienstID], [LieferDatum]) VALUES</v>
      </c>
      <c r="G770" t="str">
        <f t="shared" si="42"/>
        <v xml:space="preserve"> ('897', '2242', '13', '6', '2018-04-25')</v>
      </c>
    </row>
    <row r="771" spans="1:7" x14ac:dyDescent="0.3">
      <c r="A771">
        <f t="shared" si="39"/>
        <v>897</v>
      </c>
      <c r="B771">
        <v>2243</v>
      </c>
      <c r="C771">
        <v>13</v>
      </c>
      <c r="D771">
        <f t="shared" si="40"/>
        <v>12</v>
      </c>
      <c r="E771" s="3">
        <f>LOOKUP(A771,[1]Bestellung!$A$4:$D$675)+MOD(D771,6)</f>
        <v>43215</v>
      </c>
      <c r="F771" t="str">
        <f t="shared" si="41"/>
        <v>INSERT INTO [Lieferung] ([BestellungID], [PosID], [LieferAdrID], [LieferDienstID], [LieferDatum]) VALUES</v>
      </c>
      <c r="G771" t="str">
        <f t="shared" si="42"/>
        <v xml:space="preserve"> ('897', '2243', '13', '12', '2018-04-25')</v>
      </c>
    </row>
    <row r="772" spans="1:7" x14ac:dyDescent="0.3">
      <c r="A772">
        <f t="shared" si="39"/>
        <v>898</v>
      </c>
      <c r="B772">
        <v>2244</v>
      </c>
      <c r="C772">
        <v>222</v>
      </c>
      <c r="D772">
        <f t="shared" si="40"/>
        <v>75</v>
      </c>
      <c r="E772" s="3">
        <f>LOOKUP(A772,[1]Bestellung!$A$4:$D$675)+MOD(D772,6)</f>
        <v>43218</v>
      </c>
      <c r="F772" t="str">
        <f t="shared" si="41"/>
        <v>INSERT INTO [Lieferung] ([BestellungID], [PosID], [LieferAdrID], [LieferDienstID], [LieferDatum]) VALUES</v>
      </c>
      <c r="G772" t="str">
        <f t="shared" si="42"/>
        <v xml:space="preserve"> ('898', '2244', '222', '75', '2018-04-28')</v>
      </c>
    </row>
    <row r="773" spans="1:7" x14ac:dyDescent="0.3">
      <c r="A773">
        <f t="shared" si="39"/>
        <v>898</v>
      </c>
      <c r="B773">
        <v>2245</v>
      </c>
      <c r="C773">
        <v>13</v>
      </c>
      <c r="D773">
        <f t="shared" si="40"/>
        <v>1</v>
      </c>
      <c r="E773" s="3">
        <f>LOOKUP(A773,[1]Bestellung!$A$4:$D$675)+MOD(D773,6)</f>
        <v>43216</v>
      </c>
      <c r="F773" t="str">
        <f t="shared" si="41"/>
        <v>INSERT INTO [Lieferung] ([BestellungID], [PosID], [LieferAdrID], [LieferDienstID], [LieferDatum]) VALUES</v>
      </c>
      <c r="G773" t="str">
        <f t="shared" si="42"/>
        <v xml:space="preserve"> ('898', '2245', '13', '1', '2018-04-26')</v>
      </c>
    </row>
    <row r="774" spans="1:7" x14ac:dyDescent="0.3">
      <c r="A774">
        <f t="shared" si="39"/>
        <v>898</v>
      </c>
      <c r="B774">
        <v>2246</v>
      </c>
      <c r="C774">
        <v>222</v>
      </c>
      <c r="D774">
        <f t="shared" si="40"/>
        <v>8</v>
      </c>
      <c r="E774" s="3">
        <f>LOOKUP(A774,[1]Bestellung!$A$4:$D$675)+MOD(D774,6)</f>
        <v>43217</v>
      </c>
      <c r="F774" t="str">
        <f t="shared" si="41"/>
        <v>INSERT INTO [Lieferung] ([BestellungID], [PosID], [LieferAdrID], [LieferDienstID], [LieferDatum]) VALUES</v>
      </c>
      <c r="G774" t="str">
        <f t="shared" si="42"/>
        <v xml:space="preserve"> ('898', '2246', '222', '8', '2018-04-27')</v>
      </c>
    </row>
    <row r="775" spans="1:7" x14ac:dyDescent="0.3">
      <c r="A775">
        <f t="shared" si="39"/>
        <v>899</v>
      </c>
      <c r="B775">
        <v>2247</v>
      </c>
      <c r="C775">
        <v>227</v>
      </c>
      <c r="D775">
        <f t="shared" si="40"/>
        <v>75</v>
      </c>
      <c r="E775" s="3">
        <f>LOOKUP(A775,[1]Bestellung!$A$4:$D$675)+MOD(D775,6)</f>
        <v>43218</v>
      </c>
      <c r="F775" t="str">
        <f t="shared" si="41"/>
        <v>INSERT INTO [Lieferung] ([BestellungID], [PosID], [LieferAdrID], [LieferDienstID], [LieferDatum]) VALUES</v>
      </c>
      <c r="G775" t="str">
        <f t="shared" si="42"/>
        <v xml:space="preserve"> ('899', '2247', '227', '75', '2018-04-28')</v>
      </c>
    </row>
    <row r="776" spans="1:7" x14ac:dyDescent="0.3">
      <c r="A776">
        <f t="shared" si="39"/>
        <v>899</v>
      </c>
      <c r="B776">
        <v>2248</v>
      </c>
      <c r="C776">
        <v>227</v>
      </c>
      <c r="D776">
        <f t="shared" si="40"/>
        <v>2</v>
      </c>
      <c r="E776" s="3">
        <f>LOOKUP(A776,[1]Bestellung!$A$4:$D$675)+MOD(D776,6)</f>
        <v>43217</v>
      </c>
      <c r="F776" t="str">
        <f t="shared" si="41"/>
        <v>INSERT INTO [Lieferung] ([BestellungID], [PosID], [LieferAdrID], [LieferDienstID], [LieferDatum]) VALUES</v>
      </c>
      <c r="G776" t="str">
        <f t="shared" si="42"/>
        <v xml:space="preserve"> ('899', '2248', '227', '2', '2018-04-27')</v>
      </c>
    </row>
    <row r="777" spans="1:7" x14ac:dyDescent="0.3">
      <c r="A777">
        <f t="shared" si="39"/>
        <v>900</v>
      </c>
      <c r="B777">
        <v>2249</v>
      </c>
      <c r="C777">
        <v>200</v>
      </c>
      <c r="D777">
        <f t="shared" si="40"/>
        <v>72</v>
      </c>
      <c r="E777" s="3">
        <f>LOOKUP(A777,[1]Bestellung!$A$4:$D$675)+MOD(D777,6)</f>
        <v>43216</v>
      </c>
      <c r="F777" t="str">
        <f t="shared" si="41"/>
        <v>INSERT INTO [Lieferung] ([BestellungID], [PosID], [LieferAdrID], [LieferDienstID], [LieferDatum]) VALUES</v>
      </c>
      <c r="G777" t="str">
        <f t="shared" si="42"/>
        <v xml:space="preserve"> ('900', '2249', '200', '72', '2018-04-26')</v>
      </c>
    </row>
    <row r="778" spans="1:7" x14ac:dyDescent="0.3">
      <c r="A778">
        <f t="shared" si="39"/>
        <v>900</v>
      </c>
      <c r="B778">
        <v>2250</v>
      </c>
      <c r="C778">
        <v>200</v>
      </c>
      <c r="D778">
        <f t="shared" si="40"/>
        <v>1</v>
      </c>
      <c r="E778" s="3">
        <f>LOOKUP(A778,[1]Bestellung!$A$4:$D$675)+MOD(D778,6)</f>
        <v>43217</v>
      </c>
      <c r="F778" t="str">
        <f t="shared" si="41"/>
        <v>INSERT INTO [Lieferung] ([BestellungID], [PosID], [LieferAdrID], [LieferDienstID], [LieferDatum]) VALUES</v>
      </c>
      <c r="G778" t="str">
        <f t="shared" si="42"/>
        <v xml:space="preserve"> ('900', '2250', '200', '1', '2018-04-27')</v>
      </c>
    </row>
    <row r="779" spans="1:7" x14ac:dyDescent="0.3">
      <c r="A779">
        <f t="shared" si="39"/>
        <v>900</v>
      </c>
      <c r="B779">
        <v>2251</v>
      </c>
      <c r="C779">
        <v>200</v>
      </c>
      <c r="D779">
        <f t="shared" si="40"/>
        <v>9</v>
      </c>
      <c r="E779" s="3">
        <f>LOOKUP(A779,[1]Bestellung!$A$4:$D$675)+MOD(D779,6)</f>
        <v>43219</v>
      </c>
      <c r="F779" t="str">
        <f t="shared" si="41"/>
        <v>INSERT INTO [Lieferung] ([BestellungID], [PosID], [LieferAdrID], [LieferDienstID], [LieferDatum]) VALUES</v>
      </c>
      <c r="G779" t="str">
        <f t="shared" si="42"/>
        <v xml:space="preserve"> ('900', '2251', '200', '9', '2018-04-29')</v>
      </c>
    </row>
    <row r="780" spans="1:7" x14ac:dyDescent="0.3">
      <c r="A780">
        <f t="shared" si="39"/>
        <v>901</v>
      </c>
      <c r="B780">
        <v>2252</v>
      </c>
      <c r="C780">
        <v>285</v>
      </c>
      <c r="D780">
        <f t="shared" si="40"/>
        <v>2</v>
      </c>
      <c r="E780" s="3">
        <f>LOOKUP(A780,[1]Bestellung!$A$4:$D$675)+MOD(D780,6)</f>
        <v>43218</v>
      </c>
      <c r="F780" t="str">
        <f t="shared" si="41"/>
        <v>INSERT INTO [Lieferung] ([BestellungID], [PosID], [LieferAdrID], [LieferDienstID], [LieferDatum]) VALUES</v>
      </c>
      <c r="G780" t="str">
        <f t="shared" si="42"/>
        <v xml:space="preserve"> ('901', '2252', '285', '2', '2018-04-28')</v>
      </c>
    </row>
    <row r="781" spans="1:7" x14ac:dyDescent="0.3">
      <c r="A781">
        <f t="shared" si="39"/>
        <v>901</v>
      </c>
      <c r="B781">
        <v>2253</v>
      </c>
      <c r="C781">
        <v>285</v>
      </c>
      <c r="D781">
        <f t="shared" si="40"/>
        <v>12</v>
      </c>
      <c r="E781" s="3">
        <f>LOOKUP(A781,[1]Bestellung!$A$4:$D$675)+MOD(D781,6)</f>
        <v>43216</v>
      </c>
      <c r="F781" t="str">
        <f t="shared" si="41"/>
        <v>INSERT INTO [Lieferung] ([BestellungID], [PosID], [LieferAdrID], [LieferDienstID], [LieferDatum]) VALUES</v>
      </c>
      <c r="G781" t="str">
        <f t="shared" si="42"/>
        <v xml:space="preserve"> ('901', '2253', '285', '12', '2018-04-26')</v>
      </c>
    </row>
    <row r="782" spans="1:7" x14ac:dyDescent="0.3">
      <c r="A782">
        <f t="shared" si="39"/>
        <v>902</v>
      </c>
      <c r="B782">
        <v>2254</v>
      </c>
      <c r="C782">
        <v>506</v>
      </c>
      <c r="D782">
        <f t="shared" si="40"/>
        <v>8</v>
      </c>
      <c r="E782" s="3">
        <f>LOOKUP(A782,[1]Bestellung!$A$4:$D$675)+MOD(D782,6)</f>
        <v>43218</v>
      </c>
      <c r="F782" t="str">
        <f t="shared" si="41"/>
        <v>INSERT INTO [Lieferung] ([BestellungID], [PosID], [LieferAdrID], [LieferDienstID], [LieferDatum]) VALUES</v>
      </c>
      <c r="G782" t="str">
        <f t="shared" si="42"/>
        <v xml:space="preserve"> ('902', '2254', '506', '8', '2018-04-28')</v>
      </c>
    </row>
    <row r="783" spans="1:7" x14ac:dyDescent="0.3">
      <c r="A783">
        <f t="shared" si="39"/>
        <v>902</v>
      </c>
      <c r="B783">
        <v>2255</v>
      </c>
      <c r="C783">
        <v>285</v>
      </c>
      <c r="D783">
        <f t="shared" si="40"/>
        <v>19</v>
      </c>
      <c r="E783" s="3">
        <f>LOOKUP(A783,[1]Bestellung!$A$4:$D$675)+MOD(D783,6)</f>
        <v>43217</v>
      </c>
      <c r="F783" t="str">
        <f t="shared" si="41"/>
        <v>INSERT INTO [Lieferung] ([BestellungID], [PosID], [LieferAdrID], [LieferDienstID], [LieferDatum]) VALUES</v>
      </c>
      <c r="G783" t="str">
        <f t="shared" si="42"/>
        <v xml:space="preserve"> ('902', '2255', '285', '19', '2018-04-27')</v>
      </c>
    </row>
    <row r="784" spans="1:7" x14ac:dyDescent="0.3">
      <c r="A784">
        <f t="shared" si="39"/>
        <v>902</v>
      </c>
      <c r="B784">
        <v>2256</v>
      </c>
      <c r="C784">
        <v>506</v>
      </c>
      <c r="D784">
        <f t="shared" si="40"/>
        <v>81</v>
      </c>
      <c r="E784" s="3">
        <f>LOOKUP(A784,[1]Bestellung!$A$4:$D$675)+MOD(D784,6)</f>
        <v>43219</v>
      </c>
      <c r="F784" t="str">
        <f t="shared" si="41"/>
        <v>INSERT INTO [Lieferung] ([BestellungID], [PosID], [LieferAdrID], [LieferDienstID], [LieferDatum]) VALUES</v>
      </c>
      <c r="G784" t="str">
        <f t="shared" si="42"/>
        <v xml:space="preserve"> ('902', '2256', '506', '81', '2018-04-29')</v>
      </c>
    </row>
    <row r="785" spans="1:7" x14ac:dyDescent="0.3">
      <c r="A785">
        <f t="shared" si="39"/>
        <v>903</v>
      </c>
      <c r="B785">
        <v>2257</v>
      </c>
      <c r="C785">
        <v>130</v>
      </c>
      <c r="D785">
        <f t="shared" si="40"/>
        <v>81</v>
      </c>
      <c r="E785" s="3">
        <f>LOOKUP(A785,[1]Bestellung!$A$4:$D$675)+MOD(D785,6)</f>
        <v>43219</v>
      </c>
      <c r="F785" t="str">
        <f t="shared" si="41"/>
        <v>INSERT INTO [Lieferung] ([BestellungID], [PosID], [LieferAdrID], [LieferDienstID], [LieferDatum]) VALUES</v>
      </c>
      <c r="G785" t="str">
        <f t="shared" si="42"/>
        <v xml:space="preserve"> ('903', '2257', '130', '81', '2018-04-29')</v>
      </c>
    </row>
    <row r="786" spans="1:7" x14ac:dyDescent="0.3">
      <c r="A786">
        <f t="shared" ref="A786:A849" si="43">ROUND(B786/2.5,0)</f>
        <v>903</v>
      </c>
      <c r="B786">
        <v>2258</v>
      </c>
      <c r="C786">
        <v>130</v>
      </c>
      <c r="D786">
        <f t="shared" ref="D786:D849" si="44">IF(MOD(A786*B786,81)=0,1,IF(MOD(A786*B786,81)=30,81,IF(MOD(A786*B786,81)=49,82,MOD(A786*B786,81))))</f>
        <v>42</v>
      </c>
      <c r="E786" s="3">
        <f>LOOKUP(A786,[1]Bestellung!$A$4:$D$675)+MOD(D786,6)</f>
        <v>43216</v>
      </c>
      <c r="F786" t="str">
        <f t="shared" ref="F786:F849" si="4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86" t="str">
        <f t="shared" ref="G786:G849" si="46">" ('"&amp;A786&amp;"', '"&amp;B786&amp;"', '"&amp;C786&amp;"', '"&amp; D786&amp;"', '"&amp; TEXT(E786,"JJJJ-MM-TT")&amp;"')"</f>
        <v xml:space="preserve"> ('903', '2258', '130', '42', '2018-04-26')</v>
      </c>
    </row>
    <row r="787" spans="1:7" x14ac:dyDescent="0.3">
      <c r="A787">
        <f t="shared" si="43"/>
        <v>904</v>
      </c>
      <c r="B787">
        <v>2259</v>
      </c>
      <c r="C787">
        <v>238</v>
      </c>
      <c r="D787">
        <f t="shared" si="44"/>
        <v>45</v>
      </c>
      <c r="E787" s="3">
        <f>LOOKUP(A787,[1]Bestellung!$A$4:$D$675)+MOD(D787,6)</f>
        <v>43220</v>
      </c>
      <c r="F787" t="str">
        <f t="shared" si="45"/>
        <v>INSERT INTO [Lieferung] ([BestellungID], [PosID], [LieferAdrID], [LieferDienstID], [LieferDatum]) VALUES</v>
      </c>
      <c r="G787" t="str">
        <f t="shared" si="46"/>
        <v xml:space="preserve"> ('904', '2259', '238', '45', '2018-04-30')</v>
      </c>
    </row>
    <row r="788" spans="1:7" x14ac:dyDescent="0.3">
      <c r="A788">
        <f t="shared" si="43"/>
        <v>904</v>
      </c>
      <c r="B788">
        <v>2260</v>
      </c>
      <c r="C788">
        <v>130</v>
      </c>
      <c r="D788">
        <f t="shared" si="44"/>
        <v>58</v>
      </c>
      <c r="E788" s="3">
        <f>LOOKUP(A788,[1]Bestellung!$A$4:$D$675)+MOD(D788,6)</f>
        <v>43221</v>
      </c>
      <c r="F788" t="str">
        <f t="shared" si="45"/>
        <v>INSERT INTO [Lieferung] ([BestellungID], [PosID], [LieferAdrID], [LieferDienstID], [LieferDatum]) VALUES</v>
      </c>
      <c r="G788" t="str">
        <f t="shared" si="46"/>
        <v xml:space="preserve"> ('904', '2260', '130', '58', '2018-05-01')</v>
      </c>
    </row>
    <row r="789" spans="1:7" x14ac:dyDescent="0.3">
      <c r="A789">
        <f t="shared" si="43"/>
        <v>904</v>
      </c>
      <c r="B789">
        <v>2261</v>
      </c>
      <c r="C789">
        <v>238</v>
      </c>
      <c r="D789">
        <f t="shared" si="44"/>
        <v>71</v>
      </c>
      <c r="E789" s="3">
        <f>LOOKUP(A789,[1]Bestellung!$A$4:$D$675)+MOD(D789,6)</f>
        <v>43222</v>
      </c>
      <c r="F789" t="str">
        <f t="shared" si="45"/>
        <v>INSERT INTO [Lieferung] ([BestellungID], [PosID], [LieferAdrID], [LieferDienstID], [LieferDatum]) VALUES</v>
      </c>
      <c r="G789" t="str">
        <f t="shared" si="46"/>
        <v xml:space="preserve"> ('904', '2261', '238', '71', '2018-05-02')</v>
      </c>
    </row>
    <row r="790" spans="1:7" x14ac:dyDescent="0.3">
      <c r="A790">
        <f t="shared" si="43"/>
        <v>905</v>
      </c>
      <c r="B790">
        <v>2262</v>
      </c>
      <c r="C790">
        <v>691</v>
      </c>
      <c r="D790">
        <f t="shared" si="44"/>
        <v>78</v>
      </c>
      <c r="E790" s="3">
        <f>LOOKUP(A790,[1]Bestellung!$A$4:$D$675)+MOD(D790,6)</f>
        <v>43217</v>
      </c>
      <c r="F790" t="str">
        <f t="shared" si="45"/>
        <v>INSERT INTO [Lieferung] ([BestellungID], [PosID], [LieferAdrID], [LieferDienstID], [LieferDatum]) VALUES</v>
      </c>
      <c r="G790" t="str">
        <f t="shared" si="46"/>
        <v xml:space="preserve"> ('905', '2262', '691', '78', '2018-04-27')</v>
      </c>
    </row>
    <row r="791" spans="1:7" x14ac:dyDescent="0.3">
      <c r="A791">
        <f t="shared" si="43"/>
        <v>905</v>
      </c>
      <c r="B791">
        <v>2263</v>
      </c>
      <c r="C791">
        <v>691</v>
      </c>
      <c r="D791">
        <f t="shared" si="44"/>
        <v>11</v>
      </c>
      <c r="E791" s="3">
        <f>LOOKUP(A791,[1]Bestellung!$A$4:$D$675)+MOD(D791,6)</f>
        <v>43222</v>
      </c>
      <c r="F791" t="str">
        <f t="shared" si="45"/>
        <v>INSERT INTO [Lieferung] ([BestellungID], [PosID], [LieferAdrID], [LieferDienstID], [LieferDatum]) VALUES</v>
      </c>
      <c r="G791" t="str">
        <f t="shared" si="46"/>
        <v xml:space="preserve"> ('905', '2263', '691', '11', '2018-05-02')</v>
      </c>
    </row>
    <row r="792" spans="1:7" x14ac:dyDescent="0.3">
      <c r="A792">
        <f t="shared" si="43"/>
        <v>906</v>
      </c>
      <c r="B792">
        <v>2264</v>
      </c>
      <c r="C792">
        <v>289</v>
      </c>
      <c r="D792">
        <f t="shared" si="44"/>
        <v>21</v>
      </c>
      <c r="E792" s="3">
        <f>LOOKUP(A792,[1]Bestellung!$A$4:$D$675)+MOD(D792,6)</f>
        <v>43220</v>
      </c>
      <c r="F792" t="str">
        <f t="shared" si="45"/>
        <v>INSERT INTO [Lieferung] ([BestellungID], [PosID], [LieferAdrID], [LieferDienstID], [LieferDatum]) VALUES</v>
      </c>
      <c r="G792" t="str">
        <f t="shared" si="46"/>
        <v xml:space="preserve"> ('906', '2264', '289', '21', '2018-04-30')</v>
      </c>
    </row>
    <row r="793" spans="1:7" x14ac:dyDescent="0.3">
      <c r="A793">
        <f t="shared" si="43"/>
        <v>906</v>
      </c>
      <c r="B793">
        <v>2265</v>
      </c>
      <c r="C793">
        <v>289</v>
      </c>
      <c r="D793">
        <f t="shared" si="44"/>
        <v>36</v>
      </c>
      <c r="E793" s="3">
        <f>LOOKUP(A793,[1]Bestellung!$A$4:$D$675)+MOD(D793,6)</f>
        <v>43217</v>
      </c>
      <c r="F793" t="str">
        <f t="shared" si="45"/>
        <v>INSERT INTO [Lieferung] ([BestellungID], [PosID], [LieferAdrID], [LieferDienstID], [LieferDatum]) VALUES</v>
      </c>
      <c r="G793" t="str">
        <f t="shared" si="46"/>
        <v xml:space="preserve"> ('906', '2265', '289', '36', '2018-04-27')</v>
      </c>
    </row>
    <row r="794" spans="1:7" x14ac:dyDescent="0.3">
      <c r="A794">
        <f t="shared" si="43"/>
        <v>906</v>
      </c>
      <c r="B794">
        <v>2266</v>
      </c>
      <c r="C794">
        <v>289</v>
      </c>
      <c r="D794">
        <f t="shared" si="44"/>
        <v>51</v>
      </c>
      <c r="E794" s="3">
        <f>LOOKUP(A794,[1]Bestellung!$A$4:$D$675)+MOD(D794,6)</f>
        <v>43220</v>
      </c>
      <c r="F794" t="str">
        <f t="shared" si="45"/>
        <v>INSERT INTO [Lieferung] ([BestellungID], [PosID], [LieferAdrID], [LieferDienstID], [LieferDatum]) VALUES</v>
      </c>
      <c r="G794" t="str">
        <f t="shared" si="46"/>
        <v xml:space="preserve"> ('906', '2266', '289', '51', '2018-04-30')</v>
      </c>
    </row>
    <row r="795" spans="1:7" x14ac:dyDescent="0.3">
      <c r="A795">
        <f t="shared" si="43"/>
        <v>907</v>
      </c>
      <c r="B795">
        <v>2267</v>
      </c>
      <c r="C795">
        <v>636</v>
      </c>
      <c r="D795">
        <f t="shared" si="44"/>
        <v>65</v>
      </c>
      <c r="E795" s="3">
        <f>LOOKUP(A795,[1]Bestellung!$A$4:$D$675)+MOD(D795,6)</f>
        <v>43223</v>
      </c>
      <c r="F795" t="str">
        <f t="shared" si="45"/>
        <v>INSERT INTO [Lieferung] ([BestellungID], [PosID], [LieferAdrID], [LieferDienstID], [LieferDatum]) VALUES</v>
      </c>
      <c r="G795" t="str">
        <f t="shared" si="46"/>
        <v xml:space="preserve"> ('907', '2267', '636', '65', '2018-05-03')</v>
      </c>
    </row>
    <row r="796" spans="1:7" x14ac:dyDescent="0.3">
      <c r="A796">
        <f t="shared" si="43"/>
        <v>907</v>
      </c>
      <c r="B796">
        <v>2268</v>
      </c>
      <c r="C796">
        <v>636</v>
      </c>
      <c r="D796">
        <f t="shared" si="44"/>
        <v>1</v>
      </c>
      <c r="E796" s="3">
        <f>LOOKUP(A796,[1]Bestellung!$A$4:$D$675)+MOD(D796,6)</f>
        <v>43219</v>
      </c>
      <c r="F796" t="str">
        <f t="shared" si="45"/>
        <v>INSERT INTO [Lieferung] ([BestellungID], [PosID], [LieferAdrID], [LieferDienstID], [LieferDatum]) VALUES</v>
      </c>
      <c r="G796" t="str">
        <f t="shared" si="46"/>
        <v xml:space="preserve"> ('907', '2268', '636', '1', '2018-04-29')</v>
      </c>
    </row>
    <row r="797" spans="1:7" x14ac:dyDescent="0.3">
      <c r="A797">
        <f t="shared" si="43"/>
        <v>908</v>
      </c>
      <c r="B797">
        <v>2269</v>
      </c>
      <c r="C797">
        <v>666</v>
      </c>
      <c r="D797">
        <f t="shared" si="44"/>
        <v>17</v>
      </c>
      <c r="E797" s="3">
        <f>LOOKUP(A797,[1]Bestellung!$A$4:$D$675)+MOD(D797,6)</f>
        <v>43223</v>
      </c>
      <c r="F797" t="str">
        <f t="shared" si="45"/>
        <v>INSERT INTO [Lieferung] ([BestellungID], [PosID], [LieferAdrID], [LieferDienstID], [LieferDatum]) VALUES</v>
      </c>
      <c r="G797" t="str">
        <f t="shared" si="46"/>
        <v xml:space="preserve"> ('908', '2269', '666', '17', '2018-05-03')</v>
      </c>
    </row>
    <row r="798" spans="1:7" x14ac:dyDescent="0.3">
      <c r="A798">
        <f t="shared" si="43"/>
        <v>908</v>
      </c>
      <c r="B798">
        <v>2270</v>
      </c>
      <c r="C798">
        <v>636</v>
      </c>
      <c r="D798">
        <f t="shared" si="44"/>
        <v>34</v>
      </c>
      <c r="E798" s="3">
        <f>LOOKUP(A798,[1]Bestellung!$A$4:$D$675)+MOD(D798,6)</f>
        <v>43222</v>
      </c>
      <c r="F798" t="str">
        <f t="shared" si="45"/>
        <v>INSERT INTO [Lieferung] ([BestellungID], [PosID], [LieferAdrID], [LieferDienstID], [LieferDatum]) VALUES</v>
      </c>
      <c r="G798" t="str">
        <f t="shared" si="46"/>
        <v xml:space="preserve"> ('908', '2270', '636', '34', '2018-05-02')</v>
      </c>
    </row>
    <row r="799" spans="1:7" x14ac:dyDescent="0.3">
      <c r="A799">
        <f t="shared" si="43"/>
        <v>908</v>
      </c>
      <c r="B799">
        <v>2271</v>
      </c>
      <c r="C799">
        <v>666</v>
      </c>
      <c r="D799">
        <f t="shared" si="44"/>
        <v>51</v>
      </c>
      <c r="E799" s="3">
        <f>LOOKUP(A799,[1]Bestellung!$A$4:$D$675)+MOD(D799,6)</f>
        <v>43221</v>
      </c>
      <c r="F799" t="str">
        <f t="shared" si="45"/>
        <v>INSERT INTO [Lieferung] ([BestellungID], [PosID], [LieferAdrID], [LieferDienstID], [LieferDatum]) VALUES</v>
      </c>
      <c r="G799" t="str">
        <f t="shared" si="46"/>
        <v xml:space="preserve"> ('908', '2271', '666', '51', '2018-05-01')</v>
      </c>
    </row>
    <row r="800" spans="1:7" x14ac:dyDescent="0.3">
      <c r="A800">
        <f t="shared" si="43"/>
        <v>909</v>
      </c>
      <c r="B800">
        <v>2272</v>
      </c>
      <c r="C800">
        <v>384</v>
      </c>
      <c r="D800">
        <f t="shared" si="44"/>
        <v>72</v>
      </c>
      <c r="E800" s="3">
        <f>LOOKUP(A800,[1]Bestellung!$A$4:$D$675)+MOD(D800,6)</f>
        <v>43218</v>
      </c>
      <c r="F800" t="str">
        <f t="shared" si="45"/>
        <v>INSERT INTO [Lieferung] ([BestellungID], [PosID], [LieferAdrID], [LieferDienstID], [LieferDatum]) VALUES</v>
      </c>
      <c r="G800" t="str">
        <f t="shared" si="46"/>
        <v xml:space="preserve"> ('909', '2272', '384', '72', '2018-04-28')</v>
      </c>
    </row>
    <row r="801" spans="1:7" x14ac:dyDescent="0.3">
      <c r="A801">
        <f t="shared" si="43"/>
        <v>909</v>
      </c>
      <c r="B801">
        <v>2273</v>
      </c>
      <c r="C801">
        <v>384</v>
      </c>
      <c r="D801">
        <f t="shared" si="44"/>
        <v>9</v>
      </c>
      <c r="E801" s="3">
        <f>LOOKUP(A801,[1]Bestellung!$A$4:$D$675)+MOD(D801,6)</f>
        <v>43221</v>
      </c>
      <c r="F801" t="str">
        <f t="shared" si="45"/>
        <v>INSERT INTO [Lieferung] ([BestellungID], [PosID], [LieferAdrID], [LieferDienstID], [LieferDatum]) VALUES</v>
      </c>
      <c r="G801" t="str">
        <f t="shared" si="46"/>
        <v xml:space="preserve"> ('909', '2273', '384', '9', '2018-05-01')</v>
      </c>
    </row>
    <row r="802" spans="1:7" x14ac:dyDescent="0.3">
      <c r="A802">
        <f t="shared" si="43"/>
        <v>910</v>
      </c>
      <c r="B802">
        <v>2274</v>
      </c>
      <c r="C802">
        <v>429</v>
      </c>
      <c r="D802">
        <f t="shared" si="44"/>
        <v>33</v>
      </c>
      <c r="E802" s="3">
        <f>LOOKUP(A802,[1]Bestellung!$A$4:$D$675)+MOD(D802,6)</f>
        <v>43221</v>
      </c>
      <c r="F802" t="str">
        <f t="shared" si="45"/>
        <v>INSERT INTO [Lieferung] ([BestellungID], [PosID], [LieferAdrID], [LieferDienstID], [LieferDatum]) VALUES</v>
      </c>
      <c r="G802" t="str">
        <f t="shared" si="46"/>
        <v xml:space="preserve"> ('910', '2274', '429', '33', '2018-05-01')</v>
      </c>
    </row>
    <row r="803" spans="1:7" x14ac:dyDescent="0.3">
      <c r="A803">
        <f t="shared" si="43"/>
        <v>910</v>
      </c>
      <c r="B803">
        <v>2275</v>
      </c>
      <c r="C803">
        <v>384</v>
      </c>
      <c r="D803">
        <f t="shared" si="44"/>
        <v>52</v>
      </c>
      <c r="E803" s="3">
        <f>LOOKUP(A803,[1]Bestellung!$A$4:$D$675)+MOD(D803,6)</f>
        <v>43222</v>
      </c>
      <c r="F803" t="str">
        <f t="shared" si="45"/>
        <v>INSERT INTO [Lieferung] ([BestellungID], [PosID], [LieferAdrID], [LieferDienstID], [LieferDatum]) VALUES</v>
      </c>
      <c r="G803" t="str">
        <f t="shared" si="46"/>
        <v xml:space="preserve"> ('910', '2275', '384', '52', '2018-05-02')</v>
      </c>
    </row>
    <row r="804" spans="1:7" x14ac:dyDescent="0.3">
      <c r="A804">
        <f t="shared" si="43"/>
        <v>910</v>
      </c>
      <c r="B804">
        <v>2276</v>
      </c>
      <c r="C804">
        <v>429</v>
      </c>
      <c r="D804">
        <f t="shared" si="44"/>
        <v>71</v>
      </c>
      <c r="E804" s="3">
        <f>LOOKUP(A804,[1]Bestellung!$A$4:$D$675)+MOD(D804,6)</f>
        <v>43223</v>
      </c>
      <c r="F804" t="str">
        <f t="shared" si="45"/>
        <v>INSERT INTO [Lieferung] ([BestellungID], [PosID], [LieferAdrID], [LieferDienstID], [LieferDatum]) VALUES</v>
      </c>
      <c r="G804" t="str">
        <f t="shared" si="46"/>
        <v xml:space="preserve"> ('910', '2276', '429', '71', '2018-05-03')</v>
      </c>
    </row>
    <row r="805" spans="1:7" x14ac:dyDescent="0.3">
      <c r="A805">
        <f t="shared" si="43"/>
        <v>911</v>
      </c>
      <c r="B805">
        <v>2277</v>
      </c>
      <c r="C805">
        <v>620</v>
      </c>
      <c r="D805">
        <f t="shared" si="44"/>
        <v>18</v>
      </c>
      <c r="E805" s="3">
        <f>LOOKUP(A805,[1]Bestellung!$A$4:$D$675)+MOD(D805,6)</f>
        <v>43218</v>
      </c>
      <c r="F805" t="str">
        <f t="shared" si="45"/>
        <v>INSERT INTO [Lieferung] ([BestellungID], [PosID], [LieferAdrID], [LieferDienstID], [LieferDatum]) VALUES</v>
      </c>
      <c r="G805" t="str">
        <f t="shared" si="46"/>
        <v xml:space="preserve"> ('911', '2277', '620', '18', '2018-04-28')</v>
      </c>
    </row>
    <row r="806" spans="1:7" x14ac:dyDescent="0.3">
      <c r="A806">
        <f t="shared" si="43"/>
        <v>911</v>
      </c>
      <c r="B806">
        <v>2278</v>
      </c>
      <c r="C806">
        <v>620</v>
      </c>
      <c r="D806">
        <f t="shared" si="44"/>
        <v>38</v>
      </c>
      <c r="E806" s="3">
        <f>LOOKUP(A806,[1]Bestellung!$A$4:$D$675)+MOD(D806,6)</f>
        <v>43220</v>
      </c>
      <c r="F806" t="str">
        <f t="shared" si="45"/>
        <v>INSERT INTO [Lieferung] ([BestellungID], [PosID], [LieferAdrID], [LieferDienstID], [LieferDatum]) VALUES</v>
      </c>
      <c r="G806" t="str">
        <f t="shared" si="46"/>
        <v xml:space="preserve"> ('911', '2278', '620', '38', '2018-04-30')</v>
      </c>
    </row>
    <row r="807" spans="1:7" x14ac:dyDescent="0.3">
      <c r="A807">
        <f t="shared" si="43"/>
        <v>912</v>
      </c>
      <c r="B807">
        <v>2279</v>
      </c>
      <c r="C807">
        <v>215</v>
      </c>
      <c r="D807">
        <f t="shared" si="44"/>
        <v>69</v>
      </c>
      <c r="E807" s="3">
        <f>LOOKUP(A807,[1]Bestellung!$A$4:$D$675)+MOD(D807,6)</f>
        <v>43221</v>
      </c>
      <c r="F807" t="str">
        <f t="shared" si="45"/>
        <v>INSERT INTO [Lieferung] ([BestellungID], [PosID], [LieferAdrID], [LieferDienstID], [LieferDatum]) VALUES</v>
      </c>
      <c r="G807" t="str">
        <f t="shared" si="46"/>
        <v xml:space="preserve"> ('912', '2279', '215', '69', '2018-05-01')</v>
      </c>
    </row>
    <row r="808" spans="1:7" x14ac:dyDescent="0.3">
      <c r="A808">
        <f t="shared" si="43"/>
        <v>912</v>
      </c>
      <c r="B808">
        <v>2280</v>
      </c>
      <c r="C808">
        <v>215</v>
      </c>
      <c r="D808">
        <f t="shared" si="44"/>
        <v>9</v>
      </c>
      <c r="E808" s="3">
        <f>LOOKUP(A808,[1]Bestellung!$A$4:$D$675)+MOD(D808,6)</f>
        <v>43221</v>
      </c>
      <c r="F808" t="str">
        <f t="shared" si="45"/>
        <v>INSERT INTO [Lieferung] ([BestellungID], [PosID], [LieferAdrID], [LieferDienstID], [LieferDatum]) VALUES</v>
      </c>
      <c r="G808" t="str">
        <f t="shared" si="46"/>
        <v xml:space="preserve"> ('912', '2280', '215', '9', '2018-05-01')</v>
      </c>
    </row>
    <row r="809" spans="1:7" x14ac:dyDescent="0.3">
      <c r="A809">
        <f t="shared" si="43"/>
        <v>912</v>
      </c>
      <c r="B809">
        <v>2281</v>
      </c>
      <c r="C809">
        <v>215</v>
      </c>
      <c r="D809">
        <f t="shared" si="44"/>
        <v>81</v>
      </c>
      <c r="E809" s="3">
        <f>LOOKUP(A809,[1]Bestellung!$A$4:$D$675)+MOD(D809,6)</f>
        <v>43221</v>
      </c>
      <c r="F809" t="str">
        <f t="shared" si="45"/>
        <v>INSERT INTO [Lieferung] ([BestellungID], [PosID], [LieferAdrID], [LieferDienstID], [LieferDatum]) VALUES</v>
      </c>
      <c r="G809" t="str">
        <f t="shared" si="46"/>
        <v xml:space="preserve"> ('912', '2281', '215', '81', '2018-05-01')</v>
      </c>
    </row>
    <row r="810" spans="1:7" x14ac:dyDescent="0.3">
      <c r="A810">
        <f t="shared" si="43"/>
        <v>913</v>
      </c>
      <c r="B810">
        <v>2282</v>
      </c>
      <c r="C810">
        <v>376</v>
      </c>
      <c r="D810">
        <f t="shared" si="44"/>
        <v>65</v>
      </c>
      <c r="E810" s="3">
        <f>LOOKUP(A810,[1]Bestellung!$A$4:$D$675)+MOD(D810,6)</f>
        <v>43223</v>
      </c>
      <c r="F810" t="str">
        <f t="shared" si="45"/>
        <v>INSERT INTO [Lieferung] ([BestellungID], [PosID], [LieferAdrID], [LieferDienstID], [LieferDatum]) VALUES</v>
      </c>
      <c r="G810" t="str">
        <f t="shared" si="46"/>
        <v xml:space="preserve"> ('913', '2282', '376', '65', '2018-05-03')</v>
      </c>
    </row>
    <row r="811" spans="1:7" x14ac:dyDescent="0.3">
      <c r="A811">
        <f t="shared" si="43"/>
        <v>913</v>
      </c>
      <c r="B811">
        <v>2283</v>
      </c>
      <c r="C811">
        <v>376</v>
      </c>
      <c r="D811">
        <f t="shared" si="44"/>
        <v>6</v>
      </c>
      <c r="E811" s="3">
        <f>LOOKUP(A811,[1]Bestellung!$A$4:$D$675)+MOD(D811,6)</f>
        <v>43218</v>
      </c>
      <c r="F811" t="str">
        <f t="shared" si="45"/>
        <v>INSERT INTO [Lieferung] ([BestellungID], [PosID], [LieferAdrID], [LieferDienstID], [LieferDatum]) VALUES</v>
      </c>
      <c r="G811" t="str">
        <f t="shared" si="46"/>
        <v xml:space="preserve"> ('913', '2283', '376', '6', '2018-04-28')</v>
      </c>
    </row>
    <row r="812" spans="1:7" x14ac:dyDescent="0.3">
      <c r="A812">
        <f t="shared" si="43"/>
        <v>914</v>
      </c>
      <c r="B812">
        <v>2284</v>
      </c>
      <c r="C812">
        <v>464</v>
      </c>
      <c r="D812">
        <f t="shared" si="44"/>
        <v>44</v>
      </c>
      <c r="E812" s="3">
        <f>LOOKUP(A812,[1]Bestellung!$A$4:$D$675)+MOD(D812,6)</f>
        <v>43221</v>
      </c>
      <c r="F812" t="str">
        <f t="shared" si="45"/>
        <v>INSERT INTO [Lieferung] ([BestellungID], [PosID], [LieferAdrID], [LieferDienstID], [LieferDatum]) VALUES</v>
      </c>
      <c r="G812" t="str">
        <f t="shared" si="46"/>
        <v xml:space="preserve"> ('914', '2284', '464', '44', '2018-05-01')</v>
      </c>
    </row>
    <row r="813" spans="1:7" x14ac:dyDescent="0.3">
      <c r="A813">
        <f t="shared" si="43"/>
        <v>914</v>
      </c>
      <c r="B813">
        <v>2285</v>
      </c>
      <c r="C813">
        <v>376</v>
      </c>
      <c r="D813">
        <f t="shared" si="44"/>
        <v>67</v>
      </c>
      <c r="E813" s="3">
        <f>LOOKUP(A813,[1]Bestellung!$A$4:$D$675)+MOD(D813,6)</f>
        <v>43220</v>
      </c>
      <c r="F813" t="str">
        <f t="shared" si="45"/>
        <v>INSERT INTO [Lieferung] ([BestellungID], [PosID], [LieferAdrID], [LieferDienstID], [LieferDatum]) VALUES</v>
      </c>
      <c r="G813" t="str">
        <f t="shared" si="46"/>
        <v xml:space="preserve"> ('914', '2285', '376', '67', '2018-04-30')</v>
      </c>
    </row>
    <row r="814" spans="1:7" x14ac:dyDescent="0.3">
      <c r="A814">
        <f t="shared" si="43"/>
        <v>914</v>
      </c>
      <c r="B814">
        <v>2286</v>
      </c>
      <c r="C814">
        <v>464</v>
      </c>
      <c r="D814">
        <f t="shared" si="44"/>
        <v>9</v>
      </c>
      <c r="E814" s="3">
        <f>LOOKUP(A814,[1]Bestellung!$A$4:$D$675)+MOD(D814,6)</f>
        <v>43222</v>
      </c>
      <c r="F814" t="str">
        <f t="shared" si="45"/>
        <v>INSERT INTO [Lieferung] ([BestellungID], [PosID], [LieferAdrID], [LieferDienstID], [LieferDatum]) VALUES</v>
      </c>
      <c r="G814" t="str">
        <f t="shared" si="46"/>
        <v xml:space="preserve"> ('914', '2286', '464', '9', '2018-05-02')</v>
      </c>
    </row>
    <row r="815" spans="1:7" x14ac:dyDescent="0.3">
      <c r="A815">
        <f t="shared" si="43"/>
        <v>915</v>
      </c>
      <c r="B815">
        <v>2287</v>
      </c>
      <c r="C815">
        <v>69</v>
      </c>
      <c r="D815">
        <f t="shared" si="44"/>
        <v>51</v>
      </c>
      <c r="E815" s="3">
        <f>LOOKUP(A815,[1]Bestellung!$A$4:$D$675)+MOD(D815,6)</f>
        <v>43222</v>
      </c>
      <c r="F815" t="str">
        <f t="shared" si="45"/>
        <v>INSERT INTO [Lieferung] ([BestellungID], [PosID], [LieferAdrID], [LieferDienstID], [LieferDatum]) VALUES</v>
      </c>
      <c r="G815" t="str">
        <f t="shared" si="46"/>
        <v xml:space="preserve"> ('915', '2287', '69', '51', '2018-05-02')</v>
      </c>
    </row>
    <row r="816" spans="1:7" x14ac:dyDescent="0.3">
      <c r="A816">
        <f t="shared" si="43"/>
        <v>915</v>
      </c>
      <c r="B816">
        <v>2288</v>
      </c>
      <c r="C816">
        <v>69</v>
      </c>
      <c r="D816">
        <f t="shared" si="44"/>
        <v>75</v>
      </c>
      <c r="E816" s="3">
        <f>LOOKUP(A816,[1]Bestellung!$A$4:$D$675)+MOD(D816,6)</f>
        <v>43222</v>
      </c>
      <c r="F816" t="str">
        <f t="shared" si="45"/>
        <v>INSERT INTO [Lieferung] ([BestellungID], [PosID], [LieferAdrID], [LieferDienstID], [LieferDatum]) VALUES</v>
      </c>
      <c r="G816" t="str">
        <f t="shared" si="46"/>
        <v xml:space="preserve"> ('915', '2288', '69', '75', '2018-05-02')</v>
      </c>
    </row>
    <row r="817" spans="1:7" x14ac:dyDescent="0.3">
      <c r="A817">
        <f t="shared" si="43"/>
        <v>916</v>
      </c>
      <c r="B817">
        <v>2289</v>
      </c>
      <c r="C817">
        <v>372</v>
      </c>
      <c r="D817">
        <f t="shared" si="44"/>
        <v>39</v>
      </c>
      <c r="E817" s="3">
        <f>LOOKUP(A817,[1]Bestellung!$A$4:$D$675)+MOD(D817,6)</f>
        <v>43222</v>
      </c>
      <c r="F817" t="str">
        <f t="shared" si="45"/>
        <v>INSERT INTO [Lieferung] ([BestellungID], [PosID], [LieferAdrID], [LieferDienstID], [LieferDatum]) VALUES</v>
      </c>
      <c r="G817" t="str">
        <f t="shared" si="46"/>
        <v xml:space="preserve"> ('916', '2289', '372', '39', '2018-05-02')</v>
      </c>
    </row>
    <row r="818" spans="1:7" x14ac:dyDescent="0.3">
      <c r="A818">
        <f t="shared" si="43"/>
        <v>916</v>
      </c>
      <c r="B818">
        <v>2290</v>
      </c>
      <c r="C818">
        <v>69</v>
      </c>
      <c r="D818">
        <f t="shared" si="44"/>
        <v>64</v>
      </c>
      <c r="E818" s="3">
        <f>LOOKUP(A818,[1]Bestellung!$A$4:$D$675)+MOD(D818,6)</f>
        <v>43223</v>
      </c>
      <c r="F818" t="str">
        <f t="shared" si="45"/>
        <v>INSERT INTO [Lieferung] ([BestellungID], [PosID], [LieferAdrID], [LieferDienstID], [LieferDatum]) VALUES</v>
      </c>
      <c r="G818" t="str">
        <f t="shared" si="46"/>
        <v xml:space="preserve"> ('916', '2290', '69', '64', '2018-05-03')</v>
      </c>
    </row>
    <row r="819" spans="1:7" x14ac:dyDescent="0.3">
      <c r="A819">
        <f t="shared" si="43"/>
        <v>916</v>
      </c>
      <c r="B819">
        <v>2291</v>
      </c>
      <c r="C819">
        <v>372</v>
      </c>
      <c r="D819">
        <f t="shared" si="44"/>
        <v>8</v>
      </c>
      <c r="E819" s="3">
        <f>LOOKUP(A819,[1]Bestellung!$A$4:$D$675)+MOD(D819,6)</f>
        <v>43221</v>
      </c>
      <c r="F819" t="str">
        <f t="shared" si="45"/>
        <v>INSERT INTO [Lieferung] ([BestellungID], [PosID], [LieferAdrID], [LieferDienstID], [LieferDatum]) VALUES</v>
      </c>
      <c r="G819" t="str">
        <f t="shared" si="46"/>
        <v xml:space="preserve"> ('916', '2291', '372', '8', '2018-05-01')</v>
      </c>
    </row>
    <row r="820" spans="1:7" x14ac:dyDescent="0.3">
      <c r="A820">
        <f t="shared" si="43"/>
        <v>917</v>
      </c>
      <c r="B820">
        <v>2292</v>
      </c>
      <c r="C820">
        <v>432</v>
      </c>
      <c r="D820">
        <f t="shared" si="44"/>
        <v>57</v>
      </c>
      <c r="E820" s="3">
        <f>LOOKUP(A820,[1]Bestellung!$A$4:$D$675)+MOD(D820,6)</f>
        <v>43222</v>
      </c>
      <c r="F820" t="str">
        <f t="shared" si="45"/>
        <v>INSERT INTO [Lieferung] ([BestellungID], [PosID], [LieferAdrID], [LieferDienstID], [LieferDatum]) VALUES</v>
      </c>
      <c r="G820" t="str">
        <f t="shared" si="46"/>
        <v xml:space="preserve"> ('917', '2292', '432', '57', '2018-05-02')</v>
      </c>
    </row>
    <row r="821" spans="1:7" x14ac:dyDescent="0.3">
      <c r="A821">
        <f t="shared" si="43"/>
        <v>917</v>
      </c>
      <c r="B821">
        <v>2293</v>
      </c>
      <c r="C821">
        <v>432</v>
      </c>
      <c r="D821">
        <f t="shared" si="44"/>
        <v>2</v>
      </c>
      <c r="E821" s="3">
        <f>LOOKUP(A821,[1]Bestellung!$A$4:$D$675)+MOD(D821,6)</f>
        <v>43221</v>
      </c>
      <c r="F821" t="str">
        <f t="shared" si="45"/>
        <v>INSERT INTO [Lieferung] ([BestellungID], [PosID], [LieferAdrID], [LieferDienstID], [LieferDatum]) VALUES</v>
      </c>
      <c r="G821" t="str">
        <f t="shared" si="46"/>
        <v xml:space="preserve"> ('917', '2293', '432', '2', '2018-05-01')</v>
      </c>
    </row>
    <row r="822" spans="1:7" x14ac:dyDescent="0.3">
      <c r="A822">
        <f t="shared" si="43"/>
        <v>918</v>
      </c>
      <c r="B822">
        <v>2294</v>
      </c>
      <c r="C822">
        <v>487</v>
      </c>
      <c r="D822">
        <f t="shared" si="44"/>
        <v>54</v>
      </c>
      <c r="E822" s="3">
        <f>LOOKUP(A822,[1]Bestellung!$A$4:$D$675)+MOD(D822,6)</f>
        <v>43220</v>
      </c>
      <c r="F822" t="str">
        <f t="shared" si="45"/>
        <v>INSERT INTO [Lieferung] ([BestellungID], [PosID], [LieferAdrID], [LieferDienstID], [LieferDatum]) VALUES</v>
      </c>
      <c r="G822" t="str">
        <f t="shared" si="46"/>
        <v xml:space="preserve"> ('918', '2294', '487', '54', '2018-04-30')</v>
      </c>
    </row>
    <row r="823" spans="1:7" x14ac:dyDescent="0.3">
      <c r="A823">
        <f t="shared" si="43"/>
        <v>918</v>
      </c>
      <c r="B823">
        <v>2295</v>
      </c>
      <c r="C823">
        <v>487</v>
      </c>
      <c r="D823">
        <f t="shared" si="44"/>
        <v>1</v>
      </c>
      <c r="E823" s="3">
        <f>LOOKUP(A823,[1]Bestellung!$A$4:$D$675)+MOD(D823,6)</f>
        <v>43221</v>
      </c>
      <c r="F823" t="str">
        <f t="shared" si="45"/>
        <v>INSERT INTO [Lieferung] ([BestellungID], [PosID], [LieferAdrID], [LieferDienstID], [LieferDatum]) VALUES</v>
      </c>
      <c r="G823" t="str">
        <f t="shared" si="46"/>
        <v xml:space="preserve"> ('918', '2295', '487', '1', '2018-05-01')</v>
      </c>
    </row>
    <row r="824" spans="1:7" x14ac:dyDescent="0.3">
      <c r="A824">
        <f t="shared" si="43"/>
        <v>918</v>
      </c>
      <c r="B824">
        <v>2296</v>
      </c>
      <c r="C824">
        <v>487</v>
      </c>
      <c r="D824">
        <f t="shared" si="44"/>
        <v>27</v>
      </c>
      <c r="E824" s="3">
        <f>LOOKUP(A824,[1]Bestellung!$A$4:$D$675)+MOD(D824,6)</f>
        <v>43223</v>
      </c>
      <c r="F824" t="str">
        <f t="shared" si="45"/>
        <v>INSERT INTO [Lieferung] ([BestellungID], [PosID], [LieferAdrID], [LieferDienstID], [LieferDatum]) VALUES</v>
      </c>
      <c r="G824" t="str">
        <f t="shared" si="46"/>
        <v xml:space="preserve"> ('918', '2296', '487', '27', '2018-05-03')</v>
      </c>
    </row>
    <row r="825" spans="1:7" x14ac:dyDescent="0.3">
      <c r="A825">
        <f t="shared" si="43"/>
        <v>919</v>
      </c>
      <c r="B825">
        <v>2297</v>
      </c>
      <c r="C825">
        <v>528</v>
      </c>
      <c r="D825">
        <f t="shared" si="44"/>
        <v>2</v>
      </c>
      <c r="E825" s="3">
        <f>LOOKUP(A825,[1]Bestellung!$A$4:$D$675)+MOD(D825,6)</f>
        <v>43222</v>
      </c>
      <c r="F825" t="str">
        <f t="shared" si="45"/>
        <v>INSERT INTO [Lieferung] ([BestellungID], [PosID], [LieferAdrID], [LieferDienstID], [LieferDatum]) VALUES</v>
      </c>
      <c r="G825" t="str">
        <f t="shared" si="46"/>
        <v xml:space="preserve"> ('919', '2297', '528', '2', '2018-05-02')</v>
      </c>
    </row>
    <row r="826" spans="1:7" x14ac:dyDescent="0.3">
      <c r="A826">
        <f t="shared" si="43"/>
        <v>919</v>
      </c>
      <c r="B826">
        <v>2298</v>
      </c>
      <c r="C826">
        <v>528</v>
      </c>
      <c r="D826">
        <f t="shared" si="44"/>
        <v>81</v>
      </c>
      <c r="E826" s="3">
        <f>LOOKUP(A826,[1]Bestellung!$A$4:$D$675)+MOD(D826,6)</f>
        <v>43223</v>
      </c>
      <c r="F826" t="str">
        <f t="shared" si="45"/>
        <v>INSERT INTO [Lieferung] ([BestellungID], [PosID], [LieferAdrID], [LieferDienstID], [LieferDatum]) VALUES</v>
      </c>
      <c r="G826" t="str">
        <f t="shared" si="46"/>
        <v xml:space="preserve"> ('919', '2298', '528', '81', '2018-05-03')</v>
      </c>
    </row>
    <row r="827" spans="1:7" x14ac:dyDescent="0.3">
      <c r="A827">
        <f t="shared" si="43"/>
        <v>920</v>
      </c>
      <c r="B827">
        <v>2299</v>
      </c>
      <c r="C827">
        <v>679</v>
      </c>
      <c r="D827">
        <f t="shared" si="44"/>
        <v>8</v>
      </c>
      <c r="E827" s="3">
        <f>LOOKUP(A827,[1]Bestellung!$A$4:$D$675)+MOD(D827,6)</f>
        <v>43222</v>
      </c>
      <c r="F827" t="str">
        <f t="shared" si="45"/>
        <v>INSERT INTO [Lieferung] ([BestellungID], [PosID], [LieferAdrID], [LieferDienstID], [LieferDatum]) VALUES</v>
      </c>
      <c r="G827" t="str">
        <f t="shared" si="46"/>
        <v xml:space="preserve"> ('920', '2299', '679', '8', '2018-05-02')</v>
      </c>
    </row>
    <row r="828" spans="1:7" x14ac:dyDescent="0.3">
      <c r="A828">
        <f t="shared" si="43"/>
        <v>920</v>
      </c>
      <c r="B828">
        <v>2300</v>
      </c>
      <c r="C828">
        <v>528</v>
      </c>
      <c r="D828">
        <f t="shared" si="44"/>
        <v>37</v>
      </c>
      <c r="E828" s="3">
        <f>LOOKUP(A828,[1]Bestellung!$A$4:$D$675)+MOD(D828,6)</f>
        <v>43221</v>
      </c>
      <c r="F828" t="str">
        <f t="shared" si="45"/>
        <v>INSERT INTO [Lieferung] ([BestellungID], [PosID], [LieferAdrID], [LieferDienstID], [LieferDatum]) VALUES</v>
      </c>
      <c r="G828" t="str">
        <f t="shared" si="46"/>
        <v xml:space="preserve"> ('920', '2300', '528', '37', '2018-05-01')</v>
      </c>
    </row>
    <row r="829" spans="1:7" x14ac:dyDescent="0.3">
      <c r="A829">
        <f t="shared" si="43"/>
        <v>920</v>
      </c>
      <c r="B829">
        <v>2301</v>
      </c>
      <c r="C829">
        <v>679</v>
      </c>
      <c r="D829">
        <f t="shared" si="44"/>
        <v>66</v>
      </c>
      <c r="E829" s="3">
        <f>LOOKUP(A829,[1]Bestellung!$A$4:$D$675)+MOD(D829,6)</f>
        <v>43220</v>
      </c>
      <c r="F829" t="str">
        <f t="shared" si="45"/>
        <v>INSERT INTO [Lieferung] ([BestellungID], [PosID], [LieferAdrID], [LieferDienstID], [LieferDatum]) VALUES</v>
      </c>
      <c r="G829" t="str">
        <f t="shared" si="46"/>
        <v xml:space="preserve"> ('920', '2301', '679', '66', '2018-04-30')</v>
      </c>
    </row>
    <row r="830" spans="1:7" x14ac:dyDescent="0.3">
      <c r="A830">
        <f t="shared" si="43"/>
        <v>921</v>
      </c>
      <c r="B830">
        <v>2302</v>
      </c>
      <c r="C830">
        <v>191</v>
      </c>
      <c r="D830">
        <f t="shared" si="44"/>
        <v>48</v>
      </c>
      <c r="E830" s="3">
        <f>LOOKUP(A830,[1]Bestellung!$A$4:$D$675)+MOD(D830,6)</f>
        <v>43221</v>
      </c>
      <c r="F830" t="str">
        <f t="shared" si="45"/>
        <v>INSERT INTO [Lieferung] ([BestellungID], [PosID], [LieferAdrID], [LieferDienstID], [LieferDatum]) VALUES</v>
      </c>
      <c r="G830" t="str">
        <f t="shared" si="46"/>
        <v xml:space="preserve"> ('921', '2302', '191', '48', '2018-05-01')</v>
      </c>
    </row>
    <row r="831" spans="1:7" x14ac:dyDescent="0.3">
      <c r="A831">
        <f t="shared" si="43"/>
        <v>921</v>
      </c>
      <c r="B831">
        <v>2303</v>
      </c>
      <c r="C831">
        <v>191</v>
      </c>
      <c r="D831">
        <f t="shared" si="44"/>
        <v>78</v>
      </c>
      <c r="E831" s="3">
        <f>LOOKUP(A831,[1]Bestellung!$A$4:$D$675)+MOD(D831,6)</f>
        <v>43221</v>
      </c>
      <c r="F831" t="str">
        <f t="shared" si="45"/>
        <v>INSERT INTO [Lieferung] ([BestellungID], [PosID], [LieferAdrID], [LieferDienstID], [LieferDatum]) VALUES</v>
      </c>
      <c r="G831" t="str">
        <f t="shared" si="46"/>
        <v xml:space="preserve"> ('921', '2303', '191', '78', '2018-05-01')</v>
      </c>
    </row>
    <row r="832" spans="1:7" x14ac:dyDescent="0.3">
      <c r="A832">
        <f t="shared" si="43"/>
        <v>922</v>
      </c>
      <c r="B832">
        <v>2304</v>
      </c>
      <c r="C832">
        <v>502</v>
      </c>
      <c r="D832">
        <f t="shared" si="44"/>
        <v>63</v>
      </c>
      <c r="E832" s="3">
        <f>LOOKUP(A832,[1]Bestellung!$A$4:$D$675)+MOD(D832,6)</f>
        <v>43353</v>
      </c>
      <c r="F832" t="str">
        <f t="shared" si="45"/>
        <v>INSERT INTO [Lieferung] ([BestellungID], [PosID], [LieferAdrID], [LieferDienstID], [LieferDatum]) VALUES</v>
      </c>
      <c r="G832" t="str">
        <f t="shared" si="46"/>
        <v xml:space="preserve"> ('922', '2304', '502', '63', '2018-09-10')</v>
      </c>
    </row>
    <row r="833" spans="1:7" x14ac:dyDescent="0.3">
      <c r="A833">
        <f t="shared" si="43"/>
        <v>922</v>
      </c>
      <c r="B833">
        <v>2305</v>
      </c>
      <c r="C833">
        <v>191</v>
      </c>
      <c r="D833">
        <f t="shared" si="44"/>
        <v>13</v>
      </c>
      <c r="E833" s="3">
        <f>LOOKUP(A833,[1]Bestellung!$A$4:$D$675)+MOD(D833,6)</f>
        <v>43351</v>
      </c>
      <c r="F833" t="str">
        <f t="shared" si="45"/>
        <v>INSERT INTO [Lieferung] ([BestellungID], [PosID], [LieferAdrID], [LieferDienstID], [LieferDatum]) VALUES</v>
      </c>
      <c r="G833" t="str">
        <f t="shared" si="46"/>
        <v xml:space="preserve"> ('922', '2305', '191', '13', '2018-09-08')</v>
      </c>
    </row>
    <row r="834" spans="1:7" x14ac:dyDescent="0.3">
      <c r="A834">
        <f t="shared" si="43"/>
        <v>922</v>
      </c>
      <c r="B834">
        <v>2306</v>
      </c>
      <c r="C834">
        <v>502</v>
      </c>
      <c r="D834">
        <f t="shared" si="44"/>
        <v>44</v>
      </c>
      <c r="E834" s="3">
        <f>LOOKUP(A834,[1]Bestellung!$A$4:$D$675)+MOD(D834,6)</f>
        <v>43352</v>
      </c>
      <c r="F834" t="str">
        <f t="shared" si="45"/>
        <v>INSERT INTO [Lieferung] ([BestellungID], [PosID], [LieferAdrID], [LieferDienstID], [LieferDatum]) VALUES</v>
      </c>
      <c r="G834" t="str">
        <f t="shared" si="46"/>
        <v xml:space="preserve"> ('922', '2306', '502', '44', '2018-09-09')</v>
      </c>
    </row>
    <row r="835" spans="1:7" x14ac:dyDescent="0.3">
      <c r="A835">
        <f t="shared" si="43"/>
        <v>923</v>
      </c>
      <c r="B835">
        <v>2307</v>
      </c>
      <c r="C835">
        <v>565</v>
      </c>
      <c r="D835">
        <f t="shared" si="44"/>
        <v>33</v>
      </c>
      <c r="E835" s="3">
        <f>LOOKUP(A835,[1]Bestellung!$A$4:$D$675)+MOD(D835,6)</f>
        <v>43224</v>
      </c>
      <c r="F835" t="str">
        <f t="shared" si="45"/>
        <v>INSERT INTO [Lieferung] ([BestellungID], [PosID], [LieferAdrID], [LieferDienstID], [LieferDatum]) VALUES</v>
      </c>
      <c r="G835" t="str">
        <f t="shared" si="46"/>
        <v xml:space="preserve"> ('923', '2307', '565', '33', '2018-05-04')</v>
      </c>
    </row>
    <row r="836" spans="1:7" x14ac:dyDescent="0.3">
      <c r="A836">
        <f t="shared" si="43"/>
        <v>923</v>
      </c>
      <c r="B836">
        <v>2308</v>
      </c>
      <c r="C836">
        <v>565</v>
      </c>
      <c r="D836">
        <f t="shared" si="44"/>
        <v>65</v>
      </c>
      <c r="E836" s="3">
        <f>LOOKUP(A836,[1]Bestellung!$A$4:$D$675)+MOD(D836,6)</f>
        <v>43226</v>
      </c>
      <c r="F836" t="str">
        <f t="shared" si="45"/>
        <v>INSERT INTO [Lieferung] ([BestellungID], [PosID], [LieferAdrID], [LieferDienstID], [LieferDatum]) VALUES</v>
      </c>
      <c r="G836" t="str">
        <f t="shared" si="46"/>
        <v xml:space="preserve"> ('923', '2308', '565', '65', '2018-05-06')</v>
      </c>
    </row>
    <row r="837" spans="1:7" x14ac:dyDescent="0.3">
      <c r="A837">
        <f t="shared" si="43"/>
        <v>924</v>
      </c>
      <c r="B837">
        <v>2309</v>
      </c>
      <c r="C837">
        <v>516</v>
      </c>
      <c r="D837">
        <f t="shared" si="44"/>
        <v>57</v>
      </c>
      <c r="E837" s="3">
        <f>LOOKUP(A837,[1]Bestellung!$A$4:$D$675)+MOD(D837,6)</f>
        <v>43224</v>
      </c>
      <c r="F837" t="str">
        <f t="shared" si="45"/>
        <v>INSERT INTO [Lieferung] ([BestellungID], [PosID], [LieferAdrID], [LieferDienstID], [LieferDatum]) VALUES</v>
      </c>
      <c r="G837" t="str">
        <f t="shared" si="46"/>
        <v xml:space="preserve"> ('924', '2309', '516', '57', '2018-05-04')</v>
      </c>
    </row>
    <row r="838" spans="1:7" x14ac:dyDescent="0.3">
      <c r="A838">
        <f t="shared" si="43"/>
        <v>924</v>
      </c>
      <c r="B838">
        <v>2310</v>
      </c>
      <c r="C838">
        <v>516</v>
      </c>
      <c r="D838">
        <f t="shared" si="44"/>
        <v>9</v>
      </c>
      <c r="E838" s="3">
        <f>LOOKUP(A838,[1]Bestellung!$A$4:$D$675)+MOD(D838,6)</f>
        <v>43224</v>
      </c>
      <c r="F838" t="str">
        <f t="shared" si="45"/>
        <v>INSERT INTO [Lieferung] ([BestellungID], [PosID], [LieferAdrID], [LieferDienstID], [LieferDatum]) VALUES</v>
      </c>
      <c r="G838" t="str">
        <f t="shared" si="46"/>
        <v xml:space="preserve"> ('924', '2310', '516', '9', '2018-05-04')</v>
      </c>
    </row>
    <row r="839" spans="1:7" x14ac:dyDescent="0.3">
      <c r="A839">
        <f t="shared" si="43"/>
        <v>924</v>
      </c>
      <c r="B839">
        <v>2311</v>
      </c>
      <c r="C839">
        <v>516</v>
      </c>
      <c r="D839">
        <f t="shared" si="44"/>
        <v>42</v>
      </c>
      <c r="E839" s="3">
        <f>LOOKUP(A839,[1]Bestellung!$A$4:$D$675)+MOD(D839,6)</f>
        <v>43221</v>
      </c>
      <c r="F839" t="str">
        <f t="shared" si="45"/>
        <v>INSERT INTO [Lieferung] ([BestellungID], [PosID], [LieferAdrID], [LieferDienstID], [LieferDatum]) VALUES</v>
      </c>
      <c r="G839" t="str">
        <f t="shared" si="46"/>
        <v xml:space="preserve"> ('924', '2311', '516', '42', '2018-05-01')</v>
      </c>
    </row>
    <row r="840" spans="1:7" x14ac:dyDescent="0.3">
      <c r="A840">
        <f t="shared" si="43"/>
        <v>925</v>
      </c>
      <c r="B840">
        <v>2312</v>
      </c>
      <c r="C840">
        <v>718</v>
      </c>
      <c r="D840">
        <f t="shared" si="44"/>
        <v>38</v>
      </c>
      <c r="E840" s="3">
        <f>LOOKUP(A840,[1]Bestellung!$A$4:$D$675)+MOD(D840,6)</f>
        <v>43223</v>
      </c>
      <c r="F840" t="str">
        <f t="shared" si="45"/>
        <v>INSERT INTO [Lieferung] ([BestellungID], [PosID], [LieferAdrID], [LieferDienstID], [LieferDatum]) VALUES</v>
      </c>
      <c r="G840" t="str">
        <f t="shared" si="46"/>
        <v xml:space="preserve"> ('925', '2312', '718', '38', '2018-05-03')</v>
      </c>
    </row>
    <row r="841" spans="1:7" x14ac:dyDescent="0.3">
      <c r="A841">
        <f t="shared" si="43"/>
        <v>925</v>
      </c>
      <c r="B841">
        <v>2313</v>
      </c>
      <c r="C841">
        <v>718</v>
      </c>
      <c r="D841">
        <f t="shared" si="44"/>
        <v>72</v>
      </c>
      <c r="E841" s="3">
        <f>LOOKUP(A841,[1]Bestellung!$A$4:$D$675)+MOD(D841,6)</f>
        <v>43221</v>
      </c>
      <c r="F841" t="str">
        <f t="shared" si="45"/>
        <v>INSERT INTO [Lieferung] ([BestellungID], [PosID], [LieferAdrID], [LieferDienstID], [LieferDatum]) VALUES</v>
      </c>
      <c r="G841" t="str">
        <f t="shared" si="46"/>
        <v xml:space="preserve"> ('925', '2313', '718', '72', '2018-05-01')</v>
      </c>
    </row>
    <row r="842" spans="1:7" x14ac:dyDescent="0.3">
      <c r="A842">
        <f t="shared" si="43"/>
        <v>926</v>
      </c>
      <c r="B842">
        <v>2314</v>
      </c>
      <c r="C842">
        <v>747</v>
      </c>
      <c r="D842">
        <f t="shared" si="44"/>
        <v>71</v>
      </c>
      <c r="E842" s="3">
        <f>LOOKUP(A842,[1]Bestellung!$A$4:$D$675)+MOD(D842,6)</f>
        <v>43226</v>
      </c>
      <c r="F842" t="str">
        <f t="shared" si="45"/>
        <v>INSERT INTO [Lieferung] ([BestellungID], [PosID], [LieferAdrID], [LieferDienstID], [LieferDatum]) VALUES</v>
      </c>
      <c r="G842" t="str">
        <f t="shared" si="46"/>
        <v xml:space="preserve"> ('926', '2314', '747', '71', '2018-05-06')</v>
      </c>
    </row>
    <row r="843" spans="1:7" x14ac:dyDescent="0.3">
      <c r="A843">
        <f t="shared" si="43"/>
        <v>926</v>
      </c>
      <c r="B843">
        <v>2315</v>
      </c>
      <c r="C843">
        <v>718</v>
      </c>
      <c r="D843">
        <f t="shared" si="44"/>
        <v>25</v>
      </c>
      <c r="E843" s="3">
        <f>LOOKUP(A843,[1]Bestellung!$A$4:$D$675)+MOD(D843,6)</f>
        <v>43222</v>
      </c>
      <c r="F843" t="str">
        <f t="shared" si="45"/>
        <v>INSERT INTO [Lieferung] ([BestellungID], [PosID], [LieferAdrID], [LieferDienstID], [LieferDatum]) VALUES</v>
      </c>
      <c r="G843" t="str">
        <f t="shared" si="46"/>
        <v xml:space="preserve"> ('926', '2315', '718', '25', '2018-05-02')</v>
      </c>
    </row>
    <row r="844" spans="1:7" x14ac:dyDescent="0.3">
      <c r="A844">
        <f t="shared" si="43"/>
        <v>926</v>
      </c>
      <c r="B844">
        <v>2316</v>
      </c>
      <c r="C844">
        <v>747</v>
      </c>
      <c r="D844">
        <f t="shared" si="44"/>
        <v>60</v>
      </c>
      <c r="E844" s="3">
        <f>LOOKUP(A844,[1]Bestellung!$A$4:$D$675)+MOD(D844,6)</f>
        <v>43221</v>
      </c>
      <c r="F844" t="str">
        <f t="shared" si="45"/>
        <v>INSERT INTO [Lieferung] ([BestellungID], [PosID], [LieferAdrID], [LieferDienstID], [LieferDatum]) VALUES</v>
      </c>
      <c r="G844" t="str">
        <f t="shared" si="46"/>
        <v xml:space="preserve"> ('926', '2316', '747', '60', '2018-05-01')</v>
      </c>
    </row>
    <row r="845" spans="1:7" x14ac:dyDescent="0.3">
      <c r="A845">
        <f t="shared" si="43"/>
        <v>927</v>
      </c>
      <c r="B845">
        <v>2317</v>
      </c>
      <c r="C845">
        <v>109</v>
      </c>
      <c r="D845">
        <f t="shared" si="44"/>
        <v>63</v>
      </c>
      <c r="E845" s="3">
        <f>LOOKUP(A845,[1]Bestellung!$A$4:$D$675)+MOD(D845,6)</f>
        <v>43224</v>
      </c>
      <c r="F845" t="str">
        <f t="shared" si="45"/>
        <v>INSERT INTO [Lieferung] ([BestellungID], [PosID], [LieferAdrID], [LieferDienstID], [LieferDatum]) VALUES</v>
      </c>
      <c r="G845" t="str">
        <f t="shared" si="46"/>
        <v xml:space="preserve"> ('927', '2317', '109', '63', '2018-05-04')</v>
      </c>
    </row>
    <row r="846" spans="1:7" x14ac:dyDescent="0.3">
      <c r="A846">
        <f t="shared" si="43"/>
        <v>927</v>
      </c>
      <c r="B846">
        <v>2318</v>
      </c>
      <c r="C846">
        <v>109</v>
      </c>
      <c r="D846">
        <f t="shared" si="44"/>
        <v>18</v>
      </c>
      <c r="E846" s="3">
        <f>LOOKUP(A846,[1]Bestellung!$A$4:$D$675)+MOD(D846,6)</f>
        <v>43221</v>
      </c>
      <c r="F846" t="str">
        <f t="shared" si="45"/>
        <v>INSERT INTO [Lieferung] ([BestellungID], [PosID], [LieferAdrID], [LieferDienstID], [LieferDatum]) VALUES</v>
      </c>
      <c r="G846" t="str">
        <f t="shared" si="46"/>
        <v xml:space="preserve"> ('927', '2318', '109', '18', '2018-05-01')</v>
      </c>
    </row>
    <row r="847" spans="1:7" x14ac:dyDescent="0.3">
      <c r="A847">
        <f t="shared" si="43"/>
        <v>928</v>
      </c>
      <c r="B847">
        <v>2319</v>
      </c>
      <c r="C847">
        <v>628</v>
      </c>
      <c r="D847">
        <f t="shared" si="44"/>
        <v>24</v>
      </c>
      <c r="E847" s="3">
        <f>LOOKUP(A847,[1]Bestellung!$A$4:$D$675)+MOD(D847,6)</f>
        <v>43221</v>
      </c>
      <c r="F847" t="str">
        <f t="shared" si="45"/>
        <v>INSERT INTO [Lieferung] ([BestellungID], [PosID], [LieferAdrID], [LieferDienstID], [LieferDatum]) VALUES</v>
      </c>
      <c r="G847" t="str">
        <f t="shared" si="46"/>
        <v xml:space="preserve"> ('928', '2319', '628', '24', '2018-05-01')</v>
      </c>
    </row>
    <row r="848" spans="1:7" x14ac:dyDescent="0.3">
      <c r="A848">
        <f t="shared" si="43"/>
        <v>928</v>
      </c>
      <c r="B848">
        <v>2320</v>
      </c>
      <c r="C848">
        <v>109</v>
      </c>
      <c r="D848">
        <f t="shared" si="44"/>
        <v>61</v>
      </c>
      <c r="E848" s="3">
        <f>LOOKUP(A848,[1]Bestellung!$A$4:$D$675)+MOD(D848,6)</f>
        <v>43222</v>
      </c>
      <c r="F848" t="str">
        <f t="shared" si="45"/>
        <v>INSERT INTO [Lieferung] ([BestellungID], [PosID], [LieferAdrID], [LieferDienstID], [LieferDatum]) VALUES</v>
      </c>
      <c r="G848" t="str">
        <f t="shared" si="46"/>
        <v xml:space="preserve"> ('928', '2320', '109', '61', '2018-05-02')</v>
      </c>
    </row>
    <row r="849" spans="1:7" x14ac:dyDescent="0.3">
      <c r="A849">
        <f t="shared" si="43"/>
        <v>928</v>
      </c>
      <c r="B849">
        <v>2321</v>
      </c>
      <c r="C849">
        <v>628</v>
      </c>
      <c r="D849">
        <f t="shared" si="44"/>
        <v>17</v>
      </c>
      <c r="E849" s="3">
        <f>LOOKUP(A849,[1]Bestellung!$A$4:$D$675)+MOD(D849,6)</f>
        <v>43226</v>
      </c>
      <c r="F849" t="str">
        <f t="shared" si="45"/>
        <v>INSERT INTO [Lieferung] ([BestellungID], [PosID], [LieferAdrID], [LieferDienstID], [LieferDatum]) VALUES</v>
      </c>
      <c r="G849" t="str">
        <f t="shared" si="46"/>
        <v xml:space="preserve"> ('928', '2321', '628', '17', '2018-05-06')</v>
      </c>
    </row>
    <row r="850" spans="1:7" x14ac:dyDescent="0.3">
      <c r="A850">
        <f t="shared" ref="A850:A913" si="47">ROUND(B850/2.5,0)</f>
        <v>929</v>
      </c>
      <c r="B850">
        <v>2322</v>
      </c>
      <c r="C850">
        <v>680</v>
      </c>
      <c r="D850">
        <f t="shared" ref="D850:D913" si="48">IF(MOD(A850*B850,81)=0,1,IF(MOD(A850*B850,81)=30,81,IF(MOD(A850*B850,81)=49,82,MOD(A850*B850,81))))</f>
        <v>27</v>
      </c>
      <c r="E850" s="3">
        <f>LOOKUP(A850,[1]Bestellung!$A$4:$D$675)+MOD(D850,6)</f>
        <v>43225</v>
      </c>
      <c r="F850" t="str">
        <f t="shared" ref="F850:F913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50" t="str">
        <f t="shared" ref="G850:G913" si="50">" ('"&amp;A850&amp;"', '"&amp;B850&amp;"', '"&amp;C850&amp;"', '"&amp; D850&amp;"', '"&amp; TEXT(E850,"JJJJ-MM-TT")&amp;"')"</f>
        <v xml:space="preserve"> ('929', '2322', '680', '27', '2018-05-05')</v>
      </c>
    </row>
    <row r="851" spans="1:7" x14ac:dyDescent="0.3">
      <c r="A851">
        <f t="shared" si="47"/>
        <v>929</v>
      </c>
      <c r="B851">
        <v>2323</v>
      </c>
      <c r="C851">
        <v>680</v>
      </c>
      <c r="D851">
        <f t="shared" si="48"/>
        <v>65</v>
      </c>
      <c r="E851" s="3">
        <f>LOOKUP(A851,[1]Bestellung!$A$4:$D$675)+MOD(D851,6)</f>
        <v>43227</v>
      </c>
      <c r="F851" t="str">
        <f t="shared" si="49"/>
        <v>INSERT INTO [Lieferung] ([BestellungID], [PosID], [LieferAdrID], [LieferDienstID], [LieferDatum]) VALUES</v>
      </c>
      <c r="G851" t="str">
        <f t="shared" si="50"/>
        <v xml:space="preserve"> ('929', '2323', '680', '65', '2018-05-07')</v>
      </c>
    </row>
    <row r="852" spans="1:7" x14ac:dyDescent="0.3">
      <c r="A852">
        <f t="shared" si="47"/>
        <v>930</v>
      </c>
      <c r="B852">
        <v>2324</v>
      </c>
      <c r="C852">
        <v>159</v>
      </c>
      <c r="D852">
        <f t="shared" si="48"/>
        <v>78</v>
      </c>
      <c r="E852" s="3">
        <f>LOOKUP(A852,[1]Bestellung!$A$4:$D$675)+MOD(D852,6)</f>
        <v>43222</v>
      </c>
      <c r="F852" t="str">
        <f t="shared" si="49"/>
        <v>INSERT INTO [Lieferung] ([BestellungID], [PosID], [LieferAdrID], [LieferDienstID], [LieferDatum]) VALUES</v>
      </c>
      <c r="G852" t="str">
        <f t="shared" si="50"/>
        <v xml:space="preserve"> ('930', '2324', '159', '78', '2018-05-02')</v>
      </c>
    </row>
    <row r="853" spans="1:7" x14ac:dyDescent="0.3">
      <c r="A853">
        <f t="shared" si="47"/>
        <v>930</v>
      </c>
      <c r="B853">
        <v>2325</v>
      </c>
      <c r="C853">
        <v>159</v>
      </c>
      <c r="D853">
        <f t="shared" si="48"/>
        <v>36</v>
      </c>
      <c r="E853" s="3">
        <f>LOOKUP(A853,[1]Bestellung!$A$4:$D$675)+MOD(D853,6)</f>
        <v>43222</v>
      </c>
      <c r="F853" t="str">
        <f t="shared" si="49"/>
        <v>INSERT INTO [Lieferung] ([BestellungID], [PosID], [LieferAdrID], [LieferDienstID], [LieferDatum]) VALUES</v>
      </c>
      <c r="G853" t="str">
        <f t="shared" si="50"/>
        <v xml:space="preserve"> ('930', '2325', '159', '36', '2018-05-02')</v>
      </c>
    </row>
    <row r="854" spans="1:7" x14ac:dyDescent="0.3">
      <c r="A854">
        <f t="shared" si="47"/>
        <v>930</v>
      </c>
      <c r="B854">
        <v>2326</v>
      </c>
      <c r="C854">
        <v>159</v>
      </c>
      <c r="D854">
        <f t="shared" si="48"/>
        <v>75</v>
      </c>
      <c r="E854" s="3">
        <f>LOOKUP(A854,[1]Bestellung!$A$4:$D$675)+MOD(D854,6)</f>
        <v>43225</v>
      </c>
      <c r="F854" t="str">
        <f t="shared" si="49"/>
        <v>INSERT INTO [Lieferung] ([BestellungID], [PosID], [LieferAdrID], [LieferDienstID], [LieferDatum]) VALUES</v>
      </c>
      <c r="G854" t="str">
        <f t="shared" si="50"/>
        <v xml:space="preserve"> ('930', '2326', '159', '75', '2018-05-05')</v>
      </c>
    </row>
    <row r="855" spans="1:7" x14ac:dyDescent="0.3">
      <c r="A855">
        <f t="shared" si="47"/>
        <v>931</v>
      </c>
      <c r="B855">
        <v>2327</v>
      </c>
      <c r="C855">
        <v>705</v>
      </c>
      <c r="D855">
        <f t="shared" si="48"/>
        <v>11</v>
      </c>
      <c r="E855" s="3">
        <f>LOOKUP(A855,[1]Bestellung!$A$4:$D$675)+MOD(D855,6)</f>
        <v>43227</v>
      </c>
      <c r="F855" t="str">
        <f t="shared" si="49"/>
        <v>INSERT INTO [Lieferung] ([BestellungID], [PosID], [LieferAdrID], [LieferDienstID], [LieferDatum]) VALUES</v>
      </c>
      <c r="G855" t="str">
        <f t="shared" si="50"/>
        <v xml:space="preserve"> ('931', '2327', '705', '11', '2018-05-07')</v>
      </c>
    </row>
    <row r="856" spans="1:7" x14ac:dyDescent="0.3">
      <c r="A856">
        <f t="shared" si="47"/>
        <v>931</v>
      </c>
      <c r="B856">
        <v>2328</v>
      </c>
      <c r="C856">
        <v>705</v>
      </c>
      <c r="D856">
        <f t="shared" si="48"/>
        <v>51</v>
      </c>
      <c r="E856" s="3">
        <f>LOOKUP(A856,[1]Bestellung!$A$4:$D$675)+MOD(D856,6)</f>
        <v>43225</v>
      </c>
      <c r="F856" t="str">
        <f t="shared" si="49"/>
        <v>INSERT INTO [Lieferung] ([BestellungID], [PosID], [LieferAdrID], [LieferDienstID], [LieferDatum]) VALUES</v>
      </c>
      <c r="G856" t="str">
        <f t="shared" si="50"/>
        <v xml:space="preserve"> ('931', '2328', '705', '51', '2018-05-05')</v>
      </c>
    </row>
    <row r="857" spans="1:7" x14ac:dyDescent="0.3">
      <c r="A857">
        <f t="shared" si="47"/>
        <v>932</v>
      </c>
      <c r="B857">
        <v>2329</v>
      </c>
      <c r="C857">
        <v>731</v>
      </c>
      <c r="D857">
        <f t="shared" si="48"/>
        <v>71</v>
      </c>
      <c r="E857" s="3">
        <f>LOOKUP(A857,[1]Bestellung!$A$4:$D$675)+MOD(D857,6)</f>
        <v>43227</v>
      </c>
      <c r="F857" t="str">
        <f t="shared" si="49"/>
        <v>INSERT INTO [Lieferung] ([BestellungID], [PosID], [LieferAdrID], [LieferDienstID], [LieferDatum]) VALUES</v>
      </c>
      <c r="G857" t="str">
        <f t="shared" si="50"/>
        <v xml:space="preserve"> ('932', '2329', '731', '71', '2018-05-07')</v>
      </c>
    </row>
    <row r="858" spans="1:7" x14ac:dyDescent="0.3">
      <c r="A858">
        <f t="shared" si="47"/>
        <v>932</v>
      </c>
      <c r="B858">
        <v>2330</v>
      </c>
      <c r="C858">
        <v>705</v>
      </c>
      <c r="D858">
        <f t="shared" si="48"/>
        <v>31</v>
      </c>
      <c r="E858" s="3">
        <f>LOOKUP(A858,[1]Bestellung!$A$4:$D$675)+MOD(D858,6)</f>
        <v>43223</v>
      </c>
      <c r="F858" t="str">
        <f t="shared" si="49"/>
        <v>INSERT INTO [Lieferung] ([BestellungID], [PosID], [LieferAdrID], [LieferDienstID], [LieferDatum]) VALUES</v>
      </c>
      <c r="G858" t="str">
        <f t="shared" si="50"/>
        <v xml:space="preserve"> ('932', '2330', '705', '31', '2018-05-03')</v>
      </c>
    </row>
    <row r="859" spans="1:7" x14ac:dyDescent="0.3">
      <c r="A859">
        <f t="shared" si="47"/>
        <v>932</v>
      </c>
      <c r="B859">
        <v>2331</v>
      </c>
      <c r="C859">
        <v>731</v>
      </c>
      <c r="D859">
        <f t="shared" si="48"/>
        <v>72</v>
      </c>
      <c r="E859" s="3">
        <f>LOOKUP(A859,[1]Bestellung!$A$4:$D$675)+MOD(D859,6)</f>
        <v>43222</v>
      </c>
      <c r="F859" t="str">
        <f t="shared" si="49"/>
        <v>INSERT INTO [Lieferung] ([BestellungID], [PosID], [LieferAdrID], [LieferDienstID], [LieferDatum]) VALUES</v>
      </c>
      <c r="G859" t="str">
        <f t="shared" si="50"/>
        <v xml:space="preserve"> ('932', '2331', '731', '72', '2018-05-02')</v>
      </c>
    </row>
    <row r="860" spans="1:7" x14ac:dyDescent="0.3">
      <c r="A860">
        <f t="shared" si="47"/>
        <v>933</v>
      </c>
      <c r="B860">
        <v>2332</v>
      </c>
      <c r="C860">
        <v>48</v>
      </c>
      <c r="D860">
        <f t="shared" si="48"/>
        <v>15</v>
      </c>
      <c r="E860" s="3">
        <f>LOOKUP(A860,[1]Bestellung!$A$4:$D$675)+MOD(D860,6)</f>
        <v>43226</v>
      </c>
      <c r="F860" t="str">
        <f t="shared" si="49"/>
        <v>INSERT INTO [Lieferung] ([BestellungID], [PosID], [LieferAdrID], [LieferDienstID], [LieferDatum]) VALUES</v>
      </c>
      <c r="G860" t="str">
        <f t="shared" si="50"/>
        <v xml:space="preserve"> ('933', '2332', '48', '15', '2018-05-06')</v>
      </c>
    </row>
    <row r="861" spans="1:7" x14ac:dyDescent="0.3">
      <c r="A861">
        <f t="shared" si="47"/>
        <v>933</v>
      </c>
      <c r="B861">
        <v>2333</v>
      </c>
      <c r="C861">
        <v>48</v>
      </c>
      <c r="D861">
        <f t="shared" si="48"/>
        <v>57</v>
      </c>
      <c r="E861" s="3">
        <f>LOOKUP(A861,[1]Bestellung!$A$4:$D$675)+MOD(D861,6)</f>
        <v>43226</v>
      </c>
      <c r="F861" t="str">
        <f t="shared" si="49"/>
        <v>INSERT INTO [Lieferung] ([BestellungID], [PosID], [LieferAdrID], [LieferDienstID], [LieferDatum]) VALUES</v>
      </c>
      <c r="G861" t="str">
        <f t="shared" si="50"/>
        <v xml:space="preserve"> ('933', '2333', '48', '57', '2018-05-06')</v>
      </c>
    </row>
    <row r="862" spans="1:7" x14ac:dyDescent="0.3">
      <c r="A862">
        <f t="shared" si="47"/>
        <v>934</v>
      </c>
      <c r="B862">
        <v>2334</v>
      </c>
      <c r="C862">
        <v>143</v>
      </c>
      <c r="D862">
        <f t="shared" si="48"/>
        <v>3</v>
      </c>
      <c r="E862" s="3">
        <f>LOOKUP(A862,[1]Bestellung!$A$4:$D$675)+MOD(D862,6)</f>
        <v>43226</v>
      </c>
      <c r="F862" t="str">
        <f t="shared" si="49"/>
        <v>INSERT INTO [Lieferung] ([BestellungID], [PosID], [LieferAdrID], [LieferDienstID], [LieferDatum]) VALUES</v>
      </c>
      <c r="G862" t="str">
        <f t="shared" si="50"/>
        <v xml:space="preserve"> ('934', '2334', '143', '3', '2018-05-06')</v>
      </c>
    </row>
    <row r="863" spans="1:7" x14ac:dyDescent="0.3">
      <c r="A863">
        <f t="shared" si="47"/>
        <v>934</v>
      </c>
      <c r="B863">
        <v>2335</v>
      </c>
      <c r="C863">
        <v>48</v>
      </c>
      <c r="D863">
        <f t="shared" si="48"/>
        <v>46</v>
      </c>
      <c r="E863" s="3">
        <f>LOOKUP(A863,[1]Bestellung!$A$4:$D$675)+MOD(D863,6)</f>
        <v>43227</v>
      </c>
      <c r="F863" t="str">
        <f t="shared" si="49"/>
        <v>INSERT INTO [Lieferung] ([BestellungID], [PosID], [LieferAdrID], [LieferDienstID], [LieferDatum]) VALUES</v>
      </c>
      <c r="G863" t="str">
        <f t="shared" si="50"/>
        <v xml:space="preserve"> ('934', '2335', '48', '46', '2018-05-07')</v>
      </c>
    </row>
    <row r="864" spans="1:7" x14ac:dyDescent="0.3">
      <c r="A864">
        <f t="shared" si="47"/>
        <v>934</v>
      </c>
      <c r="B864">
        <v>2336</v>
      </c>
      <c r="C864">
        <v>143</v>
      </c>
      <c r="D864">
        <f t="shared" si="48"/>
        <v>8</v>
      </c>
      <c r="E864" s="3">
        <f>LOOKUP(A864,[1]Bestellung!$A$4:$D$675)+MOD(D864,6)</f>
        <v>43225</v>
      </c>
      <c r="F864" t="str">
        <f t="shared" si="49"/>
        <v>INSERT INTO [Lieferung] ([BestellungID], [PosID], [LieferAdrID], [LieferDienstID], [LieferDatum]) VALUES</v>
      </c>
      <c r="G864" t="str">
        <f t="shared" si="50"/>
        <v xml:space="preserve"> ('934', '2336', '143', '8', '2018-05-05')</v>
      </c>
    </row>
    <row r="865" spans="1:7" x14ac:dyDescent="0.3">
      <c r="A865">
        <f t="shared" si="47"/>
        <v>935</v>
      </c>
      <c r="B865">
        <v>2337</v>
      </c>
      <c r="C865">
        <v>727</v>
      </c>
      <c r="D865">
        <f t="shared" si="48"/>
        <v>39</v>
      </c>
      <c r="E865" s="3">
        <f>LOOKUP(A865,[1]Bestellung!$A$4:$D$675)+MOD(D865,6)</f>
        <v>43226</v>
      </c>
      <c r="F865" t="str">
        <f t="shared" si="49"/>
        <v>INSERT INTO [Lieferung] ([BestellungID], [PosID], [LieferAdrID], [LieferDienstID], [LieferDatum]) VALUES</v>
      </c>
      <c r="G865" t="str">
        <f t="shared" si="50"/>
        <v xml:space="preserve"> ('935', '2337', '727', '39', '2018-05-06')</v>
      </c>
    </row>
    <row r="866" spans="1:7" x14ac:dyDescent="0.3">
      <c r="A866">
        <f t="shared" si="47"/>
        <v>935</v>
      </c>
      <c r="B866">
        <v>2338</v>
      </c>
      <c r="C866">
        <v>727</v>
      </c>
      <c r="D866">
        <f t="shared" si="48"/>
        <v>2</v>
      </c>
      <c r="E866" s="3">
        <f>LOOKUP(A866,[1]Bestellung!$A$4:$D$675)+MOD(D866,6)</f>
        <v>43225</v>
      </c>
      <c r="F866" t="str">
        <f t="shared" si="49"/>
        <v>INSERT INTO [Lieferung] ([BestellungID], [PosID], [LieferAdrID], [LieferDienstID], [LieferDatum]) VALUES</v>
      </c>
      <c r="G866" t="str">
        <f t="shared" si="50"/>
        <v xml:space="preserve"> ('935', '2338', '727', '2', '2018-05-05')</v>
      </c>
    </row>
    <row r="867" spans="1:7" x14ac:dyDescent="0.3">
      <c r="A867">
        <f t="shared" si="47"/>
        <v>936</v>
      </c>
      <c r="B867">
        <v>2339</v>
      </c>
      <c r="C867">
        <v>32</v>
      </c>
      <c r="D867">
        <f t="shared" si="48"/>
        <v>36</v>
      </c>
      <c r="E867" s="3">
        <f>LOOKUP(A867,[1]Bestellung!$A$4:$D$675)+MOD(D867,6)</f>
        <v>43224</v>
      </c>
      <c r="F867" t="str">
        <f t="shared" si="49"/>
        <v>INSERT INTO [Lieferung] ([BestellungID], [PosID], [LieferAdrID], [LieferDienstID], [LieferDatum]) VALUES</v>
      </c>
      <c r="G867" t="str">
        <f t="shared" si="50"/>
        <v xml:space="preserve"> ('936', '2339', '32', '36', '2018-05-04')</v>
      </c>
    </row>
    <row r="868" spans="1:7" x14ac:dyDescent="0.3">
      <c r="A868">
        <f t="shared" si="47"/>
        <v>936</v>
      </c>
      <c r="B868">
        <v>2340</v>
      </c>
      <c r="C868">
        <v>32</v>
      </c>
      <c r="D868">
        <f t="shared" si="48"/>
        <v>1</v>
      </c>
      <c r="E868" s="3">
        <f>LOOKUP(A868,[1]Bestellung!$A$4:$D$675)+MOD(D868,6)</f>
        <v>43225</v>
      </c>
      <c r="F868" t="str">
        <f t="shared" si="49"/>
        <v>INSERT INTO [Lieferung] ([BestellungID], [PosID], [LieferAdrID], [LieferDienstID], [LieferDatum]) VALUES</v>
      </c>
      <c r="G868" t="str">
        <f t="shared" si="50"/>
        <v xml:space="preserve"> ('936', '2340', '32', '1', '2018-05-05')</v>
      </c>
    </row>
    <row r="869" spans="1:7" x14ac:dyDescent="0.3">
      <c r="A869">
        <f t="shared" si="47"/>
        <v>936</v>
      </c>
      <c r="B869">
        <v>2341</v>
      </c>
      <c r="C869">
        <v>32</v>
      </c>
      <c r="D869">
        <f t="shared" si="48"/>
        <v>45</v>
      </c>
      <c r="E869" s="3">
        <f>LOOKUP(A869,[1]Bestellung!$A$4:$D$675)+MOD(D869,6)</f>
        <v>43227</v>
      </c>
      <c r="F869" t="str">
        <f t="shared" si="49"/>
        <v>INSERT INTO [Lieferung] ([BestellungID], [PosID], [LieferAdrID], [LieferDienstID], [LieferDatum]) VALUES</v>
      </c>
      <c r="G869" t="str">
        <f t="shared" si="50"/>
        <v xml:space="preserve"> ('936', '2341', '32', '45', '2018-05-07')</v>
      </c>
    </row>
    <row r="870" spans="1:7" x14ac:dyDescent="0.3">
      <c r="A870">
        <f t="shared" si="47"/>
        <v>937</v>
      </c>
      <c r="B870">
        <v>2342</v>
      </c>
      <c r="C870">
        <v>368</v>
      </c>
      <c r="D870">
        <f t="shared" si="48"/>
        <v>2</v>
      </c>
      <c r="E870" s="3">
        <f>LOOKUP(A870,[1]Bestellung!$A$4:$D$675)+MOD(D870,6)</f>
        <v>43226</v>
      </c>
      <c r="F870" t="str">
        <f t="shared" si="49"/>
        <v>INSERT INTO [Lieferung] ([BestellungID], [PosID], [LieferAdrID], [LieferDienstID], [LieferDatum]) VALUES</v>
      </c>
      <c r="G870" t="str">
        <f t="shared" si="50"/>
        <v xml:space="preserve"> ('937', '2342', '368', '2', '2018-05-06')</v>
      </c>
    </row>
    <row r="871" spans="1:7" x14ac:dyDescent="0.3">
      <c r="A871">
        <f t="shared" si="47"/>
        <v>937</v>
      </c>
      <c r="B871">
        <v>2343</v>
      </c>
      <c r="C871">
        <v>368</v>
      </c>
      <c r="D871">
        <f t="shared" si="48"/>
        <v>48</v>
      </c>
      <c r="E871" s="3">
        <f>LOOKUP(A871,[1]Bestellung!$A$4:$D$675)+MOD(D871,6)</f>
        <v>43224</v>
      </c>
      <c r="F871" t="str">
        <f t="shared" si="49"/>
        <v>INSERT INTO [Lieferung] ([BestellungID], [PosID], [LieferAdrID], [LieferDienstID], [LieferDatum]) VALUES</v>
      </c>
      <c r="G871" t="str">
        <f t="shared" si="50"/>
        <v xml:space="preserve"> ('937', '2343', '368', '48', '2018-05-04')</v>
      </c>
    </row>
    <row r="872" spans="1:7" x14ac:dyDescent="0.3">
      <c r="A872">
        <f t="shared" si="47"/>
        <v>938</v>
      </c>
      <c r="B872">
        <v>2344</v>
      </c>
      <c r="C872">
        <v>456</v>
      </c>
      <c r="D872">
        <f t="shared" si="48"/>
        <v>8</v>
      </c>
      <c r="E872" s="3">
        <f>LOOKUP(A872,[1]Bestellung!$A$4:$D$675)+MOD(D872,6)</f>
        <v>43226</v>
      </c>
      <c r="F872" t="str">
        <f t="shared" si="49"/>
        <v>INSERT INTO [Lieferung] ([BestellungID], [PosID], [LieferAdrID], [LieferDienstID], [LieferDatum]) VALUES</v>
      </c>
      <c r="G872" t="str">
        <f t="shared" si="50"/>
        <v xml:space="preserve"> ('938', '2344', '456', '8', '2018-05-06')</v>
      </c>
    </row>
    <row r="873" spans="1:7" x14ac:dyDescent="0.3">
      <c r="A873">
        <f t="shared" si="47"/>
        <v>938</v>
      </c>
      <c r="B873">
        <v>2345</v>
      </c>
      <c r="C873">
        <v>368</v>
      </c>
      <c r="D873">
        <f t="shared" si="48"/>
        <v>55</v>
      </c>
      <c r="E873" s="3">
        <f>LOOKUP(A873,[1]Bestellung!$A$4:$D$675)+MOD(D873,6)</f>
        <v>43225</v>
      </c>
      <c r="F873" t="str">
        <f t="shared" si="49"/>
        <v>INSERT INTO [Lieferung] ([BestellungID], [PosID], [LieferAdrID], [LieferDienstID], [LieferDatum]) VALUES</v>
      </c>
      <c r="G873" t="str">
        <f t="shared" si="50"/>
        <v xml:space="preserve"> ('938', '2345', '368', '55', '2018-05-05')</v>
      </c>
    </row>
    <row r="874" spans="1:7" x14ac:dyDescent="0.3">
      <c r="A874">
        <f t="shared" si="47"/>
        <v>938</v>
      </c>
      <c r="B874">
        <v>2346</v>
      </c>
      <c r="C874">
        <v>456</v>
      </c>
      <c r="D874">
        <f t="shared" si="48"/>
        <v>21</v>
      </c>
      <c r="E874" s="3">
        <f>LOOKUP(A874,[1]Bestellung!$A$4:$D$675)+MOD(D874,6)</f>
        <v>43227</v>
      </c>
      <c r="F874" t="str">
        <f t="shared" si="49"/>
        <v>INSERT INTO [Lieferung] ([BestellungID], [PosID], [LieferAdrID], [LieferDienstID], [LieferDatum]) VALUES</v>
      </c>
      <c r="G874" t="str">
        <f t="shared" si="50"/>
        <v xml:space="preserve"> ('938', '2346', '456', '21', '2018-05-07')</v>
      </c>
    </row>
    <row r="875" spans="1:7" x14ac:dyDescent="0.3">
      <c r="A875">
        <f t="shared" si="47"/>
        <v>939</v>
      </c>
      <c r="B875">
        <v>2347</v>
      </c>
      <c r="C875">
        <v>6</v>
      </c>
      <c r="D875">
        <f t="shared" si="48"/>
        <v>66</v>
      </c>
      <c r="E875" s="3">
        <f>LOOKUP(A875,[1]Bestellung!$A$4:$D$675)+MOD(D875,6)</f>
        <v>43224</v>
      </c>
      <c r="F875" t="str">
        <f t="shared" si="49"/>
        <v>INSERT INTO [Lieferung] ([BestellungID], [PosID], [LieferAdrID], [LieferDienstID], [LieferDatum]) VALUES</v>
      </c>
      <c r="G875" t="str">
        <f t="shared" si="50"/>
        <v xml:space="preserve"> ('939', '2347', '6', '66', '2018-05-04')</v>
      </c>
    </row>
    <row r="876" spans="1:7" x14ac:dyDescent="0.3">
      <c r="A876">
        <f t="shared" si="47"/>
        <v>939</v>
      </c>
      <c r="B876">
        <v>2348</v>
      </c>
      <c r="C876">
        <v>6</v>
      </c>
      <c r="D876">
        <f t="shared" si="48"/>
        <v>33</v>
      </c>
      <c r="E876" s="3">
        <f>LOOKUP(A876,[1]Bestellung!$A$4:$D$675)+MOD(D876,6)</f>
        <v>43227</v>
      </c>
      <c r="F876" t="str">
        <f t="shared" si="49"/>
        <v>INSERT INTO [Lieferung] ([BestellungID], [PosID], [LieferAdrID], [LieferDienstID], [LieferDatum]) VALUES</v>
      </c>
      <c r="G876" t="str">
        <f t="shared" si="50"/>
        <v xml:space="preserve"> ('939', '2348', '6', '33', '2018-05-07')</v>
      </c>
    </row>
    <row r="877" spans="1:7" x14ac:dyDescent="0.3">
      <c r="A877">
        <f t="shared" si="47"/>
        <v>940</v>
      </c>
      <c r="B877">
        <v>2349</v>
      </c>
      <c r="C877">
        <v>331</v>
      </c>
      <c r="D877">
        <f t="shared" si="48"/>
        <v>1</v>
      </c>
      <c r="E877" s="3">
        <f>LOOKUP(A877,[1]Bestellung!$A$4:$D$675)+MOD(D877,6)</f>
        <v>43225</v>
      </c>
      <c r="F877" t="str">
        <f t="shared" si="49"/>
        <v>INSERT INTO [Lieferung] ([BestellungID], [PosID], [LieferAdrID], [LieferDienstID], [LieferDatum]) VALUES</v>
      </c>
      <c r="G877" t="str">
        <f t="shared" si="50"/>
        <v xml:space="preserve"> ('940', '2349', '331', '1', '2018-05-05')</v>
      </c>
    </row>
    <row r="878" spans="1:7" x14ac:dyDescent="0.3">
      <c r="A878">
        <f t="shared" si="47"/>
        <v>940</v>
      </c>
      <c r="B878">
        <v>2350</v>
      </c>
      <c r="C878">
        <v>6</v>
      </c>
      <c r="D878">
        <f t="shared" si="48"/>
        <v>82</v>
      </c>
      <c r="E878" s="3">
        <f>LOOKUP(A878,[1]Bestellung!$A$4:$D$675)+MOD(D878,6)</f>
        <v>43228</v>
      </c>
      <c r="F878" t="str">
        <f t="shared" si="49"/>
        <v>INSERT INTO [Lieferung] ([BestellungID], [PosID], [LieferAdrID], [LieferDienstID], [LieferDatum]) VALUES</v>
      </c>
      <c r="G878" t="str">
        <f t="shared" si="50"/>
        <v xml:space="preserve"> ('940', '2350', '6', '82', '2018-05-08')</v>
      </c>
    </row>
    <row r="879" spans="1:7" x14ac:dyDescent="0.3">
      <c r="A879">
        <f t="shared" si="47"/>
        <v>940</v>
      </c>
      <c r="B879">
        <v>2351</v>
      </c>
      <c r="C879">
        <v>331</v>
      </c>
      <c r="D879">
        <f t="shared" si="48"/>
        <v>17</v>
      </c>
      <c r="E879" s="3">
        <f>LOOKUP(A879,[1]Bestellung!$A$4:$D$675)+MOD(D879,6)</f>
        <v>43229</v>
      </c>
      <c r="F879" t="str">
        <f t="shared" si="49"/>
        <v>INSERT INTO [Lieferung] ([BestellungID], [PosID], [LieferAdrID], [LieferDienstID], [LieferDatum]) VALUES</v>
      </c>
      <c r="G879" t="str">
        <f t="shared" si="50"/>
        <v xml:space="preserve"> ('940', '2351', '331', '17', '2018-05-09')</v>
      </c>
    </row>
    <row r="880" spans="1:7" x14ac:dyDescent="0.3">
      <c r="A880">
        <f t="shared" si="47"/>
        <v>941</v>
      </c>
      <c r="B880">
        <v>2352</v>
      </c>
      <c r="C880">
        <v>424</v>
      </c>
      <c r="D880">
        <f t="shared" si="48"/>
        <v>69</v>
      </c>
      <c r="E880" s="3">
        <f>LOOKUP(A880,[1]Bestellung!$A$4:$D$675)+MOD(D880,6)</f>
        <v>43227</v>
      </c>
      <c r="F880" t="str">
        <f t="shared" si="49"/>
        <v>INSERT INTO [Lieferung] ([BestellungID], [PosID], [LieferAdrID], [LieferDienstID], [LieferDatum]) VALUES</v>
      </c>
      <c r="G880" t="str">
        <f t="shared" si="50"/>
        <v xml:space="preserve"> ('941', '2352', '424', '69', '2018-05-07')</v>
      </c>
    </row>
    <row r="881" spans="1:7" x14ac:dyDescent="0.3">
      <c r="A881">
        <f t="shared" si="47"/>
        <v>941</v>
      </c>
      <c r="B881">
        <v>2353</v>
      </c>
      <c r="C881">
        <v>424</v>
      </c>
      <c r="D881">
        <f t="shared" si="48"/>
        <v>38</v>
      </c>
      <c r="E881" s="3">
        <f>LOOKUP(A881,[1]Bestellung!$A$4:$D$675)+MOD(D881,6)</f>
        <v>43226</v>
      </c>
      <c r="F881" t="str">
        <f t="shared" si="49"/>
        <v>INSERT INTO [Lieferung] ([BestellungID], [PosID], [LieferAdrID], [LieferDienstID], [LieferDatum]) VALUES</v>
      </c>
      <c r="G881" t="str">
        <f t="shared" si="50"/>
        <v xml:space="preserve"> ('941', '2353', '424', '38', '2018-05-06')</v>
      </c>
    </row>
    <row r="882" spans="1:7" x14ac:dyDescent="0.3">
      <c r="A882">
        <f t="shared" si="47"/>
        <v>942</v>
      </c>
      <c r="B882">
        <v>2354</v>
      </c>
      <c r="C882">
        <v>210</v>
      </c>
      <c r="D882">
        <f t="shared" si="48"/>
        <v>12</v>
      </c>
      <c r="E882" s="3">
        <f>LOOKUP(A882,[1]Bestellung!$A$4:$D$675)+MOD(D882,6)</f>
        <v>43224</v>
      </c>
      <c r="F882" t="str">
        <f t="shared" si="49"/>
        <v>INSERT INTO [Lieferung] ([BestellungID], [PosID], [LieferAdrID], [LieferDienstID], [LieferDatum]) VALUES</v>
      </c>
      <c r="G882" t="str">
        <f t="shared" si="50"/>
        <v xml:space="preserve"> ('942', '2354', '210', '12', '2018-05-04')</v>
      </c>
    </row>
    <row r="883" spans="1:7" x14ac:dyDescent="0.3">
      <c r="A883">
        <f t="shared" si="47"/>
        <v>942</v>
      </c>
      <c r="B883">
        <v>2355</v>
      </c>
      <c r="C883">
        <v>210</v>
      </c>
      <c r="D883">
        <f t="shared" si="48"/>
        <v>63</v>
      </c>
      <c r="E883" s="3">
        <f>LOOKUP(A883,[1]Bestellung!$A$4:$D$675)+MOD(D883,6)</f>
        <v>43227</v>
      </c>
      <c r="F883" t="str">
        <f t="shared" si="49"/>
        <v>INSERT INTO [Lieferung] ([BestellungID], [PosID], [LieferAdrID], [LieferDienstID], [LieferDatum]) VALUES</v>
      </c>
      <c r="G883" t="str">
        <f t="shared" si="50"/>
        <v xml:space="preserve"> ('942', '2355', '210', '63', '2018-05-07')</v>
      </c>
    </row>
    <row r="884" spans="1:7" x14ac:dyDescent="0.3">
      <c r="A884">
        <f t="shared" si="47"/>
        <v>942</v>
      </c>
      <c r="B884">
        <v>2356</v>
      </c>
      <c r="C884">
        <v>210</v>
      </c>
      <c r="D884">
        <f t="shared" si="48"/>
        <v>33</v>
      </c>
      <c r="E884" s="3">
        <f>LOOKUP(A884,[1]Bestellung!$A$4:$D$675)+MOD(D884,6)</f>
        <v>43227</v>
      </c>
      <c r="F884" t="str">
        <f t="shared" si="49"/>
        <v>INSERT INTO [Lieferung] ([BestellungID], [PosID], [LieferAdrID], [LieferDienstID], [LieferDatum]) VALUES</v>
      </c>
      <c r="G884" t="str">
        <f t="shared" si="50"/>
        <v xml:space="preserve"> ('942', '2356', '210', '33', '2018-05-07')</v>
      </c>
    </row>
    <row r="885" spans="1:7" x14ac:dyDescent="0.3">
      <c r="A885">
        <f t="shared" si="47"/>
        <v>943</v>
      </c>
      <c r="B885">
        <v>2357</v>
      </c>
      <c r="C885">
        <v>326</v>
      </c>
      <c r="D885">
        <f t="shared" si="48"/>
        <v>11</v>
      </c>
      <c r="E885" s="3">
        <f>LOOKUP(A885,[1]Bestellung!$A$4:$D$675)+MOD(D885,6)</f>
        <v>43230</v>
      </c>
      <c r="F885" t="str">
        <f t="shared" si="49"/>
        <v>INSERT INTO [Lieferung] ([BestellungID], [PosID], [LieferAdrID], [LieferDienstID], [LieferDatum]) VALUES</v>
      </c>
      <c r="G885" t="str">
        <f t="shared" si="50"/>
        <v xml:space="preserve"> ('943', '2357', '326', '11', '2018-05-10')</v>
      </c>
    </row>
    <row r="886" spans="1:7" x14ac:dyDescent="0.3">
      <c r="A886">
        <f t="shared" si="47"/>
        <v>943</v>
      </c>
      <c r="B886">
        <v>2358</v>
      </c>
      <c r="C886">
        <v>326</v>
      </c>
      <c r="D886">
        <f t="shared" si="48"/>
        <v>63</v>
      </c>
      <c r="E886" s="3">
        <f>LOOKUP(A886,[1]Bestellung!$A$4:$D$675)+MOD(D886,6)</f>
        <v>43228</v>
      </c>
      <c r="F886" t="str">
        <f t="shared" si="49"/>
        <v>INSERT INTO [Lieferung] ([BestellungID], [PosID], [LieferAdrID], [LieferDienstID], [LieferDatum]) VALUES</v>
      </c>
      <c r="G886" t="str">
        <f t="shared" si="50"/>
        <v xml:space="preserve"> ('943', '2358', '326', '63', '2018-05-08')</v>
      </c>
    </row>
    <row r="887" spans="1:7" x14ac:dyDescent="0.3">
      <c r="A887">
        <f t="shared" si="47"/>
        <v>944</v>
      </c>
      <c r="B887">
        <v>2359</v>
      </c>
      <c r="C887">
        <v>777</v>
      </c>
      <c r="D887">
        <f t="shared" si="48"/>
        <v>44</v>
      </c>
      <c r="E887" s="3">
        <f>LOOKUP(A887,[1]Bestellung!$A$4:$D$675)+MOD(D887,6)</f>
        <v>43352</v>
      </c>
      <c r="F887" t="str">
        <f t="shared" si="49"/>
        <v>INSERT INTO [Lieferung] ([BestellungID], [PosID], [LieferAdrID], [LieferDienstID], [LieferDatum]) VALUES</v>
      </c>
      <c r="G887" t="str">
        <f t="shared" si="50"/>
        <v xml:space="preserve"> ('944', '2359', '777', '44', '2018-09-09')</v>
      </c>
    </row>
    <row r="888" spans="1:7" x14ac:dyDescent="0.3">
      <c r="A888">
        <f t="shared" si="47"/>
        <v>944</v>
      </c>
      <c r="B888">
        <v>2360</v>
      </c>
      <c r="C888">
        <v>326</v>
      </c>
      <c r="D888">
        <f t="shared" si="48"/>
        <v>16</v>
      </c>
      <c r="E888" s="3">
        <f>LOOKUP(A888,[1]Bestellung!$A$4:$D$675)+MOD(D888,6)</f>
        <v>43354</v>
      </c>
      <c r="F888" t="str">
        <f t="shared" si="49"/>
        <v>INSERT INTO [Lieferung] ([BestellungID], [PosID], [LieferAdrID], [LieferDienstID], [LieferDatum]) VALUES</v>
      </c>
      <c r="G888" t="str">
        <f t="shared" si="50"/>
        <v xml:space="preserve"> ('944', '2360', '326', '16', '2018-09-11')</v>
      </c>
    </row>
    <row r="889" spans="1:7" x14ac:dyDescent="0.3">
      <c r="A889">
        <f t="shared" si="47"/>
        <v>944</v>
      </c>
      <c r="B889">
        <v>2361</v>
      </c>
      <c r="C889">
        <v>777</v>
      </c>
      <c r="D889">
        <f t="shared" si="48"/>
        <v>69</v>
      </c>
      <c r="E889" s="3">
        <f>LOOKUP(A889,[1]Bestellung!$A$4:$D$675)+MOD(D889,6)</f>
        <v>43353</v>
      </c>
      <c r="F889" t="str">
        <f t="shared" si="49"/>
        <v>INSERT INTO [Lieferung] ([BestellungID], [PosID], [LieferAdrID], [LieferDienstID], [LieferDatum]) VALUES</v>
      </c>
      <c r="G889" t="str">
        <f t="shared" si="50"/>
        <v xml:space="preserve"> ('944', '2361', '777', '69', '2018-09-10')</v>
      </c>
    </row>
    <row r="890" spans="1:7" x14ac:dyDescent="0.3">
      <c r="A890">
        <f t="shared" si="47"/>
        <v>945</v>
      </c>
      <c r="B890">
        <v>2362</v>
      </c>
      <c r="C890">
        <v>507</v>
      </c>
      <c r="D890">
        <f t="shared" si="48"/>
        <v>54</v>
      </c>
      <c r="E890" s="3">
        <f>LOOKUP(A890,[1]Bestellung!$A$4:$D$675)+MOD(D890,6)</f>
        <v>43225</v>
      </c>
      <c r="F890" t="str">
        <f t="shared" si="49"/>
        <v>INSERT INTO [Lieferung] ([BestellungID], [PosID], [LieferAdrID], [LieferDienstID], [LieferDatum]) VALUES</v>
      </c>
      <c r="G890" t="str">
        <f t="shared" si="50"/>
        <v xml:space="preserve"> ('945', '2362', '507', '54', '2018-05-05')</v>
      </c>
    </row>
    <row r="891" spans="1:7" x14ac:dyDescent="0.3">
      <c r="A891">
        <f t="shared" si="47"/>
        <v>945</v>
      </c>
      <c r="B891">
        <v>2363</v>
      </c>
      <c r="C891">
        <v>507</v>
      </c>
      <c r="D891">
        <f t="shared" si="48"/>
        <v>27</v>
      </c>
      <c r="E891" s="3">
        <f>LOOKUP(A891,[1]Bestellung!$A$4:$D$675)+MOD(D891,6)</f>
        <v>43228</v>
      </c>
      <c r="F891" t="str">
        <f t="shared" si="49"/>
        <v>INSERT INTO [Lieferung] ([BestellungID], [PosID], [LieferAdrID], [LieferDienstID], [LieferDatum]) VALUES</v>
      </c>
      <c r="G891" t="str">
        <f t="shared" si="50"/>
        <v xml:space="preserve"> ('945', '2363', '507', '27', '2018-05-08')</v>
      </c>
    </row>
    <row r="892" spans="1:7" x14ac:dyDescent="0.3">
      <c r="A892">
        <f t="shared" si="47"/>
        <v>946</v>
      </c>
      <c r="B892">
        <v>2364</v>
      </c>
      <c r="C892">
        <v>523</v>
      </c>
      <c r="D892">
        <f t="shared" si="48"/>
        <v>15</v>
      </c>
      <c r="E892" s="3">
        <f>LOOKUP(A892,[1]Bestellung!$A$4:$D$675)+MOD(D892,6)</f>
        <v>43228</v>
      </c>
      <c r="F892" t="str">
        <f t="shared" si="49"/>
        <v>INSERT INTO [Lieferung] ([BestellungID], [PosID], [LieferAdrID], [LieferDienstID], [LieferDatum]) VALUES</v>
      </c>
      <c r="G892" t="str">
        <f t="shared" si="50"/>
        <v xml:space="preserve"> ('946', '2364', '523', '15', '2018-05-08')</v>
      </c>
    </row>
    <row r="893" spans="1:7" x14ac:dyDescent="0.3">
      <c r="A893">
        <f t="shared" si="47"/>
        <v>946</v>
      </c>
      <c r="B893">
        <v>2365</v>
      </c>
      <c r="C893">
        <v>507</v>
      </c>
      <c r="D893">
        <f t="shared" si="48"/>
        <v>70</v>
      </c>
      <c r="E893" s="3">
        <f>LOOKUP(A893,[1]Bestellung!$A$4:$D$675)+MOD(D893,6)</f>
        <v>43229</v>
      </c>
      <c r="F893" t="str">
        <f t="shared" si="49"/>
        <v>INSERT INTO [Lieferung] ([BestellungID], [PosID], [LieferAdrID], [LieferDienstID], [LieferDatum]) VALUES</v>
      </c>
      <c r="G893" t="str">
        <f t="shared" si="50"/>
        <v xml:space="preserve"> ('946', '2365', '507', '70', '2018-05-09')</v>
      </c>
    </row>
    <row r="894" spans="1:7" x14ac:dyDescent="0.3">
      <c r="A894">
        <f t="shared" si="47"/>
        <v>946</v>
      </c>
      <c r="B894">
        <v>2366</v>
      </c>
      <c r="C894">
        <v>523</v>
      </c>
      <c r="D894">
        <f t="shared" si="48"/>
        <v>44</v>
      </c>
      <c r="E894" s="3">
        <f>LOOKUP(A894,[1]Bestellung!$A$4:$D$675)+MOD(D894,6)</f>
        <v>43227</v>
      </c>
      <c r="F894" t="str">
        <f t="shared" si="49"/>
        <v>INSERT INTO [Lieferung] ([BestellungID], [PosID], [LieferAdrID], [LieferDienstID], [LieferDatum]) VALUES</v>
      </c>
      <c r="G894" t="str">
        <f t="shared" si="50"/>
        <v xml:space="preserve"> ('946', '2366', '523', '44', '2018-05-07')</v>
      </c>
    </row>
    <row r="895" spans="1:7" x14ac:dyDescent="0.3">
      <c r="A895">
        <f t="shared" si="47"/>
        <v>947</v>
      </c>
      <c r="B895">
        <v>2367</v>
      </c>
      <c r="C895">
        <v>641</v>
      </c>
      <c r="D895">
        <f t="shared" si="48"/>
        <v>36</v>
      </c>
      <c r="E895" s="3">
        <f>LOOKUP(A895,[1]Bestellung!$A$4:$D$675)+MOD(D895,6)</f>
        <v>43225</v>
      </c>
      <c r="F895" t="str">
        <f t="shared" si="49"/>
        <v>INSERT INTO [Lieferung] ([BestellungID], [PosID], [LieferAdrID], [LieferDienstID], [LieferDatum]) VALUES</v>
      </c>
      <c r="G895" t="str">
        <f t="shared" si="50"/>
        <v xml:space="preserve"> ('947', '2367', '641', '36', '2018-05-05')</v>
      </c>
    </row>
    <row r="896" spans="1:7" x14ac:dyDescent="0.3">
      <c r="A896">
        <f t="shared" si="47"/>
        <v>947</v>
      </c>
      <c r="B896">
        <v>2368</v>
      </c>
      <c r="C896">
        <v>641</v>
      </c>
      <c r="D896">
        <f t="shared" si="48"/>
        <v>11</v>
      </c>
      <c r="E896" s="3">
        <f>LOOKUP(A896,[1]Bestellung!$A$4:$D$675)+MOD(D896,6)</f>
        <v>43230</v>
      </c>
      <c r="F896" t="str">
        <f t="shared" si="49"/>
        <v>INSERT INTO [Lieferung] ([BestellungID], [PosID], [LieferAdrID], [LieferDienstID], [LieferDatum]) VALUES</v>
      </c>
      <c r="G896" t="str">
        <f t="shared" si="50"/>
        <v xml:space="preserve"> ('947', '2368', '641', '11', '2018-05-10')</v>
      </c>
    </row>
    <row r="897" spans="1:7" x14ac:dyDescent="0.3">
      <c r="A897">
        <f t="shared" si="47"/>
        <v>948</v>
      </c>
      <c r="B897">
        <v>2369</v>
      </c>
      <c r="C897">
        <v>355</v>
      </c>
      <c r="D897">
        <f t="shared" si="48"/>
        <v>6</v>
      </c>
      <c r="E897" s="3">
        <f>LOOKUP(A897,[1]Bestellung!$A$4:$D$675)+MOD(D897,6)</f>
        <v>43226</v>
      </c>
      <c r="F897" t="str">
        <f t="shared" si="49"/>
        <v>INSERT INTO [Lieferung] ([BestellungID], [PosID], [LieferAdrID], [LieferDienstID], [LieferDatum]) VALUES</v>
      </c>
      <c r="G897" t="str">
        <f t="shared" si="50"/>
        <v xml:space="preserve"> ('948', '2369', '355', '6', '2018-05-06')</v>
      </c>
    </row>
    <row r="898" spans="1:7" x14ac:dyDescent="0.3">
      <c r="A898">
        <f t="shared" si="47"/>
        <v>948</v>
      </c>
      <c r="B898">
        <v>2370</v>
      </c>
      <c r="C898">
        <v>355</v>
      </c>
      <c r="D898">
        <f t="shared" si="48"/>
        <v>63</v>
      </c>
      <c r="E898" s="3">
        <f>LOOKUP(A898,[1]Bestellung!$A$4:$D$675)+MOD(D898,6)</f>
        <v>43229</v>
      </c>
      <c r="F898" t="str">
        <f t="shared" si="49"/>
        <v>INSERT INTO [Lieferung] ([BestellungID], [PosID], [LieferAdrID], [LieferDienstID], [LieferDatum]) VALUES</v>
      </c>
      <c r="G898" t="str">
        <f t="shared" si="50"/>
        <v xml:space="preserve"> ('948', '2370', '355', '63', '2018-05-09')</v>
      </c>
    </row>
    <row r="899" spans="1:7" x14ac:dyDescent="0.3">
      <c r="A899">
        <f t="shared" si="47"/>
        <v>948</v>
      </c>
      <c r="B899">
        <v>2371</v>
      </c>
      <c r="C899">
        <v>355</v>
      </c>
      <c r="D899">
        <f t="shared" si="48"/>
        <v>39</v>
      </c>
      <c r="E899" s="3">
        <f>LOOKUP(A899,[1]Bestellung!$A$4:$D$675)+MOD(D899,6)</f>
        <v>43229</v>
      </c>
      <c r="F899" t="str">
        <f t="shared" si="49"/>
        <v>INSERT INTO [Lieferung] ([BestellungID], [PosID], [LieferAdrID], [LieferDienstID], [LieferDatum]) VALUES</v>
      </c>
      <c r="G899" t="str">
        <f t="shared" si="50"/>
        <v xml:space="preserve"> ('948', '2371', '355', '39', '2018-05-09')</v>
      </c>
    </row>
    <row r="900" spans="1:7" x14ac:dyDescent="0.3">
      <c r="A900">
        <f t="shared" si="47"/>
        <v>949</v>
      </c>
      <c r="B900">
        <v>2372</v>
      </c>
      <c r="C900">
        <v>358</v>
      </c>
      <c r="D900">
        <f t="shared" si="48"/>
        <v>38</v>
      </c>
      <c r="E900" s="3">
        <f>LOOKUP(A900,[1]Bestellung!$A$4:$D$675)+MOD(D900,6)</f>
        <v>43228</v>
      </c>
      <c r="F900" t="str">
        <f t="shared" si="49"/>
        <v>INSERT INTO [Lieferung] ([BestellungID], [PosID], [LieferAdrID], [LieferDienstID], [LieferDatum]) VALUES</v>
      </c>
      <c r="G900" t="str">
        <f t="shared" si="50"/>
        <v xml:space="preserve"> ('949', '2372', '358', '38', '2018-05-08')</v>
      </c>
    </row>
    <row r="901" spans="1:7" x14ac:dyDescent="0.3">
      <c r="A901">
        <f t="shared" si="47"/>
        <v>949</v>
      </c>
      <c r="B901">
        <v>2373</v>
      </c>
      <c r="C901">
        <v>358</v>
      </c>
      <c r="D901">
        <f t="shared" si="48"/>
        <v>15</v>
      </c>
      <c r="E901" s="3">
        <f>LOOKUP(A901,[1]Bestellung!$A$4:$D$675)+MOD(D901,6)</f>
        <v>43229</v>
      </c>
      <c r="F901" t="str">
        <f t="shared" si="49"/>
        <v>INSERT INTO [Lieferung] ([BestellungID], [PosID], [LieferAdrID], [LieferDienstID], [LieferDatum]) VALUES</v>
      </c>
      <c r="G901" t="str">
        <f t="shared" si="50"/>
        <v xml:space="preserve"> ('949', '2373', '358', '15', '2018-05-09')</v>
      </c>
    </row>
    <row r="902" spans="1:7" x14ac:dyDescent="0.3">
      <c r="A902">
        <f t="shared" si="47"/>
        <v>950</v>
      </c>
      <c r="B902">
        <v>2374</v>
      </c>
      <c r="C902">
        <v>533</v>
      </c>
      <c r="D902">
        <f t="shared" si="48"/>
        <v>17</v>
      </c>
      <c r="E902" s="3">
        <f>LOOKUP(A902,[1]Bestellung!$A$4:$D$675)+MOD(D902,6)</f>
        <v>43231</v>
      </c>
      <c r="F902" t="str">
        <f t="shared" si="49"/>
        <v>INSERT INTO [Lieferung] ([BestellungID], [PosID], [LieferAdrID], [LieferDienstID], [LieferDatum]) VALUES</v>
      </c>
      <c r="G902" t="str">
        <f t="shared" si="50"/>
        <v xml:space="preserve"> ('950', '2374', '533', '17', '2018-05-11')</v>
      </c>
    </row>
    <row r="903" spans="1:7" x14ac:dyDescent="0.3">
      <c r="A903">
        <f t="shared" si="47"/>
        <v>950</v>
      </c>
      <c r="B903">
        <v>2375</v>
      </c>
      <c r="C903">
        <v>358</v>
      </c>
      <c r="D903">
        <f t="shared" si="48"/>
        <v>76</v>
      </c>
      <c r="E903" s="3">
        <f>LOOKUP(A903,[1]Bestellung!$A$4:$D$675)+MOD(D903,6)</f>
        <v>43230</v>
      </c>
      <c r="F903" t="str">
        <f t="shared" si="49"/>
        <v>INSERT INTO [Lieferung] ([BestellungID], [PosID], [LieferAdrID], [LieferDienstID], [LieferDatum]) VALUES</v>
      </c>
      <c r="G903" t="str">
        <f t="shared" si="50"/>
        <v xml:space="preserve"> ('950', '2375', '358', '76', '2018-05-10')</v>
      </c>
    </row>
    <row r="904" spans="1:7" x14ac:dyDescent="0.3">
      <c r="A904">
        <f t="shared" si="47"/>
        <v>950</v>
      </c>
      <c r="B904">
        <v>2376</v>
      </c>
      <c r="C904">
        <v>533</v>
      </c>
      <c r="D904">
        <f t="shared" si="48"/>
        <v>54</v>
      </c>
      <c r="E904" s="3">
        <f>LOOKUP(A904,[1]Bestellung!$A$4:$D$675)+MOD(D904,6)</f>
        <v>43226</v>
      </c>
      <c r="F904" t="str">
        <f t="shared" si="49"/>
        <v>INSERT INTO [Lieferung] ([BestellungID], [PosID], [LieferAdrID], [LieferDienstID], [LieferDatum]) VALUES</v>
      </c>
      <c r="G904" t="str">
        <f t="shared" si="50"/>
        <v xml:space="preserve"> ('950', '2376', '533', '54', '2018-05-06')</v>
      </c>
    </row>
    <row r="905" spans="1:7" x14ac:dyDescent="0.3">
      <c r="A905">
        <f t="shared" si="47"/>
        <v>951</v>
      </c>
      <c r="B905">
        <v>2377</v>
      </c>
      <c r="C905">
        <v>19</v>
      </c>
      <c r="D905">
        <f t="shared" si="48"/>
        <v>60</v>
      </c>
      <c r="E905" s="3">
        <f>LOOKUP(A905,[1]Bestellung!$A$4:$D$675)+MOD(D905,6)</f>
        <v>43227</v>
      </c>
      <c r="F905" t="str">
        <f t="shared" si="49"/>
        <v>INSERT INTO [Lieferung] ([BestellungID], [PosID], [LieferAdrID], [LieferDienstID], [LieferDatum]) VALUES</v>
      </c>
      <c r="G905" t="str">
        <f t="shared" si="50"/>
        <v xml:space="preserve"> ('951', '2377', '19', '60', '2018-05-07')</v>
      </c>
    </row>
    <row r="906" spans="1:7" x14ac:dyDescent="0.3">
      <c r="A906">
        <f t="shared" si="47"/>
        <v>951</v>
      </c>
      <c r="B906">
        <v>2378</v>
      </c>
      <c r="C906">
        <v>19</v>
      </c>
      <c r="D906">
        <f t="shared" si="48"/>
        <v>39</v>
      </c>
      <c r="E906" s="3">
        <f>LOOKUP(A906,[1]Bestellung!$A$4:$D$675)+MOD(D906,6)</f>
        <v>43230</v>
      </c>
      <c r="F906" t="str">
        <f t="shared" si="49"/>
        <v>INSERT INTO [Lieferung] ([BestellungID], [PosID], [LieferAdrID], [LieferDienstID], [LieferDatum]) VALUES</v>
      </c>
      <c r="G906" t="str">
        <f t="shared" si="50"/>
        <v xml:space="preserve"> ('951', '2378', '19', '39', '2018-05-10')</v>
      </c>
    </row>
    <row r="907" spans="1:7" x14ac:dyDescent="0.3">
      <c r="A907">
        <f t="shared" si="47"/>
        <v>952</v>
      </c>
      <c r="B907">
        <v>2379</v>
      </c>
      <c r="C907">
        <v>252</v>
      </c>
      <c r="D907">
        <f t="shared" si="48"/>
        <v>48</v>
      </c>
      <c r="E907" s="3">
        <f>LOOKUP(A907,[1]Bestellung!$A$4:$D$675)+MOD(D907,6)</f>
        <v>43227</v>
      </c>
      <c r="F907" t="str">
        <f t="shared" si="49"/>
        <v>INSERT INTO [Lieferung] ([BestellungID], [PosID], [LieferAdrID], [LieferDienstID], [LieferDatum]) VALUES</v>
      </c>
      <c r="G907" t="str">
        <f t="shared" si="50"/>
        <v xml:space="preserve"> ('952', '2379', '252', '48', '2018-05-07')</v>
      </c>
    </row>
    <row r="908" spans="1:7" x14ac:dyDescent="0.3">
      <c r="A908">
        <f t="shared" si="47"/>
        <v>952</v>
      </c>
      <c r="B908">
        <v>2380</v>
      </c>
      <c r="C908">
        <v>19</v>
      </c>
      <c r="D908">
        <f t="shared" si="48"/>
        <v>28</v>
      </c>
      <c r="E908" s="3">
        <f>LOOKUP(A908,[1]Bestellung!$A$4:$D$675)+MOD(D908,6)</f>
        <v>43231</v>
      </c>
      <c r="F908" t="str">
        <f t="shared" si="49"/>
        <v>INSERT INTO [Lieferung] ([BestellungID], [PosID], [LieferAdrID], [LieferDienstID], [LieferDatum]) VALUES</v>
      </c>
      <c r="G908" t="str">
        <f t="shared" si="50"/>
        <v xml:space="preserve"> ('952', '2380', '19', '28', '2018-05-11')</v>
      </c>
    </row>
    <row r="909" spans="1:7" x14ac:dyDescent="0.3">
      <c r="A909">
        <f t="shared" si="47"/>
        <v>952</v>
      </c>
      <c r="B909">
        <v>2381</v>
      </c>
      <c r="C909">
        <v>252</v>
      </c>
      <c r="D909">
        <f t="shared" si="48"/>
        <v>8</v>
      </c>
      <c r="E909" s="3">
        <f>LOOKUP(A909,[1]Bestellung!$A$4:$D$675)+MOD(D909,6)</f>
        <v>43229</v>
      </c>
      <c r="F909" t="str">
        <f t="shared" si="49"/>
        <v>INSERT INTO [Lieferung] ([BestellungID], [PosID], [LieferAdrID], [LieferDienstID], [LieferDatum]) VALUES</v>
      </c>
      <c r="G909" t="str">
        <f t="shared" si="50"/>
        <v xml:space="preserve"> ('952', '2381', '252', '8', '2018-05-09')</v>
      </c>
    </row>
    <row r="910" spans="1:7" x14ac:dyDescent="0.3">
      <c r="A910">
        <f t="shared" si="47"/>
        <v>953</v>
      </c>
      <c r="B910">
        <v>2382</v>
      </c>
      <c r="C910">
        <v>277</v>
      </c>
      <c r="D910">
        <f t="shared" si="48"/>
        <v>21</v>
      </c>
      <c r="E910" s="3">
        <f>LOOKUP(A910,[1]Bestellung!$A$4:$D$675)+MOD(D910,6)</f>
        <v>43230</v>
      </c>
      <c r="F910" t="str">
        <f t="shared" si="49"/>
        <v>INSERT INTO [Lieferung] ([BestellungID], [PosID], [LieferAdrID], [LieferDienstID], [LieferDatum]) VALUES</v>
      </c>
      <c r="G910" t="str">
        <f t="shared" si="50"/>
        <v xml:space="preserve"> ('953', '2382', '277', '21', '2018-05-10')</v>
      </c>
    </row>
    <row r="911" spans="1:7" x14ac:dyDescent="0.3">
      <c r="A911">
        <f t="shared" si="47"/>
        <v>953</v>
      </c>
      <c r="B911">
        <v>2383</v>
      </c>
      <c r="C911">
        <v>277</v>
      </c>
      <c r="D911">
        <f t="shared" si="48"/>
        <v>2</v>
      </c>
      <c r="E911" s="3">
        <f>LOOKUP(A911,[1]Bestellung!$A$4:$D$675)+MOD(D911,6)</f>
        <v>43229</v>
      </c>
      <c r="F911" t="str">
        <f t="shared" si="49"/>
        <v>INSERT INTO [Lieferung] ([BestellungID], [PosID], [LieferAdrID], [LieferDienstID], [LieferDatum]) VALUES</v>
      </c>
      <c r="G911" t="str">
        <f t="shared" si="50"/>
        <v xml:space="preserve"> ('953', '2383', '277', '2', '2018-05-09')</v>
      </c>
    </row>
    <row r="912" spans="1:7" x14ac:dyDescent="0.3">
      <c r="A912">
        <f t="shared" si="47"/>
        <v>954</v>
      </c>
      <c r="B912">
        <v>2384</v>
      </c>
      <c r="C912">
        <v>336</v>
      </c>
      <c r="D912">
        <f t="shared" si="48"/>
        <v>18</v>
      </c>
      <c r="E912" s="3">
        <f>LOOKUP(A912,[1]Bestellung!$A$4:$D$675)+MOD(D912,6)</f>
        <v>43227</v>
      </c>
      <c r="F912" t="str">
        <f t="shared" si="49"/>
        <v>INSERT INTO [Lieferung] ([BestellungID], [PosID], [LieferAdrID], [LieferDienstID], [LieferDatum]) VALUES</v>
      </c>
      <c r="G912" t="str">
        <f t="shared" si="50"/>
        <v xml:space="preserve"> ('954', '2384', '336', '18', '2018-05-07')</v>
      </c>
    </row>
    <row r="913" spans="1:7" x14ac:dyDescent="0.3">
      <c r="A913">
        <f t="shared" si="47"/>
        <v>954</v>
      </c>
      <c r="B913">
        <v>2385</v>
      </c>
      <c r="C913">
        <v>336</v>
      </c>
      <c r="D913">
        <f t="shared" si="48"/>
        <v>1</v>
      </c>
      <c r="E913" s="3">
        <f>LOOKUP(A913,[1]Bestellung!$A$4:$D$675)+MOD(D913,6)</f>
        <v>43228</v>
      </c>
      <c r="F913" t="str">
        <f t="shared" si="49"/>
        <v>INSERT INTO [Lieferung] ([BestellungID], [PosID], [LieferAdrID], [LieferDienstID], [LieferDatum]) VALUES</v>
      </c>
      <c r="G913" t="str">
        <f t="shared" si="50"/>
        <v xml:space="preserve"> ('954', '2385', '336', '1', '2018-05-08')</v>
      </c>
    </row>
    <row r="914" spans="1:7" x14ac:dyDescent="0.3">
      <c r="A914">
        <f t="shared" ref="A914:A977" si="51">ROUND(B914/2.5,0)</f>
        <v>954</v>
      </c>
      <c r="B914">
        <v>2386</v>
      </c>
      <c r="C914">
        <v>336</v>
      </c>
      <c r="D914">
        <f t="shared" ref="D914:D977" si="52">IF(MOD(A914*B914,81)=0,1,IF(MOD(A914*B914,81)=30,81,IF(MOD(A914*B914,81)=49,82,MOD(A914*B914,81))))</f>
        <v>63</v>
      </c>
      <c r="E914" s="3">
        <f>LOOKUP(A914,[1]Bestellung!$A$4:$D$675)+MOD(D914,6)</f>
        <v>43230</v>
      </c>
      <c r="F914" t="str">
        <f t="shared" ref="F914:F977" si="5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14" t="str">
        <f t="shared" ref="G914:G977" si="54">" ('"&amp;A914&amp;"', '"&amp;B914&amp;"', '"&amp;C914&amp;"', '"&amp; D914&amp;"', '"&amp; TEXT(E914,"JJJJ-MM-TT")&amp;"')"</f>
        <v xml:space="preserve"> ('954', '2386', '336', '63', '2018-05-10')</v>
      </c>
    </row>
    <row r="915" spans="1:7" x14ac:dyDescent="0.3">
      <c r="A915">
        <f t="shared" si="51"/>
        <v>955</v>
      </c>
      <c r="B915">
        <v>2387</v>
      </c>
      <c r="C915">
        <v>401</v>
      </c>
      <c r="D915">
        <f t="shared" si="52"/>
        <v>2</v>
      </c>
      <c r="E915" s="3">
        <f>LOOKUP(A915,[1]Bestellung!$A$4:$D$675)+MOD(D915,6)</f>
        <v>43229</v>
      </c>
      <c r="F915" t="str">
        <f t="shared" si="53"/>
        <v>INSERT INTO [Lieferung] ([BestellungID], [PosID], [LieferAdrID], [LieferDienstID], [LieferDatum]) VALUES</v>
      </c>
      <c r="G915" t="str">
        <f t="shared" si="54"/>
        <v xml:space="preserve"> ('955', '2387', '401', '2', '2018-05-09')</v>
      </c>
    </row>
    <row r="916" spans="1:7" x14ac:dyDescent="0.3">
      <c r="A916">
        <f t="shared" si="51"/>
        <v>955</v>
      </c>
      <c r="B916">
        <v>2388</v>
      </c>
      <c r="C916">
        <v>401</v>
      </c>
      <c r="D916">
        <f t="shared" si="52"/>
        <v>66</v>
      </c>
      <c r="E916" s="3">
        <f>LOOKUP(A916,[1]Bestellung!$A$4:$D$675)+MOD(D916,6)</f>
        <v>43227</v>
      </c>
      <c r="F916" t="str">
        <f t="shared" si="53"/>
        <v>INSERT INTO [Lieferung] ([BestellungID], [PosID], [LieferAdrID], [LieferDienstID], [LieferDatum]) VALUES</v>
      </c>
      <c r="G916" t="str">
        <f t="shared" si="54"/>
        <v xml:space="preserve"> ('955', '2388', '401', '66', '2018-05-07')</v>
      </c>
    </row>
    <row r="917" spans="1:7" x14ac:dyDescent="0.3">
      <c r="A917">
        <f t="shared" si="51"/>
        <v>956</v>
      </c>
      <c r="B917">
        <v>2389</v>
      </c>
      <c r="C917">
        <v>789</v>
      </c>
      <c r="D917">
        <f t="shared" si="52"/>
        <v>8</v>
      </c>
      <c r="E917" s="3">
        <f>LOOKUP(A917,[1]Bestellung!$A$4:$D$675)+MOD(D917,6)</f>
        <v>43229</v>
      </c>
      <c r="F917" t="str">
        <f t="shared" si="53"/>
        <v>INSERT INTO [Lieferung] ([BestellungID], [PosID], [LieferAdrID], [LieferDienstID], [LieferDatum]) VALUES</v>
      </c>
      <c r="G917" t="str">
        <f t="shared" si="54"/>
        <v xml:space="preserve"> ('956', '2389', '789', '8', '2018-05-09')</v>
      </c>
    </row>
    <row r="918" spans="1:7" x14ac:dyDescent="0.3">
      <c r="A918">
        <f t="shared" si="51"/>
        <v>956</v>
      </c>
      <c r="B918">
        <v>2390</v>
      </c>
      <c r="C918">
        <v>401</v>
      </c>
      <c r="D918">
        <f t="shared" si="52"/>
        <v>73</v>
      </c>
      <c r="E918" s="3">
        <f>LOOKUP(A918,[1]Bestellung!$A$4:$D$675)+MOD(D918,6)</f>
        <v>43228</v>
      </c>
      <c r="F918" t="str">
        <f t="shared" si="53"/>
        <v>INSERT INTO [Lieferung] ([BestellungID], [PosID], [LieferAdrID], [LieferDienstID], [LieferDatum]) VALUES</v>
      </c>
      <c r="G918" t="str">
        <f t="shared" si="54"/>
        <v xml:space="preserve"> ('956', '2390', '401', '73', '2018-05-08')</v>
      </c>
    </row>
    <row r="919" spans="1:7" x14ac:dyDescent="0.3">
      <c r="A919">
        <f t="shared" si="51"/>
        <v>956</v>
      </c>
      <c r="B919">
        <v>2391</v>
      </c>
      <c r="C919">
        <v>789</v>
      </c>
      <c r="D919">
        <f t="shared" si="52"/>
        <v>57</v>
      </c>
      <c r="E919" s="3">
        <f>LOOKUP(A919,[1]Bestellung!$A$4:$D$675)+MOD(D919,6)</f>
        <v>43230</v>
      </c>
      <c r="F919" t="str">
        <f t="shared" si="53"/>
        <v>INSERT INTO [Lieferung] ([BestellungID], [PosID], [LieferAdrID], [LieferDienstID], [LieferDatum]) VALUES</v>
      </c>
      <c r="G919" t="str">
        <f t="shared" si="54"/>
        <v xml:space="preserve"> ('956', '2391', '789', '57', '2018-05-10')</v>
      </c>
    </row>
    <row r="920" spans="1:7" x14ac:dyDescent="0.3">
      <c r="A920">
        <f t="shared" si="51"/>
        <v>957</v>
      </c>
      <c r="B920">
        <v>2392</v>
      </c>
      <c r="C920">
        <v>170</v>
      </c>
      <c r="D920">
        <f t="shared" si="52"/>
        <v>3</v>
      </c>
      <c r="E920" s="3">
        <f>LOOKUP(A920,[1]Bestellung!$A$4:$D$675)+MOD(D920,6)</f>
        <v>43230</v>
      </c>
      <c r="F920" t="str">
        <f t="shared" si="53"/>
        <v>INSERT INTO [Lieferung] ([BestellungID], [PosID], [LieferAdrID], [LieferDienstID], [LieferDatum]) VALUES</v>
      </c>
      <c r="G920" t="str">
        <f t="shared" si="54"/>
        <v xml:space="preserve"> ('957', '2392', '170', '3', '2018-05-10')</v>
      </c>
    </row>
    <row r="921" spans="1:7" x14ac:dyDescent="0.3">
      <c r="A921">
        <f t="shared" si="51"/>
        <v>957</v>
      </c>
      <c r="B921">
        <v>2393</v>
      </c>
      <c r="C921">
        <v>170</v>
      </c>
      <c r="D921">
        <f t="shared" si="52"/>
        <v>69</v>
      </c>
      <c r="E921" s="3">
        <f>LOOKUP(A921,[1]Bestellung!$A$4:$D$675)+MOD(D921,6)</f>
        <v>43230</v>
      </c>
      <c r="F921" t="str">
        <f t="shared" si="53"/>
        <v>INSERT INTO [Lieferung] ([BestellungID], [PosID], [LieferAdrID], [LieferDienstID], [LieferDatum]) VALUES</v>
      </c>
      <c r="G921" t="str">
        <f t="shared" si="54"/>
        <v xml:space="preserve"> ('957', '2393', '170', '69', '2018-05-10')</v>
      </c>
    </row>
    <row r="922" spans="1:7" x14ac:dyDescent="0.3">
      <c r="A922">
        <f t="shared" si="51"/>
        <v>958</v>
      </c>
      <c r="B922">
        <v>2394</v>
      </c>
      <c r="C922">
        <v>398</v>
      </c>
      <c r="D922">
        <f t="shared" si="52"/>
        <v>18</v>
      </c>
      <c r="E922" s="3">
        <f>LOOKUP(A922,[1]Bestellung!$A$4:$D$675)+MOD(D922,6)</f>
        <v>43228</v>
      </c>
      <c r="F922" t="str">
        <f t="shared" si="53"/>
        <v>INSERT INTO [Lieferung] ([BestellungID], [PosID], [LieferAdrID], [LieferDienstID], [LieferDatum]) VALUES</v>
      </c>
      <c r="G922" t="str">
        <f t="shared" si="54"/>
        <v xml:space="preserve"> ('958', '2394', '398', '18', '2018-05-08')</v>
      </c>
    </row>
    <row r="923" spans="1:7" x14ac:dyDescent="0.3">
      <c r="A923">
        <f t="shared" si="51"/>
        <v>958</v>
      </c>
      <c r="B923">
        <v>2395</v>
      </c>
      <c r="C923">
        <v>170</v>
      </c>
      <c r="D923">
        <f t="shared" si="52"/>
        <v>4</v>
      </c>
      <c r="E923" s="3">
        <f>LOOKUP(A923,[1]Bestellung!$A$4:$D$675)+MOD(D923,6)</f>
        <v>43232</v>
      </c>
      <c r="F923" t="str">
        <f t="shared" si="53"/>
        <v>INSERT INTO [Lieferung] ([BestellungID], [PosID], [LieferAdrID], [LieferDienstID], [LieferDatum]) VALUES</v>
      </c>
      <c r="G923" t="str">
        <f t="shared" si="54"/>
        <v xml:space="preserve"> ('958', '2395', '170', '4', '2018-05-12')</v>
      </c>
    </row>
    <row r="924" spans="1:7" x14ac:dyDescent="0.3">
      <c r="A924">
        <f t="shared" si="51"/>
        <v>958</v>
      </c>
      <c r="B924">
        <v>2396</v>
      </c>
      <c r="C924">
        <v>398</v>
      </c>
      <c r="D924">
        <f t="shared" si="52"/>
        <v>71</v>
      </c>
      <c r="E924" s="3">
        <f>LOOKUP(A924,[1]Bestellung!$A$4:$D$675)+MOD(D924,6)</f>
        <v>43233</v>
      </c>
      <c r="F924" t="str">
        <f t="shared" si="53"/>
        <v>INSERT INTO [Lieferung] ([BestellungID], [PosID], [LieferAdrID], [LieferDienstID], [LieferDatum]) VALUES</v>
      </c>
      <c r="G924" t="str">
        <f t="shared" si="54"/>
        <v xml:space="preserve"> ('958', '2396', '398', '71', '2018-05-13')</v>
      </c>
    </row>
    <row r="925" spans="1:7" x14ac:dyDescent="0.3">
      <c r="A925">
        <f t="shared" si="51"/>
        <v>959</v>
      </c>
      <c r="B925">
        <v>2397</v>
      </c>
      <c r="C925">
        <v>463</v>
      </c>
      <c r="D925">
        <f t="shared" si="52"/>
        <v>24</v>
      </c>
      <c r="E925" s="3">
        <f>LOOKUP(A925,[1]Bestellung!$A$4:$D$675)+MOD(D925,6)</f>
        <v>43228</v>
      </c>
      <c r="F925" t="str">
        <f t="shared" si="53"/>
        <v>INSERT INTO [Lieferung] ([BestellungID], [PosID], [LieferAdrID], [LieferDienstID], [LieferDatum]) VALUES</v>
      </c>
      <c r="G925" t="str">
        <f t="shared" si="54"/>
        <v xml:space="preserve"> ('959', '2397', '463', '24', '2018-05-08')</v>
      </c>
    </row>
    <row r="926" spans="1:7" x14ac:dyDescent="0.3">
      <c r="A926">
        <f t="shared" si="51"/>
        <v>959</v>
      </c>
      <c r="B926">
        <v>2398</v>
      </c>
      <c r="C926">
        <v>463</v>
      </c>
      <c r="D926">
        <f t="shared" si="52"/>
        <v>11</v>
      </c>
      <c r="E926" s="3">
        <f>LOOKUP(A926,[1]Bestellung!$A$4:$D$675)+MOD(D926,6)</f>
        <v>43233</v>
      </c>
      <c r="F926" t="str">
        <f t="shared" si="53"/>
        <v>INSERT INTO [Lieferung] ([BestellungID], [PosID], [LieferAdrID], [LieferDienstID], [LieferDatum]) VALUES</v>
      </c>
      <c r="G926" t="str">
        <f t="shared" si="54"/>
        <v xml:space="preserve"> ('959', '2398', '463', '11', '2018-05-13')</v>
      </c>
    </row>
    <row r="927" spans="1:7" x14ac:dyDescent="0.3">
      <c r="A927">
        <f t="shared" si="51"/>
        <v>960</v>
      </c>
      <c r="B927">
        <v>2399</v>
      </c>
      <c r="C927">
        <v>28</v>
      </c>
      <c r="D927">
        <f t="shared" si="52"/>
        <v>48</v>
      </c>
      <c r="E927" s="3">
        <f>LOOKUP(A927,[1]Bestellung!$A$4:$D$675)+MOD(D927,6)</f>
        <v>43228</v>
      </c>
      <c r="F927" t="str">
        <f t="shared" si="53"/>
        <v>INSERT INTO [Lieferung] ([BestellungID], [PosID], [LieferAdrID], [LieferDienstID], [LieferDatum]) VALUES</v>
      </c>
      <c r="G927" t="str">
        <f t="shared" si="54"/>
        <v xml:space="preserve"> ('960', '2399', '28', '48', '2018-05-08')</v>
      </c>
    </row>
    <row r="928" spans="1:7" x14ac:dyDescent="0.3">
      <c r="A928">
        <f t="shared" si="51"/>
        <v>960</v>
      </c>
      <c r="B928">
        <v>2400</v>
      </c>
      <c r="C928">
        <v>28</v>
      </c>
      <c r="D928">
        <f t="shared" si="52"/>
        <v>36</v>
      </c>
      <c r="E928" s="3">
        <f>LOOKUP(A928,[1]Bestellung!$A$4:$D$675)+MOD(D928,6)</f>
        <v>43228</v>
      </c>
      <c r="F928" t="str">
        <f t="shared" si="53"/>
        <v>INSERT INTO [Lieferung] ([BestellungID], [PosID], [LieferAdrID], [LieferDienstID], [LieferDatum]) VALUES</v>
      </c>
      <c r="G928" t="str">
        <f t="shared" si="54"/>
        <v xml:space="preserve"> ('960', '2400', '28', '36', '2018-05-08')</v>
      </c>
    </row>
    <row r="929" spans="1:7" x14ac:dyDescent="0.3">
      <c r="A929">
        <f t="shared" si="51"/>
        <v>960</v>
      </c>
      <c r="B929">
        <v>2401</v>
      </c>
      <c r="C929">
        <v>28</v>
      </c>
      <c r="D929">
        <f t="shared" si="52"/>
        <v>24</v>
      </c>
      <c r="E929" s="3">
        <f>LOOKUP(A929,[1]Bestellung!$A$4:$D$675)+MOD(D929,6)</f>
        <v>43228</v>
      </c>
      <c r="F929" t="str">
        <f t="shared" si="53"/>
        <v>INSERT INTO [Lieferung] ([BestellungID], [PosID], [LieferAdrID], [LieferDienstID], [LieferDatum]) VALUES</v>
      </c>
      <c r="G929" t="str">
        <f t="shared" si="54"/>
        <v xml:space="preserve"> ('960', '2401', '28', '24', '2018-05-08')</v>
      </c>
    </row>
    <row r="930" spans="1:7" x14ac:dyDescent="0.3">
      <c r="A930">
        <f t="shared" si="51"/>
        <v>961</v>
      </c>
      <c r="B930">
        <v>2402</v>
      </c>
      <c r="C930">
        <v>290</v>
      </c>
      <c r="D930">
        <f t="shared" si="52"/>
        <v>65</v>
      </c>
      <c r="E930" s="3">
        <f>LOOKUP(A930,[1]Bestellung!$A$4:$D$675)+MOD(D930,6)</f>
        <v>43233</v>
      </c>
      <c r="F930" t="str">
        <f t="shared" si="53"/>
        <v>INSERT INTO [Lieferung] ([BestellungID], [PosID], [LieferAdrID], [LieferDienstID], [LieferDatum]) VALUES</v>
      </c>
      <c r="G930" t="str">
        <f t="shared" si="54"/>
        <v xml:space="preserve"> ('961', '2402', '290', '65', '2018-05-13')</v>
      </c>
    </row>
    <row r="931" spans="1:7" x14ac:dyDescent="0.3">
      <c r="A931">
        <f t="shared" si="51"/>
        <v>961</v>
      </c>
      <c r="B931">
        <v>2403</v>
      </c>
      <c r="C931">
        <v>290</v>
      </c>
      <c r="D931">
        <f t="shared" si="52"/>
        <v>54</v>
      </c>
      <c r="E931" s="3">
        <f>LOOKUP(A931,[1]Bestellung!$A$4:$D$675)+MOD(D931,6)</f>
        <v>43228</v>
      </c>
      <c r="F931" t="str">
        <f t="shared" si="53"/>
        <v>INSERT INTO [Lieferung] ([BestellungID], [PosID], [LieferAdrID], [LieferDienstID], [LieferDatum]) VALUES</v>
      </c>
      <c r="G931" t="str">
        <f t="shared" si="54"/>
        <v xml:space="preserve"> ('961', '2403', '290', '54', '2018-05-08')</v>
      </c>
    </row>
    <row r="932" spans="1:7" x14ac:dyDescent="0.3">
      <c r="A932">
        <f t="shared" si="51"/>
        <v>962</v>
      </c>
      <c r="B932">
        <v>2404</v>
      </c>
      <c r="C932">
        <v>606</v>
      </c>
      <c r="D932">
        <f t="shared" si="52"/>
        <v>17</v>
      </c>
      <c r="E932" s="3">
        <f>LOOKUP(A932,[1]Bestellung!$A$4:$D$675)+MOD(D932,6)</f>
        <v>43234</v>
      </c>
      <c r="F932" t="str">
        <f t="shared" si="53"/>
        <v>INSERT INTO [Lieferung] ([BestellungID], [PosID], [LieferAdrID], [LieferDienstID], [LieferDatum]) VALUES</v>
      </c>
      <c r="G932" t="str">
        <f t="shared" si="54"/>
        <v xml:space="preserve"> ('962', '2404', '606', '17', '2018-05-14')</v>
      </c>
    </row>
    <row r="933" spans="1:7" x14ac:dyDescent="0.3">
      <c r="A933">
        <f t="shared" si="51"/>
        <v>962</v>
      </c>
      <c r="B933">
        <v>2405</v>
      </c>
      <c r="C933">
        <v>290</v>
      </c>
      <c r="D933">
        <f t="shared" si="52"/>
        <v>7</v>
      </c>
      <c r="E933" s="3">
        <f>LOOKUP(A933,[1]Bestellung!$A$4:$D$675)+MOD(D933,6)</f>
        <v>43230</v>
      </c>
      <c r="F933" t="str">
        <f t="shared" si="53"/>
        <v>INSERT INTO [Lieferung] ([BestellungID], [PosID], [LieferAdrID], [LieferDienstID], [LieferDatum]) VALUES</v>
      </c>
      <c r="G933" t="str">
        <f t="shared" si="54"/>
        <v xml:space="preserve"> ('962', '2405', '290', '7', '2018-05-10')</v>
      </c>
    </row>
    <row r="934" spans="1:7" x14ac:dyDescent="0.3">
      <c r="A934">
        <f t="shared" si="51"/>
        <v>962</v>
      </c>
      <c r="B934">
        <v>2406</v>
      </c>
      <c r="C934">
        <v>606</v>
      </c>
      <c r="D934">
        <f t="shared" si="52"/>
        <v>78</v>
      </c>
      <c r="E934" s="3">
        <f>LOOKUP(A934,[1]Bestellung!$A$4:$D$675)+MOD(D934,6)</f>
        <v>43229</v>
      </c>
      <c r="F934" t="str">
        <f t="shared" si="53"/>
        <v>INSERT INTO [Lieferung] ([BestellungID], [PosID], [LieferAdrID], [LieferDienstID], [LieferDatum]) VALUES</v>
      </c>
      <c r="G934" t="str">
        <f t="shared" si="54"/>
        <v xml:space="preserve"> ('962', '2406', '606', '78', '2018-05-09')</v>
      </c>
    </row>
    <row r="935" spans="1:7" x14ac:dyDescent="0.3">
      <c r="A935">
        <f t="shared" si="51"/>
        <v>963</v>
      </c>
      <c r="B935">
        <v>2407</v>
      </c>
      <c r="C935">
        <v>90</v>
      </c>
      <c r="D935">
        <f t="shared" si="52"/>
        <v>45</v>
      </c>
      <c r="E935" s="3">
        <f>LOOKUP(A935,[1]Bestellung!$A$4:$D$675)+MOD(D935,6)</f>
        <v>43232</v>
      </c>
      <c r="F935" t="str">
        <f t="shared" si="53"/>
        <v>INSERT INTO [Lieferung] ([BestellungID], [PosID], [LieferAdrID], [LieferDienstID], [LieferDatum]) VALUES</v>
      </c>
      <c r="G935" t="str">
        <f t="shared" si="54"/>
        <v xml:space="preserve"> ('963', '2407', '90', '45', '2018-05-12')</v>
      </c>
    </row>
    <row r="936" spans="1:7" x14ac:dyDescent="0.3">
      <c r="A936">
        <f t="shared" si="51"/>
        <v>963</v>
      </c>
      <c r="B936">
        <v>2408</v>
      </c>
      <c r="C936">
        <v>90</v>
      </c>
      <c r="D936">
        <f t="shared" si="52"/>
        <v>36</v>
      </c>
      <c r="E936" s="3">
        <f>LOOKUP(A936,[1]Bestellung!$A$4:$D$675)+MOD(D936,6)</f>
        <v>43229</v>
      </c>
      <c r="F936" t="str">
        <f t="shared" si="53"/>
        <v>INSERT INTO [Lieferung] ([BestellungID], [PosID], [LieferAdrID], [LieferDienstID], [LieferDatum]) VALUES</v>
      </c>
      <c r="G936" t="str">
        <f t="shared" si="54"/>
        <v xml:space="preserve"> ('963', '2408', '90', '36', '2018-05-09')</v>
      </c>
    </row>
    <row r="937" spans="1:7" x14ac:dyDescent="0.3">
      <c r="A937">
        <f t="shared" si="51"/>
        <v>964</v>
      </c>
      <c r="B937">
        <v>2409</v>
      </c>
      <c r="C937">
        <v>496</v>
      </c>
      <c r="D937">
        <f t="shared" si="52"/>
        <v>6</v>
      </c>
      <c r="E937" s="3">
        <f>LOOKUP(A937,[1]Bestellung!$A$4:$D$675)+MOD(D937,6)</f>
        <v>43229</v>
      </c>
      <c r="F937" t="str">
        <f t="shared" si="53"/>
        <v>INSERT INTO [Lieferung] ([BestellungID], [PosID], [LieferAdrID], [LieferDienstID], [LieferDatum]) VALUES</v>
      </c>
      <c r="G937" t="str">
        <f t="shared" si="54"/>
        <v xml:space="preserve"> ('964', '2409', '496', '6', '2018-05-09')</v>
      </c>
    </row>
    <row r="938" spans="1:7" x14ac:dyDescent="0.3">
      <c r="A938">
        <f t="shared" si="51"/>
        <v>964</v>
      </c>
      <c r="B938">
        <v>2410</v>
      </c>
      <c r="C938">
        <v>90</v>
      </c>
      <c r="D938">
        <f t="shared" si="52"/>
        <v>79</v>
      </c>
      <c r="E938" s="3">
        <f>LOOKUP(A938,[1]Bestellung!$A$4:$D$675)+MOD(D938,6)</f>
        <v>43230</v>
      </c>
      <c r="F938" t="str">
        <f t="shared" si="53"/>
        <v>INSERT INTO [Lieferung] ([BestellungID], [PosID], [LieferAdrID], [LieferDienstID], [LieferDatum]) VALUES</v>
      </c>
      <c r="G938" t="str">
        <f t="shared" si="54"/>
        <v xml:space="preserve"> ('964', '2410', '90', '79', '2018-05-10')</v>
      </c>
    </row>
    <row r="939" spans="1:7" x14ac:dyDescent="0.3">
      <c r="A939">
        <f t="shared" si="51"/>
        <v>964</v>
      </c>
      <c r="B939">
        <v>2411</v>
      </c>
      <c r="C939">
        <v>496</v>
      </c>
      <c r="D939">
        <f t="shared" si="52"/>
        <v>71</v>
      </c>
      <c r="E939" s="3">
        <f>LOOKUP(A939,[1]Bestellung!$A$4:$D$675)+MOD(D939,6)</f>
        <v>43234</v>
      </c>
      <c r="F939" t="str">
        <f t="shared" si="53"/>
        <v>INSERT INTO [Lieferung] ([BestellungID], [PosID], [LieferAdrID], [LieferDienstID], [LieferDatum]) VALUES</v>
      </c>
      <c r="G939" t="str">
        <f t="shared" si="54"/>
        <v xml:space="preserve"> ('964', '2411', '496', '71', '2018-05-14')</v>
      </c>
    </row>
    <row r="940" spans="1:7" x14ac:dyDescent="0.3">
      <c r="A940">
        <f t="shared" si="51"/>
        <v>965</v>
      </c>
      <c r="B940">
        <v>2412</v>
      </c>
      <c r="C940">
        <v>497</v>
      </c>
      <c r="D940">
        <f t="shared" si="52"/>
        <v>45</v>
      </c>
      <c r="E940" s="3">
        <f>LOOKUP(A940,[1]Bestellung!$A$4:$D$675)+MOD(D940,6)</f>
        <v>43233</v>
      </c>
      <c r="F940" t="str">
        <f t="shared" si="53"/>
        <v>INSERT INTO [Lieferung] ([BestellungID], [PosID], [LieferAdrID], [LieferDienstID], [LieferDatum]) VALUES</v>
      </c>
      <c r="G940" t="str">
        <f t="shared" si="54"/>
        <v xml:space="preserve"> ('965', '2412', '497', '45', '2018-05-13')</v>
      </c>
    </row>
    <row r="941" spans="1:7" x14ac:dyDescent="0.3">
      <c r="A941">
        <f t="shared" si="51"/>
        <v>965</v>
      </c>
      <c r="B941">
        <v>2413</v>
      </c>
      <c r="C941">
        <v>497</v>
      </c>
      <c r="D941">
        <f t="shared" si="52"/>
        <v>38</v>
      </c>
      <c r="E941" s="3">
        <f>LOOKUP(A941,[1]Bestellung!$A$4:$D$675)+MOD(D941,6)</f>
        <v>43232</v>
      </c>
      <c r="F941" t="str">
        <f t="shared" si="53"/>
        <v>INSERT INTO [Lieferung] ([BestellungID], [PosID], [LieferAdrID], [LieferDienstID], [LieferDatum]) VALUES</v>
      </c>
      <c r="G941" t="str">
        <f t="shared" si="54"/>
        <v xml:space="preserve"> ('965', '2413', '497', '38', '2018-05-12')</v>
      </c>
    </row>
    <row r="942" spans="1:7" x14ac:dyDescent="0.3">
      <c r="A942">
        <f t="shared" si="51"/>
        <v>966</v>
      </c>
      <c r="B942">
        <v>2414</v>
      </c>
      <c r="C942">
        <v>117</v>
      </c>
      <c r="D942">
        <f t="shared" si="52"/>
        <v>15</v>
      </c>
      <c r="E942" s="3">
        <f>LOOKUP(A942,[1]Bestellung!$A$4:$D$675)+MOD(D942,6)</f>
        <v>43233</v>
      </c>
      <c r="F942" t="str">
        <f t="shared" si="53"/>
        <v>INSERT INTO [Lieferung] ([BestellungID], [PosID], [LieferAdrID], [LieferDienstID], [LieferDatum]) VALUES</v>
      </c>
      <c r="G942" t="str">
        <f t="shared" si="54"/>
        <v xml:space="preserve"> ('966', '2414', '117', '15', '2018-05-13')</v>
      </c>
    </row>
    <row r="943" spans="1:7" x14ac:dyDescent="0.3">
      <c r="A943">
        <f t="shared" si="51"/>
        <v>966</v>
      </c>
      <c r="B943">
        <v>2415</v>
      </c>
      <c r="C943">
        <v>117</v>
      </c>
      <c r="D943">
        <f t="shared" si="52"/>
        <v>9</v>
      </c>
      <c r="E943" s="3">
        <f>LOOKUP(A943,[1]Bestellung!$A$4:$D$675)+MOD(D943,6)</f>
        <v>43233</v>
      </c>
      <c r="F943" t="str">
        <f t="shared" si="53"/>
        <v>INSERT INTO [Lieferung] ([BestellungID], [PosID], [LieferAdrID], [LieferDienstID], [LieferDatum]) VALUES</v>
      </c>
      <c r="G943" t="str">
        <f t="shared" si="54"/>
        <v xml:space="preserve"> ('966', '2415', '117', '9', '2018-05-13')</v>
      </c>
    </row>
    <row r="944" spans="1:7" x14ac:dyDescent="0.3">
      <c r="A944">
        <f t="shared" si="51"/>
        <v>966</v>
      </c>
      <c r="B944">
        <v>2416</v>
      </c>
      <c r="C944">
        <v>117</v>
      </c>
      <c r="D944">
        <f t="shared" si="52"/>
        <v>3</v>
      </c>
      <c r="E944" s="3">
        <f>LOOKUP(A944,[1]Bestellung!$A$4:$D$675)+MOD(D944,6)</f>
        <v>43233</v>
      </c>
      <c r="F944" t="str">
        <f t="shared" si="53"/>
        <v>INSERT INTO [Lieferung] ([BestellungID], [PosID], [LieferAdrID], [LieferDienstID], [LieferDatum]) VALUES</v>
      </c>
      <c r="G944" t="str">
        <f t="shared" si="54"/>
        <v xml:space="preserve"> ('966', '2416', '117', '3', '2018-05-13')</v>
      </c>
    </row>
    <row r="945" spans="1:7" x14ac:dyDescent="0.3">
      <c r="A945">
        <f t="shared" si="51"/>
        <v>967</v>
      </c>
      <c r="B945">
        <v>2417</v>
      </c>
      <c r="C945">
        <v>650</v>
      </c>
      <c r="D945">
        <f t="shared" si="52"/>
        <v>65</v>
      </c>
      <c r="E945" s="3">
        <f>LOOKUP(A945,[1]Bestellung!$A$4:$D$675)+MOD(D945,6)</f>
        <v>43235</v>
      </c>
      <c r="F945" t="str">
        <f t="shared" si="53"/>
        <v>INSERT INTO [Lieferung] ([BestellungID], [PosID], [LieferAdrID], [LieferDienstID], [LieferDatum]) VALUES</v>
      </c>
      <c r="G945" t="str">
        <f t="shared" si="54"/>
        <v xml:space="preserve"> ('967', '2417', '650', '65', '2018-05-15')</v>
      </c>
    </row>
    <row r="946" spans="1:7" x14ac:dyDescent="0.3">
      <c r="A946">
        <f t="shared" si="51"/>
        <v>967</v>
      </c>
      <c r="B946">
        <v>2418</v>
      </c>
      <c r="C946">
        <v>650</v>
      </c>
      <c r="D946">
        <f t="shared" si="52"/>
        <v>60</v>
      </c>
      <c r="E946" s="3">
        <f>LOOKUP(A946,[1]Bestellung!$A$4:$D$675)+MOD(D946,6)</f>
        <v>43230</v>
      </c>
      <c r="F946" t="str">
        <f t="shared" si="53"/>
        <v>INSERT INTO [Lieferung] ([BestellungID], [PosID], [LieferAdrID], [LieferDienstID], [LieferDatum]) VALUES</v>
      </c>
      <c r="G946" t="str">
        <f t="shared" si="54"/>
        <v xml:space="preserve"> ('967', '2418', '650', '60', '2018-05-10')</v>
      </c>
    </row>
    <row r="947" spans="1:7" x14ac:dyDescent="0.3">
      <c r="A947">
        <f t="shared" si="51"/>
        <v>968</v>
      </c>
      <c r="B947">
        <v>2419</v>
      </c>
      <c r="C947">
        <v>744</v>
      </c>
      <c r="D947">
        <f t="shared" si="52"/>
        <v>44</v>
      </c>
      <c r="E947" s="3">
        <f>LOOKUP(A947,[1]Bestellung!$A$4:$D$675)+MOD(D947,6)</f>
        <v>43232</v>
      </c>
      <c r="F947" t="str">
        <f t="shared" si="53"/>
        <v>INSERT INTO [Lieferung] ([BestellungID], [PosID], [LieferAdrID], [LieferDienstID], [LieferDatum]) VALUES</v>
      </c>
      <c r="G947" t="str">
        <f t="shared" si="54"/>
        <v xml:space="preserve"> ('968', '2419', '744', '44', '2018-05-12')</v>
      </c>
    </row>
    <row r="948" spans="1:7" x14ac:dyDescent="0.3">
      <c r="A948">
        <f t="shared" si="51"/>
        <v>968</v>
      </c>
      <c r="B948">
        <v>2420</v>
      </c>
      <c r="C948">
        <v>650</v>
      </c>
      <c r="D948">
        <f t="shared" si="52"/>
        <v>40</v>
      </c>
      <c r="E948" s="3">
        <f>LOOKUP(A948,[1]Bestellung!$A$4:$D$675)+MOD(D948,6)</f>
        <v>43234</v>
      </c>
      <c r="F948" t="str">
        <f t="shared" si="53"/>
        <v>INSERT INTO [Lieferung] ([BestellungID], [PosID], [LieferAdrID], [LieferDienstID], [LieferDatum]) VALUES</v>
      </c>
      <c r="G948" t="str">
        <f t="shared" si="54"/>
        <v xml:space="preserve"> ('968', '2420', '650', '40', '2018-05-14')</v>
      </c>
    </row>
    <row r="949" spans="1:7" x14ac:dyDescent="0.3">
      <c r="A949">
        <f t="shared" si="51"/>
        <v>968</v>
      </c>
      <c r="B949">
        <v>2421</v>
      </c>
      <c r="C949">
        <v>744</v>
      </c>
      <c r="D949">
        <f t="shared" si="52"/>
        <v>36</v>
      </c>
      <c r="E949" s="3">
        <f>LOOKUP(A949,[1]Bestellung!$A$4:$D$675)+MOD(D949,6)</f>
        <v>43230</v>
      </c>
      <c r="F949" t="str">
        <f t="shared" si="53"/>
        <v>INSERT INTO [Lieferung] ([BestellungID], [PosID], [LieferAdrID], [LieferDienstID], [LieferDatum]) VALUES</v>
      </c>
      <c r="G949" t="str">
        <f t="shared" si="54"/>
        <v xml:space="preserve"> ('968', '2421', '744', '36', '2018-05-10')</v>
      </c>
    </row>
    <row r="950" spans="1:7" x14ac:dyDescent="0.3">
      <c r="A950">
        <f t="shared" si="51"/>
        <v>969</v>
      </c>
      <c r="B950">
        <v>2422</v>
      </c>
      <c r="C950">
        <v>78</v>
      </c>
      <c r="D950">
        <f t="shared" si="52"/>
        <v>24</v>
      </c>
      <c r="E950" s="3">
        <f>LOOKUP(A950,[1]Bestellung!$A$4:$D$675)+MOD(D950,6)</f>
        <v>43230</v>
      </c>
      <c r="F950" t="str">
        <f t="shared" si="53"/>
        <v>INSERT INTO [Lieferung] ([BestellungID], [PosID], [LieferAdrID], [LieferDienstID], [LieferDatum]) VALUES</v>
      </c>
      <c r="G950" t="str">
        <f t="shared" si="54"/>
        <v xml:space="preserve"> ('969', '2422', '78', '24', '2018-05-10')</v>
      </c>
    </row>
    <row r="951" spans="1:7" x14ac:dyDescent="0.3">
      <c r="A951">
        <f t="shared" si="51"/>
        <v>969</v>
      </c>
      <c r="B951">
        <v>2423</v>
      </c>
      <c r="C951">
        <v>78</v>
      </c>
      <c r="D951">
        <f t="shared" si="52"/>
        <v>21</v>
      </c>
      <c r="E951" s="3">
        <f>LOOKUP(A951,[1]Bestellung!$A$4:$D$675)+MOD(D951,6)</f>
        <v>43233</v>
      </c>
      <c r="F951" t="str">
        <f t="shared" si="53"/>
        <v>INSERT INTO [Lieferung] ([BestellungID], [PosID], [LieferAdrID], [LieferDienstID], [LieferDatum]) VALUES</v>
      </c>
      <c r="G951" t="str">
        <f t="shared" si="54"/>
        <v xml:space="preserve"> ('969', '2423', '78', '21', '2018-05-13')</v>
      </c>
    </row>
    <row r="952" spans="1:7" x14ac:dyDescent="0.3">
      <c r="A952">
        <f t="shared" si="51"/>
        <v>970</v>
      </c>
      <c r="B952">
        <v>2424</v>
      </c>
      <c r="C952">
        <v>269</v>
      </c>
      <c r="D952">
        <f t="shared" si="52"/>
        <v>12</v>
      </c>
      <c r="E952" s="3">
        <f>LOOKUP(A952,[1]Bestellung!$A$4:$D$675)+MOD(D952,6)</f>
        <v>43230</v>
      </c>
      <c r="F952" t="str">
        <f t="shared" si="53"/>
        <v>INSERT INTO [Lieferung] ([BestellungID], [PosID], [LieferAdrID], [LieferDienstID], [LieferDatum]) VALUES</v>
      </c>
      <c r="G952" t="str">
        <f t="shared" si="54"/>
        <v xml:space="preserve"> ('970', '2424', '269', '12', '2018-05-10')</v>
      </c>
    </row>
    <row r="953" spans="1:7" x14ac:dyDescent="0.3">
      <c r="A953">
        <f t="shared" si="51"/>
        <v>970</v>
      </c>
      <c r="B953">
        <v>2425</v>
      </c>
      <c r="C953">
        <v>78</v>
      </c>
      <c r="D953">
        <f t="shared" si="52"/>
        <v>10</v>
      </c>
      <c r="E953" s="3">
        <f>LOOKUP(A953,[1]Bestellung!$A$4:$D$675)+MOD(D953,6)</f>
        <v>43234</v>
      </c>
      <c r="F953" t="str">
        <f t="shared" si="53"/>
        <v>INSERT INTO [Lieferung] ([BestellungID], [PosID], [LieferAdrID], [LieferDienstID], [LieferDatum]) VALUES</v>
      </c>
      <c r="G953" t="str">
        <f t="shared" si="54"/>
        <v xml:space="preserve"> ('970', '2425', '78', '10', '2018-05-14')</v>
      </c>
    </row>
    <row r="954" spans="1:7" x14ac:dyDescent="0.3">
      <c r="A954">
        <f t="shared" si="51"/>
        <v>970</v>
      </c>
      <c r="B954">
        <v>2426</v>
      </c>
      <c r="C954">
        <v>269</v>
      </c>
      <c r="D954">
        <f t="shared" si="52"/>
        <v>8</v>
      </c>
      <c r="E954" s="3">
        <f>LOOKUP(A954,[1]Bestellung!$A$4:$D$675)+MOD(D954,6)</f>
        <v>43232</v>
      </c>
      <c r="F954" t="str">
        <f t="shared" si="53"/>
        <v>INSERT INTO [Lieferung] ([BestellungID], [PosID], [LieferAdrID], [LieferDienstID], [LieferDatum]) VALUES</v>
      </c>
      <c r="G954" t="str">
        <f t="shared" si="54"/>
        <v xml:space="preserve"> ('970', '2426', '269', '8', '2018-05-12')</v>
      </c>
    </row>
    <row r="955" spans="1:7" x14ac:dyDescent="0.3">
      <c r="A955">
        <f t="shared" si="51"/>
        <v>971</v>
      </c>
      <c r="B955">
        <v>2427</v>
      </c>
      <c r="C955">
        <v>471</v>
      </c>
      <c r="D955">
        <f t="shared" si="52"/>
        <v>3</v>
      </c>
      <c r="E955" s="3">
        <f>LOOKUP(A955,[1]Bestellung!$A$4:$D$675)+MOD(D955,6)</f>
        <v>43233</v>
      </c>
      <c r="F955" t="str">
        <f t="shared" si="53"/>
        <v>INSERT INTO [Lieferung] ([BestellungID], [PosID], [LieferAdrID], [LieferDienstID], [LieferDatum]) VALUES</v>
      </c>
      <c r="G955" t="str">
        <f t="shared" si="54"/>
        <v xml:space="preserve"> ('971', '2427', '471', '3', '2018-05-13')</v>
      </c>
    </row>
    <row r="956" spans="1:7" x14ac:dyDescent="0.3">
      <c r="A956">
        <f t="shared" si="51"/>
        <v>971</v>
      </c>
      <c r="B956">
        <v>2428</v>
      </c>
      <c r="C956">
        <v>471</v>
      </c>
      <c r="D956">
        <f t="shared" si="52"/>
        <v>2</v>
      </c>
      <c r="E956" s="3">
        <f>LOOKUP(A956,[1]Bestellung!$A$4:$D$675)+MOD(D956,6)</f>
        <v>43232</v>
      </c>
      <c r="F956" t="str">
        <f t="shared" si="53"/>
        <v>INSERT INTO [Lieferung] ([BestellungID], [PosID], [LieferAdrID], [LieferDienstID], [LieferDatum]) VALUES</v>
      </c>
      <c r="G956" t="str">
        <f t="shared" si="54"/>
        <v xml:space="preserve"> ('971', '2428', '471', '2', '2018-05-12')</v>
      </c>
    </row>
    <row r="957" spans="1:7" x14ac:dyDescent="0.3">
      <c r="A957">
        <f t="shared" si="51"/>
        <v>972</v>
      </c>
      <c r="B957">
        <v>2429</v>
      </c>
      <c r="C957">
        <v>45</v>
      </c>
      <c r="D957">
        <f t="shared" si="52"/>
        <v>1</v>
      </c>
      <c r="E957" s="3">
        <f>LOOKUP(A957,[1]Bestellung!$A$4:$D$675)+MOD(D957,6)</f>
        <v>43232</v>
      </c>
      <c r="F957" t="str">
        <f t="shared" si="53"/>
        <v>INSERT INTO [Lieferung] ([BestellungID], [PosID], [LieferAdrID], [LieferDienstID], [LieferDatum]) VALUES</v>
      </c>
      <c r="G957" t="str">
        <f t="shared" si="54"/>
        <v xml:space="preserve"> ('972', '2429', '45', '1', '2018-05-12')</v>
      </c>
    </row>
    <row r="958" spans="1:7" x14ac:dyDescent="0.3">
      <c r="A958">
        <f t="shared" si="51"/>
        <v>972</v>
      </c>
      <c r="B958">
        <v>2430</v>
      </c>
      <c r="C958">
        <v>45</v>
      </c>
      <c r="D958">
        <f t="shared" si="52"/>
        <v>1</v>
      </c>
      <c r="E958" s="3">
        <f>LOOKUP(A958,[1]Bestellung!$A$4:$D$675)+MOD(D958,6)</f>
        <v>43232</v>
      </c>
      <c r="F958" t="str">
        <f t="shared" si="53"/>
        <v>INSERT INTO [Lieferung] ([BestellungID], [PosID], [LieferAdrID], [LieferDienstID], [LieferDatum]) VALUES</v>
      </c>
      <c r="G958" t="str">
        <f t="shared" si="54"/>
        <v xml:space="preserve"> ('972', '2430', '45', '1', '2018-05-12')</v>
      </c>
    </row>
    <row r="959" spans="1:7" x14ac:dyDescent="0.3">
      <c r="A959">
        <f t="shared" si="51"/>
        <v>972</v>
      </c>
      <c r="B959">
        <v>2431</v>
      </c>
      <c r="C959">
        <v>45</v>
      </c>
      <c r="D959">
        <f t="shared" si="52"/>
        <v>1</v>
      </c>
      <c r="E959" s="3">
        <f>LOOKUP(A959,[1]Bestellung!$A$4:$D$675)+MOD(D959,6)</f>
        <v>43232</v>
      </c>
      <c r="F959" t="str">
        <f t="shared" si="53"/>
        <v>INSERT INTO [Lieferung] ([BestellungID], [PosID], [LieferAdrID], [LieferDienstID], [LieferDatum]) VALUES</v>
      </c>
      <c r="G959" t="str">
        <f t="shared" si="54"/>
        <v xml:space="preserve"> ('972', '2431', '45', '1', '2018-05-12')</v>
      </c>
    </row>
    <row r="960" spans="1:7" x14ac:dyDescent="0.3">
      <c r="A960">
        <f t="shared" si="51"/>
        <v>973</v>
      </c>
      <c r="B960">
        <v>2432</v>
      </c>
      <c r="C960">
        <v>323</v>
      </c>
      <c r="D960">
        <f t="shared" si="52"/>
        <v>2</v>
      </c>
      <c r="E960" s="3">
        <f>LOOKUP(A960,[1]Bestellung!$A$4:$D$675)+MOD(D960,6)</f>
        <v>43233</v>
      </c>
      <c r="F960" t="str">
        <f t="shared" si="53"/>
        <v>INSERT INTO [Lieferung] ([BestellungID], [PosID], [LieferAdrID], [LieferDienstID], [LieferDatum]) VALUES</v>
      </c>
      <c r="G960" t="str">
        <f t="shared" si="54"/>
        <v xml:space="preserve"> ('973', '2432', '323', '2', '2018-05-13')</v>
      </c>
    </row>
    <row r="961" spans="1:7" x14ac:dyDescent="0.3">
      <c r="A961">
        <f t="shared" si="51"/>
        <v>973</v>
      </c>
      <c r="B961">
        <v>2433</v>
      </c>
      <c r="C961">
        <v>323</v>
      </c>
      <c r="D961">
        <f t="shared" si="52"/>
        <v>3</v>
      </c>
      <c r="E961" s="3">
        <f>LOOKUP(A961,[1]Bestellung!$A$4:$D$675)+MOD(D961,6)</f>
        <v>43234</v>
      </c>
      <c r="F961" t="str">
        <f t="shared" si="53"/>
        <v>INSERT INTO [Lieferung] ([BestellungID], [PosID], [LieferAdrID], [LieferDienstID], [LieferDatum]) VALUES</v>
      </c>
      <c r="G961" t="str">
        <f t="shared" si="54"/>
        <v xml:space="preserve"> ('973', '2433', '323', '3', '2018-05-14')</v>
      </c>
    </row>
    <row r="962" spans="1:7" x14ac:dyDescent="0.3">
      <c r="A962">
        <f t="shared" si="51"/>
        <v>974</v>
      </c>
      <c r="B962">
        <v>2434</v>
      </c>
      <c r="C962">
        <v>573</v>
      </c>
      <c r="D962">
        <f t="shared" si="52"/>
        <v>8</v>
      </c>
      <c r="E962" s="3">
        <f>LOOKUP(A962,[1]Bestellung!$A$4:$D$675)+MOD(D962,6)</f>
        <v>43233</v>
      </c>
      <c r="F962" t="str">
        <f t="shared" si="53"/>
        <v>INSERT INTO [Lieferung] ([BestellungID], [PosID], [LieferAdrID], [LieferDienstID], [LieferDatum]) VALUES</v>
      </c>
      <c r="G962" t="str">
        <f t="shared" si="54"/>
        <v xml:space="preserve"> ('974', '2434', '573', '8', '2018-05-13')</v>
      </c>
    </row>
    <row r="963" spans="1:7" x14ac:dyDescent="0.3">
      <c r="A963">
        <f t="shared" si="51"/>
        <v>974</v>
      </c>
      <c r="B963">
        <v>2435</v>
      </c>
      <c r="C963">
        <v>323</v>
      </c>
      <c r="D963">
        <f t="shared" si="52"/>
        <v>10</v>
      </c>
      <c r="E963" s="3">
        <f>LOOKUP(A963,[1]Bestellung!$A$4:$D$675)+MOD(D963,6)</f>
        <v>43235</v>
      </c>
      <c r="F963" t="str">
        <f t="shared" si="53"/>
        <v>INSERT INTO [Lieferung] ([BestellungID], [PosID], [LieferAdrID], [LieferDienstID], [LieferDatum]) VALUES</v>
      </c>
      <c r="G963" t="str">
        <f t="shared" si="54"/>
        <v xml:space="preserve"> ('974', '2435', '323', '10', '2018-05-15')</v>
      </c>
    </row>
    <row r="964" spans="1:7" x14ac:dyDescent="0.3">
      <c r="A964">
        <f t="shared" si="51"/>
        <v>974</v>
      </c>
      <c r="B964">
        <v>2436</v>
      </c>
      <c r="C964">
        <v>573</v>
      </c>
      <c r="D964">
        <f t="shared" si="52"/>
        <v>12</v>
      </c>
      <c r="E964" s="3">
        <f>LOOKUP(A964,[1]Bestellung!$A$4:$D$675)+MOD(D964,6)</f>
        <v>43231</v>
      </c>
      <c r="F964" t="str">
        <f t="shared" si="53"/>
        <v>INSERT INTO [Lieferung] ([BestellungID], [PosID], [LieferAdrID], [LieferDienstID], [LieferDatum]) VALUES</v>
      </c>
      <c r="G964" t="str">
        <f t="shared" si="54"/>
        <v xml:space="preserve"> ('974', '2436', '573', '12', '2018-05-11')</v>
      </c>
    </row>
    <row r="965" spans="1:7" x14ac:dyDescent="0.3">
      <c r="A965">
        <f t="shared" si="51"/>
        <v>975</v>
      </c>
      <c r="B965">
        <v>2437</v>
      </c>
      <c r="C965">
        <v>265</v>
      </c>
      <c r="D965">
        <f t="shared" si="52"/>
        <v>21</v>
      </c>
      <c r="E965" s="3">
        <f>LOOKUP(A965,[1]Bestellung!$A$4:$D$675)+MOD(D965,6)</f>
        <v>43234</v>
      </c>
      <c r="F965" t="str">
        <f t="shared" si="53"/>
        <v>INSERT INTO [Lieferung] ([BestellungID], [PosID], [LieferAdrID], [LieferDienstID], [LieferDatum]) VALUES</v>
      </c>
      <c r="G965" t="str">
        <f t="shared" si="54"/>
        <v xml:space="preserve"> ('975', '2437', '265', '21', '2018-05-14')</v>
      </c>
    </row>
    <row r="966" spans="1:7" x14ac:dyDescent="0.3">
      <c r="A966">
        <f t="shared" si="51"/>
        <v>975</v>
      </c>
      <c r="B966">
        <v>2438</v>
      </c>
      <c r="C966">
        <v>265</v>
      </c>
      <c r="D966">
        <f t="shared" si="52"/>
        <v>24</v>
      </c>
      <c r="E966" s="3">
        <f>LOOKUP(A966,[1]Bestellung!$A$4:$D$675)+MOD(D966,6)</f>
        <v>43231</v>
      </c>
      <c r="F966" t="str">
        <f t="shared" si="53"/>
        <v>INSERT INTO [Lieferung] ([BestellungID], [PosID], [LieferAdrID], [LieferDienstID], [LieferDatum]) VALUES</v>
      </c>
      <c r="G966" t="str">
        <f t="shared" si="54"/>
        <v xml:space="preserve"> ('975', '2438', '265', '24', '2018-05-11')</v>
      </c>
    </row>
    <row r="967" spans="1:7" x14ac:dyDescent="0.3">
      <c r="A967">
        <f t="shared" si="51"/>
        <v>976</v>
      </c>
      <c r="B967">
        <v>2439</v>
      </c>
      <c r="C967">
        <v>524</v>
      </c>
      <c r="D967">
        <f t="shared" si="52"/>
        <v>36</v>
      </c>
      <c r="E967" s="3">
        <f>LOOKUP(A967,[1]Bestellung!$A$4:$D$675)+MOD(D967,6)</f>
        <v>43232</v>
      </c>
      <c r="F967" t="str">
        <f t="shared" si="53"/>
        <v>INSERT INTO [Lieferung] ([BestellungID], [PosID], [LieferAdrID], [LieferDienstID], [LieferDatum]) VALUES</v>
      </c>
      <c r="G967" t="str">
        <f t="shared" si="54"/>
        <v xml:space="preserve"> ('976', '2439', '524', '36', '2018-05-12')</v>
      </c>
    </row>
    <row r="968" spans="1:7" x14ac:dyDescent="0.3">
      <c r="A968">
        <f t="shared" si="51"/>
        <v>976</v>
      </c>
      <c r="B968">
        <v>2440</v>
      </c>
      <c r="C968">
        <v>265</v>
      </c>
      <c r="D968">
        <f t="shared" si="52"/>
        <v>40</v>
      </c>
      <c r="E968" s="3">
        <f>LOOKUP(A968,[1]Bestellung!$A$4:$D$675)+MOD(D968,6)</f>
        <v>43236</v>
      </c>
      <c r="F968" t="str">
        <f t="shared" si="53"/>
        <v>INSERT INTO [Lieferung] ([BestellungID], [PosID], [LieferAdrID], [LieferDienstID], [LieferDatum]) VALUES</v>
      </c>
      <c r="G968" t="str">
        <f t="shared" si="54"/>
        <v xml:space="preserve"> ('976', '2440', '265', '40', '2018-05-16')</v>
      </c>
    </row>
    <row r="969" spans="1:7" x14ac:dyDescent="0.3">
      <c r="A969">
        <f t="shared" si="51"/>
        <v>976</v>
      </c>
      <c r="B969">
        <v>2441</v>
      </c>
      <c r="C969">
        <v>524</v>
      </c>
      <c r="D969">
        <f t="shared" si="52"/>
        <v>44</v>
      </c>
      <c r="E969" s="3">
        <f>LOOKUP(A969,[1]Bestellung!$A$4:$D$675)+MOD(D969,6)</f>
        <v>43234</v>
      </c>
      <c r="F969" t="str">
        <f t="shared" si="53"/>
        <v>INSERT INTO [Lieferung] ([BestellungID], [PosID], [LieferAdrID], [LieferDienstID], [LieferDatum]) VALUES</v>
      </c>
      <c r="G969" t="str">
        <f t="shared" si="54"/>
        <v xml:space="preserve"> ('976', '2441', '524', '44', '2018-05-14')</v>
      </c>
    </row>
    <row r="970" spans="1:7" x14ac:dyDescent="0.3">
      <c r="A970">
        <f t="shared" si="51"/>
        <v>977</v>
      </c>
      <c r="B970">
        <v>2442</v>
      </c>
      <c r="C970">
        <v>710</v>
      </c>
      <c r="D970">
        <f t="shared" si="52"/>
        <v>60</v>
      </c>
      <c r="E970" s="3">
        <f>LOOKUP(A970,[1]Bestellung!$A$4:$D$675)+MOD(D970,6)</f>
        <v>43232</v>
      </c>
      <c r="F970" t="str">
        <f t="shared" si="53"/>
        <v>INSERT INTO [Lieferung] ([BestellungID], [PosID], [LieferAdrID], [LieferDienstID], [LieferDatum]) VALUES</v>
      </c>
      <c r="G970" t="str">
        <f t="shared" si="54"/>
        <v xml:space="preserve"> ('977', '2442', '710', '60', '2018-05-12')</v>
      </c>
    </row>
    <row r="971" spans="1:7" x14ac:dyDescent="0.3">
      <c r="A971">
        <f t="shared" si="51"/>
        <v>977</v>
      </c>
      <c r="B971">
        <v>2443</v>
      </c>
      <c r="C971">
        <v>710</v>
      </c>
      <c r="D971">
        <f t="shared" si="52"/>
        <v>65</v>
      </c>
      <c r="E971" s="3">
        <f>LOOKUP(A971,[1]Bestellung!$A$4:$D$675)+MOD(D971,6)</f>
        <v>43237</v>
      </c>
      <c r="F971" t="str">
        <f t="shared" si="53"/>
        <v>INSERT INTO [Lieferung] ([BestellungID], [PosID], [LieferAdrID], [LieferDienstID], [LieferDatum]) VALUES</v>
      </c>
      <c r="G971" t="str">
        <f t="shared" si="54"/>
        <v xml:space="preserve"> ('977', '2443', '710', '65', '2018-05-17')</v>
      </c>
    </row>
    <row r="972" spans="1:7" x14ac:dyDescent="0.3">
      <c r="A972">
        <f t="shared" si="51"/>
        <v>978</v>
      </c>
      <c r="B972">
        <v>2444</v>
      </c>
      <c r="C972">
        <v>437</v>
      </c>
      <c r="D972">
        <f t="shared" si="52"/>
        <v>3</v>
      </c>
      <c r="E972" s="3">
        <f>LOOKUP(A972,[1]Bestellung!$A$4:$D$675)+MOD(D972,6)</f>
        <v>43235</v>
      </c>
      <c r="F972" t="str">
        <f t="shared" si="53"/>
        <v>INSERT INTO [Lieferung] ([BestellungID], [PosID], [LieferAdrID], [LieferDienstID], [LieferDatum]) VALUES</v>
      </c>
      <c r="G972" t="str">
        <f t="shared" si="54"/>
        <v xml:space="preserve"> ('978', '2444', '437', '3', '2018-05-15')</v>
      </c>
    </row>
    <row r="973" spans="1:7" x14ac:dyDescent="0.3">
      <c r="A973">
        <f t="shared" si="51"/>
        <v>978</v>
      </c>
      <c r="B973">
        <v>2445</v>
      </c>
      <c r="C973">
        <v>437</v>
      </c>
      <c r="D973">
        <f t="shared" si="52"/>
        <v>9</v>
      </c>
      <c r="E973" s="3">
        <f>LOOKUP(A973,[1]Bestellung!$A$4:$D$675)+MOD(D973,6)</f>
        <v>43235</v>
      </c>
      <c r="F973" t="str">
        <f t="shared" si="53"/>
        <v>INSERT INTO [Lieferung] ([BestellungID], [PosID], [LieferAdrID], [LieferDienstID], [LieferDatum]) VALUES</v>
      </c>
      <c r="G973" t="str">
        <f t="shared" si="54"/>
        <v xml:space="preserve"> ('978', '2445', '437', '9', '2018-05-15')</v>
      </c>
    </row>
    <row r="974" spans="1:7" x14ac:dyDescent="0.3">
      <c r="A974">
        <f t="shared" si="51"/>
        <v>978</v>
      </c>
      <c r="B974">
        <v>2446</v>
      </c>
      <c r="C974">
        <v>437</v>
      </c>
      <c r="D974">
        <f t="shared" si="52"/>
        <v>15</v>
      </c>
      <c r="E974" s="3">
        <f>LOOKUP(A974,[1]Bestellung!$A$4:$D$675)+MOD(D974,6)</f>
        <v>43235</v>
      </c>
      <c r="F974" t="str">
        <f t="shared" si="53"/>
        <v>INSERT INTO [Lieferung] ([BestellungID], [PosID], [LieferAdrID], [LieferDienstID], [LieferDatum]) VALUES</v>
      </c>
      <c r="G974" t="str">
        <f t="shared" si="54"/>
        <v xml:space="preserve"> ('978', '2446', '437', '15', '2018-05-15')</v>
      </c>
    </row>
    <row r="975" spans="1:7" x14ac:dyDescent="0.3">
      <c r="A975">
        <f t="shared" si="51"/>
        <v>979</v>
      </c>
      <c r="B975">
        <v>2447</v>
      </c>
      <c r="C975">
        <v>520</v>
      </c>
      <c r="D975">
        <f t="shared" si="52"/>
        <v>38</v>
      </c>
      <c r="E975" s="3">
        <f>LOOKUP(A975,[1]Bestellung!$A$4:$D$675)+MOD(D975,6)</f>
        <v>43235</v>
      </c>
      <c r="F975" t="str">
        <f t="shared" si="53"/>
        <v>INSERT INTO [Lieferung] ([BestellungID], [PosID], [LieferAdrID], [LieferDienstID], [LieferDatum]) VALUES</v>
      </c>
      <c r="G975" t="str">
        <f t="shared" si="54"/>
        <v xml:space="preserve"> ('979', '2447', '520', '38', '2018-05-15')</v>
      </c>
    </row>
    <row r="976" spans="1:7" x14ac:dyDescent="0.3">
      <c r="A976">
        <f t="shared" si="51"/>
        <v>979</v>
      </c>
      <c r="B976">
        <v>2448</v>
      </c>
      <c r="C976">
        <v>520</v>
      </c>
      <c r="D976">
        <f t="shared" si="52"/>
        <v>45</v>
      </c>
      <c r="E976" s="3">
        <f>LOOKUP(A976,[1]Bestellung!$A$4:$D$675)+MOD(D976,6)</f>
        <v>43236</v>
      </c>
      <c r="F976" t="str">
        <f t="shared" si="53"/>
        <v>INSERT INTO [Lieferung] ([BestellungID], [PosID], [LieferAdrID], [LieferDienstID], [LieferDatum]) VALUES</v>
      </c>
      <c r="G976" t="str">
        <f t="shared" si="54"/>
        <v xml:space="preserve"> ('979', '2448', '520', '45', '2018-05-16')</v>
      </c>
    </row>
    <row r="977" spans="1:7" x14ac:dyDescent="0.3">
      <c r="A977">
        <f t="shared" si="51"/>
        <v>980</v>
      </c>
      <c r="B977">
        <v>2449</v>
      </c>
      <c r="C977">
        <v>765</v>
      </c>
      <c r="D977">
        <f t="shared" si="52"/>
        <v>71</v>
      </c>
      <c r="E977" s="3">
        <f>LOOKUP(A977,[1]Bestellung!$A$4:$D$675)+MOD(D977,6)</f>
        <v>43238</v>
      </c>
      <c r="F977" t="str">
        <f t="shared" si="53"/>
        <v>INSERT INTO [Lieferung] ([BestellungID], [PosID], [LieferAdrID], [LieferDienstID], [LieferDatum]) VALUES</v>
      </c>
      <c r="G977" t="str">
        <f t="shared" si="54"/>
        <v xml:space="preserve"> ('980', '2449', '765', '71', '2018-05-18')</v>
      </c>
    </row>
    <row r="978" spans="1:7" x14ac:dyDescent="0.3">
      <c r="A978">
        <f t="shared" ref="A978:A1041" si="55">ROUND(B978/2.5,0)</f>
        <v>980</v>
      </c>
      <c r="B978">
        <v>2450</v>
      </c>
      <c r="C978">
        <v>520</v>
      </c>
      <c r="D978">
        <f t="shared" ref="D978:D1041" si="56">IF(MOD(A978*B978,81)=0,1,IF(MOD(A978*B978,81)=30,81,IF(MOD(A978*B978,81)=49,82,MOD(A978*B978,81))))</f>
        <v>79</v>
      </c>
      <c r="E978" s="3">
        <f>LOOKUP(A978,[1]Bestellung!$A$4:$D$675)+MOD(D978,6)</f>
        <v>43234</v>
      </c>
      <c r="F978" t="str">
        <f t="shared" ref="F978:F1041" si="5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78" t="str">
        <f t="shared" ref="G978:G1041" si="58">" ('"&amp;A978&amp;"', '"&amp;B978&amp;"', '"&amp;C978&amp;"', '"&amp; D978&amp;"', '"&amp; TEXT(E978,"JJJJ-MM-TT")&amp;"')"</f>
        <v xml:space="preserve"> ('980', '2450', '520', '79', '2018-05-14')</v>
      </c>
    </row>
    <row r="979" spans="1:7" x14ac:dyDescent="0.3">
      <c r="A979">
        <f t="shared" si="55"/>
        <v>980</v>
      </c>
      <c r="B979">
        <v>2451</v>
      </c>
      <c r="C979">
        <v>765</v>
      </c>
      <c r="D979">
        <f t="shared" si="56"/>
        <v>6</v>
      </c>
      <c r="E979" s="3">
        <f>LOOKUP(A979,[1]Bestellung!$A$4:$D$675)+MOD(D979,6)</f>
        <v>43233</v>
      </c>
      <c r="F979" t="str">
        <f t="shared" si="57"/>
        <v>INSERT INTO [Lieferung] ([BestellungID], [PosID], [LieferAdrID], [LieferDienstID], [LieferDatum]) VALUES</v>
      </c>
      <c r="G979" t="str">
        <f t="shared" si="58"/>
        <v xml:space="preserve"> ('980', '2451', '765', '6', '2018-05-13')</v>
      </c>
    </row>
    <row r="980" spans="1:7" x14ac:dyDescent="0.3">
      <c r="A980">
        <f t="shared" si="55"/>
        <v>981</v>
      </c>
      <c r="B980">
        <v>2452</v>
      </c>
      <c r="C980">
        <v>342</v>
      </c>
      <c r="D980">
        <f t="shared" si="56"/>
        <v>36</v>
      </c>
      <c r="E980" s="3">
        <f>LOOKUP(A980,[1]Bestellung!$A$4:$D$675)+MOD(D980,6)</f>
        <v>43233</v>
      </c>
      <c r="F980" t="str">
        <f t="shared" si="57"/>
        <v>INSERT INTO [Lieferung] ([BestellungID], [PosID], [LieferAdrID], [LieferDienstID], [LieferDatum]) VALUES</v>
      </c>
      <c r="G980" t="str">
        <f t="shared" si="58"/>
        <v xml:space="preserve"> ('981', '2452', '342', '36', '2018-05-13')</v>
      </c>
    </row>
    <row r="981" spans="1:7" x14ac:dyDescent="0.3">
      <c r="A981">
        <f t="shared" si="55"/>
        <v>981</v>
      </c>
      <c r="B981">
        <v>2453</v>
      </c>
      <c r="C981">
        <v>342</v>
      </c>
      <c r="D981">
        <f t="shared" si="56"/>
        <v>45</v>
      </c>
      <c r="E981" s="3">
        <f>LOOKUP(A981,[1]Bestellung!$A$4:$D$675)+MOD(D981,6)</f>
        <v>43236</v>
      </c>
      <c r="F981" t="str">
        <f t="shared" si="57"/>
        <v>INSERT INTO [Lieferung] ([BestellungID], [PosID], [LieferAdrID], [LieferDienstID], [LieferDatum]) VALUES</v>
      </c>
      <c r="G981" t="str">
        <f t="shared" si="58"/>
        <v xml:space="preserve"> ('981', '2453', '342', '45', '2018-05-16')</v>
      </c>
    </row>
    <row r="982" spans="1:7" x14ac:dyDescent="0.3">
      <c r="A982">
        <f t="shared" si="55"/>
        <v>982</v>
      </c>
      <c r="B982">
        <v>2454</v>
      </c>
      <c r="C982">
        <v>580</v>
      </c>
      <c r="D982">
        <f t="shared" si="56"/>
        <v>78</v>
      </c>
      <c r="E982" s="3">
        <f>LOOKUP(A982,[1]Bestellung!$A$4:$D$675)+MOD(D982,6)</f>
        <v>43233</v>
      </c>
      <c r="F982" t="str">
        <f t="shared" si="57"/>
        <v>INSERT INTO [Lieferung] ([BestellungID], [PosID], [LieferAdrID], [LieferDienstID], [LieferDatum]) VALUES</v>
      </c>
      <c r="G982" t="str">
        <f t="shared" si="58"/>
        <v xml:space="preserve"> ('982', '2454', '580', '78', '2018-05-13')</v>
      </c>
    </row>
    <row r="983" spans="1:7" x14ac:dyDescent="0.3">
      <c r="A983">
        <f t="shared" si="55"/>
        <v>982</v>
      </c>
      <c r="B983">
        <v>2455</v>
      </c>
      <c r="C983">
        <v>342</v>
      </c>
      <c r="D983">
        <f t="shared" si="56"/>
        <v>7</v>
      </c>
      <c r="E983" s="3">
        <f>LOOKUP(A983,[1]Bestellung!$A$4:$D$675)+MOD(D983,6)</f>
        <v>43234</v>
      </c>
      <c r="F983" t="str">
        <f t="shared" si="57"/>
        <v>INSERT INTO [Lieferung] ([BestellungID], [PosID], [LieferAdrID], [LieferDienstID], [LieferDatum]) VALUES</v>
      </c>
      <c r="G983" t="str">
        <f t="shared" si="58"/>
        <v xml:space="preserve"> ('982', '2455', '342', '7', '2018-05-14')</v>
      </c>
    </row>
    <row r="984" spans="1:7" x14ac:dyDescent="0.3">
      <c r="A984">
        <f t="shared" si="55"/>
        <v>982</v>
      </c>
      <c r="B984">
        <v>2456</v>
      </c>
      <c r="C984">
        <v>580</v>
      </c>
      <c r="D984">
        <f t="shared" si="56"/>
        <v>17</v>
      </c>
      <c r="E984" s="3">
        <f>LOOKUP(A984,[1]Bestellung!$A$4:$D$675)+MOD(D984,6)</f>
        <v>43238</v>
      </c>
      <c r="F984" t="str">
        <f t="shared" si="57"/>
        <v>INSERT INTO [Lieferung] ([BestellungID], [PosID], [LieferAdrID], [LieferDienstID], [LieferDatum]) VALUES</v>
      </c>
      <c r="G984" t="str">
        <f t="shared" si="58"/>
        <v xml:space="preserve"> ('982', '2456', '580', '17', '2018-05-18')</v>
      </c>
    </row>
    <row r="985" spans="1:7" x14ac:dyDescent="0.3">
      <c r="A985">
        <f t="shared" si="55"/>
        <v>983</v>
      </c>
      <c r="B985">
        <v>2457</v>
      </c>
      <c r="C985">
        <v>752</v>
      </c>
      <c r="D985">
        <f t="shared" si="56"/>
        <v>54</v>
      </c>
      <c r="E985" s="3">
        <f>LOOKUP(A985,[1]Bestellung!$A$4:$D$675)+MOD(D985,6)</f>
        <v>43233</v>
      </c>
      <c r="F985" t="str">
        <f t="shared" si="57"/>
        <v>INSERT INTO [Lieferung] ([BestellungID], [PosID], [LieferAdrID], [LieferDienstID], [LieferDatum]) VALUES</v>
      </c>
      <c r="G985" t="str">
        <f t="shared" si="58"/>
        <v xml:space="preserve"> ('983', '2457', '752', '54', '2018-05-13')</v>
      </c>
    </row>
    <row r="986" spans="1:7" x14ac:dyDescent="0.3">
      <c r="A986">
        <f t="shared" si="55"/>
        <v>983</v>
      </c>
      <c r="B986">
        <v>2458</v>
      </c>
      <c r="C986">
        <v>752</v>
      </c>
      <c r="D986">
        <f t="shared" si="56"/>
        <v>65</v>
      </c>
      <c r="E986" s="3">
        <f>LOOKUP(A986,[1]Bestellung!$A$4:$D$675)+MOD(D986,6)</f>
        <v>43238</v>
      </c>
      <c r="F986" t="str">
        <f t="shared" si="57"/>
        <v>INSERT INTO [Lieferung] ([BestellungID], [PosID], [LieferAdrID], [LieferDienstID], [LieferDatum]) VALUES</v>
      </c>
      <c r="G986" t="str">
        <f t="shared" si="58"/>
        <v xml:space="preserve"> ('983', '2458', '752', '65', '2018-05-18')</v>
      </c>
    </row>
    <row r="987" spans="1:7" x14ac:dyDescent="0.3">
      <c r="A987">
        <f t="shared" si="55"/>
        <v>984</v>
      </c>
      <c r="B987">
        <v>2459</v>
      </c>
      <c r="C987">
        <v>11</v>
      </c>
      <c r="D987">
        <f t="shared" si="56"/>
        <v>24</v>
      </c>
      <c r="E987" s="3">
        <f>LOOKUP(A987,[1]Bestellung!$A$4:$D$675)+MOD(D987,6)</f>
        <v>43233</v>
      </c>
      <c r="F987" t="str">
        <f t="shared" si="57"/>
        <v>INSERT INTO [Lieferung] ([BestellungID], [PosID], [LieferAdrID], [LieferDienstID], [LieferDatum]) VALUES</v>
      </c>
      <c r="G987" t="str">
        <f t="shared" si="58"/>
        <v xml:space="preserve"> ('984', '2459', '11', '24', '2018-05-13')</v>
      </c>
    </row>
    <row r="988" spans="1:7" x14ac:dyDescent="0.3">
      <c r="A988">
        <f t="shared" si="55"/>
        <v>984</v>
      </c>
      <c r="B988">
        <v>2460</v>
      </c>
      <c r="C988">
        <v>11</v>
      </c>
      <c r="D988">
        <f t="shared" si="56"/>
        <v>36</v>
      </c>
      <c r="E988" s="3">
        <f>LOOKUP(A988,[1]Bestellung!$A$4:$D$675)+MOD(D988,6)</f>
        <v>43233</v>
      </c>
      <c r="F988" t="str">
        <f t="shared" si="57"/>
        <v>INSERT INTO [Lieferung] ([BestellungID], [PosID], [LieferAdrID], [LieferDienstID], [LieferDatum]) VALUES</v>
      </c>
      <c r="G988" t="str">
        <f t="shared" si="58"/>
        <v xml:space="preserve"> ('984', '2460', '11', '36', '2018-05-13')</v>
      </c>
    </row>
    <row r="989" spans="1:7" x14ac:dyDescent="0.3">
      <c r="A989">
        <f t="shared" si="55"/>
        <v>984</v>
      </c>
      <c r="B989">
        <v>2461</v>
      </c>
      <c r="C989">
        <v>11</v>
      </c>
      <c r="D989">
        <f t="shared" si="56"/>
        <v>48</v>
      </c>
      <c r="E989" s="3">
        <f>LOOKUP(A989,[1]Bestellung!$A$4:$D$675)+MOD(D989,6)</f>
        <v>43233</v>
      </c>
      <c r="F989" t="str">
        <f t="shared" si="57"/>
        <v>INSERT INTO [Lieferung] ([BestellungID], [PosID], [LieferAdrID], [LieferDienstID], [LieferDatum]) VALUES</v>
      </c>
      <c r="G989" t="str">
        <f t="shared" si="58"/>
        <v xml:space="preserve"> ('984', '2461', '11', '48', '2018-05-13')</v>
      </c>
    </row>
    <row r="990" spans="1:7" x14ac:dyDescent="0.3">
      <c r="A990">
        <f t="shared" si="55"/>
        <v>985</v>
      </c>
      <c r="B990">
        <v>2462</v>
      </c>
      <c r="C990">
        <v>552</v>
      </c>
      <c r="D990">
        <f t="shared" si="56"/>
        <v>11</v>
      </c>
      <c r="E990" s="3">
        <f>LOOKUP(A990,[1]Bestellung!$A$4:$D$675)+MOD(D990,6)</f>
        <v>43238</v>
      </c>
      <c r="F990" t="str">
        <f t="shared" si="57"/>
        <v>INSERT INTO [Lieferung] ([BestellungID], [PosID], [LieferAdrID], [LieferDienstID], [LieferDatum]) VALUES</v>
      </c>
      <c r="G990" t="str">
        <f t="shared" si="58"/>
        <v xml:space="preserve"> ('985', '2462', '552', '11', '2018-05-18')</v>
      </c>
    </row>
    <row r="991" spans="1:7" x14ac:dyDescent="0.3">
      <c r="A991">
        <f t="shared" si="55"/>
        <v>985</v>
      </c>
      <c r="B991">
        <v>2463</v>
      </c>
      <c r="C991">
        <v>552</v>
      </c>
      <c r="D991">
        <f t="shared" si="56"/>
        <v>24</v>
      </c>
      <c r="E991" s="3">
        <f>LOOKUP(A991,[1]Bestellung!$A$4:$D$675)+MOD(D991,6)</f>
        <v>43233</v>
      </c>
      <c r="F991" t="str">
        <f t="shared" si="57"/>
        <v>INSERT INTO [Lieferung] ([BestellungID], [PosID], [LieferAdrID], [LieferDienstID], [LieferDatum]) VALUES</v>
      </c>
      <c r="G991" t="str">
        <f t="shared" si="58"/>
        <v xml:space="preserve"> ('985', '2463', '552', '24', '2018-05-13')</v>
      </c>
    </row>
    <row r="992" spans="1:7" x14ac:dyDescent="0.3">
      <c r="A992">
        <f t="shared" si="55"/>
        <v>986</v>
      </c>
      <c r="B992">
        <v>2464</v>
      </c>
      <c r="C992">
        <v>717</v>
      </c>
      <c r="D992">
        <f t="shared" si="56"/>
        <v>71</v>
      </c>
      <c r="E992" s="3">
        <f>LOOKUP(A992,[1]Bestellung!$A$4:$D$675)+MOD(D992,6)</f>
        <v>43239</v>
      </c>
      <c r="F992" t="str">
        <f t="shared" si="57"/>
        <v>INSERT INTO [Lieferung] ([BestellungID], [PosID], [LieferAdrID], [LieferDienstID], [LieferDatum]) VALUES</v>
      </c>
      <c r="G992" t="str">
        <f t="shared" si="58"/>
        <v xml:space="preserve"> ('986', '2464', '717', '71', '2018-05-19')</v>
      </c>
    </row>
    <row r="993" spans="1:7" x14ac:dyDescent="0.3">
      <c r="A993">
        <f t="shared" si="55"/>
        <v>986</v>
      </c>
      <c r="B993">
        <v>2465</v>
      </c>
      <c r="C993">
        <v>552</v>
      </c>
      <c r="D993">
        <f t="shared" si="56"/>
        <v>4</v>
      </c>
      <c r="E993" s="3">
        <f>LOOKUP(A993,[1]Bestellung!$A$4:$D$675)+MOD(D993,6)</f>
        <v>43238</v>
      </c>
      <c r="F993" t="str">
        <f t="shared" si="57"/>
        <v>INSERT INTO [Lieferung] ([BestellungID], [PosID], [LieferAdrID], [LieferDienstID], [LieferDatum]) VALUES</v>
      </c>
      <c r="G993" t="str">
        <f t="shared" si="58"/>
        <v xml:space="preserve"> ('986', '2465', '552', '4', '2018-05-18')</v>
      </c>
    </row>
    <row r="994" spans="1:7" x14ac:dyDescent="0.3">
      <c r="A994">
        <f t="shared" si="55"/>
        <v>986</v>
      </c>
      <c r="B994">
        <v>2466</v>
      </c>
      <c r="C994">
        <v>717</v>
      </c>
      <c r="D994">
        <f t="shared" si="56"/>
        <v>18</v>
      </c>
      <c r="E994" s="3">
        <f>LOOKUP(A994,[1]Bestellung!$A$4:$D$675)+MOD(D994,6)</f>
        <v>43234</v>
      </c>
      <c r="F994" t="str">
        <f t="shared" si="57"/>
        <v>INSERT INTO [Lieferung] ([BestellungID], [PosID], [LieferAdrID], [LieferDienstID], [LieferDatum]) VALUES</v>
      </c>
      <c r="G994" t="str">
        <f t="shared" si="58"/>
        <v xml:space="preserve"> ('986', '2466', '717', '18', '2018-05-14')</v>
      </c>
    </row>
    <row r="995" spans="1:7" x14ac:dyDescent="0.3">
      <c r="A995">
        <f t="shared" si="55"/>
        <v>987</v>
      </c>
      <c r="B995">
        <v>2467</v>
      </c>
      <c r="C995">
        <v>66</v>
      </c>
      <c r="D995">
        <f t="shared" si="56"/>
        <v>69</v>
      </c>
      <c r="E995" s="3">
        <f>LOOKUP(A995,[1]Bestellung!$A$4:$D$675)+MOD(D995,6)</f>
        <v>43353</v>
      </c>
      <c r="F995" t="str">
        <f t="shared" si="57"/>
        <v>INSERT INTO [Lieferung] ([BestellungID], [PosID], [LieferAdrID], [LieferDienstID], [LieferDatum]) VALUES</v>
      </c>
      <c r="G995" t="str">
        <f t="shared" si="58"/>
        <v xml:space="preserve"> ('987', '2467', '66', '69', '2018-09-10')</v>
      </c>
    </row>
    <row r="996" spans="1:7" x14ac:dyDescent="0.3">
      <c r="A996">
        <f t="shared" si="55"/>
        <v>987</v>
      </c>
      <c r="B996">
        <v>2468</v>
      </c>
      <c r="C996">
        <v>66</v>
      </c>
      <c r="D996">
        <f t="shared" si="56"/>
        <v>3</v>
      </c>
      <c r="E996" s="3">
        <f>LOOKUP(A996,[1]Bestellung!$A$4:$D$675)+MOD(D996,6)</f>
        <v>43353</v>
      </c>
      <c r="F996" t="str">
        <f t="shared" si="57"/>
        <v>INSERT INTO [Lieferung] ([BestellungID], [PosID], [LieferAdrID], [LieferDienstID], [LieferDatum]) VALUES</v>
      </c>
      <c r="G996" t="str">
        <f t="shared" si="58"/>
        <v xml:space="preserve"> ('987', '2468', '66', '3', '2018-09-10')</v>
      </c>
    </row>
    <row r="997" spans="1:7" x14ac:dyDescent="0.3">
      <c r="A997">
        <f t="shared" si="55"/>
        <v>988</v>
      </c>
      <c r="B997">
        <v>2469</v>
      </c>
      <c r="C997">
        <v>448</v>
      </c>
      <c r="D997">
        <f t="shared" si="56"/>
        <v>57</v>
      </c>
      <c r="E997" s="3">
        <f>LOOKUP(A997,[1]Bestellung!$A$4:$D$675)+MOD(D997,6)</f>
        <v>43237</v>
      </c>
      <c r="F997" t="str">
        <f t="shared" si="57"/>
        <v>INSERT INTO [Lieferung] ([BestellungID], [PosID], [LieferAdrID], [LieferDienstID], [LieferDatum]) VALUES</v>
      </c>
      <c r="G997" t="str">
        <f t="shared" si="58"/>
        <v xml:space="preserve"> ('988', '2469', '448', '57', '2018-05-17')</v>
      </c>
    </row>
    <row r="998" spans="1:7" x14ac:dyDescent="0.3">
      <c r="A998">
        <f t="shared" si="55"/>
        <v>988</v>
      </c>
      <c r="B998">
        <v>2470</v>
      </c>
      <c r="C998">
        <v>66</v>
      </c>
      <c r="D998">
        <f t="shared" si="56"/>
        <v>73</v>
      </c>
      <c r="E998" s="3">
        <f>LOOKUP(A998,[1]Bestellung!$A$4:$D$675)+MOD(D998,6)</f>
        <v>43235</v>
      </c>
      <c r="F998" t="str">
        <f t="shared" si="57"/>
        <v>INSERT INTO [Lieferung] ([BestellungID], [PosID], [LieferAdrID], [LieferDienstID], [LieferDatum]) VALUES</v>
      </c>
      <c r="G998" t="str">
        <f t="shared" si="58"/>
        <v xml:space="preserve"> ('988', '2470', '66', '73', '2018-05-15')</v>
      </c>
    </row>
    <row r="999" spans="1:7" x14ac:dyDescent="0.3">
      <c r="A999">
        <f t="shared" si="55"/>
        <v>988</v>
      </c>
      <c r="B999">
        <v>2471</v>
      </c>
      <c r="C999">
        <v>448</v>
      </c>
      <c r="D999">
        <f t="shared" si="56"/>
        <v>8</v>
      </c>
      <c r="E999" s="3">
        <f>LOOKUP(A999,[1]Bestellung!$A$4:$D$675)+MOD(D999,6)</f>
        <v>43236</v>
      </c>
      <c r="F999" t="str">
        <f t="shared" si="57"/>
        <v>INSERT INTO [Lieferung] ([BestellungID], [PosID], [LieferAdrID], [LieferDienstID], [LieferDatum]) VALUES</v>
      </c>
      <c r="G999" t="str">
        <f t="shared" si="58"/>
        <v xml:space="preserve"> ('988', '2471', '448', '8', '2018-05-16')</v>
      </c>
    </row>
    <row r="1000" spans="1:7" x14ac:dyDescent="0.3">
      <c r="A1000">
        <f t="shared" si="55"/>
        <v>989</v>
      </c>
      <c r="B1000">
        <v>2472</v>
      </c>
      <c r="C1000">
        <v>609</v>
      </c>
      <c r="D1000">
        <f t="shared" si="56"/>
        <v>66</v>
      </c>
      <c r="E1000" s="3">
        <f>LOOKUP(A1000,[1]Bestellung!$A$4:$D$675)+MOD(D1000,6)</f>
        <v>43234</v>
      </c>
      <c r="F1000" t="str">
        <f t="shared" si="57"/>
        <v>INSERT INTO [Lieferung] ([BestellungID], [PosID], [LieferAdrID], [LieferDienstID], [LieferDatum]) VALUES</v>
      </c>
      <c r="G1000" t="str">
        <f t="shared" si="58"/>
        <v xml:space="preserve"> ('989', '2472', '609', '66', '2018-05-14')</v>
      </c>
    </row>
    <row r="1001" spans="1:7" x14ac:dyDescent="0.3">
      <c r="A1001">
        <f t="shared" si="55"/>
        <v>989</v>
      </c>
      <c r="B1001">
        <v>2473</v>
      </c>
      <c r="C1001">
        <v>609</v>
      </c>
      <c r="D1001">
        <f t="shared" si="56"/>
        <v>2</v>
      </c>
      <c r="E1001" s="3">
        <f>LOOKUP(A1001,[1]Bestellung!$A$4:$D$675)+MOD(D1001,6)</f>
        <v>43236</v>
      </c>
      <c r="F1001" t="str">
        <f t="shared" si="57"/>
        <v>INSERT INTO [Lieferung] ([BestellungID], [PosID], [LieferAdrID], [LieferDienstID], [LieferDatum]) VALUES</v>
      </c>
      <c r="G1001" t="str">
        <f t="shared" si="58"/>
        <v xml:space="preserve"> ('989', '2473', '609', '2', '2018-05-16')</v>
      </c>
    </row>
    <row r="1002" spans="1:7" x14ac:dyDescent="0.3">
      <c r="A1002">
        <f t="shared" si="55"/>
        <v>990</v>
      </c>
      <c r="B1002">
        <v>2474</v>
      </c>
      <c r="C1002">
        <v>18</v>
      </c>
      <c r="D1002">
        <f t="shared" si="56"/>
        <v>63</v>
      </c>
      <c r="E1002" s="3">
        <f>LOOKUP(A1002,[1]Bestellung!$A$4:$D$675)+MOD(D1002,6)</f>
        <v>43237</v>
      </c>
      <c r="F1002" t="str">
        <f t="shared" si="57"/>
        <v>INSERT INTO [Lieferung] ([BestellungID], [PosID], [LieferAdrID], [LieferDienstID], [LieferDatum]) VALUES</v>
      </c>
      <c r="G1002" t="str">
        <f t="shared" si="58"/>
        <v xml:space="preserve"> ('990', '2474', '18', '63', '2018-05-17')</v>
      </c>
    </row>
    <row r="1003" spans="1:7" x14ac:dyDescent="0.3">
      <c r="A1003">
        <f t="shared" si="55"/>
        <v>990</v>
      </c>
      <c r="B1003">
        <v>2475</v>
      </c>
      <c r="C1003">
        <v>18</v>
      </c>
      <c r="D1003">
        <f t="shared" si="56"/>
        <v>1</v>
      </c>
      <c r="E1003" s="3">
        <f>LOOKUP(A1003,[1]Bestellung!$A$4:$D$675)+MOD(D1003,6)</f>
        <v>43235</v>
      </c>
      <c r="F1003" t="str">
        <f t="shared" si="57"/>
        <v>INSERT INTO [Lieferung] ([BestellungID], [PosID], [LieferAdrID], [LieferDienstID], [LieferDatum]) VALUES</v>
      </c>
      <c r="G1003" t="str">
        <f t="shared" si="58"/>
        <v xml:space="preserve"> ('990', '2475', '18', '1', '2018-05-15')</v>
      </c>
    </row>
    <row r="1004" spans="1:7" x14ac:dyDescent="0.3">
      <c r="A1004">
        <f t="shared" si="55"/>
        <v>990</v>
      </c>
      <c r="B1004">
        <v>2476</v>
      </c>
      <c r="C1004">
        <v>18</v>
      </c>
      <c r="D1004">
        <f t="shared" si="56"/>
        <v>18</v>
      </c>
      <c r="E1004" s="3">
        <f>LOOKUP(A1004,[1]Bestellung!$A$4:$D$675)+MOD(D1004,6)</f>
        <v>43234</v>
      </c>
      <c r="F1004" t="str">
        <f t="shared" si="57"/>
        <v>INSERT INTO [Lieferung] ([BestellungID], [PosID], [LieferAdrID], [LieferDienstID], [LieferDatum]) VALUES</v>
      </c>
      <c r="G1004" t="str">
        <f t="shared" si="58"/>
        <v xml:space="preserve"> ('990', '2476', '18', '18', '2018-05-14')</v>
      </c>
    </row>
    <row r="1005" spans="1:7" x14ac:dyDescent="0.3">
      <c r="A1005">
        <f t="shared" si="55"/>
        <v>991</v>
      </c>
      <c r="B1005">
        <v>2477</v>
      </c>
      <c r="C1005">
        <v>138</v>
      </c>
      <c r="D1005">
        <f t="shared" si="56"/>
        <v>2</v>
      </c>
      <c r="E1005" s="3">
        <f>LOOKUP(A1005,[1]Bestellung!$A$4:$D$675)+MOD(D1005,6)</f>
        <v>43237</v>
      </c>
      <c r="F1005" t="str">
        <f t="shared" si="57"/>
        <v>INSERT INTO [Lieferung] ([BestellungID], [PosID], [LieferAdrID], [LieferDienstID], [LieferDatum]) VALUES</v>
      </c>
      <c r="G1005" t="str">
        <f t="shared" si="58"/>
        <v xml:space="preserve"> ('991', '2477', '138', '2', '2018-05-17')</v>
      </c>
    </row>
    <row r="1006" spans="1:7" x14ac:dyDescent="0.3">
      <c r="A1006">
        <f t="shared" si="55"/>
        <v>991</v>
      </c>
      <c r="B1006">
        <v>2478</v>
      </c>
      <c r="C1006">
        <v>138</v>
      </c>
      <c r="D1006">
        <f t="shared" si="56"/>
        <v>21</v>
      </c>
      <c r="E1006" s="3">
        <f>LOOKUP(A1006,[1]Bestellung!$A$4:$D$675)+MOD(D1006,6)</f>
        <v>43238</v>
      </c>
      <c r="F1006" t="str">
        <f t="shared" si="57"/>
        <v>INSERT INTO [Lieferung] ([BestellungID], [PosID], [LieferAdrID], [LieferDienstID], [LieferDatum]) VALUES</v>
      </c>
      <c r="G1006" t="str">
        <f t="shared" si="58"/>
        <v xml:space="preserve"> ('991', '2478', '138', '21', '2018-05-18')</v>
      </c>
    </row>
    <row r="1007" spans="1:7" x14ac:dyDescent="0.3">
      <c r="A1007">
        <f t="shared" si="55"/>
        <v>992</v>
      </c>
      <c r="B1007">
        <v>2479</v>
      </c>
      <c r="C1007">
        <v>412</v>
      </c>
      <c r="D1007">
        <f t="shared" si="56"/>
        <v>8</v>
      </c>
      <c r="E1007" s="3">
        <f>LOOKUP(A1007,[1]Bestellung!$A$4:$D$675)+MOD(D1007,6)</f>
        <v>43237</v>
      </c>
      <c r="F1007" t="str">
        <f t="shared" si="57"/>
        <v>INSERT INTO [Lieferung] ([BestellungID], [PosID], [LieferAdrID], [LieferDienstID], [LieferDatum]) VALUES</v>
      </c>
      <c r="G1007" t="str">
        <f t="shared" si="58"/>
        <v xml:space="preserve"> ('992', '2479', '412', '8', '2018-05-17')</v>
      </c>
    </row>
    <row r="1008" spans="1:7" x14ac:dyDescent="0.3">
      <c r="A1008">
        <f t="shared" si="55"/>
        <v>992</v>
      </c>
      <c r="B1008">
        <v>2480</v>
      </c>
      <c r="C1008">
        <v>138</v>
      </c>
      <c r="D1008">
        <f t="shared" si="56"/>
        <v>28</v>
      </c>
      <c r="E1008" s="3">
        <f>LOOKUP(A1008,[1]Bestellung!$A$4:$D$675)+MOD(D1008,6)</f>
        <v>43239</v>
      </c>
      <c r="F1008" t="str">
        <f t="shared" si="57"/>
        <v>INSERT INTO [Lieferung] ([BestellungID], [PosID], [LieferAdrID], [LieferDienstID], [LieferDatum]) VALUES</v>
      </c>
      <c r="G1008" t="str">
        <f t="shared" si="58"/>
        <v xml:space="preserve"> ('992', '2480', '138', '28', '2018-05-19')</v>
      </c>
    </row>
    <row r="1009" spans="1:7" x14ac:dyDescent="0.3">
      <c r="A1009">
        <f t="shared" si="55"/>
        <v>992</v>
      </c>
      <c r="B1009">
        <v>2481</v>
      </c>
      <c r="C1009">
        <v>412</v>
      </c>
      <c r="D1009">
        <f t="shared" si="56"/>
        <v>48</v>
      </c>
      <c r="E1009" s="3">
        <f>LOOKUP(A1009,[1]Bestellung!$A$4:$D$675)+MOD(D1009,6)</f>
        <v>43235</v>
      </c>
      <c r="F1009" t="str">
        <f t="shared" si="57"/>
        <v>INSERT INTO [Lieferung] ([BestellungID], [PosID], [LieferAdrID], [LieferDienstID], [LieferDatum]) VALUES</v>
      </c>
      <c r="G1009" t="str">
        <f t="shared" si="58"/>
        <v xml:space="preserve"> ('992', '2481', '412', '48', '2018-05-15')</v>
      </c>
    </row>
    <row r="1010" spans="1:7" x14ac:dyDescent="0.3">
      <c r="A1010">
        <f t="shared" si="55"/>
        <v>993</v>
      </c>
      <c r="B1010">
        <v>2482</v>
      </c>
      <c r="C1010">
        <v>421</v>
      </c>
      <c r="D1010">
        <f t="shared" si="56"/>
        <v>39</v>
      </c>
      <c r="E1010" s="3">
        <f>LOOKUP(A1010,[1]Bestellung!$A$4:$D$675)+MOD(D1010,6)</f>
        <v>43238</v>
      </c>
      <c r="F1010" t="str">
        <f t="shared" si="57"/>
        <v>INSERT INTO [Lieferung] ([BestellungID], [PosID], [LieferAdrID], [LieferDienstID], [LieferDatum]) VALUES</v>
      </c>
      <c r="G1010" t="str">
        <f t="shared" si="58"/>
        <v xml:space="preserve"> ('993', '2482', '421', '39', '2018-05-18')</v>
      </c>
    </row>
    <row r="1011" spans="1:7" x14ac:dyDescent="0.3">
      <c r="A1011">
        <f t="shared" si="55"/>
        <v>993</v>
      </c>
      <c r="B1011">
        <v>2483</v>
      </c>
      <c r="C1011">
        <v>421</v>
      </c>
      <c r="D1011">
        <f t="shared" si="56"/>
        <v>60</v>
      </c>
      <c r="E1011" s="3">
        <f>LOOKUP(A1011,[1]Bestellung!$A$4:$D$675)+MOD(D1011,6)</f>
        <v>43235</v>
      </c>
      <c r="F1011" t="str">
        <f t="shared" si="57"/>
        <v>INSERT INTO [Lieferung] ([BestellungID], [PosID], [LieferAdrID], [LieferDienstID], [LieferDatum]) VALUES</v>
      </c>
      <c r="G1011" t="str">
        <f t="shared" si="58"/>
        <v xml:space="preserve"> ('993', '2483', '421', '60', '2018-05-15')</v>
      </c>
    </row>
    <row r="1012" spans="1:7" x14ac:dyDescent="0.3">
      <c r="A1012">
        <f t="shared" si="55"/>
        <v>994</v>
      </c>
      <c r="B1012">
        <v>2484</v>
      </c>
      <c r="C1012">
        <v>613</v>
      </c>
      <c r="D1012">
        <f t="shared" si="56"/>
        <v>54</v>
      </c>
      <c r="E1012" s="3">
        <f>LOOKUP(A1012,[1]Bestellung!$A$4:$D$675)+MOD(D1012,6)</f>
        <v>43236</v>
      </c>
      <c r="F1012" t="str">
        <f t="shared" si="57"/>
        <v>INSERT INTO [Lieferung] ([BestellungID], [PosID], [LieferAdrID], [LieferDienstID], [LieferDatum]) VALUES</v>
      </c>
      <c r="G1012" t="str">
        <f t="shared" si="58"/>
        <v xml:space="preserve"> ('994', '2484', '613', '54', '2018-05-16')</v>
      </c>
    </row>
    <row r="1013" spans="1:7" x14ac:dyDescent="0.3">
      <c r="A1013">
        <f t="shared" si="55"/>
        <v>994</v>
      </c>
      <c r="B1013">
        <v>2485</v>
      </c>
      <c r="C1013">
        <v>421</v>
      </c>
      <c r="D1013">
        <f t="shared" si="56"/>
        <v>76</v>
      </c>
      <c r="E1013" s="3">
        <f>LOOKUP(A1013,[1]Bestellung!$A$4:$D$675)+MOD(D1013,6)</f>
        <v>43240</v>
      </c>
      <c r="F1013" t="str">
        <f t="shared" si="57"/>
        <v>INSERT INTO [Lieferung] ([BestellungID], [PosID], [LieferAdrID], [LieferDienstID], [LieferDatum]) VALUES</v>
      </c>
      <c r="G1013" t="str">
        <f t="shared" si="58"/>
        <v xml:space="preserve"> ('994', '2485', '421', '76', '2018-05-20')</v>
      </c>
    </row>
    <row r="1014" spans="1:7" x14ac:dyDescent="0.3">
      <c r="A1014">
        <f t="shared" si="55"/>
        <v>994</v>
      </c>
      <c r="B1014">
        <v>2486</v>
      </c>
      <c r="C1014">
        <v>613</v>
      </c>
      <c r="D1014">
        <f t="shared" si="56"/>
        <v>17</v>
      </c>
      <c r="E1014" s="3">
        <f>LOOKUP(A1014,[1]Bestellung!$A$4:$D$675)+MOD(D1014,6)</f>
        <v>43241</v>
      </c>
      <c r="F1014" t="str">
        <f t="shared" si="57"/>
        <v>INSERT INTO [Lieferung] ([BestellungID], [PosID], [LieferAdrID], [LieferDienstID], [LieferDatum]) VALUES</v>
      </c>
      <c r="G1014" t="str">
        <f t="shared" si="58"/>
        <v xml:space="preserve"> ('994', '2486', '613', '17', '2018-05-21')</v>
      </c>
    </row>
    <row r="1015" spans="1:7" x14ac:dyDescent="0.3">
      <c r="A1015">
        <f t="shared" si="55"/>
        <v>995</v>
      </c>
      <c r="B1015">
        <v>2487</v>
      </c>
      <c r="C1015">
        <v>738</v>
      </c>
      <c r="D1015">
        <f t="shared" si="56"/>
        <v>15</v>
      </c>
      <c r="E1015" s="3">
        <f>LOOKUP(A1015,[1]Bestellung!$A$4:$D$675)+MOD(D1015,6)</f>
        <v>43239</v>
      </c>
      <c r="F1015" t="str">
        <f t="shared" si="57"/>
        <v>INSERT INTO [Lieferung] ([BestellungID], [PosID], [LieferAdrID], [LieferDienstID], [LieferDatum]) VALUES</v>
      </c>
      <c r="G1015" t="str">
        <f t="shared" si="58"/>
        <v xml:space="preserve"> ('995', '2487', '738', '15', '2018-05-19')</v>
      </c>
    </row>
    <row r="1016" spans="1:7" x14ac:dyDescent="0.3">
      <c r="A1016">
        <f t="shared" si="55"/>
        <v>995</v>
      </c>
      <c r="B1016">
        <v>2488</v>
      </c>
      <c r="C1016">
        <v>738</v>
      </c>
      <c r="D1016">
        <f t="shared" si="56"/>
        <v>38</v>
      </c>
      <c r="E1016" s="3">
        <f>LOOKUP(A1016,[1]Bestellung!$A$4:$D$675)+MOD(D1016,6)</f>
        <v>43238</v>
      </c>
      <c r="F1016" t="str">
        <f t="shared" si="57"/>
        <v>INSERT INTO [Lieferung] ([BestellungID], [PosID], [LieferAdrID], [LieferDienstID], [LieferDatum]) VALUES</v>
      </c>
      <c r="G1016" t="str">
        <f t="shared" si="58"/>
        <v xml:space="preserve"> ('995', '2488', '738', '38', '2018-05-18')</v>
      </c>
    </row>
    <row r="1017" spans="1:7" x14ac:dyDescent="0.3">
      <c r="A1017">
        <f t="shared" si="55"/>
        <v>996</v>
      </c>
      <c r="B1017">
        <v>2489</v>
      </c>
      <c r="C1017">
        <v>127</v>
      </c>
      <c r="D1017">
        <f t="shared" si="56"/>
        <v>39</v>
      </c>
      <c r="E1017" s="3">
        <f>LOOKUP(A1017,[1]Bestellung!$A$4:$D$675)+MOD(D1017,6)</f>
        <v>43239</v>
      </c>
      <c r="F1017" t="str">
        <f t="shared" si="57"/>
        <v>INSERT INTO [Lieferung] ([BestellungID], [PosID], [LieferAdrID], [LieferDienstID], [LieferDatum]) VALUES</v>
      </c>
      <c r="G1017" t="str">
        <f t="shared" si="58"/>
        <v xml:space="preserve"> ('996', '2489', '127', '39', '2018-05-19')</v>
      </c>
    </row>
    <row r="1018" spans="1:7" x14ac:dyDescent="0.3">
      <c r="A1018">
        <f t="shared" si="55"/>
        <v>996</v>
      </c>
      <c r="B1018">
        <v>2490</v>
      </c>
      <c r="C1018">
        <v>127</v>
      </c>
      <c r="D1018">
        <f t="shared" si="56"/>
        <v>63</v>
      </c>
      <c r="E1018" s="3">
        <f>LOOKUP(A1018,[1]Bestellung!$A$4:$D$675)+MOD(D1018,6)</f>
        <v>43239</v>
      </c>
      <c r="F1018" t="str">
        <f t="shared" si="57"/>
        <v>INSERT INTO [Lieferung] ([BestellungID], [PosID], [LieferAdrID], [LieferDienstID], [LieferDatum]) VALUES</v>
      </c>
      <c r="G1018" t="str">
        <f t="shared" si="58"/>
        <v xml:space="preserve"> ('996', '2490', '127', '63', '2018-05-19')</v>
      </c>
    </row>
    <row r="1019" spans="1:7" x14ac:dyDescent="0.3">
      <c r="A1019">
        <f t="shared" si="55"/>
        <v>996</v>
      </c>
      <c r="B1019">
        <v>2491</v>
      </c>
      <c r="C1019">
        <v>127</v>
      </c>
      <c r="D1019">
        <f t="shared" si="56"/>
        <v>6</v>
      </c>
      <c r="E1019" s="3">
        <f>LOOKUP(A1019,[1]Bestellung!$A$4:$D$675)+MOD(D1019,6)</f>
        <v>43236</v>
      </c>
      <c r="F1019" t="str">
        <f t="shared" si="57"/>
        <v>INSERT INTO [Lieferung] ([BestellungID], [PosID], [LieferAdrID], [LieferDienstID], [LieferDatum]) VALUES</v>
      </c>
      <c r="G1019" t="str">
        <f t="shared" si="58"/>
        <v xml:space="preserve"> ('996', '2491', '127', '6', '2018-05-16')</v>
      </c>
    </row>
    <row r="1020" spans="1:7" x14ac:dyDescent="0.3">
      <c r="A1020">
        <f t="shared" si="55"/>
        <v>997</v>
      </c>
      <c r="B1020">
        <v>2492</v>
      </c>
      <c r="C1020">
        <v>156</v>
      </c>
      <c r="D1020">
        <f t="shared" si="56"/>
        <v>11</v>
      </c>
      <c r="E1020" s="3">
        <f>LOOKUP(A1020,[1]Bestellung!$A$4:$D$675)+MOD(D1020,6)</f>
        <v>43241</v>
      </c>
      <c r="F1020" t="str">
        <f t="shared" si="57"/>
        <v>INSERT INTO [Lieferung] ([BestellungID], [PosID], [LieferAdrID], [LieferDienstID], [LieferDatum]) VALUES</v>
      </c>
      <c r="G1020" t="str">
        <f t="shared" si="58"/>
        <v xml:space="preserve"> ('997', '2492', '156', '11', '2018-05-21')</v>
      </c>
    </row>
    <row r="1021" spans="1:7" x14ac:dyDescent="0.3">
      <c r="A1021">
        <f t="shared" si="55"/>
        <v>997</v>
      </c>
      <c r="B1021">
        <v>2493</v>
      </c>
      <c r="C1021">
        <v>156</v>
      </c>
      <c r="D1021">
        <f t="shared" si="56"/>
        <v>36</v>
      </c>
      <c r="E1021" s="3">
        <f>LOOKUP(A1021,[1]Bestellung!$A$4:$D$675)+MOD(D1021,6)</f>
        <v>43236</v>
      </c>
      <c r="F1021" t="str">
        <f t="shared" si="57"/>
        <v>INSERT INTO [Lieferung] ([BestellungID], [PosID], [LieferAdrID], [LieferDienstID], [LieferDatum]) VALUES</v>
      </c>
      <c r="G1021" t="str">
        <f t="shared" si="58"/>
        <v xml:space="preserve"> ('997', '2493', '156', '36', '2018-05-16')</v>
      </c>
    </row>
    <row r="1022" spans="1:7" x14ac:dyDescent="0.3">
      <c r="A1022">
        <f t="shared" si="55"/>
        <v>998</v>
      </c>
      <c r="B1022">
        <v>2494</v>
      </c>
      <c r="C1022">
        <v>549</v>
      </c>
      <c r="D1022">
        <f t="shared" si="56"/>
        <v>44</v>
      </c>
      <c r="E1022" s="3">
        <f>LOOKUP(A1022,[1]Bestellung!$A$4:$D$675)+MOD(D1022,6)</f>
        <v>43238</v>
      </c>
      <c r="F1022" t="str">
        <f t="shared" si="57"/>
        <v>INSERT INTO [Lieferung] ([BestellungID], [PosID], [LieferAdrID], [LieferDienstID], [LieferDatum]) VALUES</v>
      </c>
      <c r="G1022" t="str">
        <f t="shared" si="58"/>
        <v xml:space="preserve"> ('998', '2494', '549', '44', '2018-05-18')</v>
      </c>
    </row>
    <row r="1023" spans="1:7" x14ac:dyDescent="0.3">
      <c r="A1023">
        <f t="shared" si="55"/>
        <v>998</v>
      </c>
      <c r="B1023">
        <v>2495</v>
      </c>
      <c r="C1023">
        <v>156</v>
      </c>
      <c r="D1023">
        <f t="shared" si="56"/>
        <v>70</v>
      </c>
      <c r="E1023" s="3">
        <f>LOOKUP(A1023,[1]Bestellung!$A$4:$D$675)+MOD(D1023,6)</f>
        <v>43240</v>
      </c>
      <c r="F1023" t="str">
        <f t="shared" si="57"/>
        <v>INSERT INTO [Lieferung] ([BestellungID], [PosID], [LieferAdrID], [LieferDienstID], [LieferDatum]) VALUES</v>
      </c>
      <c r="G1023" t="str">
        <f t="shared" si="58"/>
        <v xml:space="preserve"> ('998', '2495', '156', '70', '2018-05-20')</v>
      </c>
    </row>
    <row r="1024" spans="1:7" x14ac:dyDescent="0.3">
      <c r="A1024">
        <f t="shared" si="55"/>
        <v>998</v>
      </c>
      <c r="B1024">
        <v>2496</v>
      </c>
      <c r="C1024">
        <v>549</v>
      </c>
      <c r="D1024">
        <f t="shared" si="56"/>
        <v>15</v>
      </c>
      <c r="E1024" s="3">
        <f>LOOKUP(A1024,[1]Bestellung!$A$4:$D$675)+MOD(D1024,6)</f>
        <v>43239</v>
      </c>
      <c r="F1024" t="str">
        <f t="shared" si="57"/>
        <v>INSERT INTO [Lieferung] ([BestellungID], [PosID], [LieferAdrID], [LieferDienstID], [LieferDatum]) VALUES</v>
      </c>
      <c r="G1024" t="str">
        <f t="shared" si="58"/>
        <v xml:space="preserve"> ('998', '2496', '549', '15', '2018-05-19')</v>
      </c>
    </row>
    <row r="1025" spans="1:7" x14ac:dyDescent="0.3">
      <c r="A1025">
        <f t="shared" si="55"/>
        <v>999</v>
      </c>
      <c r="B1025">
        <v>2497</v>
      </c>
      <c r="C1025">
        <v>445</v>
      </c>
      <c r="D1025">
        <f t="shared" si="56"/>
        <v>27</v>
      </c>
      <c r="E1025" s="3">
        <f>LOOKUP(A1025,[1]Bestellung!$A$4:$D$675)+MOD(D1025,6)</f>
        <v>43239</v>
      </c>
      <c r="F1025" t="str">
        <f t="shared" si="57"/>
        <v>INSERT INTO [Lieferung] ([BestellungID], [PosID], [LieferAdrID], [LieferDienstID], [LieferDatum]) VALUES</v>
      </c>
      <c r="G1025" t="str">
        <f t="shared" si="58"/>
        <v xml:space="preserve"> ('999', '2497', '445', '27', '2018-05-19')</v>
      </c>
    </row>
    <row r="1026" spans="1:7" x14ac:dyDescent="0.3">
      <c r="A1026">
        <f t="shared" si="55"/>
        <v>999</v>
      </c>
      <c r="B1026">
        <v>2498</v>
      </c>
      <c r="C1026">
        <v>445</v>
      </c>
      <c r="D1026">
        <f t="shared" si="56"/>
        <v>54</v>
      </c>
      <c r="E1026" s="3">
        <f>LOOKUP(A1026,[1]Bestellung!$A$4:$D$675)+MOD(D1026,6)</f>
        <v>43236</v>
      </c>
      <c r="F1026" t="str">
        <f t="shared" si="57"/>
        <v>INSERT INTO [Lieferung] ([BestellungID], [PosID], [LieferAdrID], [LieferDienstID], [LieferDatum]) VALUES</v>
      </c>
      <c r="G1026" t="str">
        <f t="shared" si="58"/>
        <v xml:space="preserve"> ('999', '2498', '445', '54', '2018-05-16')</v>
      </c>
    </row>
    <row r="1027" spans="1:7" x14ac:dyDescent="0.3">
      <c r="A1027">
        <f t="shared" si="55"/>
        <v>1000</v>
      </c>
      <c r="B1027">
        <v>2499</v>
      </c>
      <c r="C1027">
        <v>662</v>
      </c>
      <c r="D1027">
        <f t="shared" si="56"/>
        <v>69</v>
      </c>
      <c r="E1027" s="3">
        <f>LOOKUP(A1027,[1]Bestellung!$A$4:$D$675)+MOD(D1027,6)</f>
        <v>43239</v>
      </c>
      <c r="F1027" t="str">
        <f t="shared" si="57"/>
        <v>INSERT INTO [Lieferung] ([BestellungID], [PosID], [LieferAdrID], [LieferDienstID], [LieferDatum]) VALUES</v>
      </c>
      <c r="G1027" t="str">
        <f t="shared" si="58"/>
        <v xml:space="preserve"> ('1000', '2499', '662', '69', '2018-05-19')</v>
      </c>
    </row>
    <row r="1028" spans="1:7" x14ac:dyDescent="0.3">
      <c r="A1028">
        <f t="shared" si="55"/>
        <v>1000</v>
      </c>
      <c r="B1028">
        <v>2500</v>
      </c>
      <c r="C1028">
        <v>445</v>
      </c>
      <c r="D1028">
        <f t="shared" si="56"/>
        <v>16</v>
      </c>
      <c r="E1028" s="3">
        <f>LOOKUP(A1028,[1]Bestellung!$A$4:$D$675)+MOD(D1028,6)</f>
        <v>43240</v>
      </c>
      <c r="F1028" t="str">
        <f t="shared" si="57"/>
        <v>INSERT INTO [Lieferung] ([BestellungID], [PosID], [LieferAdrID], [LieferDienstID], [LieferDatum]) VALUES</v>
      </c>
      <c r="G1028" t="str">
        <f t="shared" si="58"/>
        <v xml:space="preserve"> ('1000', '2500', '445', '16', '2018-05-20')</v>
      </c>
    </row>
    <row r="1029" spans="1:7" x14ac:dyDescent="0.3">
      <c r="A1029">
        <f t="shared" si="55"/>
        <v>1000</v>
      </c>
      <c r="B1029">
        <v>2501</v>
      </c>
      <c r="C1029">
        <v>662</v>
      </c>
      <c r="D1029">
        <f t="shared" si="56"/>
        <v>44</v>
      </c>
      <c r="E1029" s="3">
        <f>LOOKUP(A1029,[1]Bestellung!$A$4:$D$675)+MOD(D1029,6)</f>
        <v>43238</v>
      </c>
      <c r="F1029" t="str">
        <f t="shared" si="57"/>
        <v>INSERT INTO [Lieferung] ([BestellungID], [PosID], [LieferAdrID], [LieferDienstID], [LieferDatum]) VALUES</v>
      </c>
      <c r="G1029" t="str">
        <f t="shared" si="58"/>
        <v xml:space="preserve"> ('1000', '2501', '662', '44', '2018-05-18')</v>
      </c>
    </row>
    <row r="1030" spans="1:7" x14ac:dyDescent="0.3">
      <c r="A1030">
        <f t="shared" si="55"/>
        <v>1001</v>
      </c>
      <c r="B1030">
        <v>2502</v>
      </c>
      <c r="C1030">
        <v>757</v>
      </c>
      <c r="D1030">
        <f t="shared" si="56"/>
        <v>63</v>
      </c>
      <c r="E1030" s="3">
        <f>LOOKUP(A1030,[1]Bestellung!$A$4:$D$675)+MOD(D1030,6)</f>
        <v>43240</v>
      </c>
      <c r="F1030" t="str">
        <f t="shared" si="57"/>
        <v>INSERT INTO [Lieferung] ([BestellungID], [PosID], [LieferAdrID], [LieferDienstID], [LieferDatum]) VALUES</v>
      </c>
      <c r="G1030" t="str">
        <f t="shared" si="58"/>
        <v xml:space="preserve"> ('1001', '2502', '757', '63', '2018-05-20')</v>
      </c>
    </row>
    <row r="1031" spans="1:7" x14ac:dyDescent="0.3">
      <c r="A1031">
        <f t="shared" si="55"/>
        <v>1001</v>
      </c>
      <c r="B1031">
        <v>2503</v>
      </c>
      <c r="C1031">
        <v>757</v>
      </c>
      <c r="D1031">
        <f t="shared" si="56"/>
        <v>11</v>
      </c>
      <c r="E1031" s="3">
        <f>LOOKUP(A1031,[1]Bestellung!$A$4:$D$675)+MOD(D1031,6)</f>
        <v>43242</v>
      </c>
      <c r="F1031" t="str">
        <f t="shared" si="57"/>
        <v>INSERT INTO [Lieferung] ([BestellungID], [PosID], [LieferAdrID], [LieferDienstID], [LieferDatum]) VALUES</v>
      </c>
      <c r="G1031" t="str">
        <f t="shared" si="58"/>
        <v xml:space="preserve"> ('1001', '2503', '757', '11', '2018-05-22')</v>
      </c>
    </row>
    <row r="1032" spans="1:7" x14ac:dyDescent="0.3">
      <c r="A1032">
        <f t="shared" si="55"/>
        <v>1002</v>
      </c>
      <c r="B1032">
        <v>2504</v>
      </c>
      <c r="C1032">
        <v>545</v>
      </c>
      <c r="D1032">
        <f t="shared" si="56"/>
        <v>33</v>
      </c>
      <c r="E1032" s="3">
        <f>LOOKUP(A1032,[1]Bestellung!$A$4:$D$675)+MOD(D1032,6)</f>
        <v>43240</v>
      </c>
      <c r="F1032" t="str">
        <f t="shared" si="57"/>
        <v>INSERT INTO [Lieferung] ([BestellungID], [PosID], [LieferAdrID], [LieferDienstID], [LieferDatum]) VALUES</v>
      </c>
      <c r="G1032" t="str">
        <f t="shared" si="58"/>
        <v xml:space="preserve"> ('1002', '2504', '545', '33', '2018-05-20')</v>
      </c>
    </row>
    <row r="1033" spans="1:7" x14ac:dyDescent="0.3">
      <c r="A1033">
        <f t="shared" si="55"/>
        <v>1002</v>
      </c>
      <c r="B1033">
        <v>2505</v>
      </c>
      <c r="C1033">
        <v>545</v>
      </c>
      <c r="D1033">
        <f t="shared" si="56"/>
        <v>63</v>
      </c>
      <c r="E1033" s="3">
        <f>LOOKUP(A1033,[1]Bestellung!$A$4:$D$675)+MOD(D1033,6)</f>
        <v>43240</v>
      </c>
      <c r="F1033" t="str">
        <f t="shared" si="57"/>
        <v>INSERT INTO [Lieferung] ([BestellungID], [PosID], [LieferAdrID], [LieferDienstID], [LieferDatum]) VALUES</v>
      </c>
      <c r="G1033" t="str">
        <f t="shared" si="58"/>
        <v xml:space="preserve"> ('1002', '2505', '545', '63', '2018-05-20')</v>
      </c>
    </row>
    <row r="1034" spans="1:7" x14ac:dyDescent="0.3">
      <c r="A1034">
        <f t="shared" si="55"/>
        <v>1002</v>
      </c>
      <c r="B1034">
        <v>2506</v>
      </c>
      <c r="C1034">
        <v>545</v>
      </c>
      <c r="D1034">
        <f t="shared" si="56"/>
        <v>12</v>
      </c>
      <c r="E1034" s="3">
        <f>LOOKUP(A1034,[1]Bestellung!$A$4:$D$675)+MOD(D1034,6)</f>
        <v>43237</v>
      </c>
      <c r="F1034" t="str">
        <f t="shared" si="57"/>
        <v>INSERT INTO [Lieferung] ([BestellungID], [PosID], [LieferAdrID], [LieferDienstID], [LieferDatum]) VALUES</v>
      </c>
      <c r="G1034" t="str">
        <f t="shared" si="58"/>
        <v xml:space="preserve"> ('1002', '2506', '545', '12', '2018-05-17')</v>
      </c>
    </row>
    <row r="1035" spans="1:7" x14ac:dyDescent="0.3">
      <c r="A1035">
        <f t="shared" si="55"/>
        <v>1003</v>
      </c>
      <c r="B1035">
        <v>2507</v>
      </c>
      <c r="C1035">
        <v>570</v>
      </c>
      <c r="D1035">
        <f t="shared" si="56"/>
        <v>38</v>
      </c>
      <c r="E1035" s="3">
        <f>LOOKUP(A1035,[1]Bestellung!$A$4:$D$675)+MOD(D1035,6)</f>
        <v>43239</v>
      </c>
      <c r="F1035" t="str">
        <f t="shared" si="57"/>
        <v>INSERT INTO [Lieferung] ([BestellungID], [PosID], [LieferAdrID], [LieferDienstID], [LieferDatum]) VALUES</v>
      </c>
      <c r="G1035" t="str">
        <f t="shared" si="58"/>
        <v xml:space="preserve"> ('1003', '2507', '570', '38', '2018-05-19')</v>
      </c>
    </row>
    <row r="1036" spans="1:7" x14ac:dyDescent="0.3">
      <c r="A1036">
        <f t="shared" si="55"/>
        <v>1003</v>
      </c>
      <c r="B1036">
        <v>2508</v>
      </c>
      <c r="C1036">
        <v>570</v>
      </c>
      <c r="D1036">
        <f t="shared" si="56"/>
        <v>69</v>
      </c>
      <c r="E1036" s="3">
        <f>LOOKUP(A1036,[1]Bestellung!$A$4:$D$675)+MOD(D1036,6)</f>
        <v>43240</v>
      </c>
      <c r="F1036" t="str">
        <f t="shared" si="57"/>
        <v>INSERT INTO [Lieferung] ([BestellungID], [PosID], [LieferAdrID], [LieferDienstID], [LieferDatum]) VALUES</v>
      </c>
      <c r="G1036" t="str">
        <f t="shared" si="58"/>
        <v xml:space="preserve"> ('1003', '2508', '570', '69', '2018-05-20')</v>
      </c>
    </row>
    <row r="1037" spans="1:7" x14ac:dyDescent="0.3">
      <c r="A1037">
        <f t="shared" si="55"/>
        <v>1004</v>
      </c>
      <c r="B1037">
        <v>2509</v>
      </c>
      <c r="C1037">
        <v>675</v>
      </c>
      <c r="D1037">
        <f t="shared" si="56"/>
        <v>17</v>
      </c>
      <c r="E1037" s="3">
        <f>LOOKUP(A1037,[1]Bestellung!$A$4:$D$675)+MOD(D1037,6)</f>
        <v>43242</v>
      </c>
      <c r="F1037" t="str">
        <f t="shared" si="57"/>
        <v>INSERT INTO [Lieferung] ([BestellungID], [PosID], [LieferAdrID], [LieferDienstID], [LieferDatum]) VALUES</v>
      </c>
      <c r="G1037" t="str">
        <f t="shared" si="58"/>
        <v xml:space="preserve"> ('1004', '2509', '675', '17', '2018-05-22')</v>
      </c>
    </row>
    <row r="1038" spans="1:7" x14ac:dyDescent="0.3">
      <c r="A1038">
        <f t="shared" si="55"/>
        <v>1004</v>
      </c>
      <c r="B1038">
        <v>2510</v>
      </c>
      <c r="C1038">
        <v>570</v>
      </c>
      <c r="D1038">
        <f t="shared" si="56"/>
        <v>82</v>
      </c>
      <c r="E1038" s="3">
        <f>LOOKUP(A1038,[1]Bestellung!$A$4:$D$675)+MOD(D1038,6)</f>
        <v>43241</v>
      </c>
      <c r="F1038" t="str">
        <f t="shared" si="57"/>
        <v>INSERT INTO [Lieferung] ([BestellungID], [PosID], [LieferAdrID], [LieferDienstID], [LieferDatum]) VALUES</v>
      </c>
      <c r="G1038" t="str">
        <f t="shared" si="58"/>
        <v xml:space="preserve"> ('1004', '2510', '570', '82', '2018-05-21')</v>
      </c>
    </row>
    <row r="1039" spans="1:7" x14ac:dyDescent="0.3">
      <c r="A1039">
        <f t="shared" si="55"/>
        <v>1004</v>
      </c>
      <c r="B1039">
        <v>2511</v>
      </c>
      <c r="C1039">
        <v>675</v>
      </c>
      <c r="D1039">
        <f t="shared" si="56"/>
        <v>1</v>
      </c>
      <c r="E1039" s="3">
        <f>LOOKUP(A1039,[1]Bestellung!$A$4:$D$675)+MOD(D1039,6)</f>
        <v>43238</v>
      </c>
      <c r="F1039" t="str">
        <f t="shared" si="57"/>
        <v>INSERT INTO [Lieferung] ([BestellungID], [PosID], [LieferAdrID], [LieferDienstID], [LieferDatum]) VALUES</v>
      </c>
      <c r="G1039" t="str">
        <f t="shared" si="58"/>
        <v xml:space="preserve"> ('1004', '2511', '675', '1', '2018-05-18')</v>
      </c>
    </row>
    <row r="1040" spans="1:7" x14ac:dyDescent="0.3">
      <c r="A1040">
        <f t="shared" si="55"/>
        <v>1005</v>
      </c>
      <c r="B1040">
        <v>2512</v>
      </c>
      <c r="C1040">
        <v>39</v>
      </c>
      <c r="D1040">
        <f t="shared" si="56"/>
        <v>33</v>
      </c>
      <c r="E1040" s="3">
        <f>LOOKUP(A1040,[1]Bestellung!$A$4:$D$675)+MOD(D1040,6)</f>
        <v>43241</v>
      </c>
      <c r="F1040" t="str">
        <f t="shared" si="57"/>
        <v>INSERT INTO [Lieferung] ([BestellungID], [PosID], [LieferAdrID], [LieferDienstID], [LieferDatum]) VALUES</v>
      </c>
      <c r="G1040" t="str">
        <f t="shared" si="58"/>
        <v xml:space="preserve"> ('1005', '2512', '39', '33', '2018-05-21')</v>
      </c>
    </row>
    <row r="1041" spans="1:7" x14ac:dyDescent="0.3">
      <c r="A1041">
        <f t="shared" si="55"/>
        <v>1005</v>
      </c>
      <c r="B1041">
        <v>2513</v>
      </c>
      <c r="C1041">
        <v>39</v>
      </c>
      <c r="D1041">
        <f t="shared" si="56"/>
        <v>66</v>
      </c>
      <c r="E1041" s="3">
        <f>LOOKUP(A1041,[1]Bestellung!$A$4:$D$675)+MOD(D1041,6)</f>
        <v>43238</v>
      </c>
      <c r="F1041" t="str">
        <f t="shared" si="57"/>
        <v>INSERT INTO [Lieferung] ([BestellungID], [PosID], [LieferAdrID], [LieferDienstID], [LieferDatum]) VALUES</v>
      </c>
      <c r="G1041" t="str">
        <f t="shared" si="58"/>
        <v xml:space="preserve"> ('1005', '2513', '39', '66', '2018-05-18')</v>
      </c>
    </row>
    <row r="1042" spans="1:7" x14ac:dyDescent="0.3">
      <c r="A1042">
        <f t="shared" ref="A1042:A1105" si="59">ROUND(B1042/2.5,0)</f>
        <v>1006</v>
      </c>
      <c r="B1042">
        <v>2514</v>
      </c>
      <c r="C1042">
        <v>188</v>
      </c>
      <c r="D1042">
        <f t="shared" ref="D1042:D1105" si="60">IF(MOD(A1042*B1042,81)=0,1,IF(MOD(A1042*B1042,81)=30,81,IF(MOD(A1042*B1042,81)=49,82,MOD(A1042*B1042,81))))</f>
        <v>21</v>
      </c>
      <c r="E1042" s="3">
        <f>LOOKUP(A1042,[1]Bestellung!$A$4:$D$675)+MOD(D1042,6)</f>
        <v>43241</v>
      </c>
      <c r="F1042" t="str">
        <f t="shared" ref="F1042:F1105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42" t="str">
        <f t="shared" ref="G1042:G1105" si="62">" ('"&amp;A1042&amp;"', '"&amp;B1042&amp;"', '"&amp;C1042&amp;"', '"&amp; D1042&amp;"', '"&amp; TEXT(E1042,"JJJJ-MM-TT")&amp;"')"</f>
        <v xml:space="preserve"> ('1006', '2514', '188', '21', '2018-05-21')</v>
      </c>
    </row>
    <row r="1043" spans="1:7" x14ac:dyDescent="0.3">
      <c r="A1043">
        <f t="shared" si="59"/>
        <v>1006</v>
      </c>
      <c r="B1043">
        <v>2515</v>
      </c>
      <c r="C1043">
        <v>39</v>
      </c>
      <c r="D1043">
        <f t="shared" si="60"/>
        <v>55</v>
      </c>
      <c r="E1043" s="3">
        <f>LOOKUP(A1043,[1]Bestellung!$A$4:$D$675)+MOD(D1043,6)</f>
        <v>43239</v>
      </c>
      <c r="F1043" t="str">
        <f t="shared" si="61"/>
        <v>INSERT INTO [Lieferung] ([BestellungID], [PosID], [LieferAdrID], [LieferDienstID], [LieferDatum]) VALUES</v>
      </c>
      <c r="G1043" t="str">
        <f t="shared" si="62"/>
        <v xml:space="preserve"> ('1006', '2515', '39', '55', '2018-05-19')</v>
      </c>
    </row>
    <row r="1044" spans="1:7" x14ac:dyDescent="0.3">
      <c r="A1044">
        <f t="shared" si="59"/>
        <v>1006</v>
      </c>
      <c r="B1044">
        <v>2516</v>
      </c>
      <c r="C1044">
        <v>188</v>
      </c>
      <c r="D1044">
        <f t="shared" si="60"/>
        <v>8</v>
      </c>
      <c r="E1044" s="3">
        <f>LOOKUP(A1044,[1]Bestellung!$A$4:$D$675)+MOD(D1044,6)</f>
        <v>43240</v>
      </c>
      <c r="F1044" t="str">
        <f t="shared" si="61"/>
        <v>INSERT INTO [Lieferung] ([BestellungID], [PosID], [LieferAdrID], [LieferDienstID], [LieferDatum]) VALUES</v>
      </c>
      <c r="G1044" t="str">
        <f t="shared" si="62"/>
        <v xml:space="preserve"> ('1006', '2516', '188', '8', '2018-05-20')</v>
      </c>
    </row>
    <row r="1045" spans="1:7" x14ac:dyDescent="0.3">
      <c r="A1045">
        <f t="shared" si="59"/>
        <v>1007</v>
      </c>
      <c r="B1045">
        <v>2517</v>
      </c>
      <c r="C1045">
        <v>189</v>
      </c>
      <c r="D1045">
        <f t="shared" si="60"/>
        <v>48</v>
      </c>
      <c r="E1045" s="3">
        <f>LOOKUP(A1045,[1]Bestellung!$A$4:$D$675)+MOD(D1045,6)</f>
        <v>43238</v>
      </c>
      <c r="F1045" t="str">
        <f t="shared" si="61"/>
        <v>INSERT INTO [Lieferung] ([BestellungID], [PosID], [LieferAdrID], [LieferDienstID], [LieferDatum]) VALUES</v>
      </c>
      <c r="G1045" t="str">
        <f t="shared" si="62"/>
        <v xml:space="preserve"> ('1007', '2517', '189', '48', '2018-05-18')</v>
      </c>
    </row>
    <row r="1046" spans="1:7" x14ac:dyDescent="0.3">
      <c r="A1046">
        <f t="shared" si="59"/>
        <v>1007</v>
      </c>
      <c r="B1046">
        <v>2518</v>
      </c>
      <c r="C1046">
        <v>189</v>
      </c>
      <c r="D1046">
        <f t="shared" si="60"/>
        <v>2</v>
      </c>
      <c r="E1046" s="3">
        <f>LOOKUP(A1046,[1]Bestellung!$A$4:$D$675)+MOD(D1046,6)</f>
        <v>43240</v>
      </c>
      <c r="F1046" t="str">
        <f t="shared" si="61"/>
        <v>INSERT INTO [Lieferung] ([BestellungID], [PosID], [LieferAdrID], [LieferDienstID], [LieferDatum]) VALUES</v>
      </c>
      <c r="G1046" t="str">
        <f t="shared" si="62"/>
        <v xml:space="preserve"> ('1007', '2518', '189', '2', '2018-05-20')</v>
      </c>
    </row>
    <row r="1047" spans="1:7" x14ac:dyDescent="0.3">
      <c r="A1047">
        <f t="shared" si="59"/>
        <v>1008</v>
      </c>
      <c r="B1047">
        <v>2519</v>
      </c>
      <c r="C1047">
        <v>217</v>
      </c>
      <c r="D1047">
        <f t="shared" si="60"/>
        <v>45</v>
      </c>
      <c r="E1047" s="3">
        <f>LOOKUP(A1047,[1]Bestellung!$A$4:$D$675)+MOD(D1047,6)</f>
        <v>43242</v>
      </c>
      <c r="F1047" t="str">
        <f t="shared" si="61"/>
        <v>INSERT INTO [Lieferung] ([BestellungID], [PosID], [LieferAdrID], [LieferDienstID], [LieferDatum]) VALUES</v>
      </c>
      <c r="G1047" t="str">
        <f t="shared" si="62"/>
        <v xml:space="preserve"> ('1008', '2519', '217', '45', '2018-05-22')</v>
      </c>
    </row>
    <row r="1048" spans="1:7" x14ac:dyDescent="0.3">
      <c r="A1048">
        <f t="shared" si="59"/>
        <v>1008</v>
      </c>
      <c r="B1048">
        <v>2520</v>
      </c>
      <c r="C1048">
        <v>217</v>
      </c>
      <c r="D1048">
        <f t="shared" si="60"/>
        <v>1</v>
      </c>
      <c r="E1048" s="3">
        <f>LOOKUP(A1048,[1]Bestellung!$A$4:$D$675)+MOD(D1048,6)</f>
        <v>43240</v>
      </c>
      <c r="F1048" t="str">
        <f t="shared" si="61"/>
        <v>INSERT INTO [Lieferung] ([BestellungID], [PosID], [LieferAdrID], [LieferDienstID], [LieferDatum]) VALUES</v>
      </c>
      <c r="G1048" t="str">
        <f t="shared" si="62"/>
        <v xml:space="preserve"> ('1008', '2520', '217', '1', '2018-05-20')</v>
      </c>
    </row>
    <row r="1049" spans="1:7" x14ac:dyDescent="0.3">
      <c r="A1049">
        <f t="shared" si="59"/>
        <v>1008</v>
      </c>
      <c r="B1049">
        <v>2521</v>
      </c>
      <c r="C1049">
        <v>217</v>
      </c>
      <c r="D1049">
        <f t="shared" si="60"/>
        <v>36</v>
      </c>
      <c r="E1049" s="3">
        <f>LOOKUP(A1049,[1]Bestellung!$A$4:$D$675)+MOD(D1049,6)</f>
        <v>43239</v>
      </c>
      <c r="F1049" t="str">
        <f t="shared" si="61"/>
        <v>INSERT INTO [Lieferung] ([BestellungID], [PosID], [LieferAdrID], [LieferDienstID], [LieferDatum]) VALUES</v>
      </c>
      <c r="G1049" t="str">
        <f t="shared" si="62"/>
        <v xml:space="preserve"> ('1008', '2521', '217', '36', '2018-05-19')</v>
      </c>
    </row>
    <row r="1050" spans="1:7" x14ac:dyDescent="0.3">
      <c r="A1050">
        <f t="shared" si="59"/>
        <v>1009</v>
      </c>
      <c r="B1050">
        <v>2522</v>
      </c>
      <c r="C1050">
        <v>529</v>
      </c>
      <c r="D1050">
        <f t="shared" si="60"/>
        <v>2</v>
      </c>
      <c r="E1050" s="3">
        <f>LOOKUP(A1050,[1]Bestellung!$A$4:$D$675)+MOD(D1050,6)</f>
        <v>43241</v>
      </c>
      <c r="F1050" t="str">
        <f t="shared" si="61"/>
        <v>INSERT INTO [Lieferung] ([BestellungID], [PosID], [LieferAdrID], [LieferDienstID], [LieferDatum]) VALUES</v>
      </c>
      <c r="G1050" t="str">
        <f t="shared" si="62"/>
        <v xml:space="preserve"> ('1009', '2522', '529', '2', '2018-05-21')</v>
      </c>
    </row>
    <row r="1051" spans="1:7" x14ac:dyDescent="0.3">
      <c r="A1051">
        <f t="shared" si="59"/>
        <v>1009</v>
      </c>
      <c r="B1051">
        <v>2523</v>
      </c>
      <c r="C1051">
        <v>529</v>
      </c>
      <c r="D1051">
        <f t="shared" si="60"/>
        <v>39</v>
      </c>
      <c r="E1051" s="3">
        <f>LOOKUP(A1051,[1]Bestellung!$A$4:$D$675)+MOD(D1051,6)</f>
        <v>43242</v>
      </c>
      <c r="F1051" t="str">
        <f t="shared" si="61"/>
        <v>INSERT INTO [Lieferung] ([BestellungID], [PosID], [LieferAdrID], [LieferDienstID], [LieferDatum]) VALUES</v>
      </c>
      <c r="G1051" t="str">
        <f t="shared" si="62"/>
        <v xml:space="preserve"> ('1009', '2523', '529', '39', '2018-05-22')</v>
      </c>
    </row>
    <row r="1052" spans="1:7" x14ac:dyDescent="0.3">
      <c r="A1052">
        <f t="shared" si="59"/>
        <v>1010</v>
      </c>
      <c r="B1052">
        <v>2524</v>
      </c>
      <c r="C1052">
        <v>778</v>
      </c>
      <c r="D1052">
        <f t="shared" si="60"/>
        <v>8</v>
      </c>
      <c r="E1052" s="3">
        <f>LOOKUP(A1052,[1]Bestellung!$A$4:$D$675)+MOD(D1052,6)</f>
        <v>43241</v>
      </c>
      <c r="F1052" t="str">
        <f t="shared" si="61"/>
        <v>INSERT INTO [Lieferung] ([BestellungID], [PosID], [LieferAdrID], [LieferDienstID], [LieferDatum]) VALUES</v>
      </c>
      <c r="G1052" t="str">
        <f t="shared" si="62"/>
        <v xml:space="preserve"> ('1010', '2524', '778', '8', '2018-05-21')</v>
      </c>
    </row>
    <row r="1053" spans="1:7" x14ac:dyDescent="0.3">
      <c r="A1053">
        <f t="shared" si="59"/>
        <v>1010</v>
      </c>
      <c r="B1053">
        <v>2525</v>
      </c>
      <c r="C1053">
        <v>529</v>
      </c>
      <c r="D1053">
        <f t="shared" si="60"/>
        <v>46</v>
      </c>
      <c r="E1053" s="3">
        <f>LOOKUP(A1053,[1]Bestellung!$A$4:$D$675)+MOD(D1053,6)</f>
        <v>43243</v>
      </c>
      <c r="F1053" t="str">
        <f t="shared" si="61"/>
        <v>INSERT INTO [Lieferung] ([BestellungID], [PosID], [LieferAdrID], [LieferDienstID], [LieferDatum]) VALUES</v>
      </c>
      <c r="G1053" t="str">
        <f t="shared" si="62"/>
        <v xml:space="preserve"> ('1010', '2525', '529', '46', '2018-05-23')</v>
      </c>
    </row>
    <row r="1054" spans="1:7" x14ac:dyDescent="0.3">
      <c r="A1054">
        <f t="shared" si="59"/>
        <v>1010</v>
      </c>
      <c r="B1054">
        <v>2526</v>
      </c>
      <c r="C1054">
        <v>778</v>
      </c>
      <c r="D1054">
        <f t="shared" si="60"/>
        <v>3</v>
      </c>
      <c r="E1054" s="3">
        <f>LOOKUP(A1054,[1]Bestellung!$A$4:$D$675)+MOD(D1054,6)</f>
        <v>43242</v>
      </c>
      <c r="F1054" t="str">
        <f t="shared" si="61"/>
        <v>INSERT INTO [Lieferung] ([BestellungID], [PosID], [LieferAdrID], [LieferDienstID], [LieferDatum]) VALUES</v>
      </c>
      <c r="G1054" t="str">
        <f t="shared" si="62"/>
        <v xml:space="preserve"> ('1010', '2526', '778', '3', '2018-05-22')</v>
      </c>
    </row>
    <row r="1055" spans="1:7" x14ac:dyDescent="0.3">
      <c r="A1055">
        <f t="shared" si="59"/>
        <v>1011</v>
      </c>
      <c r="B1055">
        <v>2527</v>
      </c>
      <c r="C1055">
        <v>58</v>
      </c>
      <c r="D1055">
        <f t="shared" si="60"/>
        <v>57</v>
      </c>
      <c r="E1055" s="3">
        <f>LOOKUP(A1055,[1]Bestellung!$A$4:$D$675)+MOD(D1055,6)</f>
        <v>43242</v>
      </c>
      <c r="F1055" t="str">
        <f t="shared" si="61"/>
        <v>INSERT INTO [Lieferung] ([BestellungID], [PosID], [LieferAdrID], [LieferDienstID], [LieferDatum]) VALUES</v>
      </c>
      <c r="G1055" t="str">
        <f t="shared" si="62"/>
        <v xml:space="preserve"> ('1011', '2527', '58', '57', '2018-05-22')</v>
      </c>
    </row>
    <row r="1056" spans="1:7" x14ac:dyDescent="0.3">
      <c r="A1056">
        <f t="shared" si="59"/>
        <v>1011</v>
      </c>
      <c r="B1056">
        <v>2528</v>
      </c>
      <c r="C1056">
        <v>58</v>
      </c>
      <c r="D1056">
        <f t="shared" si="60"/>
        <v>15</v>
      </c>
      <c r="E1056" s="3">
        <f>LOOKUP(A1056,[1]Bestellung!$A$4:$D$675)+MOD(D1056,6)</f>
        <v>43242</v>
      </c>
      <c r="F1056" t="str">
        <f t="shared" si="61"/>
        <v>INSERT INTO [Lieferung] ([BestellungID], [PosID], [LieferAdrID], [LieferDienstID], [LieferDatum]) VALUES</v>
      </c>
      <c r="G1056" t="str">
        <f t="shared" si="62"/>
        <v xml:space="preserve"> ('1011', '2528', '58', '15', '2018-05-22')</v>
      </c>
    </row>
    <row r="1057" spans="1:7" x14ac:dyDescent="0.3">
      <c r="A1057">
        <f t="shared" si="59"/>
        <v>1012</v>
      </c>
      <c r="B1057">
        <v>2529</v>
      </c>
      <c r="C1057">
        <v>122</v>
      </c>
      <c r="D1057">
        <f t="shared" si="60"/>
        <v>72</v>
      </c>
      <c r="E1057" s="3">
        <f>LOOKUP(A1057,[1]Bestellung!$A$4:$D$675)+MOD(D1057,6)</f>
        <v>43239</v>
      </c>
      <c r="F1057" t="str">
        <f t="shared" si="61"/>
        <v>INSERT INTO [Lieferung] ([BestellungID], [PosID], [LieferAdrID], [LieferDienstID], [LieferDatum]) VALUES</v>
      </c>
      <c r="G1057" t="str">
        <f t="shared" si="62"/>
        <v xml:space="preserve"> ('1012', '2529', '122', '72', '2018-05-19')</v>
      </c>
    </row>
    <row r="1058" spans="1:7" x14ac:dyDescent="0.3">
      <c r="A1058">
        <f t="shared" si="59"/>
        <v>1012</v>
      </c>
      <c r="B1058">
        <v>2530</v>
      </c>
      <c r="C1058">
        <v>58</v>
      </c>
      <c r="D1058">
        <f t="shared" si="60"/>
        <v>31</v>
      </c>
      <c r="E1058" s="3">
        <f>LOOKUP(A1058,[1]Bestellung!$A$4:$D$675)+MOD(D1058,6)</f>
        <v>43240</v>
      </c>
      <c r="F1058" t="str">
        <f t="shared" si="61"/>
        <v>INSERT INTO [Lieferung] ([BestellungID], [PosID], [LieferAdrID], [LieferDienstID], [LieferDatum]) VALUES</v>
      </c>
      <c r="G1058" t="str">
        <f t="shared" si="62"/>
        <v xml:space="preserve"> ('1012', '2530', '58', '31', '2018-05-20')</v>
      </c>
    </row>
    <row r="1059" spans="1:7" x14ac:dyDescent="0.3">
      <c r="A1059">
        <f t="shared" si="59"/>
        <v>1012</v>
      </c>
      <c r="B1059">
        <v>2531</v>
      </c>
      <c r="C1059">
        <v>122</v>
      </c>
      <c r="D1059">
        <f t="shared" si="60"/>
        <v>71</v>
      </c>
      <c r="E1059" s="3">
        <f>LOOKUP(A1059,[1]Bestellung!$A$4:$D$675)+MOD(D1059,6)</f>
        <v>43244</v>
      </c>
      <c r="F1059" t="str">
        <f t="shared" si="61"/>
        <v>INSERT INTO [Lieferung] ([BestellungID], [PosID], [LieferAdrID], [LieferDienstID], [LieferDatum]) VALUES</v>
      </c>
      <c r="G1059" t="str">
        <f t="shared" si="62"/>
        <v xml:space="preserve"> ('1012', '2531', '122', '71', '2018-05-24')</v>
      </c>
    </row>
    <row r="1060" spans="1:7" x14ac:dyDescent="0.3">
      <c r="A1060">
        <f t="shared" si="59"/>
        <v>1013</v>
      </c>
      <c r="B1060">
        <v>2532</v>
      </c>
      <c r="C1060">
        <v>569</v>
      </c>
      <c r="D1060">
        <f t="shared" si="60"/>
        <v>51</v>
      </c>
      <c r="E1060" s="3">
        <f>LOOKUP(A1060,[1]Bestellung!$A$4:$D$675)+MOD(D1060,6)</f>
        <v>43242</v>
      </c>
      <c r="F1060" t="str">
        <f t="shared" si="61"/>
        <v>INSERT INTO [Lieferung] ([BestellungID], [PosID], [LieferAdrID], [LieferDienstID], [LieferDatum]) VALUES</v>
      </c>
      <c r="G1060" t="str">
        <f t="shared" si="62"/>
        <v xml:space="preserve"> ('1013', '2532', '569', '51', '2018-05-22')</v>
      </c>
    </row>
    <row r="1061" spans="1:7" x14ac:dyDescent="0.3">
      <c r="A1061">
        <f t="shared" si="59"/>
        <v>1013</v>
      </c>
      <c r="B1061">
        <v>2533</v>
      </c>
      <c r="C1061">
        <v>569</v>
      </c>
      <c r="D1061">
        <f t="shared" si="60"/>
        <v>11</v>
      </c>
      <c r="E1061" s="3">
        <f>LOOKUP(A1061,[1]Bestellung!$A$4:$D$675)+MOD(D1061,6)</f>
        <v>43244</v>
      </c>
      <c r="F1061" t="str">
        <f t="shared" si="61"/>
        <v>INSERT INTO [Lieferung] ([BestellungID], [PosID], [LieferAdrID], [LieferDienstID], [LieferDatum]) VALUES</v>
      </c>
      <c r="G1061" t="str">
        <f t="shared" si="62"/>
        <v xml:space="preserve"> ('1013', '2533', '569', '11', '2018-05-24')</v>
      </c>
    </row>
    <row r="1062" spans="1:7" x14ac:dyDescent="0.3">
      <c r="A1062">
        <f t="shared" si="59"/>
        <v>1014</v>
      </c>
      <c r="B1062">
        <v>2534</v>
      </c>
      <c r="C1062">
        <v>261</v>
      </c>
      <c r="D1062">
        <f t="shared" si="60"/>
        <v>75</v>
      </c>
      <c r="E1062" s="3">
        <f>LOOKUP(A1062,[1]Bestellung!$A$4:$D$675)+MOD(D1062,6)</f>
        <v>43242</v>
      </c>
      <c r="F1062" t="str">
        <f t="shared" si="61"/>
        <v>INSERT INTO [Lieferung] ([BestellungID], [PosID], [LieferAdrID], [LieferDienstID], [LieferDatum]) VALUES</v>
      </c>
      <c r="G1062" t="str">
        <f t="shared" si="62"/>
        <v xml:space="preserve"> ('1014', '2534', '261', '75', '2018-05-22')</v>
      </c>
    </row>
    <row r="1063" spans="1:7" x14ac:dyDescent="0.3">
      <c r="A1063">
        <f t="shared" si="59"/>
        <v>1014</v>
      </c>
      <c r="B1063">
        <v>2535</v>
      </c>
      <c r="C1063">
        <v>261</v>
      </c>
      <c r="D1063">
        <f t="shared" si="60"/>
        <v>36</v>
      </c>
      <c r="E1063" s="3">
        <f>LOOKUP(A1063,[1]Bestellung!$A$4:$D$675)+MOD(D1063,6)</f>
        <v>43239</v>
      </c>
      <c r="F1063" t="str">
        <f t="shared" si="61"/>
        <v>INSERT INTO [Lieferung] ([BestellungID], [PosID], [LieferAdrID], [LieferDienstID], [LieferDatum]) VALUES</v>
      </c>
      <c r="G1063" t="str">
        <f t="shared" si="62"/>
        <v xml:space="preserve"> ('1014', '2535', '261', '36', '2018-05-19')</v>
      </c>
    </row>
    <row r="1064" spans="1:7" x14ac:dyDescent="0.3">
      <c r="A1064">
        <f t="shared" si="59"/>
        <v>1014</v>
      </c>
      <c r="B1064">
        <v>2536</v>
      </c>
      <c r="C1064">
        <v>261</v>
      </c>
      <c r="D1064">
        <f t="shared" si="60"/>
        <v>78</v>
      </c>
      <c r="E1064" s="3">
        <f>LOOKUP(A1064,[1]Bestellung!$A$4:$D$675)+MOD(D1064,6)</f>
        <v>43239</v>
      </c>
      <c r="F1064" t="str">
        <f t="shared" si="61"/>
        <v>INSERT INTO [Lieferung] ([BestellungID], [PosID], [LieferAdrID], [LieferDienstID], [LieferDatum]) VALUES</v>
      </c>
      <c r="G1064" t="str">
        <f t="shared" si="62"/>
        <v xml:space="preserve"> ('1014', '2536', '261', '78', '2018-05-19')</v>
      </c>
    </row>
    <row r="1065" spans="1:7" x14ac:dyDescent="0.3">
      <c r="A1065">
        <f t="shared" si="59"/>
        <v>1015</v>
      </c>
      <c r="B1065">
        <v>2537</v>
      </c>
      <c r="C1065">
        <v>365</v>
      </c>
      <c r="D1065">
        <f t="shared" si="60"/>
        <v>65</v>
      </c>
      <c r="E1065" s="3">
        <f>LOOKUP(A1065,[1]Bestellung!$A$4:$D$675)+MOD(D1065,6)</f>
        <v>43245</v>
      </c>
      <c r="F1065" t="str">
        <f t="shared" si="61"/>
        <v>INSERT INTO [Lieferung] ([BestellungID], [PosID], [LieferAdrID], [LieferDienstID], [LieferDatum]) VALUES</v>
      </c>
      <c r="G1065" t="str">
        <f t="shared" si="62"/>
        <v xml:space="preserve"> ('1015', '2537', '365', '65', '2018-05-25')</v>
      </c>
    </row>
    <row r="1066" spans="1:7" x14ac:dyDescent="0.3">
      <c r="A1066">
        <f t="shared" si="59"/>
        <v>1015</v>
      </c>
      <c r="B1066">
        <v>2538</v>
      </c>
      <c r="C1066">
        <v>365</v>
      </c>
      <c r="D1066">
        <f t="shared" si="60"/>
        <v>27</v>
      </c>
      <c r="E1066" s="3">
        <f>LOOKUP(A1066,[1]Bestellung!$A$4:$D$675)+MOD(D1066,6)</f>
        <v>43243</v>
      </c>
      <c r="F1066" t="str">
        <f t="shared" si="61"/>
        <v>INSERT INTO [Lieferung] ([BestellungID], [PosID], [LieferAdrID], [LieferDienstID], [LieferDatum]) VALUES</v>
      </c>
      <c r="G1066" t="str">
        <f t="shared" si="62"/>
        <v xml:space="preserve"> ('1015', '2538', '365', '27', '2018-05-23')</v>
      </c>
    </row>
    <row r="1067" spans="1:7" x14ac:dyDescent="0.3">
      <c r="A1067">
        <f t="shared" si="59"/>
        <v>1016</v>
      </c>
      <c r="B1067">
        <v>2539</v>
      </c>
      <c r="C1067">
        <v>440</v>
      </c>
      <c r="D1067">
        <f t="shared" si="60"/>
        <v>17</v>
      </c>
      <c r="E1067" s="3">
        <f>LOOKUP(A1067,[1]Bestellung!$A$4:$D$675)+MOD(D1067,6)</f>
        <v>43245</v>
      </c>
      <c r="F1067" t="str">
        <f t="shared" si="61"/>
        <v>INSERT INTO [Lieferung] ([BestellungID], [PosID], [LieferAdrID], [LieferDienstID], [LieferDatum]) VALUES</v>
      </c>
      <c r="G1067" t="str">
        <f t="shared" si="62"/>
        <v xml:space="preserve"> ('1016', '2539', '440', '17', '2018-05-25')</v>
      </c>
    </row>
    <row r="1068" spans="1:7" x14ac:dyDescent="0.3">
      <c r="A1068">
        <f t="shared" si="59"/>
        <v>1016</v>
      </c>
      <c r="B1068">
        <v>2540</v>
      </c>
      <c r="C1068">
        <v>365</v>
      </c>
      <c r="D1068">
        <f t="shared" si="60"/>
        <v>61</v>
      </c>
      <c r="E1068" s="3">
        <f>LOOKUP(A1068,[1]Bestellung!$A$4:$D$675)+MOD(D1068,6)</f>
        <v>43241</v>
      </c>
      <c r="F1068" t="str">
        <f t="shared" si="61"/>
        <v>INSERT INTO [Lieferung] ([BestellungID], [PosID], [LieferAdrID], [LieferDienstID], [LieferDatum]) VALUES</v>
      </c>
      <c r="G1068" t="str">
        <f t="shared" si="62"/>
        <v xml:space="preserve"> ('1016', '2540', '365', '61', '2018-05-21')</v>
      </c>
    </row>
    <row r="1069" spans="1:7" x14ac:dyDescent="0.3">
      <c r="A1069">
        <f t="shared" si="59"/>
        <v>1016</v>
      </c>
      <c r="B1069">
        <v>2541</v>
      </c>
      <c r="C1069">
        <v>440</v>
      </c>
      <c r="D1069">
        <f t="shared" si="60"/>
        <v>24</v>
      </c>
      <c r="E1069" s="3">
        <f>LOOKUP(A1069,[1]Bestellung!$A$4:$D$675)+MOD(D1069,6)</f>
        <v>43240</v>
      </c>
      <c r="F1069" t="str">
        <f t="shared" si="61"/>
        <v>INSERT INTO [Lieferung] ([BestellungID], [PosID], [LieferAdrID], [LieferDienstID], [LieferDatum]) VALUES</v>
      </c>
      <c r="G1069" t="str">
        <f t="shared" si="62"/>
        <v xml:space="preserve"> ('1016', '2541', '440', '24', '2018-05-20')</v>
      </c>
    </row>
    <row r="1070" spans="1:7" x14ac:dyDescent="0.3">
      <c r="A1070">
        <f t="shared" si="59"/>
        <v>1017</v>
      </c>
      <c r="B1070">
        <v>2542</v>
      </c>
      <c r="C1070">
        <v>53</v>
      </c>
      <c r="D1070">
        <f t="shared" si="60"/>
        <v>18</v>
      </c>
      <c r="E1070" s="3">
        <f>LOOKUP(A1070,[1]Bestellung!$A$4:$D$675)+MOD(D1070,6)</f>
        <v>43240</v>
      </c>
      <c r="F1070" t="str">
        <f t="shared" si="61"/>
        <v>INSERT INTO [Lieferung] ([BestellungID], [PosID], [LieferAdrID], [LieferDienstID], [LieferDatum]) VALUES</v>
      </c>
      <c r="G1070" t="str">
        <f t="shared" si="62"/>
        <v xml:space="preserve"> ('1017', '2542', '53', '18', '2018-05-20')</v>
      </c>
    </row>
    <row r="1071" spans="1:7" x14ac:dyDescent="0.3">
      <c r="A1071">
        <f t="shared" si="59"/>
        <v>1017</v>
      </c>
      <c r="B1071">
        <v>2543</v>
      </c>
      <c r="C1071">
        <v>53</v>
      </c>
      <c r="D1071">
        <f t="shared" si="60"/>
        <v>63</v>
      </c>
      <c r="E1071" s="3">
        <f>LOOKUP(A1071,[1]Bestellung!$A$4:$D$675)+MOD(D1071,6)</f>
        <v>43243</v>
      </c>
      <c r="F1071" t="str">
        <f t="shared" si="61"/>
        <v>INSERT INTO [Lieferung] ([BestellungID], [PosID], [LieferAdrID], [LieferDienstID], [LieferDatum]) VALUES</v>
      </c>
      <c r="G1071" t="str">
        <f t="shared" si="62"/>
        <v xml:space="preserve"> ('1017', '2543', '53', '63', '2018-05-23')</v>
      </c>
    </row>
    <row r="1072" spans="1:7" x14ac:dyDescent="0.3">
      <c r="A1072">
        <f t="shared" si="59"/>
        <v>1018</v>
      </c>
      <c r="B1072">
        <v>2544</v>
      </c>
      <c r="C1072">
        <v>720</v>
      </c>
      <c r="D1072">
        <f t="shared" si="60"/>
        <v>60</v>
      </c>
      <c r="E1072" s="3">
        <f>LOOKUP(A1072,[1]Bestellung!$A$4:$D$675)+MOD(D1072,6)</f>
        <v>43240</v>
      </c>
      <c r="F1072" t="str">
        <f t="shared" si="61"/>
        <v>INSERT INTO [Lieferung] ([BestellungID], [PosID], [LieferAdrID], [LieferDienstID], [LieferDatum]) VALUES</v>
      </c>
      <c r="G1072" t="str">
        <f t="shared" si="62"/>
        <v xml:space="preserve"> ('1018', '2544', '720', '60', '2018-05-20')</v>
      </c>
    </row>
    <row r="1073" spans="1:7" x14ac:dyDescent="0.3">
      <c r="A1073">
        <f t="shared" si="59"/>
        <v>1018</v>
      </c>
      <c r="B1073">
        <v>2545</v>
      </c>
      <c r="C1073">
        <v>53</v>
      </c>
      <c r="D1073">
        <f t="shared" si="60"/>
        <v>25</v>
      </c>
      <c r="E1073" s="3">
        <f>LOOKUP(A1073,[1]Bestellung!$A$4:$D$675)+MOD(D1073,6)</f>
        <v>43241</v>
      </c>
      <c r="F1073" t="str">
        <f t="shared" si="61"/>
        <v>INSERT INTO [Lieferung] ([BestellungID], [PosID], [LieferAdrID], [LieferDienstID], [LieferDatum]) VALUES</v>
      </c>
      <c r="G1073" t="str">
        <f t="shared" si="62"/>
        <v xml:space="preserve"> ('1018', '2545', '53', '25', '2018-05-21')</v>
      </c>
    </row>
    <row r="1074" spans="1:7" x14ac:dyDescent="0.3">
      <c r="A1074">
        <f t="shared" si="59"/>
        <v>1018</v>
      </c>
      <c r="B1074">
        <v>2546</v>
      </c>
      <c r="C1074">
        <v>720</v>
      </c>
      <c r="D1074">
        <f t="shared" si="60"/>
        <v>71</v>
      </c>
      <c r="E1074" s="3">
        <f>LOOKUP(A1074,[1]Bestellung!$A$4:$D$675)+MOD(D1074,6)</f>
        <v>43245</v>
      </c>
      <c r="F1074" t="str">
        <f t="shared" si="61"/>
        <v>INSERT INTO [Lieferung] ([BestellungID], [PosID], [LieferAdrID], [LieferDienstID], [LieferDatum]) VALUES</v>
      </c>
      <c r="G1074" t="str">
        <f t="shared" si="62"/>
        <v xml:space="preserve"> ('1018', '2546', '720', '71', '2018-05-25')</v>
      </c>
    </row>
    <row r="1075" spans="1:7" x14ac:dyDescent="0.3">
      <c r="A1075">
        <f t="shared" si="59"/>
        <v>1019</v>
      </c>
      <c r="B1075">
        <v>2547</v>
      </c>
      <c r="C1075">
        <v>723</v>
      </c>
      <c r="D1075">
        <f t="shared" si="60"/>
        <v>72</v>
      </c>
      <c r="E1075" s="3">
        <f>LOOKUP(A1075,[1]Bestellung!$A$4:$D$675)+MOD(D1075,6)</f>
        <v>43241</v>
      </c>
      <c r="F1075" t="str">
        <f t="shared" si="61"/>
        <v>INSERT INTO [Lieferung] ([BestellungID], [PosID], [LieferAdrID], [LieferDienstID], [LieferDatum]) VALUES</v>
      </c>
      <c r="G1075" t="str">
        <f t="shared" si="62"/>
        <v xml:space="preserve"> ('1019', '2547', '723', '72', '2018-05-21')</v>
      </c>
    </row>
    <row r="1076" spans="1:7" x14ac:dyDescent="0.3">
      <c r="A1076">
        <f t="shared" si="59"/>
        <v>1019</v>
      </c>
      <c r="B1076">
        <v>2548</v>
      </c>
      <c r="C1076">
        <v>723</v>
      </c>
      <c r="D1076">
        <f t="shared" si="60"/>
        <v>38</v>
      </c>
      <c r="E1076" s="3">
        <f>LOOKUP(A1076,[1]Bestellung!$A$4:$D$675)+MOD(D1076,6)</f>
        <v>43243</v>
      </c>
      <c r="F1076" t="str">
        <f t="shared" si="61"/>
        <v>INSERT INTO [Lieferung] ([BestellungID], [PosID], [LieferAdrID], [LieferDienstID], [LieferDatum]) VALUES</v>
      </c>
      <c r="G1076" t="str">
        <f t="shared" si="62"/>
        <v xml:space="preserve"> ('1019', '2548', '723', '38', '2018-05-23')</v>
      </c>
    </row>
    <row r="1077" spans="1:7" x14ac:dyDescent="0.3">
      <c r="A1077">
        <f t="shared" si="59"/>
        <v>1020</v>
      </c>
      <c r="B1077">
        <v>2549</v>
      </c>
      <c r="C1077">
        <v>164</v>
      </c>
      <c r="D1077">
        <f t="shared" si="60"/>
        <v>42</v>
      </c>
      <c r="E1077" s="3">
        <f>LOOKUP(A1077,[1]Bestellung!$A$4:$D$675)+MOD(D1077,6)</f>
        <v>43241</v>
      </c>
      <c r="F1077" t="str">
        <f t="shared" si="61"/>
        <v>INSERT INTO [Lieferung] ([BestellungID], [PosID], [LieferAdrID], [LieferDienstID], [LieferDatum]) VALUES</v>
      </c>
      <c r="G1077" t="str">
        <f t="shared" si="62"/>
        <v xml:space="preserve"> ('1020', '2549', '164', '42', '2018-05-21')</v>
      </c>
    </row>
    <row r="1078" spans="1:7" x14ac:dyDescent="0.3">
      <c r="A1078">
        <f t="shared" si="59"/>
        <v>1020</v>
      </c>
      <c r="B1078">
        <v>2550</v>
      </c>
      <c r="C1078">
        <v>164</v>
      </c>
      <c r="D1078">
        <f t="shared" si="60"/>
        <v>9</v>
      </c>
      <c r="E1078" s="3">
        <f>LOOKUP(A1078,[1]Bestellung!$A$4:$D$675)+MOD(D1078,6)</f>
        <v>43244</v>
      </c>
      <c r="F1078" t="str">
        <f t="shared" si="61"/>
        <v>INSERT INTO [Lieferung] ([BestellungID], [PosID], [LieferAdrID], [LieferDienstID], [LieferDatum]) VALUES</v>
      </c>
      <c r="G1078" t="str">
        <f t="shared" si="62"/>
        <v xml:space="preserve"> ('1020', '2550', '164', '9', '2018-05-24')</v>
      </c>
    </row>
    <row r="1079" spans="1:7" x14ac:dyDescent="0.3">
      <c r="A1079">
        <f t="shared" si="59"/>
        <v>1020</v>
      </c>
      <c r="B1079">
        <v>2551</v>
      </c>
      <c r="C1079">
        <v>164</v>
      </c>
      <c r="D1079">
        <f t="shared" si="60"/>
        <v>57</v>
      </c>
      <c r="E1079" s="3">
        <f>LOOKUP(A1079,[1]Bestellung!$A$4:$D$675)+MOD(D1079,6)</f>
        <v>43244</v>
      </c>
      <c r="F1079" t="str">
        <f t="shared" si="61"/>
        <v>INSERT INTO [Lieferung] ([BestellungID], [PosID], [LieferAdrID], [LieferDienstID], [LieferDatum]) VALUES</v>
      </c>
      <c r="G1079" t="str">
        <f t="shared" si="62"/>
        <v xml:space="preserve"> ('1020', '2551', '164', '57', '2018-05-24')</v>
      </c>
    </row>
    <row r="1080" spans="1:7" x14ac:dyDescent="0.3">
      <c r="A1080">
        <f t="shared" si="59"/>
        <v>1021</v>
      </c>
      <c r="B1080">
        <v>2552</v>
      </c>
      <c r="C1080">
        <v>306</v>
      </c>
      <c r="D1080">
        <f t="shared" si="60"/>
        <v>65</v>
      </c>
      <c r="E1080" s="3">
        <f>LOOKUP(A1080,[1]Bestellung!$A$4:$D$675)+MOD(D1080,6)</f>
        <v>43246</v>
      </c>
      <c r="F1080" t="str">
        <f t="shared" si="61"/>
        <v>INSERT INTO [Lieferung] ([BestellungID], [PosID], [LieferAdrID], [LieferDienstID], [LieferDatum]) VALUES</v>
      </c>
      <c r="G1080" t="str">
        <f t="shared" si="62"/>
        <v xml:space="preserve"> ('1021', '2552', '306', '65', '2018-05-26')</v>
      </c>
    </row>
    <row r="1081" spans="1:7" x14ac:dyDescent="0.3">
      <c r="A1081">
        <f t="shared" si="59"/>
        <v>1021</v>
      </c>
      <c r="B1081">
        <v>2553</v>
      </c>
      <c r="C1081">
        <v>306</v>
      </c>
      <c r="D1081">
        <f t="shared" si="60"/>
        <v>33</v>
      </c>
      <c r="E1081" s="3">
        <f>LOOKUP(A1081,[1]Bestellung!$A$4:$D$675)+MOD(D1081,6)</f>
        <v>43244</v>
      </c>
      <c r="F1081" t="str">
        <f t="shared" si="61"/>
        <v>INSERT INTO [Lieferung] ([BestellungID], [PosID], [LieferAdrID], [LieferDienstID], [LieferDatum]) VALUES</v>
      </c>
      <c r="G1081" t="str">
        <f t="shared" si="62"/>
        <v xml:space="preserve"> ('1021', '2553', '306', '33', '2018-05-24')</v>
      </c>
    </row>
    <row r="1082" spans="1:7" x14ac:dyDescent="0.3">
      <c r="A1082">
        <f t="shared" si="59"/>
        <v>1022</v>
      </c>
      <c r="B1082">
        <v>2554</v>
      </c>
      <c r="C1082">
        <v>659</v>
      </c>
      <c r="D1082">
        <f t="shared" si="60"/>
        <v>44</v>
      </c>
      <c r="E1082" s="3">
        <f>LOOKUP(A1082,[1]Bestellung!$A$4:$D$675)+MOD(D1082,6)</f>
        <v>43244</v>
      </c>
      <c r="F1082" t="str">
        <f t="shared" si="61"/>
        <v>INSERT INTO [Lieferung] ([BestellungID], [PosID], [LieferAdrID], [LieferDienstID], [LieferDatum]) VALUES</v>
      </c>
      <c r="G1082" t="str">
        <f t="shared" si="62"/>
        <v xml:space="preserve"> ('1022', '2554', '659', '44', '2018-05-24')</v>
      </c>
    </row>
    <row r="1083" spans="1:7" x14ac:dyDescent="0.3">
      <c r="A1083">
        <f t="shared" si="59"/>
        <v>1022</v>
      </c>
      <c r="B1083">
        <v>2555</v>
      </c>
      <c r="C1083">
        <v>306</v>
      </c>
      <c r="D1083">
        <f t="shared" si="60"/>
        <v>13</v>
      </c>
      <c r="E1083" s="3">
        <f>LOOKUP(A1083,[1]Bestellung!$A$4:$D$675)+MOD(D1083,6)</f>
        <v>43243</v>
      </c>
      <c r="F1083" t="str">
        <f t="shared" si="61"/>
        <v>INSERT INTO [Lieferung] ([BestellungID], [PosID], [LieferAdrID], [LieferDienstID], [LieferDatum]) VALUES</v>
      </c>
      <c r="G1083" t="str">
        <f t="shared" si="62"/>
        <v xml:space="preserve"> ('1022', '2555', '306', '13', '2018-05-23')</v>
      </c>
    </row>
    <row r="1084" spans="1:7" x14ac:dyDescent="0.3">
      <c r="A1084">
        <f t="shared" si="59"/>
        <v>1022</v>
      </c>
      <c r="B1084">
        <v>2556</v>
      </c>
      <c r="C1084">
        <v>659</v>
      </c>
      <c r="D1084">
        <f t="shared" si="60"/>
        <v>63</v>
      </c>
      <c r="E1084" s="3">
        <f>LOOKUP(A1084,[1]Bestellung!$A$4:$D$675)+MOD(D1084,6)</f>
        <v>43245</v>
      </c>
      <c r="F1084" t="str">
        <f t="shared" si="61"/>
        <v>INSERT INTO [Lieferung] ([BestellungID], [PosID], [LieferAdrID], [LieferDienstID], [LieferDatum]) VALUES</v>
      </c>
      <c r="G1084" t="str">
        <f t="shared" si="62"/>
        <v xml:space="preserve"> ('1022', '2556', '659', '63', '2018-05-25')</v>
      </c>
    </row>
    <row r="1085" spans="1:7" x14ac:dyDescent="0.3">
      <c r="A1085">
        <f t="shared" si="59"/>
        <v>1023</v>
      </c>
      <c r="B1085">
        <v>2557</v>
      </c>
      <c r="C1085">
        <v>150</v>
      </c>
      <c r="D1085">
        <f t="shared" si="60"/>
        <v>78</v>
      </c>
      <c r="E1085" s="3">
        <f>LOOKUP(A1085,[1]Bestellung!$A$4:$D$675)+MOD(D1085,6)</f>
        <v>43242</v>
      </c>
      <c r="F1085" t="str">
        <f t="shared" si="61"/>
        <v>INSERT INTO [Lieferung] ([BestellungID], [PosID], [LieferAdrID], [LieferDienstID], [LieferDatum]) VALUES</v>
      </c>
      <c r="G1085" t="str">
        <f t="shared" si="62"/>
        <v xml:space="preserve"> ('1023', '2557', '150', '78', '2018-05-22')</v>
      </c>
    </row>
    <row r="1086" spans="1:7" x14ac:dyDescent="0.3">
      <c r="A1086">
        <f t="shared" si="59"/>
        <v>1023</v>
      </c>
      <c r="B1086">
        <v>2558</v>
      </c>
      <c r="C1086">
        <v>150</v>
      </c>
      <c r="D1086">
        <f t="shared" si="60"/>
        <v>48</v>
      </c>
      <c r="E1086" s="3">
        <f>LOOKUP(A1086,[1]Bestellung!$A$4:$D$675)+MOD(D1086,6)</f>
        <v>43242</v>
      </c>
      <c r="F1086" t="str">
        <f t="shared" si="61"/>
        <v>INSERT INTO [Lieferung] ([BestellungID], [PosID], [LieferAdrID], [LieferDienstID], [LieferDatum]) VALUES</v>
      </c>
      <c r="G1086" t="str">
        <f t="shared" si="62"/>
        <v xml:space="preserve"> ('1023', '2558', '150', '48', '2018-05-22')</v>
      </c>
    </row>
    <row r="1087" spans="1:7" x14ac:dyDescent="0.3">
      <c r="A1087">
        <f t="shared" si="59"/>
        <v>1024</v>
      </c>
      <c r="B1087">
        <v>2559</v>
      </c>
      <c r="C1087">
        <v>278</v>
      </c>
      <c r="D1087">
        <f t="shared" si="60"/>
        <v>66</v>
      </c>
      <c r="E1087" s="3">
        <f>LOOKUP(A1087,[1]Bestellung!$A$4:$D$675)+MOD(D1087,6)</f>
        <v>43242</v>
      </c>
      <c r="F1087" t="str">
        <f t="shared" si="61"/>
        <v>INSERT INTO [Lieferung] ([BestellungID], [PosID], [LieferAdrID], [LieferDienstID], [LieferDatum]) VALUES</v>
      </c>
      <c r="G1087" t="str">
        <f t="shared" si="62"/>
        <v xml:space="preserve"> ('1024', '2559', '278', '66', '2018-05-22')</v>
      </c>
    </row>
    <row r="1088" spans="1:7" x14ac:dyDescent="0.3">
      <c r="A1088">
        <f t="shared" si="59"/>
        <v>1024</v>
      </c>
      <c r="B1088">
        <v>2560</v>
      </c>
      <c r="C1088">
        <v>150</v>
      </c>
      <c r="D1088">
        <f t="shared" si="60"/>
        <v>37</v>
      </c>
      <c r="E1088" s="3">
        <f>LOOKUP(A1088,[1]Bestellung!$A$4:$D$675)+MOD(D1088,6)</f>
        <v>43243</v>
      </c>
      <c r="F1088" t="str">
        <f t="shared" si="61"/>
        <v>INSERT INTO [Lieferung] ([BestellungID], [PosID], [LieferAdrID], [LieferDienstID], [LieferDatum]) VALUES</v>
      </c>
      <c r="G1088" t="str">
        <f t="shared" si="62"/>
        <v xml:space="preserve"> ('1024', '2560', '150', '37', '2018-05-23')</v>
      </c>
    </row>
    <row r="1089" spans="1:7" x14ac:dyDescent="0.3">
      <c r="A1089">
        <f t="shared" si="59"/>
        <v>1024</v>
      </c>
      <c r="B1089">
        <v>2561</v>
      </c>
      <c r="C1089">
        <v>278</v>
      </c>
      <c r="D1089">
        <f t="shared" si="60"/>
        <v>8</v>
      </c>
      <c r="E1089" s="3">
        <f>LOOKUP(A1089,[1]Bestellung!$A$4:$D$675)+MOD(D1089,6)</f>
        <v>43244</v>
      </c>
      <c r="F1089" t="str">
        <f t="shared" si="61"/>
        <v>INSERT INTO [Lieferung] ([BestellungID], [PosID], [LieferAdrID], [LieferDienstID], [LieferDatum]) VALUES</v>
      </c>
      <c r="G1089" t="str">
        <f t="shared" si="62"/>
        <v xml:space="preserve"> ('1024', '2561', '278', '8', '2018-05-24')</v>
      </c>
    </row>
    <row r="1090" spans="1:7" x14ac:dyDescent="0.3">
      <c r="A1090">
        <f t="shared" si="59"/>
        <v>1025</v>
      </c>
      <c r="B1090">
        <v>2562</v>
      </c>
      <c r="C1090">
        <v>504</v>
      </c>
      <c r="D1090">
        <f t="shared" si="60"/>
        <v>81</v>
      </c>
      <c r="E1090" s="3">
        <f>LOOKUP(A1090,[1]Bestellung!$A$4:$D$675)+MOD(D1090,6)</f>
        <v>43245</v>
      </c>
      <c r="F1090" t="str">
        <f t="shared" si="61"/>
        <v>INSERT INTO [Lieferung] ([BestellungID], [PosID], [LieferAdrID], [LieferDienstID], [LieferDatum]) VALUES</v>
      </c>
      <c r="G1090" t="str">
        <f t="shared" si="62"/>
        <v xml:space="preserve"> ('1025', '2562', '504', '81', '2018-05-25')</v>
      </c>
    </row>
    <row r="1091" spans="1:7" x14ac:dyDescent="0.3">
      <c r="A1091">
        <f t="shared" si="59"/>
        <v>1025</v>
      </c>
      <c r="B1091">
        <v>2563</v>
      </c>
      <c r="C1091">
        <v>504</v>
      </c>
      <c r="D1091">
        <f t="shared" si="60"/>
        <v>2</v>
      </c>
      <c r="E1091" s="3">
        <f>LOOKUP(A1091,[1]Bestellung!$A$4:$D$675)+MOD(D1091,6)</f>
        <v>43244</v>
      </c>
      <c r="F1091" t="str">
        <f t="shared" si="61"/>
        <v>INSERT INTO [Lieferung] ([BestellungID], [PosID], [LieferAdrID], [LieferDienstID], [LieferDatum]) VALUES</v>
      </c>
      <c r="G1091" t="str">
        <f t="shared" si="62"/>
        <v xml:space="preserve"> ('1025', '2563', '504', '2', '2018-05-24')</v>
      </c>
    </row>
    <row r="1092" spans="1:7" x14ac:dyDescent="0.3">
      <c r="A1092">
        <f t="shared" si="59"/>
        <v>1026</v>
      </c>
      <c r="B1092">
        <v>2564</v>
      </c>
      <c r="C1092">
        <v>400</v>
      </c>
      <c r="D1092">
        <f t="shared" si="60"/>
        <v>27</v>
      </c>
      <c r="E1092" s="3">
        <f>LOOKUP(A1092,[1]Bestellung!$A$4:$D$675)+MOD(D1092,6)</f>
        <v>43245</v>
      </c>
      <c r="F1092" t="str">
        <f t="shared" si="61"/>
        <v>INSERT INTO [Lieferung] ([BestellungID], [PosID], [LieferAdrID], [LieferDienstID], [LieferDatum]) VALUES</v>
      </c>
      <c r="G1092" t="str">
        <f t="shared" si="62"/>
        <v xml:space="preserve"> ('1026', '2564', '400', '27', '2018-05-25')</v>
      </c>
    </row>
    <row r="1093" spans="1:7" x14ac:dyDescent="0.3">
      <c r="A1093">
        <f t="shared" si="59"/>
        <v>1026</v>
      </c>
      <c r="B1093">
        <v>2565</v>
      </c>
      <c r="C1093">
        <v>400</v>
      </c>
      <c r="D1093">
        <f t="shared" si="60"/>
        <v>1</v>
      </c>
      <c r="E1093" s="3">
        <f>LOOKUP(A1093,[1]Bestellung!$A$4:$D$675)+MOD(D1093,6)</f>
        <v>43243</v>
      </c>
      <c r="F1093" t="str">
        <f t="shared" si="61"/>
        <v>INSERT INTO [Lieferung] ([BestellungID], [PosID], [LieferAdrID], [LieferDienstID], [LieferDatum]) VALUES</v>
      </c>
      <c r="G1093" t="str">
        <f t="shared" si="62"/>
        <v xml:space="preserve"> ('1026', '2565', '400', '1', '2018-05-23')</v>
      </c>
    </row>
    <row r="1094" spans="1:7" x14ac:dyDescent="0.3">
      <c r="A1094">
        <f t="shared" si="59"/>
        <v>1026</v>
      </c>
      <c r="B1094">
        <v>2566</v>
      </c>
      <c r="C1094">
        <v>400</v>
      </c>
      <c r="D1094">
        <f t="shared" si="60"/>
        <v>54</v>
      </c>
      <c r="E1094" s="3">
        <f>LOOKUP(A1094,[1]Bestellung!$A$4:$D$675)+MOD(D1094,6)</f>
        <v>43242</v>
      </c>
      <c r="F1094" t="str">
        <f t="shared" si="61"/>
        <v>INSERT INTO [Lieferung] ([BestellungID], [PosID], [LieferAdrID], [LieferDienstID], [LieferDatum]) VALUES</v>
      </c>
      <c r="G1094" t="str">
        <f t="shared" si="62"/>
        <v xml:space="preserve"> ('1026', '2566', '400', '54', '2018-05-22')</v>
      </c>
    </row>
    <row r="1095" spans="1:7" x14ac:dyDescent="0.3">
      <c r="A1095">
        <f t="shared" si="59"/>
        <v>1027</v>
      </c>
      <c r="B1095">
        <v>2567</v>
      </c>
      <c r="C1095">
        <v>592</v>
      </c>
      <c r="D1095">
        <f t="shared" si="60"/>
        <v>2</v>
      </c>
      <c r="E1095" s="3">
        <f>LOOKUP(A1095,[1]Bestellung!$A$4:$D$675)+MOD(D1095,6)</f>
        <v>43244</v>
      </c>
      <c r="F1095" t="str">
        <f t="shared" si="61"/>
        <v>INSERT INTO [Lieferung] ([BestellungID], [PosID], [LieferAdrID], [LieferDienstID], [LieferDatum]) VALUES</v>
      </c>
      <c r="G1095" t="str">
        <f t="shared" si="62"/>
        <v xml:space="preserve"> ('1027', '2567', '592', '2', '2018-05-24')</v>
      </c>
    </row>
    <row r="1096" spans="1:7" x14ac:dyDescent="0.3">
      <c r="A1096">
        <f t="shared" si="59"/>
        <v>1027</v>
      </c>
      <c r="B1096">
        <v>2568</v>
      </c>
      <c r="C1096">
        <v>592</v>
      </c>
      <c r="D1096">
        <f t="shared" si="60"/>
        <v>57</v>
      </c>
      <c r="E1096" s="3">
        <f>LOOKUP(A1096,[1]Bestellung!$A$4:$D$675)+MOD(D1096,6)</f>
        <v>43245</v>
      </c>
      <c r="F1096" t="str">
        <f t="shared" si="61"/>
        <v>INSERT INTO [Lieferung] ([BestellungID], [PosID], [LieferAdrID], [LieferDienstID], [LieferDatum]) VALUES</v>
      </c>
      <c r="G1096" t="str">
        <f t="shared" si="62"/>
        <v xml:space="preserve"> ('1027', '2568', '592', '57', '2018-05-25')</v>
      </c>
    </row>
    <row r="1097" spans="1:7" x14ac:dyDescent="0.3">
      <c r="A1097">
        <f t="shared" si="59"/>
        <v>1028</v>
      </c>
      <c r="B1097">
        <v>2569</v>
      </c>
      <c r="C1097">
        <v>773</v>
      </c>
      <c r="D1097">
        <f t="shared" si="60"/>
        <v>8</v>
      </c>
      <c r="E1097" s="3">
        <f>LOOKUP(A1097,[1]Bestellung!$A$4:$D$675)+MOD(D1097,6)</f>
        <v>43244</v>
      </c>
      <c r="F1097" t="str">
        <f t="shared" si="61"/>
        <v>INSERT INTO [Lieferung] ([BestellungID], [PosID], [LieferAdrID], [LieferDienstID], [LieferDatum]) VALUES</v>
      </c>
      <c r="G1097" t="str">
        <f t="shared" si="62"/>
        <v xml:space="preserve"> ('1028', '2569', '773', '8', '2018-05-24')</v>
      </c>
    </row>
    <row r="1098" spans="1:7" x14ac:dyDescent="0.3">
      <c r="A1098">
        <f t="shared" si="59"/>
        <v>1028</v>
      </c>
      <c r="B1098">
        <v>2570</v>
      </c>
      <c r="C1098">
        <v>592</v>
      </c>
      <c r="D1098">
        <f t="shared" si="60"/>
        <v>64</v>
      </c>
      <c r="E1098" s="3">
        <f>LOOKUP(A1098,[1]Bestellung!$A$4:$D$675)+MOD(D1098,6)</f>
        <v>43246</v>
      </c>
      <c r="F1098" t="str">
        <f t="shared" si="61"/>
        <v>INSERT INTO [Lieferung] ([BestellungID], [PosID], [LieferAdrID], [LieferDienstID], [LieferDatum]) VALUES</v>
      </c>
      <c r="G1098" t="str">
        <f t="shared" si="62"/>
        <v xml:space="preserve"> ('1028', '2570', '592', '64', '2018-05-26')</v>
      </c>
    </row>
    <row r="1099" spans="1:7" x14ac:dyDescent="0.3">
      <c r="A1099">
        <f t="shared" si="59"/>
        <v>1028</v>
      </c>
      <c r="B1099">
        <v>2571</v>
      </c>
      <c r="C1099">
        <v>773</v>
      </c>
      <c r="D1099">
        <f t="shared" si="60"/>
        <v>39</v>
      </c>
      <c r="E1099" s="3">
        <f>LOOKUP(A1099,[1]Bestellung!$A$4:$D$675)+MOD(D1099,6)</f>
        <v>43245</v>
      </c>
      <c r="F1099" t="str">
        <f t="shared" si="61"/>
        <v>INSERT INTO [Lieferung] ([BestellungID], [PosID], [LieferAdrID], [LieferDienstID], [LieferDatum]) VALUES</v>
      </c>
      <c r="G1099" t="str">
        <f t="shared" si="62"/>
        <v xml:space="preserve"> ('1028', '2571', '773', '39', '2018-05-25')</v>
      </c>
    </row>
    <row r="1100" spans="1:7" x14ac:dyDescent="0.3">
      <c r="A1100">
        <f t="shared" si="59"/>
        <v>1029</v>
      </c>
      <c r="B1100">
        <v>2572</v>
      </c>
      <c r="C1100">
        <v>203</v>
      </c>
      <c r="D1100">
        <f t="shared" si="60"/>
        <v>75</v>
      </c>
      <c r="E1100" s="3">
        <f>LOOKUP(A1100,[1]Bestellung!$A$4:$D$675)+MOD(D1100,6)</f>
        <v>43246</v>
      </c>
      <c r="F1100" t="str">
        <f t="shared" si="61"/>
        <v>INSERT INTO [Lieferung] ([BestellungID], [PosID], [LieferAdrID], [LieferDienstID], [LieferDatum]) VALUES</v>
      </c>
      <c r="G1100" t="str">
        <f t="shared" si="62"/>
        <v xml:space="preserve"> ('1029', '2572', '203', '75', '2018-05-26')</v>
      </c>
    </row>
    <row r="1101" spans="1:7" x14ac:dyDescent="0.3">
      <c r="A1101">
        <f t="shared" si="59"/>
        <v>1029</v>
      </c>
      <c r="B1101">
        <v>2573</v>
      </c>
      <c r="C1101">
        <v>203</v>
      </c>
      <c r="D1101">
        <f t="shared" si="60"/>
        <v>51</v>
      </c>
      <c r="E1101" s="3">
        <f>LOOKUP(A1101,[1]Bestellung!$A$4:$D$675)+MOD(D1101,6)</f>
        <v>43246</v>
      </c>
      <c r="F1101" t="str">
        <f t="shared" si="61"/>
        <v>INSERT INTO [Lieferung] ([BestellungID], [PosID], [LieferAdrID], [LieferDienstID], [LieferDatum]) VALUES</v>
      </c>
      <c r="G1101" t="str">
        <f t="shared" si="62"/>
        <v xml:space="preserve"> ('1029', '2573', '203', '51', '2018-05-26')</v>
      </c>
    </row>
    <row r="1102" spans="1:7" x14ac:dyDescent="0.3">
      <c r="A1102">
        <f t="shared" si="59"/>
        <v>1030</v>
      </c>
      <c r="B1102">
        <v>2574</v>
      </c>
      <c r="C1102">
        <v>503</v>
      </c>
      <c r="D1102">
        <f t="shared" si="60"/>
        <v>9</v>
      </c>
      <c r="E1102" s="3">
        <f>LOOKUP(A1102,[1]Bestellung!$A$4:$D$675)+MOD(D1102,6)</f>
        <v>43246</v>
      </c>
      <c r="F1102" t="str">
        <f t="shared" si="61"/>
        <v>INSERT INTO [Lieferung] ([BestellungID], [PosID], [LieferAdrID], [LieferDienstID], [LieferDatum]) VALUES</v>
      </c>
      <c r="G1102" t="str">
        <f t="shared" si="62"/>
        <v xml:space="preserve"> ('1030', '2574', '503', '9', '2018-05-26')</v>
      </c>
    </row>
    <row r="1103" spans="1:7" x14ac:dyDescent="0.3">
      <c r="A1103">
        <f t="shared" si="59"/>
        <v>1030</v>
      </c>
      <c r="B1103">
        <v>2575</v>
      </c>
      <c r="C1103">
        <v>203</v>
      </c>
      <c r="D1103">
        <f t="shared" si="60"/>
        <v>67</v>
      </c>
      <c r="E1103" s="3">
        <f>LOOKUP(A1103,[1]Bestellung!$A$4:$D$675)+MOD(D1103,6)</f>
        <v>43244</v>
      </c>
      <c r="F1103" t="str">
        <f t="shared" si="61"/>
        <v>INSERT INTO [Lieferung] ([BestellungID], [PosID], [LieferAdrID], [LieferDienstID], [LieferDatum]) VALUES</v>
      </c>
      <c r="G1103" t="str">
        <f t="shared" si="62"/>
        <v xml:space="preserve"> ('1030', '2575', '203', '67', '2018-05-24')</v>
      </c>
    </row>
    <row r="1104" spans="1:7" x14ac:dyDescent="0.3">
      <c r="A1104">
        <f t="shared" si="59"/>
        <v>1030</v>
      </c>
      <c r="B1104">
        <v>2576</v>
      </c>
      <c r="C1104">
        <v>503</v>
      </c>
      <c r="D1104">
        <f t="shared" si="60"/>
        <v>44</v>
      </c>
      <c r="E1104" s="3">
        <f>LOOKUP(A1104,[1]Bestellung!$A$4:$D$675)+MOD(D1104,6)</f>
        <v>43245</v>
      </c>
      <c r="F1104" t="str">
        <f t="shared" si="61"/>
        <v>INSERT INTO [Lieferung] ([BestellungID], [PosID], [LieferAdrID], [LieferDienstID], [LieferDatum]) VALUES</v>
      </c>
      <c r="G1104" t="str">
        <f t="shared" si="62"/>
        <v xml:space="preserve"> ('1030', '2576', '503', '44', '2018-05-25')</v>
      </c>
    </row>
    <row r="1105" spans="1:7" x14ac:dyDescent="0.3">
      <c r="A1105">
        <f t="shared" si="59"/>
        <v>1031</v>
      </c>
      <c r="B1105">
        <v>2577</v>
      </c>
      <c r="C1105">
        <v>685</v>
      </c>
      <c r="D1105">
        <f t="shared" si="60"/>
        <v>6</v>
      </c>
      <c r="E1105" s="3">
        <f>LOOKUP(A1105,[1]Bestellung!$A$4:$D$675)+MOD(D1105,6)</f>
        <v>43243</v>
      </c>
      <c r="F1105" t="str">
        <f t="shared" si="61"/>
        <v>INSERT INTO [Lieferung] ([BestellungID], [PosID], [LieferAdrID], [LieferDienstID], [LieferDatum]) VALUES</v>
      </c>
      <c r="G1105" t="str">
        <f t="shared" si="62"/>
        <v xml:space="preserve"> ('1031', '2577', '685', '6', '2018-05-23')</v>
      </c>
    </row>
    <row r="1106" spans="1:7" x14ac:dyDescent="0.3">
      <c r="A1106">
        <f t="shared" ref="A1106:A1169" si="63">ROUND(B1106/2.5,0)</f>
        <v>1031</v>
      </c>
      <c r="B1106">
        <v>2578</v>
      </c>
      <c r="C1106">
        <v>685</v>
      </c>
      <c r="D1106">
        <f t="shared" ref="D1106:D1169" si="64">IF(MOD(A1106*B1106,81)=0,1,IF(MOD(A1106*B1106,81)=30,81,IF(MOD(A1106*B1106,81)=49,82,MOD(A1106*B1106,81))))</f>
        <v>65</v>
      </c>
      <c r="E1106" s="3">
        <f>LOOKUP(A1106,[1]Bestellung!$A$4:$D$675)+MOD(D1106,6)</f>
        <v>43248</v>
      </c>
      <c r="F1106" t="str">
        <f t="shared" ref="F1106:F1169" si="6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06" t="str">
        <f t="shared" ref="G1106:G1169" si="66">" ('"&amp;A1106&amp;"', '"&amp;B1106&amp;"', '"&amp;C1106&amp;"', '"&amp; D1106&amp;"', '"&amp; TEXT(E1106,"JJJJ-MM-TT")&amp;"')"</f>
        <v xml:space="preserve"> ('1031', '2578', '685', '65', '2018-05-28')</v>
      </c>
    </row>
    <row r="1107" spans="1:7" x14ac:dyDescent="0.3">
      <c r="A1107">
        <f t="shared" si="63"/>
        <v>1032</v>
      </c>
      <c r="B1107">
        <v>2579</v>
      </c>
      <c r="C1107">
        <v>361</v>
      </c>
      <c r="D1107">
        <f t="shared" si="64"/>
        <v>81</v>
      </c>
      <c r="E1107" s="3">
        <f>LOOKUP(A1107,[1]Bestellung!$A$4:$D$675)+MOD(D1107,6)</f>
        <v>43246</v>
      </c>
      <c r="F1107" t="str">
        <f t="shared" si="65"/>
        <v>INSERT INTO [Lieferung] ([BestellungID], [PosID], [LieferAdrID], [LieferDienstID], [LieferDatum]) VALUES</v>
      </c>
      <c r="G1107" t="str">
        <f t="shared" si="66"/>
        <v xml:space="preserve"> ('1032', '2579', '361', '81', '2018-05-26')</v>
      </c>
    </row>
    <row r="1108" spans="1:7" x14ac:dyDescent="0.3">
      <c r="A1108">
        <f t="shared" si="63"/>
        <v>1032</v>
      </c>
      <c r="B1108">
        <v>2580</v>
      </c>
      <c r="C1108">
        <v>361</v>
      </c>
      <c r="D1108">
        <f t="shared" si="64"/>
        <v>9</v>
      </c>
      <c r="E1108" s="3">
        <f>LOOKUP(A1108,[1]Bestellung!$A$4:$D$675)+MOD(D1108,6)</f>
        <v>43246</v>
      </c>
      <c r="F1108" t="str">
        <f t="shared" si="65"/>
        <v>INSERT INTO [Lieferung] ([BestellungID], [PosID], [LieferAdrID], [LieferDienstID], [LieferDatum]) VALUES</v>
      </c>
      <c r="G1108" t="str">
        <f t="shared" si="66"/>
        <v xml:space="preserve"> ('1032', '2580', '361', '9', '2018-05-26')</v>
      </c>
    </row>
    <row r="1109" spans="1:7" x14ac:dyDescent="0.3">
      <c r="A1109">
        <f t="shared" si="63"/>
        <v>1032</v>
      </c>
      <c r="B1109">
        <v>2581</v>
      </c>
      <c r="C1109">
        <v>361</v>
      </c>
      <c r="D1109">
        <f t="shared" si="64"/>
        <v>69</v>
      </c>
      <c r="E1109" s="3">
        <f>LOOKUP(A1109,[1]Bestellung!$A$4:$D$675)+MOD(D1109,6)</f>
        <v>43246</v>
      </c>
      <c r="F1109" t="str">
        <f t="shared" si="65"/>
        <v>INSERT INTO [Lieferung] ([BestellungID], [PosID], [LieferAdrID], [LieferDienstID], [LieferDatum]) VALUES</v>
      </c>
      <c r="G1109" t="str">
        <f t="shared" si="66"/>
        <v xml:space="preserve"> ('1032', '2581', '361', '69', '2018-05-26')</v>
      </c>
    </row>
    <row r="1110" spans="1:7" x14ac:dyDescent="0.3">
      <c r="A1110">
        <f t="shared" si="63"/>
        <v>1033</v>
      </c>
      <c r="B1110">
        <v>2582</v>
      </c>
      <c r="C1110">
        <v>476</v>
      </c>
      <c r="D1110">
        <f t="shared" si="64"/>
        <v>38</v>
      </c>
      <c r="E1110" s="3">
        <f>LOOKUP(A1110,[1]Bestellung!$A$4:$D$675)+MOD(D1110,6)</f>
        <v>43246</v>
      </c>
      <c r="F1110" t="str">
        <f t="shared" si="65"/>
        <v>INSERT INTO [Lieferung] ([BestellungID], [PosID], [LieferAdrID], [LieferDienstID], [LieferDatum]) VALUES</v>
      </c>
      <c r="G1110" t="str">
        <f t="shared" si="66"/>
        <v xml:space="preserve"> ('1033', '2582', '476', '38', '2018-05-26')</v>
      </c>
    </row>
    <row r="1111" spans="1:7" x14ac:dyDescent="0.3">
      <c r="A1111">
        <f t="shared" si="63"/>
        <v>1033</v>
      </c>
      <c r="B1111">
        <v>2583</v>
      </c>
      <c r="C1111">
        <v>476</v>
      </c>
      <c r="D1111">
        <f t="shared" si="64"/>
        <v>18</v>
      </c>
      <c r="E1111" s="3">
        <f>LOOKUP(A1111,[1]Bestellung!$A$4:$D$675)+MOD(D1111,6)</f>
        <v>43244</v>
      </c>
      <c r="F1111" t="str">
        <f t="shared" si="65"/>
        <v>INSERT INTO [Lieferung] ([BestellungID], [PosID], [LieferAdrID], [LieferDienstID], [LieferDatum]) VALUES</v>
      </c>
      <c r="G1111" t="str">
        <f t="shared" si="66"/>
        <v xml:space="preserve"> ('1033', '2583', '476', '18', '2018-05-24')</v>
      </c>
    </row>
    <row r="1112" spans="1:7" x14ac:dyDescent="0.3">
      <c r="A1112">
        <f t="shared" si="63"/>
        <v>1034</v>
      </c>
      <c r="B1112">
        <v>2584</v>
      </c>
      <c r="C1112">
        <v>693</v>
      </c>
      <c r="D1112">
        <f t="shared" si="64"/>
        <v>71</v>
      </c>
      <c r="E1112" s="3">
        <f>LOOKUP(A1112,[1]Bestellung!$A$4:$D$675)+MOD(D1112,6)</f>
        <v>43249</v>
      </c>
      <c r="F1112" t="str">
        <f t="shared" si="65"/>
        <v>INSERT INTO [Lieferung] ([BestellungID], [PosID], [LieferAdrID], [LieferDienstID], [LieferDatum]) VALUES</v>
      </c>
      <c r="G1112" t="str">
        <f t="shared" si="66"/>
        <v xml:space="preserve"> ('1034', '2584', '693', '71', '2018-05-29')</v>
      </c>
    </row>
    <row r="1113" spans="1:7" x14ac:dyDescent="0.3">
      <c r="A1113">
        <f t="shared" si="63"/>
        <v>1034</v>
      </c>
      <c r="B1113">
        <v>2585</v>
      </c>
      <c r="C1113">
        <v>476</v>
      </c>
      <c r="D1113">
        <f t="shared" si="64"/>
        <v>52</v>
      </c>
      <c r="E1113" s="3">
        <f>LOOKUP(A1113,[1]Bestellung!$A$4:$D$675)+MOD(D1113,6)</f>
        <v>43248</v>
      </c>
      <c r="F1113" t="str">
        <f t="shared" si="65"/>
        <v>INSERT INTO [Lieferung] ([BestellungID], [PosID], [LieferAdrID], [LieferDienstID], [LieferDatum]) VALUES</v>
      </c>
      <c r="G1113" t="str">
        <f t="shared" si="66"/>
        <v xml:space="preserve"> ('1034', '2585', '476', '52', '2018-05-28')</v>
      </c>
    </row>
    <row r="1114" spans="1:7" x14ac:dyDescent="0.3">
      <c r="A1114">
        <f t="shared" si="63"/>
        <v>1034</v>
      </c>
      <c r="B1114">
        <v>2586</v>
      </c>
      <c r="C1114">
        <v>693</v>
      </c>
      <c r="D1114">
        <f t="shared" si="64"/>
        <v>33</v>
      </c>
      <c r="E1114" s="3">
        <f>LOOKUP(A1114,[1]Bestellung!$A$4:$D$675)+MOD(D1114,6)</f>
        <v>43247</v>
      </c>
      <c r="F1114" t="str">
        <f t="shared" si="65"/>
        <v>INSERT INTO [Lieferung] ([BestellungID], [PosID], [LieferAdrID], [LieferDienstID], [LieferDatum]) VALUES</v>
      </c>
      <c r="G1114" t="str">
        <f t="shared" si="66"/>
        <v xml:space="preserve"> ('1034', '2586', '693', '33', '2018-05-27')</v>
      </c>
    </row>
    <row r="1115" spans="1:7" x14ac:dyDescent="0.3">
      <c r="A1115">
        <f t="shared" si="63"/>
        <v>1035</v>
      </c>
      <c r="B1115">
        <v>2587</v>
      </c>
      <c r="C1115">
        <v>24</v>
      </c>
      <c r="D1115">
        <f t="shared" si="64"/>
        <v>9</v>
      </c>
      <c r="E1115" s="3">
        <f>LOOKUP(A1115,[1]Bestellung!$A$4:$D$675)+MOD(D1115,6)</f>
        <v>43247</v>
      </c>
      <c r="F1115" t="str">
        <f t="shared" si="65"/>
        <v>INSERT INTO [Lieferung] ([BestellungID], [PosID], [LieferAdrID], [LieferDienstID], [LieferDatum]) VALUES</v>
      </c>
      <c r="G1115" t="str">
        <f t="shared" si="66"/>
        <v xml:space="preserve"> ('1035', '2587', '24', '9', '2018-05-27')</v>
      </c>
    </row>
    <row r="1116" spans="1:7" x14ac:dyDescent="0.3">
      <c r="A1116">
        <f t="shared" si="63"/>
        <v>1035</v>
      </c>
      <c r="B1116">
        <v>2588</v>
      </c>
      <c r="C1116">
        <v>24</v>
      </c>
      <c r="D1116">
        <f t="shared" si="64"/>
        <v>72</v>
      </c>
      <c r="E1116" s="3">
        <f>LOOKUP(A1116,[1]Bestellung!$A$4:$D$675)+MOD(D1116,6)</f>
        <v>43244</v>
      </c>
      <c r="F1116" t="str">
        <f t="shared" si="65"/>
        <v>INSERT INTO [Lieferung] ([BestellungID], [PosID], [LieferAdrID], [LieferDienstID], [LieferDatum]) VALUES</v>
      </c>
      <c r="G1116" t="str">
        <f t="shared" si="66"/>
        <v xml:space="preserve"> ('1035', '2588', '24', '72', '2018-05-24')</v>
      </c>
    </row>
    <row r="1117" spans="1:7" x14ac:dyDescent="0.3">
      <c r="A1117">
        <f t="shared" si="63"/>
        <v>1036</v>
      </c>
      <c r="B1117">
        <v>2589</v>
      </c>
      <c r="C1117">
        <v>667</v>
      </c>
      <c r="D1117">
        <f t="shared" si="64"/>
        <v>51</v>
      </c>
      <c r="E1117" s="3">
        <f>LOOKUP(A1117,[1]Bestellung!$A$4:$D$675)+MOD(D1117,6)</f>
        <v>43248</v>
      </c>
      <c r="F1117" t="str">
        <f t="shared" si="65"/>
        <v>INSERT INTO [Lieferung] ([BestellungID], [PosID], [LieferAdrID], [LieferDienstID], [LieferDatum]) VALUES</v>
      </c>
      <c r="G1117" t="str">
        <f t="shared" si="66"/>
        <v xml:space="preserve"> ('1036', '2589', '667', '51', '2018-05-28')</v>
      </c>
    </row>
    <row r="1118" spans="1:7" x14ac:dyDescent="0.3">
      <c r="A1118">
        <f t="shared" si="63"/>
        <v>1036</v>
      </c>
      <c r="B1118">
        <v>2590</v>
      </c>
      <c r="C1118">
        <v>24</v>
      </c>
      <c r="D1118">
        <f t="shared" si="64"/>
        <v>34</v>
      </c>
      <c r="E1118" s="3">
        <f>LOOKUP(A1118,[1]Bestellung!$A$4:$D$675)+MOD(D1118,6)</f>
        <v>43249</v>
      </c>
      <c r="F1118" t="str">
        <f t="shared" si="65"/>
        <v>INSERT INTO [Lieferung] ([BestellungID], [PosID], [LieferAdrID], [LieferDienstID], [LieferDatum]) VALUES</v>
      </c>
      <c r="G1118" t="str">
        <f t="shared" si="66"/>
        <v xml:space="preserve"> ('1036', '2590', '24', '34', '2018-05-29')</v>
      </c>
    </row>
    <row r="1119" spans="1:7" x14ac:dyDescent="0.3">
      <c r="A1119">
        <f t="shared" si="63"/>
        <v>1036</v>
      </c>
      <c r="B1119">
        <v>2591</v>
      </c>
      <c r="C1119">
        <v>667</v>
      </c>
      <c r="D1119">
        <f t="shared" si="64"/>
        <v>17</v>
      </c>
      <c r="E1119" s="3">
        <f>LOOKUP(A1119,[1]Bestellung!$A$4:$D$675)+MOD(D1119,6)</f>
        <v>43250</v>
      </c>
      <c r="F1119" t="str">
        <f t="shared" si="65"/>
        <v>INSERT INTO [Lieferung] ([BestellungID], [PosID], [LieferAdrID], [LieferDienstID], [LieferDatum]) VALUES</v>
      </c>
      <c r="G1119" t="str">
        <f t="shared" si="66"/>
        <v xml:space="preserve"> ('1036', '2591', '667', '17', '2018-05-30')</v>
      </c>
    </row>
    <row r="1120" spans="1:7" x14ac:dyDescent="0.3">
      <c r="A1120">
        <f t="shared" si="63"/>
        <v>1037</v>
      </c>
      <c r="B1120">
        <v>2592</v>
      </c>
      <c r="C1120">
        <v>780</v>
      </c>
      <c r="D1120">
        <f t="shared" si="64"/>
        <v>1</v>
      </c>
      <c r="E1120" s="3">
        <f>LOOKUP(A1120,[1]Bestellung!$A$4:$D$675)+MOD(D1120,6)</f>
        <v>43246</v>
      </c>
      <c r="F1120" t="str">
        <f t="shared" si="65"/>
        <v>INSERT INTO [Lieferung] ([BestellungID], [PosID], [LieferAdrID], [LieferDienstID], [LieferDatum]) VALUES</v>
      </c>
      <c r="G1120" t="str">
        <f t="shared" si="66"/>
        <v xml:space="preserve"> ('1037', '2592', '780', '1', '2018-05-26')</v>
      </c>
    </row>
    <row r="1121" spans="1:7" x14ac:dyDescent="0.3">
      <c r="A1121">
        <f t="shared" si="63"/>
        <v>1037</v>
      </c>
      <c r="B1121">
        <v>2593</v>
      </c>
      <c r="C1121">
        <v>780</v>
      </c>
      <c r="D1121">
        <f t="shared" si="64"/>
        <v>65</v>
      </c>
      <c r="E1121" s="3">
        <f>LOOKUP(A1121,[1]Bestellung!$A$4:$D$675)+MOD(D1121,6)</f>
        <v>43250</v>
      </c>
      <c r="F1121" t="str">
        <f t="shared" si="65"/>
        <v>INSERT INTO [Lieferung] ([BestellungID], [PosID], [LieferAdrID], [LieferDienstID], [LieferDatum]) VALUES</v>
      </c>
      <c r="G1121" t="str">
        <f t="shared" si="66"/>
        <v xml:space="preserve"> ('1037', '2593', '780', '65', '2018-05-30')</v>
      </c>
    </row>
    <row r="1122" spans="1:7" x14ac:dyDescent="0.3">
      <c r="A1122">
        <f t="shared" si="63"/>
        <v>1038</v>
      </c>
      <c r="B1122">
        <v>2594</v>
      </c>
      <c r="C1122">
        <v>266</v>
      </c>
      <c r="D1122">
        <f t="shared" si="64"/>
        <v>51</v>
      </c>
      <c r="E1122" s="3">
        <f>LOOKUP(A1122,[1]Bestellung!$A$4:$D$675)+MOD(D1122,6)</f>
        <v>43248</v>
      </c>
      <c r="F1122" t="str">
        <f t="shared" si="65"/>
        <v>INSERT INTO [Lieferung] ([BestellungID], [PosID], [LieferAdrID], [LieferDienstID], [LieferDatum]) VALUES</v>
      </c>
      <c r="G1122" t="str">
        <f t="shared" si="66"/>
        <v xml:space="preserve"> ('1038', '2594', '266', '51', '2018-05-28')</v>
      </c>
    </row>
    <row r="1123" spans="1:7" x14ac:dyDescent="0.3">
      <c r="A1123">
        <f t="shared" si="63"/>
        <v>1038</v>
      </c>
      <c r="B1123">
        <v>2595</v>
      </c>
      <c r="C1123">
        <v>266</v>
      </c>
      <c r="D1123">
        <f t="shared" si="64"/>
        <v>36</v>
      </c>
      <c r="E1123" s="3">
        <f>LOOKUP(A1123,[1]Bestellung!$A$4:$D$675)+MOD(D1123,6)</f>
        <v>43245</v>
      </c>
      <c r="F1123" t="str">
        <f t="shared" si="65"/>
        <v>INSERT INTO [Lieferung] ([BestellungID], [PosID], [LieferAdrID], [LieferDienstID], [LieferDatum]) VALUES</v>
      </c>
      <c r="G1123" t="str">
        <f t="shared" si="66"/>
        <v xml:space="preserve"> ('1038', '2595', '266', '36', '2018-05-25')</v>
      </c>
    </row>
    <row r="1124" spans="1:7" x14ac:dyDescent="0.3">
      <c r="A1124">
        <f t="shared" si="63"/>
        <v>1038</v>
      </c>
      <c r="B1124">
        <v>2596</v>
      </c>
      <c r="C1124">
        <v>266</v>
      </c>
      <c r="D1124">
        <f t="shared" si="64"/>
        <v>21</v>
      </c>
      <c r="E1124" s="3">
        <f>LOOKUP(A1124,[1]Bestellung!$A$4:$D$675)+MOD(D1124,6)</f>
        <v>43248</v>
      </c>
      <c r="F1124" t="str">
        <f t="shared" si="65"/>
        <v>INSERT INTO [Lieferung] ([BestellungID], [PosID], [LieferAdrID], [LieferDienstID], [LieferDatum]) VALUES</v>
      </c>
      <c r="G1124" t="str">
        <f t="shared" si="66"/>
        <v xml:space="preserve"> ('1038', '2596', '266', '21', '2018-05-28')</v>
      </c>
    </row>
    <row r="1125" spans="1:7" x14ac:dyDescent="0.3">
      <c r="A1125">
        <f t="shared" si="63"/>
        <v>1039</v>
      </c>
      <c r="B1125">
        <v>2597</v>
      </c>
      <c r="C1125">
        <v>654</v>
      </c>
      <c r="D1125">
        <f t="shared" si="64"/>
        <v>11</v>
      </c>
      <c r="E1125" s="3">
        <f>LOOKUP(A1125,[1]Bestellung!$A$4:$D$675)+MOD(D1125,6)</f>
        <v>43250</v>
      </c>
      <c r="F1125" t="str">
        <f t="shared" si="65"/>
        <v>INSERT INTO [Lieferung] ([BestellungID], [PosID], [LieferAdrID], [LieferDienstID], [LieferDatum]) VALUES</v>
      </c>
      <c r="G1125" t="str">
        <f t="shared" si="66"/>
        <v xml:space="preserve"> ('1039', '2597', '654', '11', '2018-05-30')</v>
      </c>
    </row>
    <row r="1126" spans="1:7" x14ac:dyDescent="0.3">
      <c r="A1126">
        <f t="shared" si="63"/>
        <v>1039</v>
      </c>
      <c r="B1126">
        <v>2598</v>
      </c>
      <c r="C1126">
        <v>654</v>
      </c>
      <c r="D1126">
        <f t="shared" si="64"/>
        <v>78</v>
      </c>
      <c r="E1126" s="3">
        <f>LOOKUP(A1126,[1]Bestellung!$A$4:$D$675)+MOD(D1126,6)</f>
        <v>43245</v>
      </c>
      <c r="F1126" t="str">
        <f t="shared" si="65"/>
        <v>INSERT INTO [Lieferung] ([BestellungID], [PosID], [LieferAdrID], [LieferDienstID], [LieferDatum]) VALUES</v>
      </c>
      <c r="G1126" t="str">
        <f t="shared" si="66"/>
        <v xml:space="preserve"> ('1039', '2598', '654', '78', '2018-05-25')</v>
      </c>
    </row>
    <row r="1127" spans="1:7" x14ac:dyDescent="0.3">
      <c r="A1127">
        <f t="shared" si="63"/>
        <v>1040</v>
      </c>
      <c r="B1127">
        <v>2599</v>
      </c>
      <c r="C1127">
        <v>770</v>
      </c>
      <c r="D1127">
        <f t="shared" si="64"/>
        <v>71</v>
      </c>
      <c r="E1127" s="3">
        <f>LOOKUP(A1127,[1]Bestellung!$A$4:$D$675)+MOD(D1127,6)</f>
        <v>43250</v>
      </c>
      <c r="F1127" t="str">
        <f t="shared" si="65"/>
        <v>INSERT INTO [Lieferung] ([BestellungID], [PosID], [LieferAdrID], [LieferDienstID], [LieferDatum]) VALUES</v>
      </c>
      <c r="G1127" t="str">
        <f t="shared" si="66"/>
        <v xml:space="preserve"> ('1040', '2599', '770', '71', '2018-05-30')</v>
      </c>
    </row>
    <row r="1128" spans="1:7" x14ac:dyDescent="0.3">
      <c r="A1128">
        <f t="shared" si="63"/>
        <v>1040</v>
      </c>
      <c r="B1128">
        <v>2600</v>
      </c>
      <c r="C1128">
        <v>654</v>
      </c>
      <c r="D1128">
        <f t="shared" si="64"/>
        <v>58</v>
      </c>
      <c r="E1128" s="3">
        <f>LOOKUP(A1128,[1]Bestellung!$A$4:$D$675)+MOD(D1128,6)</f>
        <v>43249</v>
      </c>
      <c r="F1128" t="str">
        <f t="shared" si="65"/>
        <v>INSERT INTO [Lieferung] ([BestellungID], [PosID], [LieferAdrID], [LieferDienstID], [LieferDatum]) VALUES</v>
      </c>
      <c r="G1128" t="str">
        <f t="shared" si="66"/>
        <v xml:space="preserve"> ('1040', '2600', '654', '58', '2018-05-29')</v>
      </c>
    </row>
    <row r="1129" spans="1:7" x14ac:dyDescent="0.3">
      <c r="A1129">
        <f t="shared" si="63"/>
        <v>1040</v>
      </c>
      <c r="B1129">
        <v>2601</v>
      </c>
      <c r="C1129">
        <v>770</v>
      </c>
      <c r="D1129">
        <f t="shared" si="64"/>
        <v>45</v>
      </c>
      <c r="E1129" s="3">
        <f>LOOKUP(A1129,[1]Bestellung!$A$4:$D$675)+MOD(D1129,6)</f>
        <v>43248</v>
      </c>
      <c r="F1129" t="str">
        <f t="shared" si="65"/>
        <v>INSERT INTO [Lieferung] ([BestellungID], [PosID], [LieferAdrID], [LieferDienstID], [LieferDatum]) VALUES</v>
      </c>
      <c r="G1129" t="str">
        <f t="shared" si="66"/>
        <v xml:space="preserve"> ('1040', '2601', '770', '45', '2018-05-28')</v>
      </c>
    </row>
    <row r="1130" spans="1:7" x14ac:dyDescent="0.3">
      <c r="A1130">
        <f t="shared" si="63"/>
        <v>1041</v>
      </c>
      <c r="B1130">
        <v>2602</v>
      </c>
      <c r="C1130">
        <v>21</v>
      </c>
      <c r="D1130">
        <f t="shared" si="64"/>
        <v>42</v>
      </c>
      <c r="E1130" s="3">
        <f>LOOKUP(A1130,[1]Bestellung!$A$4:$D$675)+MOD(D1130,6)</f>
        <v>43245</v>
      </c>
      <c r="F1130" t="str">
        <f t="shared" si="65"/>
        <v>INSERT INTO [Lieferung] ([BestellungID], [PosID], [LieferAdrID], [LieferDienstID], [LieferDatum]) VALUES</v>
      </c>
      <c r="G1130" t="str">
        <f t="shared" si="66"/>
        <v xml:space="preserve"> ('1041', '2602', '21', '42', '2018-05-25')</v>
      </c>
    </row>
    <row r="1131" spans="1:7" x14ac:dyDescent="0.3">
      <c r="A1131">
        <f t="shared" si="63"/>
        <v>1041</v>
      </c>
      <c r="B1131">
        <v>2603</v>
      </c>
      <c r="C1131">
        <v>21</v>
      </c>
      <c r="D1131">
        <f t="shared" si="64"/>
        <v>81</v>
      </c>
      <c r="E1131" s="3">
        <f>LOOKUP(A1131,[1]Bestellung!$A$4:$D$675)+MOD(D1131,6)</f>
        <v>43248</v>
      </c>
      <c r="F1131" t="str">
        <f t="shared" si="65"/>
        <v>INSERT INTO [Lieferung] ([BestellungID], [PosID], [LieferAdrID], [LieferDienstID], [LieferDatum]) VALUES</v>
      </c>
      <c r="G1131" t="str">
        <f t="shared" si="66"/>
        <v xml:space="preserve"> ('1041', '2603', '21', '81', '2018-05-28')</v>
      </c>
    </row>
    <row r="1132" spans="1:7" x14ac:dyDescent="0.3">
      <c r="A1132">
        <f t="shared" si="63"/>
        <v>1042</v>
      </c>
      <c r="B1132">
        <v>2604</v>
      </c>
      <c r="C1132">
        <v>177</v>
      </c>
      <c r="D1132">
        <f t="shared" si="64"/>
        <v>81</v>
      </c>
      <c r="E1132" s="3">
        <f>LOOKUP(A1132,[1]Bestellung!$A$4:$D$675)+MOD(D1132,6)</f>
        <v>43248</v>
      </c>
      <c r="F1132" t="str">
        <f t="shared" si="65"/>
        <v>INSERT INTO [Lieferung] ([BestellungID], [PosID], [LieferAdrID], [LieferDienstID], [LieferDatum]) VALUES</v>
      </c>
      <c r="G1132" t="str">
        <f t="shared" si="66"/>
        <v xml:space="preserve"> ('1042', '2604', '177', '81', '2018-05-28')</v>
      </c>
    </row>
    <row r="1133" spans="1:7" x14ac:dyDescent="0.3">
      <c r="A1133">
        <f t="shared" si="63"/>
        <v>1042</v>
      </c>
      <c r="B1133">
        <v>2605</v>
      </c>
      <c r="C1133">
        <v>21</v>
      </c>
      <c r="D1133">
        <f t="shared" si="64"/>
        <v>19</v>
      </c>
      <c r="E1133" s="3">
        <f>LOOKUP(A1133,[1]Bestellung!$A$4:$D$675)+MOD(D1133,6)</f>
        <v>43246</v>
      </c>
      <c r="F1133" t="str">
        <f t="shared" si="65"/>
        <v>INSERT INTO [Lieferung] ([BestellungID], [PosID], [LieferAdrID], [LieferDienstID], [LieferDatum]) VALUES</v>
      </c>
      <c r="G1133" t="str">
        <f t="shared" si="66"/>
        <v xml:space="preserve"> ('1042', '2605', '21', '19', '2018-05-26')</v>
      </c>
    </row>
    <row r="1134" spans="1:7" x14ac:dyDescent="0.3">
      <c r="A1134">
        <f t="shared" si="63"/>
        <v>1042</v>
      </c>
      <c r="B1134">
        <v>2606</v>
      </c>
      <c r="C1134">
        <v>177</v>
      </c>
      <c r="D1134">
        <f t="shared" si="64"/>
        <v>8</v>
      </c>
      <c r="E1134" s="3">
        <f>LOOKUP(A1134,[1]Bestellung!$A$4:$D$675)+MOD(D1134,6)</f>
        <v>43247</v>
      </c>
      <c r="F1134" t="str">
        <f t="shared" si="65"/>
        <v>INSERT INTO [Lieferung] ([BestellungID], [PosID], [LieferAdrID], [LieferDienstID], [LieferDatum]) VALUES</v>
      </c>
      <c r="G1134" t="str">
        <f t="shared" si="66"/>
        <v xml:space="preserve"> ('1042', '2606', '177', '8', '2018-05-27')</v>
      </c>
    </row>
    <row r="1135" spans="1:7" x14ac:dyDescent="0.3">
      <c r="A1135">
        <f t="shared" si="63"/>
        <v>1043</v>
      </c>
      <c r="B1135">
        <v>2607</v>
      </c>
      <c r="C1135">
        <v>472</v>
      </c>
      <c r="D1135">
        <f t="shared" si="64"/>
        <v>12</v>
      </c>
      <c r="E1135" s="3">
        <f>LOOKUP(A1135,[1]Bestellung!$A$4:$D$675)+MOD(D1135,6)</f>
        <v>43246</v>
      </c>
      <c r="F1135" t="str">
        <f t="shared" si="65"/>
        <v>INSERT INTO [Lieferung] ([BestellungID], [PosID], [LieferAdrID], [LieferDienstID], [LieferDatum]) VALUES</v>
      </c>
      <c r="G1135" t="str">
        <f t="shared" si="66"/>
        <v xml:space="preserve"> ('1043', '2607', '472', '12', '2018-05-26')</v>
      </c>
    </row>
    <row r="1136" spans="1:7" x14ac:dyDescent="0.3">
      <c r="A1136">
        <f t="shared" si="63"/>
        <v>1043</v>
      </c>
      <c r="B1136">
        <v>2608</v>
      </c>
      <c r="C1136">
        <v>472</v>
      </c>
      <c r="D1136">
        <f t="shared" si="64"/>
        <v>2</v>
      </c>
      <c r="E1136" s="3">
        <f>LOOKUP(A1136,[1]Bestellung!$A$4:$D$675)+MOD(D1136,6)</f>
        <v>43248</v>
      </c>
      <c r="F1136" t="str">
        <f t="shared" si="65"/>
        <v>INSERT INTO [Lieferung] ([BestellungID], [PosID], [LieferAdrID], [LieferDienstID], [LieferDatum]) VALUES</v>
      </c>
      <c r="G1136" t="str">
        <f t="shared" si="66"/>
        <v xml:space="preserve"> ('1043', '2608', '472', '2', '2018-05-28')</v>
      </c>
    </row>
    <row r="1137" spans="1:7" x14ac:dyDescent="0.3">
      <c r="A1137">
        <f t="shared" si="63"/>
        <v>1044</v>
      </c>
      <c r="B1137">
        <v>2609</v>
      </c>
      <c r="C1137">
        <v>71</v>
      </c>
      <c r="D1137">
        <f t="shared" si="64"/>
        <v>9</v>
      </c>
      <c r="E1137" s="3">
        <f>LOOKUP(A1137,[1]Bestellung!$A$4:$D$675)+MOD(D1137,6)</f>
        <v>43249</v>
      </c>
      <c r="F1137" t="str">
        <f t="shared" si="65"/>
        <v>INSERT INTO [Lieferung] ([BestellungID], [PosID], [LieferAdrID], [LieferDienstID], [LieferDatum]) VALUES</v>
      </c>
      <c r="G1137" t="str">
        <f t="shared" si="66"/>
        <v xml:space="preserve"> ('1044', '2609', '71', '9', '2018-05-29')</v>
      </c>
    </row>
    <row r="1138" spans="1:7" x14ac:dyDescent="0.3">
      <c r="A1138">
        <f t="shared" si="63"/>
        <v>1044</v>
      </c>
      <c r="B1138">
        <v>2610</v>
      </c>
      <c r="C1138">
        <v>71</v>
      </c>
      <c r="D1138">
        <f t="shared" si="64"/>
        <v>1</v>
      </c>
      <c r="E1138" s="3">
        <f>LOOKUP(A1138,[1]Bestellung!$A$4:$D$675)+MOD(D1138,6)</f>
        <v>43247</v>
      </c>
      <c r="F1138" t="str">
        <f t="shared" si="65"/>
        <v>INSERT INTO [Lieferung] ([BestellungID], [PosID], [LieferAdrID], [LieferDienstID], [LieferDatum]) VALUES</v>
      </c>
      <c r="G1138" t="str">
        <f t="shared" si="66"/>
        <v xml:space="preserve"> ('1044', '2610', '71', '1', '2018-05-27')</v>
      </c>
    </row>
    <row r="1139" spans="1:7" x14ac:dyDescent="0.3">
      <c r="A1139">
        <f t="shared" si="63"/>
        <v>1044</v>
      </c>
      <c r="B1139">
        <v>2611</v>
      </c>
      <c r="C1139">
        <v>71</v>
      </c>
      <c r="D1139">
        <f t="shared" si="64"/>
        <v>72</v>
      </c>
      <c r="E1139" s="3">
        <f>LOOKUP(A1139,[1]Bestellung!$A$4:$D$675)+MOD(D1139,6)</f>
        <v>43246</v>
      </c>
      <c r="F1139" t="str">
        <f t="shared" si="65"/>
        <v>INSERT INTO [Lieferung] ([BestellungID], [PosID], [LieferAdrID], [LieferDienstID], [LieferDatum]) VALUES</v>
      </c>
      <c r="G1139" t="str">
        <f t="shared" si="66"/>
        <v xml:space="preserve"> ('1044', '2611', '71', '72', '2018-05-26')</v>
      </c>
    </row>
    <row r="1140" spans="1:7" x14ac:dyDescent="0.3">
      <c r="A1140">
        <f t="shared" si="63"/>
        <v>1045</v>
      </c>
      <c r="B1140">
        <v>2612</v>
      </c>
      <c r="C1140">
        <v>74</v>
      </c>
      <c r="D1140">
        <f t="shared" si="64"/>
        <v>2</v>
      </c>
      <c r="E1140" s="3">
        <f>LOOKUP(A1140,[1]Bestellung!$A$4:$D$675)+MOD(D1140,6)</f>
        <v>43248</v>
      </c>
      <c r="F1140" t="str">
        <f t="shared" si="65"/>
        <v>INSERT INTO [Lieferung] ([BestellungID], [PosID], [LieferAdrID], [LieferDienstID], [LieferDatum]) VALUES</v>
      </c>
      <c r="G1140" t="str">
        <f t="shared" si="66"/>
        <v xml:space="preserve"> ('1045', '2612', '74', '2', '2018-05-28')</v>
      </c>
    </row>
    <row r="1141" spans="1:7" x14ac:dyDescent="0.3">
      <c r="A1141">
        <f t="shared" si="63"/>
        <v>1045</v>
      </c>
      <c r="B1141">
        <v>2613</v>
      </c>
      <c r="C1141">
        <v>74</v>
      </c>
      <c r="D1141">
        <f t="shared" si="64"/>
        <v>75</v>
      </c>
      <c r="E1141" s="3">
        <f>LOOKUP(A1141,[1]Bestellung!$A$4:$D$675)+MOD(D1141,6)</f>
        <v>43249</v>
      </c>
      <c r="F1141" t="str">
        <f t="shared" si="65"/>
        <v>INSERT INTO [Lieferung] ([BestellungID], [PosID], [LieferAdrID], [LieferDienstID], [LieferDatum]) VALUES</v>
      </c>
      <c r="G1141" t="str">
        <f t="shared" si="66"/>
        <v xml:space="preserve"> ('1045', '2613', '74', '75', '2018-05-29')</v>
      </c>
    </row>
    <row r="1142" spans="1:7" x14ac:dyDescent="0.3">
      <c r="A1142">
        <f t="shared" si="63"/>
        <v>1046</v>
      </c>
      <c r="B1142">
        <v>2614</v>
      </c>
      <c r="C1142">
        <v>79</v>
      </c>
      <c r="D1142">
        <f t="shared" si="64"/>
        <v>8</v>
      </c>
      <c r="E1142" s="3">
        <f>LOOKUP(A1142,[1]Bestellung!$A$4:$D$675)+MOD(D1142,6)</f>
        <v>43248</v>
      </c>
      <c r="F1142" t="str">
        <f t="shared" si="65"/>
        <v>INSERT INTO [Lieferung] ([BestellungID], [PosID], [LieferAdrID], [LieferDienstID], [LieferDatum]) VALUES</v>
      </c>
      <c r="G1142" t="str">
        <f t="shared" si="66"/>
        <v xml:space="preserve"> ('1046', '2614', '79', '8', '2018-05-28')</v>
      </c>
    </row>
    <row r="1143" spans="1:7" x14ac:dyDescent="0.3">
      <c r="A1143">
        <f t="shared" si="63"/>
        <v>1046</v>
      </c>
      <c r="B1143">
        <v>2615</v>
      </c>
      <c r="C1143">
        <v>74</v>
      </c>
      <c r="D1143">
        <f t="shared" si="64"/>
        <v>1</v>
      </c>
      <c r="E1143" s="3">
        <f>LOOKUP(A1143,[1]Bestellung!$A$4:$D$675)+MOD(D1143,6)</f>
        <v>43247</v>
      </c>
      <c r="F1143" t="str">
        <f t="shared" si="65"/>
        <v>INSERT INTO [Lieferung] ([BestellungID], [PosID], [LieferAdrID], [LieferDienstID], [LieferDatum]) VALUES</v>
      </c>
      <c r="G1143" t="str">
        <f t="shared" si="66"/>
        <v xml:space="preserve"> ('1046', '2615', '74', '1', '2018-05-27')</v>
      </c>
    </row>
    <row r="1144" spans="1:7" x14ac:dyDescent="0.3">
      <c r="A1144">
        <f t="shared" si="63"/>
        <v>1046</v>
      </c>
      <c r="B1144">
        <v>2616</v>
      </c>
      <c r="C1144">
        <v>79</v>
      </c>
      <c r="D1144">
        <f t="shared" si="64"/>
        <v>75</v>
      </c>
      <c r="E1144" s="3">
        <f>LOOKUP(A1144,[1]Bestellung!$A$4:$D$675)+MOD(D1144,6)</f>
        <v>43249</v>
      </c>
      <c r="F1144" t="str">
        <f t="shared" si="65"/>
        <v>INSERT INTO [Lieferung] ([BestellungID], [PosID], [LieferAdrID], [LieferDienstID], [LieferDatum]) VALUES</v>
      </c>
      <c r="G1144" t="str">
        <f t="shared" si="66"/>
        <v xml:space="preserve"> ('1046', '2616', '79', '75', '2018-05-29')</v>
      </c>
    </row>
    <row r="1145" spans="1:7" x14ac:dyDescent="0.3">
      <c r="A1145">
        <f t="shared" si="63"/>
        <v>1047</v>
      </c>
      <c r="B1145">
        <v>2617</v>
      </c>
      <c r="C1145">
        <v>175</v>
      </c>
      <c r="D1145">
        <f t="shared" si="64"/>
        <v>12</v>
      </c>
      <c r="E1145" s="3">
        <f>LOOKUP(A1145,[1]Bestellung!$A$4:$D$675)+MOD(D1145,6)</f>
        <v>43247</v>
      </c>
      <c r="F1145" t="str">
        <f t="shared" si="65"/>
        <v>INSERT INTO [Lieferung] ([BestellungID], [PosID], [LieferAdrID], [LieferDienstID], [LieferDatum]) VALUES</v>
      </c>
      <c r="G1145" t="str">
        <f t="shared" si="66"/>
        <v xml:space="preserve"> ('1047', '2617', '175', '12', '2018-05-27')</v>
      </c>
    </row>
    <row r="1146" spans="1:7" x14ac:dyDescent="0.3">
      <c r="A1146">
        <f t="shared" si="63"/>
        <v>1047</v>
      </c>
      <c r="B1146">
        <v>2618</v>
      </c>
      <c r="C1146">
        <v>175</v>
      </c>
      <c r="D1146">
        <f t="shared" si="64"/>
        <v>6</v>
      </c>
      <c r="E1146" s="3">
        <f>LOOKUP(A1146,[1]Bestellung!$A$4:$D$675)+MOD(D1146,6)</f>
        <v>43247</v>
      </c>
      <c r="F1146" t="str">
        <f t="shared" si="65"/>
        <v>INSERT INTO [Lieferung] ([BestellungID], [PosID], [LieferAdrID], [LieferDienstID], [LieferDatum]) VALUES</v>
      </c>
      <c r="G1146" t="str">
        <f t="shared" si="66"/>
        <v xml:space="preserve"> ('1047', '2618', '175', '6', '2018-05-27')</v>
      </c>
    </row>
    <row r="1147" spans="1:7" x14ac:dyDescent="0.3">
      <c r="A1147">
        <f t="shared" si="63"/>
        <v>1048</v>
      </c>
      <c r="B1147">
        <v>2619</v>
      </c>
      <c r="C1147">
        <v>492</v>
      </c>
      <c r="D1147">
        <f t="shared" si="64"/>
        <v>27</v>
      </c>
      <c r="E1147" s="3">
        <f>LOOKUP(A1147,[1]Bestellung!$A$4:$D$675)+MOD(D1147,6)</f>
        <v>43250</v>
      </c>
      <c r="F1147" t="str">
        <f t="shared" si="65"/>
        <v>INSERT INTO [Lieferung] ([BestellungID], [PosID], [LieferAdrID], [LieferDienstID], [LieferDatum]) VALUES</v>
      </c>
      <c r="G1147" t="str">
        <f t="shared" si="66"/>
        <v xml:space="preserve"> ('1048', '2619', '492', '27', '2018-05-30')</v>
      </c>
    </row>
    <row r="1148" spans="1:7" x14ac:dyDescent="0.3">
      <c r="A1148">
        <f t="shared" si="63"/>
        <v>1048</v>
      </c>
      <c r="B1148">
        <v>2620</v>
      </c>
      <c r="C1148">
        <v>175</v>
      </c>
      <c r="D1148">
        <f t="shared" si="64"/>
        <v>22</v>
      </c>
      <c r="E1148" s="3">
        <f>LOOKUP(A1148,[1]Bestellung!$A$4:$D$675)+MOD(D1148,6)</f>
        <v>43251</v>
      </c>
      <c r="F1148" t="str">
        <f t="shared" si="65"/>
        <v>INSERT INTO [Lieferung] ([BestellungID], [PosID], [LieferAdrID], [LieferDienstID], [LieferDatum]) VALUES</v>
      </c>
      <c r="G1148" t="str">
        <f t="shared" si="66"/>
        <v xml:space="preserve"> ('1048', '2620', '175', '22', '2018-05-31')</v>
      </c>
    </row>
    <row r="1149" spans="1:7" x14ac:dyDescent="0.3">
      <c r="A1149">
        <f t="shared" si="63"/>
        <v>1048</v>
      </c>
      <c r="B1149">
        <v>2621</v>
      </c>
      <c r="C1149">
        <v>492</v>
      </c>
      <c r="D1149">
        <f t="shared" si="64"/>
        <v>17</v>
      </c>
      <c r="E1149" s="3">
        <f>LOOKUP(A1149,[1]Bestellung!$A$4:$D$675)+MOD(D1149,6)</f>
        <v>43252</v>
      </c>
      <c r="F1149" t="str">
        <f t="shared" si="65"/>
        <v>INSERT INTO [Lieferung] ([BestellungID], [PosID], [LieferAdrID], [LieferDienstID], [LieferDatum]) VALUES</v>
      </c>
      <c r="G1149" t="str">
        <f t="shared" si="66"/>
        <v xml:space="preserve"> ('1048', '2621', '492', '17', '2018-06-01')</v>
      </c>
    </row>
    <row r="1150" spans="1:7" x14ac:dyDescent="0.3">
      <c r="A1150">
        <f t="shared" si="63"/>
        <v>1049</v>
      </c>
      <c r="B1150">
        <v>2622</v>
      </c>
      <c r="C1150">
        <v>544</v>
      </c>
      <c r="D1150">
        <f t="shared" si="64"/>
        <v>42</v>
      </c>
      <c r="E1150" s="3">
        <f>LOOKUP(A1150,[1]Bestellung!$A$4:$D$675)+MOD(D1150,6)</f>
        <v>43247</v>
      </c>
      <c r="F1150" t="str">
        <f t="shared" si="65"/>
        <v>INSERT INTO [Lieferung] ([BestellungID], [PosID], [LieferAdrID], [LieferDienstID], [LieferDatum]) VALUES</v>
      </c>
      <c r="G1150" t="str">
        <f t="shared" si="66"/>
        <v xml:space="preserve"> ('1049', '2622', '544', '42', '2018-05-27')</v>
      </c>
    </row>
    <row r="1151" spans="1:7" x14ac:dyDescent="0.3">
      <c r="A1151">
        <f t="shared" si="63"/>
        <v>1049</v>
      </c>
      <c r="B1151">
        <v>2623</v>
      </c>
      <c r="C1151">
        <v>544</v>
      </c>
      <c r="D1151">
        <f t="shared" si="64"/>
        <v>38</v>
      </c>
      <c r="E1151" s="3">
        <f>LOOKUP(A1151,[1]Bestellung!$A$4:$D$675)+MOD(D1151,6)</f>
        <v>43249</v>
      </c>
      <c r="F1151" t="str">
        <f t="shared" si="65"/>
        <v>INSERT INTO [Lieferung] ([BestellungID], [PosID], [LieferAdrID], [LieferDienstID], [LieferDatum]) VALUES</v>
      </c>
      <c r="G1151" t="str">
        <f t="shared" si="66"/>
        <v xml:space="preserve"> ('1049', '2623', '544', '38', '2018-05-29')</v>
      </c>
    </row>
    <row r="1152" spans="1:7" x14ac:dyDescent="0.3">
      <c r="A1152">
        <f t="shared" si="63"/>
        <v>1050</v>
      </c>
      <c r="B1152">
        <v>2624</v>
      </c>
      <c r="C1152">
        <v>132</v>
      </c>
      <c r="D1152">
        <f t="shared" si="64"/>
        <v>66</v>
      </c>
      <c r="E1152" s="3">
        <f>LOOKUP(A1152,[1]Bestellung!$A$4:$D$675)+MOD(D1152,6)</f>
        <v>43248</v>
      </c>
      <c r="F1152" t="str">
        <f t="shared" si="65"/>
        <v>INSERT INTO [Lieferung] ([BestellungID], [PosID], [LieferAdrID], [LieferDienstID], [LieferDatum]) VALUES</v>
      </c>
      <c r="G1152" t="str">
        <f t="shared" si="66"/>
        <v xml:space="preserve"> ('1050', '2624', '132', '66', '2018-05-28')</v>
      </c>
    </row>
    <row r="1153" spans="1:7" x14ac:dyDescent="0.3">
      <c r="A1153">
        <f t="shared" si="63"/>
        <v>1050</v>
      </c>
      <c r="B1153">
        <v>2625</v>
      </c>
      <c r="C1153">
        <v>132</v>
      </c>
      <c r="D1153">
        <f t="shared" si="64"/>
        <v>63</v>
      </c>
      <c r="E1153" s="3">
        <f>LOOKUP(A1153,[1]Bestellung!$A$4:$D$675)+MOD(D1153,6)</f>
        <v>43251</v>
      </c>
      <c r="F1153" t="str">
        <f t="shared" si="65"/>
        <v>INSERT INTO [Lieferung] ([BestellungID], [PosID], [LieferAdrID], [LieferDienstID], [LieferDatum]) VALUES</v>
      </c>
      <c r="G1153" t="str">
        <f t="shared" si="66"/>
        <v xml:space="preserve"> ('1050', '2625', '132', '63', '2018-05-31')</v>
      </c>
    </row>
    <row r="1154" spans="1:7" x14ac:dyDescent="0.3">
      <c r="A1154">
        <f t="shared" si="63"/>
        <v>1050</v>
      </c>
      <c r="B1154">
        <v>2626</v>
      </c>
      <c r="C1154">
        <v>132</v>
      </c>
      <c r="D1154">
        <f t="shared" si="64"/>
        <v>60</v>
      </c>
      <c r="E1154" s="3">
        <f>LOOKUP(A1154,[1]Bestellung!$A$4:$D$675)+MOD(D1154,6)</f>
        <v>43248</v>
      </c>
      <c r="F1154" t="str">
        <f t="shared" si="65"/>
        <v>INSERT INTO [Lieferung] ([BestellungID], [PosID], [LieferAdrID], [LieferDienstID], [LieferDatum]) VALUES</v>
      </c>
      <c r="G1154" t="str">
        <f t="shared" si="66"/>
        <v xml:space="preserve"> ('1050', '2626', '132', '60', '2018-05-28')</v>
      </c>
    </row>
    <row r="1155" spans="1:7" x14ac:dyDescent="0.3">
      <c r="A1155">
        <f t="shared" si="63"/>
        <v>1051</v>
      </c>
      <c r="B1155">
        <v>2627</v>
      </c>
      <c r="C1155">
        <v>360</v>
      </c>
      <c r="D1155">
        <f t="shared" si="64"/>
        <v>11</v>
      </c>
      <c r="E1155" s="3">
        <f>LOOKUP(A1155,[1]Bestellung!$A$4:$D$675)+MOD(D1155,6)</f>
        <v>43253</v>
      </c>
      <c r="F1155" t="str">
        <f t="shared" si="65"/>
        <v>INSERT INTO [Lieferung] ([BestellungID], [PosID], [LieferAdrID], [LieferDienstID], [LieferDatum]) VALUES</v>
      </c>
      <c r="G1155" t="str">
        <f t="shared" si="66"/>
        <v xml:space="preserve"> ('1051', '2627', '360', '11', '2018-06-02')</v>
      </c>
    </row>
    <row r="1156" spans="1:7" x14ac:dyDescent="0.3">
      <c r="A1156">
        <f t="shared" si="63"/>
        <v>1051</v>
      </c>
      <c r="B1156">
        <v>2628</v>
      </c>
      <c r="C1156">
        <v>360</v>
      </c>
      <c r="D1156">
        <f t="shared" si="64"/>
        <v>9</v>
      </c>
      <c r="E1156" s="3">
        <f>LOOKUP(A1156,[1]Bestellung!$A$4:$D$675)+MOD(D1156,6)</f>
        <v>43251</v>
      </c>
      <c r="F1156" t="str">
        <f t="shared" si="65"/>
        <v>INSERT INTO [Lieferung] ([BestellungID], [PosID], [LieferAdrID], [LieferDienstID], [LieferDatum]) VALUES</v>
      </c>
      <c r="G1156" t="str">
        <f t="shared" si="66"/>
        <v xml:space="preserve"> ('1051', '2628', '360', '9', '2018-05-31')</v>
      </c>
    </row>
    <row r="1157" spans="1:7" x14ac:dyDescent="0.3">
      <c r="A1157">
        <f t="shared" si="63"/>
        <v>1052</v>
      </c>
      <c r="B1157">
        <v>2629</v>
      </c>
      <c r="C1157">
        <v>766</v>
      </c>
      <c r="D1157">
        <f t="shared" si="64"/>
        <v>44</v>
      </c>
      <c r="E1157" s="3">
        <f>LOOKUP(A1157,[1]Bestellung!$A$4:$D$675)+MOD(D1157,6)</f>
        <v>43250</v>
      </c>
      <c r="F1157" t="str">
        <f t="shared" si="65"/>
        <v>INSERT INTO [Lieferung] ([BestellungID], [PosID], [LieferAdrID], [LieferDienstID], [LieferDatum]) VALUES</v>
      </c>
      <c r="G1157" t="str">
        <f t="shared" si="66"/>
        <v xml:space="preserve"> ('1052', '2629', '766', '44', '2018-05-30')</v>
      </c>
    </row>
    <row r="1158" spans="1:7" x14ac:dyDescent="0.3">
      <c r="A1158">
        <f t="shared" si="63"/>
        <v>1052</v>
      </c>
      <c r="B1158">
        <v>2630</v>
      </c>
      <c r="C1158">
        <v>360</v>
      </c>
      <c r="D1158">
        <f t="shared" si="64"/>
        <v>43</v>
      </c>
      <c r="E1158" s="3">
        <f>LOOKUP(A1158,[1]Bestellung!$A$4:$D$675)+MOD(D1158,6)</f>
        <v>43249</v>
      </c>
      <c r="F1158" t="str">
        <f t="shared" si="65"/>
        <v>INSERT INTO [Lieferung] ([BestellungID], [PosID], [LieferAdrID], [LieferDienstID], [LieferDatum]) VALUES</v>
      </c>
      <c r="G1158" t="str">
        <f t="shared" si="66"/>
        <v xml:space="preserve"> ('1052', '2630', '360', '43', '2018-05-29')</v>
      </c>
    </row>
    <row r="1159" spans="1:7" x14ac:dyDescent="0.3">
      <c r="A1159">
        <f t="shared" si="63"/>
        <v>1052</v>
      </c>
      <c r="B1159">
        <v>2631</v>
      </c>
      <c r="C1159">
        <v>766</v>
      </c>
      <c r="D1159">
        <f t="shared" si="64"/>
        <v>42</v>
      </c>
      <c r="E1159" s="3">
        <f>LOOKUP(A1159,[1]Bestellung!$A$4:$D$675)+MOD(D1159,6)</f>
        <v>43248</v>
      </c>
      <c r="F1159" t="str">
        <f t="shared" si="65"/>
        <v>INSERT INTO [Lieferung] ([BestellungID], [PosID], [LieferAdrID], [LieferDienstID], [LieferDatum]) VALUES</v>
      </c>
      <c r="G1159" t="str">
        <f t="shared" si="66"/>
        <v xml:space="preserve"> ('1052', '2631', '766', '42', '2018-05-28')</v>
      </c>
    </row>
    <row r="1160" spans="1:7" x14ac:dyDescent="0.3">
      <c r="A1160">
        <f t="shared" si="63"/>
        <v>1053</v>
      </c>
      <c r="B1160">
        <v>2632</v>
      </c>
      <c r="C1160">
        <v>101</v>
      </c>
      <c r="D1160">
        <f t="shared" si="64"/>
        <v>1</v>
      </c>
      <c r="E1160" s="3">
        <f>LOOKUP(A1160,[1]Bestellung!$A$4:$D$675)+MOD(D1160,6)</f>
        <v>43249</v>
      </c>
      <c r="F1160" t="str">
        <f t="shared" si="65"/>
        <v>INSERT INTO [Lieferung] ([BestellungID], [PosID], [LieferAdrID], [LieferDienstID], [LieferDatum]) VALUES</v>
      </c>
      <c r="G1160" t="str">
        <f t="shared" si="66"/>
        <v xml:space="preserve"> ('1053', '2632', '101', '1', '2018-05-29')</v>
      </c>
    </row>
    <row r="1161" spans="1:7" x14ac:dyDescent="0.3">
      <c r="A1161">
        <f t="shared" si="63"/>
        <v>1053</v>
      </c>
      <c r="B1161">
        <v>2633</v>
      </c>
      <c r="C1161">
        <v>101</v>
      </c>
      <c r="D1161">
        <f t="shared" si="64"/>
        <v>1</v>
      </c>
      <c r="E1161" s="3">
        <f>LOOKUP(A1161,[1]Bestellung!$A$4:$D$675)+MOD(D1161,6)</f>
        <v>43249</v>
      </c>
      <c r="F1161" t="str">
        <f t="shared" si="65"/>
        <v>INSERT INTO [Lieferung] ([BestellungID], [PosID], [LieferAdrID], [LieferDienstID], [LieferDatum]) VALUES</v>
      </c>
      <c r="G1161" t="str">
        <f t="shared" si="66"/>
        <v xml:space="preserve"> ('1053', '2633', '101', '1', '2018-05-29')</v>
      </c>
    </row>
    <row r="1162" spans="1:7" x14ac:dyDescent="0.3">
      <c r="A1162">
        <f t="shared" si="63"/>
        <v>1054</v>
      </c>
      <c r="B1162">
        <v>2634</v>
      </c>
      <c r="C1162">
        <v>579</v>
      </c>
      <c r="D1162">
        <f t="shared" si="64"/>
        <v>42</v>
      </c>
      <c r="E1162" s="3">
        <f>LOOKUP(A1162,[1]Bestellung!$A$4:$D$675)+MOD(D1162,6)</f>
        <v>43350</v>
      </c>
      <c r="F1162" t="str">
        <f t="shared" si="65"/>
        <v>INSERT INTO [Lieferung] ([BestellungID], [PosID], [LieferAdrID], [LieferDienstID], [LieferDatum]) VALUES</v>
      </c>
      <c r="G1162" t="str">
        <f t="shared" si="66"/>
        <v xml:space="preserve"> ('1054', '2634', '579', '42', '2018-09-07')</v>
      </c>
    </row>
    <row r="1163" spans="1:7" x14ac:dyDescent="0.3">
      <c r="A1163">
        <f t="shared" si="63"/>
        <v>1054</v>
      </c>
      <c r="B1163">
        <v>2635</v>
      </c>
      <c r="C1163">
        <v>101</v>
      </c>
      <c r="D1163">
        <f t="shared" si="64"/>
        <v>43</v>
      </c>
      <c r="E1163" s="3">
        <f>LOOKUP(A1163,[1]Bestellung!$A$4:$D$675)+MOD(D1163,6)</f>
        <v>43351</v>
      </c>
      <c r="F1163" t="str">
        <f t="shared" si="65"/>
        <v>INSERT INTO [Lieferung] ([BestellungID], [PosID], [LieferAdrID], [LieferDienstID], [LieferDatum]) VALUES</v>
      </c>
      <c r="G1163" t="str">
        <f t="shared" si="66"/>
        <v xml:space="preserve"> ('1054', '2635', '101', '43', '2018-09-08')</v>
      </c>
    </row>
    <row r="1164" spans="1:7" x14ac:dyDescent="0.3">
      <c r="A1164">
        <f t="shared" si="63"/>
        <v>1054</v>
      </c>
      <c r="B1164">
        <v>2636</v>
      </c>
      <c r="C1164">
        <v>579</v>
      </c>
      <c r="D1164">
        <f t="shared" si="64"/>
        <v>44</v>
      </c>
      <c r="E1164" s="3">
        <f>LOOKUP(A1164,[1]Bestellung!$A$4:$D$675)+MOD(D1164,6)</f>
        <v>43352</v>
      </c>
      <c r="F1164" t="str">
        <f t="shared" si="65"/>
        <v>INSERT INTO [Lieferung] ([BestellungID], [PosID], [LieferAdrID], [LieferDienstID], [LieferDatum]) VALUES</v>
      </c>
      <c r="G1164" t="str">
        <f t="shared" si="66"/>
        <v xml:space="preserve"> ('1054', '2636', '579', '44', '2018-09-09')</v>
      </c>
    </row>
    <row r="1165" spans="1:7" x14ac:dyDescent="0.3">
      <c r="A1165">
        <f t="shared" si="63"/>
        <v>1055</v>
      </c>
      <c r="B1165">
        <v>2637</v>
      </c>
      <c r="C1165">
        <v>701</v>
      </c>
      <c r="D1165">
        <f t="shared" si="64"/>
        <v>9</v>
      </c>
      <c r="E1165" s="3">
        <f>LOOKUP(A1165,[1]Bestellung!$A$4:$D$675)+MOD(D1165,6)</f>
        <v>43251</v>
      </c>
      <c r="F1165" t="str">
        <f t="shared" si="65"/>
        <v>INSERT INTO [Lieferung] ([BestellungID], [PosID], [LieferAdrID], [LieferDienstID], [LieferDatum]) VALUES</v>
      </c>
      <c r="G1165" t="str">
        <f t="shared" si="66"/>
        <v xml:space="preserve"> ('1055', '2637', '701', '9', '2018-05-31')</v>
      </c>
    </row>
    <row r="1166" spans="1:7" x14ac:dyDescent="0.3">
      <c r="A1166">
        <f t="shared" si="63"/>
        <v>1055</v>
      </c>
      <c r="B1166">
        <v>2638</v>
      </c>
      <c r="C1166">
        <v>701</v>
      </c>
      <c r="D1166">
        <f t="shared" si="64"/>
        <v>11</v>
      </c>
      <c r="E1166" s="3">
        <f>LOOKUP(A1166,[1]Bestellung!$A$4:$D$675)+MOD(D1166,6)</f>
        <v>43253</v>
      </c>
      <c r="F1166" t="str">
        <f t="shared" si="65"/>
        <v>INSERT INTO [Lieferung] ([BestellungID], [PosID], [LieferAdrID], [LieferDienstID], [LieferDatum]) VALUES</v>
      </c>
      <c r="G1166" t="str">
        <f t="shared" si="66"/>
        <v xml:space="preserve"> ('1055', '2638', '701', '11', '2018-06-02')</v>
      </c>
    </row>
    <row r="1167" spans="1:7" x14ac:dyDescent="0.3">
      <c r="A1167">
        <f t="shared" si="63"/>
        <v>1056</v>
      </c>
      <c r="B1167">
        <v>2639</v>
      </c>
      <c r="C1167">
        <v>237</v>
      </c>
      <c r="D1167">
        <f t="shared" si="64"/>
        <v>60</v>
      </c>
      <c r="E1167" s="3">
        <f>LOOKUP(A1167,[1]Bestellung!$A$4:$D$675)+MOD(D1167,6)</f>
        <v>43248</v>
      </c>
      <c r="F1167" t="str">
        <f t="shared" si="65"/>
        <v>INSERT INTO [Lieferung] ([BestellungID], [PosID], [LieferAdrID], [LieferDienstID], [LieferDatum]) VALUES</v>
      </c>
      <c r="G1167" t="str">
        <f t="shared" si="66"/>
        <v xml:space="preserve"> ('1056', '2639', '237', '60', '2018-05-28')</v>
      </c>
    </row>
    <row r="1168" spans="1:7" x14ac:dyDescent="0.3">
      <c r="A1168">
        <f t="shared" si="63"/>
        <v>1056</v>
      </c>
      <c r="B1168">
        <v>2640</v>
      </c>
      <c r="C1168">
        <v>237</v>
      </c>
      <c r="D1168">
        <f t="shared" si="64"/>
        <v>63</v>
      </c>
      <c r="E1168" s="3">
        <f>LOOKUP(A1168,[1]Bestellung!$A$4:$D$675)+MOD(D1168,6)</f>
        <v>43251</v>
      </c>
      <c r="F1168" t="str">
        <f t="shared" si="65"/>
        <v>INSERT INTO [Lieferung] ([BestellungID], [PosID], [LieferAdrID], [LieferDienstID], [LieferDatum]) VALUES</v>
      </c>
      <c r="G1168" t="str">
        <f t="shared" si="66"/>
        <v xml:space="preserve"> ('1056', '2640', '237', '63', '2018-05-31')</v>
      </c>
    </row>
    <row r="1169" spans="1:7" x14ac:dyDescent="0.3">
      <c r="A1169">
        <f t="shared" si="63"/>
        <v>1056</v>
      </c>
      <c r="B1169">
        <v>2641</v>
      </c>
      <c r="C1169">
        <v>237</v>
      </c>
      <c r="D1169">
        <f t="shared" si="64"/>
        <v>66</v>
      </c>
      <c r="E1169" s="3">
        <f>LOOKUP(A1169,[1]Bestellung!$A$4:$D$675)+MOD(D1169,6)</f>
        <v>43248</v>
      </c>
      <c r="F1169" t="str">
        <f t="shared" si="65"/>
        <v>INSERT INTO [Lieferung] ([BestellungID], [PosID], [LieferAdrID], [LieferDienstID], [LieferDatum]) VALUES</v>
      </c>
      <c r="G1169" t="str">
        <f t="shared" si="66"/>
        <v xml:space="preserve"> ('1056', '2641', '237', '66', '2018-05-28')</v>
      </c>
    </row>
    <row r="1170" spans="1:7" x14ac:dyDescent="0.3">
      <c r="A1170">
        <f t="shared" ref="A1170:A1233" si="67">ROUND(B1170/2.5,0)</f>
        <v>1057</v>
      </c>
      <c r="B1170">
        <v>2642</v>
      </c>
      <c r="C1170">
        <v>622</v>
      </c>
      <c r="D1170">
        <f t="shared" ref="D1170:D1233" si="68">IF(MOD(A1170*B1170,81)=0,1,IF(MOD(A1170*B1170,81)=30,81,IF(MOD(A1170*B1170,81)=49,82,MOD(A1170*B1170,81))))</f>
        <v>38</v>
      </c>
      <c r="E1170" s="3">
        <f>LOOKUP(A1170,[1]Bestellung!$A$4:$D$675)+MOD(D1170,6)</f>
        <v>43250</v>
      </c>
      <c r="F1170" t="str">
        <f t="shared" ref="F1170:F1233" si="6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70" t="str">
        <f t="shared" ref="G1170:G1233" si="70">" ('"&amp;A1170&amp;"', '"&amp;B1170&amp;"', '"&amp;C1170&amp;"', '"&amp; D1170&amp;"', '"&amp; TEXT(E1170,"JJJJ-MM-TT")&amp;"')"</f>
        <v xml:space="preserve"> ('1057', '2642', '622', '38', '2018-05-30')</v>
      </c>
    </row>
    <row r="1171" spans="1:7" x14ac:dyDescent="0.3">
      <c r="A1171">
        <f t="shared" si="67"/>
        <v>1057</v>
      </c>
      <c r="B1171">
        <v>2643</v>
      </c>
      <c r="C1171">
        <v>622</v>
      </c>
      <c r="D1171">
        <f t="shared" si="68"/>
        <v>42</v>
      </c>
      <c r="E1171" s="3">
        <f>LOOKUP(A1171,[1]Bestellung!$A$4:$D$675)+MOD(D1171,6)</f>
        <v>43248</v>
      </c>
      <c r="F1171" t="str">
        <f t="shared" si="69"/>
        <v>INSERT INTO [Lieferung] ([BestellungID], [PosID], [LieferAdrID], [LieferDienstID], [LieferDatum]) VALUES</v>
      </c>
      <c r="G1171" t="str">
        <f t="shared" si="70"/>
        <v xml:space="preserve"> ('1057', '2643', '622', '42', '2018-05-28')</v>
      </c>
    </row>
    <row r="1172" spans="1:7" x14ac:dyDescent="0.3">
      <c r="A1172">
        <f t="shared" si="67"/>
        <v>1058</v>
      </c>
      <c r="B1172">
        <v>2644</v>
      </c>
      <c r="C1172">
        <v>625</v>
      </c>
      <c r="D1172">
        <f t="shared" si="68"/>
        <v>17</v>
      </c>
      <c r="E1172" s="3">
        <f>LOOKUP(A1172,[1]Bestellung!$A$4:$D$675)+MOD(D1172,6)</f>
        <v>43254</v>
      </c>
      <c r="F1172" t="str">
        <f t="shared" si="69"/>
        <v>INSERT INTO [Lieferung] ([BestellungID], [PosID], [LieferAdrID], [LieferDienstID], [LieferDatum]) VALUES</v>
      </c>
      <c r="G1172" t="str">
        <f t="shared" si="70"/>
        <v xml:space="preserve"> ('1058', '2644', '625', '17', '2018-06-03')</v>
      </c>
    </row>
    <row r="1173" spans="1:7" x14ac:dyDescent="0.3">
      <c r="A1173">
        <f t="shared" si="67"/>
        <v>1058</v>
      </c>
      <c r="B1173">
        <v>2645</v>
      </c>
      <c r="C1173">
        <v>622</v>
      </c>
      <c r="D1173">
        <f t="shared" si="68"/>
        <v>22</v>
      </c>
      <c r="E1173" s="3">
        <f>LOOKUP(A1173,[1]Bestellung!$A$4:$D$675)+MOD(D1173,6)</f>
        <v>43253</v>
      </c>
      <c r="F1173" t="str">
        <f t="shared" si="69"/>
        <v>INSERT INTO [Lieferung] ([BestellungID], [PosID], [LieferAdrID], [LieferDienstID], [LieferDatum]) VALUES</v>
      </c>
      <c r="G1173" t="str">
        <f t="shared" si="70"/>
        <v xml:space="preserve"> ('1058', '2645', '622', '22', '2018-06-02')</v>
      </c>
    </row>
    <row r="1174" spans="1:7" x14ac:dyDescent="0.3">
      <c r="A1174">
        <f t="shared" si="67"/>
        <v>1058</v>
      </c>
      <c r="B1174">
        <v>2646</v>
      </c>
      <c r="C1174">
        <v>625</v>
      </c>
      <c r="D1174">
        <f t="shared" si="68"/>
        <v>27</v>
      </c>
      <c r="E1174" s="3">
        <f>LOOKUP(A1174,[1]Bestellung!$A$4:$D$675)+MOD(D1174,6)</f>
        <v>43252</v>
      </c>
      <c r="F1174" t="str">
        <f t="shared" si="69"/>
        <v>INSERT INTO [Lieferung] ([BestellungID], [PosID], [LieferAdrID], [LieferDienstID], [LieferDatum]) VALUES</v>
      </c>
      <c r="G1174" t="str">
        <f t="shared" si="70"/>
        <v xml:space="preserve"> ('1058', '2646', '625', '27', '2018-06-01')</v>
      </c>
    </row>
    <row r="1175" spans="1:7" x14ac:dyDescent="0.3">
      <c r="A1175">
        <f t="shared" si="67"/>
        <v>1059</v>
      </c>
      <c r="B1175">
        <v>2647</v>
      </c>
      <c r="C1175">
        <v>2</v>
      </c>
      <c r="D1175">
        <f t="shared" si="68"/>
        <v>6</v>
      </c>
      <c r="E1175" s="3">
        <f>LOOKUP(A1175,[1]Bestellung!$A$4:$D$675)+MOD(D1175,6)</f>
        <v>43249</v>
      </c>
      <c r="F1175" t="str">
        <f t="shared" si="69"/>
        <v>INSERT INTO [Lieferung] ([BestellungID], [PosID], [LieferAdrID], [LieferDienstID], [LieferDatum]) VALUES</v>
      </c>
      <c r="G1175" t="str">
        <f t="shared" si="70"/>
        <v xml:space="preserve"> ('1059', '2647', '2', '6', '2018-05-29')</v>
      </c>
    </row>
    <row r="1176" spans="1:7" x14ac:dyDescent="0.3">
      <c r="A1176">
        <f t="shared" si="67"/>
        <v>1059</v>
      </c>
      <c r="B1176">
        <v>2648</v>
      </c>
      <c r="C1176">
        <v>2</v>
      </c>
      <c r="D1176">
        <f t="shared" si="68"/>
        <v>12</v>
      </c>
      <c r="E1176" s="3">
        <f>LOOKUP(A1176,[1]Bestellung!$A$4:$D$675)+MOD(D1176,6)</f>
        <v>43249</v>
      </c>
      <c r="F1176" t="str">
        <f t="shared" si="69"/>
        <v>INSERT INTO [Lieferung] ([BestellungID], [PosID], [LieferAdrID], [LieferDienstID], [LieferDatum]) VALUES</v>
      </c>
      <c r="G1176" t="str">
        <f t="shared" si="70"/>
        <v xml:space="preserve"> ('1059', '2648', '2', '12', '2018-05-29')</v>
      </c>
    </row>
    <row r="1177" spans="1:7" x14ac:dyDescent="0.3">
      <c r="A1177">
        <f t="shared" si="67"/>
        <v>1060</v>
      </c>
      <c r="B1177">
        <v>2649</v>
      </c>
      <c r="C1177">
        <v>67</v>
      </c>
      <c r="D1177">
        <f t="shared" si="68"/>
        <v>75</v>
      </c>
      <c r="E1177" s="3">
        <f>LOOKUP(A1177,[1]Bestellung!$A$4:$D$675)+MOD(D1177,6)</f>
        <v>43252</v>
      </c>
      <c r="F1177" t="str">
        <f t="shared" si="69"/>
        <v>INSERT INTO [Lieferung] ([BestellungID], [PosID], [LieferAdrID], [LieferDienstID], [LieferDatum]) VALUES</v>
      </c>
      <c r="G1177" t="str">
        <f t="shared" si="70"/>
        <v xml:space="preserve"> ('1060', '2649', '67', '75', '2018-06-01')</v>
      </c>
    </row>
    <row r="1178" spans="1:7" x14ac:dyDescent="0.3">
      <c r="A1178">
        <f t="shared" si="67"/>
        <v>1060</v>
      </c>
      <c r="B1178">
        <v>2650</v>
      </c>
      <c r="C1178">
        <v>2</v>
      </c>
      <c r="D1178">
        <f t="shared" si="68"/>
        <v>1</v>
      </c>
      <c r="E1178" s="3">
        <f>LOOKUP(A1178,[1]Bestellung!$A$4:$D$675)+MOD(D1178,6)</f>
        <v>43250</v>
      </c>
      <c r="F1178" t="str">
        <f t="shared" si="69"/>
        <v>INSERT INTO [Lieferung] ([BestellungID], [PosID], [LieferAdrID], [LieferDienstID], [LieferDatum]) VALUES</v>
      </c>
      <c r="G1178" t="str">
        <f t="shared" si="70"/>
        <v xml:space="preserve"> ('1060', '2650', '2', '1', '2018-05-30')</v>
      </c>
    </row>
    <row r="1179" spans="1:7" x14ac:dyDescent="0.3">
      <c r="A1179">
        <f t="shared" si="67"/>
        <v>1060</v>
      </c>
      <c r="B1179">
        <v>2651</v>
      </c>
      <c r="C1179">
        <v>67</v>
      </c>
      <c r="D1179">
        <f t="shared" si="68"/>
        <v>8</v>
      </c>
      <c r="E1179" s="3">
        <f>LOOKUP(A1179,[1]Bestellung!$A$4:$D$675)+MOD(D1179,6)</f>
        <v>43251</v>
      </c>
      <c r="F1179" t="str">
        <f t="shared" si="69"/>
        <v>INSERT INTO [Lieferung] ([BestellungID], [PosID], [LieferAdrID], [LieferDienstID], [LieferDatum]) VALUES</v>
      </c>
      <c r="G1179" t="str">
        <f t="shared" si="70"/>
        <v xml:space="preserve"> ('1060', '2651', '67', '8', '2018-05-31')</v>
      </c>
    </row>
    <row r="1180" spans="1:7" x14ac:dyDescent="0.3">
      <c r="A1180">
        <f t="shared" si="67"/>
        <v>1061</v>
      </c>
      <c r="B1180">
        <v>2652</v>
      </c>
      <c r="C1180">
        <v>318</v>
      </c>
      <c r="D1180">
        <f t="shared" si="68"/>
        <v>75</v>
      </c>
      <c r="E1180" s="3">
        <f>LOOKUP(A1180,[1]Bestellung!$A$4:$D$675)+MOD(D1180,6)</f>
        <v>43252</v>
      </c>
      <c r="F1180" t="str">
        <f t="shared" si="69"/>
        <v>INSERT INTO [Lieferung] ([BestellungID], [PosID], [LieferAdrID], [LieferDienstID], [LieferDatum]) VALUES</v>
      </c>
      <c r="G1180" t="str">
        <f t="shared" si="70"/>
        <v xml:space="preserve"> ('1061', '2652', '318', '75', '2018-06-01')</v>
      </c>
    </row>
    <row r="1181" spans="1:7" x14ac:dyDescent="0.3">
      <c r="A1181">
        <f t="shared" si="67"/>
        <v>1061</v>
      </c>
      <c r="B1181">
        <v>2653</v>
      </c>
      <c r="C1181">
        <v>318</v>
      </c>
      <c r="D1181">
        <f t="shared" si="68"/>
        <v>2</v>
      </c>
      <c r="E1181" s="3">
        <f>LOOKUP(A1181,[1]Bestellung!$A$4:$D$675)+MOD(D1181,6)</f>
        <v>43251</v>
      </c>
      <c r="F1181" t="str">
        <f t="shared" si="69"/>
        <v>INSERT INTO [Lieferung] ([BestellungID], [PosID], [LieferAdrID], [LieferDienstID], [LieferDatum]) VALUES</v>
      </c>
      <c r="G1181" t="str">
        <f t="shared" si="70"/>
        <v xml:space="preserve"> ('1061', '2653', '318', '2', '2018-05-31')</v>
      </c>
    </row>
    <row r="1182" spans="1:7" x14ac:dyDescent="0.3">
      <c r="A1182">
        <f t="shared" si="67"/>
        <v>1062</v>
      </c>
      <c r="B1182">
        <v>2654</v>
      </c>
      <c r="C1182">
        <v>193</v>
      </c>
      <c r="D1182">
        <f t="shared" si="68"/>
        <v>72</v>
      </c>
      <c r="E1182" s="3">
        <f>LOOKUP(A1182,[1]Bestellung!$A$4:$D$675)+MOD(D1182,6)</f>
        <v>43250</v>
      </c>
      <c r="F1182" t="str">
        <f t="shared" si="69"/>
        <v>INSERT INTO [Lieferung] ([BestellungID], [PosID], [LieferAdrID], [LieferDienstID], [LieferDatum]) VALUES</v>
      </c>
      <c r="G1182" t="str">
        <f t="shared" si="70"/>
        <v xml:space="preserve"> ('1062', '2654', '193', '72', '2018-05-30')</v>
      </c>
    </row>
    <row r="1183" spans="1:7" x14ac:dyDescent="0.3">
      <c r="A1183">
        <f t="shared" si="67"/>
        <v>1062</v>
      </c>
      <c r="B1183">
        <v>2655</v>
      </c>
      <c r="C1183">
        <v>193</v>
      </c>
      <c r="D1183">
        <f t="shared" si="68"/>
        <v>1</v>
      </c>
      <c r="E1183" s="3">
        <f>LOOKUP(A1183,[1]Bestellung!$A$4:$D$675)+MOD(D1183,6)</f>
        <v>43251</v>
      </c>
      <c r="F1183" t="str">
        <f t="shared" si="69"/>
        <v>INSERT INTO [Lieferung] ([BestellungID], [PosID], [LieferAdrID], [LieferDienstID], [LieferDatum]) VALUES</v>
      </c>
      <c r="G1183" t="str">
        <f t="shared" si="70"/>
        <v xml:space="preserve"> ('1062', '2655', '193', '1', '2018-05-31')</v>
      </c>
    </row>
    <row r="1184" spans="1:7" x14ac:dyDescent="0.3">
      <c r="A1184">
        <f t="shared" si="67"/>
        <v>1062</v>
      </c>
      <c r="B1184">
        <v>2656</v>
      </c>
      <c r="C1184">
        <v>193</v>
      </c>
      <c r="D1184">
        <f t="shared" si="68"/>
        <v>9</v>
      </c>
      <c r="E1184" s="3">
        <f>LOOKUP(A1184,[1]Bestellung!$A$4:$D$675)+MOD(D1184,6)</f>
        <v>43253</v>
      </c>
      <c r="F1184" t="str">
        <f t="shared" si="69"/>
        <v>INSERT INTO [Lieferung] ([BestellungID], [PosID], [LieferAdrID], [LieferDienstID], [LieferDatum]) VALUES</v>
      </c>
      <c r="G1184" t="str">
        <f t="shared" si="70"/>
        <v xml:space="preserve"> ('1062', '2656', '193', '9', '2018-06-02')</v>
      </c>
    </row>
    <row r="1185" spans="1:7" x14ac:dyDescent="0.3">
      <c r="A1185">
        <f t="shared" si="67"/>
        <v>1063</v>
      </c>
      <c r="B1185">
        <v>2657</v>
      </c>
      <c r="C1185">
        <v>224</v>
      </c>
      <c r="D1185">
        <f t="shared" si="68"/>
        <v>2</v>
      </c>
      <c r="E1185" s="3">
        <f>LOOKUP(A1185,[1]Bestellung!$A$4:$D$675)+MOD(D1185,6)</f>
        <v>43252</v>
      </c>
      <c r="F1185" t="str">
        <f t="shared" si="69"/>
        <v>INSERT INTO [Lieferung] ([BestellungID], [PosID], [LieferAdrID], [LieferDienstID], [LieferDatum]) VALUES</v>
      </c>
      <c r="G1185" t="str">
        <f t="shared" si="70"/>
        <v xml:space="preserve"> ('1063', '2657', '224', '2', '2018-06-01')</v>
      </c>
    </row>
    <row r="1186" spans="1:7" x14ac:dyDescent="0.3">
      <c r="A1186">
        <f t="shared" si="67"/>
        <v>1063</v>
      </c>
      <c r="B1186">
        <v>2658</v>
      </c>
      <c r="C1186">
        <v>224</v>
      </c>
      <c r="D1186">
        <f t="shared" si="68"/>
        <v>12</v>
      </c>
      <c r="E1186" s="3">
        <f>LOOKUP(A1186,[1]Bestellung!$A$4:$D$675)+MOD(D1186,6)</f>
        <v>43250</v>
      </c>
      <c r="F1186" t="str">
        <f t="shared" si="69"/>
        <v>INSERT INTO [Lieferung] ([BestellungID], [PosID], [LieferAdrID], [LieferDienstID], [LieferDatum]) VALUES</v>
      </c>
      <c r="G1186" t="str">
        <f t="shared" si="70"/>
        <v xml:space="preserve"> ('1063', '2658', '224', '12', '2018-05-30')</v>
      </c>
    </row>
    <row r="1187" spans="1:7" x14ac:dyDescent="0.3">
      <c r="A1187">
        <f t="shared" si="67"/>
        <v>1064</v>
      </c>
      <c r="B1187">
        <v>2659</v>
      </c>
      <c r="C1187">
        <v>273</v>
      </c>
      <c r="D1187">
        <f t="shared" si="68"/>
        <v>8</v>
      </c>
      <c r="E1187" s="3">
        <f>LOOKUP(A1187,[1]Bestellung!$A$4:$D$675)+MOD(D1187,6)</f>
        <v>43252</v>
      </c>
      <c r="F1187" t="str">
        <f t="shared" si="69"/>
        <v>INSERT INTO [Lieferung] ([BestellungID], [PosID], [LieferAdrID], [LieferDienstID], [LieferDatum]) VALUES</v>
      </c>
      <c r="G1187" t="str">
        <f t="shared" si="70"/>
        <v xml:space="preserve"> ('1064', '2659', '273', '8', '2018-06-01')</v>
      </c>
    </row>
    <row r="1188" spans="1:7" x14ac:dyDescent="0.3">
      <c r="A1188">
        <f t="shared" si="67"/>
        <v>1064</v>
      </c>
      <c r="B1188">
        <v>2660</v>
      </c>
      <c r="C1188">
        <v>224</v>
      </c>
      <c r="D1188">
        <f t="shared" si="68"/>
        <v>19</v>
      </c>
      <c r="E1188" s="3">
        <f>LOOKUP(A1188,[1]Bestellung!$A$4:$D$675)+MOD(D1188,6)</f>
        <v>43251</v>
      </c>
      <c r="F1188" t="str">
        <f t="shared" si="69"/>
        <v>INSERT INTO [Lieferung] ([BestellungID], [PosID], [LieferAdrID], [LieferDienstID], [LieferDatum]) VALUES</v>
      </c>
      <c r="G1188" t="str">
        <f t="shared" si="70"/>
        <v xml:space="preserve"> ('1064', '2660', '224', '19', '2018-05-31')</v>
      </c>
    </row>
    <row r="1189" spans="1:7" x14ac:dyDescent="0.3">
      <c r="A1189">
        <f t="shared" si="67"/>
        <v>1064</v>
      </c>
      <c r="B1189">
        <v>2661</v>
      </c>
      <c r="C1189">
        <v>273</v>
      </c>
      <c r="D1189">
        <f t="shared" si="68"/>
        <v>81</v>
      </c>
      <c r="E1189" s="3">
        <f>LOOKUP(A1189,[1]Bestellung!$A$4:$D$675)+MOD(D1189,6)</f>
        <v>43253</v>
      </c>
      <c r="F1189" t="str">
        <f t="shared" si="69"/>
        <v>INSERT INTO [Lieferung] ([BestellungID], [PosID], [LieferAdrID], [LieferDienstID], [LieferDatum]) VALUES</v>
      </c>
      <c r="G1189" t="str">
        <f t="shared" si="70"/>
        <v xml:space="preserve"> ('1064', '2661', '273', '81', '2018-06-02')</v>
      </c>
    </row>
    <row r="1190" spans="1:7" x14ac:dyDescent="0.3">
      <c r="A1190">
        <f t="shared" si="67"/>
        <v>1065</v>
      </c>
      <c r="B1190">
        <v>2662</v>
      </c>
      <c r="C1190">
        <v>81</v>
      </c>
      <c r="D1190">
        <f t="shared" si="68"/>
        <v>81</v>
      </c>
      <c r="E1190" s="3">
        <f>LOOKUP(A1190,[1]Bestellung!$A$4:$D$675)+MOD(D1190,6)</f>
        <v>43254</v>
      </c>
      <c r="F1190" t="str">
        <f t="shared" si="69"/>
        <v>INSERT INTO [Lieferung] ([BestellungID], [PosID], [LieferAdrID], [LieferDienstID], [LieferDatum]) VALUES</v>
      </c>
      <c r="G1190" t="str">
        <f t="shared" si="70"/>
        <v xml:space="preserve"> ('1065', '2662', '81', '81', '2018-06-03')</v>
      </c>
    </row>
    <row r="1191" spans="1:7" x14ac:dyDescent="0.3">
      <c r="A1191">
        <f t="shared" si="67"/>
        <v>1065</v>
      </c>
      <c r="B1191">
        <v>2663</v>
      </c>
      <c r="C1191">
        <v>81</v>
      </c>
      <c r="D1191">
        <f t="shared" si="68"/>
        <v>42</v>
      </c>
      <c r="E1191" s="3">
        <f>LOOKUP(A1191,[1]Bestellung!$A$4:$D$675)+MOD(D1191,6)</f>
        <v>43251</v>
      </c>
      <c r="F1191" t="str">
        <f t="shared" si="69"/>
        <v>INSERT INTO [Lieferung] ([BestellungID], [PosID], [LieferAdrID], [LieferDienstID], [LieferDatum]) VALUES</v>
      </c>
      <c r="G1191" t="str">
        <f t="shared" si="70"/>
        <v xml:space="preserve"> ('1065', '2663', '81', '42', '2018-05-31')</v>
      </c>
    </row>
    <row r="1192" spans="1:7" x14ac:dyDescent="0.3">
      <c r="A1192">
        <f t="shared" si="67"/>
        <v>1066</v>
      </c>
      <c r="B1192">
        <v>2664</v>
      </c>
      <c r="C1192">
        <v>399</v>
      </c>
      <c r="D1192">
        <f t="shared" si="68"/>
        <v>45</v>
      </c>
      <c r="E1192" s="3">
        <f>LOOKUP(A1192,[1]Bestellung!$A$4:$D$675)+MOD(D1192,6)</f>
        <v>43254</v>
      </c>
      <c r="F1192" t="str">
        <f t="shared" si="69"/>
        <v>INSERT INTO [Lieferung] ([BestellungID], [PosID], [LieferAdrID], [LieferDienstID], [LieferDatum]) VALUES</v>
      </c>
      <c r="G1192" t="str">
        <f t="shared" si="70"/>
        <v xml:space="preserve"> ('1066', '2664', '399', '45', '2018-06-03')</v>
      </c>
    </row>
    <row r="1193" spans="1:7" x14ac:dyDescent="0.3">
      <c r="A1193">
        <f t="shared" si="67"/>
        <v>1066</v>
      </c>
      <c r="B1193">
        <v>2665</v>
      </c>
      <c r="C1193">
        <v>81</v>
      </c>
      <c r="D1193">
        <f t="shared" si="68"/>
        <v>58</v>
      </c>
      <c r="E1193" s="3">
        <f>LOOKUP(A1193,[1]Bestellung!$A$4:$D$675)+MOD(D1193,6)</f>
        <v>43255</v>
      </c>
      <c r="F1193" t="str">
        <f t="shared" si="69"/>
        <v>INSERT INTO [Lieferung] ([BestellungID], [PosID], [LieferAdrID], [LieferDienstID], [LieferDatum]) VALUES</v>
      </c>
      <c r="G1193" t="str">
        <f t="shared" si="70"/>
        <v xml:space="preserve"> ('1066', '2665', '81', '58', '2018-06-04')</v>
      </c>
    </row>
    <row r="1194" spans="1:7" x14ac:dyDescent="0.3">
      <c r="A1194">
        <f t="shared" si="67"/>
        <v>1066</v>
      </c>
      <c r="B1194">
        <v>2666</v>
      </c>
      <c r="C1194">
        <v>399</v>
      </c>
      <c r="D1194">
        <f t="shared" si="68"/>
        <v>71</v>
      </c>
      <c r="E1194" s="3">
        <f>LOOKUP(A1194,[1]Bestellung!$A$4:$D$675)+MOD(D1194,6)</f>
        <v>43256</v>
      </c>
      <c r="F1194" t="str">
        <f t="shared" si="69"/>
        <v>INSERT INTO [Lieferung] ([BestellungID], [PosID], [LieferAdrID], [LieferDienstID], [LieferDatum]) VALUES</v>
      </c>
      <c r="G1194" t="str">
        <f t="shared" si="70"/>
        <v xml:space="preserve"> ('1066', '2666', '399', '71', '2018-06-05')</v>
      </c>
    </row>
    <row r="1195" spans="1:7" x14ac:dyDescent="0.3">
      <c r="A1195">
        <f t="shared" si="67"/>
        <v>1067</v>
      </c>
      <c r="B1195">
        <v>2667</v>
      </c>
      <c r="C1195">
        <v>681</v>
      </c>
      <c r="D1195">
        <f t="shared" si="68"/>
        <v>78</v>
      </c>
      <c r="E1195" s="3">
        <f>LOOKUP(A1195,[1]Bestellung!$A$4:$D$675)+MOD(D1195,6)</f>
        <v>43251</v>
      </c>
      <c r="F1195" t="str">
        <f t="shared" si="69"/>
        <v>INSERT INTO [Lieferung] ([BestellungID], [PosID], [LieferAdrID], [LieferDienstID], [LieferDatum]) VALUES</v>
      </c>
      <c r="G1195" t="str">
        <f t="shared" si="70"/>
        <v xml:space="preserve"> ('1067', '2667', '681', '78', '2018-05-31')</v>
      </c>
    </row>
    <row r="1196" spans="1:7" x14ac:dyDescent="0.3">
      <c r="A1196">
        <f t="shared" si="67"/>
        <v>1067</v>
      </c>
      <c r="B1196">
        <v>2668</v>
      </c>
      <c r="C1196">
        <v>681</v>
      </c>
      <c r="D1196">
        <f t="shared" si="68"/>
        <v>11</v>
      </c>
      <c r="E1196" s="3">
        <f>LOOKUP(A1196,[1]Bestellung!$A$4:$D$675)+MOD(D1196,6)</f>
        <v>43256</v>
      </c>
      <c r="F1196" t="str">
        <f t="shared" si="69"/>
        <v>INSERT INTO [Lieferung] ([BestellungID], [PosID], [LieferAdrID], [LieferDienstID], [LieferDatum]) VALUES</v>
      </c>
      <c r="G1196" t="str">
        <f t="shared" si="70"/>
        <v xml:space="preserve"> ('1067', '2668', '681', '11', '2018-06-05')</v>
      </c>
    </row>
    <row r="1197" spans="1:7" x14ac:dyDescent="0.3">
      <c r="A1197">
        <f t="shared" si="67"/>
        <v>1068</v>
      </c>
      <c r="B1197">
        <v>2669</v>
      </c>
      <c r="C1197">
        <v>128</v>
      </c>
      <c r="D1197">
        <f t="shared" si="68"/>
        <v>21</v>
      </c>
      <c r="E1197" s="3">
        <f>LOOKUP(A1197,[1]Bestellung!$A$4:$D$675)+MOD(D1197,6)</f>
        <v>43254</v>
      </c>
      <c r="F1197" t="str">
        <f t="shared" si="69"/>
        <v>INSERT INTO [Lieferung] ([BestellungID], [PosID], [LieferAdrID], [LieferDienstID], [LieferDatum]) VALUES</v>
      </c>
      <c r="G1197" t="str">
        <f t="shared" si="70"/>
        <v xml:space="preserve"> ('1068', '2669', '128', '21', '2018-06-03')</v>
      </c>
    </row>
    <row r="1198" spans="1:7" x14ac:dyDescent="0.3">
      <c r="A1198">
        <f t="shared" si="67"/>
        <v>1068</v>
      </c>
      <c r="B1198">
        <v>2670</v>
      </c>
      <c r="C1198">
        <v>128</v>
      </c>
      <c r="D1198">
        <f t="shared" si="68"/>
        <v>36</v>
      </c>
      <c r="E1198" s="3">
        <f>LOOKUP(A1198,[1]Bestellung!$A$4:$D$675)+MOD(D1198,6)</f>
        <v>43251</v>
      </c>
      <c r="F1198" t="str">
        <f t="shared" si="69"/>
        <v>INSERT INTO [Lieferung] ([BestellungID], [PosID], [LieferAdrID], [LieferDienstID], [LieferDatum]) VALUES</v>
      </c>
      <c r="G1198" t="str">
        <f t="shared" si="70"/>
        <v xml:space="preserve"> ('1068', '2670', '128', '36', '2018-05-31')</v>
      </c>
    </row>
    <row r="1199" spans="1:7" x14ac:dyDescent="0.3">
      <c r="A1199">
        <f t="shared" si="67"/>
        <v>1068</v>
      </c>
      <c r="B1199">
        <v>2671</v>
      </c>
      <c r="C1199">
        <v>128</v>
      </c>
      <c r="D1199">
        <f t="shared" si="68"/>
        <v>51</v>
      </c>
      <c r="E1199" s="3">
        <f>LOOKUP(A1199,[1]Bestellung!$A$4:$D$675)+MOD(D1199,6)</f>
        <v>43254</v>
      </c>
      <c r="F1199" t="str">
        <f t="shared" si="69"/>
        <v>INSERT INTO [Lieferung] ([BestellungID], [PosID], [LieferAdrID], [LieferDienstID], [LieferDatum]) VALUES</v>
      </c>
      <c r="G1199" t="str">
        <f t="shared" si="70"/>
        <v xml:space="preserve"> ('1068', '2671', '128', '51', '2018-06-03')</v>
      </c>
    </row>
    <row r="1200" spans="1:7" x14ac:dyDescent="0.3">
      <c r="A1200">
        <f t="shared" si="67"/>
        <v>1069</v>
      </c>
      <c r="B1200">
        <v>2672</v>
      </c>
      <c r="C1200">
        <v>221</v>
      </c>
      <c r="D1200">
        <f t="shared" si="68"/>
        <v>65</v>
      </c>
      <c r="E1200" s="3">
        <f>LOOKUP(A1200,[1]Bestellung!$A$4:$D$675)+MOD(D1200,6)</f>
        <v>43256</v>
      </c>
      <c r="F1200" t="str">
        <f t="shared" si="69"/>
        <v>INSERT INTO [Lieferung] ([BestellungID], [PosID], [LieferAdrID], [LieferDienstID], [LieferDatum]) VALUES</v>
      </c>
      <c r="G1200" t="str">
        <f t="shared" si="70"/>
        <v xml:space="preserve"> ('1069', '2672', '221', '65', '2018-06-05')</v>
      </c>
    </row>
    <row r="1201" spans="1:7" x14ac:dyDescent="0.3">
      <c r="A1201">
        <f t="shared" si="67"/>
        <v>1069</v>
      </c>
      <c r="B1201">
        <v>2673</v>
      </c>
      <c r="C1201">
        <v>221</v>
      </c>
      <c r="D1201">
        <f t="shared" si="68"/>
        <v>1</v>
      </c>
      <c r="E1201" s="3">
        <f>LOOKUP(A1201,[1]Bestellung!$A$4:$D$675)+MOD(D1201,6)</f>
        <v>43252</v>
      </c>
      <c r="F1201" t="str">
        <f t="shared" si="69"/>
        <v>INSERT INTO [Lieferung] ([BestellungID], [PosID], [LieferAdrID], [LieferDienstID], [LieferDatum]) VALUES</v>
      </c>
      <c r="G1201" t="str">
        <f t="shared" si="70"/>
        <v xml:space="preserve"> ('1069', '2673', '221', '1', '2018-06-01')</v>
      </c>
    </row>
    <row r="1202" spans="1:7" x14ac:dyDescent="0.3">
      <c r="A1202">
        <f t="shared" si="67"/>
        <v>1070</v>
      </c>
      <c r="B1202">
        <v>2674</v>
      </c>
      <c r="C1202">
        <v>521</v>
      </c>
      <c r="D1202">
        <f t="shared" si="68"/>
        <v>17</v>
      </c>
      <c r="E1202" s="3">
        <f>LOOKUP(A1202,[1]Bestellung!$A$4:$D$675)+MOD(D1202,6)</f>
        <v>43256</v>
      </c>
      <c r="F1202" t="str">
        <f t="shared" si="69"/>
        <v>INSERT INTO [Lieferung] ([BestellungID], [PosID], [LieferAdrID], [LieferDienstID], [LieferDatum]) VALUES</v>
      </c>
      <c r="G1202" t="str">
        <f t="shared" si="70"/>
        <v xml:space="preserve"> ('1070', '2674', '521', '17', '2018-06-05')</v>
      </c>
    </row>
    <row r="1203" spans="1:7" x14ac:dyDescent="0.3">
      <c r="A1203">
        <f t="shared" si="67"/>
        <v>1070</v>
      </c>
      <c r="B1203">
        <v>2675</v>
      </c>
      <c r="C1203">
        <v>221</v>
      </c>
      <c r="D1203">
        <f t="shared" si="68"/>
        <v>34</v>
      </c>
      <c r="E1203" s="3">
        <f>LOOKUP(A1203,[1]Bestellung!$A$4:$D$675)+MOD(D1203,6)</f>
        <v>43255</v>
      </c>
      <c r="F1203" t="str">
        <f t="shared" si="69"/>
        <v>INSERT INTO [Lieferung] ([BestellungID], [PosID], [LieferAdrID], [LieferDienstID], [LieferDatum]) VALUES</v>
      </c>
      <c r="G1203" t="str">
        <f t="shared" si="70"/>
        <v xml:space="preserve"> ('1070', '2675', '221', '34', '2018-06-04')</v>
      </c>
    </row>
    <row r="1204" spans="1:7" x14ac:dyDescent="0.3">
      <c r="A1204">
        <f t="shared" si="67"/>
        <v>1070</v>
      </c>
      <c r="B1204">
        <v>2676</v>
      </c>
      <c r="C1204">
        <v>521</v>
      </c>
      <c r="D1204">
        <f t="shared" si="68"/>
        <v>51</v>
      </c>
      <c r="E1204" s="3">
        <f>LOOKUP(A1204,[1]Bestellung!$A$4:$D$675)+MOD(D1204,6)</f>
        <v>43254</v>
      </c>
      <c r="F1204" t="str">
        <f t="shared" si="69"/>
        <v>INSERT INTO [Lieferung] ([BestellungID], [PosID], [LieferAdrID], [LieferDienstID], [LieferDatum]) VALUES</v>
      </c>
      <c r="G1204" t="str">
        <f t="shared" si="70"/>
        <v xml:space="preserve"> ('1070', '2676', '521', '51', '2018-06-03')</v>
      </c>
    </row>
    <row r="1205" spans="1:7" x14ac:dyDescent="0.3">
      <c r="A1205">
        <f t="shared" si="67"/>
        <v>1071</v>
      </c>
      <c r="B1205">
        <v>2677</v>
      </c>
      <c r="C1205">
        <v>208</v>
      </c>
      <c r="D1205">
        <f t="shared" si="68"/>
        <v>72</v>
      </c>
      <c r="E1205" s="3">
        <f>LOOKUP(A1205,[1]Bestellung!$A$4:$D$675)+MOD(D1205,6)</f>
        <v>43251</v>
      </c>
      <c r="F1205" t="str">
        <f t="shared" si="69"/>
        <v>INSERT INTO [Lieferung] ([BestellungID], [PosID], [LieferAdrID], [LieferDienstID], [LieferDatum]) VALUES</v>
      </c>
      <c r="G1205" t="str">
        <f t="shared" si="70"/>
        <v xml:space="preserve"> ('1071', '2677', '208', '72', '2018-05-31')</v>
      </c>
    </row>
    <row r="1206" spans="1:7" x14ac:dyDescent="0.3">
      <c r="A1206">
        <f t="shared" si="67"/>
        <v>1071</v>
      </c>
      <c r="B1206">
        <v>2678</v>
      </c>
      <c r="C1206">
        <v>208</v>
      </c>
      <c r="D1206">
        <f t="shared" si="68"/>
        <v>9</v>
      </c>
      <c r="E1206" s="3">
        <f>LOOKUP(A1206,[1]Bestellung!$A$4:$D$675)+MOD(D1206,6)</f>
        <v>43254</v>
      </c>
      <c r="F1206" t="str">
        <f t="shared" si="69"/>
        <v>INSERT INTO [Lieferung] ([BestellungID], [PosID], [LieferAdrID], [LieferDienstID], [LieferDatum]) VALUES</v>
      </c>
      <c r="G1206" t="str">
        <f t="shared" si="70"/>
        <v xml:space="preserve"> ('1071', '2678', '208', '9', '2018-06-03')</v>
      </c>
    </row>
    <row r="1207" spans="1:7" x14ac:dyDescent="0.3">
      <c r="A1207">
        <f t="shared" si="67"/>
        <v>1072</v>
      </c>
      <c r="B1207">
        <v>2679</v>
      </c>
      <c r="C1207">
        <v>229</v>
      </c>
      <c r="D1207">
        <f t="shared" si="68"/>
        <v>33</v>
      </c>
      <c r="E1207" s="3">
        <f>LOOKUP(A1207,[1]Bestellung!$A$4:$D$675)+MOD(D1207,6)</f>
        <v>43255</v>
      </c>
      <c r="F1207" t="str">
        <f t="shared" si="69"/>
        <v>INSERT INTO [Lieferung] ([BestellungID], [PosID], [LieferAdrID], [LieferDienstID], [LieferDatum]) VALUES</v>
      </c>
      <c r="G1207" t="str">
        <f t="shared" si="70"/>
        <v xml:space="preserve"> ('1072', '2679', '229', '33', '2018-06-04')</v>
      </c>
    </row>
    <row r="1208" spans="1:7" x14ac:dyDescent="0.3">
      <c r="A1208">
        <f t="shared" si="67"/>
        <v>1072</v>
      </c>
      <c r="B1208">
        <v>2680</v>
      </c>
      <c r="C1208">
        <v>208</v>
      </c>
      <c r="D1208">
        <f t="shared" si="68"/>
        <v>52</v>
      </c>
      <c r="E1208" s="3">
        <f>LOOKUP(A1208,[1]Bestellung!$A$4:$D$675)+MOD(D1208,6)</f>
        <v>43256</v>
      </c>
      <c r="F1208" t="str">
        <f t="shared" si="69"/>
        <v>INSERT INTO [Lieferung] ([BestellungID], [PosID], [LieferAdrID], [LieferDienstID], [LieferDatum]) VALUES</v>
      </c>
      <c r="G1208" t="str">
        <f t="shared" si="70"/>
        <v xml:space="preserve"> ('1072', '2680', '208', '52', '2018-06-05')</v>
      </c>
    </row>
    <row r="1209" spans="1:7" x14ac:dyDescent="0.3">
      <c r="A1209">
        <f t="shared" si="67"/>
        <v>1072</v>
      </c>
      <c r="B1209">
        <v>2681</v>
      </c>
      <c r="C1209">
        <v>229</v>
      </c>
      <c r="D1209">
        <f t="shared" si="68"/>
        <v>71</v>
      </c>
      <c r="E1209" s="3">
        <f>LOOKUP(A1209,[1]Bestellung!$A$4:$D$675)+MOD(D1209,6)</f>
        <v>43257</v>
      </c>
      <c r="F1209" t="str">
        <f t="shared" si="69"/>
        <v>INSERT INTO [Lieferung] ([BestellungID], [PosID], [LieferAdrID], [LieferDienstID], [LieferDatum]) VALUES</v>
      </c>
      <c r="G1209" t="str">
        <f t="shared" si="70"/>
        <v xml:space="preserve"> ('1072', '2681', '229', '71', '2018-06-06')</v>
      </c>
    </row>
    <row r="1210" spans="1:7" x14ac:dyDescent="0.3">
      <c r="A1210">
        <f t="shared" si="67"/>
        <v>1073</v>
      </c>
      <c r="B1210">
        <v>2682</v>
      </c>
      <c r="C1210">
        <v>634</v>
      </c>
      <c r="D1210">
        <f t="shared" si="68"/>
        <v>18</v>
      </c>
      <c r="E1210" s="3">
        <f>LOOKUP(A1210,[1]Bestellung!$A$4:$D$675)+MOD(D1210,6)</f>
        <v>43252</v>
      </c>
      <c r="F1210" t="str">
        <f t="shared" si="69"/>
        <v>INSERT INTO [Lieferung] ([BestellungID], [PosID], [LieferAdrID], [LieferDienstID], [LieferDatum]) VALUES</v>
      </c>
      <c r="G1210" t="str">
        <f t="shared" si="70"/>
        <v xml:space="preserve"> ('1073', '2682', '634', '18', '2018-06-01')</v>
      </c>
    </row>
    <row r="1211" spans="1:7" x14ac:dyDescent="0.3">
      <c r="A1211">
        <f t="shared" si="67"/>
        <v>1073</v>
      </c>
      <c r="B1211">
        <v>2683</v>
      </c>
      <c r="C1211">
        <v>634</v>
      </c>
      <c r="D1211">
        <f t="shared" si="68"/>
        <v>38</v>
      </c>
      <c r="E1211" s="3">
        <f>LOOKUP(A1211,[1]Bestellung!$A$4:$D$675)+MOD(D1211,6)</f>
        <v>43254</v>
      </c>
      <c r="F1211" t="str">
        <f t="shared" si="69"/>
        <v>INSERT INTO [Lieferung] ([BestellungID], [PosID], [LieferAdrID], [LieferDienstID], [LieferDatum]) VALUES</v>
      </c>
      <c r="G1211" t="str">
        <f t="shared" si="70"/>
        <v xml:space="preserve"> ('1073', '2683', '634', '38', '2018-06-03')</v>
      </c>
    </row>
    <row r="1212" spans="1:7" x14ac:dyDescent="0.3">
      <c r="A1212">
        <f t="shared" si="67"/>
        <v>1074</v>
      </c>
      <c r="B1212">
        <v>2684</v>
      </c>
      <c r="C1212">
        <v>310</v>
      </c>
      <c r="D1212">
        <f t="shared" si="68"/>
        <v>69</v>
      </c>
      <c r="E1212" s="3">
        <f>LOOKUP(A1212,[1]Bestellung!$A$4:$D$675)+MOD(D1212,6)</f>
        <v>43255</v>
      </c>
      <c r="F1212" t="str">
        <f t="shared" si="69"/>
        <v>INSERT INTO [Lieferung] ([BestellungID], [PosID], [LieferAdrID], [LieferDienstID], [LieferDatum]) VALUES</v>
      </c>
      <c r="G1212" t="str">
        <f t="shared" si="70"/>
        <v xml:space="preserve"> ('1074', '2684', '310', '69', '2018-06-04')</v>
      </c>
    </row>
    <row r="1213" spans="1:7" x14ac:dyDescent="0.3">
      <c r="A1213">
        <f t="shared" si="67"/>
        <v>1074</v>
      </c>
      <c r="B1213">
        <v>2685</v>
      </c>
      <c r="C1213">
        <v>310</v>
      </c>
      <c r="D1213">
        <f t="shared" si="68"/>
        <v>9</v>
      </c>
      <c r="E1213" s="3">
        <f>LOOKUP(A1213,[1]Bestellung!$A$4:$D$675)+MOD(D1213,6)</f>
        <v>43255</v>
      </c>
      <c r="F1213" t="str">
        <f t="shared" si="69"/>
        <v>INSERT INTO [Lieferung] ([BestellungID], [PosID], [LieferAdrID], [LieferDienstID], [LieferDatum]) VALUES</v>
      </c>
      <c r="G1213" t="str">
        <f t="shared" si="70"/>
        <v xml:space="preserve"> ('1074', '2685', '310', '9', '2018-06-04')</v>
      </c>
    </row>
    <row r="1214" spans="1:7" x14ac:dyDescent="0.3">
      <c r="A1214">
        <f t="shared" si="67"/>
        <v>1074</v>
      </c>
      <c r="B1214">
        <v>2686</v>
      </c>
      <c r="C1214">
        <v>310</v>
      </c>
      <c r="D1214">
        <f t="shared" si="68"/>
        <v>81</v>
      </c>
      <c r="E1214" s="3">
        <f>LOOKUP(A1214,[1]Bestellung!$A$4:$D$675)+MOD(D1214,6)</f>
        <v>43255</v>
      </c>
      <c r="F1214" t="str">
        <f t="shared" si="69"/>
        <v>INSERT INTO [Lieferung] ([BestellungID], [PosID], [LieferAdrID], [LieferDienstID], [LieferDatum]) VALUES</v>
      </c>
      <c r="G1214" t="str">
        <f t="shared" si="70"/>
        <v xml:space="preserve"> ('1074', '2686', '310', '81', '2018-06-04')</v>
      </c>
    </row>
    <row r="1215" spans="1:7" x14ac:dyDescent="0.3">
      <c r="A1215">
        <f t="shared" si="67"/>
        <v>1075</v>
      </c>
      <c r="B1215">
        <v>2687</v>
      </c>
      <c r="C1215">
        <v>596</v>
      </c>
      <c r="D1215">
        <f t="shared" si="68"/>
        <v>65</v>
      </c>
      <c r="E1215" s="3">
        <f>LOOKUP(A1215,[1]Bestellung!$A$4:$D$675)+MOD(D1215,6)</f>
        <v>43257</v>
      </c>
      <c r="F1215" t="str">
        <f t="shared" si="69"/>
        <v>INSERT INTO [Lieferung] ([BestellungID], [PosID], [LieferAdrID], [LieferDienstID], [LieferDatum]) VALUES</v>
      </c>
      <c r="G1215" t="str">
        <f t="shared" si="70"/>
        <v xml:space="preserve"> ('1075', '2687', '596', '65', '2018-06-06')</v>
      </c>
    </row>
    <row r="1216" spans="1:7" x14ac:dyDescent="0.3">
      <c r="A1216">
        <f t="shared" si="67"/>
        <v>1075</v>
      </c>
      <c r="B1216">
        <v>2688</v>
      </c>
      <c r="C1216">
        <v>596</v>
      </c>
      <c r="D1216">
        <f t="shared" si="68"/>
        <v>6</v>
      </c>
      <c r="E1216" s="3">
        <f>LOOKUP(A1216,[1]Bestellung!$A$4:$D$675)+MOD(D1216,6)</f>
        <v>43252</v>
      </c>
      <c r="F1216" t="str">
        <f t="shared" si="69"/>
        <v>INSERT INTO [Lieferung] ([BestellungID], [PosID], [LieferAdrID], [LieferDienstID], [LieferDatum]) VALUES</v>
      </c>
      <c r="G1216" t="str">
        <f t="shared" si="70"/>
        <v xml:space="preserve"> ('1075', '2688', '596', '6', '2018-06-01')</v>
      </c>
    </row>
    <row r="1217" spans="1:7" x14ac:dyDescent="0.3">
      <c r="A1217">
        <f t="shared" si="67"/>
        <v>1076</v>
      </c>
      <c r="B1217">
        <v>2689</v>
      </c>
      <c r="C1217">
        <v>683</v>
      </c>
      <c r="D1217">
        <f t="shared" si="68"/>
        <v>44</v>
      </c>
      <c r="E1217" s="3">
        <f>LOOKUP(A1217,[1]Bestellung!$A$4:$D$675)+MOD(D1217,6)</f>
        <v>43255</v>
      </c>
      <c r="F1217" t="str">
        <f t="shared" si="69"/>
        <v>INSERT INTO [Lieferung] ([BestellungID], [PosID], [LieferAdrID], [LieferDienstID], [LieferDatum]) VALUES</v>
      </c>
      <c r="G1217" t="str">
        <f t="shared" si="70"/>
        <v xml:space="preserve"> ('1076', '2689', '683', '44', '2018-06-04')</v>
      </c>
    </row>
    <row r="1218" spans="1:7" x14ac:dyDescent="0.3">
      <c r="A1218">
        <f t="shared" si="67"/>
        <v>1076</v>
      </c>
      <c r="B1218">
        <v>2690</v>
      </c>
      <c r="C1218">
        <v>596</v>
      </c>
      <c r="D1218">
        <f t="shared" si="68"/>
        <v>67</v>
      </c>
      <c r="E1218" s="3">
        <f>LOOKUP(A1218,[1]Bestellung!$A$4:$D$675)+MOD(D1218,6)</f>
        <v>43254</v>
      </c>
      <c r="F1218" t="str">
        <f t="shared" si="69"/>
        <v>INSERT INTO [Lieferung] ([BestellungID], [PosID], [LieferAdrID], [LieferDienstID], [LieferDatum]) VALUES</v>
      </c>
      <c r="G1218" t="str">
        <f t="shared" si="70"/>
        <v xml:space="preserve"> ('1076', '2690', '596', '67', '2018-06-03')</v>
      </c>
    </row>
    <row r="1219" spans="1:7" x14ac:dyDescent="0.3">
      <c r="A1219">
        <f t="shared" si="67"/>
        <v>1076</v>
      </c>
      <c r="B1219">
        <v>2691</v>
      </c>
      <c r="C1219">
        <v>683</v>
      </c>
      <c r="D1219">
        <f t="shared" si="68"/>
        <v>9</v>
      </c>
      <c r="E1219" s="3">
        <f>LOOKUP(A1219,[1]Bestellung!$A$4:$D$675)+MOD(D1219,6)</f>
        <v>43256</v>
      </c>
      <c r="F1219" t="str">
        <f t="shared" si="69"/>
        <v>INSERT INTO [Lieferung] ([BestellungID], [PosID], [LieferAdrID], [LieferDienstID], [LieferDatum]) VALUES</v>
      </c>
      <c r="G1219" t="str">
        <f t="shared" si="70"/>
        <v xml:space="preserve"> ('1076', '2691', '683', '9', '2018-06-05')</v>
      </c>
    </row>
    <row r="1220" spans="1:7" x14ac:dyDescent="0.3">
      <c r="A1220">
        <f t="shared" si="67"/>
        <v>1077</v>
      </c>
      <c r="B1220">
        <v>2692</v>
      </c>
      <c r="C1220">
        <v>113</v>
      </c>
      <c r="D1220">
        <f t="shared" si="68"/>
        <v>51</v>
      </c>
      <c r="E1220" s="3">
        <f>LOOKUP(A1220,[1]Bestellung!$A$4:$D$675)+MOD(D1220,6)</f>
        <v>43256</v>
      </c>
      <c r="F1220" t="str">
        <f t="shared" si="69"/>
        <v>INSERT INTO [Lieferung] ([BestellungID], [PosID], [LieferAdrID], [LieferDienstID], [LieferDatum]) VALUES</v>
      </c>
      <c r="G1220" t="str">
        <f t="shared" si="70"/>
        <v xml:space="preserve"> ('1077', '2692', '113', '51', '2018-06-05')</v>
      </c>
    </row>
    <row r="1221" spans="1:7" x14ac:dyDescent="0.3">
      <c r="A1221">
        <f t="shared" si="67"/>
        <v>1077</v>
      </c>
      <c r="B1221">
        <v>2693</v>
      </c>
      <c r="C1221">
        <v>113</v>
      </c>
      <c r="D1221">
        <f t="shared" si="68"/>
        <v>75</v>
      </c>
      <c r="E1221" s="3">
        <f>LOOKUP(A1221,[1]Bestellung!$A$4:$D$675)+MOD(D1221,6)</f>
        <v>43256</v>
      </c>
      <c r="F1221" t="str">
        <f t="shared" si="69"/>
        <v>INSERT INTO [Lieferung] ([BestellungID], [PosID], [LieferAdrID], [LieferDienstID], [LieferDatum]) VALUES</v>
      </c>
      <c r="G1221" t="str">
        <f t="shared" si="70"/>
        <v xml:space="preserve"> ('1077', '2693', '113', '75', '2018-06-05')</v>
      </c>
    </row>
    <row r="1222" spans="1:7" x14ac:dyDescent="0.3">
      <c r="A1222">
        <f t="shared" si="67"/>
        <v>1078</v>
      </c>
      <c r="B1222">
        <v>2694</v>
      </c>
      <c r="C1222">
        <v>315</v>
      </c>
      <c r="D1222">
        <f t="shared" si="68"/>
        <v>39</v>
      </c>
      <c r="E1222" s="3">
        <f>LOOKUP(A1222,[1]Bestellung!$A$4:$D$675)+MOD(D1222,6)</f>
        <v>43256</v>
      </c>
      <c r="F1222" t="str">
        <f t="shared" si="69"/>
        <v>INSERT INTO [Lieferung] ([BestellungID], [PosID], [LieferAdrID], [LieferDienstID], [LieferDatum]) VALUES</v>
      </c>
      <c r="G1222" t="str">
        <f t="shared" si="70"/>
        <v xml:space="preserve"> ('1078', '2694', '315', '39', '2018-06-05')</v>
      </c>
    </row>
    <row r="1223" spans="1:7" x14ac:dyDescent="0.3">
      <c r="A1223">
        <f t="shared" si="67"/>
        <v>1078</v>
      </c>
      <c r="B1223">
        <v>2695</v>
      </c>
      <c r="C1223">
        <v>113</v>
      </c>
      <c r="D1223">
        <f t="shared" si="68"/>
        <v>64</v>
      </c>
      <c r="E1223" s="3">
        <f>LOOKUP(A1223,[1]Bestellung!$A$4:$D$675)+MOD(D1223,6)</f>
        <v>43257</v>
      </c>
      <c r="F1223" t="str">
        <f t="shared" si="69"/>
        <v>INSERT INTO [Lieferung] ([BestellungID], [PosID], [LieferAdrID], [LieferDienstID], [LieferDatum]) VALUES</v>
      </c>
      <c r="G1223" t="str">
        <f t="shared" si="70"/>
        <v xml:space="preserve"> ('1078', '2695', '113', '64', '2018-06-06')</v>
      </c>
    </row>
    <row r="1224" spans="1:7" x14ac:dyDescent="0.3">
      <c r="A1224">
        <f t="shared" si="67"/>
        <v>1078</v>
      </c>
      <c r="B1224">
        <v>2696</v>
      </c>
      <c r="C1224">
        <v>315</v>
      </c>
      <c r="D1224">
        <f t="shared" si="68"/>
        <v>8</v>
      </c>
      <c r="E1224" s="3">
        <f>LOOKUP(A1224,[1]Bestellung!$A$4:$D$675)+MOD(D1224,6)</f>
        <v>43255</v>
      </c>
      <c r="F1224" t="str">
        <f t="shared" si="69"/>
        <v>INSERT INTO [Lieferung] ([BestellungID], [PosID], [LieferAdrID], [LieferDienstID], [LieferDatum]) VALUES</v>
      </c>
      <c r="G1224" t="str">
        <f t="shared" si="70"/>
        <v xml:space="preserve"> ('1078', '2696', '315', '8', '2018-06-04')</v>
      </c>
    </row>
    <row r="1225" spans="1:7" x14ac:dyDescent="0.3">
      <c r="A1225">
        <f t="shared" si="67"/>
        <v>1079</v>
      </c>
      <c r="B1225">
        <v>2697</v>
      </c>
      <c r="C1225">
        <v>548</v>
      </c>
      <c r="D1225">
        <f t="shared" si="68"/>
        <v>57</v>
      </c>
      <c r="E1225" s="3">
        <f>LOOKUP(A1225,[1]Bestellung!$A$4:$D$675)+MOD(D1225,6)</f>
        <v>43257</v>
      </c>
      <c r="F1225" t="str">
        <f t="shared" si="69"/>
        <v>INSERT INTO [Lieferung] ([BestellungID], [PosID], [LieferAdrID], [LieferDienstID], [LieferDatum]) VALUES</v>
      </c>
      <c r="G1225" t="str">
        <f t="shared" si="70"/>
        <v xml:space="preserve"> ('1079', '2697', '548', '57', '2018-06-06')</v>
      </c>
    </row>
    <row r="1226" spans="1:7" x14ac:dyDescent="0.3">
      <c r="A1226">
        <f t="shared" si="67"/>
        <v>1079</v>
      </c>
      <c r="B1226">
        <v>2698</v>
      </c>
      <c r="C1226">
        <v>548</v>
      </c>
      <c r="D1226">
        <f t="shared" si="68"/>
        <v>2</v>
      </c>
      <c r="E1226" s="3">
        <f>LOOKUP(A1226,[1]Bestellung!$A$4:$D$675)+MOD(D1226,6)</f>
        <v>43256</v>
      </c>
      <c r="F1226" t="str">
        <f t="shared" si="69"/>
        <v>INSERT INTO [Lieferung] ([BestellungID], [PosID], [LieferAdrID], [LieferDienstID], [LieferDatum]) VALUES</v>
      </c>
      <c r="G1226" t="str">
        <f t="shared" si="70"/>
        <v xml:space="preserve"> ('1079', '2698', '548', '2', '2018-06-05')</v>
      </c>
    </row>
    <row r="1227" spans="1:7" x14ac:dyDescent="0.3">
      <c r="A1227">
        <f t="shared" si="67"/>
        <v>1080</v>
      </c>
      <c r="B1227">
        <v>2699</v>
      </c>
      <c r="C1227">
        <v>145</v>
      </c>
      <c r="D1227">
        <f t="shared" si="68"/>
        <v>54</v>
      </c>
      <c r="E1227" s="3">
        <f>LOOKUP(A1227,[1]Bestellung!$A$4:$D$675)+MOD(D1227,6)</f>
        <v>43254</v>
      </c>
      <c r="F1227" t="str">
        <f t="shared" si="69"/>
        <v>INSERT INTO [Lieferung] ([BestellungID], [PosID], [LieferAdrID], [LieferDienstID], [LieferDatum]) VALUES</v>
      </c>
      <c r="G1227" t="str">
        <f t="shared" si="70"/>
        <v xml:space="preserve"> ('1080', '2699', '145', '54', '2018-06-03')</v>
      </c>
    </row>
    <row r="1228" spans="1:7" x14ac:dyDescent="0.3">
      <c r="A1228">
        <f t="shared" si="67"/>
        <v>1080</v>
      </c>
      <c r="B1228">
        <v>2700</v>
      </c>
      <c r="C1228">
        <v>145</v>
      </c>
      <c r="D1228">
        <f t="shared" si="68"/>
        <v>1</v>
      </c>
      <c r="E1228" s="3">
        <f>LOOKUP(A1228,[1]Bestellung!$A$4:$D$675)+MOD(D1228,6)</f>
        <v>43255</v>
      </c>
      <c r="F1228" t="str">
        <f t="shared" si="69"/>
        <v>INSERT INTO [Lieferung] ([BestellungID], [PosID], [LieferAdrID], [LieferDienstID], [LieferDatum]) VALUES</v>
      </c>
      <c r="G1228" t="str">
        <f t="shared" si="70"/>
        <v xml:space="preserve"> ('1080', '2700', '145', '1', '2018-06-04')</v>
      </c>
    </row>
    <row r="1229" spans="1:7" x14ac:dyDescent="0.3">
      <c r="A1229">
        <f t="shared" si="67"/>
        <v>1080</v>
      </c>
      <c r="B1229">
        <v>2701</v>
      </c>
      <c r="C1229">
        <v>145</v>
      </c>
      <c r="D1229">
        <f t="shared" si="68"/>
        <v>27</v>
      </c>
      <c r="E1229" s="3">
        <f>LOOKUP(A1229,[1]Bestellung!$A$4:$D$675)+MOD(D1229,6)</f>
        <v>43257</v>
      </c>
      <c r="F1229" t="str">
        <f t="shared" si="69"/>
        <v>INSERT INTO [Lieferung] ([BestellungID], [PosID], [LieferAdrID], [LieferDienstID], [LieferDatum]) VALUES</v>
      </c>
      <c r="G1229" t="str">
        <f t="shared" si="70"/>
        <v xml:space="preserve"> ('1080', '2701', '145', '27', '2018-06-06')</v>
      </c>
    </row>
    <row r="1230" spans="1:7" x14ac:dyDescent="0.3">
      <c r="A1230">
        <f t="shared" si="67"/>
        <v>1081</v>
      </c>
      <c r="B1230">
        <v>2702</v>
      </c>
      <c r="C1230">
        <v>373</v>
      </c>
      <c r="D1230">
        <f t="shared" si="68"/>
        <v>2</v>
      </c>
      <c r="E1230" s="3">
        <f>LOOKUP(A1230,[1]Bestellung!$A$4:$D$675)+MOD(D1230,6)</f>
        <v>43256</v>
      </c>
      <c r="F1230" t="str">
        <f t="shared" si="69"/>
        <v>INSERT INTO [Lieferung] ([BestellungID], [PosID], [LieferAdrID], [LieferDienstID], [LieferDatum]) VALUES</v>
      </c>
      <c r="G1230" t="str">
        <f t="shared" si="70"/>
        <v xml:space="preserve"> ('1081', '2702', '373', '2', '2018-06-05')</v>
      </c>
    </row>
    <row r="1231" spans="1:7" x14ac:dyDescent="0.3">
      <c r="A1231">
        <f t="shared" si="67"/>
        <v>1081</v>
      </c>
      <c r="B1231">
        <v>2703</v>
      </c>
      <c r="C1231">
        <v>373</v>
      </c>
      <c r="D1231">
        <f t="shared" si="68"/>
        <v>81</v>
      </c>
      <c r="E1231" s="3">
        <f>LOOKUP(A1231,[1]Bestellung!$A$4:$D$675)+MOD(D1231,6)</f>
        <v>43257</v>
      </c>
      <c r="F1231" t="str">
        <f t="shared" si="69"/>
        <v>INSERT INTO [Lieferung] ([BestellungID], [PosID], [LieferAdrID], [LieferDienstID], [LieferDatum]) VALUES</v>
      </c>
      <c r="G1231" t="str">
        <f t="shared" si="70"/>
        <v xml:space="preserve"> ('1081', '2703', '373', '81', '2018-06-06')</v>
      </c>
    </row>
    <row r="1232" spans="1:7" x14ac:dyDescent="0.3">
      <c r="A1232">
        <f t="shared" si="67"/>
        <v>1082</v>
      </c>
      <c r="B1232">
        <v>2704</v>
      </c>
      <c r="C1232">
        <v>779</v>
      </c>
      <c r="D1232">
        <f t="shared" si="68"/>
        <v>8</v>
      </c>
      <c r="E1232" s="3">
        <f>LOOKUP(A1232,[1]Bestellung!$A$4:$D$675)+MOD(D1232,6)</f>
        <v>43256</v>
      </c>
      <c r="F1232" t="str">
        <f t="shared" si="69"/>
        <v>INSERT INTO [Lieferung] ([BestellungID], [PosID], [LieferAdrID], [LieferDienstID], [LieferDatum]) VALUES</v>
      </c>
      <c r="G1232" t="str">
        <f t="shared" si="70"/>
        <v xml:space="preserve"> ('1082', '2704', '779', '8', '2018-06-05')</v>
      </c>
    </row>
    <row r="1233" spans="1:7" x14ac:dyDescent="0.3">
      <c r="A1233">
        <f t="shared" si="67"/>
        <v>1082</v>
      </c>
      <c r="B1233">
        <v>2705</v>
      </c>
      <c r="C1233">
        <v>373</v>
      </c>
      <c r="D1233">
        <f t="shared" si="68"/>
        <v>37</v>
      </c>
      <c r="E1233" s="3">
        <f>LOOKUP(A1233,[1]Bestellung!$A$4:$D$675)+MOD(D1233,6)</f>
        <v>43255</v>
      </c>
      <c r="F1233" t="str">
        <f t="shared" si="69"/>
        <v>INSERT INTO [Lieferung] ([BestellungID], [PosID], [LieferAdrID], [LieferDienstID], [LieferDatum]) VALUES</v>
      </c>
      <c r="G1233" t="str">
        <f t="shared" si="70"/>
        <v xml:space="preserve"> ('1082', '2705', '373', '37', '2018-06-04')</v>
      </c>
    </row>
    <row r="1234" spans="1:7" x14ac:dyDescent="0.3">
      <c r="A1234">
        <f t="shared" ref="A1234:A1297" si="71">ROUND(B1234/2.5,0)</f>
        <v>1082</v>
      </c>
      <c r="B1234">
        <v>2706</v>
      </c>
      <c r="C1234">
        <v>779</v>
      </c>
      <c r="D1234">
        <f t="shared" ref="D1234:D1297" si="72">IF(MOD(A1234*B1234,81)=0,1,IF(MOD(A1234*B1234,81)=30,81,IF(MOD(A1234*B1234,81)=49,82,MOD(A1234*B1234,81))))</f>
        <v>66</v>
      </c>
      <c r="E1234" s="3">
        <f>LOOKUP(A1234,[1]Bestellung!$A$4:$D$675)+MOD(D1234,6)</f>
        <v>43254</v>
      </c>
      <c r="F1234" t="str">
        <f t="shared" ref="F1234:F1297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34" t="str">
        <f t="shared" ref="G1234:G1297" si="74">" ('"&amp;A1234&amp;"', '"&amp;B1234&amp;"', '"&amp;C1234&amp;"', '"&amp; D1234&amp;"', '"&amp; TEXT(E1234,"JJJJ-MM-TT")&amp;"')"</f>
        <v xml:space="preserve"> ('1082', '2706', '779', '66', '2018-06-03')</v>
      </c>
    </row>
    <row r="1235" spans="1:7" x14ac:dyDescent="0.3">
      <c r="A1235">
        <f t="shared" si="71"/>
        <v>1083</v>
      </c>
      <c r="B1235">
        <v>2707</v>
      </c>
      <c r="C1235">
        <v>264</v>
      </c>
      <c r="D1235">
        <f t="shared" si="72"/>
        <v>48</v>
      </c>
      <c r="E1235" s="3">
        <f>LOOKUP(A1235,[1]Bestellung!$A$4:$D$675)+MOD(D1235,6)</f>
        <v>43254</v>
      </c>
      <c r="F1235" t="str">
        <f t="shared" si="73"/>
        <v>INSERT INTO [Lieferung] ([BestellungID], [PosID], [LieferAdrID], [LieferDienstID], [LieferDatum]) VALUES</v>
      </c>
      <c r="G1235" t="str">
        <f t="shared" si="74"/>
        <v xml:space="preserve"> ('1083', '2707', '264', '48', '2018-06-03')</v>
      </c>
    </row>
    <row r="1236" spans="1:7" x14ac:dyDescent="0.3">
      <c r="A1236">
        <f t="shared" si="71"/>
        <v>1083</v>
      </c>
      <c r="B1236">
        <v>2708</v>
      </c>
      <c r="C1236">
        <v>264</v>
      </c>
      <c r="D1236">
        <f t="shared" si="72"/>
        <v>78</v>
      </c>
      <c r="E1236" s="3">
        <f>LOOKUP(A1236,[1]Bestellung!$A$4:$D$675)+MOD(D1236,6)</f>
        <v>43254</v>
      </c>
      <c r="F1236" t="str">
        <f t="shared" si="73"/>
        <v>INSERT INTO [Lieferung] ([BestellungID], [PosID], [LieferAdrID], [LieferDienstID], [LieferDatum]) VALUES</v>
      </c>
      <c r="G1236" t="str">
        <f t="shared" si="74"/>
        <v xml:space="preserve"> ('1083', '2708', '264', '78', '2018-06-03')</v>
      </c>
    </row>
    <row r="1237" spans="1:7" x14ac:dyDescent="0.3">
      <c r="A1237">
        <f t="shared" si="71"/>
        <v>1084</v>
      </c>
      <c r="B1237">
        <v>2709</v>
      </c>
      <c r="C1237">
        <v>350</v>
      </c>
      <c r="D1237">
        <f t="shared" si="72"/>
        <v>63</v>
      </c>
      <c r="E1237" s="3">
        <f>LOOKUP(A1237,[1]Bestellung!$A$4:$D$675)+MOD(D1237,6)</f>
        <v>43257</v>
      </c>
      <c r="F1237" t="str">
        <f t="shared" si="73"/>
        <v>INSERT INTO [Lieferung] ([BestellungID], [PosID], [LieferAdrID], [LieferDienstID], [LieferDatum]) VALUES</v>
      </c>
      <c r="G1237" t="str">
        <f t="shared" si="74"/>
        <v xml:space="preserve"> ('1084', '2709', '350', '63', '2018-06-06')</v>
      </c>
    </row>
    <row r="1238" spans="1:7" x14ac:dyDescent="0.3">
      <c r="A1238">
        <f t="shared" si="71"/>
        <v>1084</v>
      </c>
      <c r="B1238">
        <v>2710</v>
      </c>
      <c r="C1238">
        <v>264</v>
      </c>
      <c r="D1238">
        <f t="shared" si="72"/>
        <v>13</v>
      </c>
      <c r="E1238" s="3">
        <f>LOOKUP(A1238,[1]Bestellung!$A$4:$D$675)+MOD(D1238,6)</f>
        <v>43255</v>
      </c>
      <c r="F1238" t="str">
        <f t="shared" si="73"/>
        <v>INSERT INTO [Lieferung] ([BestellungID], [PosID], [LieferAdrID], [LieferDienstID], [LieferDatum]) VALUES</v>
      </c>
      <c r="G1238" t="str">
        <f t="shared" si="74"/>
        <v xml:space="preserve"> ('1084', '2710', '264', '13', '2018-06-04')</v>
      </c>
    </row>
    <row r="1239" spans="1:7" x14ac:dyDescent="0.3">
      <c r="A1239">
        <f t="shared" si="71"/>
        <v>1084</v>
      </c>
      <c r="B1239">
        <v>2711</v>
      </c>
      <c r="C1239">
        <v>350</v>
      </c>
      <c r="D1239">
        <f t="shared" si="72"/>
        <v>44</v>
      </c>
      <c r="E1239" s="3">
        <f>LOOKUP(A1239,[1]Bestellung!$A$4:$D$675)+MOD(D1239,6)</f>
        <v>43256</v>
      </c>
      <c r="F1239" t="str">
        <f t="shared" si="73"/>
        <v>INSERT INTO [Lieferung] ([BestellungID], [PosID], [LieferAdrID], [LieferDienstID], [LieferDatum]) VALUES</v>
      </c>
      <c r="G1239" t="str">
        <f t="shared" si="74"/>
        <v xml:space="preserve"> ('1084', '2711', '350', '44', '2018-06-05')</v>
      </c>
    </row>
    <row r="1240" spans="1:7" x14ac:dyDescent="0.3">
      <c r="A1240">
        <f t="shared" si="71"/>
        <v>1085</v>
      </c>
      <c r="B1240">
        <v>2712</v>
      </c>
      <c r="C1240">
        <v>786</v>
      </c>
      <c r="D1240">
        <f t="shared" si="72"/>
        <v>33</v>
      </c>
      <c r="E1240" s="3">
        <f>LOOKUP(A1240,[1]Bestellung!$A$4:$D$675)+MOD(D1240,6)</f>
        <v>43257</v>
      </c>
      <c r="F1240" t="str">
        <f t="shared" si="73"/>
        <v>INSERT INTO [Lieferung] ([BestellungID], [PosID], [LieferAdrID], [LieferDienstID], [LieferDatum]) VALUES</v>
      </c>
      <c r="G1240" t="str">
        <f t="shared" si="74"/>
        <v xml:space="preserve"> ('1085', '2712', '786', '33', '2018-06-06')</v>
      </c>
    </row>
    <row r="1241" spans="1:7" x14ac:dyDescent="0.3">
      <c r="A1241">
        <f t="shared" si="71"/>
        <v>1085</v>
      </c>
      <c r="B1241">
        <v>2713</v>
      </c>
      <c r="C1241">
        <v>786</v>
      </c>
      <c r="D1241">
        <f t="shared" si="72"/>
        <v>65</v>
      </c>
      <c r="E1241" s="3">
        <f>LOOKUP(A1241,[1]Bestellung!$A$4:$D$675)+MOD(D1241,6)</f>
        <v>43259</v>
      </c>
      <c r="F1241" t="str">
        <f t="shared" si="73"/>
        <v>INSERT INTO [Lieferung] ([BestellungID], [PosID], [LieferAdrID], [LieferDienstID], [LieferDatum]) VALUES</v>
      </c>
      <c r="G1241" t="str">
        <f t="shared" si="74"/>
        <v xml:space="preserve"> ('1085', '2713', '786', '65', '2018-06-08')</v>
      </c>
    </row>
    <row r="1242" spans="1:7" x14ac:dyDescent="0.3">
      <c r="A1242">
        <f t="shared" si="71"/>
        <v>1086</v>
      </c>
      <c r="B1242">
        <v>2714</v>
      </c>
      <c r="C1242">
        <v>426</v>
      </c>
      <c r="D1242">
        <f t="shared" si="72"/>
        <v>57</v>
      </c>
      <c r="E1242" s="3">
        <f>LOOKUP(A1242,[1]Bestellung!$A$4:$D$675)+MOD(D1242,6)</f>
        <v>43258</v>
      </c>
      <c r="F1242" t="str">
        <f t="shared" si="73"/>
        <v>INSERT INTO [Lieferung] ([BestellungID], [PosID], [LieferAdrID], [LieferDienstID], [LieferDatum]) VALUES</v>
      </c>
      <c r="G1242" t="str">
        <f t="shared" si="74"/>
        <v xml:space="preserve"> ('1086', '2714', '426', '57', '2018-06-07')</v>
      </c>
    </row>
    <row r="1243" spans="1:7" x14ac:dyDescent="0.3">
      <c r="A1243">
        <f t="shared" si="71"/>
        <v>1086</v>
      </c>
      <c r="B1243">
        <v>2715</v>
      </c>
      <c r="C1243">
        <v>426</v>
      </c>
      <c r="D1243">
        <f t="shared" si="72"/>
        <v>9</v>
      </c>
      <c r="E1243" s="3">
        <f>LOOKUP(A1243,[1]Bestellung!$A$4:$D$675)+MOD(D1243,6)</f>
        <v>43258</v>
      </c>
      <c r="F1243" t="str">
        <f t="shared" si="73"/>
        <v>INSERT INTO [Lieferung] ([BestellungID], [PosID], [LieferAdrID], [LieferDienstID], [LieferDatum]) VALUES</v>
      </c>
      <c r="G1243" t="str">
        <f t="shared" si="74"/>
        <v xml:space="preserve"> ('1086', '2715', '426', '9', '2018-06-07')</v>
      </c>
    </row>
    <row r="1244" spans="1:7" x14ac:dyDescent="0.3">
      <c r="A1244">
        <f t="shared" si="71"/>
        <v>1086</v>
      </c>
      <c r="B1244">
        <v>2716</v>
      </c>
      <c r="C1244">
        <v>426</v>
      </c>
      <c r="D1244">
        <f t="shared" si="72"/>
        <v>42</v>
      </c>
      <c r="E1244" s="3">
        <f>LOOKUP(A1244,[1]Bestellung!$A$4:$D$675)+MOD(D1244,6)</f>
        <v>43255</v>
      </c>
      <c r="F1244" t="str">
        <f t="shared" si="73"/>
        <v>INSERT INTO [Lieferung] ([BestellungID], [PosID], [LieferAdrID], [LieferDienstID], [LieferDatum]) VALUES</v>
      </c>
      <c r="G1244" t="str">
        <f t="shared" si="74"/>
        <v xml:space="preserve"> ('1086', '2716', '426', '42', '2018-06-04')</v>
      </c>
    </row>
    <row r="1245" spans="1:7" x14ac:dyDescent="0.3">
      <c r="A1245">
        <f t="shared" si="71"/>
        <v>1087</v>
      </c>
      <c r="B1245">
        <v>2717</v>
      </c>
      <c r="C1245">
        <v>694</v>
      </c>
      <c r="D1245">
        <f t="shared" si="72"/>
        <v>38</v>
      </c>
      <c r="E1245" s="3">
        <f>LOOKUP(A1245,[1]Bestellung!$A$4:$D$675)+MOD(D1245,6)</f>
        <v>43257</v>
      </c>
      <c r="F1245" t="str">
        <f t="shared" si="73"/>
        <v>INSERT INTO [Lieferung] ([BestellungID], [PosID], [LieferAdrID], [LieferDienstID], [LieferDatum]) VALUES</v>
      </c>
      <c r="G1245" t="str">
        <f t="shared" si="74"/>
        <v xml:space="preserve"> ('1087', '2717', '694', '38', '2018-06-06')</v>
      </c>
    </row>
    <row r="1246" spans="1:7" x14ac:dyDescent="0.3">
      <c r="A1246">
        <f t="shared" si="71"/>
        <v>1087</v>
      </c>
      <c r="B1246">
        <v>2718</v>
      </c>
      <c r="C1246">
        <v>694</v>
      </c>
      <c r="D1246">
        <f t="shared" si="72"/>
        <v>72</v>
      </c>
      <c r="E1246" s="3">
        <f>LOOKUP(A1246,[1]Bestellung!$A$4:$D$675)+MOD(D1246,6)</f>
        <v>43255</v>
      </c>
      <c r="F1246" t="str">
        <f t="shared" si="73"/>
        <v>INSERT INTO [Lieferung] ([BestellungID], [PosID], [LieferAdrID], [LieferDienstID], [LieferDatum]) VALUES</v>
      </c>
      <c r="G1246" t="str">
        <f t="shared" si="74"/>
        <v xml:space="preserve"> ('1087', '2718', '694', '72', '2018-06-04')</v>
      </c>
    </row>
    <row r="1247" spans="1:7" x14ac:dyDescent="0.3">
      <c r="A1247">
        <f t="shared" si="71"/>
        <v>1088</v>
      </c>
      <c r="B1247">
        <v>2719</v>
      </c>
      <c r="C1247">
        <v>736</v>
      </c>
      <c r="D1247">
        <f t="shared" si="72"/>
        <v>71</v>
      </c>
      <c r="E1247" s="3">
        <f>LOOKUP(A1247,[1]Bestellung!$A$4:$D$675)+MOD(D1247,6)</f>
        <v>43260</v>
      </c>
      <c r="F1247" t="str">
        <f t="shared" si="73"/>
        <v>INSERT INTO [Lieferung] ([BestellungID], [PosID], [LieferAdrID], [LieferDienstID], [LieferDatum]) VALUES</v>
      </c>
      <c r="G1247" t="str">
        <f t="shared" si="74"/>
        <v xml:space="preserve"> ('1088', '2719', '736', '71', '2018-06-09')</v>
      </c>
    </row>
    <row r="1248" spans="1:7" x14ac:dyDescent="0.3">
      <c r="A1248">
        <f t="shared" si="71"/>
        <v>1088</v>
      </c>
      <c r="B1248">
        <v>2720</v>
      </c>
      <c r="C1248">
        <v>694</v>
      </c>
      <c r="D1248">
        <f t="shared" si="72"/>
        <v>25</v>
      </c>
      <c r="E1248" s="3">
        <f>LOOKUP(A1248,[1]Bestellung!$A$4:$D$675)+MOD(D1248,6)</f>
        <v>43256</v>
      </c>
      <c r="F1248" t="str">
        <f t="shared" si="73"/>
        <v>INSERT INTO [Lieferung] ([BestellungID], [PosID], [LieferAdrID], [LieferDienstID], [LieferDatum]) VALUES</v>
      </c>
      <c r="G1248" t="str">
        <f t="shared" si="74"/>
        <v xml:space="preserve"> ('1088', '2720', '694', '25', '2018-06-05')</v>
      </c>
    </row>
    <row r="1249" spans="1:7" x14ac:dyDescent="0.3">
      <c r="A1249">
        <f t="shared" si="71"/>
        <v>1088</v>
      </c>
      <c r="B1249">
        <v>2721</v>
      </c>
      <c r="C1249">
        <v>736</v>
      </c>
      <c r="D1249">
        <f t="shared" si="72"/>
        <v>60</v>
      </c>
      <c r="E1249" s="3">
        <f>LOOKUP(A1249,[1]Bestellung!$A$4:$D$675)+MOD(D1249,6)</f>
        <v>43255</v>
      </c>
      <c r="F1249" t="str">
        <f t="shared" si="73"/>
        <v>INSERT INTO [Lieferung] ([BestellungID], [PosID], [LieferAdrID], [LieferDienstID], [LieferDatum]) VALUES</v>
      </c>
      <c r="G1249" t="str">
        <f t="shared" si="74"/>
        <v xml:space="preserve"> ('1088', '2721', '736', '60', '2018-06-04')</v>
      </c>
    </row>
    <row r="1250" spans="1:7" x14ac:dyDescent="0.3">
      <c r="A1250">
        <f t="shared" si="71"/>
        <v>1089</v>
      </c>
      <c r="B1250">
        <v>2722</v>
      </c>
      <c r="C1250">
        <v>80</v>
      </c>
      <c r="D1250">
        <f t="shared" si="72"/>
        <v>63</v>
      </c>
      <c r="E1250" s="3">
        <f>LOOKUP(A1250,[1]Bestellung!$A$4:$D$675)+MOD(D1250,6)</f>
        <v>43258</v>
      </c>
      <c r="F1250" t="str">
        <f t="shared" si="73"/>
        <v>INSERT INTO [Lieferung] ([BestellungID], [PosID], [LieferAdrID], [LieferDienstID], [LieferDatum]) VALUES</v>
      </c>
      <c r="G1250" t="str">
        <f t="shared" si="74"/>
        <v xml:space="preserve"> ('1089', '2722', '80', '63', '2018-06-07')</v>
      </c>
    </row>
    <row r="1251" spans="1:7" x14ac:dyDescent="0.3">
      <c r="A1251">
        <f t="shared" si="71"/>
        <v>1089</v>
      </c>
      <c r="B1251">
        <v>2723</v>
      </c>
      <c r="C1251">
        <v>80</v>
      </c>
      <c r="D1251">
        <f t="shared" si="72"/>
        <v>18</v>
      </c>
      <c r="E1251" s="3">
        <f>LOOKUP(A1251,[1]Bestellung!$A$4:$D$675)+MOD(D1251,6)</f>
        <v>43255</v>
      </c>
      <c r="F1251" t="str">
        <f t="shared" si="73"/>
        <v>INSERT INTO [Lieferung] ([BestellungID], [PosID], [LieferAdrID], [LieferDienstID], [LieferDatum]) VALUES</v>
      </c>
      <c r="G1251" t="str">
        <f t="shared" si="74"/>
        <v xml:space="preserve"> ('1089', '2723', '80', '18', '2018-06-04')</v>
      </c>
    </row>
    <row r="1252" spans="1:7" x14ac:dyDescent="0.3">
      <c r="A1252">
        <f t="shared" si="71"/>
        <v>1090</v>
      </c>
      <c r="B1252">
        <v>2724</v>
      </c>
      <c r="C1252">
        <v>391</v>
      </c>
      <c r="D1252">
        <f t="shared" si="72"/>
        <v>24</v>
      </c>
      <c r="E1252" s="3">
        <f>LOOKUP(A1252,[1]Bestellung!$A$4:$D$675)+MOD(D1252,6)</f>
        <v>43256</v>
      </c>
      <c r="F1252" t="str">
        <f t="shared" si="73"/>
        <v>INSERT INTO [Lieferung] ([BestellungID], [PosID], [LieferAdrID], [LieferDienstID], [LieferDatum]) VALUES</v>
      </c>
      <c r="G1252" t="str">
        <f t="shared" si="74"/>
        <v xml:space="preserve"> ('1090', '2724', '391', '24', '2018-06-05')</v>
      </c>
    </row>
    <row r="1253" spans="1:7" x14ac:dyDescent="0.3">
      <c r="A1253">
        <f t="shared" si="71"/>
        <v>1090</v>
      </c>
      <c r="B1253">
        <v>2725</v>
      </c>
      <c r="C1253">
        <v>80</v>
      </c>
      <c r="D1253">
        <f t="shared" si="72"/>
        <v>61</v>
      </c>
      <c r="E1253" s="3">
        <f>LOOKUP(A1253,[1]Bestellung!$A$4:$D$675)+MOD(D1253,6)</f>
        <v>43257</v>
      </c>
      <c r="F1253" t="str">
        <f t="shared" si="73"/>
        <v>INSERT INTO [Lieferung] ([BestellungID], [PosID], [LieferAdrID], [LieferDienstID], [LieferDatum]) VALUES</v>
      </c>
      <c r="G1253" t="str">
        <f t="shared" si="74"/>
        <v xml:space="preserve"> ('1090', '2725', '80', '61', '2018-06-06')</v>
      </c>
    </row>
    <row r="1254" spans="1:7" x14ac:dyDescent="0.3">
      <c r="A1254">
        <f t="shared" si="71"/>
        <v>1090</v>
      </c>
      <c r="B1254">
        <v>2726</v>
      </c>
      <c r="C1254">
        <v>391</v>
      </c>
      <c r="D1254">
        <f t="shared" si="72"/>
        <v>17</v>
      </c>
      <c r="E1254" s="3">
        <f>LOOKUP(A1254,[1]Bestellung!$A$4:$D$675)+MOD(D1254,6)</f>
        <v>43261</v>
      </c>
      <c r="F1254" t="str">
        <f t="shared" si="73"/>
        <v>INSERT INTO [Lieferung] ([BestellungID], [PosID], [LieferAdrID], [LieferDienstID], [LieferDatum]) VALUES</v>
      </c>
      <c r="G1254" t="str">
        <f t="shared" si="74"/>
        <v xml:space="preserve"> ('1090', '2726', '391', '17', '2018-06-10')</v>
      </c>
    </row>
    <row r="1255" spans="1:7" x14ac:dyDescent="0.3">
      <c r="A1255">
        <f t="shared" si="71"/>
        <v>1091</v>
      </c>
      <c r="B1255">
        <v>2727</v>
      </c>
      <c r="C1255">
        <v>484</v>
      </c>
      <c r="D1255">
        <f t="shared" si="72"/>
        <v>27</v>
      </c>
      <c r="E1255" s="3">
        <f>LOOKUP(A1255,[1]Bestellung!$A$4:$D$675)+MOD(D1255,6)</f>
        <v>43259</v>
      </c>
      <c r="F1255" t="str">
        <f t="shared" si="73"/>
        <v>INSERT INTO [Lieferung] ([BestellungID], [PosID], [LieferAdrID], [LieferDienstID], [LieferDatum]) VALUES</v>
      </c>
      <c r="G1255" t="str">
        <f t="shared" si="74"/>
        <v xml:space="preserve"> ('1091', '2727', '484', '27', '2018-06-08')</v>
      </c>
    </row>
    <row r="1256" spans="1:7" x14ac:dyDescent="0.3">
      <c r="A1256">
        <f t="shared" si="71"/>
        <v>1091</v>
      </c>
      <c r="B1256">
        <v>2728</v>
      </c>
      <c r="C1256">
        <v>484</v>
      </c>
      <c r="D1256">
        <f t="shared" si="72"/>
        <v>65</v>
      </c>
      <c r="E1256" s="3">
        <f>LOOKUP(A1256,[1]Bestellung!$A$4:$D$675)+MOD(D1256,6)</f>
        <v>43261</v>
      </c>
      <c r="F1256" t="str">
        <f t="shared" si="73"/>
        <v>INSERT INTO [Lieferung] ([BestellungID], [PosID], [LieferAdrID], [LieferDienstID], [LieferDatum]) VALUES</v>
      </c>
      <c r="G1256" t="str">
        <f t="shared" si="74"/>
        <v xml:space="preserve"> ('1091', '2728', '484', '65', '2018-06-10')</v>
      </c>
    </row>
    <row r="1257" spans="1:7" x14ac:dyDescent="0.3">
      <c r="A1257">
        <f t="shared" si="71"/>
        <v>1092</v>
      </c>
      <c r="B1257">
        <v>2729</v>
      </c>
      <c r="C1257">
        <v>87</v>
      </c>
      <c r="D1257">
        <f t="shared" si="72"/>
        <v>78</v>
      </c>
      <c r="E1257" s="3">
        <f>LOOKUP(A1257,[1]Bestellung!$A$4:$D$675)+MOD(D1257,6)</f>
        <v>43256</v>
      </c>
      <c r="F1257" t="str">
        <f t="shared" si="73"/>
        <v>INSERT INTO [Lieferung] ([BestellungID], [PosID], [LieferAdrID], [LieferDienstID], [LieferDatum]) VALUES</v>
      </c>
      <c r="G1257" t="str">
        <f t="shared" si="74"/>
        <v xml:space="preserve"> ('1092', '2729', '87', '78', '2018-06-05')</v>
      </c>
    </row>
    <row r="1258" spans="1:7" x14ac:dyDescent="0.3">
      <c r="A1258">
        <f t="shared" si="71"/>
        <v>1092</v>
      </c>
      <c r="B1258">
        <v>2730</v>
      </c>
      <c r="C1258">
        <v>87</v>
      </c>
      <c r="D1258">
        <f t="shared" si="72"/>
        <v>36</v>
      </c>
      <c r="E1258" s="3">
        <f>LOOKUP(A1258,[1]Bestellung!$A$4:$D$675)+MOD(D1258,6)</f>
        <v>43256</v>
      </c>
      <c r="F1258" t="str">
        <f t="shared" si="73"/>
        <v>INSERT INTO [Lieferung] ([BestellungID], [PosID], [LieferAdrID], [LieferDienstID], [LieferDatum]) VALUES</v>
      </c>
      <c r="G1258" t="str">
        <f t="shared" si="74"/>
        <v xml:space="preserve"> ('1092', '2730', '87', '36', '2018-06-05')</v>
      </c>
    </row>
    <row r="1259" spans="1:7" x14ac:dyDescent="0.3">
      <c r="A1259">
        <f t="shared" si="71"/>
        <v>1092</v>
      </c>
      <c r="B1259">
        <v>2731</v>
      </c>
      <c r="C1259">
        <v>87</v>
      </c>
      <c r="D1259">
        <f t="shared" si="72"/>
        <v>75</v>
      </c>
      <c r="E1259" s="3">
        <f>LOOKUP(A1259,[1]Bestellung!$A$4:$D$675)+MOD(D1259,6)</f>
        <v>43259</v>
      </c>
      <c r="F1259" t="str">
        <f t="shared" si="73"/>
        <v>INSERT INTO [Lieferung] ([BestellungID], [PosID], [LieferAdrID], [LieferDienstID], [LieferDatum]) VALUES</v>
      </c>
      <c r="G1259" t="str">
        <f t="shared" si="74"/>
        <v xml:space="preserve"> ('1092', '2731', '87', '75', '2018-06-08')</v>
      </c>
    </row>
    <row r="1260" spans="1:7" x14ac:dyDescent="0.3">
      <c r="A1260">
        <f t="shared" si="71"/>
        <v>1093</v>
      </c>
      <c r="B1260">
        <v>2732</v>
      </c>
      <c r="C1260">
        <v>386</v>
      </c>
      <c r="D1260">
        <f t="shared" si="72"/>
        <v>11</v>
      </c>
      <c r="E1260" s="3">
        <f>LOOKUP(A1260,[1]Bestellung!$A$4:$D$675)+MOD(D1260,6)</f>
        <v>43262</v>
      </c>
      <c r="F1260" t="str">
        <f t="shared" si="73"/>
        <v>INSERT INTO [Lieferung] ([BestellungID], [PosID], [LieferAdrID], [LieferDienstID], [LieferDatum]) VALUES</v>
      </c>
      <c r="G1260" t="str">
        <f t="shared" si="74"/>
        <v xml:space="preserve"> ('1093', '2732', '386', '11', '2018-06-11')</v>
      </c>
    </row>
    <row r="1261" spans="1:7" x14ac:dyDescent="0.3">
      <c r="A1261">
        <f t="shared" si="71"/>
        <v>1093</v>
      </c>
      <c r="B1261">
        <v>2733</v>
      </c>
      <c r="C1261">
        <v>386</v>
      </c>
      <c r="D1261">
        <f t="shared" si="72"/>
        <v>51</v>
      </c>
      <c r="E1261" s="3">
        <f>LOOKUP(A1261,[1]Bestellung!$A$4:$D$675)+MOD(D1261,6)</f>
        <v>43260</v>
      </c>
      <c r="F1261" t="str">
        <f t="shared" si="73"/>
        <v>INSERT INTO [Lieferung] ([BestellungID], [PosID], [LieferAdrID], [LieferDienstID], [LieferDatum]) VALUES</v>
      </c>
      <c r="G1261" t="str">
        <f t="shared" si="74"/>
        <v xml:space="preserve"> ('1093', '2733', '386', '51', '2018-06-09')</v>
      </c>
    </row>
    <row r="1262" spans="1:7" x14ac:dyDescent="0.3">
      <c r="A1262">
        <f t="shared" si="71"/>
        <v>1094</v>
      </c>
      <c r="B1262">
        <v>2734</v>
      </c>
      <c r="C1262">
        <v>559</v>
      </c>
      <c r="D1262">
        <f t="shared" si="72"/>
        <v>71</v>
      </c>
      <c r="E1262" s="3">
        <f>LOOKUP(A1262,[1]Bestellung!$A$4:$D$675)+MOD(D1262,6)</f>
        <v>43262</v>
      </c>
      <c r="F1262" t="str">
        <f t="shared" si="73"/>
        <v>INSERT INTO [Lieferung] ([BestellungID], [PosID], [LieferAdrID], [LieferDienstID], [LieferDatum]) VALUES</v>
      </c>
      <c r="G1262" t="str">
        <f t="shared" si="74"/>
        <v xml:space="preserve"> ('1094', '2734', '559', '71', '2018-06-11')</v>
      </c>
    </row>
    <row r="1263" spans="1:7" x14ac:dyDescent="0.3">
      <c r="A1263">
        <f t="shared" si="71"/>
        <v>1094</v>
      </c>
      <c r="B1263">
        <v>2735</v>
      </c>
      <c r="C1263">
        <v>386</v>
      </c>
      <c r="D1263">
        <f t="shared" si="72"/>
        <v>31</v>
      </c>
      <c r="E1263" s="3">
        <f>LOOKUP(A1263,[1]Bestellung!$A$4:$D$675)+MOD(D1263,6)</f>
        <v>43258</v>
      </c>
      <c r="F1263" t="str">
        <f t="shared" si="73"/>
        <v>INSERT INTO [Lieferung] ([BestellungID], [PosID], [LieferAdrID], [LieferDienstID], [LieferDatum]) VALUES</v>
      </c>
      <c r="G1263" t="str">
        <f t="shared" si="74"/>
        <v xml:space="preserve"> ('1094', '2735', '386', '31', '2018-06-07')</v>
      </c>
    </row>
    <row r="1264" spans="1:7" x14ac:dyDescent="0.3">
      <c r="A1264">
        <f t="shared" si="71"/>
        <v>1094</v>
      </c>
      <c r="B1264">
        <v>2736</v>
      </c>
      <c r="C1264">
        <v>559</v>
      </c>
      <c r="D1264">
        <f t="shared" si="72"/>
        <v>72</v>
      </c>
      <c r="E1264" s="3">
        <f>LOOKUP(A1264,[1]Bestellung!$A$4:$D$675)+MOD(D1264,6)</f>
        <v>43257</v>
      </c>
      <c r="F1264" t="str">
        <f t="shared" si="73"/>
        <v>INSERT INTO [Lieferung] ([BestellungID], [PosID], [LieferAdrID], [LieferDienstID], [LieferDatum]) VALUES</v>
      </c>
      <c r="G1264" t="str">
        <f t="shared" si="74"/>
        <v xml:space="preserve"> ('1094', '2736', '559', '72', '2018-06-06')</v>
      </c>
    </row>
    <row r="1265" spans="1:7" x14ac:dyDescent="0.3">
      <c r="A1265">
        <f t="shared" si="71"/>
        <v>1095</v>
      </c>
      <c r="B1265">
        <v>2737</v>
      </c>
      <c r="C1265">
        <v>37</v>
      </c>
      <c r="D1265">
        <f t="shared" si="72"/>
        <v>15</v>
      </c>
      <c r="E1265" s="3">
        <f>LOOKUP(A1265,[1]Bestellung!$A$4:$D$675)+MOD(D1265,6)</f>
        <v>43260</v>
      </c>
      <c r="F1265" t="str">
        <f t="shared" si="73"/>
        <v>INSERT INTO [Lieferung] ([BestellungID], [PosID], [LieferAdrID], [LieferDienstID], [LieferDatum]) VALUES</v>
      </c>
      <c r="G1265" t="str">
        <f t="shared" si="74"/>
        <v xml:space="preserve"> ('1095', '2737', '37', '15', '2018-06-09')</v>
      </c>
    </row>
    <row r="1266" spans="1:7" x14ac:dyDescent="0.3">
      <c r="A1266">
        <f t="shared" si="71"/>
        <v>1095</v>
      </c>
      <c r="B1266">
        <v>2738</v>
      </c>
      <c r="C1266">
        <v>37</v>
      </c>
      <c r="D1266">
        <f t="shared" si="72"/>
        <v>57</v>
      </c>
      <c r="E1266" s="3">
        <f>LOOKUP(A1266,[1]Bestellung!$A$4:$D$675)+MOD(D1266,6)</f>
        <v>43260</v>
      </c>
      <c r="F1266" t="str">
        <f t="shared" si="73"/>
        <v>INSERT INTO [Lieferung] ([BestellungID], [PosID], [LieferAdrID], [LieferDienstID], [LieferDatum]) VALUES</v>
      </c>
      <c r="G1266" t="str">
        <f t="shared" si="74"/>
        <v xml:space="preserve"> ('1095', '2738', '37', '57', '2018-06-09')</v>
      </c>
    </row>
    <row r="1267" spans="1:7" x14ac:dyDescent="0.3">
      <c r="A1267">
        <f t="shared" si="71"/>
        <v>1096</v>
      </c>
      <c r="B1267">
        <v>2739</v>
      </c>
      <c r="C1267">
        <v>281</v>
      </c>
      <c r="D1267">
        <f t="shared" si="72"/>
        <v>3</v>
      </c>
      <c r="E1267" s="3">
        <f>LOOKUP(A1267,[1]Bestellung!$A$4:$D$675)+MOD(D1267,6)</f>
        <v>43260</v>
      </c>
      <c r="F1267" t="str">
        <f t="shared" si="73"/>
        <v>INSERT INTO [Lieferung] ([BestellungID], [PosID], [LieferAdrID], [LieferDienstID], [LieferDatum]) VALUES</v>
      </c>
      <c r="G1267" t="str">
        <f t="shared" si="74"/>
        <v xml:space="preserve"> ('1096', '2739', '281', '3', '2018-06-09')</v>
      </c>
    </row>
    <row r="1268" spans="1:7" x14ac:dyDescent="0.3">
      <c r="A1268">
        <f t="shared" si="71"/>
        <v>1096</v>
      </c>
      <c r="B1268">
        <v>2740</v>
      </c>
      <c r="C1268">
        <v>37</v>
      </c>
      <c r="D1268">
        <f t="shared" si="72"/>
        <v>46</v>
      </c>
      <c r="E1268" s="3">
        <f>LOOKUP(A1268,[1]Bestellung!$A$4:$D$675)+MOD(D1268,6)</f>
        <v>43261</v>
      </c>
      <c r="F1268" t="str">
        <f t="shared" si="73"/>
        <v>INSERT INTO [Lieferung] ([BestellungID], [PosID], [LieferAdrID], [LieferDienstID], [LieferDatum]) VALUES</v>
      </c>
      <c r="G1268" t="str">
        <f t="shared" si="74"/>
        <v xml:space="preserve"> ('1096', '2740', '37', '46', '2018-06-10')</v>
      </c>
    </row>
    <row r="1269" spans="1:7" x14ac:dyDescent="0.3">
      <c r="A1269">
        <f t="shared" si="71"/>
        <v>1096</v>
      </c>
      <c r="B1269">
        <v>2741</v>
      </c>
      <c r="C1269">
        <v>281</v>
      </c>
      <c r="D1269">
        <f t="shared" si="72"/>
        <v>8</v>
      </c>
      <c r="E1269" s="3">
        <f>LOOKUP(A1269,[1]Bestellung!$A$4:$D$675)+MOD(D1269,6)</f>
        <v>43259</v>
      </c>
      <c r="F1269" t="str">
        <f t="shared" si="73"/>
        <v>INSERT INTO [Lieferung] ([BestellungID], [PosID], [LieferAdrID], [LieferDienstID], [LieferDatum]) VALUES</v>
      </c>
      <c r="G1269" t="str">
        <f t="shared" si="74"/>
        <v xml:space="preserve"> ('1096', '2741', '281', '8', '2018-06-08')</v>
      </c>
    </row>
    <row r="1270" spans="1:7" x14ac:dyDescent="0.3">
      <c r="A1270">
        <f t="shared" si="71"/>
        <v>1097</v>
      </c>
      <c r="B1270">
        <v>2742</v>
      </c>
      <c r="C1270">
        <v>505</v>
      </c>
      <c r="D1270">
        <f t="shared" si="72"/>
        <v>39</v>
      </c>
      <c r="E1270" s="3">
        <f>LOOKUP(A1270,[1]Bestellung!$A$4:$D$675)+MOD(D1270,6)</f>
        <v>43260</v>
      </c>
      <c r="F1270" t="str">
        <f t="shared" si="73"/>
        <v>INSERT INTO [Lieferung] ([BestellungID], [PosID], [LieferAdrID], [LieferDienstID], [LieferDatum]) VALUES</v>
      </c>
      <c r="G1270" t="str">
        <f t="shared" si="74"/>
        <v xml:space="preserve"> ('1097', '2742', '505', '39', '2018-06-09')</v>
      </c>
    </row>
    <row r="1271" spans="1:7" x14ac:dyDescent="0.3">
      <c r="A1271">
        <f t="shared" si="71"/>
        <v>1097</v>
      </c>
      <c r="B1271">
        <v>2743</v>
      </c>
      <c r="C1271">
        <v>505</v>
      </c>
      <c r="D1271">
        <f t="shared" si="72"/>
        <v>2</v>
      </c>
      <c r="E1271" s="3">
        <f>LOOKUP(A1271,[1]Bestellung!$A$4:$D$675)+MOD(D1271,6)</f>
        <v>43259</v>
      </c>
      <c r="F1271" t="str">
        <f t="shared" si="73"/>
        <v>INSERT INTO [Lieferung] ([BestellungID], [PosID], [LieferAdrID], [LieferDienstID], [LieferDatum]) VALUES</v>
      </c>
      <c r="G1271" t="str">
        <f t="shared" si="74"/>
        <v xml:space="preserve"> ('1097', '2743', '505', '2', '2018-06-08')</v>
      </c>
    </row>
    <row r="1272" spans="1:7" x14ac:dyDescent="0.3">
      <c r="A1272">
        <f t="shared" si="71"/>
        <v>1098</v>
      </c>
      <c r="B1272">
        <v>2744</v>
      </c>
      <c r="C1272">
        <v>204</v>
      </c>
      <c r="D1272">
        <f t="shared" si="72"/>
        <v>36</v>
      </c>
      <c r="E1272" s="3">
        <f>LOOKUP(A1272,[1]Bestellung!$A$4:$D$675)+MOD(D1272,6)</f>
        <v>43257</v>
      </c>
      <c r="F1272" t="str">
        <f t="shared" si="73"/>
        <v>INSERT INTO [Lieferung] ([BestellungID], [PosID], [LieferAdrID], [LieferDienstID], [LieferDatum]) VALUES</v>
      </c>
      <c r="G1272" t="str">
        <f t="shared" si="74"/>
        <v xml:space="preserve"> ('1098', '2744', '204', '36', '2018-06-06')</v>
      </c>
    </row>
    <row r="1273" spans="1:7" x14ac:dyDescent="0.3">
      <c r="A1273">
        <f t="shared" si="71"/>
        <v>1098</v>
      </c>
      <c r="B1273">
        <v>2745</v>
      </c>
      <c r="C1273">
        <v>204</v>
      </c>
      <c r="D1273">
        <f t="shared" si="72"/>
        <v>1</v>
      </c>
      <c r="E1273" s="3">
        <f>LOOKUP(A1273,[1]Bestellung!$A$4:$D$675)+MOD(D1273,6)</f>
        <v>43258</v>
      </c>
      <c r="F1273" t="str">
        <f t="shared" si="73"/>
        <v>INSERT INTO [Lieferung] ([BestellungID], [PosID], [LieferAdrID], [LieferDienstID], [LieferDatum]) VALUES</v>
      </c>
      <c r="G1273" t="str">
        <f t="shared" si="74"/>
        <v xml:space="preserve"> ('1098', '2745', '204', '1', '2018-06-07')</v>
      </c>
    </row>
    <row r="1274" spans="1:7" x14ac:dyDescent="0.3">
      <c r="A1274">
        <f t="shared" si="71"/>
        <v>1098</v>
      </c>
      <c r="B1274">
        <v>2746</v>
      </c>
      <c r="C1274">
        <v>204</v>
      </c>
      <c r="D1274">
        <f t="shared" si="72"/>
        <v>45</v>
      </c>
      <c r="E1274" s="3">
        <f>LOOKUP(A1274,[1]Bestellung!$A$4:$D$675)+MOD(D1274,6)</f>
        <v>43260</v>
      </c>
      <c r="F1274" t="str">
        <f t="shared" si="73"/>
        <v>INSERT INTO [Lieferung] ([BestellungID], [PosID], [LieferAdrID], [LieferDienstID], [LieferDatum]) VALUES</v>
      </c>
      <c r="G1274" t="str">
        <f t="shared" si="74"/>
        <v xml:space="preserve"> ('1098', '2746', '204', '45', '2018-06-09')</v>
      </c>
    </row>
    <row r="1275" spans="1:7" x14ac:dyDescent="0.3">
      <c r="A1275">
        <f t="shared" si="71"/>
        <v>1099</v>
      </c>
      <c r="B1275">
        <v>2747</v>
      </c>
      <c r="C1275">
        <v>408</v>
      </c>
      <c r="D1275">
        <f t="shared" si="72"/>
        <v>2</v>
      </c>
      <c r="E1275" s="3">
        <f>LOOKUP(A1275,[1]Bestellung!$A$4:$D$675)+MOD(D1275,6)</f>
        <v>43259</v>
      </c>
      <c r="F1275" t="str">
        <f t="shared" si="73"/>
        <v>INSERT INTO [Lieferung] ([BestellungID], [PosID], [LieferAdrID], [LieferDienstID], [LieferDatum]) VALUES</v>
      </c>
      <c r="G1275" t="str">
        <f t="shared" si="74"/>
        <v xml:space="preserve"> ('1099', '2747', '408', '2', '2018-06-08')</v>
      </c>
    </row>
    <row r="1276" spans="1:7" x14ac:dyDescent="0.3">
      <c r="A1276">
        <f t="shared" si="71"/>
        <v>1099</v>
      </c>
      <c r="B1276">
        <v>2748</v>
      </c>
      <c r="C1276">
        <v>408</v>
      </c>
      <c r="D1276">
        <f t="shared" si="72"/>
        <v>48</v>
      </c>
      <c r="E1276" s="3">
        <f>LOOKUP(A1276,[1]Bestellung!$A$4:$D$675)+MOD(D1276,6)</f>
        <v>43257</v>
      </c>
      <c r="F1276" t="str">
        <f t="shared" si="73"/>
        <v>INSERT INTO [Lieferung] ([BestellungID], [PosID], [LieferAdrID], [LieferDienstID], [LieferDatum]) VALUES</v>
      </c>
      <c r="G1276" t="str">
        <f t="shared" si="74"/>
        <v xml:space="preserve"> ('1099', '2748', '408', '48', '2018-06-06')</v>
      </c>
    </row>
    <row r="1277" spans="1:7" x14ac:dyDescent="0.3">
      <c r="A1277">
        <f t="shared" si="71"/>
        <v>1100</v>
      </c>
      <c r="B1277">
        <v>2749</v>
      </c>
      <c r="C1277">
        <v>543</v>
      </c>
      <c r="D1277">
        <f t="shared" si="72"/>
        <v>8</v>
      </c>
      <c r="E1277" s="3">
        <f>LOOKUP(A1277,[1]Bestellung!$A$4:$D$675)+MOD(D1277,6)</f>
        <v>43260</v>
      </c>
      <c r="F1277" t="str">
        <f t="shared" si="73"/>
        <v>INSERT INTO [Lieferung] ([BestellungID], [PosID], [LieferAdrID], [LieferDienstID], [LieferDatum]) VALUES</v>
      </c>
      <c r="G1277" t="str">
        <f t="shared" si="74"/>
        <v xml:space="preserve"> ('1100', '2749', '543', '8', '2018-06-09')</v>
      </c>
    </row>
    <row r="1278" spans="1:7" x14ac:dyDescent="0.3">
      <c r="A1278">
        <f t="shared" si="71"/>
        <v>1100</v>
      </c>
      <c r="B1278">
        <v>2750</v>
      </c>
      <c r="C1278">
        <v>408</v>
      </c>
      <c r="D1278">
        <f t="shared" si="72"/>
        <v>55</v>
      </c>
      <c r="E1278" s="3">
        <f>LOOKUP(A1278,[1]Bestellung!$A$4:$D$675)+MOD(D1278,6)</f>
        <v>43259</v>
      </c>
      <c r="F1278" t="str">
        <f t="shared" si="73"/>
        <v>INSERT INTO [Lieferung] ([BestellungID], [PosID], [LieferAdrID], [LieferDienstID], [LieferDatum]) VALUES</v>
      </c>
      <c r="G1278" t="str">
        <f t="shared" si="74"/>
        <v xml:space="preserve"> ('1100', '2750', '408', '55', '2018-06-08')</v>
      </c>
    </row>
    <row r="1279" spans="1:7" x14ac:dyDescent="0.3">
      <c r="A1279">
        <f t="shared" si="71"/>
        <v>1100</v>
      </c>
      <c r="B1279">
        <v>2751</v>
      </c>
      <c r="C1279">
        <v>543</v>
      </c>
      <c r="D1279">
        <f t="shared" si="72"/>
        <v>21</v>
      </c>
      <c r="E1279" s="3">
        <f>LOOKUP(A1279,[1]Bestellung!$A$4:$D$675)+MOD(D1279,6)</f>
        <v>43261</v>
      </c>
      <c r="F1279" t="str">
        <f t="shared" si="73"/>
        <v>INSERT INTO [Lieferung] ([BestellungID], [PosID], [LieferAdrID], [LieferDienstID], [LieferDatum]) VALUES</v>
      </c>
      <c r="G1279" t="str">
        <f t="shared" si="74"/>
        <v xml:space="preserve"> ('1100', '2751', '543', '21', '2018-06-10')</v>
      </c>
    </row>
    <row r="1280" spans="1:7" x14ac:dyDescent="0.3">
      <c r="A1280">
        <f t="shared" si="71"/>
        <v>1101</v>
      </c>
      <c r="B1280">
        <v>2752</v>
      </c>
      <c r="C1280">
        <v>253</v>
      </c>
      <c r="D1280">
        <f t="shared" si="72"/>
        <v>66</v>
      </c>
      <c r="E1280" s="3">
        <f>LOOKUP(A1280,[1]Bestellung!$A$4:$D$675)+MOD(D1280,6)</f>
        <v>43258</v>
      </c>
      <c r="F1280" t="str">
        <f t="shared" si="73"/>
        <v>INSERT INTO [Lieferung] ([BestellungID], [PosID], [LieferAdrID], [LieferDienstID], [LieferDatum]) VALUES</v>
      </c>
      <c r="G1280" t="str">
        <f t="shared" si="74"/>
        <v xml:space="preserve"> ('1101', '2752', '253', '66', '2018-06-07')</v>
      </c>
    </row>
    <row r="1281" spans="1:7" x14ac:dyDescent="0.3">
      <c r="A1281">
        <f t="shared" si="71"/>
        <v>1101</v>
      </c>
      <c r="B1281">
        <v>2753</v>
      </c>
      <c r="C1281">
        <v>253</v>
      </c>
      <c r="D1281">
        <f t="shared" si="72"/>
        <v>33</v>
      </c>
      <c r="E1281" s="3">
        <f>LOOKUP(A1281,[1]Bestellung!$A$4:$D$675)+MOD(D1281,6)</f>
        <v>43261</v>
      </c>
      <c r="F1281" t="str">
        <f t="shared" si="73"/>
        <v>INSERT INTO [Lieferung] ([BestellungID], [PosID], [LieferAdrID], [LieferDienstID], [LieferDatum]) VALUES</v>
      </c>
      <c r="G1281" t="str">
        <f t="shared" si="74"/>
        <v xml:space="preserve"> ('1101', '2753', '253', '33', '2018-06-10')</v>
      </c>
    </row>
    <row r="1282" spans="1:7" x14ac:dyDescent="0.3">
      <c r="A1282">
        <f t="shared" si="71"/>
        <v>1102</v>
      </c>
      <c r="B1282">
        <v>2754</v>
      </c>
      <c r="C1282">
        <v>431</v>
      </c>
      <c r="D1282">
        <f t="shared" si="72"/>
        <v>1</v>
      </c>
      <c r="E1282" s="3">
        <f>LOOKUP(A1282,[1]Bestellung!$A$4:$D$675)+MOD(D1282,6)</f>
        <v>43259</v>
      </c>
      <c r="F1282" t="str">
        <f t="shared" si="73"/>
        <v>INSERT INTO [Lieferung] ([BestellungID], [PosID], [LieferAdrID], [LieferDienstID], [LieferDatum]) VALUES</v>
      </c>
      <c r="G1282" t="str">
        <f t="shared" si="74"/>
        <v xml:space="preserve"> ('1102', '2754', '431', '1', '2018-06-08')</v>
      </c>
    </row>
    <row r="1283" spans="1:7" x14ac:dyDescent="0.3">
      <c r="A1283">
        <f t="shared" si="71"/>
        <v>1102</v>
      </c>
      <c r="B1283">
        <v>2755</v>
      </c>
      <c r="C1283">
        <v>253</v>
      </c>
      <c r="D1283">
        <f t="shared" si="72"/>
        <v>82</v>
      </c>
      <c r="E1283" s="3">
        <f>LOOKUP(A1283,[1]Bestellung!$A$4:$D$675)+MOD(D1283,6)</f>
        <v>43262</v>
      </c>
      <c r="F1283" t="str">
        <f t="shared" si="73"/>
        <v>INSERT INTO [Lieferung] ([BestellungID], [PosID], [LieferAdrID], [LieferDienstID], [LieferDatum]) VALUES</v>
      </c>
      <c r="G1283" t="str">
        <f t="shared" si="74"/>
        <v xml:space="preserve"> ('1102', '2755', '253', '82', '2018-06-11')</v>
      </c>
    </row>
    <row r="1284" spans="1:7" x14ac:dyDescent="0.3">
      <c r="A1284">
        <f t="shared" si="71"/>
        <v>1102</v>
      </c>
      <c r="B1284">
        <v>2756</v>
      </c>
      <c r="C1284">
        <v>431</v>
      </c>
      <c r="D1284">
        <f t="shared" si="72"/>
        <v>17</v>
      </c>
      <c r="E1284" s="3">
        <f>LOOKUP(A1284,[1]Bestellung!$A$4:$D$675)+MOD(D1284,6)</f>
        <v>43263</v>
      </c>
      <c r="F1284" t="str">
        <f t="shared" si="73"/>
        <v>INSERT INTO [Lieferung] ([BestellungID], [PosID], [LieferAdrID], [LieferDienstID], [LieferDatum]) VALUES</v>
      </c>
      <c r="G1284" t="str">
        <f t="shared" si="74"/>
        <v xml:space="preserve"> ('1102', '2756', '431', '17', '2018-06-12')</v>
      </c>
    </row>
    <row r="1285" spans="1:7" x14ac:dyDescent="0.3">
      <c r="A1285">
        <f t="shared" si="71"/>
        <v>1103</v>
      </c>
      <c r="B1285">
        <v>2757</v>
      </c>
      <c r="C1285">
        <v>536</v>
      </c>
      <c r="D1285">
        <f t="shared" si="72"/>
        <v>69</v>
      </c>
      <c r="E1285" s="3">
        <f>LOOKUP(A1285,[1]Bestellung!$A$4:$D$675)+MOD(D1285,6)</f>
        <v>43261</v>
      </c>
      <c r="F1285" t="str">
        <f t="shared" si="73"/>
        <v>INSERT INTO [Lieferung] ([BestellungID], [PosID], [LieferAdrID], [LieferDienstID], [LieferDatum]) VALUES</v>
      </c>
      <c r="G1285" t="str">
        <f t="shared" si="74"/>
        <v xml:space="preserve"> ('1103', '2757', '536', '69', '2018-06-10')</v>
      </c>
    </row>
    <row r="1286" spans="1:7" x14ac:dyDescent="0.3">
      <c r="A1286">
        <f t="shared" si="71"/>
        <v>1103</v>
      </c>
      <c r="B1286">
        <v>2758</v>
      </c>
      <c r="C1286">
        <v>536</v>
      </c>
      <c r="D1286">
        <f t="shared" si="72"/>
        <v>38</v>
      </c>
      <c r="E1286" s="3">
        <f>LOOKUP(A1286,[1]Bestellung!$A$4:$D$675)+MOD(D1286,6)</f>
        <v>43260</v>
      </c>
      <c r="F1286" t="str">
        <f t="shared" si="73"/>
        <v>INSERT INTO [Lieferung] ([BestellungID], [PosID], [LieferAdrID], [LieferDienstID], [LieferDatum]) VALUES</v>
      </c>
      <c r="G1286" t="str">
        <f t="shared" si="74"/>
        <v xml:space="preserve"> ('1103', '2758', '536', '38', '2018-06-09')</v>
      </c>
    </row>
    <row r="1287" spans="1:7" x14ac:dyDescent="0.3">
      <c r="A1287">
        <f t="shared" si="71"/>
        <v>1104</v>
      </c>
      <c r="B1287">
        <v>2759</v>
      </c>
      <c r="C1287">
        <v>166</v>
      </c>
      <c r="D1287">
        <f t="shared" si="72"/>
        <v>12</v>
      </c>
      <c r="E1287" s="3">
        <f>LOOKUP(A1287,[1]Bestellung!$A$4:$D$675)+MOD(D1287,6)</f>
        <v>43259</v>
      </c>
      <c r="F1287" t="str">
        <f t="shared" si="73"/>
        <v>INSERT INTO [Lieferung] ([BestellungID], [PosID], [LieferAdrID], [LieferDienstID], [LieferDatum]) VALUES</v>
      </c>
      <c r="G1287" t="str">
        <f t="shared" si="74"/>
        <v xml:space="preserve"> ('1104', '2759', '166', '12', '2018-06-08')</v>
      </c>
    </row>
    <row r="1288" spans="1:7" x14ac:dyDescent="0.3">
      <c r="A1288">
        <f t="shared" si="71"/>
        <v>1104</v>
      </c>
      <c r="B1288">
        <v>2760</v>
      </c>
      <c r="C1288">
        <v>166</v>
      </c>
      <c r="D1288">
        <f t="shared" si="72"/>
        <v>63</v>
      </c>
      <c r="E1288" s="3">
        <f>LOOKUP(A1288,[1]Bestellung!$A$4:$D$675)+MOD(D1288,6)</f>
        <v>43262</v>
      </c>
      <c r="F1288" t="str">
        <f t="shared" si="73"/>
        <v>INSERT INTO [Lieferung] ([BestellungID], [PosID], [LieferAdrID], [LieferDienstID], [LieferDatum]) VALUES</v>
      </c>
      <c r="G1288" t="str">
        <f t="shared" si="74"/>
        <v xml:space="preserve"> ('1104', '2760', '166', '63', '2018-06-11')</v>
      </c>
    </row>
    <row r="1289" spans="1:7" x14ac:dyDescent="0.3">
      <c r="A1289">
        <f t="shared" si="71"/>
        <v>1104</v>
      </c>
      <c r="B1289">
        <v>2761</v>
      </c>
      <c r="C1289">
        <v>166</v>
      </c>
      <c r="D1289">
        <f t="shared" si="72"/>
        <v>33</v>
      </c>
      <c r="E1289" s="3">
        <f>LOOKUP(A1289,[1]Bestellung!$A$4:$D$675)+MOD(D1289,6)</f>
        <v>43262</v>
      </c>
      <c r="F1289" t="str">
        <f t="shared" si="73"/>
        <v>INSERT INTO [Lieferung] ([BestellungID], [PosID], [LieferAdrID], [LieferDienstID], [LieferDatum]) VALUES</v>
      </c>
      <c r="G1289" t="str">
        <f t="shared" si="74"/>
        <v xml:space="preserve"> ('1104', '2761', '166', '33', '2018-06-11')</v>
      </c>
    </row>
    <row r="1290" spans="1:7" x14ac:dyDescent="0.3">
      <c r="A1290">
        <f t="shared" si="71"/>
        <v>1105</v>
      </c>
      <c r="B1290">
        <v>2762</v>
      </c>
      <c r="C1290">
        <v>351</v>
      </c>
      <c r="D1290">
        <f t="shared" si="72"/>
        <v>11</v>
      </c>
      <c r="E1290" s="3">
        <f>LOOKUP(A1290,[1]Bestellung!$A$4:$D$675)+MOD(D1290,6)</f>
        <v>43264</v>
      </c>
      <c r="F1290" t="str">
        <f t="shared" si="73"/>
        <v>INSERT INTO [Lieferung] ([BestellungID], [PosID], [LieferAdrID], [LieferDienstID], [LieferDatum]) VALUES</v>
      </c>
      <c r="G1290" t="str">
        <f t="shared" si="74"/>
        <v xml:space="preserve"> ('1105', '2762', '351', '11', '2018-06-13')</v>
      </c>
    </row>
    <row r="1291" spans="1:7" x14ac:dyDescent="0.3">
      <c r="A1291">
        <f t="shared" si="71"/>
        <v>1105</v>
      </c>
      <c r="B1291">
        <v>2763</v>
      </c>
      <c r="C1291">
        <v>351</v>
      </c>
      <c r="D1291">
        <f t="shared" si="72"/>
        <v>63</v>
      </c>
      <c r="E1291" s="3">
        <f>LOOKUP(A1291,[1]Bestellung!$A$4:$D$675)+MOD(D1291,6)</f>
        <v>43262</v>
      </c>
      <c r="F1291" t="str">
        <f t="shared" si="73"/>
        <v>INSERT INTO [Lieferung] ([BestellungID], [PosID], [LieferAdrID], [LieferDienstID], [LieferDatum]) VALUES</v>
      </c>
      <c r="G1291" t="str">
        <f t="shared" si="74"/>
        <v xml:space="preserve"> ('1105', '2763', '351', '63', '2018-06-11')</v>
      </c>
    </row>
    <row r="1292" spans="1:7" x14ac:dyDescent="0.3">
      <c r="A1292">
        <f t="shared" si="71"/>
        <v>1106</v>
      </c>
      <c r="B1292">
        <v>2764</v>
      </c>
      <c r="C1292">
        <v>707</v>
      </c>
      <c r="D1292">
        <f t="shared" si="72"/>
        <v>44</v>
      </c>
      <c r="E1292" s="3">
        <f>LOOKUP(A1292,[1]Bestellung!$A$4:$D$675)+MOD(D1292,6)</f>
        <v>43261</v>
      </c>
      <c r="F1292" t="str">
        <f t="shared" si="73"/>
        <v>INSERT INTO [Lieferung] ([BestellungID], [PosID], [LieferAdrID], [LieferDienstID], [LieferDatum]) VALUES</v>
      </c>
      <c r="G1292" t="str">
        <f t="shared" si="74"/>
        <v xml:space="preserve"> ('1106', '2764', '707', '44', '2018-06-10')</v>
      </c>
    </row>
    <row r="1293" spans="1:7" x14ac:dyDescent="0.3">
      <c r="A1293">
        <f t="shared" si="71"/>
        <v>1106</v>
      </c>
      <c r="B1293">
        <v>2765</v>
      </c>
      <c r="C1293">
        <v>351</v>
      </c>
      <c r="D1293">
        <f t="shared" si="72"/>
        <v>16</v>
      </c>
      <c r="E1293" s="3">
        <f>LOOKUP(A1293,[1]Bestellung!$A$4:$D$675)+MOD(D1293,6)</f>
        <v>43263</v>
      </c>
      <c r="F1293" t="str">
        <f t="shared" si="73"/>
        <v>INSERT INTO [Lieferung] ([BestellungID], [PosID], [LieferAdrID], [LieferDienstID], [LieferDatum]) VALUES</v>
      </c>
      <c r="G1293" t="str">
        <f t="shared" si="74"/>
        <v xml:space="preserve"> ('1106', '2765', '351', '16', '2018-06-12')</v>
      </c>
    </row>
    <row r="1294" spans="1:7" x14ac:dyDescent="0.3">
      <c r="A1294">
        <f t="shared" si="71"/>
        <v>1106</v>
      </c>
      <c r="B1294">
        <v>2766</v>
      </c>
      <c r="C1294">
        <v>707</v>
      </c>
      <c r="D1294">
        <f t="shared" si="72"/>
        <v>69</v>
      </c>
      <c r="E1294" s="3">
        <f>LOOKUP(A1294,[1]Bestellung!$A$4:$D$675)+MOD(D1294,6)</f>
        <v>43262</v>
      </c>
      <c r="F1294" t="str">
        <f t="shared" si="73"/>
        <v>INSERT INTO [Lieferung] ([BestellungID], [PosID], [LieferAdrID], [LieferDienstID], [LieferDatum]) VALUES</v>
      </c>
      <c r="G1294" t="str">
        <f t="shared" si="74"/>
        <v xml:space="preserve"> ('1106', '2766', '707', '69', '2018-06-11')</v>
      </c>
    </row>
    <row r="1295" spans="1:7" x14ac:dyDescent="0.3">
      <c r="A1295">
        <f t="shared" si="71"/>
        <v>1107</v>
      </c>
      <c r="B1295">
        <v>2767</v>
      </c>
      <c r="C1295">
        <v>584</v>
      </c>
      <c r="D1295">
        <f t="shared" si="72"/>
        <v>54</v>
      </c>
      <c r="E1295" s="3">
        <f>LOOKUP(A1295,[1]Bestellung!$A$4:$D$675)+MOD(D1295,6)</f>
        <v>43260</v>
      </c>
      <c r="F1295" t="str">
        <f t="shared" si="73"/>
        <v>INSERT INTO [Lieferung] ([BestellungID], [PosID], [LieferAdrID], [LieferDienstID], [LieferDatum]) VALUES</v>
      </c>
      <c r="G1295" t="str">
        <f t="shared" si="74"/>
        <v xml:space="preserve"> ('1107', '2767', '584', '54', '2018-06-09')</v>
      </c>
    </row>
    <row r="1296" spans="1:7" x14ac:dyDescent="0.3">
      <c r="A1296">
        <f t="shared" si="71"/>
        <v>1107</v>
      </c>
      <c r="B1296">
        <v>2768</v>
      </c>
      <c r="C1296">
        <v>584</v>
      </c>
      <c r="D1296">
        <f t="shared" si="72"/>
        <v>27</v>
      </c>
      <c r="E1296" s="3">
        <f>LOOKUP(A1296,[1]Bestellung!$A$4:$D$675)+MOD(D1296,6)</f>
        <v>43263</v>
      </c>
      <c r="F1296" t="str">
        <f t="shared" si="73"/>
        <v>INSERT INTO [Lieferung] ([BestellungID], [PosID], [LieferAdrID], [LieferDienstID], [LieferDatum]) VALUES</v>
      </c>
      <c r="G1296" t="str">
        <f t="shared" si="74"/>
        <v xml:space="preserve"> ('1107', '2768', '584', '27', '2018-06-12')</v>
      </c>
    </row>
    <row r="1297" spans="1:7" x14ac:dyDescent="0.3">
      <c r="A1297">
        <f t="shared" si="71"/>
        <v>1108</v>
      </c>
      <c r="B1297">
        <v>2769</v>
      </c>
      <c r="C1297">
        <v>594</v>
      </c>
      <c r="D1297">
        <f t="shared" si="72"/>
        <v>15</v>
      </c>
      <c r="E1297" s="3">
        <f>LOOKUP(A1297,[1]Bestellung!$A$4:$D$675)+MOD(D1297,6)</f>
        <v>43263</v>
      </c>
      <c r="F1297" t="str">
        <f t="shared" si="73"/>
        <v>INSERT INTO [Lieferung] ([BestellungID], [PosID], [LieferAdrID], [LieferDienstID], [LieferDatum]) VALUES</v>
      </c>
      <c r="G1297" t="str">
        <f t="shared" si="74"/>
        <v xml:space="preserve"> ('1108', '2769', '594', '15', '2018-06-12')</v>
      </c>
    </row>
    <row r="1298" spans="1:7" x14ac:dyDescent="0.3">
      <c r="A1298">
        <f t="shared" ref="A1298:A1361" si="75">ROUND(B1298/2.5,0)</f>
        <v>1108</v>
      </c>
      <c r="B1298">
        <v>2770</v>
      </c>
      <c r="C1298">
        <v>584</v>
      </c>
      <c r="D1298">
        <f t="shared" ref="D1298:D1361" si="76">IF(MOD(A1298*B1298,81)=0,1,IF(MOD(A1298*B1298,81)=30,81,IF(MOD(A1298*B1298,81)=49,82,MOD(A1298*B1298,81))))</f>
        <v>70</v>
      </c>
      <c r="E1298" s="3">
        <f>LOOKUP(A1298,[1]Bestellung!$A$4:$D$675)+MOD(D1298,6)</f>
        <v>43264</v>
      </c>
      <c r="F1298" t="str">
        <f t="shared" ref="F1298:F1361" si="7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98" t="str">
        <f t="shared" ref="G1298:G1361" si="78">" ('"&amp;A1298&amp;"', '"&amp;B1298&amp;"', '"&amp;C1298&amp;"', '"&amp; D1298&amp;"', '"&amp; TEXT(E1298,"JJJJ-MM-TT")&amp;"')"</f>
        <v xml:space="preserve"> ('1108', '2770', '584', '70', '2018-06-13')</v>
      </c>
    </row>
    <row r="1299" spans="1:7" x14ac:dyDescent="0.3">
      <c r="A1299">
        <f t="shared" si="75"/>
        <v>1108</v>
      </c>
      <c r="B1299">
        <v>2771</v>
      </c>
      <c r="C1299">
        <v>594</v>
      </c>
      <c r="D1299">
        <f t="shared" si="76"/>
        <v>44</v>
      </c>
      <c r="E1299" s="3">
        <f>LOOKUP(A1299,[1]Bestellung!$A$4:$D$675)+MOD(D1299,6)</f>
        <v>43262</v>
      </c>
      <c r="F1299" t="str">
        <f t="shared" si="77"/>
        <v>INSERT INTO [Lieferung] ([BestellungID], [PosID], [LieferAdrID], [LieferDienstID], [LieferDatum]) VALUES</v>
      </c>
      <c r="G1299" t="str">
        <f t="shared" si="78"/>
        <v xml:space="preserve"> ('1108', '2771', '594', '44', '2018-06-11')</v>
      </c>
    </row>
    <row r="1300" spans="1:7" x14ac:dyDescent="0.3">
      <c r="A1300">
        <f t="shared" si="75"/>
        <v>1109</v>
      </c>
      <c r="B1300">
        <v>2772</v>
      </c>
      <c r="C1300">
        <v>745</v>
      </c>
      <c r="D1300">
        <f t="shared" si="76"/>
        <v>36</v>
      </c>
      <c r="E1300" s="3">
        <f>LOOKUP(A1300,[1]Bestellung!$A$4:$D$675)+MOD(D1300,6)</f>
        <v>43260</v>
      </c>
      <c r="F1300" t="str">
        <f t="shared" si="77"/>
        <v>INSERT INTO [Lieferung] ([BestellungID], [PosID], [LieferAdrID], [LieferDienstID], [LieferDatum]) VALUES</v>
      </c>
      <c r="G1300" t="str">
        <f t="shared" si="78"/>
        <v xml:space="preserve"> ('1109', '2772', '745', '36', '2018-06-09')</v>
      </c>
    </row>
    <row r="1301" spans="1:7" x14ac:dyDescent="0.3">
      <c r="A1301">
        <f t="shared" si="75"/>
        <v>1109</v>
      </c>
      <c r="B1301">
        <v>2773</v>
      </c>
      <c r="C1301">
        <v>745</v>
      </c>
      <c r="D1301">
        <f t="shared" si="76"/>
        <v>11</v>
      </c>
      <c r="E1301" s="3">
        <f>LOOKUP(A1301,[1]Bestellung!$A$4:$D$675)+MOD(D1301,6)</f>
        <v>43265</v>
      </c>
      <c r="F1301" t="str">
        <f t="shared" si="77"/>
        <v>INSERT INTO [Lieferung] ([BestellungID], [PosID], [LieferAdrID], [LieferDienstID], [LieferDatum]) VALUES</v>
      </c>
      <c r="G1301" t="str">
        <f t="shared" si="78"/>
        <v xml:space="preserve"> ('1109', '2773', '745', '11', '2018-06-14')</v>
      </c>
    </row>
    <row r="1302" spans="1:7" x14ac:dyDescent="0.3">
      <c r="A1302">
        <f t="shared" si="75"/>
        <v>1110</v>
      </c>
      <c r="B1302">
        <v>2774</v>
      </c>
      <c r="C1302">
        <v>339</v>
      </c>
      <c r="D1302">
        <f t="shared" si="76"/>
        <v>6</v>
      </c>
      <c r="E1302" s="3">
        <f>LOOKUP(A1302,[1]Bestellung!$A$4:$D$675)+MOD(D1302,6)</f>
        <v>43260</v>
      </c>
      <c r="F1302" t="str">
        <f t="shared" si="77"/>
        <v>INSERT INTO [Lieferung] ([BestellungID], [PosID], [LieferAdrID], [LieferDienstID], [LieferDatum]) VALUES</v>
      </c>
      <c r="G1302" t="str">
        <f t="shared" si="78"/>
        <v xml:space="preserve"> ('1110', '2774', '339', '6', '2018-06-09')</v>
      </c>
    </row>
    <row r="1303" spans="1:7" x14ac:dyDescent="0.3">
      <c r="A1303">
        <f t="shared" si="75"/>
        <v>1110</v>
      </c>
      <c r="B1303">
        <v>2775</v>
      </c>
      <c r="C1303">
        <v>339</v>
      </c>
      <c r="D1303">
        <f t="shared" si="76"/>
        <v>63</v>
      </c>
      <c r="E1303" s="3">
        <f>LOOKUP(A1303,[1]Bestellung!$A$4:$D$675)+MOD(D1303,6)</f>
        <v>43263</v>
      </c>
      <c r="F1303" t="str">
        <f t="shared" si="77"/>
        <v>INSERT INTO [Lieferung] ([BestellungID], [PosID], [LieferAdrID], [LieferDienstID], [LieferDatum]) VALUES</v>
      </c>
      <c r="G1303" t="str">
        <f t="shared" si="78"/>
        <v xml:space="preserve"> ('1110', '2775', '339', '63', '2018-06-12')</v>
      </c>
    </row>
    <row r="1304" spans="1:7" x14ac:dyDescent="0.3">
      <c r="A1304">
        <f t="shared" si="75"/>
        <v>1110</v>
      </c>
      <c r="B1304">
        <v>2776</v>
      </c>
      <c r="C1304">
        <v>339</v>
      </c>
      <c r="D1304">
        <f t="shared" si="76"/>
        <v>39</v>
      </c>
      <c r="E1304" s="3">
        <f>LOOKUP(A1304,[1]Bestellung!$A$4:$D$675)+MOD(D1304,6)</f>
        <v>43263</v>
      </c>
      <c r="F1304" t="str">
        <f t="shared" si="77"/>
        <v>INSERT INTO [Lieferung] ([BestellungID], [PosID], [LieferAdrID], [LieferDienstID], [LieferDatum]) VALUES</v>
      </c>
      <c r="G1304" t="str">
        <f t="shared" si="78"/>
        <v xml:space="preserve"> ('1110', '2776', '339', '39', '2018-06-12')</v>
      </c>
    </row>
    <row r="1305" spans="1:7" x14ac:dyDescent="0.3">
      <c r="A1305">
        <f t="shared" si="75"/>
        <v>1111</v>
      </c>
      <c r="B1305">
        <v>2777</v>
      </c>
      <c r="C1305">
        <v>455</v>
      </c>
      <c r="D1305">
        <f t="shared" si="76"/>
        <v>38</v>
      </c>
      <c r="E1305" s="3">
        <f>LOOKUP(A1305,[1]Bestellung!$A$4:$D$675)+MOD(D1305,6)</f>
        <v>43262</v>
      </c>
      <c r="F1305" t="str">
        <f t="shared" si="77"/>
        <v>INSERT INTO [Lieferung] ([BestellungID], [PosID], [LieferAdrID], [LieferDienstID], [LieferDatum]) VALUES</v>
      </c>
      <c r="G1305" t="str">
        <f t="shared" si="78"/>
        <v xml:space="preserve"> ('1111', '2777', '455', '38', '2018-06-11')</v>
      </c>
    </row>
    <row r="1306" spans="1:7" x14ac:dyDescent="0.3">
      <c r="A1306">
        <f t="shared" si="75"/>
        <v>1111</v>
      </c>
      <c r="B1306">
        <v>2778</v>
      </c>
      <c r="C1306">
        <v>455</v>
      </c>
      <c r="D1306">
        <f t="shared" si="76"/>
        <v>15</v>
      </c>
      <c r="E1306" s="3">
        <f>LOOKUP(A1306,[1]Bestellung!$A$4:$D$675)+MOD(D1306,6)</f>
        <v>43263</v>
      </c>
      <c r="F1306" t="str">
        <f t="shared" si="77"/>
        <v>INSERT INTO [Lieferung] ([BestellungID], [PosID], [LieferAdrID], [LieferDienstID], [LieferDatum]) VALUES</v>
      </c>
      <c r="G1306" t="str">
        <f t="shared" si="78"/>
        <v xml:space="preserve"> ('1111', '2778', '455', '15', '2018-06-12')</v>
      </c>
    </row>
    <row r="1307" spans="1:7" x14ac:dyDescent="0.3">
      <c r="A1307">
        <f t="shared" si="75"/>
        <v>1112</v>
      </c>
      <c r="B1307">
        <v>2779</v>
      </c>
      <c r="C1307">
        <v>500</v>
      </c>
      <c r="D1307">
        <f t="shared" si="76"/>
        <v>17</v>
      </c>
      <c r="E1307" s="3">
        <f>LOOKUP(A1307,[1]Bestellung!$A$4:$D$675)+MOD(D1307,6)</f>
        <v>43265</v>
      </c>
      <c r="F1307" t="str">
        <f t="shared" si="77"/>
        <v>INSERT INTO [Lieferung] ([BestellungID], [PosID], [LieferAdrID], [LieferDienstID], [LieferDatum]) VALUES</v>
      </c>
      <c r="G1307" t="str">
        <f t="shared" si="78"/>
        <v xml:space="preserve"> ('1112', '2779', '500', '17', '2018-06-14')</v>
      </c>
    </row>
    <row r="1308" spans="1:7" x14ac:dyDescent="0.3">
      <c r="A1308">
        <f t="shared" si="75"/>
        <v>1112</v>
      </c>
      <c r="B1308">
        <v>2780</v>
      </c>
      <c r="C1308">
        <v>455</v>
      </c>
      <c r="D1308">
        <f t="shared" si="76"/>
        <v>76</v>
      </c>
      <c r="E1308" s="3">
        <f>LOOKUP(A1308,[1]Bestellung!$A$4:$D$675)+MOD(D1308,6)</f>
        <v>43264</v>
      </c>
      <c r="F1308" t="str">
        <f t="shared" si="77"/>
        <v>INSERT INTO [Lieferung] ([BestellungID], [PosID], [LieferAdrID], [LieferDienstID], [LieferDatum]) VALUES</v>
      </c>
      <c r="G1308" t="str">
        <f t="shared" si="78"/>
        <v xml:space="preserve"> ('1112', '2780', '455', '76', '2018-06-13')</v>
      </c>
    </row>
    <row r="1309" spans="1:7" x14ac:dyDescent="0.3">
      <c r="A1309">
        <f t="shared" si="75"/>
        <v>1112</v>
      </c>
      <c r="B1309">
        <v>2781</v>
      </c>
      <c r="C1309">
        <v>500</v>
      </c>
      <c r="D1309">
        <f t="shared" si="76"/>
        <v>54</v>
      </c>
      <c r="E1309" s="3">
        <f>LOOKUP(A1309,[1]Bestellung!$A$4:$D$675)+MOD(D1309,6)</f>
        <v>43260</v>
      </c>
      <c r="F1309" t="str">
        <f t="shared" si="77"/>
        <v>INSERT INTO [Lieferung] ([BestellungID], [PosID], [LieferAdrID], [LieferDienstID], [LieferDatum]) VALUES</v>
      </c>
      <c r="G1309" t="str">
        <f t="shared" si="78"/>
        <v xml:space="preserve"> ('1112', '2781', '500', '54', '2018-06-09')</v>
      </c>
    </row>
    <row r="1310" spans="1:7" x14ac:dyDescent="0.3">
      <c r="A1310">
        <f t="shared" si="75"/>
        <v>1113</v>
      </c>
      <c r="B1310">
        <v>2782</v>
      </c>
      <c r="C1310">
        <v>8</v>
      </c>
      <c r="D1310">
        <f t="shared" si="76"/>
        <v>60</v>
      </c>
      <c r="E1310" s="3">
        <f>LOOKUP(A1310,[1]Bestellung!$A$4:$D$675)+MOD(D1310,6)</f>
        <v>43260</v>
      </c>
      <c r="F1310" t="str">
        <f t="shared" si="77"/>
        <v>INSERT INTO [Lieferung] ([BestellungID], [PosID], [LieferAdrID], [LieferDienstID], [LieferDatum]) VALUES</v>
      </c>
      <c r="G1310" t="str">
        <f t="shared" si="78"/>
        <v xml:space="preserve"> ('1113', '2782', '8', '60', '2018-06-09')</v>
      </c>
    </row>
    <row r="1311" spans="1:7" x14ac:dyDescent="0.3">
      <c r="A1311">
        <f t="shared" si="75"/>
        <v>1113</v>
      </c>
      <c r="B1311">
        <v>2783</v>
      </c>
      <c r="C1311">
        <v>8</v>
      </c>
      <c r="D1311">
        <f t="shared" si="76"/>
        <v>39</v>
      </c>
      <c r="E1311" s="3">
        <f>LOOKUP(A1311,[1]Bestellung!$A$4:$D$675)+MOD(D1311,6)</f>
        <v>43263</v>
      </c>
      <c r="F1311" t="str">
        <f t="shared" si="77"/>
        <v>INSERT INTO [Lieferung] ([BestellungID], [PosID], [LieferAdrID], [LieferDienstID], [LieferDatum]) VALUES</v>
      </c>
      <c r="G1311" t="str">
        <f t="shared" si="78"/>
        <v xml:space="preserve"> ('1113', '2783', '8', '39', '2018-06-12')</v>
      </c>
    </row>
    <row r="1312" spans="1:7" x14ac:dyDescent="0.3">
      <c r="A1312">
        <f t="shared" si="75"/>
        <v>1114</v>
      </c>
      <c r="B1312">
        <v>2784</v>
      </c>
      <c r="C1312">
        <v>148</v>
      </c>
      <c r="D1312">
        <f t="shared" si="76"/>
        <v>48</v>
      </c>
      <c r="E1312" s="3">
        <f>LOOKUP(A1312,[1]Bestellung!$A$4:$D$675)+MOD(D1312,6)</f>
        <v>43261</v>
      </c>
      <c r="F1312" t="str">
        <f t="shared" si="77"/>
        <v>INSERT INTO [Lieferung] ([BestellungID], [PosID], [LieferAdrID], [LieferDienstID], [LieferDatum]) VALUES</v>
      </c>
      <c r="G1312" t="str">
        <f t="shared" si="78"/>
        <v xml:space="preserve"> ('1114', '2784', '148', '48', '2018-06-10')</v>
      </c>
    </row>
    <row r="1313" spans="1:7" x14ac:dyDescent="0.3">
      <c r="A1313">
        <f t="shared" si="75"/>
        <v>1114</v>
      </c>
      <c r="B1313">
        <v>2785</v>
      </c>
      <c r="C1313">
        <v>8</v>
      </c>
      <c r="D1313">
        <f t="shared" si="76"/>
        <v>28</v>
      </c>
      <c r="E1313" s="3">
        <f>LOOKUP(A1313,[1]Bestellung!$A$4:$D$675)+MOD(D1313,6)</f>
        <v>43265</v>
      </c>
      <c r="F1313" t="str">
        <f t="shared" si="77"/>
        <v>INSERT INTO [Lieferung] ([BestellungID], [PosID], [LieferAdrID], [LieferDienstID], [LieferDatum]) VALUES</v>
      </c>
      <c r="G1313" t="str">
        <f t="shared" si="78"/>
        <v xml:space="preserve"> ('1114', '2785', '8', '28', '2018-06-14')</v>
      </c>
    </row>
    <row r="1314" spans="1:7" x14ac:dyDescent="0.3">
      <c r="A1314">
        <f t="shared" si="75"/>
        <v>1114</v>
      </c>
      <c r="B1314">
        <v>2786</v>
      </c>
      <c r="C1314">
        <v>148</v>
      </c>
      <c r="D1314">
        <f t="shared" si="76"/>
        <v>8</v>
      </c>
      <c r="E1314" s="3">
        <f>LOOKUP(A1314,[1]Bestellung!$A$4:$D$675)+MOD(D1314,6)</f>
        <v>43263</v>
      </c>
      <c r="F1314" t="str">
        <f t="shared" si="77"/>
        <v>INSERT INTO [Lieferung] ([BestellungID], [PosID], [LieferAdrID], [LieferDienstID], [LieferDatum]) VALUES</v>
      </c>
      <c r="G1314" t="str">
        <f t="shared" si="78"/>
        <v xml:space="preserve"> ('1114', '2786', '148', '8', '2018-06-12')</v>
      </c>
    </row>
    <row r="1315" spans="1:7" x14ac:dyDescent="0.3">
      <c r="A1315">
        <f t="shared" si="75"/>
        <v>1115</v>
      </c>
      <c r="B1315">
        <v>2787</v>
      </c>
      <c r="C1315">
        <v>158</v>
      </c>
      <c r="D1315">
        <f t="shared" si="76"/>
        <v>21</v>
      </c>
      <c r="E1315" s="3">
        <f>LOOKUP(A1315,[1]Bestellung!$A$4:$D$675)+MOD(D1315,6)</f>
        <v>43264</v>
      </c>
      <c r="F1315" t="str">
        <f t="shared" si="77"/>
        <v>INSERT INTO [Lieferung] ([BestellungID], [PosID], [LieferAdrID], [LieferDienstID], [LieferDatum]) VALUES</v>
      </c>
      <c r="G1315" t="str">
        <f t="shared" si="78"/>
        <v xml:space="preserve"> ('1115', '2787', '158', '21', '2018-06-13')</v>
      </c>
    </row>
    <row r="1316" spans="1:7" x14ac:dyDescent="0.3">
      <c r="A1316">
        <f t="shared" si="75"/>
        <v>1115</v>
      </c>
      <c r="B1316">
        <v>2788</v>
      </c>
      <c r="C1316">
        <v>158</v>
      </c>
      <c r="D1316">
        <f t="shared" si="76"/>
        <v>2</v>
      </c>
      <c r="E1316" s="3">
        <f>LOOKUP(A1316,[1]Bestellung!$A$4:$D$675)+MOD(D1316,6)</f>
        <v>43263</v>
      </c>
      <c r="F1316" t="str">
        <f t="shared" si="77"/>
        <v>INSERT INTO [Lieferung] ([BestellungID], [PosID], [LieferAdrID], [LieferDienstID], [LieferDatum]) VALUES</v>
      </c>
      <c r="G1316" t="str">
        <f t="shared" si="78"/>
        <v xml:space="preserve"> ('1115', '2788', '158', '2', '2018-06-12')</v>
      </c>
    </row>
    <row r="1317" spans="1:7" x14ac:dyDescent="0.3">
      <c r="A1317">
        <f t="shared" si="75"/>
        <v>1116</v>
      </c>
      <c r="B1317">
        <v>2789</v>
      </c>
      <c r="C1317">
        <v>46</v>
      </c>
      <c r="D1317">
        <f t="shared" si="76"/>
        <v>18</v>
      </c>
      <c r="E1317" s="3">
        <f>LOOKUP(A1317,[1]Bestellung!$A$4:$D$675)+MOD(D1317,6)</f>
        <v>43261</v>
      </c>
      <c r="F1317" t="str">
        <f t="shared" si="77"/>
        <v>INSERT INTO [Lieferung] ([BestellungID], [PosID], [LieferAdrID], [LieferDienstID], [LieferDatum]) VALUES</v>
      </c>
      <c r="G1317" t="str">
        <f t="shared" si="78"/>
        <v xml:space="preserve"> ('1116', '2789', '46', '18', '2018-06-10')</v>
      </c>
    </row>
    <row r="1318" spans="1:7" x14ac:dyDescent="0.3">
      <c r="A1318">
        <f t="shared" si="75"/>
        <v>1116</v>
      </c>
      <c r="B1318">
        <v>2790</v>
      </c>
      <c r="C1318">
        <v>46</v>
      </c>
      <c r="D1318">
        <f t="shared" si="76"/>
        <v>1</v>
      </c>
      <c r="E1318" s="3">
        <f>LOOKUP(A1318,[1]Bestellung!$A$4:$D$675)+MOD(D1318,6)</f>
        <v>43262</v>
      </c>
      <c r="F1318" t="str">
        <f t="shared" si="77"/>
        <v>INSERT INTO [Lieferung] ([BestellungID], [PosID], [LieferAdrID], [LieferDienstID], [LieferDatum]) VALUES</v>
      </c>
      <c r="G1318" t="str">
        <f t="shared" si="78"/>
        <v xml:space="preserve"> ('1116', '2790', '46', '1', '2018-06-11')</v>
      </c>
    </row>
    <row r="1319" spans="1:7" x14ac:dyDescent="0.3">
      <c r="A1319">
        <f t="shared" si="75"/>
        <v>1116</v>
      </c>
      <c r="B1319">
        <v>2791</v>
      </c>
      <c r="C1319">
        <v>46</v>
      </c>
      <c r="D1319">
        <f t="shared" si="76"/>
        <v>63</v>
      </c>
      <c r="E1319" s="3">
        <f>LOOKUP(A1319,[1]Bestellung!$A$4:$D$675)+MOD(D1319,6)</f>
        <v>43264</v>
      </c>
      <c r="F1319" t="str">
        <f t="shared" si="77"/>
        <v>INSERT INTO [Lieferung] ([BestellungID], [PosID], [LieferAdrID], [LieferDienstID], [LieferDatum]) VALUES</v>
      </c>
      <c r="G1319" t="str">
        <f t="shared" si="78"/>
        <v xml:space="preserve"> ('1116', '2791', '46', '63', '2018-06-13')</v>
      </c>
    </row>
    <row r="1320" spans="1:7" x14ac:dyDescent="0.3">
      <c r="A1320">
        <f t="shared" si="75"/>
        <v>1117</v>
      </c>
      <c r="B1320">
        <v>2792</v>
      </c>
      <c r="C1320">
        <v>271</v>
      </c>
      <c r="D1320">
        <f t="shared" si="76"/>
        <v>2</v>
      </c>
      <c r="E1320" s="3">
        <f>LOOKUP(A1320,[1]Bestellung!$A$4:$D$675)+MOD(D1320,6)</f>
        <v>43263</v>
      </c>
      <c r="F1320" t="str">
        <f t="shared" si="77"/>
        <v>INSERT INTO [Lieferung] ([BestellungID], [PosID], [LieferAdrID], [LieferDienstID], [LieferDatum]) VALUES</v>
      </c>
      <c r="G1320" t="str">
        <f t="shared" si="78"/>
        <v xml:space="preserve"> ('1117', '2792', '271', '2', '2018-06-12')</v>
      </c>
    </row>
    <row r="1321" spans="1:7" x14ac:dyDescent="0.3">
      <c r="A1321">
        <f t="shared" si="75"/>
        <v>1117</v>
      </c>
      <c r="B1321">
        <v>2793</v>
      </c>
      <c r="C1321">
        <v>271</v>
      </c>
      <c r="D1321">
        <f t="shared" si="76"/>
        <v>66</v>
      </c>
      <c r="E1321" s="3">
        <f>LOOKUP(A1321,[1]Bestellung!$A$4:$D$675)+MOD(D1321,6)</f>
        <v>43261</v>
      </c>
      <c r="F1321" t="str">
        <f t="shared" si="77"/>
        <v>INSERT INTO [Lieferung] ([BestellungID], [PosID], [LieferAdrID], [LieferDienstID], [LieferDatum]) VALUES</v>
      </c>
      <c r="G1321" t="str">
        <f t="shared" si="78"/>
        <v xml:space="preserve"> ('1117', '2793', '271', '66', '2018-06-10')</v>
      </c>
    </row>
    <row r="1322" spans="1:7" x14ac:dyDescent="0.3">
      <c r="A1322">
        <f t="shared" si="75"/>
        <v>1118</v>
      </c>
      <c r="B1322">
        <v>2794</v>
      </c>
      <c r="C1322">
        <v>728</v>
      </c>
      <c r="D1322">
        <f t="shared" si="76"/>
        <v>8</v>
      </c>
      <c r="E1322" s="3">
        <f>LOOKUP(A1322,[1]Bestellung!$A$4:$D$675)+MOD(D1322,6)</f>
        <v>43264</v>
      </c>
      <c r="F1322" t="str">
        <f t="shared" si="77"/>
        <v>INSERT INTO [Lieferung] ([BestellungID], [PosID], [LieferAdrID], [LieferDienstID], [LieferDatum]) VALUES</v>
      </c>
      <c r="G1322" t="str">
        <f t="shared" si="78"/>
        <v xml:space="preserve"> ('1118', '2794', '728', '8', '2018-06-13')</v>
      </c>
    </row>
    <row r="1323" spans="1:7" x14ac:dyDescent="0.3">
      <c r="A1323">
        <f t="shared" si="75"/>
        <v>1118</v>
      </c>
      <c r="B1323">
        <v>2795</v>
      </c>
      <c r="C1323">
        <v>271</v>
      </c>
      <c r="D1323">
        <f t="shared" si="76"/>
        <v>73</v>
      </c>
      <c r="E1323" s="3">
        <f>LOOKUP(A1323,[1]Bestellung!$A$4:$D$675)+MOD(D1323,6)</f>
        <v>43263</v>
      </c>
      <c r="F1323" t="str">
        <f t="shared" si="77"/>
        <v>INSERT INTO [Lieferung] ([BestellungID], [PosID], [LieferAdrID], [LieferDienstID], [LieferDatum]) VALUES</v>
      </c>
      <c r="G1323" t="str">
        <f t="shared" si="78"/>
        <v xml:space="preserve"> ('1118', '2795', '271', '73', '2018-06-12')</v>
      </c>
    </row>
    <row r="1324" spans="1:7" x14ac:dyDescent="0.3">
      <c r="A1324">
        <f t="shared" si="75"/>
        <v>1118</v>
      </c>
      <c r="B1324">
        <v>2796</v>
      </c>
      <c r="C1324">
        <v>728</v>
      </c>
      <c r="D1324">
        <f t="shared" si="76"/>
        <v>57</v>
      </c>
      <c r="E1324" s="3">
        <f>LOOKUP(A1324,[1]Bestellung!$A$4:$D$675)+MOD(D1324,6)</f>
        <v>43265</v>
      </c>
      <c r="F1324" t="str">
        <f t="shared" si="77"/>
        <v>INSERT INTO [Lieferung] ([BestellungID], [PosID], [LieferAdrID], [LieferDienstID], [LieferDatum]) VALUES</v>
      </c>
      <c r="G1324" t="str">
        <f t="shared" si="78"/>
        <v xml:space="preserve"> ('1118', '2796', '728', '57', '2018-06-14')</v>
      </c>
    </row>
    <row r="1325" spans="1:7" x14ac:dyDescent="0.3">
      <c r="A1325">
        <f t="shared" si="75"/>
        <v>1119</v>
      </c>
      <c r="B1325">
        <v>2797</v>
      </c>
      <c r="C1325">
        <v>136</v>
      </c>
      <c r="D1325">
        <f t="shared" si="76"/>
        <v>3</v>
      </c>
      <c r="E1325" s="3">
        <f>LOOKUP(A1325,[1]Bestellung!$A$4:$D$675)+MOD(D1325,6)</f>
        <v>43265</v>
      </c>
      <c r="F1325" t="str">
        <f t="shared" si="77"/>
        <v>INSERT INTO [Lieferung] ([BestellungID], [PosID], [LieferAdrID], [LieferDienstID], [LieferDatum]) VALUES</v>
      </c>
      <c r="G1325" t="str">
        <f t="shared" si="78"/>
        <v xml:space="preserve"> ('1119', '2797', '136', '3', '2018-06-14')</v>
      </c>
    </row>
    <row r="1326" spans="1:7" x14ac:dyDescent="0.3">
      <c r="A1326">
        <f t="shared" si="75"/>
        <v>1119</v>
      </c>
      <c r="B1326">
        <v>2798</v>
      </c>
      <c r="C1326">
        <v>136</v>
      </c>
      <c r="D1326">
        <f t="shared" si="76"/>
        <v>69</v>
      </c>
      <c r="E1326" s="3">
        <f>LOOKUP(A1326,[1]Bestellung!$A$4:$D$675)+MOD(D1326,6)</f>
        <v>43265</v>
      </c>
      <c r="F1326" t="str">
        <f t="shared" si="77"/>
        <v>INSERT INTO [Lieferung] ([BestellungID], [PosID], [LieferAdrID], [LieferDienstID], [LieferDatum]) VALUES</v>
      </c>
      <c r="G1326" t="str">
        <f t="shared" si="78"/>
        <v xml:space="preserve"> ('1119', '2798', '136', '69', '2018-06-14')</v>
      </c>
    </row>
    <row r="1327" spans="1:7" x14ac:dyDescent="0.3">
      <c r="A1327">
        <f t="shared" si="75"/>
        <v>1120</v>
      </c>
      <c r="B1327">
        <v>2799</v>
      </c>
      <c r="C1327">
        <v>245</v>
      </c>
      <c r="D1327">
        <f t="shared" si="76"/>
        <v>18</v>
      </c>
      <c r="E1327" s="3">
        <f>LOOKUP(A1327,[1]Bestellung!$A$4:$D$675)+MOD(D1327,6)</f>
        <v>43262</v>
      </c>
      <c r="F1327" t="str">
        <f t="shared" si="77"/>
        <v>INSERT INTO [Lieferung] ([BestellungID], [PosID], [LieferAdrID], [LieferDienstID], [LieferDatum]) VALUES</v>
      </c>
      <c r="G1327" t="str">
        <f t="shared" si="78"/>
        <v xml:space="preserve"> ('1120', '2799', '245', '18', '2018-06-11')</v>
      </c>
    </row>
    <row r="1328" spans="1:7" x14ac:dyDescent="0.3">
      <c r="A1328">
        <f t="shared" si="75"/>
        <v>1120</v>
      </c>
      <c r="B1328">
        <v>2800</v>
      </c>
      <c r="C1328">
        <v>136</v>
      </c>
      <c r="D1328">
        <f t="shared" si="76"/>
        <v>4</v>
      </c>
      <c r="E1328" s="3">
        <f>LOOKUP(A1328,[1]Bestellung!$A$4:$D$675)+MOD(D1328,6)</f>
        <v>43266</v>
      </c>
      <c r="F1328" t="str">
        <f t="shared" si="77"/>
        <v>INSERT INTO [Lieferung] ([BestellungID], [PosID], [LieferAdrID], [LieferDienstID], [LieferDatum]) VALUES</v>
      </c>
      <c r="G1328" t="str">
        <f t="shared" si="78"/>
        <v xml:space="preserve"> ('1120', '2800', '136', '4', '2018-06-15')</v>
      </c>
    </row>
    <row r="1329" spans="1:7" x14ac:dyDescent="0.3">
      <c r="A1329">
        <f t="shared" si="75"/>
        <v>1120</v>
      </c>
      <c r="B1329">
        <v>2801</v>
      </c>
      <c r="C1329">
        <v>245</v>
      </c>
      <c r="D1329">
        <f t="shared" si="76"/>
        <v>71</v>
      </c>
      <c r="E1329" s="3">
        <f>LOOKUP(A1329,[1]Bestellung!$A$4:$D$675)+MOD(D1329,6)</f>
        <v>43267</v>
      </c>
      <c r="F1329" t="str">
        <f t="shared" si="77"/>
        <v>INSERT INTO [Lieferung] ([BestellungID], [PosID], [LieferAdrID], [LieferDienstID], [LieferDatum]) VALUES</v>
      </c>
      <c r="G1329" t="str">
        <f t="shared" si="78"/>
        <v xml:space="preserve"> ('1120', '2801', '245', '71', '2018-06-16')</v>
      </c>
    </row>
    <row r="1330" spans="1:7" x14ac:dyDescent="0.3">
      <c r="A1330">
        <f t="shared" si="75"/>
        <v>1121</v>
      </c>
      <c r="B1330">
        <v>2802</v>
      </c>
      <c r="C1330">
        <v>498</v>
      </c>
      <c r="D1330">
        <f t="shared" si="76"/>
        <v>24</v>
      </c>
      <c r="E1330" s="3">
        <f>LOOKUP(A1330,[1]Bestellung!$A$4:$D$675)+MOD(D1330,6)</f>
        <v>43350</v>
      </c>
      <c r="F1330" t="str">
        <f t="shared" si="77"/>
        <v>INSERT INTO [Lieferung] ([BestellungID], [PosID], [LieferAdrID], [LieferDienstID], [LieferDatum]) VALUES</v>
      </c>
      <c r="G1330" t="str">
        <f t="shared" si="78"/>
        <v xml:space="preserve"> ('1121', '2802', '498', '24', '2018-09-07')</v>
      </c>
    </row>
    <row r="1331" spans="1:7" x14ac:dyDescent="0.3">
      <c r="A1331">
        <f t="shared" si="75"/>
        <v>1121</v>
      </c>
      <c r="B1331">
        <v>2803</v>
      </c>
      <c r="C1331">
        <v>498</v>
      </c>
      <c r="D1331">
        <f t="shared" si="76"/>
        <v>11</v>
      </c>
      <c r="E1331" s="3">
        <f>LOOKUP(A1331,[1]Bestellung!$A$4:$D$675)+MOD(D1331,6)</f>
        <v>43355</v>
      </c>
      <c r="F1331" t="str">
        <f t="shared" si="77"/>
        <v>INSERT INTO [Lieferung] ([BestellungID], [PosID], [LieferAdrID], [LieferDienstID], [LieferDatum]) VALUES</v>
      </c>
      <c r="G1331" t="str">
        <f t="shared" si="78"/>
        <v xml:space="preserve"> ('1121', '2803', '498', '11', '2018-09-12')</v>
      </c>
    </row>
    <row r="1332" spans="1:7" x14ac:dyDescent="0.3">
      <c r="A1332">
        <f t="shared" si="75"/>
        <v>1122</v>
      </c>
      <c r="B1332">
        <v>2804</v>
      </c>
      <c r="C1332">
        <v>307</v>
      </c>
      <c r="D1332">
        <f t="shared" si="76"/>
        <v>48</v>
      </c>
      <c r="E1332" s="3">
        <f>LOOKUP(A1332,[1]Bestellung!$A$4:$D$675)+MOD(D1332,6)</f>
        <v>43263</v>
      </c>
      <c r="F1332" t="str">
        <f t="shared" si="77"/>
        <v>INSERT INTO [Lieferung] ([BestellungID], [PosID], [LieferAdrID], [LieferDienstID], [LieferDatum]) VALUES</v>
      </c>
      <c r="G1332" t="str">
        <f t="shared" si="78"/>
        <v xml:space="preserve"> ('1122', '2804', '307', '48', '2018-06-12')</v>
      </c>
    </row>
    <row r="1333" spans="1:7" x14ac:dyDescent="0.3">
      <c r="A1333">
        <f t="shared" si="75"/>
        <v>1122</v>
      </c>
      <c r="B1333">
        <v>2805</v>
      </c>
      <c r="C1333">
        <v>307</v>
      </c>
      <c r="D1333">
        <f t="shared" si="76"/>
        <v>36</v>
      </c>
      <c r="E1333" s="3">
        <f>LOOKUP(A1333,[1]Bestellung!$A$4:$D$675)+MOD(D1333,6)</f>
        <v>43263</v>
      </c>
      <c r="F1333" t="str">
        <f t="shared" si="77"/>
        <v>INSERT INTO [Lieferung] ([BestellungID], [PosID], [LieferAdrID], [LieferDienstID], [LieferDatum]) VALUES</v>
      </c>
      <c r="G1333" t="str">
        <f t="shared" si="78"/>
        <v xml:space="preserve"> ('1122', '2805', '307', '36', '2018-06-12')</v>
      </c>
    </row>
    <row r="1334" spans="1:7" x14ac:dyDescent="0.3">
      <c r="A1334">
        <f t="shared" si="75"/>
        <v>1122</v>
      </c>
      <c r="B1334">
        <v>2806</v>
      </c>
      <c r="C1334">
        <v>307</v>
      </c>
      <c r="D1334">
        <f t="shared" si="76"/>
        <v>24</v>
      </c>
      <c r="E1334" s="3">
        <f>LOOKUP(A1334,[1]Bestellung!$A$4:$D$675)+MOD(D1334,6)</f>
        <v>43263</v>
      </c>
      <c r="F1334" t="str">
        <f t="shared" si="77"/>
        <v>INSERT INTO [Lieferung] ([BestellungID], [PosID], [LieferAdrID], [LieferDienstID], [LieferDatum]) VALUES</v>
      </c>
      <c r="G1334" t="str">
        <f t="shared" si="78"/>
        <v xml:space="preserve"> ('1122', '2806', '307', '24', '2018-06-12')</v>
      </c>
    </row>
    <row r="1335" spans="1:7" x14ac:dyDescent="0.3">
      <c r="A1335">
        <f t="shared" si="75"/>
        <v>1123</v>
      </c>
      <c r="B1335">
        <v>2807</v>
      </c>
      <c r="C1335">
        <v>461</v>
      </c>
      <c r="D1335">
        <f t="shared" si="76"/>
        <v>65</v>
      </c>
      <c r="E1335" s="3">
        <f>LOOKUP(A1335,[1]Bestellung!$A$4:$D$675)+MOD(D1335,6)</f>
        <v>43268</v>
      </c>
      <c r="F1335" t="str">
        <f t="shared" si="77"/>
        <v>INSERT INTO [Lieferung] ([BestellungID], [PosID], [LieferAdrID], [LieferDienstID], [LieferDatum]) VALUES</v>
      </c>
      <c r="G1335" t="str">
        <f t="shared" si="78"/>
        <v xml:space="preserve"> ('1123', '2807', '461', '65', '2018-06-17')</v>
      </c>
    </row>
    <row r="1336" spans="1:7" x14ac:dyDescent="0.3">
      <c r="A1336">
        <f t="shared" si="75"/>
        <v>1123</v>
      </c>
      <c r="B1336">
        <v>2808</v>
      </c>
      <c r="C1336">
        <v>461</v>
      </c>
      <c r="D1336">
        <f t="shared" si="76"/>
        <v>54</v>
      </c>
      <c r="E1336" s="3">
        <f>LOOKUP(A1336,[1]Bestellung!$A$4:$D$675)+MOD(D1336,6)</f>
        <v>43263</v>
      </c>
      <c r="F1336" t="str">
        <f t="shared" si="77"/>
        <v>INSERT INTO [Lieferung] ([BestellungID], [PosID], [LieferAdrID], [LieferDienstID], [LieferDatum]) VALUES</v>
      </c>
      <c r="G1336" t="str">
        <f t="shared" si="78"/>
        <v xml:space="preserve"> ('1123', '2808', '461', '54', '2018-06-12')</v>
      </c>
    </row>
    <row r="1337" spans="1:7" x14ac:dyDescent="0.3">
      <c r="A1337">
        <f t="shared" si="75"/>
        <v>1124</v>
      </c>
      <c r="B1337">
        <v>2809</v>
      </c>
      <c r="C1337">
        <v>465</v>
      </c>
      <c r="D1337">
        <f t="shared" si="76"/>
        <v>17</v>
      </c>
      <c r="E1337" s="3">
        <f>LOOKUP(A1337,[1]Bestellung!$A$4:$D$675)+MOD(D1337,6)</f>
        <v>43268</v>
      </c>
      <c r="F1337" t="str">
        <f t="shared" si="77"/>
        <v>INSERT INTO [Lieferung] ([BestellungID], [PosID], [LieferAdrID], [LieferDienstID], [LieferDatum]) VALUES</v>
      </c>
      <c r="G1337" t="str">
        <f t="shared" si="78"/>
        <v xml:space="preserve"> ('1124', '2809', '465', '17', '2018-06-17')</v>
      </c>
    </row>
    <row r="1338" spans="1:7" x14ac:dyDescent="0.3">
      <c r="A1338">
        <f t="shared" si="75"/>
        <v>1124</v>
      </c>
      <c r="B1338">
        <v>2810</v>
      </c>
      <c r="C1338">
        <v>461</v>
      </c>
      <c r="D1338">
        <f t="shared" si="76"/>
        <v>7</v>
      </c>
      <c r="E1338" s="3">
        <f>LOOKUP(A1338,[1]Bestellung!$A$4:$D$675)+MOD(D1338,6)</f>
        <v>43264</v>
      </c>
      <c r="F1338" t="str">
        <f t="shared" si="77"/>
        <v>INSERT INTO [Lieferung] ([BestellungID], [PosID], [LieferAdrID], [LieferDienstID], [LieferDatum]) VALUES</v>
      </c>
      <c r="G1338" t="str">
        <f t="shared" si="78"/>
        <v xml:space="preserve"> ('1124', '2810', '461', '7', '2018-06-13')</v>
      </c>
    </row>
    <row r="1339" spans="1:7" x14ac:dyDescent="0.3">
      <c r="A1339">
        <f t="shared" si="75"/>
        <v>1124</v>
      </c>
      <c r="B1339">
        <v>2811</v>
      </c>
      <c r="C1339">
        <v>465</v>
      </c>
      <c r="D1339">
        <f t="shared" si="76"/>
        <v>78</v>
      </c>
      <c r="E1339" s="3">
        <f>LOOKUP(A1339,[1]Bestellung!$A$4:$D$675)+MOD(D1339,6)</f>
        <v>43263</v>
      </c>
      <c r="F1339" t="str">
        <f t="shared" si="77"/>
        <v>INSERT INTO [Lieferung] ([BestellungID], [PosID], [LieferAdrID], [LieferDienstID], [LieferDatum]) VALUES</v>
      </c>
      <c r="G1339" t="str">
        <f t="shared" si="78"/>
        <v xml:space="preserve"> ('1124', '2811', '465', '78', '2018-06-12')</v>
      </c>
    </row>
    <row r="1340" spans="1:7" x14ac:dyDescent="0.3">
      <c r="A1340">
        <f t="shared" si="75"/>
        <v>1125</v>
      </c>
      <c r="B1340">
        <v>2812</v>
      </c>
      <c r="C1340">
        <v>29</v>
      </c>
      <c r="D1340">
        <f t="shared" si="76"/>
        <v>45</v>
      </c>
      <c r="E1340" s="3">
        <f>LOOKUP(A1340,[1]Bestellung!$A$4:$D$675)+MOD(D1340,6)</f>
        <v>43266</v>
      </c>
      <c r="F1340" t="str">
        <f t="shared" si="77"/>
        <v>INSERT INTO [Lieferung] ([BestellungID], [PosID], [LieferAdrID], [LieferDienstID], [LieferDatum]) VALUES</v>
      </c>
      <c r="G1340" t="str">
        <f t="shared" si="78"/>
        <v xml:space="preserve"> ('1125', '2812', '29', '45', '2018-06-15')</v>
      </c>
    </row>
    <row r="1341" spans="1:7" x14ac:dyDescent="0.3">
      <c r="A1341">
        <f t="shared" si="75"/>
        <v>1125</v>
      </c>
      <c r="B1341">
        <v>2813</v>
      </c>
      <c r="C1341">
        <v>29</v>
      </c>
      <c r="D1341">
        <f t="shared" si="76"/>
        <v>36</v>
      </c>
      <c r="E1341" s="3">
        <f>LOOKUP(A1341,[1]Bestellung!$A$4:$D$675)+MOD(D1341,6)</f>
        <v>43263</v>
      </c>
      <c r="F1341" t="str">
        <f t="shared" si="77"/>
        <v>INSERT INTO [Lieferung] ([BestellungID], [PosID], [LieferAdrID], [LieferDienstID], [LieferDatum]) VALUES</v>
      </c>
      <c r="G1341" t="str">
        <f t="shared" si="78"/>
        <v xml:space="preserve"> ('1125', '2813', '29', '36', '2018-06-12')</v>
      </c>
    </row>
    <row r="1342" spans="1:7" x14ac:dyDescent="0.3">
      <c r="A1342">
        <f t="shared" si="75"/>
        <v>1126</v>
      </c>
      <c r="B1342">
        <v>2814</v>
      </c>
      <c r="C1342">
        <v>207</v>
      </c>
      <c r="D1342">
        <f t="shared" si="76"/>
        <v>6</v>
      </c>
      <c r="E1342" s="3">
        <f>LOOKUP(A1342,[1]Bestellung!$A$4:$D$675)+MOD(D1342,6)</f>
        <v>43263</v>
      </c>
      <c r="F1342" t="str">
        <f t="shared" si="77"/>
        <v>INSERT INTO [Lieferung] ([BestellungID], [PosID], [LieferAdrID], [LieferDienstID], [LieferDatum]) VALUES</v>
      </c>
      <c r="G1342" t="str">
        <f t="shared" si="78"/>
        <v xml:space="preserve"> ('1126', '2814', '207', '6', '2018-06-12')</v>
      </c>
    </row>
    <row r="1343" spans="1:7" x14ac:dyDescent="0.3">
      <c r="A1343">
        <f t="shared" si="75"/>
        <v>1126</v>
      </c>
      <c r="B1343">
        <v>2815</v>
      </c>
      <c r="C1343">
        <v>29</v>
      </c>
      <c r="D1343">
        <f t="shared" si="76"/>
        <v>79</v>
      </c>
      <c r="E1343" s="3">
        <f>LOOKUP(A1343,[1]Bestellung!$A$4:$D$675)+MOD(D1343,6)</f>
        <v>43264</v>
      </c>
      <c r="F1343" t="str">
        <f t="shared" si="77"/>
        <v>INSERT INTO [Lieferung] ([BestellungID], [PosID], [LieferAdrID], [LieferDienstID], [LieferDatum]) VALUES</v>
      </c>
      <c r="G1343" t="str">
        <f t="shared" si="78"/>
        <v xml:space="preserve"> ('1126', '2815', '29', '79', '2018-06-13')</v>
      </c>
    </row>
    <row r="1344" spans="1:7" x14ac:dyDescent="0.3">
      <c r="A1344">
        <f t="shared" si="75"/>
        <v>1126</v>
      </c>
      <c r="B1344">
        <v>2816</v>
      </c>
      <c r="C1344">
        <v>207</v>
      </c>
      <c r="D1344">
        <f t="shared" si="76"/>
        <v>71</v>
      </c>
      <c r="E1344" s="3">
        <f>LOOKUP(A1344,[1]Bestellung!$A$4:$D$675)+MOD(D1344,6)</f>
        <v>43268</v>
      </c>
      <c r="F1344" t="str">
        <f t="shared" si="77"/>
        <v>INSERT INTO [Lieferung] ([BestellungID], [PosID], [LieferAdrID], [LieferDienstID], [LieferDatum]) VALUES</v>
      </c>
      <c r="G1344" t="str">
        <f t="shared" si="78"/>
        <v xml:space="preserve"> ('1126', '2816', '207', '71', '2018-06-17')</v>
      </c>
    </row>
    <row r="1345" spans="1:7" x14ac:dyDescent="0.3">
      <c r="A1345">
        <f t="shared" si="75"/>
        <v>1127</v>
      </c>
      <c r="B1345">
        <v>2817</v>
      </c>
      <c r="C1345">
        <v>697</v>
      </c>
      <c r="D1345">
        <f t="shared" si="76"/>
        <v>45</v>
      </c>
      <c r="E1345" s="3">
        <f>LOOKUP(A1345,[1]Bestellung!$A$4:$D$675)+MOD(D1345,6)</f>
        <v>43266</v>
      </c>
      <c r="F1345" t="str">
        <f t="shared" si="77"/>
        <v>INSERT INTO [Lieferung] ([BestellungID], [PosID], [LieferAdrID], [LieferDienstID], [LieferDatum]) VALUES</v>
      </c>
      <c r="G1345" t="str">
        <f t="shared" si="78"/>
        <v xml:space="preserve"> ('1127', '2817', '697', '45', '2018-06-15')</v>
      </c>
    </row>
    <row r="1346" spans="1:7" x14ac:dyDescent="0.3">
      <c r="A1346">
        <f t="shared" si="75"/>
        <v>1127</v>
      </c>
      <c r="B1346">
        <v>2818</v>
      </c>
      <c r="C1346">
        <v>697</v>
      </c>
      <c r="D1346">
        <f t="shared" si="76"/>
        <v>38</v>
      </c>
      <c r="E1346" s="3">
        <f>LOOKUP(A1346,[1]Bestellung!$A$4:$D$675)+MOD(D1346,6)</f>
        <v>43265</v>
      </c>
      <c r="F1346" t="str">
        <f t="shared" si="77"/>
        <v>INSERT INTO [Lieferung] ([BestellungID], [PosID], [LieferAdrID], [LieferDienstID], [LieferDatum]) VALUES</v>
      </c>
      <c r="G1346" t="str">
        <f t="shared" si="78"/>
        <v xml:space="preserve"> ('1127', '2818', '697', '38', '2018-06-14')</v>
      </c>
    </row>
    <row r="1347" spans="1:7" x14ac:dyDescent="0.3">
      <c r="A1347">
        <f t="shared" si="75"/>
        <v>1128</v>
      </c>
      <c r="B1347">
        <v>2819</v>
      </c>
      <c r="C1347">
        <v>413</v>
      </c>
      <c r="D1347">
        <f t="shared" si="76"/>
        <v>15</v>
      </c>
      <c r="E1347" s="3">
        <f>LOOKUP(A1347,[1]Bestellung!$A$4:$D$675)+MOD(D1347,6)</f>
        <v>43266</v>
      </c>
      <c r="F1347" t="str">
        <f t="shared" si="77"/>
        <v>INSERT INTO [Lieferung] ([BestellungID], [PosID], [LieferAdrID], [LieferDienstID], [LieferDatum]) VALUES</v>
      </c>
      <c r="G1347" t="str">
        <f t="shared" si="78"/>
        <v xml:space="preserve"> ('1128', '2819', '413', '15', '2018-06-15')</v>
      </c>
    </row>
    <row r="1348" spans="1:7" x14ac:dyDescent="0.3">
      <c r="A1348">
        <f t="shared" si="75"/>
        <v>1128</v>
      </c>
      <c r="B1348">
        <v>2820</v>
      </c>
      <c r="C1348">
        <v>413</v>
      </c>
      <c r="D1348">
        <f t="shared" si="76"/>
        <v>9</v>
      </c>
      <c r="E1348" s="3">
        <f>LOOKUP(A1348,[1]Bestellung!$A$4:$D$675)+MOD(D1348,6)</f>
        <v>43266</v>
      </c>
      <c r="F1348" t="str">
        <f t="shared" si="77"/>
        <v>INSERT INTO [Lieferung] ([BestellungID], [PosID], [LieferAdrID], [LieferDienstID], [LieferDatum]) VALUES</v>
      </c>
      <c r="G1348" t="str">
        <f t="shared" si="78"/>
        <v xml:space="preserve"> ('1128', '2820', '413', '9', '2018-06-15')</v>
      </c>
    </row>
    <row r="1349" spans="1:7" x14ac:dyDescent="0.3">
      <c r="A1349">
        <f t="shared" si="75"/>
        <v>1128</v>
      </c>
      <c r="B1349">
        <v>2821</v>
      </c>
      <c r="C1349">
        <v>413</v>
      </c>
      <c r="D1349">
        <f t="shared" si="76"/>
        <v>3</v>
      </c>
      <c r="E1349" s="3">
        <f>LOOKUP(A1349,[1]Bestellung!$A$4:$D$675)+MOD(D1349,6)</f>
        <v>43266</v>
      </c>
      <c r="F1349" t="str">
        <f t="shared" si="77"/>
        <v>INSERT INTO [Lieferung] ([BestellungID], [PosID], [LieferAdrID], [LieferDienstID], [LieferDatum]) VALUES</v>
      </c>
      <c r="G1349" t="str">
        <f t="shared" si="78"/>
        <v xml:space="preserve"> ('1128', '2821', '413', '3', '2018-06-15')</v>
      </c>
    </row>
    <row r="1350" spans="1:7" x14ac:dyDescent="0.3">
      <c r="A1350">
        <f t="shared" si="75"/>
        <v>1129</v>
      </c>
      <c r="B1350">
        <v>2822</v>
      </c>
      <c r="C1350">
        <v>525</v>
      </c>
      <c r="D1350">
        <f t="shared" si="76"/>
        <v>65</v>
      </c>
      <c r="E1350" s="3">
        <f>LOOKUP(A1350,[1]Bestellung!$A$4:$D$675)+MOD(D1350,6)</f>
        <v>43269</v>
      </c>
      <c r="F1350" t="str">
        <f t="shared" si="77"/>
        <v>INSERT INTO [Lieferung] ([BestellungID], [PosID], [LieferAdrID], [LieferDienstID], [LieferDatum]) VALUES</v>
      </c>
      <c r="G1350" t="str">
        <f t="shared" si="78"/>
        <v xml:space="preserve"> ('1129', '2822', '525', '65', '2018-06-18')</v>
      </c>
    </row>
    <row r="1351" spans="1:7" x14ac:dyDescent="0.3">
      <c r="A1351">
        <f t="shared" si="75"/>
        <v>1129</v>
      </c>
      <c r="B1351">
        <v>2823</v>
      </c>
      <c r="C1351">
        <v>525</v>
      </c>
      <c r="D1351">
        <f t="shared" si="76"/>
        <v>60</v>
      </c>
      <c r="E1351" s="3">
        <f>LOOKUP(A1351,[1]Bestellung!$A$4:$D$675)+MOD(D1351,6)</f>
        <v>43264</v>
      </c>
      <c r="F1351" t="str">
        <f t="shared" si="77"/>
        <v>INSERT INTO [Lieferung] ([BestellungID], [PosID], [LieferAdrID], [LieferDienstID], [LieferDatum]) VALUES</v>
      </c>
      <c r="G1351" t="str">
        <f t="shared" si="78"/>
        <v xml:space="preserve"> ('1129', '2823', '525', '60', '2018-06-13')</v>
      </c>
    </row>
    <row r="1352" spans="1:7" x14ac:dyDescent="0.3">
      <c r="A1352">
        <f t="shared" si="75"/>
        <v>1130</v>
      </c>
      <c r="B1352">
        <v>2824</v>
      </c>
      <c r="C1352">
        <v>583</v>
      </c>
      <c r="D1352">
        <f t="shared" si="76"/>
        <v>44</v>
      </c>
      <c r="E1352" s="3">
        <f>LOOKUP(A1352,[1]Bestellung!$A$4:$D$675)+MOD(D1352,6)</f>
        <v>43266</v>
      </c>
      <c r="F1352" t="str">
        <f t="shared" si="77"/>
        <v>INSERT INTO [Lieferung] ([BestellungID], [PosID], [LieferAdrID], [LieferDienstID], [LieferDatum]) VALUES</v>
      </c>
      <c r="G1352" t="str">
        <f t="shared" si="78"/>
        <v xml:space="preserve"> ('1130', '2824', '583', '44', '2018-06-15')</v>
      </c>
    </row>
    <row r="1353" spans="1:7" x14ac:dyDescent="0.3">
      <c r="A1353">
        <f t="shared" si="75"/>
        <v>1130</v>
      </c>
      <c r="B1353">
        <v>2825</v>
      </c>
      <c r="C1353">
        <v>525</v>
      </c>
      <c r="D1353">
        <f t="shared" si="76"/>
        <v>40</v>
      </c>
      <c r="E1353" s="3">
        <f>LOOKUP(A1353,[1]Bestellung!$A$4:$D$675)+MOD(D1353,6)</f>
        <v>43268</v>
      </c>
      <c r="F1353" t="str">
        <f t="shared" si="77"/>
        <v>INSERT INTO [Lieferung] ([BestellungID], [PosID], [LieferAdrID], [LieferDienstID], [LieferDatum]) VALUES</v>
      </c>
      <c r="G1353" t="str">
        <f t="shared" si="78"/>
        <v xml:space="preserve"> ('1130', '2825', '525', '40', '2018-06-17')</v>
      </c>
    </row>
    <row r="1354" spans="1:7" x14ac:dyDescent="0.3">
      <c r="A1354">
        <f t="shared" si="75"/>
        <v>1130</v>
      </c>
      <c r="B1354">
        <v>2826</v>
      </c>
      <c r="C1354">
        <v>583</v>
      </c>
      <c r="D1354">
        <f t="shared" si="76"/>
        <v>36</v>
      </c>
      <c r="E1354" s="3">
        <f>LOOKUP(A1354,[1]Bestellung!$A$4:$D$675)+MOD(D1354,6)</f>
        <v>43264</v>
      </c>
      <c r="F1354" t="str">
        <f t="shared" si="77"/>
        <v>INSERT INTO [Lieferung] ([BestellungID], [PosID], [LieferAdrID], [LieferDienstID], [LieferDatum]) VALUES</v>
      </c>
      <c r="G1354" t="str">
        <f t="shared" si="78"/>
        <v xml:space="preserve"> ('1130', '2826', '583', '36', '2018-06-13')</v>
      </c>
    </row>
    <row r="1355" spans="1:7" x14ac:dyDescent="0.3">
      <c r="A1355">
        <f t="shared" si="75"/>
        <v>1131</v>
      </c>
      <c r="B1355">
        <v>2827</v>
      </c>
      <c r="C1355">
        <v>119</v>
      </c>
      <c r="D1355">
        <f t="shared" si="76"/>
        <v>24</v>
      </c>
      <c r="E1355" s="3">
        <f>LOOKUP(A1355,[1]Bestellung!$A$4:$D$675)+MOD(D1355,6)</f>
        <v>43264</v>
      </c>
      <c r="F1355" t="str">
        <f t="shared" si="77"/>
        <v>INSERT INTO [Lieferung] ([BestellungID], [PosID], [LieferAdrID], [LieferDienstID], [LieferDatum]) VALUES</v>
      </c>
      <c r="G1355" t="str">
        <f t="shared" si="78"/>
        <v xml:space="preserve"> ('1131', '2827', '119', '24', '2018-06-13')</v>
      </c>
    </row>
    <row r="1356" spans="1:7" x14ac:dyDescent="0.3">
      <c r="A1356">
        <f t="shared" si="75"/>
        <v>1131</v>
      </c>
      <c r="B1356">
        <v>2828</v>
      </c>
      <c r="C1356">
        <v>119</v>
      </c>
      <c r="D1356">
        <f t="shared" si="76"/>
        <v>21</v>
      </c>
      <c r="E1356" s="3">
        <f>LOOKUP(A1356,[1]Bestellung!$A$4:$D$675)+MOD(D1356,6)</f>
        <v>43267</v>
      </c>
      <c r="F1356" t="str">
        <f t="shared" si="77"/>
        <v>INSERT INTO [Lieferung] ([BestellungID], [PosID], [LieferAdrID], [LieferDienstID], [LieferDatum]) VALUES</v>
      </c>
      <c r="G1356" t="str">
        <f t="shared" si="78"/>
        <v xml:space="preserve"> ('1131', '2828', '119', '21', '2018-06-16')</v>
      </c>
    </row>
    <row r="1357" spans="1:7" x14ac:dyDescent="0.3">
      <c r="A1357">
        <f t="shared" si="75"/>
        <v>1132</v>
      </c>
      <c r="B1357">
        <v>2829</v>
      </c>
      <c r="C1357">
        <v>169</v>
      </c>
      <c r="D1357">
        <f t="shared" si="76"/>
        <v>12</v>
      </c>
      <c r="E1357" s="3">
        <f>LOOKUP(A1357,[1]Bestellung!$A$4:$D$675)+MOD(D1357,6)</f>
        <v>43264</v>
      </c>
      <c r="F1357" t="str">
        <f t="shared" si="77"/>
        <v>INSERT INTO [Lieferung] ([BestellungID], [PosID], [LieferAdrID], [LieferDienstID], [LieferDatum]) VALUES</v>
      </c>
      <c r="G1357" t="str">
        <f t="shared" si="78"/>
        <v xml:space="preserve"> ('1132', '2829', '169', '12', '2018-06-13')</v>
      </c>
    </row>
    <row r="1358" spans="1:7" x14ac:dyDescent="0.3">
      <c r="A1358">
        <f t="shared" si="75"/>
        <v>1132</v>
      </c>
      <c r="B1358">
        <v>2830</v>
      </c>
      <c r="C1358">
        <v>119</v>
      </c>
      <c r="D1358">
        <f t="shared" si="76"/>
        <v>10</v>
      </c>
      <c r="E1358" s="3">
        <f>LOOKUP(A1358,[1]Bestellung!$A$4:$D$675)+MOD(D1358,6)</f>
        <v>43268</v>
      </c>
      <c r="F1358" t="str">
        <f t="shared" si="77"/>
        <v>INSERT INTO [Lieferung] ([BestellungID], [PosID], [LieferAdrID], [LieferDienstID], [LieferDatum]) VALUES</v>
      </c>
      <c r="G1358" t="str">
        <f t="shared" si="78"/>
        <v xml:space="preserve"> ('1132', '2830', '119', '10', '2018-06-17')</v>
      </c>
    </row>
    <row r="1359" spans="1:7" x14ac:dyDescent="0.3">
      <c r="A1359">
        <f t="shared" si="75"/>
        <v>1132</v>
      </c>
      <c r="B1359">
        <v>2831</v>
      </c>
      <c r="C1359">
        <v>169</v>
      </c>
      <c r="D1359">
        <f t="shared" si="76"/>
        <v>8</v>
      </c>
      <c r="E1359" s="3">
        <f>LOOKUP(A1359,[1]Bestellung!$A$4:$D$675)+MOD(D1359,6)</f>
        <v>43266</v>
      </c>
      <c r="F1359" t="str">
        <f t="shared" si="77"/>
        <v>INSERT INTO [Lieferung] ([BestellungID], [PosID], [LieferAdrID], [LieferDienstID], [LieferDatum]) VALUES</v>
      </c>
      <c r="G1359" t="str">
        <f t="shared" si="78"/>
        <v xml:space="preserve"> ('1132', '2831', '169', '8', '2018-06-15')</v>
      </c>
    </row>
    <row r="1360" spans="1:7" x14ac:dyDescent="0.3">
      <c r="A1360">
        <f t="shared" si="75"/>
        <v>1133</v>
      </c>
      <c r="B1360">
        <v>2832</v>
      </c>
      <c r="C1360">
        <v>240</v>
      </c>
      <c r="D1360">
        <f t="shared" si="76"/>
        <v>3</v>
      </c>
      <c r="E1360" s="3">
        <f>LOOKUP(A1360,[1]Bestellung!$A$4:$D$675)+MOD(D1360,6)</f>
        <v>43268</v>
      </c>
      <c r="F1360" t="str">
        <f t="shared" si="77"/>
        <v>INSERT INTO [Lieferung] ([BestellungID], [PosID], [LieferAdrID], [LieferDienstID], [LieferDatum]) VALUES</v>
      </c>
      <c r="G1360" t="str">
        <f t="shared" si="78"/>
        <v xml:space="preserve"> ('1133', '2832', '240', '3', '2018-06-17')</v>
      </c>
    </row>
    <row r="1361" spans="1:7" x14ac:dyDescent="0.3">
      <c r="A1361">
        <f t="shared" si="75"/>
        <v>1133</v>
      </c>
      <c r="B1361">
        <v>2833</v>
      </c>
      <c r="C1361">
        <v>240</v>
      </c>
      <c r="D1361">
        <f t="shared" si="76"/>
        <v>2</v>
      </c>
      <c r="E1361" s="3">
        <f>LOOKUP(A1361,[1]Bestellung!$A$4:$D$675)+MOD(D1361,6)</f>
        <v>43267</v>
      </c>
      <c r="F1361" t="str">
        <f t="shared" si="77"/>
        <v>INSERT INTO [Lieferung] ([BestellungID], [PosID], [LieferAdrID], [LieferDienstID], [LieferDatum]) VALUES</v>
      </c>
      <c r="G1361" t="str">
        <f t="shared" si="78"/>
        <v xml:space="preserve"> ('1133', '2833', '240', '2', '2018-06-16')</v>
      </c>
    </row>
    <row r="1362" spans="1:7" x14ac:dyDescent="0.3">
      <c r="A1362">
        <f t="shared" ref="A1362:A1425" si="79">ROUND(B1362/2.5,0)</f>
        <v>1134</v>
      </c>
      <c r="B1362">
        <v>2834</v>
      </c>
      <c r="C1362">
        <v>230</v>
      </c>
      <c r="D1362">
        <f t="shared" ref="D1362:D1425" si="80">IF(MOD(A1362*B1362,81)=0,1,IF(MOD(A1362*B1362,81)=30,81,IF(MOD(A1362*B1362,81)=49,82,MOD(A1362*B1362,81))))</f>
        <v>1</v>
      </c>
      <c r="E1362" s="3">
        <f>LOOKUP(A1362,[1]Bestellung!$A$4:$D$675)+MOD(D1362,6)</f>
        <v>43266</v>
      </c>
      <c r="F1362" t="str">
        <f t="shared" ref="F1362:F1425" si="8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62" t="str">
        <f t="shared" ref="G1362:G1425" si="82">" ('"&amp;A1362&amp;"', '"&amp;B1362&amp;"', '"&amp;C1362&amp;"', '"&amp; D1362&amp;"', '"&amp; TEXT(E1362,"JJJJ-MM-TT")&amp;"')"</f>
        <v xml:space="preserve"> ('1134', '2834', '230', '1', '2018-06-15')</v>
      </c>
    </row>
    <row r="1363" spans="1:7" x14ac:dyDescent="0.3">
      <c r="A1363">
        <f t="shared" si="79"/>
        <v>1134</v>
      </c>
      <c r="B1363">
        <v>2835</v>
      </c>
      <c r="C1363">
        <v>230</v>
      </c>
      <c r="D1363">
        <f t="shared" si="80"/>
        <v>1</v>
      </c>
      <c r="E1363" s="3">
        <f>LOOKUP(A1363,[1]Bestellung!$A$4:$D$675)+MOD(D1363,6)</f>
        <v>43266</v>
      </c>
      <c r="F1363" t="str">
        <f t="shared" si="81"/>
        <v>INSERT INTO [Lieferung] ([BestellungID], [PosID], [LieferAdrID], [LieferDienstID], [LieferDatum]) VALUES</v>
      </c>
      <c r="G1363" t="str">
        <f t="shared" si="82"/>
        <v xml:space="preserve"> ('1134', '2835', '230', '1', '2018-06-15')</v>
      </c>
    </row>
    <row r="1364" spans="1:7" x14ac:dyDescent="0.3">
      <c r="A1364">
        <f t="shared" si="79"/>
        <v>1134</v>
      </c>
      <c r="B1364">
        <v>2836</v>
      </c>
      <c r="C1364">
        <v>230</v>
      </c>
      <c r="D1364">
        <f t="shared" si="80"/>
        <v>1</v>
      </c>
      <c r="E1364" s="3">
        <f>LOOKUP(A1364,[1]Bestellung!$A$4:$D$675)+MOD(D1364,6)</f>
        <v>43266</v>
      </c>
      <c r="F1364" t="str">
        <f t="shared" si="81"/>
        <v>INSERT INTO [Lieferung] ([BestellungID], [PosID], [LieferAdrID], [LieferDienstID], [LieferDatum]) VALUES</v>
      </c>
      <c r="G1364" t="str">
        <f t="shared" si="82"/>
        <v xml:space="preserve"> ('1134', '2836', '230', '1', '2018-06-15')</v>
      </c>
    </row>
    <row r="1365" spans="1:7" x14ac:dyDescent="0.3">
      <c r="A1365">
        <f t="shared" si="79"/>
        <v>1135</v>
      </c>
      <c r="B1365">
        <v>2837</v>
      </c>
      <c r="C1365">
        <v>334</v>
      </c>
      <c r="D1365">
        <f t="shared" si="80"/>
        <v>2</v>
      </c>
      <c r="E1365" s="3">
        <f>LOOKUP(A1365,[1]Bestellung!$A$4:$D$675)+MOD(D1365,6)</f>
        <v>43267</v>
      </c>
      <c r="F1365" t="str">
        <f t="shared" si="81"/>
        <v>INSERT INTO [Lieferung] ([BestellungID], [PosID], [LieferAdrID], [LieferDienstID], [LieferDatum]) VALUES</v>
      </c>
      <c r="G1365" t="str">
        <f t="shared" si="82"/>
        <v xml:space="preserve"> ('1135', '2837', '334', '2', '2018-06-16')</v>
      </c>
    </row>
    <row r="1366" spans="1:7" x14ac:dyDescent="0.3">
      <c r="A1366">
        <f t="shared" si="79"/>
        <v>1135</v>
      </c>
      <c r="B1366">
        <v>2838</v>
      </c>
      <c r="C1366">
        <v>334</v>
      </c>
      <c r="D1366">
        <f t="shared" si="80"/>
        <v>3</v>
      </c>
      <c r="E1366" s="3">
        <f>LOOKUP(A1366,[1]Bestellung!$A$4:$D$675)+MOD(D1366,6)</f>
        <v>43268</v>
      </c>
      <c r="F1366" t="str">
        <f t="shared" si="81"/>
        <v>INSERT INTO [Lieferung] ([BestellungID], [PosID], [LieferAdrID], [LieferDienstID], [LieferDatum]) VALUES</v>
      </c>
      <c r="G1366" t="str">
        <f t="shared" si="82"/>
        <v xml:space="preserve"> ('1135', '2838', '334', '3', '2018-06-17')</v>
      </c>
    </row>
    <row r="1367" spans="1:7" x14ac:dyDescent="0.3">
      <c r="A1367">
        <f t="shared" si="79"/>
        <v>1136</v>
      </c>
      <c r="B1367">
        <v>2839</v>
      </c>
      <c r="C1367">
        <v>611</v>
      </c>
      <c r="D1367">
        <f t="shared" si="80"/>
        <v>8</v>
      </c>
      <c r="E1367" s="3">
        <f>LOOKUP(A1367,[1]Bestellung!$A$4:$D$675)+MOD(D1367,6)</f>
        <v>43268</v>
      </c>
      <c r="F1367" t="str">
        <f t="shared" si="81"/>
        <v>INSERT INTO [Lieferung] ([BestellungID], [PosID], [LieferAdrID], [LieferDienstID], [LieferDatum]) VALUES</v>
      </c>
      <c r="G1367" t="str">
        <f t="shared" si="82"/>
        <v xml:space="preserve"> ('1136', '2839', '611', '8', '2018-06-17')</v>
      </c>
    </row>
    <row r="1368" spans="1:7" x14ac:dyDescent="0.3">
      <c r="A1368">
        <f t="shared" si="79"/>
        <v>1136</v>
      </c>
      <c r="B1368">
        <v>2840</v>
      </c>
      <c r="C1368">
        <v>334</v>
      </c>
      <c r="D1368">
        <f t="shared" si="80"/>
        <v>10</v>
      </c>
      <c r="E1368" s="3">
        <f>LOOKUP(A1368,[1]Bestellung!$A$4:$D$675)+MOD(D1368,6)</f>
        <v>43270</v>
      </c>
      <c r="F1368" t="str">
        <f t="shared" si="81"/>
        <v>INSERT INTO [Lieferung] ([BestellungID], [PosID], [LieferAdrID], [LieferDienstID], [LieferDatum]) VALUES</v>
      </c>
      <c r="G1368" t="str">
        <f t="shared" si="82"/>
        <v xml:space="preserve"> ('1136', '2840', '334', '10', '2018-06-19')</v>
      </c>
    </row>
    <row r="1369" spans="1:7" x14ac:dyDescent="0.3">
      <c r="A1369">
        <f t="shared" si="79"/>
        <v>1136</v>
      </c>
      <c r="B1369">
        <v>2841</v>
      </c>
      <c r="C1369">
        <v>611</v>
      </c>
      <c r="D1369">
        <f t="shared" si="80"/>
        <v>12</v>
      </c>
      <c r="E1369" s="3">
        <f>LOOKUP(A1369,[1]Bestellung!$A$4:$D$675)+MOD(D1369,6)</f>
        <v>43266</v>
      </c>
      <c r="F1369" t="str">
        <f t="shared" si="81"/>
        <v>INSERT INTO [Lieferung] ([BestellungID], [PosID], [LieferAdrID], [LieferDienstID], [LieferDatum]) VALUES</v>
      </c>
      <c r="G1369" t="str">
        <f t="shared" si="82"/>
        <v xml:space="preserve"> ('1136', '2841', '611', '12', '2018-06-15')</v>
      </c>
    </row>
    <row r="1370" spans="1:7" x14ac:dyDescent="0.3">
      <c r="A1370">
        <f t="shared" si="79"/>
        <v>1137</v>
      </c>
      <c r="B1370">
        <v>2842</v>
      </c>
      <c r="C1370">
        <v>531</v>
      </c>
      <c r="D1370">
        <f t="shared" si="80"/>
        <v>21</v>
      </c>
      <c r="E1370" s="3">
        <f>LOOKUP(A1370,[1]Bestellung!$A$4:$D$675)+MOD(D1370,6)</f>
        <v>43269</v>
      </c>
      <c r="F1370" t="str">
        <f t="shared" si="81"/>
        <v>INSERT INTO [Lieferung] ([BestellungID], [PosID], [LieferAdrID], [LieferDienstID], [LieferDatum]) VALUES</v>
      </c>
      <c r="G1370" t="str">
        <f t="shared" si="82"/>
        <v xml:space="preserve"> ('1137', '2842', '531', '21', '2018-06-18')</v>
      </c>
    </row>
    <row r="1371" spans="1:7" x14ac:dyDescent="0.3">
      <c r="A1371">
        <f t="shared" si="79"/>
        <v>1137</v>
      </c>
      <c r="B1371">
        <v>2843</v>
      </c>
      <c r="C1371">
        <v>531</v>
      </c>
      <c r="D1371">
        <f t="shared" si="80"/>
        <v>24</v>
      </c>
      <c r="E1371" s="3">
        <f>LOOKUP(A1371,[1]Bestellung!$A$4:$D$675)+MOD(D1371,6)</f>
        <v>43266</v>
      </c>
      <c r="F1371" t="str">
        <f t="shared" si="81"/>
        <v>INSERT INTO [Lieferung] ([BestellungID], [PosID], [LieferAdrID], [LieferDienstID], [LieferDatum]) VALUES</v>
      </c>
      <c r="G1371" t="str">
        <f t="shared" si="82"/>
        <v xml:space="preserve"> ('1137', '2843', '531', '24', '2018-06-15')</v>
      </c>
    </row>
    <row r="1372" spans="1:7" x14ac:dyDescent="0.3">
      <c r="A1372">
        <f t="shared" si="79"/>
        <v>1138</v>
      </c>
      <c r="B1372">
        <v>2844</v>
      </c>
      <c r="C1372">
        <v>616</v>
      </c>
      <c r="D1372">
        <f t="shared" si="80"/>
        <v>36</v>
      </c>
      <c r="E1372" s="3">
        <f>LOOKUP(A1372,[1]Bestellung!$A$4:$D$675)+MOD(D1372,6)</f>
        <v>43266</v>
      </c>
      <c r="F1372" t="str">
        <f t="shared" si="81"/>
        <v>INSERT INTO [Lieferung] ([BestellungID], [PosID], [LieferAdrID], [LieferDienstID], [LieferDatum]) VALUES</v>
      </c>
      <c r="G1372" t="str">
        <f t="shared" si="82"/>
        <v xml:space="preserve"> ('1138', '2844', '616', '36', '2018-06-15')</v>
      </c>
    </row>
    <row r="1373" spans="1:7" x14ac:dyDescent="0.3">
      <c r="A1373">
        <f t="shared" si="79"/>
        <v>1138</v>
      </c>
      <c r="B1373">
        <v>2845</v>
      </c>
      <c r="C1373">
        <v>531</v>
      </c>
      <c r="D1373">
        <f t="shared" si="80"/>
        <v>40</v>
      </c>
      <c r="E1373" s="3">
        <f>LOOKUP(A1373,[1]Bestellung!$A$4:$D$675)+MOD(D1373,6)</f>
        <v>43270</v>
      </c>
      <c r="F1373" t="str">
        <f t="shared" si="81"/>
        <v>INSERT INTO [Lieferung] ([BestellungID], [PosID], [LieferAdrID], [LieferDienstID], [LieferDatum]) VALUES</v>
      </c>
      <c r="G1373" t="str">
        <f t="shared" si="82"/>
        <v xml:space="preserve"> ('1138', '2845', '531', '40', '2018-06-19')</v>
      </c>
    </row>
    <row r="1374" spans="1:7" x14ac:dyDescent="0.3">
      <c r="A1374">
        <f t="shared" si="79"/>
        <v>1138</v>
      </c>
      <c r="B1374">
        <v>2846</v>
      </c>
      <c r="C1374">
        <v>616</v>
      </c>
      <c r="D1374">
        <f t="shared" si="80"/>
        <v>44</v>
      </c>
      <c r="E1374" s="3">
        <f>LOOKUP(A1374,[1]Bestellung!$A$4:$D$675)+MOD(D1374,6)</f>
        <v>43268</v>
      </c>
      <c r="F1374" t="str">
        <f t="shared" si="81"/>
        <v>INSERT INTO [Lieferung] ([BestellungID], [PosID], [LieferAdrID], [LieferDienstID], [LieferDatum]) VALUES</v>
      </c>
      <c r="G1374" t="str">
        <f t="shared" si="82"/>
        <v xml:space="preserve"> ('1138', '2846', '616', '44', '2018-06-17')</v>
      </c>
    </row>
    <row r="1375" spans="1:7" x14ac:dyDescent="0.3">
      <c r="A1375">
        <f t="shared" si="79"/>
        <v>1139</v>
      </c>
      <c r="B1375">
        <v>2847</v>
      </c>
      <c r="C1375">
        <v>682</v>
      </c>
      <c r="D1375">
        <f t="shared" si="80"/>
        <v>60</v>
      </c>
      <c r="E1375" s="3">
        <f>LOOKUP(A1375,[1]Bestellung!$A$4:$D$675)+MOD(D1375,6)</f>
        <v>43266</v>
      </c>
      <c r="F1375" t="str">
        <f t="shared" si="81"/>
        <v>INSERT INTO [Lieferung] ([BestellungID], [PosID], [LieferAdrID], [LieferDienstID], [LieferDatum]) VALUES</v>
      </c>
      <c r="G1375" t="str">
        <f t="shared" si="82"/>
        <v xml:space="preserve"> ('1139', '2847', '682', '60', '2018-06-15')</v>
      </c>
    </row>
    <row r="1376" spans="1:7" x14ac:dyDescent="0.3">
      <c r="A1376">
        <f t="shared" si="79"/>
        <v>1139</v>
      </c>
      <c r="B1376">
        <v>2848</v>
      </c>
      <c r="C1376">
        <v>682</v>
      </c>
      <c r="D1376">
        <f t="shared" si="80"/>
        <v>65</v>
      </c>
      <c r="E1376" s="3">
        <f>LOOKUP(A1376,[1]Bestellung!$A$4:$D$675)+MOD(D1376,6)</f>
        <v>43271</v>
      </c>
      <c r="F1376" t="str">
        <f t="shared" si="81"/>
        <v>INSERT INTO [Lieferung] ([BestellungID], [PosID], [LieferAdrID], [LieferDienstID], [LieferDatum]) VALUES</v>
      </c>
      <c r="G1376" t="str">
        <f t="shared" si="82"/>
        <v xml:space="preserve"> ('1139', '2848', '682', '65', '2018-06-20')</v>
      </c>
    </row>
    <row r="1377" spans="1:7" x14ac:dyDescent="0.3">
      <c r="A1377">
        <f t="shared" si="79"/>
        <v>1140</v>
      </c>
      <c r="B1377">
        <v>2849</v>
      </c>
      <c r="C1377">
        <v>555</v>
      </c>
      <c r="D1377">
        <f t="shared" si="80"/>
        <v>3</v>
      </c>
      <c r="E1377" s="3">
        <f>LOOKUP(A1377,[1]Bestellung!$A$4:$D$675)+MOD(D1377,6)</f>
        <v>43269</v>
      </c>
      <c r="F1377" t="str">
        <f t="shared" si="81"/>
        <v>INSERT INTO [Lieferung] ([BestellungID], [PosID], [LieferAdrID], [LieferDienstID], [LieferDatum]) VALUES</v>
      </c>
      <c r="G1377" t="str">
        <f t="shared" si="82"/>
        <v xml:space="preserve"> ('1140', '2849', '555', '3', '2018-06-18')</v>
      </c>
    </row>
    <row r="1378" spans="1:7" x14ac:dyDescent="0.3">
      <c r="A1378">
        <f t="shared" si="79"/>
        <v>1140</v>
      </c>
      <c r="B1378">
        <v>2850</v>
      </c>
      <c r="C1378">
        <v>555</v>
      </c>
      <c r="D1378">
        <f t="shared" si="80"/>
        <v>9</v>
      </c>
      <c r="E1378" s="3">
        <f>LOOKUP(A1378,[1]Bestellung!$A$4:$D$675)+MOD(D1378,6)</f>
        <v>43269</v>
      </c>
      <c r="F1378" t="str">
        <f t="shared" si="81"/>
        <v>INSERT INTO [Lieferung] ([BestellungID], [PosID], [LieferAdrID], [LieferDienstID], [LieferDatum]) VALUES</v>
      </c>
      <c r="G1378" t="str">
        <f t="shared" si="82"/>
        <v xml:space="preserve"> ('1140', '2850', '555', '9', '2018-06-18')</v>
      </c>
    </row>
    <row r="1379" spans="1:7" x14ac:dyDescent="0.3">
      <c r="A1379">
        <f t="shared" si="79"/>
        <v>1140</v>
      </c>
      <c r="B1379">
        <v>2851</v>
      </c>
      <c r="C1379">
        <v>555</v>
      </c>
      <c r="D1379">
        <f t="shared" si="80"/>
        <v>15</v>
      </c>
      <c r="E1379" s="3">
        <f>LOOKUP(A1379,[1]Bestellung!$A$4:$D$675)+MOD(D1379,6)</f>
        <v>43269</v>
      </c>
      <c r="F1379" t="str">
        <f t="shared" si="81"/>
        <v>INSERT INTO [Lieferung] ([BestellungID], [PosID], [LieferAdrID], [LieferDienstID], [LieferDatum]) VALUES</v>
      </c>
      <c r="G1379" t="str">
        <f t="shared" si="82"/>
        <v xml:space="preserve"> ('1140', '2851', '555', '15', '2018-06-18')</v>
      </c>
    </row>
    <row r="1380" spans="1:7" x14ac:dyDescent="0.3">
      <c r="A1380">
        <f t="shared" si="79"/>
        <v>1141</v>
      </c>
      <c r="B1380">
        <v>2852</v>
      </c>
      <c r="C1380">
        <v>651</v>
      </c>
      <c r="D1380">
        <f t="shared" si="80"/>
        <v>38</v>
      </c>
      <c r="E1380" s="3">
        <f>LOOKUP(A1380,[1]Bestellung!$A$4:$D$675)+MOD(D1380,6)</f>
        <v>43268</v>
      </c>
      <c r="F1380" t="str">
        <f t="shared" si="81"/>
        <v>INSERT INTO [Lieferung] ([BestellungID], [PosID], [LieferAdrID], [LieferDienstID], [LieferDatum]) VALUES</v>
      </c>
      <c r="G1380" t="str">
        <f t="shared" si="82"/>
        <v xml:space="preserve"> ('1141', '2852', '651', '38', '2018-06-17')</v>
      </c>
    </row>
    <row r="1381" spans="1:7" x14ac:dyDescent="0.3">
      <c r="A1381">
        <f t="shared" si="79"/>
        <v>1141</v>
      </c>
      <c r="B1381">
        <v>2853</v>
      </c>
      <c r="C1381">
        <v>651</v>
      </c>
      <c r="D1381">
        <f t="shared" si="80"/>
        <v>45</v>
      </c>
      <c r="E1381" s="3">
        <f>LOOKUP(A1381,[1]Bestellung!$A$4:$D$675)+MOD(D1381,6)</f>
        <v>43269</v>
      </c>
      <c r="F1381" t="str">
        <f t="shared" si="81"/>
        <v>INSERT INTO [Lieferung] ([BestellungID], [PosID], [LieferAdrID], [LieferDienstID], [LieferDatum]) VALUES</v>
      </c>
      <c r="G1381" t="str">
        <f t="shared" si="82"/>
        <v xml:space="preserve"> ('1141', '2853', '651', '45', '2018-06-18')</v>
      </c>
    </row>
    <row r="1382" spans="1:7" x14ac:dyDescent="0.3">
      <c r="A1382">
        <f t="shared" si="79"/>
        <v>1142</v>
      </c>
      <c r="B1382">
        <v>2854</v>
      </c>
      <c r="C1382">
        <v>706</v>
      </c>
      <c r="D1382">
        <f t="shared" si="80"/>
        <v>71</v>
      </c>
      <c r="E1382" s="3">
        <f>LOOKUP(A1382,[1]Bestellung!$A$4:$D$675)+MOD(D1382,6)</f>
        <v>43271</v>
      </c>
      <c r="F1382" t="str">
        <f t="shared" si="81"/>
        <v>INSERT INTO [Lieferung] ([BestellungID], [PosID], [LieferAdrID], [LieferDienstID], [LieferDatum]) VALUES</v>
      </c>
      <c r="G1382" t="str">
        <f t="shared" si="82"/>
        <v xml:space="preserve"> ('1142', '2854', '706', '71', '2018-06-20')</v>
      </c>
    </row>
    <row r="1383" spans="1:7" x14ac:dyDescent="0.3">
      <c r="A1383">
        <f t="shared" si="79"/>
        <v>1142</v>
      </c>
      <c r="B1383">
        <v>2855</v>
      </c>
      <c r="C1383">
        <v>651</v>
      </c>
      <c r="D1383">
        <f t="shared" si="80"/>
        <v>79</v>
      </c>
      <c r="E1383" s="3">
        <f>LOOKUP(A1383,[1]Bestellung!$A$4:$D$675)+MOD(D1383,6)</f>
        <v>43267</v>
      </c>
      <c r="F1383" t="str">
        <f t="shared" si="81"/>
        <v>INSERT INTO [Lieferung] ([BestellungID], [PosID], [LieferAdrID], [LieferDienstID], [LieferDatum]) VALUES</v>
      </c>
      <c r="G1383" t="str">
        <f t="shared" si="82"/>
        <v xml:space="preserve"> ('1142', '2855', '651', '79', '2018-06-16')</v>
      </c>
    </row>
    <row r="1384" spans="1:7" x14ac:dyDescent="0.3">
      <c r="A1384">
        <f t="shared" si="79"/>
        <v>1142</v>
      </c>
      <c r="B1384">
        <v>2856</v>
      </c>
      <c r="C1384">
        <v>706</v>
      </c>
      <c r="D1384">
        <f t="shared" si="80"/>
        <v>6</v>
      </c>
      <c r="E1384" s="3">
        <f>LOOKUP(A1384,[1]Bestellung!$A$4:$D$675)+MOD(D1384,6)</f>
        <v>43266</v>
      </c>
      <c r="F1384" t="str">
        <f t="shared" si="81"/>
        <v>INSERT INTO [Lieferung] ([BestellungID], [PosID], [LieferAdrID], [LieferDienstID], [LieferDatum]) VALUES</v>
      </c>
      <c r="G1384" t="str">
        <f t="shared" si="82"/>
        <v xml:space="preserve"> ('1142', '2856', '706', '6', '2018-06-15')</v>
      </c>
    </row>
    <row r="1385" spans="1:7" x14ac:dyDescent="0.3">
      <c r="A1385">
        <f t="shared" si="79"/>
        <v>1143</v>
      </c>
      <c r="B1385">
        <v>2857</v>
      </c>
      <c r="C1385">
        <v>213</v>
      </c>
      <c r="D1385">
        <f t="shared" si="80"/>
        <v>36</v>
      </c>
      <c r="E1385" s="3">
        <f>LOOKUP(A1385,[1]Bestellung!$A$4:$D$675)+MOD(D1385,6)</f>
        <v>43267</v>
      </c>
      <c r="F1385" t="str">
        <f t="shared" si="81"/>
        <v>INSERT INTO [Lieferung] ([BestellungID], [PosID], [LieferAdrID], [LieferDienstID], [LieferDatum]) VALUES</v>
      </c>
      <c r="G1385" t="str">
        <f t="shared" si="82"/>
        <v xml:space="preserve"> ('1143', '2857', '213', '36', '2018-06-16')</v>
      </c>
    </row>
    <row r="1386" spans="1:7" x14ac:dyDescent="0.3">
      <c r="A1386">
        <f t="shared" si="79"/>
        <v>1143</v>
      </c>
      <c r="B1386">
        <v>2858</v>
      </c>
      <c r="C1386">
        <v>213</v>
      </c>
      <c r="D1386">
        <f t="shared" si="80"/>
        <v>45</v>
      </c>
      <c r="E1386" s="3">
        <f>LOOKUP(A1386,[1]Bestellung!$A$4:$D$675)+MOD(D1386,6)</f>
        <v>43270</v>
      </c>
      <c r="F1386" t="str">
        <f t="shared" si="81"/>
        <v>INSERT INTO [Lieferung] ([BestellungID], [PosID], [LieferAdrID], [LieferDienstID], [LieferDatum]) VALUES</v>
      </c>
      <c r="G1386" t="str">
        <f t="shared" si="82"/>
        <v xml:space="preserve"> ('1143', '2858', '213', '45', '2018-06-19')</v>
      </c>
    </row>
    <row r="1387" spans="1:7" x14ac:dyDescent="0.3">
      <c r="A1387">
        <f t="shared" si="79"/>
        <v>1144</v>
      </c>
      <c r="B1387">
        <v>2859</v>
      </c>
      <c r="C1387">
        <v>695</v>
      </c>
      <c r="D1387">
        <f t="shared" si="80"/>
        <v>78</v>
      </c>
      <c r="E1387" s="3">
        <f>LOOKUP(A1387,[1]Bestellung!$A$4:$D$675)+MOD(D1387,6)</f>
        <v>43267</v>
      </c>
      <c r="F1387" t="str">
        <f t="shared" si="81"/>
        <v>INSERT INTO [Lieferung] ([BestellungID], [PosID], [LieferAdrID], [LieferDienstID], [LieferDatum]) VALUES</v>
      </c>
      <c r="G1387" t="str">
        <f t="shared" si="82"/>
        <v xml:space="preserve"> ('1144', '2859', '695', '78', '2018-06-16')</v>
      </c>
    </row>
    <row r="1388" spans="1:7" x14ac:dyDescent="0.3">
      <c r="A1388">
        <f t="shared" si="79"/>
        <v>1144</v>
      </c>
      <c r="B1388">
        <v>2860</v>
      </c>
      <c r="C1388">
        <v>213</v>
      </c>
      <c r="D1388">
        <f t="shared" si="80"/>
        <v>7</v>
      </c>
      <c r="E1388" s="3">
        <f>LOOKUP(A1388,[1]Bestellung!$A$4:$D$675)+MOD(D1388,6)</f>
        <v>43268</v>
      </c>
      <c r="F1388" t="str">
        <f t="shared" si="81"/>
        <v>INSERT INTO [Lieferung] ([BestellungID], [PosID], [LieferAdrID], [LieferDienstID], [LieferDatum]) VALUES</v>
      </c>
      <c r="G1388" t="str">
        <f t="shared" si="82"/>
        <v xml:space="preserve"> ('1144', '2860', '213', '7', '2018-06-17')</v>
      </c>
    </row>
    <row r="1389" spans="1:7" x14ac:dyDescent="0.3">
      <c r="A1389">
        <f t="shared" si="79"/>
        <v>1144</v>
      </c>
      <c r="B1389">
        <v>2861</v>
      </c>
      <c r="C1389">
        <v>695</v>
      </c>
      <c r="D1389">
        <f t="shared" si="80"/>
        <v>17</v>
      </c>
      <c r="E1389" s="3">
        <f>LOOKUP(A1389,[1]Bestellung!$A$4:$D$675)+MOD(D1389,6)</f>
        <v>43272</v>
      </c>
      <c r="F1389" t="str">
        <f t="shared" si="81"/>
        <v>INSERT INTO [Lieferung] ([BestellungID], [PosID], [LieferAdrID], [LieferDienstID], [LieferDatum]) VALUES</v>
      </c>
      <c r="G1389" t="str">
        <f t="shared" si="82"/>
        <v xml:space="preserve"> ('1144', '2861', '695', '17', '2018-06-21')</v>
      </c>
    </row>
    <row r="1390" spans="1:7" x14ac:dyDescent="0.3">
      <c r="A1390">
        <f t="shared" si="79"/>
        <v>1145</v>
      </c>
      <c r="B1390">
        <v>2862</v>
      </c>
      <c r="C1390">
        <v>709</v>
      </c>
      <c r="D1390">
        <f t="shared" si="80"/>
        <v>54</v>
      </c>
      <c r="E1390" s="3">
        <f>LOOKUP(A1390,[1]Bestellung!$A$4:$D$675)+MOD(D1390,6)</f>
        <v>43267</v>
      </c>
      <c r="F1390" t="str">
        <f t="shared" si="81"/>
        <v>INSERT INTO [Lieferung] ([BestellungID], [PosID], [LieferAdrID], [LieferDienstID], [LieferDatum]) VALUES</v>
      </c>
      <c r="G1390" t="str">
        <f t="shared" si="82"/>
        <v xml:space="preserve"> ('1145', '2862', '709', '54', '2018-06-16')</v>
      </c>
    </row>
    <row r="1391" spans="1:7" x14ac:dyDescent="0.3">
      <c r="A1391">
        <f t="shared" si="79"/>
        <v>1145</v>
      </c>
      <c r="B1391">
        <v>2863</v>
      </c>
      <c r="C1391">
        <v>709</v>
      </c>
      <c r="D1391">
        <f t="shared" si="80"/>
        <v>65</v>
      </c>
      <c r="E1391" s="3">
        <f>LOOKUP(A1391,[1]Bestellung!$A$4:$D$675)+MOD(D1391,6)</f>
        <v>43272</v>
      </c>
      <c r="F1391" t="str">
        <f t="shared" si="81"/>
        <v>INSERT INTO [Lieferung] ([BestellungID], [PosID], [LieferAdrID], [LieferDienstID], [LieferDatum]) VALUES</v>
      </c>
      <c r="G1391" t="str">
        <f t="shared" si="82"/>
        <v xml:space="preserve"> ('1145', '2863', '709', '65', '2018-06-21')</v>
      </c>
    </row>
    <row r="1392" spans="1:7" x14ac:dyDescent="0.3">
      <c r="A1392">
        <f t="shared" si="79"/>
        <v>1146</v>
      </c>
      <c r="B1392">
        <v>2864</v>
      </c>
      <c r="C1392">
        <v>111</v>
      </c>
      <c r="D1392">
        <f t="shared" si="80"/>
        <v>24</v>
      </c>
      <c r="E1392" s="3">
        <f>LOOKUP(A1392,[1]Bestellung!$A$4:$D$675)+MOD(D1392,6)</f>
        <v>43267</v>
      </c>
      <c r="F1392" t="str">
        <f t="shared" si="81"/>
        <v>INSERT INTO [Lieferung] ([BestellungID], [PosID], [LieferAdrID], [LieferDienstID], [LieferDatum]) VALUES</v>
      </c>
      <c r="G1392" t="str">
        <f t="shared" si="82"/>
        <v xml:space="preserve"> ('1146', '2864', '111', '24', '2018-06-16')</v>
      </c>
    </row>
    <row r="1393" spans="1:7" x14ac:dyDescent="0.3">
      <c r="A1393">
        <f t="shared" si="79"/>
        <v>1146</v>
      </c>
      <c r="B1393">
        <v>2865</v>
      </c>
      <c r="C1393">
        <v>111</v>
      </c>
      <c r="D1393">
        <f t="shared" si="80"/>
        <v>36</v>
      </c>
      <c r="E1393" s="3">
        <f>LOOKUP(A1393,[1]Bestellung!$A$4:$D$675)+MOD(D1393,6)</f>
        <v>43267</v>
      </c>
      <c r="F1393" t="str">
        <f t="shared" si="81"/>
        <v>INSERT INTO [Lieferung] ([BestellungID], [PosID], [LieferAdrID], [LieferDienstID], [LieferDatum]) VALUES</v>
      </c>
      <c r="G1393" t="str">
        <f t="shared" si="82"/>
        <v xml:space="preserve"> ('1146', '2865', '111', '36', '2018-06-16')</v>
      </c>
    </row>
    <row r="1394" spans="1:7" x14ac:dyDescent="0.3">
      <c r="A1394">
        <f t="shared" si="79"/>
        <v>1146</v>
      </c>
      <c r="B1394">
        <v>2866</v>
      </c>
      <c r="C1394">
        <v>111</v>
      </c>
      <c r="D1394">
        <f t="shared" si="80"/>
        <v>48</v>
      </c>
      <c r="E1394" s="3">
        <f>LOOKUP(A1394,[1]Bestellung!$A$4:$D$675)+MOD(D1394,6)</f>
        <v>43267</v>
      </c>
      <c r="F1394" t="str">
        <f t="shared" si="81"/>
        <v>INSERT INTO [Lieferung] ([BestellungID], [PosID], [LieferAdrID], [LieferDienstID], [LieferDatum]) VALUES</v>
      </c>
      <c r="G1394" t="str">
        <f t="shared" si="82"/>
        <v xml:space="preserve"> ('1146', '2866', '111', '48', '2018-06-16')</v>
      </c>
    </row>
    <row r="1395" spans="1:7" x14ac:dyDescent="0.3">
      <c r="A1395">
        <f t="shared" si="79"/>
        <v>1147</v>
      </c>
      <c r="B1395">
        <v>2867</v>
      </c>
      <c r="C1395">
        <v>630</v>
      </c>
      <c r="D1395">
        <f t="shared" si="80"/>
        <v>11</v>
      </c>
      <c r="E1395" s="3">
        <f>LOOKUP(A1395,[1]Bestellung!$A$4:$D$675)+MOD(D1395,6)</f>
        <v>43273</v>
      </c>
      <c r="F1395" t="str">
        <f t="shared" si="81"/>
        <v>INSERT INTO [Lieferung] ([BestellungID], [PosID], [LieferAdrID], [LieferDienstID], [LieferDatum]) VALUES</v>
      </c>
      <c r="G1395" t="str">
        <f t="shared" si="82"/>
        <v xml:space="preserve"> ('1147', '2867', '630', '11', '2018-06-22')</v>
      </c>
    </row>
    <row r="1396" spans="1:7" x14ac:dyDescent="0.3">
      <c r="A1396">
        <f t="shared" si="79"/>
        <v>1147</v>
      </c>
      <c r="B1396">
        <v>2868</v>
      </c>
      <c r="C1396">
        <v>630</v>
      </c>
      <c r="D1396">
        <f t="shared" si="80"/>
        <v>24</v>
      </c>
      <c r="E1396" s="3">
        <f>LOOKUP(A1396,[1]Bestellung!$A$4:$D$675)+MOD(D1396,6)</f>
        <v>43268</v>
      </c>
      <c r="F1396" t="str">
        <f t="shared" si="81"/>
        <v>INSERT INTO [Lieferung] ([BestellungID], [PosID], [LieferAdrID], [LieferDienstID], [LieferDatum]) VALUES</v>
      </c>
      <c r="G1396" t="str">
        <f t="shared" si="82"/>
        <v xml:space="preserve"> ('1147', '2868', '630', '24', '2018-06-17')</v>
      </c>
    </row>
    <row r="1397" spans="1:7" x14ac:dyDescent="0.3">
      <c r="A1397">
        <f t="shared" si="79"/>
        <v>1148</v>
      </c>
      <c r="B1397">
        <v>2869</v>
      </c>
      <c r="C1397">
        <v>759</v>
      </c>
      <c r="D1397">
        <f t="shared" si="80"/>
        <v>71</v>
      </c>
      <c r="E1397" s="3">
        <f>LOOKUP(A1397,[1]Bestellung!$A$4:$D$675)+MOD(D1397,6)</f>
        <v>43273</v>
      </c>
      <c r="F1397" t="str">
        <f t="shared" si="81"/>
        <v>INSERT INTO [Lieferung] ([BestellungID], [PosID], [LieferAdrID], [LieferDienstID], [LieferDatum]) VALUES</v>
      </c>
      <c r="G1397" t="str">
        <f t="shared" si="82"/>
        <v xml:space="preserve"> ('1148', '2869', '759', '71', '2018-06-22')</v>
      </c>
    </row>
    <row r="1398" spans="1:7" x14ac:dyDescent="0.3">
      <c r="A1398">
        <f t="shared" si="79"/>
        <v>1148</v>
      </c>
      <c r="B1398">
        <v>2870</v>
      </c>
      <c r="C1398">
        <v>630</v>
      </c>
      <c r="D1398">
        <f t="shared" si="80"/>
        <v>4</v>
      </c>
      <c r="E1398" s="3">
        <f>LOOKUP(A1398,[1]Bestellung!$A$4:$D$675)+MOD(D1398,6)</f>
        <v>43272</v>
      </c>
      <c r="F1398" t="str">
        <f t="shared" si="81"/>
        <v>INSERT INTO [Lieferung] ([BestellungID], [PosID], [LieferAdrID], [LieferDienstID], [LieferDatum]) VALUES</v>
      </c>
      <c r="G1398" t="str">
        <f t="shared" si="82"/>
        <v xml:space="preserve"> ('1148', '2870', '630', '4', '2018-06-21')</v>
      </c>
    </row>
    <row r="1399" spans="1:7" x14ac:dyDescent="0.3">
      <c r="A1399">
        <f t="shared" si="79"/>
        <v>1148</v>
      </c>
      <c r="B1399">
        <v>2871</v>
      </c>
      <c r="C1399">
        <v>759</v>
      </c>
      <c r="D1399">
        <f t="shared" si="80"/>
        <v>18</v>
      </c>
      <c r="E1399" s="3">
        <f>LOOKUP(A1399,[1]Bestellung!$A$4:$D$675)+MOD(D1399,6)</f>
        <v>43268</v>
      </c>
      <c r="F1399" t="str">
        <f t="shared" si="81"/>
        <v>INSERT INTO [Lieferung] ([BestellungID], [PosID], [LieferAdrID], [LieferDienstID], [LieferDatum]) VALUES</v>
      </c>
      <c r="G1399" t="str">
        <f t="shared" si="82"/>
        <v xml:space="preserve"> ('1148', '2871', '759', '18', '2018-06-17')</v>
      </c>
    </row>
    <row r="1400" spans="1:7" x14ac:dyDescent="0.3">
      <c r="A1400">
        <f t="shared" si="79"/>
        <v>1149</v>
      </c>
      <c r="B1400">
        <v>2872</v>
      </c>
      <c r="C1400">
        <v>10</v>
      </c>
      <c r="D1400">
        <f t="shared" si="80"/>
        <v>69</v>
      </c>
      <c r="E1400" s="3">
        <f>LOOKUP(A1400,[1]Bestellung!$A$4:$D$675)+MOD(D1400,6)</f>
        <v>43271</v>
      </c>
      <c r="F1400" t="str">
        <f t="shared" si="81"/>
        <v>INSERT INTO [Lieferung] ([BestellungID], [PosID], [LieferAdrID], [LieferDienstID], [LieferDatum]) VALUES</v>
      </c>
      <c r="G1400" t="str">
        <f t="shared" si="82"/>
        <v xml:space="preserve"> ('1149', '2872', '10', '69', '2018-06-20')</v>
      </c>
    </row>
    <row r="1401" spans="1:7" x14ac:dyDescent="0.3">
      <c r="A1401">
        <f t="shared" si="79"/>
        <v>1149</v>
      </c>
      <c r="B1401">
        <v>2873</v>
      </c>
      <c r="C1401">
        <v>10</v>
      </c>
      <c r="D1401">
        <f t="shared" si="80"/>
        <v>3</v>
      </c>
      <c r="E1401" s="3">
        <f>LOOKUP(A1401,[1]Bestellung!$A$4:$D$675)+MOD(D1401,6)</f>
        <v>43271</v>
      </c>
      <c r="F1401" t="str">
        <f t="shared" si="81"/>
        <v>INSERT INTO [Lieferung] ([BestellungID], [PosID], [LieferAdrID], [LieferDienstID], [LieferDatum]) VALUES</v>
      </c>
      <c r="G1401" t="str">
        <f t="shared" si="82"/>
        <v xml:space="preserve"> ('1149', '2873', '10', '3', '2018-06-20')</v>
      </c>
    </row>
    <row r="1402" spans="1:7" x14ac:dyDescent="0.3">
      <c r="A1402">
        <f t="shared" si="79"/>
        <v>1150</v>
      </c>
      <c r="B1402">
        <v>2874</v>
      </c>
      <c r="C1402">
        <v>205</v>
      </c>
      <c r="D1402">
        <f t="shared" si="80"/>
        <v>57</v>
      </c>
      <c r="E1402" s="3">
        <f>LOOKUP(A1402,[1]Bestellung!$A$4:$D$675)+MOD(D1402,6)</f>
        <v>43272</v>
      </c>
      <c r="F1402" t="str">
        <f t="shared" si="81"/>
        <v>INSERT INTO [Lieferung] ([BestellungID], [PosID], [LieferAdrID], [LieferDienstID], [LieferDatum]) VALUES</v>
      </c>
      <c r="G1402" t="str">
        <f t="shared" si="82"/>
        <v xml:space="preserve"> ('1150', '2874', '205', '57', '2018-06-21')</v>
      </c>
    </row>
    <row r="1403" spans="1:7" x14ac:dyDescent="0.3">
      <c r="A1403">
        <f t="shared" si="79"/>
        <v>1150</v>
      </c>
      <c r="B1403">
        <v>2875</v>
      </c>
      <c r="C1403">
        <v>10</v>
      </c>
      <c r="D1403">
        <f t="shared" si="80"/>
        <v>73</v>
      </c>
      <c r="E1403" s="3">
        <f>LOOKUP(A1403,[1]Bestellung!$A$4:$D$675)+MOD(D1403,6)</f>
        <v>43270</v>
      </c>
      <c r="F1403" t="str">
        <f t="shared" si="81"/>
        <v>INSERT INTO [Lieferung] ([BestellungID], [PosID], [LieferAdrID], [LieferDienstID], [LieferDatum]) VALUES</v>
      </c>
      <c r="G1403" t="str">
        <f t="shared" si="82"/>
        <v xml:space="preserve"> ('1150', '2875', '10', '73', '2018-06-19')</v>
      </c>
    </row>
    <row r="1404" spans="1:7" x14ac:dyDescent="0.3">
      <c r="A1404">
        <f t="shared" si="79"/>
        <v>1150</v>
      </c>
      <c r="B1404">
        <v>2876</v>
      </c>
      <c r="C1404">
        <v>205</v>
      </c>
      <c r="D1404">
        <f t="shared" si="80"/>
        <v>8</v>
      </c>
      <c r="E1404" s="3">
        <f>LOOKUP(A1404,[1]Bestellung!$A$4:$D$675)+MOD(D1404,6)</f>
        <v>43271</v>
      </c>
      <c r="F1404" t="str">
        <f t="shared" si="81"/>
        <v>INSERT INTO [Lieferung] ([BestellungID], [PosID], [LieferAdrID], [LieferDienstID], [LieferDatum]) VALUES</v>
      </c>
      <c r="G1404" t="str">
        <f t="shared" si="82"/>
        <v xml:space="preserve"> ('1150', '2876', '205', '8', '2018-06-20')</v>
      </c>
    </row>
    <row r="1405" spans="1:7" x14ac:dyDescent="0.3">
      <c r="A1405">
        <f t="shared" si="79"/>
        <v>1151</v>
      </c>
      <c r="B1405">
        <v>2877</v>
      </c>
      <c r="C1405">
        <v>250</v>
      </c>
      <c r="D1405">
        <f t="shared" si="80"/>
        <v>66</v>
      </c>
      <c r="E1405" s="3">
        <f>LOOKUP(A1405,[1]Bestellung!$A$4:$D$675)+MOD(D1405,6)</f>
        <v>43269</v>
      </c>
      <c r="F1405" t="str">
        <f t="shared" si="81"/>
        <v>INSERT INTO [Lieferung] ([BestellungID], [PosID], [LieferAdrID], [LieferDienstID], [LieferDatum]) VALUES</v>
      </c>
      <c r="G1405" t="str">
        <f t="shared" si="82"/>
        <v xml:space="preserve"> ('1151', '2877', '250', '66', '2018-06-18')</v>
      </c>
    </row>
    <row r="1406" spans="1:7" x14ac:dyDescent="0.3">
      <c r="A1406">
        <f t="shared" si="79"/>
        <v>1151</v>
      </c>
      <c r="B1406">
        <v>2878</v>
      </c>
      <c r="C1406">
        <v>250</v>
      </c>
      <c r="D1406">
        <f t="shared" si="80"/>
        <v>2</v>
      </c>
      <c r="E1406" s="3">
        <f>LOOKUP(A1406,[1]Bestellung!$A$4:$D$675)+MOD(D1406,6)</f>
        <v>43271</v>
      </c>
      <c r="F1406" t="str">
        <f t="shared" si="81"/>
        <v>INSERT INTO [Lieferung] ([BestellungID], [PosID], [LieferAdrID], [LieferDienstID], [LieferDatum]) VALUES</v>
      </c>
      <c r="G1406" t="str">
        <f t="shared" si="82"/>
        <v xml:space="preserve"> ('1151', '2878', '250', '2', '2018-06-20')</v>
      </c>
    </row>
    <row r="1407" spans="1:7" x14ac:dyDescent="0.3">
      <c r="A1407">
        <f t="shared" si="79"/>
        <v>1152</v>
      </c>
      <c r="B1407">
        <v>2879</v>
      </c>
      <c r="C1407">
        <v>7</v>
      </c>
      <c r="D1407">
        <f t="shared" si="80"/>
        <v>63</v>
      </c>
      <c r="E1407" s="3">
        <f>LOOKUP(A1407,[1]Bestellung!$A$4:$D$675)+MOD(D1407,6)</f>
        <v>43272</v>
      </c>
      <c r="F1407" t="str">
        <f t="shared" si="81"/>
        <v>INSERT INTO [Lieferung] ([BestellungID], [PosID], [LieferAdrID], [LieferDienstID], [LieferDatum]) VALUES</v>
      </c>
      <c r="G1407" t="str">
        <f t="shared" si="82"/>
        <v xml:space="preserve"> ('1152', '2879', '7', '63', '2018-06-21')</v>
      </c>
    </row>
    <row r="1408" spans="1:7" x14ac:dyDescent="0.3">
      <c r="A1408">
        <f t="shared" si="79"/>
        <v>1152</v>
      </c>
      <c r="B1408">
        <v>2880</v>
      </c>
      <c r="C1408">
        <v>7</v>
      </c>
      <c r="D1408">
        <f t="shared" si="80"/>
        <v>1</v>
      </c>
      <c r="E1408" s="3">
        <f>LOOKUP(A1408,[1]Bestellung!$A$4:$D$675)+MOD(D1408,6)</f>
        <v>43270</v>
      </c>
      <c r="F1408" t="str">
        <f t="shared" si="81"/>
        <v>INSERT INTO [Lieferung] ([BestellungID], [PosID], [LieferAdrID], [LieferDienstID], [LieferDatum]) VALUES</v>
      </c>
      <c r="G1408" t="str">
        <f t="shared" si="82"/>
        <v xml:space="preserve"> ('1152', '2880', '7', '1', '2018-06-19')</v>
      </c>
    </row>
    <row r="1409" spans="1:7" x14ac:dyDescent="0.3">
      <c r="A1409">
        <f t="shared" si="79"/>
        <v>1152</v>
      </c>
      <c r="B1409">
        <v>2881</v>
      </c>
      <c r="C1409">
        <v>7</v>
      </c>
      <c r="D1409">
        <f t="shared" si="80"/>
        <v>18</v>
      </c>
      <c r="E1409" s="3">
        <f>LOOKUP(A1409,[1]Bestellung!$A$4:$D$675)+MOD(D1409,6)</f>
        <v>43269</v>
      </c>
      <c r="F1409" t="str">
        <f t="shared" si="81"/>
        <v>INSERT INTO [Lieferung] ([BestellungID], [PosID], [LieferAdrID], [LieferDienstID], [LieferDatum]) VALUES</v>
      </c>
      <c r="G1409" t="str">
        <f t="shared" si="82"/>
        <v xml:space="preserve"> ('1152', '2881', '7', '18', '2018-06-18')</v>
      </c>
    </row>
    <row r="1410" spans="1:7" x14ac:dyDescent="0.3">
      <c r="A1410">
        <f t="shared" si="79"/>
        <v>1153</v>
      </c>
      <c r="B1410">
        <v>2882</v>
      </c>
      <c r="C1410">
        <v>274</v>
      </c>
      <c r="D1410">
        <f t="shared" si="80"/>
        <v>2</v>
      </c>
      <c r="E1410" s="3">
        <f>LOOKUP(A1410,[1]Bestellung!$A$4:$D$675)+MOD(D1410,6)</f>
        <v>43271</v>
      </c>
      <c r="F1410" t="str">
        <f t="shared" si="81"/>
        <v>INSERT INTO [Lieferung] ([BestellungID], [PosID], [LieferAdrID], [LieferDienstID], [LieferDatum]) VALUES</v>
      </c>
      <c r="G1410" t="str">
        <f t="shared" si="82"/>
        <v xml:space="preserve"> ('1153', '2882', '274', '2', '2018-06-20')</v>
      </c>
    </row>
    <row r="1411" spans="1:7" x14ac:dyDescent="0.3">
      <c r="A1411">
        <f t="shared" si="79"/>
        <v>1153</v>
      </c>
      <c r="B1411">
        <v>2883</v>
      </c>
      <c r="C1411">
        <v>274</v>
      </c>
      <c r="D1411">
        <f t="shared" si="80"/>
        <v>21</v>
      </c>
      <c r="E1411" s="3">
        <f>LOOKUP(A1411,[1]Bestellung!$A$4:$D$675)+MOD(D1411,6)</f>
        <v>43272</v>
      </c>
      <c r="F1411" t="str">
        <f t="shared" si="81"/>
        <v>INSERT INTO [Lieferung] ([BestellungID], [PosID], [LieferAdrID], [LieferDienstID], [LieferDatum]) VALUES</v>
      </c>
      <c r="G1411" t="str">
        <f t="shared" si="82"/>
        <v xml:space="preserve"> ('1153', '2883', '274', '21', '2018-06-21')</v>
      </c>
    </row>
    <row r="1412" spans="1:7" x14ac:dyDescent="0.3">
      <c r="A1412">
        <f t="shared" si="79"/>
        <v>1154</v>
      </c>
      <c r="B1412">
        <v>2884</v>
      </c>
      <c r="C1412">
        <v>423</v>
      </c>
      <c r="D1412">
        <f t="shared" si="80"/>
        <v>8</v>
      </c>
      <c r="E1412" s="3">
        <f>LOOKUP(A1412,[1]Bestellung!$A$4:$D$675)+MOD(D1412,6)</f>
        <v>43271</v>
      </c>
      <c r="F1412" t="str">
        <f t="shared" si="81"/>
        <v>INSERT INTO [Lieferung] ([BestellungID], [PosID], [LieferAdrID], [LieferDienstID], [LieferDatum]) VALUES</v>
      </c>
      <c r="G1412" t="str">
        <f t="shared" si="82"/>
        <v xml:space="preserve"> ('1154', '2884', '423', '8', '2018-06-20')</v>
      </c>
    </row>
    <row r="1413" spans="1:7" x14ac:dyDescent="0.3">
      <c r="A1413">
        <f t="shared" si="79"/>
        <v>1154</v>
      </c>
      <c r="B1413">
        <v>2885</v>
      </c>
      <c r="C1413">
        <v>274</v>
      </c>
      <c r="D1413">
        <f t="shared" si="80"/>
        <v>28</v>
      </c>
      <c r="E1413" s="3">
        <f>LOOKUP(A1413,[1]Bestellung!$A$4:$D$675)+MOD(D1413,6)</f>
        <v>43273</v>
      </c>
      <c r="F1413" t="str">
        <f t="shared" si="81"/>
        <v>INSERT INTO [Lieferung] ([BestellungID], [PosID], [LieferAdrID], [LieferDienstID], [LieferDatum]) VALUES</v>
      </c>
      <c r="G1413" t="str">
        <f t="shared" si="82"/>
        <v xml:space="preserve"> ('1154', '2885', '274', '28', '2018-06-22')</v>
      </c>
    </row>
    <row r="1414" spans="1:7" x14ac:dyDescent="0.3">
      <c r="A1414">
        <f t="shared" si="79"/>
        <v>1154</v>
      </c>
      <c r="B1414">
        <v>2886</v>
      </c>
      <c r="C1414">
        <v>423</v>
      </c>
      <c r="D1414">
        <f t="shared" si="80"/>
        <v>48</v>
      </c>
      <c r="E1414" s="3">
        <f>LOOKUP(A1414,[1]Bestellung!$A$4:$D$675)+MOD(D1414,6)</f>
        <v>43269</v>
      </c>
      <c r="F1414" t="str">
        <f t="shared" si="81"/>
        <v>INSERT INTO [Lieferung] ([BestellungID], [PosID], [LieferAdrID], [LieferDienstID], [LieferDatum]) VALUES</v>
      </c>
      <c r="G1414" t="str">
        <f t="shared" si="82"/>
        <v xml:space="preserve"> ('1154', '2886', '423', '48', '2018-06-18')</v>
      </c>
    </row>
    <row r="1415" spans="1:7" x14ac:dyDescent="0.3">
      <c r="A1415">
        <f t="shared" si="79"/>
        <v>1155</v>
      </c>
      <c r="B1415">
        <v>2887</v>
      </c>
      <c r="C1415">
        <v>288</v>
      </c>
      <c r="D1415">
        <f t="shared" si="80"/>
        <v>39</v>
      </c>
      <c r="E1415" s="3">
        <f>LOOKUP(A1415,[1]Bestellung!$A$4:$D$675)+MOD(D1415,6)</f>
        <v>43272</v>
      </c>
      <c r="F1415" t="str">
        <f t="shared" si="81"/>
        <v>INSERT INTO [Lieferung] ([BestellungID], [PosID], [LieferAdrID], [LieferDienstID], [LieferDatum]) VALUES</v>
      </c>
      <c r="G1415" t="str">
        <f t="shared" si="82"/>
        <v xml:space="preserve"> ('1155', '2887', '288', '39', '2018-06-21')</v>
      </c>
    </row>
    <row r="1416" spans="1:7" x14ac:dyDescent="0.3">
      <c r="A1416">
        <f t="shared" si="79"/>
        <v>1155</v>
      </c>
      <c r="B1416">
        <v>2888</v>
      </c>
      <c r="C1416">
        <v>288</v>
      </c>
      <c r="D1416">
        <f t="shared" si="80"/>
        <v>60</v>
      </c>
      <c r="E1416" s="3">
        <f>LOOKUP(A1416,[1]Bestellung!$A$4:$D$675)+MOD(D1416,6)</f>
        <v>43269</v>
      </c>
      <c r="F1416" t="str">
        <f t="shared" si="81"/>
        <v>INSERT INTO [Lieferung] ([BestellungID], [PosID], [LieferAdrID], [LieferDienstID], [LieferDatum]) VALUES</v>
      </c>
      <c r="G1416" t="str">
        <f t="shared" si="82"/>
        <v xml:space="preserve"> ('1155', '2888', '288', '60', '2018-06-18')</v>
      </c>
    </row>
    <row r="1417" spans="1:7" x14ac:dyDescent="0.3">
      <c r="A1417">
        <f t="shared" si="79"/>
        <v>1156</v>
      </c>
      <c r="B1417">
        <v>2889</v>
      </c>
      <c r="C1417">
        <v>346</v>
      </c>
      <c r="D1417">
        <f t="shared" si="80"/>
        <v>54</v>
      </c>
      <c r="E1417" s="3">
        <f>LOOKUP(A1417,[1]Bestellung!$A$4:$D$675)+MOD(D1417,6)</f>
        <v>43269</v>
      </c>
      <c r="F1417" t="str">
        <f t="shared" si="81"/>
        <v>INSERT INTO [Lieferung] ([BestellungID], [PosID], [LieferAdrID], [LieferDienstID], [LieferDatum]) VALUES</v>
      </c>
      <c r="G1417" t="str">
        <f t="shared" si="82"/>
        <v xml:space="preserve"> ('1156', '2889', '346', '54', '2018-06-18')</v>
      </c>
    </row>
    <row r="1418" spans="1:7" x14ac:dyDescent="0.3">
      <c r="A1418">
        <f t="shared" si="79"/>
        <v>1156</v>
      </c>
      <c r="B1418">
        <v>2890</v>
      </c>
      <c r="C1418">
        <v>288</v>
      </c>
      <c r="D1418">
        <f t="shared" si="80"/>
        <v>76</v>
      </c>
      <c r="E1418" s="3">
        <f>LOOKUP(A1418,[1]Bestellung!$A$4:$D$675)+MOD(D1418,6)</f>
        <v>43273</v>
      </c>
      <c r="F1418" t="str">
        <f t="shared" si="81"/>
        <v>INSERT INTO [Lieferung] ([BestellungID], [PosID], [LieferAdrID], [LieferDienstID], [LieferDatum]) VALUES</v>
      </c>
      <c r="G1418" t="str">
        <f t="shared" si="82"/>
        <v xml:space="preserve"> ('1156', '2890', '288', '76', '2018-06-22')</v>
      </c>
    </row>
    <row r="1419" spans="1:7" x14ac:dyDescent="0.3">
      <c r="A1419">
        <f t="shared" si="79"/>
        <v>1156</v>
      </c>
      <c r="B1419">
        <v>2891</v>
      </c>
      <c r="C1419">
        <v>346</v>
      </c>
      <c r="D1419">
        <f t="shared" si="80"/>
        <v>17</v>
      </c>
      <c r="E1419" s="3">
        <f>LOOKUP(A1419,[1]Bestellung!$A$4:$D$675)+MOD(D1419,6)</f>
        <v>43274</v>
      </c>
      <c r="F1419" t="str">
        <f t="shared" si="81"/>
        <v>INSERT INTO [Lieferung] ([BestellungID], [PosID], [LieferAdrID], [LieferDienstID], [LieferDatum]) VALUES</v>
      </c>
      <c r="G1419" t="str">
        <f t="shared" si="82"/>
        <v xml:space="preserve"> ('1156', '2891', '346', '17', '2018-06-23')</v>
      </c>
    </row>
    <row r="1420" spans="1:7" x14ac:dyDescent="0.3">
      <c r="A1420">
        <f t="shared" si="79"/>
        <v>1157</v>
      </c>
      <c r="B1420">
        <v>2892</v>
      </c>
      <c r="C1420">
        <v>458</v>
      </c>
      <c r="D1420">
        <f t="shared" si="80"/>
        <v>15</v>
      </c>
      <c r="E1420" s="3">
        <f>LOOKUP(A1420,[1]Bestellung!$A$4:$D$675)+MOD(D1420,6)</f>
        <v>43273</v>
      </c>
      <c r="F1420" t="str">
        <f t="shared" si="81"/>
        <v>INSERT INTO [Lieferung] ([BestellungID], [PosID], [LieferAdrID], [LieferDienstID], [LieferDatum]) VALUES</v>
      </c>
      <c r="G1420" t="str">
        <f t="shared" si="82"/>
        <v xml:space="preserve"> ('1157', '2892', '458', '15', '2018-06-22')</v>
      </c>
    </row>
    <row r="1421" spans="1:7" x14ac:dyDescent="0.3">
      <c r="A1421">
        <f t="shared" si="79"/>
        <v>1157</v>
      </c>
      <c r="B1421">
        <v>2893</v>
      </c>
      <c r="C1421">
        <v>458</v>
      </c>
      <c r="D1421">
        <f t="shared" si="80"/>
        <v>38</v>
      </c>
      <c r="E1421" s="3">
        <f>LOOKUP(A1421,[1]Bestellung!$A$4:$D$675)+MOD(D1421,6)</f>
        <v>43272</v>
      </c>
      <c r="F1421" t="str">
        <f t="shared" si="81"/>
        <v>INSERT INTO [Lieferung] ([BestellungID], [PosID], [LieferAdrID], [LieferDienstID], [LieferDatum]) VALUES</v>
      </c>
      <c r="G1421" t="str">
        <f t="shared" si="82"/>
        <v xml:space="preserve"> ('1157', '2893', '458', '38', '2018-06-21')</v>
      </c>
    </row>
    <row r="1422" spans="1:7" x14ac:dyDescent="0.3">
      <c r="A1422">
        <f t="shared" si="79"/>
        <v>1158</v>
      </c>
      <c r="B1422">
        <v>2894</v>
      </c>
      <c r="C1422">
        <v>60</v>
      </c>
      <c r="D1422">
        <f t="shared" si="80"/>
        <v>39</v>
      </c>
      <c r="E1422" s="3">
        <f>LOOKUP(A1422,[1]Bestellung!$A$4:$D$675)+MOD(D1422,6)</f>
        <v>43273</v>
      </c>
      <c r="F1422" t="str">
        <f t="shared" si="81"/>
        <v>INSERT INTO [Lieferung] ([BestellungID], [PosID], [LieferAdrID], [LieferDienstID], [LieferDatum]) VALUES</v>
      </c>
      <c r="G1422" t="str">
        <f t="shared" si="82"/>
        <v xml:space="preserve"> ('1158', '2894', '60', '39', '2018-06-22')</v>
      </c>
    </row>
    <row r="1423" spans="1:7" x14ac:dyDescent="0.3">
      <c r="A1423">
        <f t="shared" si="79"/>
        <v>1158</v>
      </c>
      <c r="B1423">
        <v>2895</v>
      </c>
      <c r="C1423">
        <v>60</v>
      </c>
      <c r="D1423">
        <f t="shared" si="80"/>
        <v>63</v>
      </c>
      <c r="E1423" s="3">
        <f>LOOKUP(A1423,[1]Bestellung!$A$4:$D$675)+MOD(D1423,6)</f>
        <v>43273</v>
      </c>
      <c r="F1423" t="str">
        <f t="shared" si="81"/>
        <v>INSERT INTO [Lieferung] ([BestellungID], [PosID], [LieferAdrID], [LieferDienstID], [LieferDatum]) VALUES</v>
      </c>
      <c r="G1423" t="str">
        <f t="shared" si="82"/>
        <v xml:space="preserve"> ('1158', '2895', '60', '63', '2018-06-22')</v>
      </c>
    </row>
    <row r="1424" spans="1:7" x14ac:dyDescent="0.3">
      <c r="A1424">
        <f t="shared" si="79"/>
        <v>1158</v>
      </c>
      <c r="B1424">
        <v>2896</v>
      </c>
      <c r="C1424">
        <v>60</v>
      </c>
      <c r="D1424">
        <f t="shared" si="80"/>
        <v>6</v>
      </c>
      <c r="E1424" s="3">
        <f>LOOKUP(A1424,[1]Bestellung!$A$4:$D$675)+MOD(D1424,6)</f>
        <v>43270</v>
      </c>
      <c r="F1424" t="str">
        <f t="shared" si="81"/>
        <v>INSERT INTO [Lieferung] ([BestellungID], [PosID], [LieferAdrID], [LieferDienstID], [LieferDatum]) VALUES</v>
      </c>
      <c r="G1424" t="str">
        <f t="shared" si="82"/>
        <v xml:space="preserve"> ('1158', '2896', '60', '6', '2018-06-19')</v>
      </c>
    </row>
    <row r="1425" spans="1:7" x14ac:dyDescent="0.3">
      <c r="A1425">
        <f t="shared" si="79"/>
        <v>1159</v>
      </c>
      <c r="B1425">
        <v>2897</v>
      </c>
      <c r="C1425">
        <v>560</v>
      </c>
      <c r="D1425">
        <f t="shared" si="80"/>
        <v>11</v>
      </c>
      <c r="E1425" s="3">
        <f>LOOKUP(A1425,[1]Bestellung!$A$4:$D$675)+MOD(D1425,6)</f>
        <v>43275</v>
      </c>
      <c r="F1425" t="str">
        <f t="shared" si="81"/>
        <v>INSERT INTO [Lieferung] ([BestellungID], [PosID], [LieferAdrID], [LieferDienstID], [LieferDatum]) VALUES</v>
      </c>
      <c r="G1425" t="str">
        <f t="shared" si="82"/>
        <v xml:space="preserve"> ('1159', '2897', '560', '11', '2018-06-24')</v>
      </c>
    </row>
    <row r="1426" spans="1:7" x14ac:dyDescent="0.3">
      <c r="A1426">
        <f t="shared" ref="A1426:A1489" si="83">ROUND(B1426/2.5,0)</f>
        <v>1159</v>
      </c>
      <c r="B1426">
        <v>2898</v>
      </c>
      <c r="C1426">
        <v>560</v>
      </c>
      <c r="D1426">
        <f t="shared" ref="D1426:D1489" si="84">IF(MOD(A1426*B1426,81)=0,1,IF(MOD(A1426*B1426,81)=30,81,IF(MOD(A1426*B1426,81)=49,82,MOD(A1426*B1426,81))))</f>
        <v>36</v>
      </c>
      <c r="E1426" s="3">
        <f>LOOKUP(A1426,[1]Bestellung!$A$4:$D$675)+MOD(D1426,6)</f>
        <v>43270</v>
      </c>
      <c r="F1426" t="str">
        <f t="shared" ref="F1426:F1489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26" t="str">
        <f t="shared" ref="G1426:G1489" si="86">" ('"&amp;A1426&amp;"', '"&amp;B1426&amp;"', '"&amp;C1426&amp;"', '"&amp; D1426&amp;"', '"&amp; TEXT(E1426,"JJJJ-MM-TT")&amp;"')"</f>
        <v xml:space="preserve"> ('1159', '2898', '560', '36', '2018-06-19')</v>
      </c>
    </row>
    <row r="1427" spans="1:7" x14ac:dyDescent="0.3">
      <c r="A1427">
        <f t="shared" si="83"/>
        <v>1160</v>
      </c>
      <c r="B1427">
        <v>2899</v>
      </c>
      <c r="C1427">
        <v>572</v>
      </c>
      <c r="D1427">
        <f t="shared" si="84"/>
        <v>44</v>
      </c>
      <c r="E1427" s="3">
        <f>LOOKUP(A1427,[1]Bestellung!$A$4:$D$675)+MOD(D1427,6)</f>
        <v>43272</v>
      </c>
      <c r="F1427" t="str">
        <f t="shared" si="85"/>
        <v>INSERT INTO [Lieferung] ([BestellungID], [PosID], [LieferAdrID], [LieferDienstID], [LieferDatum]) VALUES</v>
      </c>
      <c r="G1427" t="str">
        <f t="shared" si="86"/>
        <v xml:space="preserve"> ('1160', '2899', '572', '44', '2018-06-21')</v>
      </c>
    </row>
    <row r="1428" spans="1:7" x14ac:dyDescent="0.3">
      <c r="A1428">
        <f t="shared" si="83"/>
        <v>1160</v>
      </c>
      <c r="B1428">
        <v>2900</v>
      </c>
      <c r="C1428">
        <v>560</v>
      </c>
      <c r="D1428">
        <f t="shared" si="84"/>
        <v>70</v>
      </c>
      <c r="E1428" s="3">
        <f>LOOKUP(A1428,[1]Bestellung!$A$4:$D$675)+MOD(D1428,6)</f>
        <v>43274</v>
      </c>
      <c r="F1428" t="str">
        <f t="shared" si="85"/>
        <v>INSERT INTO [Lieferung] ([BestellungID], [PosID], [LieferAdrID], [LieferDienstID], [LieferDatum]) VALUES</v>
      </c>
      <c r="G1428" t="str">
        <f t="shared" si="86"/>
        <v xml:space="preserve"> ('1160', '2900', '560', '70', '2018-06-23')</v>
      </c>
    </row>
    <row r="1429" spans="1:7" x14ac:dyDescent="0.3">
      <c r="A1429">
        <f t="shared" si="83"/>
        <v>1160</v>
      </c>
      <c r="B1429">
        <v>2901</v>
      </c>
      <c r="C1429">
        <v>572</v>
      </c>
      <c r="D1429">
        <f t="shared" si="84"/>
        <v>15</v>
      </c>
      <c r="E1429" s="3">
        <f>LOOKUP(A1429,[1]Bestellung!$A$4:$D$675)+MOD(D1429,6)</f>
        <v>43273</v>
      </c>
      <c r="F1429" t="str">
        <f t="shared" si="85"/>
        <v>INSERT INTO [Lieferung] ([BestellungID], [PosID], [LieferAdrID], [LieferDienstID], [LieferDatum]) VALUES</v>
      </c>
      <c r="G1429" t="str">
        <f t="shared" si="86"/>
        <v xml:space="preserve"> ('1160', '2901', '572', '15', '2018-06-22')</v>
      </c>
    </row>
    <row r="1430" spans="1:7" x14ac:dyDescent="0.3">
      <c r="A1430">
        <f t="shared" si="83"/>
        <v>1161</v>
      </c>
      <c r="B1430">
        <v>2902</v>
      </c>
      <c r="C1430">
        <v>357</v>
      </c>
      <c r="D1430">
        <f t="shared" si="84"/>
        <v>27</v>
      </c>
      <c r="E1430" s="3">
        <f>LOOKUP(A1430,[1]Bestellung!$A$4:$D$675)+MOD(D1430,6)</f>
        <v>43274</v>
      </c>
      <c r="F1430" t="str">
        <f t="shared" si="85"/>
        <v>INSERT INTO [Lieferung] ([BestellungID], [PosID], [LieferAdrID], [LieferDienstID], [LieferDatum]) VALUES</v>
      </c>
      <c r="G1430" t="str">
        <f t="shared" si="86"/>
        <v xml:space="preserve"> ('1161', '2902', '357', '27', '2018-06-23')</v>
      </c>
    </row>
    <row r="1431" spans="1:7" x14ac:dyDescent="0.3">
      <c r="A1431">
        <f t="shared" si="83"/>
        <v>1161</v>
      </c>
      <c r="B1431">
        <v>2903</v>
      </c>
      <c r="C1431">
        <v>357</v>
      </c>
      <c r="D1431">
        <f t="shared" si="84"/>
        <v>54</v>
      </c>
      <c r="E1431" s="3">
        <f>LOOKUP(A1431,[1]Bestellung!$A$4:$D$675)+MOD(D1431,6)</f>
        <v>43271</v>
      </c>
      <c r="F1431" t="str">
        <f t="shared" si="85"/>
        <v>INSERT INTO [Lieferung] ([BestellungID], [PosID], [LieferAdrID], [LieferDienstID], [LieferDatum]) VALUES</v>
      </c>
      <c r="G1431" t="str">
        <f t="shared" si="86"/>
        <v xml:space="preserve"> ('1161', '2903', '357', '54', '2018-06-20')</v>
      </c>
    </row>
    <row r="1432" spans="1:7" x14ac:dyDescent="0.3">
      <c r="A1432">
        <f t="shared" si="83"/>
        <v>1162</v>
      </c>
      <c r="B1432">
        <v>2904</v>
      </c>
      <c r="C1432">
        <v>604</v>
      </c>
      <c r="D1432">
        <f t="shared" si="84"/>
        <v>69</v>
      </c>
      <c r="E1432" s="3">
        <f>LOOKUP(A1432,[1]Bestellung!$A$4:$D$675)+MOD(D1432,6)</f>
        <v>43274</v>
      </c>
      <c r="F1432" t="str">
        <f t="shared" si="85"/>
        <v>INSERT INTO [Lieferung] ([BestellungID], [PosID], [LieferAdrID], [LieferDienstID], [LieferDatum]) VALUES</v>
      </c>
      <c r="G1432" t="str">
        <f t="shared" si="86"/>
        <v xml:space="preserve"> ('1162', '2904', '604', '69', '2018-06-23')</v>
      </c>
    </row>
    <row r="1433" spans="1:7" x14ac:dyDescent="0.3">
      <c r="A1433">
        <f t="shared" si="83"/>
        <v>1162</v>
      </c>
      <c r="B1433">
        <v>2905</v>
      </c>
      <c r="C1433">
        <v>357</v>
      </c>
      <c r="D1433">
        <f t="shared" si="84"/>
        <v>16</v>
      </c>
      <c r="E1433" s="3">
        <f>LOOKUP(A1433,[1]Bestellung!$A$4:$D$675)+MOD(D1433,6)</f>
        <v>43275</v>
      </c>
      <c r="F1433" t="str">
        <f t="shared" si="85"/>
        <v>INSERT INTO [Lieferung] ([BestellungID], [PosID], [LieferAdrID], [LieferDienstID], [LieferDatum]) VALUES</v>
      </c>
      <c r="G1433" t="str">
        <f t="shared" si="86"/>
        <v xml:space="preserve"> ('1162', '2905', '357', '16', '2018-06-24')</v>
      </c>
    </row>
    <row r="1434" spans="1:7" x14ac:dyDescent="0.3">
      <c r="A1434">
        <f t="shared" si="83"/>
        <v>1162</v>
      </c>
      <c r="B1434">
        <v>2906</v>
      </c>
      <c r="C1434">
        <v>604</v>
      </c>
      <c r="D1434">
        <f t="shared" si="84"/>
        <v>44</v>
      </c>
      <c r="E1434" s="3">
        <f>LOOKUP(A1434,[1]Bestellung!$A$4:$D$675)+MOD(D1434,6)</f>
        <v>43273</v>
      </c>
      <c r="F1434" t="str">
        <f t="shared" si="85"/>
        <v>INSERT INTO [Lieferung] ([BestellungID], [PosID], [LieferAdrID], [LieferDienstID], [LieferDatum]) VALUES</v>
      </c>
      <c r="G1434" t="str">
        <f t="shared" si="86"/>
        <v xml:space="preserve"> ('1162', '2906', '604', '44', '2018-06-22')</v>
      </c>
    </row>
    <row r="1435" spans="1:7" x14ac:dyDescent="0.3">
      <c r="A1435">
        <f t="shared" si="83"/>
        <v>1163</v>
      </c>
      <c r="B1435">
        <v>2907</v>
      </c>
      <c r="C1435">
        <v>674</v>
      </c>
      <c r="D1435">
        <f t="shared" si="84"/>
        <v>63</v>
      </c>
      <c r="E1435" s="3">
        <f>LOOKUP(A1435,[1]Bestellung!$A$4:$D$675)+MOD(D1435,6)</f>
        <v>43274</v>
      </c>
      <c r="F1435" t="str">
        <f t="shared" si="85"/>
        <v>INSERT INTO [Lieferung] ([BestellungID], [PosID], [LieferAdrID], [LieferDienstID], [LieferDatum]) VALUES</v>
      </c>
      <c r="G1435" t="str">
        <f t="shared" si="86"/>
        <v xml:space="preserve"> ('1163', '2907', '674', '63', '2018-06-23')</v>
      </c>
    </row>
    <row r="1436" spans="1:7" x14ac:dyDescent="0.3">
      <c r="A1436">
        <f t="shared" si="83"/>
        <v>1163</v>
      </c>
      <c r="B1436">
        <v>2908</v>
      </c>
      <c r="C1436">
        <v>674</v>
      </c>
      <c r="D1436">
        <f t="shared" si="84"/>
        <v>11</v>
      </c>
      <c r="E1436" s="3">
        <f>LOOKUP(A1436,[1]Bestellung!$A$4:$D$675)+MOD(D1436,6)</f>
        <v>43276</v>
      </c>
      <c r="F1436" t="str">
        <f t="shared" si="85"/>
        <v>INSERT INTO [Lieferung] ([BestellungID], [PosID], [LieferAdrID], [LieferDienstID], [LieferDatum]) VALUES</v>
      </c>
      <c r="G1436" t="str">
        <f t="shared" si="86"/>
        <v xml:space="preserve"> ('1163', '2908', '674', '11', '2018-06-25')</v>
      </c>
    </row>
    <row r="1437" spans="1:7" x14ac:dyDescent="0.3">
      <c r="A1437">
        <f t="shared" si="83"/>
        <v>1164</v>
      </c>
      <c r="B1437">
        <v>2909</v>
      </c>
      <c r="C1437">
        <v>639</v>
      </c>
      <c r="D1437">
        <f t="shared" si="84"/>
        <v>33</v>
      </c>
      <c r="E1437" s="3">
        <f>LOOKUP(A1437,[1]Bestellung!$A$4:$D$675)+MOD(D1437,6)</f>
        <v>43275</v>
      </c>
      <c r="F1437" t="str">
        <f t="shared" si="85"/>
        <v>INSERT INTO [Lieferung] ([BestellungID], [PosID], [LieferAdrID], [LieferDienstID], [LieferDatum]) VALUES</v>
      </c>
      <c r="G1437" t="str">
        <f t="shared" si="86"/>
        <v xml:space="preserve"> ('1164', '2909', '639', '33', '2018-06-24')</v>
      </c>
    </row>
    <row r="1438" spans="1:7" x14ac:dyDescent="0.3">
      <c r="A1438">
        <f t="shared" si="83"/>
        <v>1164</v>
      </c>
      <c r="B1438">
        <v>2910</v>
      </c>
      <c r="C1438">
        <v>639</v>
      </c>
      <c r="D1438">
        <f t="shared" si="84"/>
        <v>63</v>
      </c>
      <c r="E1438" s="3">
        <f>LOOKUP(A1438,[1]Bestellung!$A$4:$D$675)+MOD(D1438,6)</f>
        <v>43275</v>
      </c>
      <c r="F1438" t="str">
        <f t="shared" si="85"/>
        <v>INSERT INTO [Lieferung] ([BestellungID], [PosID], [LieferAdrID], [LieferDienstID], [LieferDatum]) VALUES</v>
      </c>
      <c r="G1438" t="str">
        <f t="shared" si="86"/>
        <v xml:space="preserve"> ('1164', '2910', '639', '63', '2018-06-24')</v>
      </c>
    </row>
    <row r="1439" spans="1:7" x14ac:dyDescent="0.3">
      <c r="A1439">
        <f t="shared" si="83"/>
        <v>1164</v>
      </c>
      <c r="B1439">
        <v>2911</v>
      </c>
      <c r="C1439">
        <v>639</v>
      </c>
      <c r="D1439">
        <f t="shared" si="84"/>
        <v>12</v>
      </c>
      <c r="E1439" s="3">
        <f>LOOKUP(A1439,[1]Bestellung!$A$4:$D$675)+MOD(D1439,6)</f>
        <v>43272</v>
      </c>
      <c r="F1439" t="str">
        <f t="shared" si="85"/>
        <v>INSERT INTO [Lieferung] ([BestellungID], [PosID], [LieferAdrID], [LieferDienstID], [LieferDatum]) VALUES</v>
      </c>
      <c r="G1439" t="str">
        <f t="shared" si="86"/>
        <v xml:space="preserve"> ('1164', '2911', '639', '12', '2018-06-21')</v>
      </c>
    </row>
    <row r="1440" spans="1:7" x14ac:dyDescent="0.3">
      <c r="A1440">
        <f t="shared" si="83"/>
        <v>1165</v>
      </c>
      <c r="B1440">
        <v>2912</v>
      </c>
      <c r="C1440">
        <v>643</v>
      </c>
      <c r="D1440">
        <f t="shared" si="84"/>
        <v>38</v>
      </c>
      <c r="E1440" s="3">
        <f>LOOKUP(A1440,[1]Bestellung!$A$4:$D$675)+MOD(D1440,6)</f>
        <v>43274</v>
      </c>
      <c r="F1440" t="str">
        <f t="shared" si="85"/>
        <v>INSERT INTO [Lieferung] ([BestellungID], [PosID], [LieferAdrID], [LieferDienstID], [LieferDatum]) VALUES</v>
      </c>
      <c r="G1440" t="str">
        <f t="shared" si="86"/>
        <v xml:space="preserve"> ('1165', '2912', '643', '38', '2018-06-23')</v>
      </c>
    </row>
    <row r="1441" spans="1:7" x14ac:dyDescent="0.3">
      <c r="A1441">
        <f t="shared" si="83"/>
        <v>1165</v>
      </c>
      <c r="B1441">
        <v>2913</v>
      </c>
      <c r="C1441">
        <v>643</v>
      </c>
      <c r="D1441">
        <f t="shared" si="84"/>
        <v>69</v>
      </c>
      <c r="E1441" s="3">
        <f>LOOKUP(A1441,[1]Bestellung!$A$4:$D$675)+MOD(D1441,6)</f>
        <v>43275</v>
      </c>
      <c r="F1441" t="str">
        <f t="shared" si="85"/>
        <v>INSERT INTO [Lieferung] ([BestellungID], [PosID], [LieferAdrID], [LieferDienstID], [LieferDatum]) VALUES</v>
      </c>
      <c r="G1441" t="str">
        <f t="shared" si="86"/>
        <v xml:space="preserve"> ('1165', '2913', '643', '69', '2018-06-24')</v>
      </c>
    </row>
    <row r="1442" spans="1:7" x14ac:dyDescent="0.3">
      <c r="A1442">
        <f t="shared" si="83"/>
        <v>1166</v>
      </c>
      <c r="B1442">
        <v>2914</v>
      </c>
      <c r="C1442">
        <v>722</v>
      </c>
      <c r="D1442">
        <f t="shared" si="84"/>
        <v>17</v>
      </c>
      <c r="E1442" s="3">
        <f>LOOKUP(A1442,[1]Bestellung!$A$4:$D$675)+MOD(D1442,6)</f>
        <v>43277</v>
      </c>
      <c r="F1442" t="str">
        <f t="shared" si="85"/>
        <v>INSERT INTO [Lieferung] ([BestellungID], [PosID], [LieferAdrID], [LieferDienstID], [LieferDatum]) VALUES</v>
      </c>
      <c r="G1442" t="str">
        <f t="shared" si="86"/>
        <v xml:space="preserve"> ('1166', '2914', '722', '17', '2018-06-26')</v>
      </c>
    </row>
    <row r="1443" spans="1:7" x14ac:dyDescent="0.3">
      <c r="A1443">
        <f t="shared" si="83"/>
        <v>1166</v>
      </c>
      <c r="B1443">
        <v>2915</v>
      </c>
      <c r="C1443">
        <v>643</v>
      </c>
      <c r="D1443">
        <f t="shared" si="84"/>
        <v>82</v>
      </c>
      <c r="E1443" s="3">
        <f>LOOKUP(A1443,[1]Bestellung!$A$4:$D$675)+MOD(D1443,6)</f>
        <v>43276</v>
      </c>
      <c r="F1443" t="str">
        <f t="shared" si="85"/>
        <v>INSERT INTO [Lieferung] ([BestellungID], [PosID], [LieferAdrID], [LieferDienstID], [LieferDatum]) VALUES</v>
      </c>
      <c r="G1443" t="str">
        <f t="shared" si="86"/>
        <v xml:space="preserve"> ('1166', '2915', '643', '82', '2018-06-25')</v>
      </c>
    </row>
    <row r="1444" spans="1:7" x14ac:dyDescent="0.3">
      <c r="A1444">
        <f t="shared" si="83"/>
        <v>1166</v>
      </c>
      <c r="B1444">
        <v>2916</v>
      </c>
      <c r="C1444">
        <v>722</v>
      </c>
      <c r="D1444">
        <f t="shared" si="84"/>
        <v>1</v>
      </c>
      <c r="E1444" s="3">
        <f>LOOKUP(A1444,[1]Bestellung!$A$4:$D$675)+MOD(D1444,6)</f>
        <v>43273</v>
      </c>
      <c r="F1444" t="str">
        <f t="shared" si="85"/>
        <v>INSERT INTO [Lieferung] ([BestellungID], [PosID], [LieferAdrID], [LieferDienstID], [LieferDatum]) VALUES</v>
      </c>
      <c r="G1444" t="str">
        <f t="shared" si="86"/>
        <v xml:space="preserve"> ('1166', '2916', '722', '1', '2018-06-22')</v>
      </c>
    </row>
    <row r="1445" spans="1:7" x14ac:dyDescent="0.3">
      <c r="A1445">
        <f t="shared" si="83"/>
        <v>1167</v>
      </c>
      <c r="B1445">
        <v>2917</v>
      </c>
      <c r="C1445">
        <v>121</v>
      </c>
      <c r="D1445">
        <f t="shared" si="84"/>
        <v>33</v>
      </c>
      <c r="E1445" s="3">
        <f>LOOKUP(A1445,[1]Bestellung!$A$4:$D$675)+MOD(D1445,6)</f>
        <v>43275</v>
      </c>
      <c r="F1445" t="str">
        <f t="shared" si="85"/>
        <v>INSERT INTO [Lieferung] ([BestellungID], [PosID], [LieferAdrID], [LieferDienstID], [LieferDatum]) VALUES</v>
      </c>
      <c r="G1445" t="str">
        <f t="shared" si="86"/>
        <v xml:space="preserve"> ('1167', '2917', '121', '33', '2018-06-24')</v>
      </c>
    </row>
    <row r="1446" spans="1:7" x14ac:dyDescent="0.3">
      <c r="A1446">
        <f t="shared" si="83"/>
        <v>1167</v>
      </c>
      <c r="B1446">
        <v>2918</v>
      </c>
      <c r="C1446">
        <v>121</v>
      </c>
      <c r="D1446">
        <f t="shared" si="84"/>
        <v>66</v>
      </c>
      <c r="E1446" s="3">
        <f>LOOKUP(A1446,[1]Bestellung!$A$4:$D$675)+MOD(D1446,6)</f>
        <v>43272</v>
      </c>
      <c r="F1446" t="str">
        <f t="shared" si="85"/>
        <v>INSERT INTO [Lieferung] ([BestellungID], [PosID], [LieferAdrID], [LieferDienstID], [LieferDatum]) VALUES</v>
      </c>
      <c r="G1446" t="str">
        <f t="shared" si="86"/>
        <v xml:space="preserve"> ('1167', '2918', '121', '66', '2018-06-21')</v>
      </c>
    </row>
    <row r="1447" spans="1:7" x14ac:dyDescent="0.3">
      <c r="A1447">
        <f t="shared" si="83"/>
        <v>1168</v>
      </c>
      <c r="B1447">
        <v>2919</v>
      </c>
      <c r="C1447">
        <v>167</v>
      </c>
      <c r="D1447">
        <f t="shared" si="84"/>
        <v>21</v>
      </c>
      <c r="E1447" s="3">
        <f>LOOKUP(A1447,[1]Bestellung!$A$4:$D$675)+MOD(D1447,6)</f>
        <v>43275</v>
      </c>
      <c r="F1447" t="str">
        <f t="shared" si="85"/>
        <v>INSERT INTO [Lieferung] ([BestellungID], [PosID], [LieferAdrID], [LieferDienstID], [LieferDatum]) VALUES</v>
      </c>
      <c r="G1447" t="str">
        <f t="shared" si="86"/>
        <v xml:space="preserve"> ('1168', '2919', '167', '21', '2018-06-24')</v>
      </c>
    </row>
    <row r="1448" spans="1:7" x14ac:dyDescent="0.3">
      <c r="A1448">
        <f t="shared" si="83"/>
        <v>1168</v>
      </c>
      <c r="B1448">
        <v>2920</v>
      </c>
      <c r="C1448">
        <v>121</v>
      </c>
      <c r="D1448">
        <f t="shared" si="84"/>
        <v>55</v>
      </c>
      <c r="E1448" s="3">
        <f>LOOKUP(A1448,[1]Bestellung!$A$4:$D$675)+MOD(D1448,6)</f>
        <v>43273</v>
      </c>
      <c r="F1448" t="str">
        <f t="shared" si="85"/>
        <v>INSERT INTO [Lieferung] ([BestellungID], [PosID], [LieferAdrID], [LieferDienstID], [LieferDatum]) VALUES</v>
      </c>
      <c r="G1448" t="str">
        <f t="shared" si="86"/>
        <v xml:space="preserve"> ('1168', '2920', '121', '55', '2018-06-22')</v>
      </c>
    </row>
    <row r="1449" spans="1:7" x14ac:dyDescent="0.3">
      <c r="A1449">
        <f t="shared" si="83"/>
        <v>1168</v>
      </c>
      <c r="B1449">
        <v>2921</v>
      </c>
      <c r="C1449">
        <v>167</v>
      </c>
      <c r="D1449">
        <f t="shared" si="84"/>
        <v>8</v>
      </c>
      <c r="E1449" s="3">
        <f>LOOKUP(A1449,[1]Bestellung!$A$4:$D$675)+MOD(D1449,6)</f>
        <v>43274</v>
      </c>
      <c r="F1449" t="str">
        <f t="shared" si="85"/>
        <v>INSERT INTO [Lieferung] ([BestellungID], [PosID], [LieferAdrID], [LieferDienstID], [LieferDatum]) VALUES</v>
      </c>
      <c r="G1449" t="str">
        <f t="shared" si="86"/>
        <v xml:space="preserve"> ('1168', '2921', '167', '8', '2018-06-23')</v>
      </c>
    </row>
    <row r="1450" spans="1:7" x14ac:dyDescent="0.3">
      <c r="A1450">
        <f t="shared" si="83"/>
        <v>1169</v>
      </c>
      <c r="B1450">
        <v>2922</v>
      </c>
      <c r="C1450">
        <v>388</v>
      </c>
      <c r="D1450">
        <f t="shared" si="84"/>
        <v>48</v>
      </c>
      <c r="E1450" s="3">
        <f>LOOKUP(A1450,[1]Bestellung!$A$4:$D$675)+MOD(D1450,6)</f>
        <v>43272</v>
      </c>
      <c r="F1450" t="str">
        <f t="shared" si="85"/>
        <v>INSERT INTO [Lieferung] ([BestellungID], [PosID], [LieferAdrID], [LieferDienstID], [LieferDatum]) VALUES</v>
      </c>
      <c r="G1450" t="str">
        <f t="shared" si="86"/>
        <v xml:space="preserve"> ('1169', '2922', '388', '48', '2018-06-21')</v>
      </c>
    </row>
    <row r="1451" spans="1:7" x14ac:dyDescent="0.3">
      <c r="A1451">
        <f t="shared" si="83"/>
        <v>1169</v>
      </c>
      <c r="B1451">
        <v>2923</v>
      </c>
      <c r="C1451">
        <v>388</v>
      </c>
      <c r="D1451">
        <f t="shared" si="84"/>
        <v>2</v>
      </c>
      <c r="E1451" s="3">
        <f>LOOKUP(A1451,[1]Bestellung!$A$4:$D$675)+MOD(D1451,6)</f>
        <v>43274</v>
      </c>
      <c r="F1451" t="str">
        <f t="shared" si="85"/>
        <v>INSERT INTO [Lieferung] ([BestellungID], [PosID], [LieferAdrID], [LieferDienstID], [LieferDatum]) VALUES</v>
      </c>
      <c r="G1451" t="str">
        <f t="shared" si="86"/>
        <v xml:space="preserve"> ('1169', '2923', '388', '2', '2018-06-23')</v>
      </c>
    </row>
    <row r="1452" spans="1:7" x14ac:dyDescent="0.3">
      <c r="A1452">
        <f t="shared" si="83"/>
        <v>1170</v>
      </c>
      <c r="B1452">
        <v>2924</v>
      </c>
      <c r="C1452">
        <v>118</v>
      </c>
      <c r="D1452">
        <f t="shared" si="84"/>
        <v>45</v>
      </c>
      <c r="E1452" s="3">
        <f>LOOKUP(A1452,[1]Bestellung!$A$4:$D$675)+MOD(D1452,6)</f>
        <v>43275</v>
      </c>
      <c r="F1452" t="str">
        <f t="shared" si="85"/>
        <v>INSERT INTO [Lieferung] ([BestellungID], [PosID], [LieferAdrID], [LieferDienstID], [LieferDatum]) VALUES</v>
      </c>
      <c r="G1452" t="str">
        <f t="shared" si="86"/>
        <v xml:space="preserve"> ('1170', '2924', '118', '45', '2018-06-24')</v>
      </c>
    </row>
    <row r="1453" spans="1:7" x14ac:dyDescent="0.3">
      <c r="A1453">
        <f t="shared" si="83"/>
        <v>1170</v>
      </c>
      <c r="B1453">
        <v>2925</v>
      </c>
      <c r="C1453">
        <v>118</v>
      </c>
      <c r="D1453">
        <f t="shared" si="84"/>
        <v>1</v>
      </c>
      <c r="E1453" s="3">
        <f>LOOKUP(A1453,[1]Bestellung!$A$4:$D$675)+MOD(D1453,6)</f>
        <v>43273</v>
      </c>
      <c r="F1453" t="str">
        <f t="shared" si="85"/>
        <v>INSERT INTO [Lieferung] ([BestellungID], [PosID], [LieferAdrID], [LieferDienstID], [LieferDatum]) VALUES</v>
      </c>
      <c r="G1453" t="str">
        <f t="shared" si="86"/>
        <v xml:space="preserve"> ('1170', '2925', '118', '1', '2018-06-22')</v>
      </c>
    </row>
    <row r="1454" spans="1:7" x14ac:dyDescent="0.3">
      <c r="A1454">
        <f t="shared" si="83"/>
        <v>1170</v>
      </c>
      <c r="B1454">
        <v>2926</v>
      </c>
      <c r="C1454">
        <v>118</v>
      </c>
      <c r="D1454">
        <f t="shared" si="84"/>
        <v>36</v>
      </c>
      <c r="E1454" s="3">
        <f>LOOKUP(A1454,[1]Bestellung!$A$4:$D$675)+MOD(D1454,6)</f>
        <v>43272</v>
      </c>
      <c r="F1454" t="str">
        <f t="shared" si="85"/>
        <v>INSERT INTO [Lieferung] ([BestellungID], [PosID], [LieferAdrID], [LieferDienstID], [LieferDatum]) VALUES</v>
      </c>
      <c r="G1454" t="str">
        <f t="shared" si="86"/>
        <v xml:space="preserve"> ('1170', '2926', '118', '36', '2018-06-21')</v>
      </c>
    </row>
    <row r="1455" spans="1:7" x14ac:dyDescent="0.3">
      <c r="A1455">
        <f t="shared" si="83"/>
        <v>1171</v>
      </c>
      <c r="B1455">
        <v>2927</v>
      </c>
      <c r="C1455">
        <v>280</v>
      </c>
      <c r="D1455">
        <f t="shared" si="84"/>
        <v>2</v>
      </c>
      <c r="E1455" s="3">
        <f>LOOKUP(A1455,[1]Bestellung!$A$4:$D$675)+MOD(D1455,6)</f>
        <v>43275</v>
      </c>
      <c r="F1455" t="str">
        <f t="shared" si="85"/>
        <v>INSERT INTO [Lieferung] ([BestellungID], [PosID], [LieferAdrID], [LieferDienstID], [LieferDatum]) VALUES</v>
      </c>
      <c r="G1455" t="str">
        <f t="shared" si="86"/>
        <v xml:space="preserve"> ('1171', '2927', '280', '2', '2018-06-24')</v>
      </c>
    </row>
    <row r="1456" spans="1:7" x14ac:dyDescent="0.3">
      <c r="A1456">
        <f t="shared" si="83"/>
        <v>1171</v>
      </c>
      <c r="B1456">
        <v>2928</v>
      </c>
      <c r="C1456">
        <v>280</v>
      </c>
      <c r="D1456">
        <f t="shared" si="84"/>
        <v>39</v>
      </c>
      <c r="E1456" s="3">
        <f>LOOKUP(A1456,[1]Bestellung!$A$4:$D$675)+MOD(D1456,6)</f>
        <v>43276</v>
      </c>
      <c r="F1456" t="str">
        <f t="shared" si="85"/>
        <v>INSERT INTO [Lieferung] ([BestellungID], [PosID], [LieferAdrID], [LieferDienstID], [LieferDatum]) VALUES</v>
      </c>
      <c r="G1456" t="str">
        <f t="shared" si="86"/>
        <v xml:space="preserve"> ('1171', '2928', '280', '39', '2018-06-25')</v>
      </c>
    </row>
    <row r="1457" spans="1:7" x14ac:dyDescent="0.3">
      <c r="A1457">
        <f t="shared" si="83"/>
        <v>1172</v>
      </c>
      <c r="B1457">
        <v>2929</v>
      </c>
      <c r="C1457">
        <v>741</v>
      </c>
      <c r="D1457">
        <f t="shared" si="84"/>
        <v>8</v>
      </c>
      <c r="E1457" s="3">
        <f>LOOKUP(A1457,[1]Bestellung!$A$4:$D$675)+MOD(D1457,6)</f>
        <v>43275</v>
      </c>
      <c r="F1457" t="str">
        <f t="shared" si="85"/>
        <v>INSERT INTO [Lieferung] ([BestellungID], [PosID], [LieferAdrID], [LieferDienstID], [LieferDatum]) VALUES</v>
      </c>
      <c r="G1457" t="str">
        <f t="shared" si="86"/>
        <v xml:space="preserve"> ('1172', '2929', '741', '8', '2018-06-24')</v>
      </c>
    </row>
    <row r="1458" spans="1:7" x14ac:dyDescent="0.3">
      <c r="A1458">
        <f t="shared" si="83"/>
        <v>1172</v>
      </c>
      <c r="B1458">
        <v>2930</v>
      </c>
      <c r="C1458">
        <v>280</v>
      </c>
      <c r="D1458">
        <f t="shared" si="84"/>
        <v>46</v>
      </c>
      <c r="E1458" s="3">
        <f>LOOKUP(A1458,[1]Bestellung!$A$4:$D$675)+MOD(D1458,6)</f>
        <v>43277</v>
      </c>
      <c r="F1458" t="str">
        <f t="shared" si="85"/>
        <v>INSERT INTO [Lieferung] ([BestellungID], [PosID], [LieferAdrID], [LieferDienstID], [LieferDatum]) VALUES</v>
      </c>
      <c r="G1458" t="str">
        <f t="shared" si="86"/>
        <v xml:space="preserve"> ('1172', '2930', '280', '46', '2018-06-26')</v>
      </c>
    </row>
    <row r="1459" spans="1:7" x14ac:dyDescent="0.3">
      <c r="A1459">
        <f t="shared" si="83"/>
        <v>1172</v>
      </c>
      <c r="B1459">
        <v>2931</v>
      </c>
      <c r="C1459">
        <v>741</v>
      </c>
      <c r="D1459">
        <f t="shared" si="84"/>
        <v>3</v>
      </c>
      <c r="E1459" s="3">
        <f>LOOKUP(A1459,[1]Bestellung!$A$4:$D$675)+MOD(D1459,6)</f>
        <v>43276</v>
      </c>
      <c r="F1459" t="str">
        <f t="shared" si="85"/>
        <v>INSERT INTO [Lieferung] ([BestellungID], [PosID], [LieferAdrID], [LieferDienstID], [LieferDatum]) VALUES</v>
      </c>
      <c r="G1459" t="str">
        <f t="shared" si="86"/>
        <v xml:space="preserve"> ('1172', '2931', '741', '3', '2018-06-25')</v>
      </c>
    </row>
    <row r="1460" spans="1:7" x14ac:dyDescent="0.3">
      <c r="A1460">
        <f t="shared" si="83"/>
        <v>1173</v>
      </c>
      <c r="B1460">
        <v>2932</v>
      </c>
      <c r="C1460">
        <v>139</v>
      </c>
      <c r="D1460">
        <f t="shared" si="84"/>
        <v>57</v>
      </c>
      <c r="E1460" s="3">
        <f>LOOKUP(A1460,[1]Bestellung!$A$4:$D$675)+MOD(D1460,6)</f>
        <v>43276</v>
      </c>
      <c r="F1460" t="str">
        <f t="shared" si="85"/>
        <v>INSERT INTO [Lieferung] ([BestellungID], [PosID], [LieferAdrID], [LieferDienstID], [LieferDatum]) VALUES</v>
      </c>
      <c r="G1460" t="str">
        <f t="shared" si="86"/>
        <v xml:space="preserve"> ('1173', '2932', '139', '57', '2018-06-25')</v>
      </c>
    </row>
    <row r="1461" spans="1:7" x14ac:dyDescent="0.3">
      <c r="A1461">
        <f t="shared" si="83"/>
        <v>1173</v>
      </c>
      <c r="B1461">
        <v>2933</v>
      </c>
      <c r="C1461">
        <v>139</v>
      </c>
      <c r="D1461">
        <f t="shared" si="84"/>
        <v>15</v>
      </c>
      <c r="E1461" s="3">
        <f>LOOKUP(A1461,[1]Bestellung!$A$4:$D$675)+MOD(D1461,6)</f>
        <v>43276</v>
      </c>
      <c r="F1461" t="str">
        <f t="shared" si="85"/>
        <v>INSERT INTO [Lieferung] ([BestellungID], [PosID], [LieferAdrID], [LieferDienstID], [LieferDatum]) VALUES</v>
      </c>
      <c r="G1461" t="str">
        <f t="shared" si="86"/>
        <v xml:space="preserve"> ('1173', '2933', '139', '15', '2018-06-25')</v>
      </c>
    </row>
    <row r="1462" spans="1:7" x14ac:dyDescent="0.3">
      <c r="A1462">
        <f t="shared" si="83"/>
        <v>1174</v>
      </c>
      <c r="B1462">
        <v>2934</v>
      </c>
      <c r="C1462">
        <v>270</v>
      </c>
      <c r="D1462">
        <f t="shared" si="84"/>
        <v>72</v>
      </c>
      <c r="E1462" s="3">
        <f>LOOKUP(A1462,[1]Bestellung!$A$4:$D$675)+MOD(D1462,6)</f>
        <v>43273</v>
      </c>
      <c r="F1462" t="str">
        <f t="shared" si="85"/>
        <v>INSERT INTO [Lieferung] ([BestellungID], [PosID], [LieferAdrID], [LieferDienstID], [LieferDatum]) VALUES</v>
      </c>
      <c r="G1462" t="str">
        <f t="shared" si="86"/>
        <v xml:space="preserve"> ('1174', '2934', '270', '72', '2018-06-22')</v>
      </c>
    </row>
    <row r="1463" spans="1:7" x14ac:dyDescent="0.3">
      <c r="A1463">
        <f t="shared" si="83"/>
        <v>1174</v>
      </c>
      <c r="B1463">
        <v>2935</v>
      </c>
      <c r="C1463">
        <v>139</v>
      </c>
      <c r="D1463">
        <f t="shared" si="84"/>
        <v>31</v>
      </c>
      <c r="E1463" s="3">
        <f>LOOKUP(A1463,[1]Bestellung!$A$4:$D$675)+MOD(D1463,6)</f>
        <v>43274</v>
      </c>
      <c r="F1463" t="str">
        <f t="shared" si="85"/>
        <v>INSERT INTO [Lieferung] ([BestellungID], [PosID], [LieferAdrID], [LieferDienstID], [LieferDatum]) VALUES</v>
      </c>
      <c r="G1463" t="str">
        <f t="shared" si="86"/>
        <v xml:space="preserve"> ('1174', '2935', '139', '31', '2018-06-23')</v>
      </c>
    </row>
    <row r="1464" spans="1:7" x14ac:dyDescent="0.3">
      <c r="A1464">
        <f t="shared" si="83"/>
        <v>1174</v>
      </c>
      <c r="B1464">
        <v>2936</v>
      </c>
      <c r="C1464">
        <v>270</v>
      </c>
      <c r="D1464">
        <f t="shared" si="84"/>
        <v>71</v>
      </c>
      <c r="E1464" s="3">
        <f>LOOKUP(A1464,[1]Bestellung!$A$4:$D$675)+MOD(D1464,6)</f>
        <v>43278</v>
      </c>
      <c r="F1464" t="str">
        <f t="shared" si="85"/>
        <v>INSERT INTO [Lieferung] ([BestellungID], [PosID], [LieferAdrID], [LieferDienstID], [LieferDatum]) VALUES</v>
      </c>
      <c r="G1464" t="str">
        <f t="shared" si="86"/>
        <v xml:space="preserve"> ('1174', '2936', '270', '71', '2018-06-27')</v>
      </c>
    </row>
    <row r="1465" spans="1:7" x14ac:dyDescent="0.3">
      <c r="A1465">
        <f t="shared" si="83"/>
        <v>1175</v>
      </c>
      <c r="B1465">
        <v>2937</v>
      </c>
      <c r="C1465">
        <v>791</v>
      </c>
      <c r="D1465">
        <f t="shared" si="84"/>
        <v>51</v>
      </c>
      <c r="E1465" s="3">
        <f>LOOKUP(A1465,[1]Bestellung!$A$4:$D$675)+MOD(D1465,6)</f>
        <v>43277</v>
      </c>
      <c r="F1465" t="str">
        <f t="shared" si="85"/>
        <v>INSERT INTO [Lieferung] ([BestellungID], [PosID], [LieferAdrID], [LieferDienstID], [LieferDatum]) VALUES</v>
      </c>
      <c r="G1465" t="str">
        <f t="shared" si="86"/>
        <v xml:space="preserve"> ('1175', '2937', '791', '51', '2018-06-26')</v>
      </c>
    </row>
    <row r="1466" spans="1:7" x14ac:dyDescent="0.3">
      <c r="A1466">
        <f t="shared" si="83"/>
        <v>1175</v>
      </c>
      <c r="B1466">
        <v>2938</v>
      </c>
      <c r="C1466">
        <v>791</v>
      </c>
      <c r="D1466">
        <f t="shared" si="84"/>
        <v>11</v>
      </c>
      <c r="E1466" s="3">
        <f>LOOKUP(A1466,[1]Bestellung!$A$4:$D$675)+MOD(D1466,6)</f>
        <v>43279</v>
      </c>
      <c r="F1466" t="str">
        <f t="shared" si="85"/>
        <v>INSERT INTO [Lieferung] ([BestellungID], [PosID], [LieferAdrID], [LieferDienstID], [LieferDatum]) VALUES</v>
      </c>
      <c r="G1466" t="str">
        <f t="shared" si="86"/>
        <v xml:space="preserve"> ('1175', '2938', '791', '11', '2018-06-28')</v>
      </c>
    </row>
    <row r="1467" spans="1:7" x14ac:dyDescent="0.3">
      <c r="A1467">
        <f t="shared" si="83"/>
        <v>1176</v>
      </c>
      <c r="B1467">
        <v>2939</v>
      </c>
      <c r="C1467">
        <v>206</v>
      </c>
      <c r="D1467">
        <f t="shared" si="84"/>
        <v>75</v>
      </c>
      <c r="E1467" s="3">
        <f>LOOKUP(A1467,[1]Bestellung!$A$4:$D$675)+MOD(D1467,6)</f>
        <v>43277</v>
      </c>
      <c r="F1467" t="str">
        <f t="shared" si="85"/>
        <v>INSERT INTO [Lieferung] ([BestellungID], [PosID], [LieferAdrID], [LieferDienstID], [LieferDatum]) VALUES</v>
      </c>
      <c r="G1467" t="str">
        <f t="shared" si="86"/>
        <v xml:space="preserve"> ('1176', '2939', '206', '75', '2018-06-26')</v>
      </c>
    </row>
    <row r="1468" spans="1:7" x14ac:dyDescent="0.3">
      <c r="A1468">
        <f t="shared" si="83"/>
        <v>1176</v>
      </c>
      <c r="B1468">
        <v>2940</v>
      </c>
      <c r="C1468">
        <v>206</v>
      </c>
      <c r="D1468">
        <f t="shared" si="84"/>
        <v>36</v>
      </c>
      <c r="E1468" s="3">
        <f>LOOKUP(A1468,[1]Bestellung!$A$4:$D$675)+MOD(D1468,6)</f>
        <v>43274</v>
      </c>
      <c r="F1468" t="str">
        <f t="shared" si="85"/>
        <v>INSERT INTO [Lieferung] ([BestellungID], [PosID], [LieferAdrID], [LieferDienstID], [LieferDatum]) VALUES</v>
      </c>
      <c r="G1468" t="str">
        <f t="shared" si="86"/>
        <v xml:space="preserve"> ('1176', '2940', '206', '36', '2018-06-23')</v>
      </c>
    </row>
    <row r="1469" spans="1:7" x14ac:dyDescent="0.3">
      <c r="A1469">
        <f t="shared" si="83"/>
        <v>1176</v>
      </c>
      <c r="B1469">
        <v>2941</v>
      </c>
      <c r="C1469">
        <v>206</v>
      </c>
      <c r="D1469">
        <f t="shared" si="84"/>
        <v>78</v>
      </c>
      <c r="E1469" s="3">
        <f>LOOKUP(A1469,[1]Bestellung!$A$4:$D$675)+MOD(D1469,6)</f>
        <v>43274</v>
      </c>
      <c r="F1469" t="str">
        <f t="shared" si="85"/>
        <v>INSERT INTO [Lieferung] ([BestellungID], [PosID], [LieferAdrID], [LieferDienstID], [LieferDatum]) VALUES</v>
      </c>
      <c r="G1469" t="str">
        <f t="shared" si="86"/>
        <v xml:space="preserve"> ('1176', '2941', '206', '78', '2018-06-23')</v>
      </c>
    </row>
    <row r="1470" spans="1:7" x14ac:dyDescent="0.3">
      <c r="A1470">
        <f t="shared" si="83"/>
        <v>1177</v>
      </c>
      <c r="B1470">
        <v>2942</v>
      </c>
      <c r="C1470">
        <v>436</v>
      </c>
      <c r="D1470">
        <f t="shared" si="84"/>
        <v>65</v>
      </c>
      <c r="E1470" s="3">
        <f>LOOKUP(A1470,[1]Bestellung!$A$4:$D$675)+MOD(D1470,6)</f>
        <v>43279</v>
      </c>
      <c r="F1470" t="str">
        <f t="shared" si="85"/>
        <v>INSERT INTO [Lieferung] ([BestellungID], [PosID], [LieferAdrID], [LieferDienstID], [LieferDatum]) VALUES</v>
      </c>
      <c r="G1470" t="str">
        <f t="shared" si="86"/>
        <v xml:space="preserve"> ('1177', '2942', '436', '65', '2018-06-28')</v>
      </c>
    </row>
    <row r="1471" spans="1:7" x14ac:dyDescent="0.3">
      <c r="A1471">
        <f t="shared" si="83"/>
        <v>1177</v>
      </c>
      <c r="B1471">
        <v>2943</v>
      </c>
      <c r="C1471">
        <v>436</v>
      </c>
      <c r="D1471">
        <f t="shared" si="84"/>
        <v>27</v>
      </c>
      <c r="E1471" s="3">
        <f>LOOKUP(A1471,[1]Bestellung!$A$4:$D$675)+MOD(D1471,6)</f>
        <v>43277</v>
      </c>
      <c r="F1471" t="str">
        <f t="shared" si="85"/>
        <v>INSERT INTO [Lieferung] ([BestellungID], [PosID], [LieferAdrID], [LieferDienstID], [LieferDatum]) VALUES</v>
      </c>
      <c r="G1471" t="str">
        <f t="shared" si="86"/>
        <v xml:space="preserve"> ('1177', '2943', '436', '27', '2018-06-26')</v>
      </c>
    </row>
    <row r="1472" spans="1:7" x14ac:dyDescent="0.3">
      <c r="A1472">
        <f t="shared" si="83"/>
        <v>1178</v>
      </c>
      <c r="B1472">
        <v>2944</v>
      </c>
      <c r="C1472">
        <v>632</v>
      </c>
      <c r="D1472">
        <f t="shared" si="84"/>
        <v>17</v>
      </c>
      <c r="E1472" s="3">
        <f>LOOKUP(A1472,[1]Bestellung!$A$4:$D$675)+MOD(D1472,6)</f>
        <v>43280</v>
      </c>
      <c r="F1472" t="str">
        <f t="shared" si="85"/>
        <v>INSERT INTO [Lieferung] ([BestellungID], [PosID], [LieferAdrID], [LieferDienstID], [LieferDatum]) VALUES</v>
      </c>
      <c r="G1472" t="str">
        <f t="shared" si="86"/>
        <v xml:space="preserve"> ('1178', '2944', '632', '17', '2018-06-29')</v>
      </c>
    </row>
    <row r="1473" spans="1:7" x14ac:dyDescent="0.3">
      <c r="A1473">
        <f t="shared" si="83"/>
        <v>1178</v>
      </c>
      <c r="B1473">
        <v>2945</v>
      </c>
      <c r="C1473">
        <v>436</v>
      </c>
      <c r="D1473">
        <f t="shared" si="84"/>
        <v>61</v>
      </c>
      <c r="E1473" s="3">
        <f>LOOKUP(A1473,[1]Bestellung!$A$4:$D$675)+MOD(D1473,6)</f>
        <v>43276</v>
      </c>
      <c r="F1473" t="str">
        <f t="shared" si="85"/>
        <v>INSERT INTO [Lieferung] ([BestellungID], [PosID], [LieferAdrID], [LieferDienstID], [LieferDatum]) VALUES</v>
      </c>
      <c r="G1473" t="str">
        <f t="shared" si="86"/>
        <v xml:space="preserve"> ('1178', '2945', '436', '61', '2018-06-25')</v>
      </c>
    </row>
    <row r="1474" spans="1:7" x14ac:dyDescent="0.3">
      <c r="A1474">
        <f t="shared" si="83"/>
        <v>1178</v>
      </c>
      <c r="B1474">
        <v>2946</v>
      </c>
      <c r="C1474">
        <v>632</v>
      </c>
      <c r="D1474">
        <f t="shared" si="84"/>
        <v>24</v>
      </c>
      <c r="E1474" s="3">
        <f>LOOKUP(A1474,[1]Bestellung!$A$4:$D$675)+MOD(D1474,6)</f>
        <v>43275</v>
      </c>
      <c r="F1474" t="str">
        <f t="shared" si="85"/>
        <v>INSERT INTO [Lieferung] ([BestellungID], [PosID], [LieferAdrID], [LieferDienstID], [LieferDatum]) VALUES</v>
      </c>
      <c r="G1474" t="str">
        <f t="shared" si="86"/>
        <v xml:space="preserve"> ('1178', '2946', '632', '24', '2018-06-24')</v>
      </c>
    </row>
    <row r="1475" spans="1:7" x14ac:dyDescent="0.3">
      <c r="A1475">
        <f t="shared" si="83"/>
        <v>1179</v>
      </c>
      <c r="B1475">
        <v>2947</v>
      </c>
      <c r="C1475">
        <v>42</v>
      </c>
      <c r="D1475">
        <f t="shared" si="84"/>
        <v>18</v>
      </c>
      <c r="E1475" s="3">
        <f>LOOKUP(A1475,[1]Bestellung!$A$4:$D$675)+MOD(D1475,6)</f>
        <v>43275</v>
      </c>
      <c r="F1475" t="str">
        <f t="shared" si="85"/>
        <v>INSERT INTO [Lieferung] ([BestellungID], [PosID], [LieferAdrID], [LieferDienstID], [LieferDatum]) VALUES</v>
      </c>
      <c r="G1475" t="str">
        <f t="shared" si="86"/>
        <v xml:space="preserve"> ('1179', '2947', '42', '18', '2018-06-24')</v>
      </c>
    </row>
    <row r="1476" spans="1:7" x14ac:dyDescent="0.3">
      <c r="A1476">
        <f t="shared" si="83"/>
        <v>1179</v>
      </c>
      <c r="B1476">
        <v>2948</v>
      </c>
      <c r="C1476">
        <v>42</v>
      </c>
      <c r="D1476">
        <f t="shared" si="84"/>
        <v>63</v>
      </c>
      <c r="E1476" s="3">
        <f>LOOKUP(A1476,[1]Bestellung!$A$4:$D$675)+MOD(D1476,6)</f>
        <v>43278</v>
      </c>
      <c r="F1476" t="str">
        <f t="shared" si="85"/>
        <v>INSERT INTO [Lieferung] ([BestellungID], [PosID], [LieferAdrID], [LieferDienstID], [LieferDatum]) VALUES</v>
      </c>
      <c r="G1476" t="str">
        <f t="shared" si="86"/>
        <v xml:space="preserve"> ('1179', '2948', '42', '63', '2018-06-27')</v>
      </c>
    </row>
    <row r="1477" spans="1:7" x14ac:dyDescent="0.3">
      <c r="A1477">
        <f t="shared" si="83"/>
        <v>1180</v>
      </c>
      <c r="B1477">
        <v>2949</v>
      </c>
      <c r="C1477">
        <v>335</v>
      </c>
      <c r="D1477">
        <f t="shared" si="84"/>
        <v>60</v>
      </c>
      <c r="E1477" s="3">
        <f>LOOKUP(A1477,[1]Bestellung!$A$4:$D$675)+MOD(D1477,6)</f>
        <v>43275</v>
      </c>
      <c r="F1477" t="str">
        <f t="shared" si="85"/>
        <v>INSERT INTO [Lieferung] ([BestellungID], [PosID], [LieferAdrID], [LieferDienstID], [LieferDatum]) VALUES</v>
      </c>
      <c r="G1477" t="str">
        <f t="shared" si="86"/>
        <v xml:space="preserve"> ('1180', '2949', '335', '60', '2018-06-24')</v>
      </c>
    </row>
    <row r="1478" spans="1:7" x14ac:dyDescent="0.3">
      <c r="A1478">
        <f t="shared" si="83"/>
        <v>1180</v>
      </c>
      <c r="B1478">
        <v>2950</v>
      </c>
      <c r="C1478">
        <v>42</v>
      </c>
      <c r="D1478">
        <f t="shared" si="84"/>
        <v>25</v>
      </c>
      <c r="E1478" s="3">
        <f>LOOKUP(A1478,[1]Bestellung!$A$4:$D$675)+MOD(D1478,6)</f>
        <v>43276</v>
      </c>
      <c r="F1478" t="str">
        <f t="shared" si="85"/>
        <v>INSERT INTO [Lieferung] ([BestellungID], [PosID], [LieferAdrID], [LieferDienstID], [LieferDatum]) VALUES</v>
      </c>
      <c r="G1478" t="str">
        <f t="shared" si="86"/>
        <v xml:space="preserve"> ('1180', '2950', '42', '25', '2018-06-25')</v>
      </c>
    </row>
    <row r="1479" spans="1:7" x14ac:dyDescent="0.3">
      <c r="A1479">
        <f t="shared" si="83"/>
        <v>1180</v>
      </c>
      <c r="B1479">
        <v>2951</v>
      </c>
      <c r="C1479">
        <v>335</v>
      </c>
      <c r="D1479">
        <f t="shared" si="84"/>
        <v>71</v>
      </c>
      <c r="E1479" s="3">
        <f>LOOKUP(A1479,[1]Bestellung!$A$4:$D$675)+MOD(D1479,6)</f>
        <v>43280</v>
      </c>
      <c r="F1479" t="str">
        <f t="shared" si="85"/>
        <v>INSERT INTO [Lieferung] ([BestellungID], [PosID], [LieferAdrID], [LieferDienstID], [LieferDatum]) VALUES</v>
      </c>
      <c r="G1479" t="str">
        <f t="shared" si="86"/>
        <v xml:space="preserve"> ('1180', '2951', '335', '71', '2018-06-29')</v>
      </c>
    </row>
    <row r="1480" spans="1:7" x14ac:dyDescent="0.3">
      <c r="A1480">
        <f t="shared" si="83"/>
        <v>1181</v>
      </c>
      <c r="B1480">
        <v>2952</v>
      </c>
      <c r="C1480">
        <v>468</v>
      </c>
      <c r="D1480">
        <f t="shared" si="84"/>
        <v>72</v>
      </c>
      <c r="E1480" s="3">
        <f>LOOKUP(A1480,[1]Bestellung!$A$4:$D$675)+MOD(D1480,6)</f>
        <v>43275</v>
      </c>
      <c r="F1480" t="str">
        <f t="shared" si="85"/>
        <v>INSERT INTO [Lieferung] ([BestellungID], [PosID], [LieferAdrID], [LieferDienstID], [LieferDatum]) VALUES</v>
      </c>
      <c r="G1480" t="str">
        <f t="shared" si="86"/>
        <v xml:space="preserve"> ('1181', '2952', '468', '72', '2018-06-24')</v>
      </c>
    </row>
    <row r="1481" spans="1:7" x14ac:dyDescent="0.3">
      <c r="A1481">
        <f t="shared" si="83"/>
        <v>1181</v>
      </c>
      <c r="B1481">
        <v>2953</v>
      </c>
      <c r="C1481">
        <v>468</v>
      </c>
      <c r="D1481">
        <f t="shared" si="84"/>
        <v>38</v>
      </c>
      <c r="E1481" s="3">
        <f>LOOKUP(A1481,[1]Bestellung!$A$4:$D$675)+MOD(D1481,6)</f>
        <v>43277</v>
      </c>
      <c r="F1481" t="str">
        <f t="shared" si="85"/>
        <v>INSERT INTO [Lieferung] ([BestellungID], [PosID], [LieferAdrID], [LieferDienstID], [LieferDatum]) VALUES</v>
      </c>
      <c r="G1481" t="str">
        <f t="shared" si="86"/>
        <v xml:space="preserve"> ('1181', '2953', '468', '38', '2018-06-26')</v>
      </c>
    </row>
    <row r="1482" spans="1:7" x14ac:dyDescent="0.3">
      <c r="A1482">
        <f t="shared" si="83"/>
        <v>1182</v>
      </c>
      <c r="B1482">
        <v>2954</v>
      </c>
      <c r="C1482">
        <v>92</v>
      </c>
      <c r="D1482">
        <f t="shared" si="84"/>
        <v>42</v>
      </c>
      <c r="E1482" s="3">
        <f>LOOKUP(A1482,[1]Bestellung!$A$4:$D$675)+MOD(D1482,6)</f>
        <v>43275</v>
      </c>
      <c r="F1482" t="str">
        <f t="shared" si="85"/>
        <v>INSERT INTO [Lieferung] ([BestellungID], [PosID], [LieferAdrID], [LieferDienstID], [LieferDatum]) VALUES</v>
      </c>
      <c r="G1482" t="str">
        <f t="shared" si="86"/>
        <v xml:space="preserve"> ('1182', '2954', '92', '42', '2018-06-24')</v>
      </c>
    </row>
    <row r="1483" spans="1:7" x14ac:dyDescent="0.3">
      <c r="A1483">
        <f t="shared" si="83"/>
        <v>1182</v>
      </c>
      <c r="B1483">
        <v>2955</v>
      </c>
      <c r="C1483">
        <v>92</v>
      </c>
      <c r="D1483">
        <f t="shared" si="84"/>
        <v>9</v>
      </c>
      <c r="E1483" s="3">
        <f>LOOKUP(A1483,[1]Bestellung!$A$4:$D$675)+MOD(D1483,6)</f>
        <v>43278</v>
      </c>
      <c r="F1483" t="str">
        <f t="shared" si="85"/>
        <v>INSERT INTO [Lieferung] ([BestellungID], [PosID], [LieferAdrID], [LieferDienstID], [LieferDatum]) VALUES</v>
      </c>
      <c r="G1483" t="str">
        <f t="shared" si="86"/>
        <v xml:space="preserve"> ('1182', '2955', '92', '9', '2018-06-27')</v>
      </c>
    </row>
    <row r="1484" spans="1:7" x14ac:dyDescent="0.3">
      <c r="A1484">
        <f t="shared" si="83"/>
        <v>1182</v>
      </c>
      <c r="B1484">
        <v>2956</v>
      </c>
      <c r="C1484">
        <v>92</v>
      </c>
      <c r="D1484">
        <f t="shared" si="84"/>
        <v>57</v>
      </c>
      <c r="E1484" s="3">
        <f>LOOKUP(A1484,[1]Bestellung!$A$4:$D$675)+MOD(D1484,6)</f>
        <v>43278</v>
      </c>
      <c r="F1484" t="str">
        <f t="shared" si="85"/>
        <v>INSERT INTO [Lieferung] ([BestellungID], [PosID], [LieferAdrID], [LieferDienstID], [LieferDatum]) VALUES</v>
      </c>
      <c r="G1484" t="str">
        <f t="shared" si="86"/>
        <v xml:space="preserve"> ('1182', '2956', '92', '57', '2018-06-27')</v>
      </c>
    </row>
    <row r="1485" spans="1:7" x14ac:dyDescent="0.3">
      <c r="A1485">
        <f t="shared" si="83"/>
        <v>1183</v>
      </c>
      <c r="B1485">
        <v>2957</v>
      </c>
      <c r="C1485">
        <v>499</v>
      </c>
      <c r="D1485">
        <f t="shared" si="84"/>
        <v>65</v>
      </c>
      <c r="E1485" s="3">
        <f>LOOKUP(A1485,[1]Bestellung!$A$4:$D$675)+MOD(D1485,6)</f>
        <v>43280</v>
      </c>
      <c r="F1485" t="str">
        <f t="shared" si="85"/>
        <v>INSERT INTO [Lieferung] ([BestellungID], [PosID], [LieferAdrID], [LieferDienstID], [LieferDatum]) VALUES</v>
      </c>
      <c r="G1485" t="str">
        <f t="shared" si="86"/>
        <v xml:space="preserve"> ('1183', '2957', '499', '65', '2018-06-29')</v>
      </c>
    </row>
    <row r="1486" spans="1:7" x14ac:dyDescent="0.3">
      <c r="A1486">
        <f t="shared" si="83"/>
        <v>1183</v>
      </c>
      <c r="B1486">
        <v>2958</v>
      </c>
      <c r="C1486">
        <v>499</v>
      </c>
      <c r="D1486">
        <f t="shared" si="84"/>
        <v>33</v>
      </c>
      <c r="E1486" s="3">
        <f>LOOKUP(A1486,[1]Bestellung!$A$4:$D$675)+MOD(D1486,6)</f>
        <v>43278</v>
      </c>
      <c r="F1486" t="str">
        <f t="shared" si="85"/>
        <v>INSERT INTO [Lieferung] ([BestellungID], [PosID], [LieferAdrID], [LieferDienstID], [LieferDatum]) VALUES</v>
      </c>
      <c r="G1486" t="str">
        <f t="shared" si="86"/>
        <v xml:space="preserve"> ('1183', '2958', '499', '33', '2018-06-27')</v>
      </c>
    </row>
    <row r="1487" spans="1:7" x14ac:dyDescent="0.3">
      <c r="A1487">
        <f t="shared" si="83"/>
        <v>1184</v>
      </c>
      <c r="B1487">
        <v>2959</v>
      </c>
      <c r="C1487">
        <v>783</v>
      </c>
      <c r="D1487">
        <f t="shared" si="84"/>
        <v>44</v>
      </c>
      <c r="E1487" s="3">
        <f>LOOKUP(A1487,[1]Bestellung!$A$4:$D$675)+MOD(D1487,6)</f>
        <v>43277</v>
      </c>
      <c r="F1487" t="str">
        <f t="shared" si="85"/>
        <v>INSERT INTO [Lieferung] ([BestellungID], [PosID], [LieferAdrID], [LieferDienstID], [LieferDatum]) VALUES</v>
      </c>
      <c r="G1487" t="str">
        <f t="shared" si="86"/>
        <v xml:space="preserve"> ('1184', '2959', '783', '44', '2018-06-26')</v>
      </c>
    </row>
    <row r="1488" spans="1:7" x14ac:dyDescent="0.3">
      <c r="A1488">
        <f t="shared" si="83"/>
        <v>1184</v>
      </c>
      <c r="B1488">
        <v>2960</v>
      </c>
      <c r="C1488">
        <v>499</v>
      </c>
      <c r="D1488">
        <f t="shared" si="84"/>
        <v>13</v>
      </c>
      <c r="E1488" s="3">
        <f>LOOKUP(A1488,[1]Bestellung!$A$4:$D$675)+MOD(D1488,6)</f>
        <v>43276</v>
      </c>
      <c r="F1488" t="str">
        <f t="shared" si="85"/>
        <v>INSERT INTO [Lieferung] ([BestellungID], [PosID], [LieferAdrID], [LieferDienstID], [LieferDatum]) VALUES</v>
      </c>
      <c r="G1488" t="str">
        <f t="shared" si="86"/>
        <v xml:space="preserve"> ('1184', '2960', '499', '13', '2018-06-25')</v>
      </c>
    </row>
    <row r="1489" spans="1:7" x14ac:dyDescent="0.3">
      <c r="A1489">
        <f t="shared" si="83"/>
        <v>1184</v>
      </c>
      <c r="B1489">
        <v>2961</v>
      </c>
      <c r="C1489">
        <v>783</v>
      </c>
      <c r="D1489">
        <f t="shared" si="84"/>
        <v>63</v>
      </c>
      <c r="E1489" s="3">
        <f>LOOKUP(A1489,[1]Bestellung!$A$4:$D$675)+MOD(D1489,6)</f>
        <v>43278</v>
      </c>
      <c r="F1489" t="str">
        <f t="shared" si="85"/>
        <v>INSERT INTO [Lieferung] ([BestellungID], [PosID], [LieferAdrID], [LieferDienstID], [LieferDatum]) VALUES</v>
      </c>
      <c r="G1489" t="str">
        <f t="shared" si="86"/>
        <v xml:space="preserve"> ('1184', '2961', '783', '63', '2018-06-27')</v>
      </c>
    </row>
    <row r="1490" spans="1:7" x14ac:dyDescent="0.3">
      <c r="A1490">
        <f t="shared" ref="A1490:A1553" si="87">ROUND(B1490/2.5,0)</f>
        <v>1185</v>
      </c>
      <c r="B1490">
        <v>2962</v>
      </c>
      <c r="C1490">
        <v>178</v>
      </c>
      <c r="D1490">
        <f t="shared" ref="D1490:D1553" si="88">IF(MOD(A1490*B1490,81)=0,1,IF(MOD(A1490*B1490,81)=30,81,IF(MOD(A1490*B1490,81)=49,82,MOD(A1490*B1490,81))))</f>
        <v>78</v>
      </c>
      <c r="E1490" s="3">
        <f>LOOKUP(A1490,[1]Bestellung!$A$4:$D$675)+MOD(D1490,6)</f>
        <v>43276</v>
      </c>
      <c r="F1490" t="str">
        <f t="shared" ref="F1490:F1553" si="8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90" t="str">
        <f t="shared" ref="G1490:G1553" si="90">" ('"&amp;A1490&amp;"', '"&amp;B1490&amp;"', '"&amp;C1490&amp;"', '"&amp; D1490&amp;"', '"&amp; TEXT(E1490,"JJJJ-MM-TT")&amp;"')"</f>
        <v xml:space="preserve"> ('1185', '2962', '178', '78', '2018-06-25')</v>
      </c>
    </row>
    <row r="1491" spans="1:7" x14ac:dyDescent="0.3">
      <c r="A1491">
        <f t="shared" si="87"/>
        <v>1185</v>
      </c>
      <c r="B1491">
        <v>2963</v>
      </c>
      <c r="C1491">
        <v>178</v>
      </c>
      <c r="D1491">
        <f t="shared" si="88"/>
        <v>48</v>
      </c>
      <c r="E1491" s="3">
        <f>LOOKUP(A1491,[1]Bestellung!$A$4:$D$675)+MOD(D1491,6)</f>
        <v>43276</v>
      </c>
      <c r="F1491" t="str">
        <f t="shared" si="89"/>
        <v>INSERT INTO [Lieferung] ([BestellungID], [PosID], [LieferAdrID], [LieferDienstID], [LieferDatum]) VALUES</v>
      </c>
      <c r="G1491" t="str">
        <f t="shared" si="90"/>
        <v xml:space="preserve"> ('1185', '2963', '178', '48', '2018-06-25')</v>
      </c>
    </row>
    <row r="1492" spans="1:7" x14ac:dyDescent="0.3">
      <c r="A1492">
        <f t="shared" si="87"/>
        <v>1186</v>
      </c>
      <c r="B1492">
        <v>2964</v>
      </c>
      <c r="C1492">
        <v>181</v>
      </c>
      <c r="D1492">
        <f t="shared" si="88"/>
        <v>66</v>
      </c>
      <c r="E1492" s="3">
        <f>LOOKUP(A1492,[1]Bestellung!$A$4:$D$675)+MOD(D1492,6)</f>
        <v>43276</v>
      </c>
      <c r="F1492" t="str">
        <f t="shared" si="89"/>
        <v>INSERT INTO [Lieferung] ([BestellungID], [PosID], [LieferAdrID], [LieferDienstID], [LieferDatum]) VALUES</v>
      </c>
      <c r="G1492" t="str">
        <f t="shared" si="90"/>
        <v xml:space="preserve"> ('1186', '2964', '181', '66', '2018-06-25')</v>
      </c>
    </row>
    <row r="1493" spans="1:7" x14ac:dyDescent="0.3">
      <c r="A1493">
        <f t="shared" si="87"/>
        <v>1186</v>
      </c>
      <c r="B1493">
        <v>2965</v>
      </c>
      <c r="C1493">
        <v>178</v>
      </c>
      <c r="D1493">
        <f t="shared" si="88"/>
        <v>37</v>
      </c>
      <c r="E1493" s="3">
        <f>LOOKUP(A1493,[1]Bestellung!$A$4:$D$675)+MOD(D1493,6)</f>
        <v>43277</v>
      </c>
      <c r="F1493" t="str">
        <f t="shared" si="89"/>
        <v>INSERT INTO [Lieferung] ([BestellungID], [PosID], [LieferAdrID], [LieferDienstID], [LieferDatum]) VALUES</v>
      </c>
      <c r="G1493" t="str">
        <f t="shared" si="90"/>
        <v xml:space="preserve"> ('1186', '2965', '178', '37', '2018-06-26')</v>
      </c>
    </row>
    <row r="1494" spans="1:7" x14ac:dyDescent="0.3">
      <c r="A1494">
        <f t="shared" si="87"/>
        <v>1186</v>
      </c>
      <c r="B1494">
        <v>2966</v>
      </c>
      <c r="C1494">
        <v>181</v>
      </c>
      <c r="D1494">
        <f t="shared" si="88"/>
        <v>8</v>
      </c>
      <c r="E1494" s="3">
        <f>LOOKUP(A1494,[1]Bestellung!$A$4:$D$675)+MOD(D1494,6)</f>
        <v>43278</v>
      </c>
      <c r="F1494" t="str">
        <f t="shared" si="89"/>
        <v>INSERT INTO [Lieferung] ([BestellungID], [PosID], [LieferAdrID], [LieferDienstID], [LieferDatum]) VALUES</v>
      </c>
      <c r="G1494" t="str">
        <f t="shared" si="90"/>
        <v xml:space="preserve"> ('1186', '2966', '181', '8', '2018-06-27')</v>
      </c>
    </row>
    <row r="1495" spans="1:7" x14ac:dyDescent="0.3">
      <c r="A1495">
        <f t="shared" si="87"/>
        <v>1187</v>
      </c>
      <c r="B1495">
        <v>2967</v>
      </c>
      <c r="C1495">
        <v>460</v>
      </c>
      <c r="D1495">
        <f t="shared" si="88"/>
        <v>81</v>
      </c>
      <c r="E1495" s="3">
        <f>LOOKUP(A1495,[1]Bestellung!$A$4:$D$675)+MOD(D1495,6)</f>
        <v>43279</v>
      </c>
      <c r="F1495" t="str">
        <f t="shared" si="89"/>
        <v>INSERT INTO [Lieferung] ([BestellungID], [PosID], [LieferAdrID], [LieferDienstID], [LieferDatum]) VALUES</v>
      </c>
      <c r="G1495" t="str">
        <f t="shared" si="90"/>
        <v xml:space="preserve"> ('1187', '2967', '460', '81', '2018-06-28')</v>
      </c>
    </row>
    <row r="1496" spans="1:7" x14ac:dyDescent="0.3">
      <c r="A1496">
        <f t="shared" si="87"/>
        <v>1187</v>
      </c>
      <c r="B1496">
        <v>2968</v>
      </c>
      <c r="C1496">
        <v>460</v>
      </c>
      <c r="D1496">
        <f t="shared" si="88"/>
        <v>2</v>
      </c>
      <c r="E1496" s="3">
        <f>LOOKUP(A1496,[1]Bestellung!$A$4:$D$675)+MOD(D1496,6)</f>
        <v>43278</v>
      </c>
      <c r="F1496" t="str">
        <f t="shared" si="89"/>
        <v>INSERT INTO [Lieferung] ([BestellungID], [PosID], [LieferAdrID], [LieferDienstID], [LieferDatum]) VALUES</v>
      </c>
      <c r="G1496" t="str">
        <f t="shared" si="90"/>
        <v xml:space="preserve"> ('1187', '2968', '460', '2', '2018-06-27')</v>
      </c>
    </row>
    <row r="1497" spans="1:7" x14ac:dyDescent="0.3">
      <c r="A1497">
        <f t="shared" si="87"/>
        <v>1188</v>
      </c>
      <c r="B1497">
        <v>2969</v>
      </c>
      <c r="C1497">
        <v>23</v>
      </c>
      <c r="D1497">
        <f t="shared" si="88"/>
        <v>27</v>
      </c>
      <c r="E1497" s="3">
        <f>LOOKUP(A1497,[1]Bestellung!$A$4:$D$675)+MOD(D1497,6)</f>
        <v>43354</v>
      </c>
      <c r="F1497" t="str">
        <f t="shared" si="89"/>
        <v>INSERT INTO [Lieferung] ([BestellungID], [PosID], [LieferAdrID], [LieferDienstID], [LieferDatum]) VALUES</v>
      </c>
      <c r="G1497" t="str">
        <f t="shared" si="90"/>
        <v xml:space="preserve"> ('1188', '2969', '23', '27', '2018-09-11')</v>
      </c>
    </row>
    <row r="1498" spans="1:7" x14ac:dyDescent="0.3">
      <c r="A1498">
        <f t="shared" si="87"/>
        <v>1188</v>
      </c>
      <c r="B1498">
        <v>2970</v>
      </c>
      <c r="C1498">
        <v>23</v>
      </c>
      <c r="D1498">
        <f t="shared" si="88"/>
        <v>1</v>
      </c>
      <c r="E1498" s="3">
        <f>LOOKUP(A1498,[1]Bestellung!$A$4:$D$675)+MOD(D1498,6)</f>
        <v>43352</v>
      </c>
      <c r="F1498" t="str">
        <f t="shared" si="89"/>
        <v>INSERT INTO [Lieferung] ([BestellungID], [PosID], [LieferAdrID], [LieferDienstID], [LieferDatum]) VALUES</v>
      </c>
      <c r="G1498" t="str">
        <f t="shared" si="90"/>
        <v xml:space="preserve"> ('1188', '2970', '23', '1', '2018-09-09')</v>
      </c>
    </row>
    <row r="1499" spans="1:7" x14ac:dyDescent="0.3">
      <c r="A1499">
        <f t="shared" si="87"/>
        <v>1188</v>
      </c>
      <c r="B1499">
        <v>2971</v>
      </c>
      <c r="C1499">
        <v>23</v>
      </c>
      <c r="D1499">
        <f t="shared" si="88"/>
        <v>54</v>
      </c>
      <c r="E1499" s="3">
        <f>LOOKUP(A1499,[1]Bestellung!$A$4:$D$675)+MOD(D1499,6)</f>
        <v>43351</v>
      </c>
      <c r="F1499" t="str">
        <f t="shared" si="89"/>
        <v>INSERT INTO [Lieferung] ([BestellungID], [PosID], [LieferAdrID], [LieferDienstID], [LieferDatum]) VALUES</v>
      </c>
      <c r="G1499" t="str">
        <f t="shared" si="90"/>
        <v xml:space="preserve"> ('1188', '2971', '23', '54', '2018-09-08')</v>
      </c>
    </row>
    <row r="1500" spans="1:7" x14ac:dyDescent="0.3">
      <c r="A1500">
        <f t="shared" si="87"/>
        <v>1189</v>
      </c>
      <c r="B1500">
        <v>2972</v>
      </c>
      <c r="C1500">
        <v>517</v>
      </c>
      <c r="D1500">
        <f t="shared" si="88"/>
        <v>2</v>
      </c>
      <c r="E1500" s="3">
        <f>LOOKUP(A1500,[1]Bestellung!$A$4:$D$675)+MOD(D1500,6)</f>
        <v>43278</v>
      </c>
      <c r="F1500" t="str">
        <f t="shared" si="89"/>
        <v>INSERT INTO [Lieferung] ([BestellungID], [PosID], [LieferAdrID], [LieferDienstID], [LieferDatum]) VALUES</v>
      </c>
      <c r="G1500" t="str">
        <f t="shared" si="90"/>
        <v xml:space="preserve"> ('1189', '2972', '517', '2', '2018-06-27')</v>
      </c>
    </row>
    <row r="1501" spans="1:7" x14ac:dyDescent="0.3">
      <c r="A1501">
        <f t="shared" si="87"/>
        <v>1189</v>
      </c>
      <c r="B1501">
        <v>2973</v>
      </c>
      <c r="C1501">
        <v>517</v>
      </c>
      <c r="D1501">
        <f t="shared" si="88"/>
        <v>57</v>
      </c>
      <c r="E1501" s="3">
        <f>LOOKUP(A1501,[1]Bestellung!$A$4:$D$675)+MOD(D1501,6)</f>
        <v>43279</v>
      </c>
      <c r="F1501" t="str">
        <f t="shared" si="89"/>
        <v>INSERT INTO [Lieferung] ([BestellungID], [PosID], [LieferAdrID], [LieferDienstID], [LieferDatum]) VALUES</v>
      </c>
      <c r="G1501" t="str">
        <f t="shared" si="90"/>
        <v xml:space="preserve"> ('1189', '2973', '517', '57', '2018-06-28')</v>
      </c>
    </row>
    <row r="1502" spans="1:7" x14ac:dyDescent="0.3">
      <c r="A1502">
        <f t="shared" si="87"/>
        <v>1190</v>
      </c>
      <c r="B1502">
        <v>2974</v>
      </c>
      <c r="C1502">
        <v>762</v>
      </c>
      <c r="D1502">
        <f t="shared" si="88"/>
        <v>8</v>
      </c>
      <c r="E1502" s="3">
        <f>LOOKUP(A1502,[1]Bestellung!$A$4:$D$675)+MOD(D1502,6)</f>
        <v>43279</v>
      </c>
      <c r="F1502" t="str">
        <f t="shared" si="89"/>
        <v>INSERT INTO [Lieferung] ([BestellungID], [PosID], [LieferAdrID], [LieferDienstID], [LieferDatum]) VALUES</v>
      </c>
      <c r="G1502" t="str">
        <f t="shared" si="90"/>
        <v xml:space="preserve"> ('1190', '2974', '762', '8', '2018-06-28')</v>
      </c>
    </row>
    <row r="1503" spans="1:7" x14ac:dyDescent="0.3">
      <c r="A1503">
        <f t="shared" si="87"/>
        <v>1190</v>
      </c>
      <c r="B1503">
        <v>2975</v>
      </c>
      <c r="C1503">
        <v>517</v>
      </c>
      <c r="D1503">
        <f t="shared" si="88"/>
        <v>64</v>
      </c>
      <c r="E1503" s="3">
        <f>LOOKUP(A1503,[1]Bestellung!$A$4:$D$675)+MOD(D1503,6)</f>
        <v>43281</v>
      </c>
      <c r="F1503" t="str">
        <f t="shared" si="89"/>
        <v>INSERT INTO [Lieferung] ([BestellungID], [PosID], [LieferAdrID], [LieferDienstID], [LieferDatum]) VALUES</v>
      </c>
      <c r="G1503" t="str">
        <f t="shared" si="90"/>
        <v xml:space="preserve"> ('1190', '2975', '517', '64', '2018-06-30')</v>
      </c>
    </row>
    <row r="1504" spans="1:7" x14ac:dyDescent="0.3">
      <c r="A1504">
        <f t="shared" si="87"/>
        <v>1190</v>
      </c>
      <c r="B1504">
        <v>2976</v>
      </c>
      <c r="C1504">
        <v>762</v>
      </c>
      <c r="D1504">
        <f t="shared" si="88"/>
        <v>39</v>
      </c>
      <c r="E1504" s="3">
        <f>LOOKUP(A1504,[1]Bestellung!$A$4:$D$675)+MOD(D1504,6)</f>
        <v>43280</v>
      </c>
      <c r="F1504" t="str">
        <f t="shared" si="89"/>
        <v>INSERT INTO [Lieferung] ([BestellungID], [PosID], [LieferAdrID], [LieferDienstID], [LieferDatum]) VALUES</v>
      </c>
      <c r="G1504" t="str">
        <f t="shared" si="90"/>
        <v xml:space="preserve"> ('1190', '2976', '762', '39', '2018-06-29')</v>
      </c>
    </row>
    <row r="1505" spans="1:7" x14ac:dyDescent="0.3">
      <c r="A1505">
        <f t="shared" si="87"/>
        <v>1191</v>
      </c>
      <c r="B1505">
        <v>2977</v>
      </c>
      <c r="C1505">
        <v>295</v>
      </c>
      <c r="D1505">
        <f t="shared" si="88"/>
        <v>75</v>
      </c>
      <c r="E1505" s="3">
        <f>LOOKUP(A1505,[1]Bestellung!$A$4:$D$675)+MOD(D1505,6)</f>
        <v>43280</v>
      </c>
      <c r="F1505" t="str">
        <f t="shared" si="89"/>
        <v>INSERT INTO [Lieferung] ([BestellungID], [PosID], [LieferAdrID], [LieferDienstID], [LieferDatum]) VALUES</v>
      </c>
      <c r="G1505" t="str">
        <f t="shared" si="90"/>
        <v xml:space="preserve"> ('1191', '2977', '295', '75', '2018-06-29')</v>
      </c>
    </row>
    <row r="1506" spans="1:7" x14ac:dyDescent="0.3">
      <c r="A1506">
        <f t="shared" si="87"/>
        <v>1191</v>
      </c>
      <c r="B1506">
        <v>2978</v>
      </c>
      <c r="C1506">
        <v>295</v>
      </c>
      <c r="D1506">
        <f t="shared" si="88"/>
        <v>51</v>
      </c>
      <c r="E1506" s="3">
        <f>LOOKUP(A1506,[1]Bestellung!$A$4:$D$675)+MOD(D1506,6)</f>
        <v>43280</v>
      </c>
      <c r="F1506" t="str">
        <f t="shared" si="89"/>
        <v>INSERT INTO [Lieferung] ([BestellungID], [PosID], [LieferAdrID], [LieferDienstID], [LieferDatum]) VALUES</v>
      </c>
      <c r="G1506" t="str">
        <f t="shared" si="90"/>
        <v xml:space="preserve"> ('1191', '2978', '295', '51', '2018-06-29')</v>
      </c>
    </row>
    <row r="1507" spans="1:7" x14ac:dyDescent="0.3">
      <c r="A1507">
        <f t="shared" si="87"/>
        <v>1192</v>
      </c>
      <c r="B1507">
        <v>2979</v>
      </c>
      <c r="C1507">
        <v>325</v>
      </c>
      <c r="D1507">
        <f t="shared" si="88"/>
        <v>9</v>
      </c>
      <c r="E1507" s="3">
        <f>LOOKUP(A1507,[1]Bestellung!$A$4:$D$675)+MOD(D1507,6)</f>
        <v>43280</v>
      </c>
      <c r="F1507" t="str">
        <f t="shared" si="89"/>
        <v>INSERT INTO [Lieferung] ([BestellungID], [PosID], [LieferAdrID], [LieferDienstID], [LieferDatum]) VALUES</v>
      </c>
      <c r="G1507" t="str">
        <f t="shared" si="90"/>
        <v xml:space="preserve"> ('1192', '2979', '325', '9', '2018-06-29')</v>
      </c>
    </row>
    <row r="1508" spans="1:7" x14ac:dyDescent="0.3">
      <c r="A1508">
        <f t="shared" si="87"/>
        <v>1192</v>
      </c>
      <c r="B1508">
        <v>2980</v>
      </c>
      <c r="C1508">
        <v>295</v>
      </c>
      <c r="D1508">
        <f t="shared" si="88"/>
        <v>67</v>
      </c>
      <c r="E1508" s="3">
        <f>LOOKUP(A1508,[1]Bestellung!$A$4:$D$675)+MOD(D1508,6)</f>
        <v>43278</v>
      </c>
      <c r="F1508" t="str">
        <f t="shared" si="89"/>
        <v>INSERT INTO [Lieferung] ([BestellungID], [PosID], [LieferAdrID], [LieferDienstID], [LieferDatum]) VALUES</v>
      </c>
      <c r="G1508" t="str">
        <f t="shared" si="90"/>
        <v xml:space="preserve"> ('1192', '2980', '295', '67', '2018-06-27')</v>
      </c>
    </row>
    <row r="1509" spans="1:7" x14ac:dyDescent="0.3">
      <c r="A1509">
        <f t="shared" si="87"/>
        <v>1192</v>
      </c>
      <c r="B1509">
        <v>2981</v>
      </c>
      <c r="C1509">
        <v>325</v>
      </c>
      <c r="D1509">
        <f t="shared" si="88"/>
        <v>44</v>
      </c>
      <c r="E1509" s="3">
        <f>LOOKUP(A1509,[1]Bestellung!$A$4:$D$675)+MOD(D1509,6)</f>
        <v>43279</v>
      </c>
      <c r="F1509" t="str">
        <f t="shared" si="89"/>
        <v>INSERT INTO [Lieferung] ([BestellungID], [PosID], [LieferAdrID], [LieferDienstID], [LieferDatum]) VALUES</v>
      </c>
      <c r="G1509" t="str">
        <f t="shared" si="90"/>
        <v xml:space="preserve"> ('1192', '2981', '325', '44', '2018-06-28')</v>
      </c>
    </row>
    <row r="1510" spans="1:7" x14ac:dyDescent="0.3">
      <c r="A1510">
        <f t="shared" si="87"/>
        <v>1193</v>
      </c>
      <c r="B1510">
        <v>2982</v>
      </c>
      <c r="C1510">
        <v>664</v>
      </c>
      <c r="D1510">
        <f t="shared" si="88"/>
        <v>6</v>
      </c>
      <c r="E1510" s="3">
        <f>LOOKUP(A1510,[1]Bestellung!$A$4:$D$675)+MOD(D1510,6)</f>
        <v>43278</v>
      </c>
      <c r="F1510" t="str">
        <f t="shared" si="89"/>
        <v>INSERT INTO [Lieferung] ([BestellungID], [PosID], [LieferAdrID], [LieferDienstID], [LieferDatum]) VALUES</v>
      </c>
      <c r="G1510" t="str">
        <f t="shared" si="90"/>
        <v xml:space="preserve"> ('1193', '2982', '664', '6', '2018-06-27')</v>
      </c>
    </row>
    <row r="1511" spans="1:7" x14ac:dyDescent="0.3">
      <c r="A1511">
        <f t="shared" si="87"/>
        <v>1193</v>
      </c>
      <c r="B1511">
        <v>2983</v>
      </c>
      <c r="C1511">
        <v>664</v>
      </c>
      <c r="D1511">
        <f t="shared" si="88"/>
        <v>65</v>
      </c>
      <c r="E1511" s="3">
        <f>LOOKUP(A1511,[1]Bestellung!$A$4:$D$675)+MOD(D1511,6)</f>
        <v>43283</v>
      </c>
      <c r="F1511" t="str">
        <f t="shared" si="89"/>
        <v>INSERT INTO [Lieferung] ([BestellungID], [PosID], [LieferAdrID], [LieferDienstID], [LieferDatum]) VALUES</v>
      </c>
      <c r="G1511" t="str">
        <f t="shared" si="90"/>
        <v xml:space="preserve"> ('1193', '2983', '664', '65', '2018-07-02')</v>
      </c>
    </row>
    <row r="1512" spans="1:7" x14ac:dyDescent="0.3">
      <c r="A1512">
        <f t="shared" si="87"/>
        <v>1194</v>
      </c>
      <c r="B1512">
        <v>2984</v>
      </c>
      <c r="C1512">
        <v>389</v>
      </c>
      <c r="D1512">
        <f t="shared" si="88"/>
        <v>81</v>
      </c>
      <c r="E1512" s="3">
        <f>LOOKUP(A1512,[1]Bestellung!$A$4:$D$675)+MOD(D1512,6)</f>
        <v>43281</v>
      </c>
      <c r="F1512" t="str">
        <f t="shared" si="89"/>
        <v>INSERT INTO [Lieferung] ([BestellungID], [PosID], [LieferAdrID], [LieferDienstID], [LieferDatum]) VALUES</v>
      </c>
      <c r="G1512" t="str">
        <f t="shared" si="90"/>
        <v xml:space="preserve"> ('1194', '2984', '389', '81', '2018-06-30')</v>
      </c>
    </row>
    <row r="1513" spans="1:7" x14ac:dyDescent="0.3">
      <c r="A1513">
        <f t="shared" si="87"/>
        <v>1194</v>
      </c>
      <c r="B1513">
        <v>2985</v>
      </c>
      <c r="C1513">
        <v>389</v>
      </c>
      <c r="D1513">
        <f t="shared" si="88"/>
        <v>9</v>
      </c>
      <c r="E1513" s="3">
        <f>LOOKUP(A1513,[1]Bestellung!$A$4:$D$675)+MOD(D1513,6)</f>
        <v>43281</v>
      </c>
      <c r="F1513" t="str">
        <f t="shared" si="89"/>
        <v>INSERT INTO [Lieferung] ([BestellungID], [PosID], [LieferAdrID], [LieferDienstID], [LieferDatum]) VALUES</v>
      </c>
      <c r="G1513" t="str">
        <f t="shared" si="90"/>
        <v xml:space="preserve"> ('1194', '2985', '389', '9', '2018-06-30')</v>
      </c>
    </row>
    <row r="1514" spans="1:7" x14ac:dyDescent="0.3">
      <c r="A1514">
        <f t="shared" si="87"/>
        <v>1194</v>
      </c>
      <c r="B1514">
        <v>2986</v>
      </c>
      <c r="C1514">
        <v>389</v>
      </c>
      <c r="D1514">
        <f t="shared" si="88"/>
        <v>69</v>
      </c>
      <c r="E1514" s="3">
        <f>LOOKUP(A1514,[1]Bestellung!$A$4:$D$675)+MOD(D1514,6)</f>
        <v>43281</v>
      </c>
      <c r="F1514" t="str">
        <f t="shared" si="89"/>
        <v>INSERT INTO [Lieferung] ([BestellungID], [PosID], [LieferAdrID], [LieferDienstID], [LieferDatum]) VALUES</v>
      </c>
      <c r="G1514" t="str">
        <f t="shared" si="90"/>
        <v xml:space="preserve"> ('1194', '2986', '389', '69', '2018-06-30')</v>
      </c>
    </row>
    <row r="1515" spans="1:7" x14ac:dyDescent="0.3">
      <c r="A1515">
        <f t="shared" si="87"/>
        <v>1195</v>
      </c>
      <c r="B1515">
        <v>2987</v>
      </c>
      <c r="C1515">
        <v>547</v>
      </c>
      <c r="D1515">
        <f t="shared" si="88"/>
        <v>38</v>
      </c>
      <c r="E1515" s="3">
        <f>LOOKUP(A1515,[1]Bestellung!$A$4:$D$675)+MOD(D1515,6)</f>
        <v>43280</v>
      </c>
      <c r="F1515" t="str">
        <f t="shared" si="89"/>
        <v>INSERT INTO [Lieferung] ([BestellungID], [PosID], [LieferAdrID], [LieferDienstID], [LieferDatum]) VALUES</v>
      </c>
      <c r="G1515" t="str">
        <f t="shared" si="90"/>
        <v xml:space="preserve"> ('1195', '2987', '547', '38', '2018-06-29')</v>
      </c>
    </row>
    <row r="1516" spans="1:7" x14ac:dyDescent="0.3">
      <c r="A1516">
        <f t="shared" si="87"/>
        <v>1195</v>
      </c>
      <c r="B1516">
        <v>2988</v>
      </c>
      <c r="C1516">
        <v>547</v>
      </c>
      <c r="D1516">
        <f t="shared" si="88"/>
        <v>18</v>
      </c>
      <c r="E1516" s="3">
        <f>LOOKUP(A1516,[1]Bestellung!$A$4:$D$675)+MOD(D1516,6)</f>
        <v>43278</v>
      </c>
      <c r="F1516" t="str">
        <f t="shared" si="89"/>
        <v>INSERT INTO [Lieferung] ([BestellungID], [PosID], [LieferAdrID], [LieferDienstID], [LieferDatum]) VALUES</v>
      </c>
      <c r="G1516" t="str">
        <f t="shared" si="90"/>
        <v xml:space="preserve"> ('1195', '2988', '547', '18', '2018-06-27')</v>
      </c>
    </row>
    <row r="1517" spans="1:7" x14ac:dyDescent="0.3">
      <c r="A1517">
        <f t="shared" si="87"/>
        <v>1196</v>
      </c>
      <c r="B1517">
        <v>2989</v>
      </c>
      <c r="C1517">
        <v>793</v>
      </c>
      <c r="D1517">
        <f t="shared" si="88"/>
        <v>71</v>
      </c>
      <c r="E1517" s="3">
        <f>LOOKUP(A1517,[1]Bestellung!$A$4:$D$675)+MOD(D1517,6)</f>
        <v>43283</v>
      </c>
      <c r="F1517" t="str">
        <f t="shared" si="89"/>
        <v>INSERT INTO [Lieferung] ([BestellungID], [PosID], [LieferAdrID], [LieferDienstID], [LieferDatum]) VALUES</v>
      </c>
      <c r="G1517" t="str">
        <f t="shared" si="90"/>
        <v xml:space="preserve"> ('1196', '2989', '793', '71', '2018-07-02')</v>
      </c>
    </row>
    <row r="1518" spans="1:7" x14ac:dyDescent="0.3">
      <c r="A1518">
        <f t="shared" si="87"/>
        <v>1196</v>
      </c>
      <c r="B1518">
        <v>2990</v>
      </c>
      <c r="C1518">
        <v>547</v>
      </c>
      <c r="D1518">
        <f t="shared" si="88"/>
        <v>52</v>
      </c>
      <c r="E1518" s="3">
        <f>LOOKUP(A1518,[1]Bestellung!$A$4:$D$675)+MOD(D1518,6)</f>
        <v>43282</v>
      </c>
      <c r="F1518" t="str">
        <f t="shared" si="89"/>
        <v>INSERT INTO [Lieferung] ([BestellungID], [PosID], [LieferAdrID], [LieferDienstID], [LieferDatum]) VALUES</v>
      </c>
      <c r="G1518" t="str">
        <f t="shared" si="90"/>
        <v xml:space="preserve"> ('1196', '2990', '547', '52', '2018-07-01')</v>
      </c>
    </row>
    <row r="1519" spans="1:7" x14ac:dyDescent="0.3">
      <c r="A1519">
        <f t="shared" si="87"/>
        <v>1196</v>
      </c>
      <c r="B1519">
        <v>2991</v>
      </c>
      <c r="C1519">
        <v>793</v>
      </c>
      <c r="D1519">
        <f t="shared" si="88"/>
        <v>33</v>
      </c>
      <c r="E1519" s="3">
        <f>LOOKUP(A1519,[1]Bestellung!$A$4:$D$675)+MOD(D1519,6)</f>
        <v>43281</v>
      </c>
      <c r="F1519" t="str">
        <f t="shared" si="89"/>
        <v>INSERT INTO [Lieferung] ([BestellungID], [PosID], [LieferAdrID], [LieferDienstID], [LieferDatum]) VALUES</v>
      </c>
      <c r="G1519" t="str">
        <f t="shared" si="90"/>
        <v xml:space="preserve"> ('1196', '2991', '793', '33', '2018-06-30')</v>
      </c>
    </row>
    <row r="1520" spans="1:7" x14ac:dyDescent="0.3">
      <c r="A1520">
        <f t="shared" si="87"/>
        <v>1197</v>
      </c>
      <c r="B1520">
        <v>2992</v>
      </c>
      <c r="C1520">
        <v>63</v>
      </c>
      <c r="D1520">
        <f t="shared" si="88"/>
        <v>9</v>
      </c>
      <c r="E1520" s="3">
        <f>LOOKUP(A1520,[1]Bestellung!$A$4:$D$675)+MOD(D1520,6)</f>
        <v>43281</v>
      </c>
      <c r="F1520" t="str">
        <f t="shared" si="89"/>
        <v>INSERT INTO [Lieferung] ([BestellungID], [PosID], [LieferAdrID], [LieferDienstID], [LieferDatum]) VALUES</v>
      </c>
      <c r="G1520" t="str">
        <f t="shared" si="90"/>
        <v xml:space="preserve"> ('1197', '2992', '63', '9', '2018-06-30')</v>
      </c>
    </row>
    <row r="1521" spans="1:7" x14ac:dyDescent="0.3">
      <c r="A1521">
        <f t="shared" si="87"/>
        <v>1197</v>
      </c>
      <c r="B1521">
        <v>2993</v>
      </c>
      <c r="C1521">
        <v>63</v>
      </c>
      <c r="D1521">
        <f t="shared" si="88"/>
        <v>72</v>
      </c>
      <c r="E1521" s="3">
        <f>LOOKUP(A1521,[1]Bestellung!$A$4:$D$675)+MOD(D1521,6)</f>
        <v>43278</v>
      </c>
      <c r="F1521" t="str">
        <f t="shared" si="89"/>
        <v>INSERT INTO [Lieferung] ([BestellungID], [PosID], [LieferAdrID], [LieferDienstID], [LieferDatum]) VALUES</v>
      </c>
      <c r="G1521" t="str">
        <f t="shared" si="90"/>
        <v xml:space="preserve"> ('1197', '2993', '63', '72', '2018-06-27')</v>
      </c>
    </row>
    <row r="1522" spans="1:7" x14ac:dyDescent="0.3">
      <c r="A1522">
        <f t="shared" si="87"/>
        <v>1198</v>
      </c>
      <c r="B1522">
        <v>2994</v>
      </c>
      <c r="C1522">
        <v>624</v>
      </c>
      <c r="D1522">
        <f t="shared" si="88"/>
        <v>51</v>
      </c>
      <c r="E1522" s="3">
        <f>LOOKUP(A1522,[1]Bestellung!$A$4:$D$675)+MOD(D1522,6)</f>
        <v>43281</v>
      </c>
      <c r="F1522" t="str">
        <f t="shared" si="89"/>
        <v>INSERT INTO [Lieferung] ([BestellungID], [PosID], [LieferAdrID], [LieferDienstID], [LieferDatum]) VALUES</v>
      </c>
      <c r="G1522" t="str">
        <f t="shared" si="90"/>
        <v xml:space="preserve"> ('1198', '2994', '624', '51', '2018-06-30')</v>
      </c>
    </row>
    <row r="1523" spans="1:7" x14ac:dyDescent="0.3">
      <c r="A1523">
        <f t="shared" si="87"/>
        <v>1198</v>
      </c>
      <c r="B1523">
        <v>2995</v>
      </c>
      <c r="C1523">
        <v>63</v>
      </c>
      <c r="D1523">
        <f t="shared" si="88"/>
        <v>34</v>
      </c>
      <c r="E1523" s="3">
        <f>LOOKUP(A1523,[1]Bestellung!$A$4:$D$675)+MOD(D1523,6)</f>
        <v>43282</v>
      </c>
      <c r="F1523" t="str">
        <f t="shared" si="89"/>
        <v>INSERT INTO [Lieferung] ([BestellungID], [PosID], [LieferAdrID], [LieferDienstID], [LieferDatum]) VALUES</v>
      </c>
      <c r="G1523" t="str">
        <f t="shared" si="90"/>
        <v xml:space="preserve"> ('1198', '2995', '63', '34', '2018-07-01')</v>
      </c>
    </row>
    <row r="1524" spans="1:7" x14ac:dyDescent="0.3">
      <c r="A1524">
        <f t="shared" si="87"/>
        <v>1198</v>
      </c>
      <c r="B1524">
        <v>2996</v>
      </c>
      <c r="C1524">
        <v>624</v>
      </c>
      <c r="D1524">
        <f t="shared" si="88"/>
        <v>17</v>
      </c>
      <c r="E1524" s="3">
        <f>LOOKUP(A1524,[1]Bestellung!$A$4:$D$675)+MOD(D1524,6)</f>
        <v>43283</v>
      </c>
      <c r="F1524" t="str">
        <f t="shared" si="89"/>
        <v>INSERT INTO [Lieferung] ([BestellungID], [PosID], [LieferAdrID], [LieferDienstID], [LieferDatum]) VALUES</v>
      </c>
      <c r="G1524" t="str">
        <f t="shared" si="90"/>
        <v xml:space="preserve"> ('1198', '2996', '624', '17', '2018-07-02')</v>
      </c>
    </row>
    <row r="1525" spans="1:7" x14ac:dyDescent="0.3">
      <c r="A1525">
        <f t="shared" si="87"/>
        <v>1199</v>
      </c>
      <c r="B1525">
        <v>2997</v>
      </c>
      <c r="C1525">
        <v>715</v>
      </c>
      <c r="D1525">
        <f t="shared" si="88"/>
        <v>1</v>
      </c>
      <c r="E1525" s="3">
        <f>LOOKUP(A1525,[1]Bestellung!$A$4:$D$675)+MOD(D1525,6)</f>
        <v>43279</v>
      </c>
      <c r="F1525" t="str">
        <f t="shared" si="89"/>
        <v>INSERT INTO [Lieferung] ([BestellungID], [PosID], [LieferAdrID], [LieferDienstID], [LieferDatum]) VALUES</v>
      </c>
      <c r="G1525" t="str">
        <f t="shared" si="90"/>
        <v xml:space="preserve"> ('1199', '2997', '715', '1', '2018-06-28')</v>
      </c>
    </row>
    <row r="1526" spans="1:7" x14ac:dyDescent="0.3">
      <c r="A1526">
        <f t="shared" si="87"/>
        <v>1199</v>
      </c>
      <c r="B1526">
        <v>2998</v>
      </c>
      <c r="C1526">
        <v>715</v>
      </c>
      <c r="D1526">
        <f t="shared" si="88"/>
        <v>65</v>
      </c>
      <c r="E1526" s="3">
        <f>LOOKUP(A1526,[1]Bestellung!$A$4:$D$675)+MOD(D1526,6)</f>
        <v>43283</v>
      </c>
      <c r="F1526" t="str">
        <f t="shared" si="89"/>
        <v>INSERT INTO [Lieferung] ([BestellungID], [PosID], [LieferAdrID], [LieferDienstID], [LieferDatum]) VALUES</v>
      </c>
      <c r="G1526" t="str">
        <f t="shared" si="90"/>
        <v xml:space="preserve"> ('1199', '2998', '715', '65', '2018-07-02')</v>
      </c>
    </row>
    <row r="1527" spans="1:7" x14ac:dyDescent="0.3">
      <c r="A1527">
        <f t="shared" si="87"/>
        <v>1200</v>
      </c>
      <c r="B1527">
        <v>2999</v>
      </c>
      <c r="C1527">
        <v>344</v>
      </c>
      <c r="D1527">
        <f t="shared" si="88"/>
        <v>51</v>
      </c>
      <c r="E1527" s="3">
        <f>LOOKUP(A1527,[1]Bestellung!$A$4:$D$675)+MOD(D1527,6)</f>
        <v>43282</v>
      </c>
      <c r="F1527" t="str">
        <f t="shared" si="89"/>
        <v>INSERT INTO [Lieferung] ([BestellungID], [PosID], [LieferAdrID], [LieferDienstID], [LieferDatum]) VALUES</v>
      </c>
      <c r="G1527" t="str">
        <f t="shared" si="90"/>
        <v xml:space="preserve"> ('1200', '2999', '344', '51', '2018-07-01')</v>
      </c>
    </row>
    <row r="1528" spans="1:7" x14ac:dyDescent="0.3">
      <c r="A1528">
        <f t="shared" si="87"/>
        <v>1200</v>
      </c>
      <c r="B1528">
        <v>3000</v>
      </c>
      <c r="C1528">
        <v>344</v>
      </c>
      <c r="D1528">
        <f t="shared" si="88"/>
        <v>36</v>
      </c>
      <c r="E1528" s="3">
        <f>LOOKUP(A1528,[1]Bestellung!$A$4:$D$675)+MOD(D1528,6)</f>
        <v>43279</v>
      </c>
      <c r="F1528" t="str">
        <f t="shared" si="89"/>
        <v>INSERT INTO [Lieferung] ([BestellungID], [PosID], [LieferAdrID], [LieferDienstID], [LieferDatum]) VALUES</v>
      </c>
      <c r="G1528" t="str">
        <f t="shared" si="90"/>
        <v xml:space="preserve"> ('1200', '3000', '344', '36', '2018-06-28')</v>
      </c>
    </row>
    <row r="1529" spans="1:7" x14ac:dyDescent="0.3">
      <c r="A1529">
        <f t="shared" si="87"/>
        <v>1200</v>
      </c>
      <c r="B1529">
        <v>3001</v>
      </c>
      <c r="C1529">
        <v>344</v>
      </c>
      <c r="D1529">
        <f t="shared" si="88"/>
        <v>21</v>
      </c>
      <c r="E1529" s="3">
        <f>LOOKUP(A1529,[1]Bestellung!$A$4:$D$675)+MOD(D1529,6)</f>
        <v>43282</v>
      </c>
      <c r="F1529" t="str">
        <f t="shared" si="89"/>
        <v>INSERT INTO [Lieferung] ([BestellungID], [PosID], [LieferAdrID], [LieferDienstID], [LieferDatum]) VALUES</v>
      </c>
      <c r="G1529" t="str">
        <f t="shared" si="90"/>
        <v xml:space="preserve"> ('1200', '3001', '344', '21', '2018-07-01')</v>
      </c>
    </row>
    <row r="1530" spans="1:7" x14ac:dyDescent="0.3">
      <c r="A1530">
        <f t="shared" si="87"/>
        <v>1201</v>
      </c>
      <c r="B1530">
        <v>3002</v>
      </c>
      <c r="C1530">
        <v>687</v>
      </c>
      <c r="D1530">
        <f t="shared" si="88"/>
        <v>11</v>
      </c>
      <c r="E1530" s="3">
        <f>LOOKUP(A1530,[1]Bestellung!$A$4:$D$675)+MOD(D1530,6)</f>
        <v>43284</v>
      </c>
      <c r="F1530" t="str">
        <f t="shared" si="89"/>
        <v>INSERT INTO [Lieferung] ([BestellungID], [PosID], [LieferAdrID], [LieferDienstID], [LieferDatum]) VALUES</v>
      </c>
      <c r="G1530" t="str">
        <f t="shared" si="90"/>
        <v xml:space="preserve"> ('1201', '3002', '687', '11', '2018-07-03')</v>
      </c>
    </row>
    <row r="1531" spans="1:7" x14ac:dyDescent="0.3">
      <c r="A1531">
        <f t="shared" si="87"/>
        <v>1201</v>
      </c>
      <c r="B1531">
        <v>3003</v>
      </c>
      <c r="C1531">
        <v>687</v>
      </c>
      <c r="D1531">
        <f t="shared" si="88"/>
        <v>78</v>
      </c>
      <c r="E1531" s="3">
        <f>LOOKUP(A1531,[1]Bestellung!$A$4:$D$675)+MOD(D1531,6)</f>
        <v>43279</v>
      </c>
      <c r="F1531" t="str">
        <f t="shared" si="89"/>
        <v>INSERT INTO [Lieferung] ([BestellungID], [PosID], [LieferAdrID], [LieferDienstID], [LieferDatum]) VALUES</v>
      </c>
      <c r="G1531" t="str">
        <f t="shared" si="90"/>
        <v xml:space="preserve"> ('1201', '3003', '687', '78', '2018-06-28')</v>
      </c>
    </row>
    <row r="1532" spans="1:7" x14ac:dyDescent="0.3">
      <c r="A1532">
        <f t="shared" si="87"/>
        <v>1202</v>
      </c>
      <c r="B1532">
        <v>3004</v>
      </c>
      <c r="C1532">
        <v>754</v>
      </c>
      <c r="D1532">
        <f t="shared" si="88"/>
        <v>71</v>
      </c>
      <c r="E1532" s="3">
        <f>LOOKUP(A1532,[1]Bestellung!$A$4:$D$675)+MOD(D1532,6)</f>
        <v>43284</v>
      </c>
      <c r="F1532" t="str">
        <f t="shared" si="89"/>
        <v>INSERT INTO [Lieferung] ([BestellungID], [PosID], [LieferAdrID], [LieferDienstID], [LieferDatum]) VALUES</v>
      </c>
      <c r="G1532" t="str">
        <f t="shared" si="90"/>
        <v xml:space="preserve"> ('1202', '3004', '754', '71', '2018-07-03')</v>
      </c>
    </row>
    <row r="1533" spans="1:7" x14ac:dyDescent="0.3">
      <c r="A1533">
        <f t="shared" si="87"/>
        <v>1202</v>
      </c>
      <c r="B1533">
        <v>3005</v>
      </c>
      <c r="C1533">
        <v>687</v>
      </c>
      <c r="D1533">
        <f t="shared" si="88"/>
        <v>58</v>
      </c>
      <c r="E1533" s="3">
        <f>LOOKUP(A1533,[1]Bestellung!$A$4:$D$675)+MOD(D1533,6)</f>
        <v>43283</v>
      </c>
      <c r="F1533" t="str">
        <f t="shared" si="89"/>
        <v>INSERT INTO [Lieferung] ([BestellungID], [PosID], [LieferAdrID], [LieferDienstID], [LieferDatum]) VALUES</v>
      </c>
      <c r="G1533" t="str">
        <f t="shared" si="90"/>
        <v xml:space="preserve"> ('1202', '3005', '687', '58', '2018-07-02')</v>
      </c>
    </row>
    <row r="1534" spans="1:7" x14ac:dyDescent="0.3">
      <c r="A1534">
        <f t="shared" si="87"/>
        <v>1202</v>
      </c>
      <c r="B1534">
        <v>3006</v>
      </c>
      <c r="C1534">
        <v>754</v>
      </c>
      <c r="D1534">
        <f t="shared" si="88"/>
        <v>45</v>
      </c>
      <c r="E1534" s="3">
        <f>LOOKUP(A1534,[1]Bestellung!$A$4:$D$675)+MOD(D1534,6)</f>
        <v>43282</v>
      </c>
      <c r="F1534" t="str">
        <f t="shared" si="89"/>
        <v>INSERT INTO [Lieferung] ([BestellungID], [PosID], [LieferAdrID], [LieferDienstID], [LieferDatum]) VALUES</v>
      </c>
      <c r="G1534" t="str">
        <f t="shared" si="90"/>
        <v xml:space="preserve"> ('1202', '3006', '754', '45', '2018-07-01')</v>
      </c>
    </row>
    <row r="1535" spans="1:7" x14ac:dyDescent="0.3">
      <c r="A1535">
        <f t="shared" si="87"/>
        <v>1203</v>
      </c>
      <c r="B1535">
        <v>3007</v>
      </c>
      <c r="C1535">
        <v>94</v>
      </c>
      <c r="D1535">
        <f t="shared" si="88"/>
        <v>42</v>
      </c>
      <c r="E1535" s="3">
        <f>LOOKUP(A1535,[1]Bestellung!$A$4:$D$675)+MOD(D1535,6)</f>
        <v>43279</v>
      </c>
      <c r="F1535" t="str">
        <f t="shared" si="89"/>
        <v>INSERT INTO [Lieferung] ([BestellungID], [PosID], [LieferAdrID], [LieferDienstID], [LieferDatum]) VALUES</v>
      </c>
      <c r="G1535" t="str">
        <f t="shared" si="90"/>
        <v xml:space="preserve"> ('1203', '3007', '94', '42', '2018-06-28')</v>
      </c>
    </row>
    <row r="1536" spans="1:7" x14ac:dyDescent="0.3">
      <c r="A1536">
        <f t="shared" si="87"/>
        <v>1203</v>
      </c>
      <c r="B1536">
        <v>3008</v>
      </c>
      <c r="C1536">
        <v>94</v>
      </c>
      <c r="D1536">
        <f t="shared" si="88"/>
        <v>81</v>
      </c>
      <c r="E1536" s="3">
        <f>LOOKUP(A1536,[1]Bestellung!$A$4:$D$675)+MOD(D1536,6)</f>
        <v>43282</v>
      </c>
      <c r="F1536" t="str">
        <f t="shared" si="89"/>
        <v>INSERT INTO [Lieferung] ([BestellungID], [PosID], [LieferAdrID], [LieferDienstID], [LieferDatum]) VALUES</v>
      </c>
      <c r="G1536" t="str">
        <f t="shared" si="90"/>
        <v xml:space="preserve"> ('1203', '3008', '94', '81', '2018-07-01')</v>
      </c>
    </row>
    <row r="1537" spans="1:7" x14ac:dyDescent="0.3">
      <c r="A1537">
        <f t="shared" si="87"/>
        <v>1204</v>
      </c>
      <c r="B1537">
        <v>3009</v>
      </c>
      <c r="C1537">
        <v>352</v>
      </c>
      <c r="D1537">
        <f t="shared" si="88"/>
        <v>81</v>
      </c>
      <c r="E1537" s="3">
        <f>LOOKUP(A1537,[1]Bestellung!$A$4:$D$675)+MOD(D1537,6)</f>
        <v>43283</v>
      </c>
      <c r="F1537" t="str">
        <f t="shared" si="89"/>
        <v>INSERT INTO [Lieferung] ([BestellungID], [PosID], [LieferAdrID], [LieferDienstID], [LieferDatum]) VALUES</v>
      </c>
      <c r="G1537" t="str">
        <f t="shared" si="90"/>
        <v xml:space="preserve"> ('1204', '3009', '352', '81', '2018-07-02')</v>
      </c>
    </row>
    <row r="1538" spans="1:7" x14ac:dyDescent="0.3">
      <c r="A1538">
        <f t="shared" si="87"/>
        <v>1204</v>
      </c>
      <c r="B1538">
        <v>3010</v>
      </c>
      <c r="C1538">
        <v>94</v>
      </c>
      <c r="D1538">
        <f t="shared" si="88"/>
        <v>19</v>
      </c>
      <c r="E1538" s="3">
        <f>LOOKUP(A1538,[1]Bestellung!$A$4:$D$675)+MOD(D1538,6)</f>
        <v>43281</v>
      </c>
      <c r="F1538" t="str">
        <f t="shared" si="89"/>
        <v>INSERT INTO [Lieferung] ([BestellungID], [PosID], [LieferAdrID], [LieferDienstID], [LieferDatum]) VALUES</v>
      </c>
      <c r="G1538" t="str">
        <f t="shared" si="90"/>
        <v xml:space="preserve"> ('1204', '3010', '94', '19', '2018-06-30')</v>
      </c>
    </row>
    <row r="1539" spans="1:7" x14ac:dyDescent="0.3">
      <c r="A1539">
        <f t="shared" si="87"/>
        <v>1204</v>
      </c>
      <c r="B1539">
        <v>3011</v>
      </c>
      <c r="C1539">
        <v>352</v>
      </c>
      <c r="D1539">
        <f t="shared" si="88"/>
        <v>8</v>
      </c>
      <c r="E1539" s="3">
        <f>LOOKUP(A1539,[1]Bestellung!$A$4:$D$675)+MOD(D1539,6)</f>
        <v>43282</v>
      </c>
      <c r="F1539" t="str">
        <f t="shared" si="89"/>
        <v>INSERT INTO [Lieferung] ([BestellungID], [PosID], [LieferAdrID], [LieferDienstID], [LieferDatum]) VALUES</v>
      </c>
      <c r="G1539" t="str">
        <f t="shared" si="90"/>
        <v xml:space="preserve"> ('1204', '3011', '352', '8', '2018-07-01')</v>
      </c>
    </row>
    <row r="1540" spans="1:7" x14ac:dyDescent="0.3">
      <c r="A1540">
        <f t="shared" si="87"/>
        <v>1205</v>
      </c>
      <c r="B1540">
        <v>3012</v>
      </c>
      <c r="C1540">
        <v>354</v>
      </c>
      <c r="D1540">
        <f t="shared" si="88"/>
        <v>12</v>
      </c>
      <c r="E1540" s="3">
        <f>LOOKUP(A1540,[1]Bestellung!$A$4:$D$675)+MOD(D1540,6)</f>
        <v>43280</v>
      </c>
      <c r="F1540" t="str">
        <f t="shared" si="89"/>
        <v>INSERT INTO [Lieferung] ([BestellungID], [PosID], [LieferAdrID], [LieferDienstID], [LieferDatum]) VALUES</v>
      </c>
      <c r="G1540" t="str">
        <f t="shared" si="90"/>
        <v xml:space="preserve"> ('1205', '3012', '354', '12', '2018-06-29')</v>
      </c>
    </row>
    <row r="1541" spans="1:7" x14ac:dyDescent="0.3">
      <c r="A1541">
        <f t="shared" si="87"/>
        <v>1205</v>
      </c>
      <c r="B1541">
        <v>3013</v>
      </c>
      <c r="C1541">
        <v>354</v>
      </c>
      <c r="D1541">
        <f t="shared" si="88"/>
        <v>2</v>
      </c>
      <c r="E1541" s="3">
        <f>LOOKUP(A1541,[1]Bestellung!$A$4:$D$675)+MOD(D1541,6)</f>
        <v>43282</v>
      </c>
      <c r="F1541" t="str">
        <f t="shared" si="89"/>
        <v>INSERT INTO [Lieferung] ([BestellungID], [PosID], [LieferAdrID], [LieferDienstID], [LieferDatum]) VALUES</v>
      </c>
      <c r="G1541" t="str">
        <f t="shared" si="90"/>
        <v xml:space="preserve"> ('1205', '3013', '354', '2', '2018-07-01')</v>
      </c>
    </row>
    <row r="1542" spans="1:7" x14ac:dyDescent="0.3">
      <c r="A1542">
        <f t="shared" si="87"/>
        <v>1206</v>
      </c>
      <c r="B1542">
        <v>3014</v>
      </c>
      <c r="C1542">
        <v>16</v>
      </c>
      <c r="D1542">
        <f t="shared" si="88"/>
        <v>9</v>
      </c>
      <c r="E1542" s="3">
        <f>LOOKUP(A1542,[1]Bestellung!$A$4:$D$675)+MOD(D1542,6)</f>
        <v>43283</v>
      </c>
      <c r="F1542" t="str">
        <f t="shared" si="89"/>
        <v>INSERT INTO [Lieferung] ([BestellungID], [PosID], [LieferAdrID], [LieferDienstID], [LieferDatum]) VALUES</v>
      </c>
      <c r="G1542" t="str">
        <f t="shared" si="90"/>
        <v xml:space="preserve"> ('1206', '3014', '16', '9', '2018-07-02')</v>
      </c>
    </row>
    <row r="1543" spans="1:7" x14ac:dyDescent="0.3">
      <c r="A1543">
        <f t="shared" si="87"/>
        <v>1206</v>
      </c>
      <c r="B1543">
        <v>3015</v>
      </c>
      <c r="C1543">
        <v>16</v>
      </c>
      <c r="D1543">
        <f t="shared" si="88"/>
        <v>1</v>
      </c>
      <c r="E1543" s="3">
        <f>LOOKUP(A1543,[1]Bestellung!$A$4:$D$675)+MOD(D1543,6)</f>
        <v>43281</v>
      </c>
      <c r="F1543" t="str">
        <f t="shared" si="89"/>
        <v>INSERT INTO [Lieferung] ([BestellungID], [PosID], [LieferAdrID], [LieferDienstID], [LieferDatum]) VALUES</v>
      </c>
      <c r="G1543" t="str">
        <f t="shared" si="90"/>
        <v xml:space="preserve"> ('1206', '3015', '16', '1', '2018-06-30')</v>
      </c>
    </row>
    <row r="1544" spans="1:7" x14ac:dyDescent="0.3">
      <c r="A1544">
        <f t="shared" si="87"/>
        <v>1206</v>
      </c>
      <c r="B1544">
        <v>3016</v>
      </c>
      <c r="C1544">
        <v>16</v>
      </c>
      <c r="D1544">
        <f t="shared" si="88"/>
        <v>72</v>
      </c>
      <c r="E1544" s="3">
        <f>LOOKUP(A1544,[1]Bestellung!$A$4:$D$675)+MOD(D1544,6)</f>
        <v>43280</v>
      </c>
      <c r="F1544" t="str">
        <f t="shared" si="89"/>
        <v>INSERT INTO [Lieferung] ([BestellungID], [PosID], [LieferAdrID], [LieferDienstID], [LieferDatum]) VALUES</v>
      </c>
      <c r="G1544" t="str">
        <f t="shared" si="90"/>
        <v xml:space="preserve"> ('1206', '3016', '16', '72', '2018-06-29')</v>
      </c>
    </row>
    <row r="1545" spans="1:7" x14ac:dyDescent="0.3">
      <c r="A1545">
        <f t="shared" si="87"/>
        <v>1207</v>
      </c>
      <c r="B1545">
        <v>3017</v>
      </c>
      <c r="C1545">
        <v>84</v>
      </c>
      <c r="D1545">
        <f t="shared" si="88"/>
        <v>2</v>
      </c>
      <c r="E1545" s="3">
        <f>LOOKUP(A1545,[1]Bestellung!$A$4:$D$675)+MOD(D1545,6)</f>
        <v>43283</v>
      </c>
      <c r="F1545" t="str">
        <f t="shared" si="89"/>
        <v>INSERT INTO [Lieferung] ([BestellungID], [PosID], [LieferAdrID], [LieferDienstID], [LieferDatum]) VALUES</v>
      </c>
      <c r="G1545" t="str">
        <f t="shared" si="90"/>
        <v xml:space="preserve"> ('1207', '3017', '84', '2', '2018-07-02')</v>
      </c>
    </row>
    <row r="1546" spans="1:7" x14ac:dyDescent="0.3">
      <c r="A1546">
        <f t="shared" si="87"/>
        <v>1207</v>
      </c>
      <c r="B1546">
        <v>3018</v>
      </c>
      <c r="C1546">
        <v>84</v>
      </c>
      <c r="D1546">
        <f t="shared" si="88"/>
        <v>75</v>
      </c>
      <c r="E1546" s="3">
        <f>LOOKUP(A1546,[1]Bestellung!$A$4:$D$675)+MOD(D1546,6)</f>
        <v>43284</v>
      </c>
      <c r="F1546" t="str">
        <f t="shared" si="89"/>
        <v>INSERT INTO [Lieferung] ([BestellungID], [PosID], [LieferAdrID], [LieferDienstID], [LieferDatum]) VALUES</v>
      </c>
      <c r="G1546" t="str">
        <f t="shared" si="90"/>
        <v xml:space="preserve"> ('1207', '3018', '84', '75', '2018-07-03')</v>
      </c>
    </row>
    <row r="1547" spans="1:7" x14ac:dyDescent="0.3">
      <c r="A1547">
        <f t="shared" si="87"/>
        <v>1208</v>
      </c>
      <c r="B1547">
        <v>3019</v>
      </c>
      <c r="C1547">
        <v>124</v>
      </c>
      <c r="D1547">
        <f t="shared" si="88"/>
        <v>8</v>
      </c>
      <c r="E1547" s="3">
        <f>LOOKUP(A1547,[1]Bestellung!$A$4:$D$675)+MOD(D1547,6)</f>
        <v>43283</v>
      </c>
      <c r="F1547" t="str">
        <f t="shared" si="89"/>
        <v>INSERT INTO [Lieferung] ([BestellungID], [PosID], [LieferAdrID], [LieferDienstID], [LieferDatum]) VALUES</v>
      </c>
      <c r="G1547" t="str">
        <f t="shared" si="90"/>
        <v xml:space="preserve"> ('1208', '3019', '124', '8', '2018-07-02')</v>
      </c>
    </row>
    <row r="1548" spans="1:7" x14ac:dyDescent="0.3">
      <c r="A1548">
        <f t="shared" si="87"/>
        <v>1208</v>
      </c>
      <c r="B1548">
        <v>3020</v>
      </c>
      <c r="C1548">
        <v>84</v>
      </c>
      <c r="D1548">
        <f t="shared" si="88"/>
        <v>1</v>
      </c>
      <c r="E1548" s="3">
        <f>LOOKUP(A1548,[1]Bestellung!$A$4:$D$675)+MOD(D1548,6)</f>
        <v>43282</v>
      </c>
      <c r="F1548" t="str">
        <f t="shared" si="89"/>
        <v>INSERT INTO [Lieferung] ([BestellungID], [PosID], [LieferAdrID], [LieferDienstID], [LieferDatum]) VALUES</v>
      </c>
      <c r="G1548" t="str">
        <f t="shared" si="90"/>
        <v xml:space="preserve"> ('1208', '3020', '84', '1', '2018-07-01')</v>
      </c>
    </row>
    <row r="1549" spans="1:7" x14ac:dyDescent="0.3">
      <c r="A1549">
        <f t="shared" si="87"/>
        <v>1208</v>
      </c>
      <c r="B1549">
        <v>3021</v>
      </c>
      <c r="C1549">
        <v>124</v>
      </c>
      <c r="D1549">
        <f t="shared" si="88"/>
        <v>75</v>
      </c>
      <c r="E1549" s="3">
        <f>LOOKUP(A1549,[1]Bestellung!$A$4:$D$675)+MOD(D1549,6)</f>
        <v>43284</v>
      </c>
      <c r="F1549" t="str">
        <f t="shared" si="89"/>
        <v>INSERT INTO [Lieferung] ([BestellungID], [PosID], [LieferAdrID], [LieferDienstID], [LieferDatum]) VALUES</v>
      </c>
      <c r="G1549" t="str">
        <f t="shared" si="90"/>
        <v xml:space="preserve"> ('1208', '3021', '124', '75', '2018-07-03')</v>
      </c>
    </row>
    <row r="1550" spans="1:7" x14ac:dyDescent="0.3">
      <c r="A1550">
        <f t="shared" si="87"/>
        <v>1209</v>
      </c>
      <c r="B1550">
        <v>3022</v>
      </c>
      <c r="C1550">
        <v>106</v>
      </c>
      <c r="D1550">
        <f t="shared" si="88"/>
        <v>12</v>
      </c>
      <c r="E1550" s="3">
        <f>LOOKUP(A1550,[1]Bestellung!$A$4:$D$675)+MOD(D1550,6)</f>
        <v>43281</v>
      </c>
      <c r="F1550" t="str">
        <f t="shared" si="89"/>
        <v>INSERT INTO [Lieferung] ([BestellungID], [PosID], [LieferAdrID], [LieferDienstID], [LieferDatum]) VALUES</v>
      </c>
      <c r="G1550" t="str">
        <f t="shared" si="90"/>
        <v xml:space="preserve"> ('1209', '3022', '106', '12', '2018-06-30')</v>
      </c>
    </row>
    <row r="1551" spans="1:7" x14ac:dyDescent="0.3">
      <c r="A1551">
        <f t="shared" si="87"/>
        <v>1209</v>
      </c>
      <c r="B1551">
        <v>3023</v>
      </c>
      <c r="C1551">
        <v>106</v>
      </c>
      <c r="D1551">
        <f t="shared" si="88"/>
        <v>6</v>
      </c>
      <c r="E1551" s="3">
        <f>LOOKUP(A1551,[1]Bestellung!$A$4:$D$675)+MOD(D1551,6)</f>
        <v>43281</v>
      </c>
      <c r="F1551" t="str">
        <f t="shared" si="89"/>
        <v>INSERT INTO [Lieferung] ([BestellungID], [PosID], [LieferAdrID], [LieferDienstID], [LieferDatum]) VALUES</v>
      </c>
      <c r="G1551" t="str">
        <f t="shared" si="90"/>
        <v xml:space="preserve"> ('1209', '3023', '106', '6', '2018-06-30')</v>
      </c>
    </row>
    <row r="1552" spans="1:7" x14ac:dyDescent="0.3">
      <c r="A1552">
        <f t="shared" si="87"/>
        <v>1210</v>
      </c>
      <c r="B1552">
        <v>3024</v>
      </c>
      <c r="C1552">
        <v>370</v>
      </c>
      <c r="D1552">
        <f t="shared" si="88"/>
        <v>27</v>
      </c>
      <c r="E1552" s="3">
        <f>LOOKUP(A1552,[1]Bestellung!$A$4:$D$675)+MOD(D1552,6)</f>
        <v>43284</v>
      </c>
      <c r="F1552" t="str">
        <f t="shared" si="89"/>
        <v>INSERT INTO [Lieferung] ([BestellungID], [PosID], [LieferAdrID], [LieferDienstID], [LieferDatum]) VALUES</v>
      </c>
      <c r="G1552" t="str">
        <f t="shared" si="90"/>
        <v xml:space="preserve"> ('1210', '3024', '370', '27', '2018-07-03')</v>
      </c>
    </row>
    <row r="1553" spans="1:7" x14ac:dyDescent="0.3">
      <c r="A1553">
        <f t="shared" si="87"/>
        <v>1210</v>
      </c>
      <c r="B1553">
        <v>3025</v>
      </c>
      <c r="C1553">
        <v>106</v>
      </c>
      <c r="D1553">
        <f t="shared" si="88"/>
        <v>22</v>
      </c>
      <c r="E1553" s="3">
        <f>LOOKUP(A1553,[1]Bestellung!$A$4:$D$675)+MOD(D1553,6)</f>
        <v>43285</v>
      </c>
      <c r="F1553" t="str">
        <f t="shared" si="89"/>
        <v>INSERT INTO [Lieferung] ([BestellungID], [PosID], [LieferAdrID], [LieferDienstID], [LieferDatum]) VALUES</v>
      </c>
      <c r="G1553" t="str">
        <f t="shared" si="90"/>
        <v xml:space="preserve"> ('1210', '3025', '106', '22', '2018-07-04')</v>
      </c>
    </row>
    <row r="1554" spans="1:7" x14ac:dyDescent="0.3">
      <c r="A1554">
        <f t="shared" ref="A1554:A1617" si="91">ROUND(B1554/2.5,0)</f>
        <v>1210</v>
      </c>
      <c r="B1554">
        <v>3026</v>
      </c>
      <c r="C1554">
        <v>370</v>
      </c>
      <c r="D1554">
        <f t="shared" ref="D1554:D1617" si="92">IF(MOD(A1554*B1554,81)=0,1,IF(MOD(A1554*B1554,81)=30,81,IF(MOD(A1554*B1554,81)=49,82,MOD(A1554*B1554,81))))</f>
        <v>17</v>
      </c>
      <c r="E1554" s="3">
        <f>LOOKUP(A1554,[1]Bestellung!$A$4:$D$675)+MOD(D1554,6)</f>
        <v>43286</v>
      </c>
      <c r="F1554" t="str">
        <f t="shared" ref="F1554:F1617" si="9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54" t="str">
        <f t="shared" ref="G1554:G1617" si="94">" ('"&amp;A1554&amp;"', '"&amp;B1554&amp;"', '"&amp;C1554&amp;"', '"&amp; D1554&amp;"', '"&amp; TEXT(E1554,"JJJJ-MM-TT")&amp;"')"</f>
        <v xml:space="preserve"> ('1210', '3026', '370', '17', '2018-07-05')</v>
      </c>
    </row>
    <row r="1555" spans="1:7" x14ac:dyDescent="0.3">
      <c r="A1555">
        <f t="shared" si="91"/>
        <v>1211</v>
      </c>
      <c r="B1555">
        <v>3027</v>
      </c>
      <c r="C1555">
        <v>491</v>
      </c>
      <c r="D1555">
        <f t="shared" si="92"/>
        <v>42</v>
      </c>
      <c r="E1555" s="3">
        <f>LOOKUP(A1555,[1]Bestellung!$A$4:$D$675)+MOD(D1555,6)</f>
        <v>43281</v>
      </c>
      <c r="F1555" t="str">
        <f t="shared" si="93"/>
        <v>INSERT INTO [Lieferung] ([BestellungID], [PosID], [LieferAdrID], [LieferDienstID], [LieferDatum]) VALUES</v>
      </c>
      <c r="G1555" t="str">
        <f t="shared" si="94"/>
        <v xml:space="preserve"> ('1211', '3027', '491', '42', '2018-06-30')</v>
      </c>
    </row>
    <row r="1556" spans="1:7" x14ac:dyDescent="0.3">
      <c r="A1556">
        <f t="shared" si="91"/>
        <v>1211</v>
      </c>
      <c r="B1556">
        <v>3028</v>
      </c>
      <c r="C1556">
        <v>491</v>
      </c>
      <c r="D1556">
        <f t="shared" si="92"/>
        <v>38</v>
      </c>
      <c r="E1556" s="3">
        <f>LOOKUP(A1556,[1]Bestellung!$A$4:$D$675)+MOD(D1556,6)</f>
        <v>43283</v>
      </c>
      <c r="F1556" t="str">
        <f t="shared" si="93"/>
        <v>INSERT INTO [Lieferung] ([BestellungID], [PosID], [LieferAdrID], [LieferDienstID], [LieferDatum]) VALUES</v>
      </c>
      <c r="G1556" t="str">
        <f t="shared" si="94"/>
        <v xml:space="preserve"> ('1211', '3028', '491', '38', '2018-07-02')</v>
      </c>
    </row>
    <row r="1557" spans="1:7" x14ac:dyDescent="0.3">
      <c r="A1557">
        <f t="shared" si="91"/>
        <v>1212</v>
      </c>
      <c r="B1557">
        <v>3029</v>
      </c>
      <c r="C1557">
        <v>171</v>
      </c>
      <c r="D1557">
        <f t="shared" si="92"/>
        <v>66</v>
      </c>
      <c r="E1557" s="3">
        <f>LOOKUP(A1557,[1]Bestellung!$A$4:$D$675)+MOD(D1557,6)</f>
        <v>43281</v>
      </c>
      <c r="F1557" t="str">
        <f t="shared" si="93"/>
        <v>INSERT INTO [Lieferung] ([BestellungID], [PosID], [LieferAdrID], [LieferDienstID], [LieferDatum]) VALUES</v>
      </c>
      <c r="G1557" t="str">
        <f t="shared" si="94"/>
        <v xml:space="preserve"> ('1212', '3029', '171', '66', '2018-06-30')</v>
      </c>
    </row>
    <row r="1558" spans="1:7" x14ac:dyDescent="0.3">
      <c r="A1558">
        <f t="shared" si="91"/>
        <v>1212</v>
      </c>
      <c r="B1558">
        <v>3030</v>
      </c>
      <c r="C1558">
        <v>171</v>
      </c>
      <c r="D1558">
        <f t="shared" si="92"/>
        <v>63</v>
      </c>
      <c r="E1558" s="3">
        <f>LOOKUP(A1558,[1]Bestellung!$A$4:$D$675)+MOD(D1558,6)</f>
        <v>43284</v>
      </c>
      <c r="F1558" t="str">
        <f t="shared" si="93"/>
        <v>INSERT INTO [Lieferung] ([BestellungID], [PosID], [LieferAdrID], [LieferDienstID], [LieferDatum]) VALUES</v>
      </c>
      <c r="G1558" t="str">
        <f t="shared" si="94"/>
        <v xml:space="preserve"> ('1212', '3030', '171', '63', '2018-07-03')</v>
      </c>
    </row>
    <row r="1559" spans="1:7" x14ac:dyDescent="0.3">
      <c r="A1559">
        <f t="shared" si="91"/>
        <v>1212</v>
      </c>
      <c r="B1559">
        <v>3031</v>
      </c>
      <c r="C1559">
        <v>171</v>
      </c>
      <c r="D1559">
        <f t="shared" si="92"/>
        <v>60</v>
      </c>
      <c r="E1559" s="3">
        <f>LOOKUP(A1559,[1]Bestellung!$A$4:$D$675)+MOD(D1559,6)</f>
        <v>43281</v>
      </c>
      <c r="F1559" t="str">
        <f t="shared" si="93"/>
        <v>INSERT INTO [Lieferung] ([BestellungID], [PosID], [LieferAdrID], [LieferDienstID], [LieferDatum]) VALUES</v>
      </c>
      <c r="G1559" t="str">
        <f t="shared" si="94"/>
        <v xml:space="preserve"> ('1212', '3031', '171', '60', '2018-06-30')</v>
      </c>
    </row>
    <row r="1560" spans="1:7" x14ac:dyDescent="0.3">
      <c r="A1560">
        <f t="shared" si="91"/>
        <v>1213</v>
      </c>
      <c r="B1560">
        <v>3032</v>
      </c>
      <c r="C1560">
        <v>327</v>
      </c>
      <c r="D1560">
        <f t="shared" si="92"/>
        <v>11</v>
      </c>
      <c r="E1560" s="3">
        <f>LOOKUP(A1560,[1]Bestellung!$A$4:$D$675)+MOD(D1560,6)</f>
        <v>43286</v>
      </c>
      <c r="F1560" t="str">
        <f t="shared" si="93"/>
        <v>INSERT INTO [Lieferung] ([BestellungID], [PosID], [LieferAdrID], [LieferDienstID], [LieferDatum]) VALUES</v>
      </c>
      <c r="G1560" t="str">
        <f t="shared" si="94"/>
        <v xml:space="preserve"> ('1213', '3032', '327', '11', '2018-07-05')</v>
      </c>
    </row>
    <row r="1561" spans="1:7" x14ac:dyDescent="0.3">
      <c r="A1561">
        <f t="shared" si="91"/>
        <v>1213</v>
      </c>
      <c r="B1561">
        <v>3033</v>
      </c>
      <c r="C1561">
        <v>327</v>
      </c>
      <c r="D1561">
        <f t="shared" si="92"/>
        <v>9</v>
      </c>
      <c r="E1561" s="3">
        <f>LOOKUP(A1561,[1]Bestellung!$A$4:$D$675)+MOD(D1561,6)</f>
        <v>43284</v>
      </c>
      <c r="F1561" t="str">
        <f t="shared" si="93"/>
        <v>INSERT INTO [Lieferung] ([BestellungID], [PosID], [LieferAdrID], [LieferDienstID], [LieferDatum]) VALUES</v>
      </c>
      <c r="G1561" t="str">
        <f t="shared" si="94"/>
        <v xml:space="preserve"> ('1213', '3033', '327', '9', '2018-07-03')</v>
      </c>
    </row>
    <row r="1562" spans="1:7" x14ac:dyDescent="0.3">
      <c r="A1562">
        <f t="shared" si="91"/>
        <v>1214</v>
      </c>
      <c r="B1562">
        <v>3034</v>
      </c>
      <c r="C1562">
        <v>541</v>
      </c>
      <c r="D1562">
        <f t="shared" si="92"/>
        <v>44</v>
      </c>
      <c r="E1562" s="3">
        <f>LOOKUP(A1562,[1]Bestellung!$A$4:$D$675)+MOD(D1562,6)</f>
        <v>43284</v>
      </c>
      <c r="F1562" t="str">
        <f t="shared" si="93"/>
        <v>INSERT INTO [Lieferung] ([BestellungID], [PosID], [LieferAdrID], [LieferDienstID], [LieferDatum]) VALUES</v>
      </c>
      <c r="G1562" t="str">
        <f t="shared" si="94"/>
        <v xml:space="preserve"> ('1214', '3034', '541', '44', '2018-07-03')</v>
      </c>
    </row>
    <row r="1563" spans="1:7" x14ac:dyDescent="0.3">
      <c r="A1563">
        <f t="shared" si="91"/>
        <v>1214</v>
      </c>
      <c r="B1563">
        <v>3035</v>
      </c>
      <c r="C1563">
        <v>327</v>
      </c>
      <c r="D1563">
        <f t="shared" si="92"/>
        <v>43</v>
      </c>
      <c r="E1563" s="3">
        <f>LOOKUP(A1563,[1]Bestellung!$A$4:$D$675)+MOD(D1563,6)</f>
        <v>43283</v>
      </c>
      <c r="F1563" t="str">
        <f t="shared" si="93"/>
        <v>INSERT INTO [Lieferung] ([BestellungID], [PosID], [LieferAdrID], [LieferDienstID], [LieferDatum]) VALUES</v>
      </c>
      <c r="G1563" t="str">
        <f t="shared" si="94"/>
        <v xml:space="preserve"> ('1214', '3035', '327', '43', '2018-07-02')</v>
      </c>
    </row>
    <row r="1564" spans="1:7" x14ac:dyDescent="0.3">
      <c r="A1564">
        <f t="shared" si="91"/>
        <v>1214</v>
      </c>
      <c r="B1564">
        <v>3036</v>
      </c>
      <c r="C1564">
        <v>541</v>
      </c>
      <c r="D1564">
        <f t="shared" si="92"/>
        <v>42</v>
      </c>
      <c r="E1564" s="3">
        <f>LOOKUP(A1564,[1]Bestellung!$A$4:$D$675)+MOD(D1564,6)</f>
        <v>43282</v>
      </c>
      <c r="F1564" t="str">
        <f t="shared" si="93"/>
        <v>INSERT INTO [Lieferung] ([BestellungID], [PosID], [LieferAdrID], [LieferDienstID], [LieferDatum]) VALUES</v>
      </c>
      <c r="G1564" t="str">
        <f t="shared" si="94"/>
        <v xml:space="preserve"> ('1214', '3036', '541', '42', '2018-07-01')</v>
      </c>
    </row>
    <row r="1565" spans="1:7" x14ac:dyDescent="0.3">
      <c r="A1565">
        <f t="shared" si="91"/>
        <v>1215</v>
      </c>
      <c r="B1565">
        <v>3037</v>
      </c>
      <c r="C1565">
        <v>153</v>
      </c>
      <c r="D1565">
        <f t="shared" si="92"/>
        <v>1</v>
      </c>
      <c r="E1565" s="3">
        <f>LOOKUP(A1565,[1]Bestellung!$A$4:$D$675)+MOD(D1565,6)</f>
        <v>43283</v>
      </c>
      <c r="F1565" t="str">
        <f t="shared" si="93"/>
        <v>INSERT INTO [Lieferung] ([BestellungID], [PosID], [LieferAdrID], [LieferDienstID], [LieferDatum]) VALUES</v>
      </c>
      <c r="G1565" t="str">
        <f t="shared" si="94"/>
        <v xml:space="preserve"> ('1215', '3037', '153', '1', '2018-07-02')</v>
      </c>
    </row>
    <row r="1566" spans="1:7" x14ac:dyDescent="0.3">
      <c r="A1566">
        <f t="shared" si="91"/>
        <v>1215</v>
      </c>
      <c r="B1566">
        <v>3038</v>
      </c>
      <c r="C1566">
        <v>153</v>
      </c>
      <c r="D1566">
        <f t="shared" si="92"/>
        <v>1</v>
      </c>
      <c r="E1566" s="3">
        <f>LOOKUP(A1566,[1]Bestellung!$A$4:$D$675)+MOD(D1566,6)</f>
        <v>43283</v>
      </c>
      <c r="F1566" t="str">
        <f t="shared" si="93"/>
        <v>INSERT INTO [Lieferung] ([BestellungID], [PosID], [LieferAdrID], [LieferDienstID], [LieferDatum]) VALUES</v>
      </c>
      <c r="G1566" t="str">
        <f t="shared" si="94"/>
        <v xml:space="preserve"> ('1215', '3038', '153', '1', '2018-07-02')</v>
      </c>
    </row>
    <row r="1567" spans="1:7" x14ac:dyDescent="0.3">
      <c r="A1567">
        <f t="shared" si="91"/>
        <v>1216</v>
      </c>
      <c r="B1567">
        <v>3039</v>
      </c>
      <c r="C1567">
        <v>442</v>
      </c>
      <c r="D1567">
        <f t="shared" si="92"/>
        <v>42</v>
      </c>
      <c r="E1567" s="3">
        <f>LOOKUP(A1567,[1]Bestellung!$A$4:$D$675)+MOD(D1567,6)</f>
        <v>43282</v>
      </c>
      <c r="F1567" t="str">
        <f t="shared" si="93"/>
        <v>INSERT INTO [Lieferung] ([BestellungID], [PosID], [LieferAdrID], [LieferDienstID], [LieferDatum]) VALUES</v>
      </c>
      <c r="G1567" t="str">
        <f t="shared" si="94"/>
        <v xml:space="preserve"> ('1216', '3039', '442', '42', '2018-07-01')</v>
      </c>
    </row>
    <row r="1568" spans="1:7" x14ac:dyDescent="0.3">
      <c r="A1568">
        <f t="shared" si="91"/>
        <v>1216</v>
      </c>
      <c r="B1568">
        <v>3040</v>
      </c>
      <c r="C1568">
        <v>153</v>
      </c>
      <c r="D1568">
        <f t="shared" si="92"/>
        <v>43</v>
      </c>
      <c r="E1568" s="3">
        <f>LOOKUP(A1568,[1]Bestellung!$A$4:$D$675)+MOD(D1568,6)</f>
        <v>43283</v>
      </c>
      <c r="F1568" t="str">
        <f t="shared" si="93"/>
        <v>INSERT INTO [Lieferung] ([BestellungID], [PosID], [LieferAdrID], [LieferDienstID], [LieferDatum]) VALUES</v>
      </c>
      <c r="G1568" t="str">
        <f t="shared" si="94"/>
        <v xml:space="preserve"> ('1216', '3040', '153', '43', '2018-07-02')</v>
      </c>
    </row>
    <row r="1569" spans="1:7" x14ac:dyDescent="0.3">
      <c r="A1569">
        <f t="shared" si="91"/>
        <v>1216</v>
      </c>
      <c r="B1569">
        <v>3041</v>
      </c>
      <c r="C1569">
        <v>442</v>
      </c>
      <c r="D1569">
        <f t="shared" si="92"/>
        <v>44</v>
      </c>
      <c r="E1569" s="3">
        <f>LOOKUP(A1569,[1]Bestellung!$A$4:$D$675)+MOD(D1569,6)</f>
        <v>43284</v>
      </c>
      <c r="F1569" t="str">
        <f t="shared" si="93"/>
        <v>INSERT INTO [Lieferung] ([BestellungID], [PosID], [LieferAdrID], [LieferDienstID], [LieferDatum]) VALUES</v>
      </c>
      <c r="G1569" t="str">
        <f t="shared" si="94"/>
        <v xml:space="preserve"> ('1216', '3041', '442', '44', '2018-07-03')</v>
      </c>
    </row>
    <row r="1570" spans="1:7" x14ac:dyDescent="0.3">
      <c r="A1570">
        <f t="shared" si="91"/>
        <v>1217</v>
      </c>
      <c r="B1570">
        <v>3042</v>
      </c>
      <c r="C1570">
        <v>785</v>
      </c>
      <c r="D1570">
        <f t="shared" si="92"/>
        <v>9</v>
      </c>
      <c r="E1570" s="3">
        <f>LOOKUP(A1570,[1]Bestellung!$A$4:$D$675)+MOD(D1570,6)</f>
        <v>43285</v>
      </c>
      <c r="F1570" t="str">
        <f t="shared" si="93"/>
        <v>INSERT INTO [Lieferung] ([BestellungID], [PosID], [LieferAdrID], [LieferDienstID], [LieferDatum]) VALUES</v>
      </c>
      <c r="G1570" t="str">
        <f t="shared" si="94"/>
        <v xml:space="preserve"> ('1217', '3042', '785', '9', '2018-07-04')</v>
      </c>
    </row>
    <row r="1571" spans="1:7" x14ac:dyDescent="0.3">
      <c r="A1571">
        <f t="shared" si="91"/>
        <v>1217</v>
      </c>
      <c r="B1571">
        <v>3043</v>
      </c>
      <c r="C1571">
        <v>785</v>
      </c>
      <c r="D1571">
        <f t="shared" si="92"/>
        <v>11</v>
      </c>
      <c r="E1571" s="3">
        <f>LOOKUP(A1571,[1]Bestellung!$A$4:$D$675)+MOD(D1571,6)</f>
        <v>43287</v>
      </c>
      <c r="F1571" t="str">
        <f t="shared" si="93"/>
        <v>INSERT INTO [Lieferung] ([BestellungID], [PosID], [LieferAdrID], [LieferDienstID], [LieferDatum]) VALUES</v>
      </c>
      <c r="G1571" t="str">
        <f t="shared" si="94"/>
        <v xml:space="preserve"> ('1217', '3043', '785', '11', '2018-07-06')</v>
      </c>
    </row>
    <row r="1572" spans="1:7" x14ac:dyDescent="0.3">
      <c r="A1572">
        <f t="shared" si="91"/>
        <v>1218</v>
      </c>
      <c r="B1572">
        <v>3044</v>
      </c>
      <c r="C1572">
        <v>260</v>
      </c>
      <c r="D1572">
        <f t="shared" si="92"/>
        <v>60</v>
      </c>
      <c r="E1572" s="3">
        <f>LOOKUP(A1572,[1]Bestellung!$A$4:$D$675)+MOD(D1572,6)</f>
        <v>43283</v>
      </c>
      <c r="F1572" t="str">
        <f t="shared" si="93"/>
        <v>INSERT INTO [Lieferung] ([BestellungID], [PosID], [LieferAdrID], [LieferDienstID], [LieferDatum]) VALUES</v>
      </c>
      <c r="G1572" t="str">
        <f t="shared" si="94"/>
        <v xml:space="preserve"> ('1218', '3044', '260', '60', '2018-07-02')</v>
      </c>
    </row>
    <row r="1573" spans="1:7" x14ac:dyDescent="0.3">
      <c r="A1573">
        <f t="shared" si="91"/>
        <v>1218</v>
      </c>
      <c r="B1573">
        <v>3045</v>
      </c>
      <c r="C1573">
        <v>260</v>
      </c>
      <c r="D1573">
        <f t="shared" si="92"/>
        <v>63</v>
      </c>
      <c r="E1573" s="3">
        <f>LOOKUP(A1573,[1]Bestellung!$A$4:$D$675)+MOD(D1573,6)</f>
        <v>43286</v>
      </c>
      <c r="F1573" t="str">
        <f t="shared" si="93"/>
        <v>INSERT INTO [Lieferung] ([BestellungID], [PosID], [LieferAdrID], [LieferDienstID], [LieferDatum]) VALUES</v>
      </c>
      <c r="G1573" t="str">
        <f t="shared" si="94"/>
        <v xml:space="preserve"> ('1218', '3045', '260', '63', '2018-07-05')</v>
      </c>
    </row>
    <row r="1574" spans="1:7" x14ac:dyDescent="0.3">
      <c r="A1574">
        <f t="shared" si="91"/>
        <v>1218</v>
      </c>
      <c r="B1574">
        <v>3046</v>
      </c>
      <c r="C1574">
        <v>260</v>
      </c>
      <c r="D1574">
        <f t="shared" si="92"/>
        <v>66</v>
      </c>
      <c r="E1574" s="3">
        <f>LOOKUP(A1574,[1]Bestellung!$A$4:$D$675)+MOD(D1574,6)</f>
        <v>43283</v>
      </c>
      <c r="F1574" t="str">
        <f t="shared" si="93"/>
        <v>INSERT INTO [Lieferung] ([BestellungID], [PosID], [LieferAdrID], [LieferDienstID], [LieferDatum]) VALUES</v>
      </c>
      <c r="G1574" t="str">
        <f t="shared" si="94"/>
        <v xml:space="preserve"> ('1218', '3046', '260', '66', '2018-07-02')</v>
      </c>
    </row>
    <row r="1575" spans="1:7" x14ac:dyDescent="0.3">
      <c r="A1575">
        <f t="shared" si="91"/>
        <v>1219</v>
      </c>
      <c r="B1575">
        <v>3047</v>
      </c>
      <c r="C1575">
        <v>646</v>
      </c>
      <c r="D1575">
        <f t="shared" si="92"/>
        <v>38</v>
      </c>
      <c r="E1575" s="3">
        <f>LOOKUP(A1575,[1]Bestellung!$A$4:$D$675)+MOD(D1575,6)</f>
        <v>43285</v>
      </c>
      <c r="F1575" t="str">
        <f t="shared" si="93"/>
        <v>INSERT INTO [Lieferung] ([BestellungID], [PosID], [LieferAdrID], [LieferDienstID], [LieferDatum]) VALUES</v>
      </c>
      <c r="G1575" t="str">
        <f t="shared" si="94"/>
        <v xml:space="preserve"> ('1219', '3047', '646', '38', '2018-07-04')</v>
      </c>
    </row>
    <row r="1576" spans="1:7" x14ac:dyDescent="0.3">
      <c r="A1576">
        <f t="shared" si="91"/>
        <v>1219</v>
      </c>
      <c r="B1576">
        <v>3048</v>
      </c>
      <c r="C1576">
        <v>646</v>
      </c>
      <c r="D1576">
        <f t="shared" si="92"/>
        <v>42</v>
      </c>
      <c r="E1576" s="3">
        <f>LOOKUP(A1576,[1]Bestellung!$A$4:$D$675)+MOD(D1576,6)</f>
        <v>43283</v>
      </c>
      <c r="F1576" t="str">
        <f t="shared" si="93"/>
        <v>INSERT INTO [Lieferung] ([BestellungID], [PosID], [LieferAdrID], [LieferDienstID], [LieferDatum]) VALUES</v>
      </c>
      <c r="G1576" t="str">
        <f t="shared" si="94"/>
        <v xml:space="preserve"> ('1219', '3048', '646', '42', '2018-07-02')</v>
      </c>
    </row>
    <row r="1577" spans="1:7" x14ac:dyDescent="0.3">
      <c r="A1577">
        <f t="shared" si="91"/>
        <v>1220</v>
      </c>
      <c r="B1577">
        <v>3049</v>
      </c>
      <c r="C1577">
        <v>750</v>
      </c>
      <c r="D1577">
        <f t="shared" si="92"/>
        <v>17</v>
      </c>
      <c r="E1577" s="3">
        <f>LOOKUP(A1577,[1]Bestellung!$A$4:$D$675)+MOD(D1577,6)</f>
        <v>43288</v>
      </c>
      <c r="F1577" t="str">
        <f t="shared" si="93"/>
        <v>INSERT INTO [Lieferung] ([BestellungID], [PosID], [LieferAdrID], [LieferDienstID], [LieferDatum]) VALUES</v>
      </c>
      <c r="G1577" t="str">
        <f t="shared" si="94"/>
        <v xml:space="preserve"> ('1220', '3049', '750', '17', '2018-07-07')</v>
      </c>
    </row>
    <row r="1578" spans="1:7" x14ac:dyDescent="0.3">
      <c r="A1578">
        <f t="shared" si="91"/>
        <v>1220</v>
      </c>
      <c r="B1578">
        <v>3050</v>
      </c>
      <c r="C1578">
        <v>646</v>
      </c>
      <c r="D1578">
        <f t="shared" si="92"/>
        <v>22</v>
      </c>
      <c r="E1578" s="3">
        <f>LOOKUP(A1578,[1]Bestellung!$A$4:$D$675)+MOD(D1578,6)</f>
        <v>43287</v>
      </c>
      <c r="F1578" t="str">
        <f t="shared" si="93"/>
        <v>INSERT INTO [Lieferung] ([BestellungID], [PosID], [LieferAdrID], [LieferDienstID], [LieferDatum]) VALUES</v>
      </c>
      <c r="G1578" t="str">
        <f t="shared" si="94"/>
        <v xml:space="preserve"> ('1220', '3050', '646', '22', '2018-07-06')</v>
      </c>
    </row>
    <row r="1579" spans="1:7" x14ac:dyDescent="0.3">
      <c r="A1579">
        <f t="shared" si="91"/>
        <v>1220</v>
      </c>
      <c r="B1579">
        <v>3051</v>
      </c>
      <c r="C1579">
        <v>750</v>
      </c>
      <c r="D1579">
        <f t="shared" si="92"/>
        <v>27</v>
      </c>
      <c r="E1579" s="3">
        <f>LOOKUP(A1579,[1]Bestellung!$A$4:$D$675)+MOD(D1579,6)</f>
        <v>43286</v>
      </c>
      <c r="F1579" t="str">
        <f t="shared" si="93"/>
        <v>INSERT INTO [Lieferung] ([BestellungID], [PosID], [LieferAdrID], [LieferDienstID], [LieferDatum]) VALUES</v>
      </c>
      <c r="G1579" t="str">
        <f t="shared" si="94"/>
        <v xml:space="preserve"> ('1220', '3051', '750', '27', '2018-07-05')</v>
      </c>
    </row>
    <row r="1580" spans="1:7" x14ac:dyDescent="0.3">
      <c r="A1580">
        <f t="shared" si="91"/>
        <v>1221</v>
      </c>
      <c r="B1580">
        <v>3052</v>
      </c>
      <c r="C1580">
        <v>86</v>
      </c>
      <c r="D1580">
        <f t="shared" si="92"/>
        <v>6</v>
      </c>
      <c r="E1580" s="3">
        <f>LOOKUP(A1580,[1]Bestellung!$A$4:$D$675)+MOD(D1580,6)</f>
        <v>43284</v>
      </c>
      <c r="F1580" t="str">
        <f t="shared" si="93"/>
        <v>INSERT INTO [Lieferung] ([BestellungID], [PosID], [LieferAdrID], [LieferDienstID], [LieferDatum]) VALUES</v>
      </c>
      <c r="G1580" t="str">
        <f t="shared" si="94"/>
        <v xml:space="preserve"> ('1221', '3052', '86', '6', '2018-07-03')</v>
      </c>
    </row>
    <row r="1581" spans="1:7" x14ac:dyDescent="0.3">
      <c r="A1581">
        <f t="shared" si="91"/>
        <v>1221</v>
      </c>
      <c r="B1581">
        <v>3053</v>
      </c>
      <c r="C1581">
        <v>86</v>
      </c>
      <c r="D1581">
        <f t="shared" si="92"/>
        <v>12</v>
      </c>
      <c r="E1581" s="3">
        <f>LOOKUP(A1581,[1]Bestellung!$A$4:$D$675)+MOD(D1581,6)</f>
        <v>43284</v>
      </c>
      <c r="F1581" t="str">
        <f t="shared" si="93"/>
        <v>INSERT INTO [Lieferung] ([BestellungID], [PosID], [LieferAdrID], [LieferDienstID], [LieferDatum]) VALUES</v>
      </c>
      <c r="G1581" t="str">
        <f t="shared" si="94"/>
        <v xml:space="preserve"> ('1221', '3053', '86', '12', '2018-07-03')</v>
      </c>
    </row>
    <row r="1582" spans="1:7" x14ac:dyDescent="0.3">
      <c r="A1582">
        <f t="shared" si="91"/>
        <v>1222</v>
      </c>
      <c r="B1582">
        <v>3054</v>
      </c>
      <c r="C1582">
        <v>256</v>
      </c>
      <c r="D1582">
        <f t="shared" si="92"/>
        <v>75</v>
      </c>
      <c r="E1582" s="3">
        <f>LOOKUP(A1582,[1]Bestellung!$A$4:$D$675)+MOD(D1582,6)</f>
        <v>43287</v>
      </c>
      <c r="F1582" t="str">
        <f t="shared" si="93"/>
        <v>INSERT INTO [Lieferung] ([BestellungID], [PosID], [LieferAdrID], [LieferDienstID], [LieferDatum]) VALUES</v>
      </c>
      <c r="G1582" t="str">
        <f t="shared" si="94"/>
        <v xml:space="preserve"> ('1222', '3054', '256', '75', '2018-07-06')</v>
      </c>
    </row>
    <row r="1583" spans="1:7" x14ac:dyDescent="0.3">
      <c r="A1583">
        <f t="shared" si="91"/>
        <v>1222</v>
      </c>
      <c r="B1583">
        <v>3055</v>
      </c>
      <c r="C1583">
        <v>86</v>
      </c>
      <c r="D1583">
        <f t="shared" si="92"/>
        <v>1</v>
      </c>
      <c r="E1583" s="3">
        <f>LOOKUP(A1583,[1]Bestellung!$A$4:$D$675)+MOD(D1583,6)</f>
        <v>43285</v>
      </c>
      <c r="F1583" t="str">
        <f t="shared" si="93"/>
        <v>INSERT INTO [Lieferung] ([BestellungID], [PosID], [LieferAdrID], [LieferDienstID], [LieferDatum]) VALUES</v>
      </c>
      <c r="G1583" t="str">
        <f t="shared" si="94"/>
        <v xml:space="preserve"> ('1222', '3055', '86', '1', '2018-07-04')</v>
      </c>
    </row>
    <row r="1584" spans="1:7" x14ac:dyDescent="0.3">
      <c r="A1584">
        <f t="shared" si="91"/>
        <v>1222</v>
      </c>
      <c r="B1584">
        <v>3056</v>
      </c>
      <c r="C1584">
        <v>256</v>
      </c>
      <c r="D1584">
        <f t="shared" si="92"/>
        <v>8</v>
      </c>
      <c r="E1584" s="3">
        <f>LOOKUP(A1584,[1]Bestellung!$A$4:$D$675)+MOD(D1584,6)</f>
        <v>43286</v>
      </c>
      <c r="F1584" t="str">
        <f t="shared" si="93"/>
        <v>INSERT INTO [Lieferung] ([BestellungID], [PosID], [LieferAdrID], [LieferDienstID], [LieferDatum]) VALUES</v>
      </c>
      <c r="G1584" t="str">
        <f t="shared" si="94"/>
        <v xml:space="preserve"> ('1222', '3056', '256', '8', '2018-07-05')</v>
      </c>
    </row>
    <row r="1585" spans="1:7" x14ac:dyDescent="0.3">
      <c r="A1585">
        <f t="shared" si="91"/>
        <v>1223</v>
      </c>
      <c r="B1585">
        <v>3057</v>
      </c>
      <c r="C1585">
        <v>377</v>
      </c>
      <c r="D1585">
        <f t="shared" si="92"/>
        <v>75</v>
      </c>
      <c r="E1585" s="3">
        <f>LOOKUP(A1585,[1]Bestellung!$A$4:$D$675)+MOD(D1585,6)</f>
        <v>43287</v>
      </c>
      <c r="F1585" t="str">
        <f t="shared" si="93"/>
        <v>INSERT INTO [Lieferung] ([BestellungID], [PosID], [LieferAdrID], [LieferDienstID], [LieferDatum]) VALUES</v>
      </c>
      <c r="G1585" t="str">
        <f t="shared" si="94"/>
        <v xml:space="preserve"> ('1223', '3057', '377', '75', '2018-07-06')</v>
      </c>
    </row>
    <row r="1586" spans="1:7" x14ac:dyDescent="0.3">
      <c r="A1586">
        <f t="shared" si="91"/>
        <v>1223</v>
      </c>
      <c r="B1586">
        <v>3058</v>
      </c>
      <c r="C1586">
        <v>377</v>
      </c>
      <c r="D1586">
        <f t="shared" si="92"/>
        <v>2</v>
      </c>
      <c r="E1586" s="3">
        <f>LOOKUP(A1586,[1]Bestellung!$A$4:$D$675)+MOD(D1586,6)</f>
        <v>43286</v>
      </c>
      <c r="F1586" t="str">
        <f t="shared" si="93"/>
        <v>INSERT INTO [Lieferung] ([BestellungID], [PosID], [LieferAdrID], [LieferDienstID], [LieferDatum]) VALUES</v>
      </c>
      <c r="G1586" t="str">
        <f t="shared" si="94"/>
        <v xml:space="preserve"> ('1223', '3058', '377', '2', '2018-07-05')</v>
      </c>
    </row>
    <row r="1587" spans="1:7" x14ac:dyDescent="0.3">
      <c r="A1587">
        <f t="shared" si="91"/>
        <v>1224</v>
      </c>
      <c r="B1587">
        <v>3059</v>
      </c>
      <c r="C1587">
        <v>185</v>
      </c>
      <c r="D1587">
        <f t="shared" si="92"/>
        <v>72</v>
      </c>
      <c r="E1587" s="3">
        <f>LOOKUP(A1587,[1]Bestellung!$A$4:$D$675)+MOD(D1587,6)</f>
        <v>43284</v>
      </c>
      <c r="F1587" t="str">
        <f t="shared" si="93"/>
        <v>INSERT INTO [Lieferung] ([BestellungID], [PosID], [LieferAdrID], [LieferDienstID], [LieferDatum]) VALUES</v>
      </c>
      <c r="G1587" t="str">
        <f t="shared" si="94"/>
        <v xml:space="preserve"> ('1224', '3059', '185', '72', '2018-07-03')</v>
      </c>
    </row>
    <row r="1588" spans="1:7" x14ac:dyDescent="0.3">
      <c r="A1588">
        <f t="shared" si="91"/>
        <v>1224</v>
      </c>
      <c r="B1588">
        <v>3060</v>
      </c>
      <c r="C1588">
        <v>185</v>
      </c>
      <c r="D1588">
        <f t="shared" si="92"/>
        <v>1</v>
      </c>
      <c r="E1588" s="3">
        <f>LOOKUP(A1588,[1]Bestellung!$A$4:$D$675)+MOD(D1588,6)</f>
        <v>43285</v>
      </c>
      <c r="F1588" t="str">
        <f t="shared" si="93"/>
        <v>INSERT INTO [Lieferung] ([BestellungID], [PosID], [LieferAdrID], [LieferDienstID], [LieferDatum]) VALUES</v>
      </c>
      <c r="G1588" t="str">
        <f t="shared" si="94"/>
        <v xml:space="preserve"> ('1224', '3060', '185', '1', '2018-07-04')</v>
      </c>
    </row>
    <row r="1589" spans="1:7" x14ac:dyDescent="0.3">
      <c r="A1589">
        <f t="shared" si="91"/>
        <v>1224</v>
      </c>
      <c r="B1589">
        <v>3061</v>
      </c>
      <c r="C1589">
        <v>185</v>
      </c>
      <c r="D1589">
        <f t="shared" si="92"/>
        <v>9</v>
      </c>
      <c r="E1589" s="3">
        <f>LOOKUP(A1589,[1]Bestellung!$A$4:$D$675)+MOD(D1589,6)</f>
        <v>43287</v>
      </c>
      <c r="F1589" t="str">
        <f t="shared" si="93"/>
        <v>INSERT INTO [Lieferung] ([BestellungID], [PosID], [LieferAdrID], [LieferDienstID], [LieferDatum]) VALUES</v>
      </c>
      <c r="G1589" t="str">
        <f t="shared" si="94"/>
        <v xml:space="preserve"> ('1224', '3061', '185', '9', '2018-07-06')</v>
      </c>
    </row>
    <row r="1590" spans="1:7" x14ac:dyDescent="0.3">
      <c r="A1590">
        <f t="shared" si="91"/>
        <v>1225</v>
      </c>
      <c r="B1590">
        <v>3062</v>
      </c>
      <c r="C1590">
        <v>267</v>
      </c>
      <c r="D1590">
        <f t="shared" si="92"/>
        <v>2</v>
      </c>
      <c r="E1590" s="3">
        <f>LOOKUP(A1590,[1]Bestellung!$A$4:$D$675)+MOD(D1590,6)</f>
        <v>43286</v>
      </c>
      <c r="F1590" t="str">
        <f t="shared" si="93"/>
        <v>INSERT INTO [Lieferung] ([BestellungID], [PosID], [LieferAdrID], [LieferDienstID], [LieferDatum]) VALUES</v>
      </c>
      <c r="G1590" t="str">
        <f t="shared" si="94"/>
        <v xml:space="preserve"> ('1225', '3062', '267', '2', '2018-07-05')</v>
      </c>
    </row>
    <row r="1591" spans="1:7" x14ac:dyDescent="0.3">
      <c r="A1591">
        <f t="shared" si="91"/>
        <v>1225</v>
      </c>
      <c r="B1591">
        <v>3063</v>
      </c>
      <c r="C1591">
        <v>267</v>
      </c>
      <c r="D1591">
        <f t="shared" si="92"/>
        <v>12</v>
      </c>
      <c r="E1591" s="3">
        <f>LOOKUP(A1591,[1]Bestellung!$A$4:$D$675)+MOD(D1591,6)</f>
        <v>43284</v>
      </c>
      <c r="F1591" t="str">
        <f t="shared" si="93"/>
        <v>INSERT INTO [Lieferung] ([BestellungID], [PosID], [LieferAdrID], [LieferDienstID], [LieferDatum]) VALUES</v>
      </c>
      <c r="G1591" t="str">
        <f t="shared" si="94"/>
        <v xml:space="preserve"> ('1225', '3063', '267', '12', '2018-07-03')</v>
      </c>
    </row>
    <row r="1592" spans="1:7" x14ac:dyDescent="0.3">
      <c r="A1592">
        <f t="shared" si="91"/>
        <v>1226</v>
      </c>
      <c r="B1592">
        <v>3064</v>
      </c>
      <c r="C1592">
        <v>567</v>
      </c>
      <c r="D1592">
        <f t="shared" si="92"/>
        <v>8</v>
      </c>
      <c r="E1592" s="3">
        <f>LOOKUP(A1592,[1]Bestellung!$A$4:$D$675)+MOD(D1592,6)</f>
        <v>43286</v>
      </c>
      <c r="F1592" t="str">
        <f t="shared" si="93"/>
        <v>INSERT INTO [Lieferung] ([BestellungID], [PosID], [LieferAdrID], [LieferDienstID], [LieferDatum]) VALUES</v>
      </c>
      <c r="G1592" t="str">
        <f t="shared" si="94"/>
        <v xml:space="preserve"> ('1226', '3064', '567', '8', '2018-07-05')</v>
      </c>
    </row>
    <row r="1593" spans="1:7" x14ac:dyDescent="0.3">
      <c r="A1593">
        <f t="shared" si="91"/>
        <v>1226</v>
      </c>
      <c r="B1593">
        <v>3065</v>
      </c>
      <c r="C1593">
        <v>267</v>
      </c>
      <c r="D1593">
        <f t="shared" si="92"/>
        <v>19</v>
      </c>
      <c r="E1593" s="3">
        <f>LOOKUP(A1593,[1]Bestellung!$A$4:$D$675)+MOD(D1593,6)</f>
        <v>43285</v>
      </c>
      <c r="F1593" t="str">
        <f t="shared" si="93"/>
        <v>INSERT INTO [Lieferung] ([BestellungID], [PosID], [LieferAdrID], [LieferDienstID], [LieferDatum]) VALUES</v>
      </c>
      <c r="G1593" t="str">
        <f t="shared" si="94"/>
        <v xml:space="preserve"> ('1226', '3065', '267', '19', '2018-07-04')</v>
      </c>
    </row>
    <row r="1594" spans="1:7" x14ac:dyDescent="0.3">
      <c r="A1594">
        <f t="shared" si="91"/>
        <v>1226</v>
      </c>
      <c r="B1594">
        <v>3066</v>
      </c>
      <c r="C1594">
        <v>567</v>
      </c>
      <c r="D1594">
        <f t="shared" si="92"/>
        <v>81</v>
      </c>
      <c r="E1594" s="3">
        <f>LOOKUP(A1594,[1]Bestellung!$A$4:$D$675)+MOD(D1594,6)</f>
        <v>43287</v>
      </c>
      <c r="F1594" t="str">
        <f t="shared" si="93"/>
        <v>INSERT INTO [Lieferung] ([BestellungID], [PosID], [LieferAdrID], [LieferDienstID], [LieferDatum]) VALUES</v>
      </c>
      <c r="G1594" t="str">
        <f t="shared" si="94"/>
        <v xml:space="preserve"> ('1226', '3066', '567', '81', '2018-07-06')</v>
      </c>
    </row>
    <row r="1595" spans="1:7" x14ac:dyDescent="0.3">
      <c r="A1595">
        <f t="shared" si="91"/>
        <v>1227</v>
      </c>
      <c r="B1595">
        <v>3067</v>
      </c>
      <c r="C1595">
        <v>330</v>
      </c>
      <c r="D1595">
        <f t="shared" si="92"/>
        <v>81</v>
      </c>
      <c r="E1595" s="3">
        <f>LOOKUP(A1595,[1]Bestellung!$A$4:$D$675)+MOD(D1595,6)</f>
        <v>43287</v>
      </c>
      <c r="F1595" t="str">
        <f t="shared" si="93"/>
        <v>INSERT INTO [Lieferung] ([BestellungID], [PosID], [LieferAdrID], [LieferDienstID], [LieferDatum]) VALUES</v>
      </c>
      <c r="G1595" t="str">
        <f t="shared" si="94"/>
        <v xml:space="preserve"> ('1227', '3067', '330', '81', '2018-07-06')</v>
      </c>
    </row>
    <row r="1596" spans="1:7" x14ac:dyDescent="0.3">
      <c r="A1596">
        <f t="shared" si="91"/>
        <v>1227</v>
      </c>
      <c r="B1596">
        <v>3068</v>
      </c>
      <c r="C1596">
        <v>330</v>
      </c>
      <c r="D1596">
        <f t="shared" si="92"/>
        <v>42</v>
      </c>
      <c r="E1596" s="3">
        <f>LOOKUP(A1596,[1]Bestellung!$A$4:$D$675)+MOD(D1596,6)</f>
        <v>43284</v>
      </c>
      <c r="F1596" t="str">
        <f t="shared" si="93"/>
        <v>INSERT INTO [Lieferung] ([BestellungID], [PosID], [LieferAdrID], [LieferDienstID], [LieferDatum]) VALUES</v>
      </c>
      <c r="G1596" t="str">
        <f t="shared" si="94"/>
        <v xml:space="preserve"> ('1227', '3068', '330', '42', '2018-07-03')</v>
      </c>
    </row>
    <row r="1597" spans="1:7" x14ac:dyDescent="0.3">
      <c r="A1597">
        <f t="shared" si="91"/>
        <v>1228</v>
      </c>
      <c r="B1597">
        <v>3069</v>
      </c>
      <c r="C1597">
        <v>532</v>
      </c>
      <c r="D1597">
        <f t="shared" si="92"/>
        <v>45</v>
      </c>
      <c r="E1597" s="3">
        <f>LOOKUP(A1597,[1]Bestellung!$A$4:$D$675)+MOD(D1597,6)</f>
        <v>43288</v>
      </c>
      <c r="F1597" t="str">
        <f t="shared" si="93"/>
        <v>INSERT INTO [Lieferung] ([BestellungID], [PosID], [LieferAdrID], [LieferDienstID], [LieferDatum]) VALUES</v>
      </c>
      <c r="G1597" t="str">
        <f t="shared" si="94"/>
        <v xml:space="preserve"> ('1228', '3069', '532', '45', '2018-07-07')</v>
      </c>
    </row>
    <row r="1598" spans="1:7" x14ac:dyDescent="0.3">
      <c r="A1598">
        <f t="shared" si="91"/>
        <v>1228</v>
      </c>
      <c r="B1598">
        <v>3070</v>
      </c>
      <c r="C1598">
        <v>330</v>
      </c>
      <c r="D1598">
        <f t="shared" si="92"/>
        <v>58</v>
      </c>
      <c r="E1598" s="3">
        <f>LOOKUP(A1598,[1]Bestellung!$A$4:$D$675)+MOD(D1598,6)</f>
        <v>43289</v>
      </c>
      <c r="F1598" t="str">
        <f t="shared" si="93"/>
        <v>INSERT INTO [Lieferung] ([BestellungID], [PosID], [LieferAdrID], [LieferDienstID], [LieferDatum]) VALUES</v>
      </c>
      <c r="G1598" t="str">
        <f t="shared" si="94"/>
        <v xml:space="preserve"> ('1228', '3070', '330', '58', '2018-07-08')</v>
      </c>
    </row>
    <row r="1599" spans="1:7" x14ac:dyDescent="0.3">
      <c r="A1599">
        <f t="shared" si="91"/>
        <v>1228</v>
      </c>
      <c r="B1599">
        <v>3071</v>
      </c>
      <c r="C1599">
        <v>532</v>
      </c>
      <c r="D1599">
        <f t="shared" si="92"/>
        <v>71</v>
      </c>
      <c r="E1599" s="3">
        <f>LOOKUP(A1599,[1]Bestellung!$A$4:$D$675)+MOD(D1599,6)</f>
        <v>43290</v>
      </c>
      <c r="F1599" t="str">
        <f t="shared" si="93"/>
        <v>INSERT INTO [Lieferung] ([BestellungID], [PosID], [LieferAdrID], [LieferDienstID], [LieferDatum]) VALUES</v>
      </c>
      <c r="G1599" t="str">
        <f t="shared" si="94"/>
        <v xml:space="preserve"> ('1228', '3071', '532', '71', '2018-07-09')</v>
      </c>
    </row>
    <row r="1600" spans="1:7" x14ac:dyDescent="0.3">
      <c r="A1600">
        <f t="shared" si="91"/>
        <v>1229</v>
      </c>
      <c r="B1600">
        <v>3072</v>
      </c>
      <c r="C1600">
        <v>781</v>
      </c>
      <c r="D1600">
        <f t="shared" si="92"/>
        <v>78</v>
      </c>
      <c r="E1600" s="3">
        <f>LOOKUP(A1600,[1]Bestellung!$A$4:$D$675)+MOD(D1600,6)</f>
        <v>43285</v>
      </c>
      <c r="F1600" t="str">
        <f t="shared" si="93"/>
        <v>INSERT INTO [Lieferung] ([BestellungID], [PosID], [LieferAdrID], [LieferDienstID], [LieferDatum]) VALUES</v>
      </c>
      <c r="G1600" t="str">
        <f t="shared" si="94"/>
        <v xml:space="preserve"> ('1229', '3072', '781', '78', '2018-07-04')</v>
      </c>
    </row>
    <row r="1601" spans="1:7" x14ac:dyDescent="0.3">
      <c r="A1601">
        <f t="shared" si="91"/>
        <v>1229</v>
      </c>
      <c r="B1601">
        <v>3073</v>
      </c>
      <c r="C1601">
        <v>781</v>
      </c>
      <c r="D1601">
        <f t="shared" si="92"/>
        <v>11</v>
      </c>
      <c r="E1601" s="3">
        <f>LOOKUP(A1601,[1]Bestellung!$A$4:$D$675)+MOD(D1601,6)</f>
        <v>43290</v>
      </c>
      <c r="F1601" t="str">
        <f t="shared" si="93"/>
        <v>INSERT INTO [Lieferung] ([BestellungID], [PosID], [LieferAdrID], [LieferDienstID], [LieferDatum]) VALUES</v>
      </c>
      <c r="G1601" t="str">
        <f t="shared" si="94"/>
        <v xml:space="preserve"> ('1229', '3073', '781', '11', '2018-07-09')</v>
      </c>
    </row>
    <row r="1602" spans="1:7" x14ac:dyDescent="0.3">
      <c r="A1602">
        <f t="shared" si="91"/>
        <v>1230</v>
      </c>
      <c r="B1602">
        <v>3074</v>
      </c>
      <c r="C1602">
        <v>314</v>
      </c>
      <c r="D1602">
        <f t="shared" si="92"/>
        <v>21</v>
      </c>
      <c r="E1602" s="3">
        <f>LOOKUP(A1602,[1]Bestellung!$A$4:$D$675)+MOD(D1602,6)</f>
        <v>43288</v>
      </c>
      <c r="F1602" t="str">
        <f t="shared" si="93"/>
        <v>INSERT INTO [Lieferung] ([BestellungID], [PosID], [LieferAdrID], [LieferDienstID], [LieferDatum]) VALUES</v>
      </c>
      <c r="G1602" t="str">
        <f t="shared" si="94"/>
        <v xml:space="preserve"> ('1230', '3074', '314', '21', '2018-07-07')</v>
      </c>
    </row>
    <row r="1603" spans="1:7" x14ac:dyDescent="0.3">
      <c r="A1603">
        <f t="shared" si="91"/>
        <v>1230</v>
      </c>
      <c r="B1603">
        <v>3075</v>
      </c>
      <c r="C1603">
        <v>314</v>
      </c>
      <c r="D1603">
        <f t="shared" si="92"/>
        <v>36</v>
      </c>
      <c r="E1603" s="3">
        <f>LOOKUP(A1603,[1]Bestellung!$A$4:$D$675)+MOD(D1603,6)</f>
        <v>43285</v>
      </c>
      <c r="F1603" t="str">
        <f t="shared" si="93"/>
        <v>INSERT INTO [Lieferung] ([BestellungID], [PosID], [LieferAdrID], [LieferDienstID], [LieferDatum]) VALUES</v>
      </c>
      <c r="G1603" t="str">
        <f t="shared" si="94"/>
        <v xml:space="preserve"> ('1230', '3075', '314', '36', '2018-07-04')</v>
      </c>
    </row>
    <row r="1604" spans="1:7" x14ac:dyDescent="0.3">
      <c r="A1604">
        <f t="shared" si="91"/>
        <v>1230</v>
      </c>
      <c r="B1604">
        <v>3076</v>
      </c>
      <c r="C1604">
        <v>314</v>
      </c>
      <c r="D1604">
        <f t="shared" si="92"/>
        <v>51</v>
      </c>
      <c r="E1604" s="3">
        <f>LOOKUP(A1604,[1]Bestellung!$A$4:$D$675)+MOD(D1604,6)</f>
        <v>43288</v>
      </c>
      <c r="F1604" t="str">
        <f t="shared" si="93"/>
        <v>INSERT INTO [Lieferung] ([BestellungID], [PosID], [LieferAdrID], [LieferDienstID], [LieferDatum]) VALUES</v>
      </c>
      <c r="G1604" t="str">
        <f t="shared" si="94"/>
        <v xml:space="preserve"> ('1230', '3076', '314', '51', '2018-07-07')</v>
      </c>
    </row>
    <row r="1605" spans="1:7" x14ac:dyDescent="0.3">
      <c r="A1605">
        <f t="shared" si="91"/>
        <v>1231</v>
      </c>
      <c r="B1605">
        <v>3077</v>
      </c>
      <c r="C1605">
        <v>341</v>
      </c>
      <c r="D1605">
        <f t="shared" si="92"/>
        <v>65</v>
      </c>
      <c r="E1605" s="3">
        <f>LOOKUP(A1605,[1]Bestellung!$A$4:$D$675)+MOD(D1605,6)</f>
        <v>43290</v>
      </c>
      <c r="F1605" t="str">
        <f t="shared" si="93"/>
        <v>INSERT INTO [Lieferung] ([BestellungID], [PosID], [LieferAdrID], [LieferDienstID], [LieferDatum]) VALUES</v>
      </c>
      <c r="G1605" t="str">
        <f t="shared" si="94"/>
        <v xml:space="preserve"> ('1231', '3077', '341', '65', '2018-07-09')</v>
      </c>
    </row>
    <row r="1606" spans="1:7" x14ac:dyDescent="0.3">
      <c r="A1606">
        <f t="shared" si="91"/>
        <v>1231</v>
      </c>
      <c r="B1606">
        <v>3078</v>
      </c>
      <c r="C1606">
        <v>341</v>
      </c>
      <c r="D1606">
        <f t="shared" si="92"/>
        <v>1</v>
      </c>
      <c r="E1606" s="3">
        <f>LOOKUP(A1606,[1]Bestellung!$A$4:$D$675)+MOD(D1606,6)</f>
        <v>43286</v>
      </c>
      <c r="F1606" t="str">
        <f t="shared" si="93"/>
        <v>INSERT INTO [Lieferung] ([BestellungID], [PosID], [LieferAdrID], [LieferDienstID], [LieferDatum]) VALUES</v>
      </c>
      <c r="G1606" t="str">
        <f t="shared" si="94"/>
        <v xml:space="preserve"> ('1231', '3078', '341', '1', '2018-07-05')</v>
      </c>
    </row>
    <row r="1607" spans="1:7" x14ac:dyDescent="0.3">
      <c r="A1607">
        <f t="shared" si="91"/>
        <v>1232</v>
      </c>
      <c r="B1607">
        <v>3079</v>
      </c>
      <c r="C1607">
        <v>614</v>
      </c>
      <c r="D1607">
        <f t="shared" si="92"/>
        <v>17</v>
      </c>
      <c r="E1607" s="3">
        <f>LOOKUP(A1607,[1]Bestellung!$A$4:$D$675)+MOD(D1607,6)</f>
        <v>43291</v>
      </c>
      <c r="F1607" t="str">
        <f t="shared" si="93"/>
        <v>INSERT INTO [Lieferung] ([BestellungID], [PosID], [LieferAdrID], [LieferDienstID], [LieferDatum]) VALUES</v>
      </c>
      <c r="G1607" t="str">
        <f t="shared" si="94"/>
        <v xml:space="preserve"> ('1232', '3079', '614', '17', '2018-07-10')</v>
      </c>
    </row>
    <row r="1608" spans="1:7" x14ac:dyDescent="0.3">
      <c r="A1608">
        <f t="shared" si="91"/>
        <v>1232</v>
      </c>
      <c r="B1608">
        <v>3080</v>
      </c>
      <c r="C1608">
        <v>341</v>
      </c>
      <c r="D1608">
        <f t="shared" si="92"/>
        <v>34</v>
      </c>
      <c r="E1608" s="3">
        <f>LOOKUP(A1608,[1]Bestellung!$A$4:$D$675)+MOD(D1608,6)</f>
        <v>43290</v>
      </c>
      <c r="F1608" t="str">
        <f t="shared" si="93"/>
        <v>INSERT INTO [Lieferung] ([BestellungID], [PosID], [LieferAdrID], [LieferDienstID], [LieferDatum]) VALUES</v>
      </c>
      <c r="G1608" t="str">
        <f t="shared" si="94"/>
        <v xml:space="preserve"> ('1232', '3080', '341', '34', '2018-07-09')</v>
      </c>
    </row>
    <row r="1609" spans="1:7" x14ac:dyDescent="0.3">
      <c r="A1609">
        <f t="shared" si="91"/>
        <v>1232</v>
      </c>
      <c r="B1609">
        <v>3081</v>
      </c>
      <c r="C1609">
        <v>614</v>
      </c>
      <c r="D1609">
        <f t="shared" si="92"/>
        <v>51</v>
      </c>
      <c r="E1609" s="3">
        <f>LOOKUP(A1609,[1]Bestellung!$A$4:$D$675)+MOD(D1609,6)</f>
        <v>43289</v>
      </c>
      <c r="F1609" t="str">
        <f t="shared" si="93"/>
        <v>INSERT INTO [Lieferung] ([BestellungID], [PosID], [LieferAdrID], [LieferDienstID], [LieferDatum]) VALUES</v>
      </c>
      <c r="G1609" t="str">
        <f t="shared" si="94"/>
        <v xml:space="preserve"> ('1232', '3081', '614', '51', '2018-07-08')</v>
      </c>
    </row>
    <row r="1610" spans="1:7" x14ac:dyDescent="0.3">
      <c r="A1610">
        <f t="shared" si="91"/>
        <v>1233</v>
      </c>
      <c r="B1610">
        <v>3082</v>
      </c>
      <c r="C1610">
        <v>179</v>
      </c>
      <c r="D1610">
        <f t="shared" si="92"/>
        <v>72</v>
      </c>
      <c r="E1610" s="3">
        <f>LOOKUP(A1610,[1]Bestellung!$A$4:$D$675)+MOD(D1610,6)</f>
        <v>43286</v>
      </c>
      <c r="F1610" t="str">
        <f t="shared" si="93"/>
        <v>INSERT INTO [Lieferung] ([BestellungID], [PosID], [LieferAdrID], [LieferDienstID], [LieferDatum]) VALUES</v>
      </c>
      <c r="G1610" t="str">
        <f t="shared" si="94"/>
        <v xml:space="preserve"> ('1233', '3082', '179', '72', '2018-07-05')</v>
      </c>
    </row>
    <row r="1611" spans="1:7" x14ac:dyDescent="0.3">
      <c r="A1611">
        <f t="shared" si="91"/>
        <v>1233</v>
      </c>
      <c r="B1611">
        <v>3083</v>
      </c>
      <c r="C1611">
        <v>179</v>
      </c>
      <c r="D1611">
        <f t="shared" si="92"/>
        <v>9</v>
      </c>
      <c r="E1611" s="3">
        <f>LOOKUP(A1611,[1]Bestellung!$A$4:$D$675)+MOD(D1611,6)</f>
        <v>43289</v>
      </c>
      <c r="F1611" t="str">
        <f t="shared" si="93"/>
        <v>INSERT INTO [Lieferung] ([BestellungID], [PosID], [LieferAdrID], [LieferDienstID], [LieferDatum]) VALUES</v>
      </c>
      <c r="G1611" t="str">
        <f t="shared" si="94"/>
        <v xml:space="preserve"> ('1233', '3083', '179', '9', '2018-07-08')</v>
      </c>
    </row>
    <row r="1612" spans="1:7" x14ac:dyDescent="0.3">
      <c r="A1612">
        <f t="shared" si="91"/>
        <v>1234</v>
      </c>
      <c r="B1612">
        <v>3084</v>
      </c>
      <c r="C1612">
        <v>343</v>
      </c>
      <c r="D1612">
        <f t="shared" si="92"/>
        <v>33</v>
      </c>
      <c r="E1612" s="3">
        <f>LOOKUP(A1612,[1]Bestellung!$A$4:$D$675)+MOD(D1612,6)</f>
        <v>43289</v>
      </c>
      <c r="F1612" t="str">
        <f t="shared" si="93"/>
        <v>INSERT INTO [Lieferung] ([BestellungID], [PosID], [LieferAdrID], [LieferDienstID], [LieferDatum]) VALUES</v>
      </c>
      <c r="G1612" t="str">
        <f t="shared" si="94"/>
        <v xml:space="preserve"> ('1234', '3084', '343', '33', '2018-07-08')</v>
      </c>
    </row>
    <row r="1613" spans="1:7" x14ac:dyDescent="0.3">
      <c r="A1613">
        <f t="shared" si="91"/>
        <v>1234</v>
      </c>
      <c r="B1613">
        <v>3085</v>
      </c>
      <c r="C1613">
        <v>179</v>
      </c>
      <c r="D1613">
        <f t="shared" si="92"/>
        <v>52</v>
      </c>
      <c r="E1613" s="3">
        <f>LOOKUP(A1613,[1]Bestellung!$A$4:$D$675)+MOD(D1613,6)</f>
        <v>43290</v>
      </c>
      <c r="F1613" t="str">
        <f t="shared" si="93"/>
        <v>INSERT INTO [Lieferung] ([BestellungID], [PosID], [LieferAdrID], [LieferDienstID], [LieferDatum]) VALUES</v>
      </c>
      <c r="G1613" t="str">
        <f t="shared" si="94"/>
        <v xml:space="preserve"> ('1234', '3085', '179', '52', '2018-07-09')</v>
      </c>
    </row>
    <row r="1614" spans="1:7" x14ac:dyDescent="0.3">
      <c r="A1614">
        <f t="shared" si="91"/>
        <v>1234</v>
      </c>
      <c r="B1614">
        <v>3086</v>
      </c>
      <c r="C1614">
        <v>343</v>
      </c>
      <c r="D1614">
        <f t="shared" si="92"/>
        <v>71</v>
      </c>
      <c r="E1614" s="3">
        <f>LOOKUP(A1614,[1]Bestellung!$A$4:$D$675)+MOD(D1614,6)</f>
        <v>43291</v>
      </c>
      <c r="F1614" t="str">
        <f t="shared" si="93"/>
        <v>INSERT INTO [Lieferung] ([BestellungID], [PosID], [LieferAdrID], [LieferDienstID], [LieferDatum]) VALUES</v>
      </c>
      <c r="G1614" t="str">
        <f t="shared" si="94"/>
        <v xml:space="preserve"> ('1234', '3086', '343', '71', '2018-07-10')</v>
      </c>
    </row>
    <row r="1615" spans="1:7" x14ac:dyDescent="0.3">
      <c r="A1615">
        <f t="shared" si="91"/>
        <v>1235</v>
      </c>
      <c r="B1615">
        <v>3087</v>
      </c>
      <c r="C1615">
        <v>438</v>
      </c>
      <c r="D1615">
        <f t="shared" si="92"/>
        <v>18</v>
      </c>
      <c r="E1615" s="3">
        <f>LOOKUP(A1615,[1]Bestellung!$A$4:$D$675)+MOD(D1615,6)</f>
        <v>43287</v>
      </c>
      <c r="F1615" t="str">
        <f t="shared" si="93"/>
        <v>INSERT INTO [Lieferung] ([BestellungID], [PosID], [LieferAdrID], [LieferDienstID], [LieferDatum]) VALUES</v>
      </c>
      <c r="G1615" t="str">
        <f t="shared" si="94"/>
        <v xml:space="preserve"> ('1235', '3087', '438', '18', '2018-07-06')</v>
      </c>
    </row>
    <row r="1616" spans="1:7" x14ac:dyDescent="0.3">
      <c r="A1616">
        <f t="shared" si="91"/>
        <v>1235</v>
      </c>
      <c r="B1616">
        <v>3088</v>
      </c>
      <c r="C1616">
        <v>438</v>
      </c>
      <c r="D1616">
        <f t="shared" si="92"/>
        <v>38</v>
      </c>
      <c r="E1616" s="3">
        <f>LOOKUP(A1616,[1]Bestellung!$A$4:$D$675)+MOD(D1616,6)</f>
        <v>43289</v>
      </c>
      <c r="F1616" t="str">
        <f t="shared" si="93"/>
        <v>INSERT INTO [Lieferung] ([BestellungID], [PosID], [LieferAdrID], [LieferDienstID], [LieferDatum]) VALUES</v>
      </c>
      <c r="G1616" t="str">
        <f t="shared" si="94"/>
        <v xml:space="preserve"> ('1235', '3088', '438', '38', '2018-07-08')</v>
      </c>
    </row>
    <row r="1617" spans="1:7" x14ac:dyDescent="0.3">
      <c r="A1617">
        <f t="shared" si="91"/>
        <v>1236</v>
      </c>
      <c r="B1617">
        <v>3089</v>
      </c>
      <c r="C1617">
        <v>55</v>
      </c>
      <c r="D1617">
        <f t="shared" si="92"/>
        <v>69</v>
      </c>
      <c r="E1617" s="3">
        <f>LOOKUP(A1617,[1]Bestellung!$A$4:$D$675)+MOD(D1617,6)</f>
        <v>43290</v>
      </c>
      <c r="F1617" t="str">
        <f t="shared" si="93"/>
        <v>INSERT INTO [Lieferung] ([BestellungID], [PosID], [LieferAdrID], [LieferDienstID], [LieferDatum]) VALUES</v>
      </c>
      <c r="G1617" t="str">
        <f t="shared" si="94"/>
        <v xml:space="preserve"> ('1236', '3089', '55', '69', '2018-07-09')</v>
      </c>
    </row>
    <row r="1618" spans="1:7" x14ac:dyDescent="0.3">
      <c r="A1618">
        <f t="shared" ref="A1618:A1681" si="95">ROUND(B1618/2.5,0)</f>
        <v>1236</v>
      </c>
      <c r="B1618">
        <v>3090</v>
      </c>
      <c r="C1618">
        <v>55</v>
      </c>
      <c r="D1618">
        <f t="shared" ref="D1618:D1681" si="96">IF(MOD(A1618*B1618,81)=0,1,IF(MOD(A1618*B1618,81)=30,81,IF(MOD(A1618*B1618,81)=49,82,MOD(A1618*B1618,81))))</f>
        <v>9</v>
      </c>
      <c r="E1618" s="3">
        <f>LOOKUP(A1618,[1]Bestellung!$A$4:$D$675)+MOD(D1618,6)</f>
        <v>43290</v>
      </c>
      <c r="F1618" t="str">
        <f t="shared" ref="F1618:F1681" si="9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18" t="str">
        <f t="shared" ref="G1618:G1681" si="98">" ('"&amp;A1618&amp;"', '"&amp;B1618&amp;"', '"&amp;C1618&amp;"', '"&amp; D1618&amp;"', '"&amp; TEXT(E1618,"JJJJ-MM-TT")&amp;"')"</f>
        <v xml:space="preserve"> ('1236', '3090', '55', '9', '2018-07-09')</v>
      </c>
    </row>
    <row r="1619" spans="1:7" x14ac:dyDescent="0.3">
      <c r="A1619">
        <f t="shared" si="95"/>
        <v>1236</v>
      </c>
      <c r="B1619">
        <v>3091</v>
      </c>
      <c r="C1619">
        <v>55</v>
      </c>
      <c r="D1619">
        <f t="shared" si="96"/>
        <v>81</v>
      </c>
      <c r="E1619" s="3">
        <f>LOOKUP(A1619,[1]Bestellung!$A$4:$D$675)+MOD(D1619,6)</f>
        <v>43290</v>
      </c>
      <c r="F1619" t="str">
        <f t="shared" si="97"/>
        <v>INSERT INTO [Lieferung] ([BestellungID], [PosID], [LieferAdrID], [LieferDienstID], [LieferDatum]) VALUES</v>
      </c>
      <c r="G1619" t="str">
        <f t="shared" si="98"/>
        <v xml:space="preserve"> ('1236', '3091', '55', '81', '2018-07-09')</v>
      </c>
    </row>
    <row r="1620" spans="1:7" x14ac:dyDescent="0.3">
      <c r="A1620">
        <f t="shared" si="95"/>
        <v>1237</v>
      </c>
      <c r="B1620">
        <v>3092</v>
      </c>
      <c r="C1620">
        <v>393</v>
      </c>
      <c r="D1620">
        <f t="shared" si="96"/>
        <v>65</v>
      </c>
      <c r="E1620" s="3">
        <f>LOOKUP(A1620,[1]Bestellung!$A$4:$D$675)+MOD(D1620,6)</f>
        <v>43292</v>
      </c>
      <c r="F1620" t="str">
        <f t="shared" si="97"/>
        <v>INSERT INTO [Lieferung] ([BestellungID], [PosID], [LieferAdrID], [LieferDienstID], [LieferDatum]) VALUES</v>
      </c>
      <c r="G1620" t="str">
        <f t="shared" si="98"/>
        <v xml:space="preserve"> ('1237', '3092', '393', '65', '2018-07-11')</v>
      </c>
    </row>
    <row r="1621" spans="1:7" x14ac:dyDescent="0.3">
      <c r="A1621">
        <f t="shared" si="95"/>
        <v>1237</v>
      </c>
      <c r="B1621">
        <v>3093</v>
      </c>
      <c r="C1621">
        <v>393</v>
      </c>
      <c r="D1621">
        <f t="shared" si="96"/>
        <v>6</v>
      </c>
      <c r="E1621" s="3">
        <f>LOOKUP(A1621,[1]Bestellung!$A$4:$D$675)+MOD(D1621,6)</f>
        <v>43287</v>
      </c>
      <c r="F1621" t="str">
        <f t="shared" si="97"/>
        <v>INSERT INTO [Lieferung] ([BestellungID], [PosID], [LieferAdrID], [LieferDienstID], [LieferDatum]) VALUES</v>
      </c>
      <c r="G1621" t="str">
        <f t="shared" si="98"/>
        <v xml:space="preserve"> ('1237', '3093', '393', '6', '2018-07-06')</v>
      </c>
    </row>
    <row r="1622" spans="1:7" x14ac:dyDescent="0.3">
      <c r="A1622">
        <f t="shared" si="95"/>
        <v>1238</v>
      </c>
      <c r="B1622">
        <v>3094</v>
      </c>
      <c r="C1622">
        <v>725</v>
      </c>
      <c r="D1622">
        <f t="shared" si="96"/>
        <v>44</v>
      </c>
      <c r="E1622" s="3">
        <f>LOOKUP(A1622,[1]Bestellung!$A$4:$D$675)+MOD(D1622,6)</f>
        <v>43289</v>
      </c>
      <c r="F1622" t="str">
        <f t="shared" si="97"/>
        <v>INSERT INTO [Lieferung] ([BestellungID], [PosID], [LieferAdrID], [LieferDienstID], [LieferDatum]) VALUES</v>
      </c>
      <c r="G1622" t="str">
        <f t="shared" si="98"/>
        <v xml:space="preserve"> ('1238', '3094', '725', '44', '2018-07-08')</v>
      </c>
    </row>
    <row r="1623" spans="1:7" x14ac:dyDescent="0.3">
      <c r="A1623">
        <f t="shared" si="95"/>
        <v>1238</v>
      </c>
      <c r="B1623">
        <v>3095</v>
      </c>
      <c r="C1623">
        <v>393</v>
      </c>
      <c r="D1623">
        <f t="shared" si="96"/>
        <v>67</v>
      </c>
      <c r="E1623" s="3">
        <f>LOOKUP(A1623,[1]Bestellung!$A$4:$D$675)+MOD(D1623,6)</f>
        <v>43288</v>
      </c>
      <c r="F1623" t="str">
        <f t="shared" si="97"/>
        <v>INSERT INTO [Lieferung] ([BestellungID], [PosID], [LieferAdrID], [LieferDienstID], [LieferDatum]) VALUES</v>
      </c>
      <c r="G1623" t="str">
        <f t="shared" si="98"/>
        <v xml:space="preserve"> ('1238', '3095', '393', '67', '2018-07-07')</v>
      </c>
    </row>
    <row r="1624" spans="1:7" x14ac:dyDescent="0.3">
      <c r="A1624">
        <f t="shared" si="95"/>
        <v>1238</v>
      </c>
      <c r="B1624">
        <v>3096</v>
      </c>
      <c r="C1624">
        <v>725</v>
      </c>
      <c r="D1624">
        <f t="shared" si="96"/>
        <v>9</v>
      </c>
      <c r="E1624" s="3">
        <f>LOOKUP(A1624,[1]Bestellung!$A$4:$D$675)+MOD(D1624,6)</f>
        <v>43290</v>
      </c>
      <c r="F1624" t="str">
        <f t="shared" si="97"/>
        <v>INSERT INTO [Lieferung] ([BestellungID], [PosID], [LieferAdrID], [LieferDienstID], [LieferDatum]) VALUES</v>
      </c>
      <c r="G1624" t="str">
        <f t="shared" si="98"/>
        <v xml:space="preserve"> ('1238', '3096', '725', '9', '2018-07-09')</v>
      </c>
    </row>
    <row r="1625" spans="1:7" x14ac:dyDescent="0.3">
      <c r="A1625">
        <f t="shared" si="95"/>
        <v>1239</v>
      </c>
      <c r="B1625">
        <v>3097</v>
      </c>
      <c r="C1625">
        <v>102</v>
      </c>
      <c r="D1625">
        <f t="shared" si="96"/>
        <v>51</v>
      </c>
      <c r="E1625" s="3">
        <f>LOOKUP(A1625,[1]Bestellung!$A$4:$D$675)+MOD(D1625,6)</f>
        <v>43290</v>
      </c>
      <c r="F1625" t="str">
        <f t="shared" si="97"/>
        <v>INSERT INTO [Lieferung] ([BestellungID], [PosID], [LieferAdrID], [LieferDienstID], [LieferDatum]) VALUES</v>
      </c>
      <c r="G1625" t="str">
        <f t="shared" si="98"/>
        <v xml:space="preserve"> ('1239', '3097', '102', '51', '2018-07-09')</v>
      </c>
    </row>
    <row r="1626" spans="1:7" x14ac:dyDescent="0.3">
      <c r="A1626">
        <f t="shared" si="95"/>
        <v>1239</v>
      </c>
      <c r="B1626">
        <v>3098</v>
      </c>
      <c r="C1626">
        <v>102</v>
      </c>
      <c r="D1626">
        <f t="shared" si="96"/>
        <v>75</v>
      </c>
      <c r="E1626" s="3">
        <f>LOOKUP(A1626,[1]Bestellung!$A$4:$D$675)+MOD(D1626,6)</f>
        <v>43290</v>
      </c>
      <c r="F1626" t="str">
        <f t="shared" si="97"/>
        <v>INSERT INTO [Lieferung] ([BestellungID], [PosID], [LieferAdrID], [LieferDienstID], [LieferDatum]) VALUES</v>
      </c>
      <c r="G1626" t="str">
        <f t="shared" si="98"/>
        <v xml:space="preserve"> ('1239', '3098', '102', '75', '2018-07-09')</v>
      </c>
    </row>
    <row r="1627" spans="1:7" x14ac:dyDescent="0.3">
      <c r="A1627">
        <f t="shared" si="95"/>
        <v>1240</v>
      </c>
      <c r="B1627">
        <v>3099</v>
      </c>
      <c r="C1627">
        <v>415</v>
      </c>
      <c r="D1627">
        <f t="shared" si="96"/>
        <v>39</v>
      </c>
      <c r="E1627" s="3">
        <f>LOOKUP(A1627,[1]Bestellung!$A$4:$D$675)+MOD(D1627,6)</f>
        <v>43290</v>
      </c>
      <c r="F1627" t="str">
        <f t="shared" si="97"/>
        <v>INSERT INTO [Lieferung] ([BestellungID], [PosID], [LieferAdrID], [LieferDienstID], [LieferDatum]) VALUES</v>
      </c>
      <c r="G1627" t="str">
        <f t="shared" si="98"/>
        <v xml:space="preserve"> ('1240', '3099', '415', '39', '2018-07-09')</v>
      </c>
    </row>
    <row r="1628" spans="1:7" x14ac:dyDescent="0.3">
      <c r="A1628">
        <f t="shared" si="95"/>
        <v>1240</v>
      </c>
      <c r="B1628">
        <v>3100</v>
      </c>
      <c r="C1628">
        <v>102</v>
      </c>
      <c r="D1628">
        <f t="shared" si="96"/>
        <v>64</v>
      </c>
      <c r="E1628" s="3">
        <f>LOOKUP(A1628,[1]Bestellung!$A$4:$D$675)+MOD(D1628,6)</f>
        <v>43291</v>
      </c>
      <c r="F1628" t="str">
        <f t="shared" si="97"/>
        <v>INSERT INTO [Lieferung] ([BestellungID], [PosID], [LieferAdrID], [LieferDienstID], [LieferDatum]) VALUES</v>
      </c>
      <c r="G1628" t="str">
        <f t="shared" si="98"/>
        <v xml:space="preserve"> ('1240', '3100', '102', '64', '2018-07-10')</v>
      </c>
    </row>
    <row r="1629" spans="1:7" x14ac:dyDescent="0.3">
      <c r="A1629">
        <f t="shared" si="95"/>
        <v>1240</v>
      </c>
      <c r="B1629">
        <v>3101</v>
      </c>
      <c r="C1629">
        <v>415</v>
      </c>
      <c r="D1629">
        <f t="shared" si="96"/>
        <v>8</v>
      </c>
      <c r="E1629" s="3">
        <f>LOOKUP(A1629,[1]Bestellung!$A$4:$D$675)+MOD(D1629,6)</f>
        <v>43289</v>
      </c>
      <c r="F1629" t="str">
        <f t="shared" si="97"/>
        <v>INSERT INTO [Lieferung] ([BestellungID], [PosID], [LieferAdrID], [LieferDienstID], [LieferDatum]) VALUES</v>
      </c>
      <c r="G1629" t="str">
        <f t="shared" si="98"/>
        <v xml:space="preserve"> ('1240', '3101', '415', '8', '2018-07-08')</v>
      </c>
    </row>
    <row r="1630" spans="1:7" x14ac:dyDescent="0.3">
      <c r="A1630">
        <f t="shared" si="95"/>
        <v>1241</v>
      </c>
      <c r="B1630">
        <v>3102</v>
      </c>
      <c r="C1630">
        <v>598</v>
      </c>
      <c r="D1630">
        <f t="shared" si="96"/>
        <v>57</v>
      </c>
      <c r="E1630" s="3">
        <f>LOOKUP(A1630,[1]Bestellung!$A$4:$D$675)+MOD(D1630,6)</f>
        <v>43290</v>
      </c>
      <c r="F1630" t="str">
        <f t="shared" si="97"/>
        <v>INSERT INTO [Lieferung] ([BestellungID], [PosID], [LieferAdrID], [LieferDienstID], [LieferDatum]) VALUES</v>
      </c>
      <c r="G1630" t="str">
        <f t="shared" si="98"/>
        <v xml:space="preserve"> ('1241', '3102', '598', '57', '2018-07-09')</v>
      </c>
    </row>
    <row r="1631" spans="1:7" x14ac:dyDescent="0.3">
      <c r="A1631">
        <f t="shared" si="95"/>
        <v>1241</v>
      </c>
      <c r="B1631">
        <v>3103</v>
      </c>
      <c r="C1631">
        <v>598</v>
      </c>
      <c r="D1631">
        <f t="shared" si="96"/>
        <v>2</v>
      </c>
      <c r="E1631" s="3">
        <f>LOOKUP(A1631,[1]Bestellung!$A$4:$D$675)+MOD(D1631,6)</f>
        <v>43289</v>
      </c>
      <c r="F1631" t="str">
        <f t="shared" si="97"/>
        <v>INSERT INTO [Lieferung] ([BestellungID], [PosID], [LieferAdrID], [LieferDienstID], [LieferDatum]) VALUES</v>
      </c>
      <c r="G1631" t="str">
        <f t="shared" si="98"/>
        <v xml:space="preserve"> ('1241', '3103', '598', '2', '2018-07-08')</v>
      </c>
    </row>
    <row r="1632" spans="1:7" x14ac:dyDescent="0.3">
      <c r="A1632">
        <f t="shared" si="95"/>
        <v>1242</v>
      </c>
      <c r="B1632">
        <v>3104</v>
      </c>
      <c r="C1632">
        <v>284</v>
      </c>
      <c r="D1632">
        <f t="shared" si="96"/>
        <v>54</v>
      </c>
      <c r="E1632" s="3">
        <f>LOOKUP(A1632,[1]Bestellung!$A$4:$D$675)+MOD(D1632,6)</f>
        <v>43288</v>
      </c>
      <c r="F1632" t="str">
        <f t="shared" si="97"/>
        <v>INSERT INTO [Lieferung] ([BestellungID], [PosID], [LieferAdrID], [LieferDienstID], [LieferDatum]) VALUES</v>
      </c>
      <c r="G1632" t="str">
        <f t="shared" si="98"/>
        <v xml:space="preserve"> ('1242', '3104', '284', '54', '2018-07-07')</v>
      </c>
    </row>
    <row r="1633" spans="1:7" x14ac:dyDescent="0.3">
      <c r="A1633">
        <f t="shared" si="95"/>
        <v>1242</v>
      </c>
      <c r="B1633">
        <v>3105</v>
      </c>
      <c r="C1633">
        <v>284</v>
      </c>
      <c r="D1633">
        <f t="shared" si="96"/>
        <v>1</v>
      </c>
      <c r="E1633" s="3">
        <f>LOOKUP(A1633,[1]Bestellung!$A$4:$D$675)+MOD(D1633,6)</f>
        <v>43289</v>
      </c>
      <c r="F1633" t="str">
        <f t="shared" si="97"/>
        <v>INSERT INTO [Lieferung] ([BestellungID], [PosID], [LieferAdrID], [LieferDienstID], [LieferDatum]) VALUES</v>
      </c>
      <c r="G1633" t="str">
        <f t="shared" si="98"/>
        <v xml:space="preserve"> ('1242', '3105', '284', '1', '2018-07-08')</v>
      </c>
    </row>
    <row r="1634" spans="1:7" x14ac:dyDescent="0.3">
      <c r="A1634">
        <f t="shared" si="95"/>
        <v>1242</v>
      </c>
      <c r="B1634">
        <v>3106</v>
      </c>
      <c r="C1634">
        <v>284</v>
      </c>
      <c r="D1634">
        <f t="shared" si="96"/>
        <v>27</v>
      </c>
      <c r="E1634" s="3">
        <f>LOOKUP(A1634,[1]Bestellung!$A$4:$D$675)+MOD(D1634,6)</f>
        <v>43291</v>
      </c>
      <c r="F1634" t="str">
        <f t="shared" si="97"/>
        <v>INSERT INTO [Lieferung] ([BestellungID], [PosID], [LieferAdrID], [LieferDienstID], [LieferDatum]) VALUES</v>
      </c>
      <c r="G1634" t="str">
        <f t="shared" si="98"/>
        <v xml:space="preserve"> ('1242', '3106', '284', '27', '2018-07-10')</v>
      </c>
    </row>
    <row r="1635" spans="1:7" x14ac:dyDescent="0.3">
      <c r="A1635">
        <f t="shared" si="95"/>
        <v>1243</v>
      </c>
      <c r="B1635">
        <v>3107</v>
      </c>
      <c r="C1635">
        <v>293</v>
      </c>
      <c r="D1635">
        <f t="shared" si="96"/>
        <v>2</v>
      </c>
      <c r="E1635" s="3">
        <f>LOOKUP(A1635,[1]Bestellung!$A$4:$D$675)+MOD(D1635,6)</f>
        <v>43290</v>
      </c>
      <c r="F1635" t="str">
        <f t="shared" si="97"/>
        <v>INSERT INTO [Lieferung] ([BestellungID], [PosID], [LieferAdrID], [LieferDienstID], [LieferDatum]) VALUES</v>
      </c>
      <c r="G1635" t="str">
        <f t="shared" si="98"/>
        <v xml:space="preserve"> ('1243', '3107', '293', '2', '2018-07-09')</v>
      </c>
    </row>
    <row r="1636" spans="1:7" x14ac:dyDescent="0.3">
      <c r="A1636">
        <f t="shared" si="95"/>
        <v>1243</v>
      </c>
      <c r="B1636">
        <v>3108</v>
      </c>
      <c r="C1636">
        <v>293</v>
      </c>
      <c r="D1636">
        <f t="shared" si="96"/>
        <v>81</v>
      </c>
      <c r="E1636" s="3">
        <f>LOOKUP(A1636,[1]Bestellung!$A$4:$D$675)+MOD(D1636,6)</f>
        <v>43291</v>
      </c>
      <c r="F1636" t="str">
        <f t="shared" si="97"/>
        <v>INSERT INTO [Lieferung] ([BestellungID], [PosID], [LieferAdrID], [LieferDienstID], [LieferDatum]) VALUES</v>
      </c>
      <c r="G1636" t="str">
        <f t="shared" si="98"/>
        <v xml:space="preserve"> ('1243', '3108', '293', '81', '2018-07-10')</v>
      </c>
    </row>
    <row r="1637" spans="1:7" x14ac:dyDescent="0.3">
      <c r="A1637">
        <f t="shared" si="95"/>
        <v>1244</v>
      </c>
      <c r="B1637">
        <v>3109</v>
      </c>
      <c r="C1637">
        <v>696</v>
      </c>
      <c r="D1637">
        <f t="shared" si="96"/>
        <v>8</v>
      </c>
      <c r="E1637" s="3">
        <f>LOOKUP(A1637,[1]Bestellung!$A$4:$D$675)+MOD(D1637,6)</f>
        <v>43290</v>
      </c>
      <c r="F1637" t="str">
        <f t="shared" si="97"/>
        <v>INSERT INTO [Lieferung] ([BestellungID], [PosID], [LieferAdrID], [LieferDienstID], [LieferDatum]) VALUES</v>
      </c>
      <c r="G1637" t="str">
        <f t="shared" si="98"/>
        <v xml:space="preserve"> ('1244', '3109', '696', '8', '2018-07-09')</v>
      </c>
    </row>
    <row r="1638" spans="1:7" x14ac:dyDescent="0.3">
      <c r="A1638">
        <f t="shared" si="95"/>
        <v>1244</v>
      </c>
      <c r="B1638">
        <v>3110</v>
      </c>
      <c r="C1638">
        <v>293</v>
      </c>
      <c r="D1638">
        <f t="shared" si="96"/>
        <v>37</v>
      </c>
      <c r="E1638" s="3">
        <f>LOOKUP(A1638,[1]Bestellung!$A$4:$D$675)+MOD(D1638,6)</f>
        <v>43289</v>
      </c>
      <c r="F1638" t="str">
        <f t="shared" si="97"/>
        <v>INSERT INTO [Lieferung] ([BestellungID], [PosID], [LieferAdrID], [LieferDienstID], [LieferDatum]) VALUES</v>
      </c>
      <c r="G1638" t="str">
        <f t="shared" si="98"/>
        <v xml:space="preserve"> ('1244', '3110', '293', '37', '2018-07-08')</v>
      </c>
    </row>
    <row r="1639" spans="1:7" x14ac:dyDescent="0.3">
      <c r="A1639">
        <f t="shared" si="95"/>
        <v>1244</v>
      </c>
      <c r="B1639">
        <v>3111</v>
      </c>
      <c r="C1639">
        <v>696</v>
      </c>
      <c r="D1639">
        <f t="shared" si="96"/>
        <v>66</v>
      </c>
      <c r="E1639" s="3">
        <f>LOOKUP(A1639,[1]Bestellung!$A$4:$D$675)+MOD(D1639,6)</f>
        <v>43288</v>
      </c>
      <c r="F1639" t="str">
        <f t="shared" si="97"/>
        <v>INSERT INTO [Lieferung] ([BestellungID], [PosID], [LieferAdrID], [LieferDienstID], [LieferDatum]) VALUES</v>
      </c>
      <c r="G1639" t="str">
        <f t="shared" si="98"/>
        <v xml:space="preserve"> ('1244', '3111', '696', '66', '2018-07-07')</v>
      </c>
    </row>
    <row r="1640" spans="1:7" x14ac:dyDescent="0.3">
      <c r="A1640">
        <f t="shared" si="95"/>
        <v>1245</v>
      </c>
      <c r="B1640">
        <v>3112</v>
      </c>
      <c r="C1640">
        <v>574</v>
      </c>
      <c r="D1640">
        <f t="shared" si="96"/>
        <v>48</v>
      </c>
      <c r="E1640" s="3">
        <f>LOOKUP(A1640,[1]Bestellung!$A$4:$D$675)+MOD(D1640,6)</f>
        <v>43288</v>
      </c>
      <c r="F1640" t="str">
        <f t="shared" si="97"/>
        <v>INSERT INTO [Lieferung] ([BestellungID], [PosID], [LieferAdrID], [LieferDienstID], [LieferDatum]) VALUES</v>
      </c>
      <c r="G1640" t="str">
        <f t="shared" si="98"/>
        <v xml:space="preserve"> ('1245', '3112', '574', '48', '2018-07-07')</v>
      </c>
    </row>
    <row r="1641" spans="1:7" x14ac:dyDescent="0.3">
      <c r="A1641">
        <f t="shared" si="95"/>
        <v>1245</v>
      </c>
      <c r="B1641">
        <v>3113</v>
      </c>
      <c r="C1641">
        <v>574</v>
      </c>
      <c r="D1641">
        <f t="shared" si="96"/>
        <v>78</v>
      </c>
      <c r="E1641" s="3">
        <f>LOOKUP(A1641,[1]Bestellung!$A$4:$D$675)+MOD(D1641,6)</f>
        <v>43288</v>
      </c>
      <c r="F1641" t="str">
        <f t="shared" si="97"/>
        <v>INSERT INTO [Lieferung] ([BestellungID], [PosID], [LieferAdrID], [LieferDienstID], [LieferDatum]) VALUES</v>
      </c>
      <c r="G1641" t="str">
        <f t="shared" si="98"/>
        <v xml:space="preserve"> ('1245', '3113', '574', '78', '2018-07-07')</v>
      </c>
    </row>
    <row r="1642" spans="1:7" x14ac:dyDescent="0.3">
      <c r="A1642">
        <f t="shared" si="95"/>
        <v>1246</v>
      </c>
      <c r="B1642">
        <v>3114</v>
      </c>
      <c r="C1642">
        <v>595</v>
      </c>
      <c r="D1642">
        <f t="shared" si="96"/>
        <v>63</v>
      </c>
      <c r="E1642" s="3">
        <f>LOOKUP(A1642,[1]Bestellung!$A$4:$D$675)+MOD(D1642,6)</f>
        <v>43292</v>
      </c>
      <c r="F1642" t="str">
        <f t="shared" si="97"/>
        <v>INSERT INTO [Lieferung] ([BestellungID], [PosID], [LieferAdrID], [LieferDienstID], [LieferDatum]) VALUES</v>
      </c>
      <c r="G1642" t="str">
        <f t="shared" si="98"/>
        <v xml:space="preserve"> ('1246', '3114', '595', '63', '2018-07-11')</v>
      </c>
    </row>
    <row r="1643" spans="1:7" x14ac:dyDescent="0.3">
      <c r="A1643">
        <f t="shared" si="95"/>
        <v>1246</v>
      </c>
      <c r="B1643">
        <v>3115</v>
      </c>
      <c r="C1643">
        <v>574</v>
      </c>
      <c r="D1643">
        <f t="shared" si="96"/>
        <v>13</v>
      </c>
      <c r="E1643" s="3">
        <f>LOOKUP(A1643,[1]Bestellung!$A$4:$D$675)+MOD(D1643,6)</f>
        <v>43290</v>
      </c>
      <c r="F1643" t="str">
        <f t="shared" si="97"/>
        <v>INSERT INTO [Lieferung] ([BestellungID], [PosID], [LieferAdrID], [LieferDienstID], [LieferDatum]) VALUES</v>
      </c>
      <c r="G1643" t="str">
        <f t="shared" si="98"/>
        <v xml:space="preserve"> ('1246', '3115', '574', '13', '2018-07-09')</v>
      </c>
    </row>
    <row r="1644" spans="1:7" x14ac:dyDescent="0.3">
      <c r="A1644">
        <f t="shared" si="95"/>
        <v>1246</v>
      </c>
      <c r="B1644">
        <v>3116</v>
      </c>
      <c r="C1644">
        <v>595</v>
      </c>
      <c r="D1644">
        <f t="shared" si="96"/>
        <v>44</v>
      </c>
      <c r="E1644" s="3">
        <f>LOOKUP(A1644,[1]Bestellung!$A$4:$D$675)+MOD(D1644,6)</f>
        <v>43291</v>
      </c>
      <c r="F1644" t="str">
        <f t="shared" si="97"/>
        <v>INSERT INTO [Lieferung] ([BestellungID], [PosID], [LieferAdrID], [LieferDienstID], [LieferDatum]) VALUES</v>
      </c>
      <c r="G1644" t="str">
        <f t="shared" si="98"/>
        <v xml:space="preserve"> ('1246', '3116', '595', '44', '2018-07-10')</v>
      </c>
    </row>
    <row r="1645" spans="1:7" x14ac:dyDescent="0.3">
      <c r="A1645">
        <f t="shared" si="95"/>
        <v>1247</v>
      </c>
      <c r="B1645">
        <v>3117</v>
      </c>
      <c r="C1645">
        <v>775</v>
      </c>
      <c r="D1645">
        <f t="shared" si="96"/>
        <v>33</v>
      </c>
      <c r="E1645" s="3">
        <f>LOOKUP(A1645,[1]Bestellung!$A$4:$D$675)+MOD(D1645,6)</f>
        <v>43292</v>
      </c>
      <c r="F1645" t="str">
        <f t="shared" si="97"/>
        <v>INSERT INTO [Lieferung] ([BestellungID], [PosID], [LieferAdrID], [LieferDienstID], [LieferDatum]) VALUES</v>
      </c>
      <c r="G1645" t="str">
        <f t="shared" si="98"/>
        <v xml:space="preserve"> ('1247', '3117', '775', '33', '2018-07-11')</v>
      </c>
    </row>
    <row r="1646" spans="1:7" x14ac:dyDescent="0.3">
      <c r="A1646">
        <f t="shared" si="95"/>
        <v>1247</v>
      </c>
      <c r="B1646">
        <v>3118</v>
      </c>
      <c r="C1646">
        <v>775</v>
      </c>
      <c r="D1646">
        <f t="shared" si="96"/>
        <v>65</v>
      </c>
      <c r="E1646" s="3">
        <f>LOOKUP(A1646,[1]Bestellung!$A$4:$D$675)+MOD(D1646,6)</f>
        <v>43294</v>
      </c>
      <c r="F1646" t="str">
        <f t="shared" si="97"/>
        <v>INSERT INTO [Lieferung] ([BestellungID], [PosID], [LieferAdrID], [LieferDienstID], [LieferDatum]) VALUES</v>
      </c>
      <c r="G1646" t="str">
        <f t="shared" si="98"/>
        <v xml:space="preserve"> ('1247', '3118', '775', '65', '2018-07-13')</v>
      </c>
    </row>
    <row r="1647" spans="1:7" x14ac:dyDescent="0.3">
      <c r="A1647">
        <f t="shared" si="95"/>
        <v>1248</v>
      </c>
      <c r="B1647">
        <v>3119</v>
      </c>
      <c r="C1647">
        <v>539</v>
      </c>
      <c r="D1647">
        <f t="shared" si="96"/>
        <v>57</v>
      </c>
      <c r="E1647" s="3">
        <f>LOOKUP(A1647,[1]Bestellung!$A$4:$D$675)+MOD(D1647,6)</f>
        <v>43292</v>
      </c>
      <c r="F1647" t="str">
        <f t="shared" si="97"/>
        <v>INSERT INTO [Lieferung] ([BestellungID], [PosID], [LieferAdrID], [LieferDienstID], [LieferDatum]) VALUES</v>
      </c>
      <c r="G1647" t="str">
        <f t="shared" si="98"/>
        <v xml:space="preserve"> ('1248', '3119', '539', '57', '2018-07-11')</v>
      </c>
    </row>
    <row r="1648" spans="1:7" x14ac:dyDescent="0.3">
      <c r="A1648">
        <f t="shared" si="95"/>
        <v>1248</v>
      </c>
      <c r="B1648">
        <v>3120</v>
      </c>
      <c r="C1648">
        <v>539</v>
      </c>
      <c r="D1648">
        <f t="shared" si="96"/>
        <v>9</v>
      </c>
      <c r="E1648" s="3">
        <f>LOOKUP(A1648,[1]Bestellung!$A$4:$D$675)+MOD(D1648,6)</f>
        <v>43292</v>
      </c>
      <c r="F1648" t="str">
        <f t="shared" si="97"/>
        <v>INSERT INTO [Lieferung] ([BestellungID], [PosID], [LieferAdrID], [LieferDienstID], [LieferDatum]) VALUES</v>
      </c>
      <c r="G1648" t="str">
        <f t="shared" si="98"/>
        <v xml:space="preserve"> ('1248', '3120', '539', '9', '2018-07-11')</v>
      </c>
    </row>
    <row r="1649" spans="1:7" x14ac:dyDescent="0.3">
      <c r="A1649">
        <f t="shared" si="95"/>
        <v>1248</v>
      </c>
      <c r="B1649">
        <v>3121</v>
      </c>
      <c r="C1649">
        <v>539</v>
      </c>
      <c r="D1649">
        <f t="shared" si="96"/>
        <v>42</v>
      </c>
      <c r="E1649" s="3">
        <f>LOOKUP(A1649,[1]Bestellung!$A$4:$D$675)+MOD(D1649,6)</f>
        <v>43289</v>
      </c>
      <c r="F1649" t="str">
        <f t="shared" si="97"/>
        <v>INSERT INTO [Lieferung] ([BestellungID], [PosID], [LieferAdrID], [LieferDienstID], [LieferDatum]) VALUES</v>
      </c>
      <c r="G1649" t="str">
        <f t="shared" si="98"/>
        <v xml:space="preserve"> ('1248', '3121', '539', '42', '2018-07-08')</v>
      </c>
    </row>
    <row r="1650" spans="1:7" x14ac:dyDescent="0.3">
      <c r="A1650">
        <f t="shared" si="95"/>
        <v>1249</v>
      </c>
      <c r="B1650">
        <v>3122</v>
      </c>
      <c r="C1650">
        <v>633</v>
      </c>
      <c r="D1650">
        <f t="shared" si="96"/>
        <v>38</v>
      </c>
      <c r="E1650" s="3">
        <f>LOOKUP(A1650,[1]Bestellung!$A$4:$D$675)+MOD(D1650,6)</f>
        <v>43292</v>
      </c>
      <c r="F1650" t="str">
        <f t="shared" si="97"/>
        <v>INSERT INTO [Lieferung] ([BestellungID], [PosID], [LieferAdrID], [LieferDienstID], [LieferDatum]) VALUES</v>
      </c>
      <c r="G1650" t="str">
        <f t="shared" si="98"/>
        <v xml:space="preserve"> ('1249', '3122', '633', '38', '2018-07-11')</v>
      </c>
    </row>
    <row r="1651" spans="1:7" x14ac:dyDescent="0.3">
      <c r="A1651">
        <f t="shared" si="95"/>
        <v>1249</v>
      </c>
      <c r="B1651">
        <v>3123</v>
      </c>
      <c r="C1651">
        <v>633</v>
      </c>
      <c r="D1651">
        <f t="shared" si="96"/>
        <v>72</v>
      </c>
      <c r="E1651" s="3">
        <f>LOOKUP(A1651,[1]Bestellung!$A$4:$D$675)+MOD(D1651,6)</f>
        <v>43290</v>
      </c>
      <c r="F1651" t="str">
        <f t="shared" si="97"/>
        <v>INSERT INTO [Lieferung] ([BestellungID], [PosID], [LieferAdrID], [LieferDienstID], [LieferDatum]) VALUES</v>
      </c>
      <c r="G1651" t="str">
        <f t="shared" si="98"/>
        <v xml:space="preserve"> ('1249', '3123', '633', '72', '2018-07-09')</v>
      </c>
    </row>
    <row r="1652" spans="1:7" x14ac:dyDescent="0.3">
      <c r="A1652">
        <f t="shared" si="95"/>
        <v>1250</v>
      </c>
      <c r="B1652">
        <v>3124</v>
      </c>
      <c r="C1652">
        <v>671</v>
      </c>
      <c r="D1652">
        <f t="shared" si="96"/>
        <v>71</v>
      </c>
      <c r="E1652" s="3">
        <f>LOOKUP(A1652,[1]Bestellung!$A$4:$D$675)+MOD(D1652,6)</f>
        <v>43295</v>
      </c>
      <c r="F1652" t="str">
        <f t="shared" si="97"/>
        <v>INSERT INTO [Lieferung] ([BestellungID], [PosID], [LieferAdrID], [LieferDienstID], [LieferDatum]) VALUES</v>
      </c>
      <c r="G1652" t="str">
        <f t="shared" si="98"/>
        <v xml:space="preserve"> ('1250', '3124', '671', '71', '2018-07-14')</v>
      </c>
    </row>
    <row r="1653" spans="1:7" x14ac:dyDescent="0.3">
      <c r="A1653">
        <f t="shared" si="95"/>
        <v>1250</v>
      </c>
      <c r="B1653">
        <v>3125</v>
      </c>
      <c r="C1653">
        <v>633</v>
      </c>
      <c r="D1653">
        <f t="shared" si="96"/>
        <v>25</v>
      </c>
      <c r="E1653" s="3">
        <f>LOOKUP(A1653,[1]Bestellung!$A$4:$D$675)+MOD(D1653,6)</f>
        <v>43291</v>
      </c>
      <c r="F1653" t="str">
        <f t="shared" si="97"/>
        <v>INSERT INTO [Lieferung] ([BestellungID], [PosID], [LieferAdrID], [LieferDienstID], [LieferDatum]) VALUES</v>
      </c>
      <c r="G1653" t="str">
        <f t="shared" si="98"/>
        <v xml:space="preserve"> ('1250', '3125', '633', '25', '2018-07-10')</v>
      </c>
    </row>
    <row r="1654" spans="1:7" x14ac:dyDescent="0.3">
      <c r="A1654">
        <f t="shared" si="95"/>
        <v>1250</v>
      </c>
      <c r="B1654">
        <v>3126</v>
      </c>
      <c r="C1654">
        <v>671</v>
      </c>
      <c r="D1654">
        <f t="shared" si="96"/>
        <v>60</v>
      </c>
      <c r="E1654" s="3">
        <f>LOOKUP(A1654,[1]Bestellung!$A$4:$D$675)+MOD(D1654,6)</f>
        <v>43290</v>
      </c>
      <c r="F1654" t="str">
        <f t="shared" si="97"/>
        <v>INSERT INTO [Lieferung] ([BestellungID], [PosID], [LieferAdrID], [LieferDienstID], [LieferDatum]) VALUES</v>
      </c>
      <c r="G1654" t="str">
        <f t="shared" si="98"/>
        <v xml:space="preserve"> ('1250', '3126', '671', '60', '2018-07-09')</v>
      </c>
    </row>
    <row r="1655" spans="1:7" x14ac:dyDescent="0.3">
      <c r="A1655">
        <f t="shared" si="95"/>
        <v>1251</v>
      </c>
      <c r="B1655">
        <v>3127</v>
      </c>
      <c r="C1655">
        <v>180</v>
      </c>
      <c r="D1655">
        <f t="shared" si="96"/>
        <v>63</v>
      </c>
      <c r="E1655" s="3">
        <f>LOOKUP(A1655,[1]Bestellung!$A$4:$D$675)+MOD(D1655,6)</f>
        <v>43293</v>
      </c>
      <c r="F1655" t="str">
        <f t="shared" si="97"/>
        <v>INSERT INTO [Lieferung] ([BestellungID], [PosID], [LieferAdrID], [LieferDienstID], [LieferDatum]) VALUES</v>
      </c>
      <c r="G1655" t="str">
        <f t="shared" si="98"/>
        <v xml:space="preserve"> ('1251', '3127', '180', '63', '2018-07-12')</v>
      </c>
    </row>
    <row r="1656" spans="1:7" x14ac:dyDescent="0.3">
      <c r="A1656">
        <f t="shared" si="95"/>
        <v>1251</v>
      </c>
      <c r="B1656">
        <v>3128</v>
      </c>
      <c r="C1656">
        <v>180</v>
      </c>
      <c r="D1656">
        <f t="shared" si="96"/>
        <v>18</v>
      </c>
      <c r="E1656" s="3">
        <f>LOOKUP(A1656,[1]Bestellung!$A$4:$D$675)+MOD(D1656,6)</f>
        <v>43290</v>
      </c>
      <c r="F1656" t="str">
        <f t="shared" si="97"/>
        <v>INSERT INTO [Lieferung] ([BestellungID], [PosID], [LieferAdrID], [LieferDienstID], [LieferDatum]) VALUES</v>
      </c>
      <c r="G1656" t="str">
        <f t="shared" si="98"/>
        <v xml:space="preserve"> ('1251', '3128', '180', '18', '2018-07-09')</v>
      </c>
    </row>
    <row r="1657" spans="1:7" x14ac:dyDescent="0.3">
      <c r="A1657">
        <f t="shared" si="95"/>
        <v>1252</v>
      </c>
      <c r="B1657">
        <v>3129</v>
      </c>
      <c r="C1657">
        <v>656</v>
      </c>
      <c r="D1657">
        <f t="shared" si="96"/>
        <v>24</v>
      </c>
      <c r="E1657" s="3">
        <f>LOOKUP(A1657,[1]Bestellung!$A$4:$D$675)+MOD(D1657,6)</f>
        <v>43290</v>
      </c>
      <c r="F1657" t="str">
        <f t="shared" si="97"/>
        <v>INSERT INTO [Lieferung] ([BestellungID], [PosID], [LieferAdrID], [LieferDienstID], [LieferDatum]) VALUES</v>
      </c>
      <c r="G1657" t="str">
        <f t="shared" si="98"/>
        <v xml:space="preserve"> ('1252', '3129', '656', '24', '2018-07-09')</v>
      </c>
    </row>
    <row r="1658" spans="1:7" x14ac:dyDescent="0.3">
      <c r="A1658">
        <f t="shared" si="95"/>
        <v>1252</v>
      </c>
      <c r="B1658">
        <v>3130</v>
      </c>
      <c r="C1658">
        <v>180</v>
      </c>
      <c r="D1658">
        <f t="shared" si="96"/>
        <v>61</v>
      </c>
      <c r="E1658" s="3">
        <f>LOOKUP(A1658,[1]Bestellung!$A$4:$D$675)+MOD(D1658,6)</f>
        <v>43291</v>
      </c>
      <c r="F1658" t="str">
        <f t="shared" si="97"/>
        <v>INSERT INTO [Lieferung] ([BestellungID], [PosID], [LieferAdrID], [LieferDienstID], [LieferDatum]) VALUES</v>
      </c>
      <c r="G1658" t="str">
        <f t="shared" si="98"/>
        <v xml:space="preserve"> ('1252', '3130', '180', '61', '2018-07-10')</v>
      </c>
    </row>
    <row r="1659" spans="1:7" x14ac:dyDescent="0.3">
      <c r="A1659">
        <f t="shared" si="95"/>
        <v>1252</v>
      </c>
      <c r="B1659">
        <v>3131</v>
      </c>
      <c r="C1659">
        <v>656</v>
      </c>
      <c r="D1659">
        <f t="shared" si="96"/>
        <v>17</v>
      </c>
      <c r="E1659" s="3">
        <f>LOOKUP(A1659,[1]Bestellung!$A$4:$D$675)+MOD(D1659,6)</f>
        <v>43295</v>
      </c>
      <c r="F1659" t="str">
        <f t="shared" si="97"/>
        <v>INSERT INTO [Lieferung] ([BestellungID], [PosID], [LieferAdrID], [LieferDienstID], [LieferDatum]) VALUES</v>
      </c>
      <c r="G1659" t="str">
        <f t="shared" si="98"/>
        <v xml:space="preserve"> ('1252', '3131', '656', '17', '2018-07-14')</v>
      </c>
    </row>
    <row r="1660" spans="1:7" x14ac:dyDescent="0.3">
      <c r="A1660">
        <f t="shared" si="95"/>
        <v>1253</v>
      </c>
      <c r="B1660">
        <v>3132</v>
      </c>
      <c r="C1660">
        <v>797</v>
      </c>
      <c r="D1660">
        <f t="shared" si="96"/>
        <v>27</v>
      </c>
      <c r="E1660" s="3">
        <f>LOOKUP(A1660,[1]Bestellung!$A$4:$D$675)+MOD(D1660,6)</f>
        <v>43293</v>
      </c>
      <c r="F1660" t="str">
        <f t="shared" si="97"/>
        <v>INSERT INTO [Lieferung] ([BestellungID], [PosID], [LieferAdrID], [LieferDienstID], [LieferDatum]) VALUES</v>
      </c>
      <c r="G1660" t="str">
        <f t="shared" si="98"/>
        <v xml:space="preserve"> ('1253', '3132', '797', '27', '2018-07-12')</v>
      </c>
    </row>
    <row r="1661" spans="1:7" x14ac:dyDescent="0.3">
      <c r="A1661">
        <f t="shared" si="95"/>
        <v>1253</v>
      </c>
      <c r="B1661">
        <v>3133</v>
      </c>
      <c r="C1661">
        <v>797</v>
      </c>
      <c r="D1661">
        <f t="shared" si="96"/>
        <v>65</v>
      </c>
      <c r="E1661" s="3">
        <f>LOOKUP(A1661,[1]Bestellung!$A$4:$D$675)+MOD(D1661,6)</f>
        <v>43295</v>
      </c>
      <c r="F1661" t="str">
        <f t="shared" si="97"/>
        <v>INSERT INTO [Lieferung] ([BestellungID], [PosID], [LieferAdrID], [LieferDienstID], [LieferDatum]) VALUES</v>
      </c>
      <c r="G1661" t="str">
        <f t="shared" si="98"/>
        <v xml:space="preserve"> ('1253', '3133', '797', '65', '2018-07-14')</v>
      </c>
    </row>
    <row r="1662" spans="1:7" x14ac:dyDescent="0.3">
      <c r="A1662">
        <f t="shared" si="95"/>
        <v>1254</v>
      </c>
      <c r="B1662">
        <v>3134</v>
      </c>
      <c r="C1662">
        <v>26</v>
      </c>
      <c r="D1662">
        <f t="shared" si="96"/>
        <v>78</v>
      </c>
      <c r="E1662" s="3">
        <f>LOOKUP(A1662,[1]Bestellung!$A$4:$D$675)+MOD(D1662,6)</f>
        <v>43290</v>
      </c>
      <c r="F1662" t="str">
        <f t="shared" si="97"/>
        <v>INSERT INTO [Lieferung] ([BestellungID], [PosID], [LieferAdrID], [LieferDienstID], [LieferDatum]) VALUES</v>
      </c>
      <c r="G1662" t="str">
        <f t="shared" si="98"/>
        <v xml:space="preserve"> ('1254', '3134', '26', '78', '2018-07-09')</v>
      </c>
    </row>
    <row r="1663" spans="1:7" x14ac:dyDescent="0.3">
      <c r="A1663">
        <f t="shared" si="95"/>
        <v>1254</v>
      </c>
      <c r="B1663">
        <v>3135</v>
      </c>
      <c r="C1663">
        <v>26</v>
      </c>
      <c r="D1663">
        <f t="shared" si="96"/>
        <v>36</v>
      </c>
      <c r="E1663" s="3">
        <f>LOOKUP(A1663,[1]Bestellung!$A$4:$D$675)+MOD(D1663,6)</f>
        <v>43290</v>
      </c>
      <c r="F1663" t="str">
        <f t="shared" si="97"/>
        <v>INSERT INTO [Lieferung] ([BestellungID], [PosID], [LieferAdrID], [LieferDienstID], [LieferDatum]) VALUES</v>
      </c>
      <c r="G1663" t="str">
        <f t="shared" si="98"/>
        <v xml:space="preserve"> ('1254', '3135', '26', '36', '2018-07-09')</v>
      </c>
    </row>
    <row r="1664" spans="1:7" x14ac:dyDescent="0.3">
      <c r="A1664">
        <f t="shared" si="95"/>
        <v>1254</v>
      </c>
      <c r="B1664">
        <v>3136</v>
      </c>
      <c r="C1664">
        <v>26</v>
      </c>
      <c r="D1664">
        <f t="shared" si="96"/>
        <v>75</v>
      </c>
      <c r="E1664" s="3">
        <f>LOOKUP(A1664,[1]Bestellung!$A$4:$D$675)+MOD(D1664,6)</f>
        <v>43293</v>
      </c>
      <c r="F1664" t="str">
        <f t="shared" si="97"/>
        <v>INSERT INTO [Lieferung] ([BestellungID], [PosID], [LieferAdrID], [LieferDienstID], [LieferDatum]) VALUES</v>
      </c>
      <c r="G1664" t="str">
        <f t="shared" si="98"/>
        <v xml:space="preserve"> ('1254', '3136', '26', '75', '2018-07-12')</v>
      </c>
    </row>
    <row r="1665" spans="1:7" x14ac:dyDescent="0.3">
      <c r="A1665">
        <f t="shared" si="95"/>
        <v>1255</v>
      </c>
      <c r="B1665">
        <v>3137</v>
      </c>
      <c r="C1665">
        <v>597</v>
      </c>
      <c r="D1665">
        <f t="shared" si="96"/>
        <v>11</v>
      </c>
      <c r="E1665" s="3">
        <f>LOOKUP(A1665,[1]Bestellung!$A$4:$D$675)+MOD(D1665,6)</f>
        <v>43356</v>
      </c>
      <c r="F1665" t="str">
        <f t="shared" si="97"/>
        <v>INSERT INTO [Lieferung] ([BestellungID], [PosID], [LieferAdrID], [LieferDienstID], [LieferDatum]) VALUES</v>
      </c>
      <c r="G1665" t="str">
        <f t="shared" si="98"/>
        <v xml:space="preserve"> ('1255', '3137', '597', '11', '2018-09-13')</v>
      </c>
    </row>
    <row r="1666" spans="1:7" x14ac:dyDescent="0.3">
      <c r="A1666">
        <f t="shared" si="95"/>
        <v>1255</v>
      </c>
      <c r="B1666">
        <v>3138</v>
      </c>
      <c r="C1666">
        <v>597</v>
      </c>
      <c r="D1666">
        <f t="shared" si="96"/>
        <v>51</v>
      </c>
      <c r="E1666" s="3">
        <f>LOOKUP(A1666,[1]Bestellung!$A$4:$D$675)+MOD(D1666,6)</f>
        <v>43354</v>
      </c>
      <c r="F1666" t="str">
        <f t="shared" si="97"/>
        <v>INSERT INTO [Lieferung] ([BestellungID], [PosID], [LieferAdrID], [LieferDienstID], [LieferDatum]) VALUES</v>
      </c>
      <c r="G1666" t="str">
        <f t="shared" si="98"/>
        <v xml:space="preserve"> ('1255', '3138', '597', '51', '2018-09-11')</v>
      </c>
    </row>
    <row r="1667" spans="1:7" x14ac:dyDescent="0.3">
      <c r="A1667">
        <f t="shared" si="95"/>
        <v>1256</v>
      </c>
      <c r="B1667">
        <v>3139</v>
      </c>
      <c r="C1667">
        <v>669</v>
      </c>
      <c r="D1667">
        <f t="shared" si="96"/>
        <v>71</v>
      </c>
      <c r="E1667" s="3">
        <f>LOOKUP(A1667,[1]Bestellung!$A$4:$D$675)+MOD(D1667,6)</f>
        <v>43295</v>
      </c>
      <c r="F1667" t="str">
        <f t="shared" si="97"/>
        <v>INSERT INTO [Lieferung] ([BestellungID], [PosID], [LieferAdrID], [LieferDienstID], [LieferDatum]) VALUES</v>
      </c>
      <c r="G1667" t="str">
        <f t="shared" si="98"/>
        <v xml:space="preserve"> ('1256', '3139', '669', '71', '2018-07-14')</v>
      </c>
    </row>
    <row r="1668" spans="1:7" x14ac:dyDescent="0.3">
      <c r="A1668">
        <f t="shared" si="95"/>
        <v>1256</v>
      </c>
      <c r="B1668">
        <v>3140</v>
      </c>
      <c r="C1668">
        <v>597</v>
      </c>
      <c r="D1668">
        <f t="shared" si="96"/>
        <v>31</v>
      </c>
      <c r="E1668" s="3">
        <f>LOOKUP(A1668,[1]Bestellung!$A$4:$D$675)+MOD(D1668,6)</f>
        <v>43291</v>
      </c>
      <c r="F1668" t="str">
        <f t="shared" si="97"/>
        <v>INSERT INTO [Lieferung] ([BestellungID], [PosID], [LieferAdrID], [LieferDienstID], [LieferDatum]) VALUES</v>
      </c>
      <c r="G1668" t="str">
        <f t="shared" si="98"/>
        <v xml:space="preserve"> ('1256', '3140', '597', '31', '2018-07-10')</v>
      </c>
    </row>
    <row r="1669" spans="1:7" x14ac:dyDescent="0.3">
      <c r="A1669">
        <f t="shared" si="95"/>
        <v>1256</v>
      </c>
      <c r="B1669">
        <v>3141</v>
      </c>
      <c r="C1669">
        <v>669</v>
      </c>
      <c r="D1669">
        <f t="shared" si="96"/>
        <v>72</v>
      </c>
      <c r="E1669" s="3">
        <f>LOOKUP(A1669,[1]Bestellung!$A$4:$D$675)+MOD(D1669,6)</f>
        <v>43290</v>
      </c>
      <c r="F1669" t="str">
        <f t="shared" si="97"/>
        <v>INSERT INTO [Lieferung] ([BestellungID], [PosID], [LieferAdrID], [LieferDienstID], [LieferDatum]) VALUES</v>
      </c>
      <c r="G1669" t="str">
        <f t="shared" si="98"/>
        <v xml:space="preserve"> ('1256', '3141', '669', '72', '2018-07-09')</v>
      </c>
    </row>
    <row r="1670" spans="1:7" x14ac:dyDescent="0.3">
      <c r="A1670">
        <f t="shared" si="95"/>
        <v>1257</v>
      </c>
      <c r="B1670">
        <v>3142</v>
      </c>
      <c r="C1670">
        <v>98</v>
      </c>
      <c r="D1670">
        <f t="shared" si="96"/>
        <v>15</v>
      </c>
      <c r="E1670" s="3">
        <f>LOOKUP(A1670,[1]Bestellung!$A$4:$D$675)+MOD(D1670,6)</f>
        <v>43294</v>
      </c>
      <c r="F1670" t="str">
        <f t="shared" si="97"/>
        <v>INSERT INTO [Lieferung] ([BestellungID], [PosID], [LieferAdrID], [LieferDienstID], [LieferDatum]) VALUES</v>
      </c>
      <c r="G1670" t="str">
        <f t="shared" si="98"/>
        <v xml:space="preserve"> ('1257', '3142', '98', '15', '2018-07-13')</v>
      </c>
    </row>
    <row r="1671" spans="1:7" x14ac:dyDescent="0.3">
      <c r="A1671">
        <f t="shared" si="95"/>
        <v>1257</v>
      </c>
      <c r="B1671">
        <v>3143</v>
      </c>
      <c r="C1671">
        <v>98</v>
      </c>
      <c r="D1671">
        <f t="shared" si="96"/>
        <v>57</v>
      </c>
      <c r="E1671" s="3">
        <f>LOOKUP(A1671,[1]Bestellung!$A$4:$D$675)+MOD(D1671,6)</f>
        <v>43294</v>
      </c>
      <c r="F1671" t="str">
        <f t="shared" si="97"/>
        <v>INSERT INTO [Lieferung] ([BestellungID], [PosID], [LieferAdrID], [LieferDienstID], [LieferDatum]) VALUES</v>
      </c>
      <c r="G1671" t="str">
        <f t="shared" si="98"/>
        <v xml:space="preserve"> ('1257', '3143', '98', '57', '2018-07-13')</v>
      </c>
    </row>
    <row r="1672" spans="1:7" x14ac:dyDescent="0.3">
      <c r="A1672">
        <f t="shared" si="95"/>
        <v>1258</v>
      </c>
      <c r="B1672">
        <v>3144</v>
      </c>
      <c r="C1672">
        <v>137</v>
      </c>
      <c r="D1672">
        <f t="shared" si="96"/>
        <v>3</v>
      </c>
      <c r="E1672" s="3">
        <f>LOOKUP(A1672,[1]Bestellung!$A$4:$D$675)+MOD(D1672,6)</f>
        <v>43294</v>
      </c>
      <c r="F1672" t="str">
        <f t="shared" si="97"/>
        <v>INSERT INTO [Lieferung] ([BestellungID], [PosID], [LieferAdrID], [LieferDienstID], [LieferDatum]) VALUES</v>
      </c>
      <c r="G1672" t="str">
        <f t="shared" si="98"/>
        <v xml:space="preserve"> ('1258', '3144', '137', '3', '2018-07-13')</v>
      </c>
    </row>
    <row r="1673" spans="1:7" x14ac:dyDescent="0.3">
      <c r="A1673">
        <f t="shared" si="95"/>
        <v>1258</v>
      </c>
      <c r="B1673">
        <v>3145</v>
      </c>
      <c r="C1673">
        <v>98</v>
      </c>
      <c r="D1673">
        <f t="shared" si="96"/>
        <v>46</v>
      </c>
      <c r="E1673" s="3">
        <f>LOOKUP(A1673,[1]Bestellung!$A$4:$D$675)+MOD(D1673,6)</f>
        <v>43295</v>
      </c>
      <c r="F1673" t="str">
        <f t="shared" si="97"/>
        <v>INSERT INTO [Lieferung] ([BestellungID], [PosID], [LieferAdrID], [LieferDienstID], [LieferDatum]) VALUES</v>
      </c>
      <c r="G1673" t="str">
        <f t="shared" si="98"/>
        <v xml:space="preserve"> ('1258', '3145', '98', '46', '2018-07-14')</v>
      </c>
    </row>
    <row r="1674" spans="1:7" x14ac:dyDescent="0.3">
      <c r="A1674">
        <f t="shared" si="95"/>
        <v>1258</v>
      </c>
      <c r="B1674">
        <v>3146</v>
      </c>
      <c r="C1674">
        <v>137</v>
      </c>
      <c r="D1674">
        <f t="shared" si="96"/>
        <v>8</v>
      </c>
      <c r="E1674" s="3">
        <f>LOOKUP(A1674,[1]Bestellung!$A$4:$D$675)+MOD(D1674,6)</f>
        <v>43293</v>
      </c>
      <c r="F1674" t="str">
        <f t="shared" si="97"/>
        <v>INSERT INTO [Lieferung] ([BestellungID], [PosID], [LieferAdrID], [LieferDienstID], [LieferDatum]) VALUES</v>
      </c>
      <c r="G1674" t="str">
        <f t="shared" si="98"/>
        <v xml:space="preserve"> ('1258', '3146', '137', '8', '2018-07-12')</v>
      </c>
    </row>
    <row r="1675" spans="1:7" x14ac:dyDescent="0.3">
      <c r="A1675">
        <f t="shared" si="95"/>
        <v>1259</v>
      </c>
      <c r="B1675">
        <v>3147</v>
      </c>
      <c r="C1675">
        <v>591</v>
      </c>
      <c r="D1675">
        <f t="shared" si="96"/>
        <v>39</v>
      </c>
      <c r="E1675" s="3">
        <f>LOOKUP(A1675,[1]Bestellung!$A$4:$D$675)+MOD(D1675,6)</f>
        <v>43294</v>
      </c>
      <c r="F1675" t="str">
        <f t="shared" si="97"/>
        <v>INSERT INTO [Lieferung] ([BestellungID], [PosID], [LieferAdrID], [LieferDienstID], [LieferDatum]) VALUES</v>
      </c>
      <c r="G1675" t="str">
        <f t="shared" si="98"/>
        <v xml:space="preserve"> ('1259', '3147', '591', '39', '2018-07-13')</v>
      </c>
    </row>
    <row r="1676" spans="1:7" x14ac:dyDescent="0.3">
      <c r="A1676">
        <f t="shared" si="95"/>
        <v>1259</v>
      </c>
      <c r="B1676">
        <v>3148</v>
      </c>
      <c r="C1676">
        <v>591</v>
      </c>
      <c r="D1676">
        <f t="shared" si="96"/>
        <v>2</v>
      </c>
      <c r="E1676" s="3">
        <f>LOOKUP(A1676,[1]Bestellung!$A$4:$D$675)+MOD(D1676,6)</f>
        <v>43293</v>
      </c>
      <c r="F1676" t="str">
        <f t="shared" si="97"/>
        <v>INSERT INTO [Lieferung] ([BestellungID], [PosID], [LieferAdrID], [LieferDienstID], [LieferDatum]) VALUES</v>
      </c>
      <c r="G1676" t="str">
        <f t="shared" si="98"/>
        <v xml:space="preserve"> ('1259', '3148', '591', '2', '2018-07-12')</v>
      </c>
    </row>
    <row r="1677" spans="1:7" x14ac:dyDescent="0.3">
      <c r="A1677">
        <f t="shared" si="95"/>
        <v>1260</v>
      </c>
      <c r="B1677">
        <v>3149</v>
      </c>
      <c r="C1677">
        <v>160</v>
      </c>
      <c r="D1677">
        <f t="shared" si="96"/>
        <v>36</v>
      </c>
      <c r="E1677" s="3">
        <f>LOOKUP(A1677,[1]Bestellung!$A$4:$D$675)+MOD(D1677,6)</f>
        <v>43291</v>
      </c>
      <c r="F1677" t="str">
        <f t="shared" si="97"/>
        <v>INSERT INTO [Lieferung] ([BestellungID], [PosID], [LieferAdrID], [LieferDienstID], [LieferDatum]) VALUES</v>
      </c>
      <c r="G1677" t="str">
        <f t="shared" si="98"/>
        <v xml:space="preserve"> ('1260', '3149', '160', '36', '2018-07-10')</v>
      </c>
    </row>
    <row r="1678" spans="1:7" x14ac:dyDescent="0.3">
      <c r="A1678">
        <f t="shared" si="95"/>
        <v>1260</v>
      </c>
      <c r="B1678">
        <v>3150</v>
      </c>
      <c r="C1678">
        <v>160</v>
      </c>
      <c r="D1678">
        <f t="shared" si="96"/>
        <v>1</v>
      </c>
      <c r="E1678" s="3">
        <f>LOOKUP(A1678,[1]Bestellung!$A$4:$D$675)+MOD(D1678,6)</f>
        <v>43292</v>
      </c>
      <c r="F1678" t="str">
        <f t="shared" si="97"/>
        <v>INSERT INTO [Lieferung] ([BestellungID], [PosID], [LieferAdrID], [LieferDienstID], [LieferDatum]) VALUES</v>
      </c>
      <c r="G1678" t="str">
        <f t="shared" si="98"/>
        <v xml:space="preserve"> ('1260', '3150', '160', '1', '2018-07-11')</v>
      </c>
    </row>
    <row r="1679" spans="1:7" x14ac:dyDescent="0.3">
      <c r="A1679">
        <f t="shared" si="95"/>
        <v>1260</v>
      </c>
      <c r="B1679">
        <v>3151</v>
      </c>
      <c r="C1679">
        <v>160</v>
      </c>
      <c r="D1679">
        <f t="shared" si="96"/>
        <v>45</v>
      </c>
      <c r="E1679" s="3">
        <f>LOOKUP(A1679,[1]Bestellung!$A$4:$D$675)+MOD(D1679,6)</f>
        <v>43294</v>
      </c>
      <c r="F1679" t="str">
        <f t="shared" si="97"/>
        <v>INSERT INTO [Lieferung] ([BestellungID], [PosID], [LieferAdrID], [LieferDienstID], [LieferDatum]) VALUES</v>
      </c>
      <c r="G1679" t="str">
        <f t="shared" si="98"/>
        <v xml:space="preserve"> ('1260', '3151', '160', '45', '2018-07-13')</v>
      </c>
    </row>
    <row r="1680" spans="1:7" x14ac:dyDescent="0.3">
      <c r="A1680">
        <f t="shared" si="95"/>
        <v>1261</v>
      </c>
      <c r="B1680">
        <v>3152</v>
      </c>
      <c r="C1680">
        <v>473</v>
      </c>
      <c r="D1680">
        <f t="shared" si="96"/>
        <v>2</v>
      </c>
      <c r="E1680" s="3">
        <f>LOOKUP(A1680,[1]Bestellung!$A$4:$D$675)+MOD(D1680,6)</f>
        <v>43294</v>
      </c>
      <c r="F1680" t="str">
        <f t="shared" si="97"/>
        <v>INSERT INTO [Lieferung] ([BestellungID], [PosID], [LieferAdrID], [LieferDienstID], [LieferDatum]) VALUES</v>
      </c>
      <c r="G1680" t="str">
        <f t="shared" si="98"/>
        <v xml:space="preserve"> ('1261', '3152', '473', '2', '2018-07-13')</v>
      </c>
    </row>
    <row r="1681" spans="1:7" x14ac:dyDescent="0.3">
      <c r="A1681">
        <f t="shared" si="95"/>
        <v>1261</v>
      </c>
      <c r="B1681">
        <v>3153</v>
      </c>
      <c r="C1681">
        <v>473</v>
      </c>
      <c r="D1681">
        <f t="shared" si="96"/>
        <v>48</v>
      </c>
      <c r="E1681" s="3">
        <f>LOOKUP(A1681,[1]Bestellung!$A$4:$D$675)+MOD(D1681,6)</f>
        <v>43292</v>
      </c>
      <c r="F1681" t="str">
        <f t="shared" si="97"/>
        <v>INSERT INTO [Lieferung] ([BestellungID], [PosID], [LieferAdrID], [LieferDienstID], [LieferDatum]) VALUES</v>
      </c>
      <c r="G1681" t="str">
        <f t="shared" si="98"/>
        <v xml:space="preserve"> ('1261', '3153', '473', '48', '2018-07-11')</v>
      </c>
    </row>
    <row r="1682" spans="1:7" x14ac:dyDescent="0.3">
      <c r="A1682">
        <f t="shared" ref="A1682:A1745" si="99">ROUND(B1682/2.5,0)</f>
        <v>1262</v>
      </c>
      <c r="B1682">
        <v>3154</v>
      </c>
      <c r="C1682">
        <v>501</v>
      </c>
      <c r="D1682">
        <f t="shared" ref="D1682:D1745" si="100">IF(MOD(A1682*B1682,81)=0,1,IF(MOD(A1682*B1682,81)=30,81,IF(MOD(A1682*B1682,81)=49,82,MOD(A1682*B1682,81))))</f>
        <v>8</v>
      </c>
      <c r="E1682" s="3">
        <f>LOOKUP(A1682,[1]Bestellung!$A$4:$D$675)+MOD(D1682,6)</f>
        <v>43294</v>
      </c>
      <c r="F1682" t="str">
        <f t="shared" ref="F1682:F1745" si="10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82" t="str">
        <f t="shared" ref="G1682:G1745" si="102">" ('"&amp;A1682&amp;"', '"&amp;B1682&amp;"', '"&amp;C1682&amp;"', '"&amp; D1682&amp;"', '"&amp; TEXT(E1682,"JJJJ-MM-TT")&amp;"')"</f>
        <v xml:space="preserve"> ('1262', '3154', '501', '8', '2018-07-13')</v>
      </c>
    </row>
    <row r="1683" spans="1:7" x14ac:dyDescent="0.3">
      <c r="A1683">
        <f t="shared" si="99"/>
        <v>1262</v>
      </c>
      <c r="B1683">
        <v>3155</v>
      </c>
      <c r="C1683">
        <v>473</v>
      </c>
      <c r="D1683">
        <f t="shared" si="100"/>
        <v>55</v>
      </c>
      <c r="E1683" s="3">
        <f>LOOKUP(A1683,[1]Bestellung!$A$4:$D$675)+MOD(D1683,6)</f>
        <v>43293</v>
      </c>
      <c r="F1683" t="str">
        <f t="shared" si="101"/>
        <v>INSERT INTO [Lieferung] ([BestellungID], [PosID], [LieferAdrID], [LieferDienstID], [LieferDatum]) VALUES</v>
      </c>
      <c r="G1683" t="str">
        <f t="shared" si="102"/>
        <v xml:space="preserve"> ('1262', '3155', '473', '55', '2018-07-12')</v>
      </c>
    </row>
    <row r="1684" spans="1:7" x14ac:dyDescent="0.3">
      <c r="A1684">
        <f t="shared" si="99"/>
        <v>1262</v>
      </c>
      <c r="B1684">
        <v>3156</v>
      </c>
      <c r="C1684">
        <v>501</v>
      </c>
      <c r="D1684">
        <f t="shared" si="100"/>
        <v>21</v>
      </c>
      <c r="E1684" s="3">
        <f>LOOKUP(A1684,[1]Bestellung!$A$4:$D$675)+MOD(D1684,6)</f>
        <v>43295</v>
      </c>
      <c r="F1684" t="str">
        <f t="shared" si="101"/>
        <v>INSERT INTO [Lieferung] ([BestellungID], [PosID], [LieferAdrID], [LieferDienstID], [LieferDatum]) VALUES</v>
      </c>
      <c r="G1684" t="str">
        <f t="shared" si="102"/>
        <v xml:space="preserve"> ('1262', '3156', '501', '21', '2018-07-14')</v>
      </c>
    </row>
    <row r="1685" spans="1:7" x14ac:dyDescent="0.3">
      <c r="A1685">
        <f t="shared" si="99"/>
        <v>1263</v>
      </c>
      <c r="B1685">
        <v>3157</v>
      </c>
      <c r="C1685">
        <v>51</v>
      </c>
      <c r="D1685">
        <f t="shared" si="100"/>
        <v>66</v>
      </c>
      <c r="E1685" s="3">
        <f>LOOKUP(A1685,[1]Bestellung!$A$4:$D$675)+MOD(D1685,6)</f>
        <v>43292</v>
      </c>
      <c r="F1685" t="str">
        <f t="shared" si="101"/>
        <v>INSERT INTO [Lieferung] ([BestellungID], [PosID], [LieferAdrID], [LieferDienstID], [LieferDatum]) VALUES</v>
      </c>
      <c r="G1685" t="str">
        <f t="shared" si="102"/>
        <v xml:space="preserve"> ('1263', '3157', '51', '66', '2018-07-11')</v>
      </c>
    </row>
    <row r="1686" spans="1:7" x14ac:dyDescent="0.3">
      <c r="A1686">
        <f t="shared" si="99"/>
        <v>1263</v>
      </c>
      <c r="B1686">
        <v>3158</v>
      </c>
      <c r="C1686">
        <v>51</v>
      </c>
      <c r="D1686">
        <f t="shared" si="100"/>
        <v>33</v>
      </c>
      <c r="E1686" s="3">
        <f>LOOKUP(A1686,[1]Bestellung!$A$4:$D$675)+MOD(D1686,6)</f>
        <v>43295</v>
      </c>
      <c r="F1686" t="str">
        <f t="shared" si="101"/>
        <v>INSERT INTO [Lieferung] ([BestellungID], [PosID], [LieferAdrID], [LieferDienstID], [LieferDatum]) VALUES</v>
      </c>
      <c r="G1686" t="str">
        <f t="shared" si="102"/>
        <v xml:space="preserve"> ('1263', '3158', '51', '33', '2018-07-14')</v>
      </c>
    </row>
    <row r="1687" spans="1:7" x14ac:dyDescent="0.3">
      <c r="A1687">
        <f t="shared" si="99"/>
        <v>1264</v>
      </c>
      <c r="B1687">
        <v>3159</v>
      </c>
      <c r="C1687">
        <v>82</v>
      </c>
      <c r="D1687">
        <f t="shared" si="100"/>
        <v>1</v>
      </c>
      <c r="E1687" s="3">
        <f>LOOKUP(A1687,[1]Bestellung!$A$4:$D$675)+MOD(D1687,6)</f>
        <v>43294</v>
      </c>
      <c r="F1687" t="str">
        <f t="shared" si="101"/>
        <v>INSERT INTO [Lieferung] ([BestellungID], [PosID], [LieferAdrID], [LieferDienstID], [LieferDatum]) VALUES</v>
      </c>
      <c r="G1687" t="str">
        <f t="shared" si="102"/>
        <v xml:space="preserve"> ('1264', '3159', '82', '1', '2018-07-13')</v>
      </c>
    </row>
    <row r="1688" spans="1:7" x14ac:dyDescent="0.3">
      <c r="A1688">
        <f t="shared" si="99"/>
        <v>1264</v>
      </c>
      <c r="B1688">
        <v>3160</v>
      </c>
      <c r="C1688">
        <v>51</v>
      </c>
      <c r="D1688">
        <f t="shared" si="100"/>
        <v>82</v>
      </c>
      <c r="E1688" s="3">
        <f>LOOKUP(A1688,[1]Bestellung!$A$4:$D$675)+MOD(D1688,6)</f>
        <v>43297</v>
      </c>
      <c r="F1688" t="str">
        <f t="shared" si="101"/>
        <v>INSERT INTO [Lieferung] ([BestellungID], [PosID], [LieferAdrID], [LieferDienstID], [LieferDatum]) VALUES</v>
      </c>
      <c r="G1688" t="str">
        <f t="shared" si="102"/>
        <v xml:space="preserve"> ('1264', '3160', '51', '82', '2018-07-16')</v>
      </c>
    </row>
    <row r="1689" spans="1:7" x14ac:dyDescent="0.3">
      <c r="A1689">
        <f t="shared" si="99"/>
        <v>1264</v>
      </c>
      <c r="B1689">
        <v>3161</v>
      </c>
      <c r="C1689">
        <v>82</v>
      </c>
      <c r="D1689">
        <f t="shared" si="100"/>
        <v>17</v>
      </c>
      <c r="E1689" s="3">
        <f>LOOKUP(A1689,[1]Bestellung!$A$4:$D$675)+MOD(D1689,6)</f>
        <v>43298</v>
      </c>
      <c r="F1689" t="str">
        <f t="shared" si="101"/>
        <v>INSERT INTO [Lieferung] ([BestellungID], [PosID], [LieferAdrID], [LieferDienstID], [LieferDatum]) VALUES</v>
      </c>
      <c r="G1689" t="str">
        <f t="shared" si="102"/>
        <v xml:space="preserve"> ('1264', '3161', '82', '17', '2018-07-17')</v>
      </c>
    </row>
    <row r="1690" spans="1:7" x14ac:dyDescent="0.3">
      <c r="A1690">
        <f t="shared" si="99"/>
        <v>1265</v>
      </c>
      <c r="B1690">
        <v>3162</v>
      </c>
      <c r="C1690">
        <v>586</v>
      </c>
      <c r="D1690">
        <f t="shared" si="100"/>
        <v>69</v>
      </c>
      <c r="E1690" s="3">
        <f>LOOKUP(A1690,[1]Bestellung!$A$4:$D$675)+MOD(D1690,6)</f>
        <v>43296</v>
      </c>
      <c r="F1690" t="str">
        <f t="shared" si="101"/>
        <v>INSERT INTO [Lieferung] ([BestellungID], [PosID], [LieferAdrID], [LieferDienstID], [LieferDatum]) VALUES</v>
      </c>
      <c r="G1690" t="str">
        <f t="shared" si="102"/>
        <v xml:space="preserve"> ('1265', '3162', '586', '69', '2018-07-15')</v>
      </c>
    </row>
    <row r="1691" spans="1:7" x14ac:dyDescent="0.3">
      <c r="A1691">
        <f t="shared" si="99"/>
        <v>1265</v>
      </c>
      <c r="B1691">
        <v>3163</v>
      </c>
      <c r="C1691">
        <v>586</v>
      </c>
      <c r="D1691">
        <f t="shared" si="100"/>
        <v>38</v>
      </c>
      <c r="E1691" s="3">
        <f>LOOKUP(A1691,[1]Bestellung!$A$4:$D$675)+MOD(D1691,6)</f>
        <v>43295</v>
      </c>
      <c r="F1691" t="str">
        <f t="shared" si="101"/>
        <v>INSERT INTO [Lieferung] ([BestellungID], [PosID], [LieferAdrID], [LieferDienstID], [LieferDatum]) VALUES</v>
      </c>
      <c r="G1691" t="str">
        <f t="shared" si="102"/>
        <v xml:space="preserve"> ('1265', '3163', '586', '38', '2018-07-14')</v>
      </c>
    </row>
    <row r="1692" spans="1:7" x14ac:dyDescent="0.3">
      <c r="A1692">
        <f t="shared" si="99"/>
        <v>1266</v>
      </c>
      <c r="B1692">
        <v>3164</v>
      </c>
      <c r="C1692">
        <v>248</v>
      </c>
      <c r="D1692">
        <f t="shared" si="100"/>
        <v>12</v>
      </c>
      <c r="E1692" s="3">
        <f>LOOKUP(A1692,[1]Bestellung!$A$4:$D$675)+MOD(D1692,6)</f>
        <v>43293</v>
      </c>
      <c r="F1692" t="str">
        <f t="shared" si="101"/>
        <v>INSERT INTO [Lieferung] ([BestellungID], [PosID], [LieferAdrID], [LieferDienstID], [LieferDatum]) VALUES</v>
      </c>
      <c r="G1692" t="str">
        <f t="shared" si="102"/>
        <v xml:space="preserve"> ('1266', '3164', '248', '12', '2018-07-12')</v>
      </c>
    </row>
    <row r="1693" spans="1:7" x14ac:dyDescent="0.3">
      <c r="A1693">
        <f t="shared" si="99"/>
        <v>1266</v>
      </c>
      <c r="B1693">
        <v>3165</v>
      </c>
      <c r="C1693">
        <v>248</v>
      </c>
      <c r="D1693">
        <f t="shared" si="100"/>
        <v>63</v>
      </c>
      <c r="E1693" s="3">
        <f>LOOKUP(A1693,[1]Bestellung!$A$4:$D$675)+MOD(D1693,6)</f>
        <v>43296</v>
      </c>
      <c r="F1693" t="str">
        <f t="shared" si="101"/>
        <v>INSERT INTO [Lieferung] ([BestellungID], [PosID], [LieferAdrID], [LieferDienstID], [LieferDatum]) VALUES</v>
      </c>
      <c r="G1693" t="str">
        <f t="shared" si="102"/>
        <v xml:space="preserve"> ('1266', '3165', '248', '63', '2018-07-15')</v>
      </c>
    </row>
    <row r="1694" spans="1:7" x14ac:dyDescent="0.3">
      <c r="A1694">
        <f t="shared" si="99"/>
        <v>1266</v>
      </c>
      <c r="B1694">
        <v>3166</v>
      </c>
      <c r="C1694">
        <v>248</v>
      </c>
      <c r="D1694">
        <f t="shared" si="100"/>
        <v>33</v>
      </c>
      <c r="E1694" s="3">
        <f>LOOKUP(A1694,[1]Bestellung!$A$4:$D$675)+MOD(D1694,6)</f>
        <v>43296</v>
      </c>
      <c r="F1694" t="str">
        <f t="shared" si="101"/>
        <v>INSERT INTO [Lieferung] ([BestellungID], [PosID], [LieferAdrID], [LieferDienstID], [LieferDatum]) VALUES</v>
      </c>
      <c r="G1694" t="str">
        <f t="shared" si="102"/>
        <v xml:space="preserve"> ('1266', '3166', '248', '33', '2018-07-15')</v>
      </c>
    </row>
    <row r="1695" spans="1:7" x14ac:dyDescent="0.3">
      <c r="A1695">
        <f t="shared" si="99"/>
        <v>1267</v>
      </c>
      <c r="B1695">
        <v>3167</v>
      </c>
      <c r="C1695">
        <v>407</v>
      </c>
      <c r="D1695">
        <f t="shared" si="100"/>
        <v>11</v>
      </c>
      <c r="E1695" s="3">
        <f>LOOKUP(A1695,[1]Bestellung!$A$4:$D$675)+MOD(D1695,6)</f>
        <v>43298</v>
      </c>
      <c r="F1695" t="str">
        <f t="shared" si="101"/>
        <v>INSERT INTO [Lieferung] ([BestellungID], [PosID], [LieferAdrID], [LieferDienstID], [LieferDatum]) VALUES</v>
      </c>
      <c r="G1695" t="str">
        <f t="shared" si="102"/>
        <v xml:space="preserve"> ('1267', '3167', '407', '11', '2018-07-17')</v>
      </c>
    </row>
    <row r="1696" spans="1:7" x14ac:dyDescent="0.3">
      <c r="A1696">
        <f t="shared" si="99"/>
        <v>1267</v>
      </c>
      <c r="B1696">
        <v>3168</v>
      </c>
      <c r="C1696">
        <v>407</v>
      </c>
      <c r="D1696">
        <f t="shared" si="100"/>
        <v>63</v>
      </c>
      <c r="E1696" s="3">
        <f>LOOKUP(A1696,[1]Bestellung!$A$4:$D$675)+MOD(D1696,6)</f>
        <v>43296</v>
      </c>
      <c r="F1696" t="str">
        <f t="shared" si="101"/>
        <v>INSERT INTO [Lieferung] ([BestellungID], [PosID], [LieferAdrID], [LieferDienstID], [LieferDatum]) VALUES</v>
      </c>
      <c r="G1696" t="str">
        <f t="shared" si="102"/>
        <v xml:space="preserve"> ('1267', '3168', '407', '63', '2018-07-15')</v>
      </c>
    </row>
    <row r="1697" spans="1:7" x14ac:dyDescent="0.3">
      <c r="A1697">
        <f t="shared" si="99"/>
        <v>1268</v>
      </c>
      <c r="B1697">
        <v>3169</v>
      </c>
      <c r="C1697">
        <v>794</v>
      </c>
      <c r="D1697">
        <f t="shared" si="100"/>
        <v>44</v>
      </c>
      <c r="E1697" s="3">
        <f>LOOKUP(A1697,[1]Bestellung!$A$4:$D$675)+MOD(D1697,6)</f>
        <v>43295</v>
      </c>
      <c r="F1697" t="str">
        <f t="shared" si="101"/>
        <v>INSERT INTO [Lieferung] ([BestellungID], [PosID], [LieferAdrID], [LieferDienstID], [LieferDatum]) VALUES</v>
      </c>
      <c r="G1697" t="str">
        <f t="shared" si="102"/>
        <v xml:space="preserve"> ('1268', '3169', '794', '44', '2018-07-14')</v>
      </c>
    </row>
    <row r="1698" spans="1:7" x14ac:dyDescent="0.3">
      <c r="A1698">
        <f t="shared" si="99"/>
        <v>1268</v>
      </c>
      <c r="B1698">
        <v>3170</v>
      </c>
      <c r="C1698">
        <v>407</v>
      </c>
      <c r="D1698">
        <f t="shared" si="100"/>
        <v>16</v>
      </c>
      <c r="E1698" s="3">
        <f>LOOKUP(A1698,[1]Bestellung!$A$4:$D$675)+MOD(D1698,6)</f>
        <v>43297</v>
      </c>
      <c r="F1698" t="str">
        <f t="shared" si="101"/>
        <v>INSERT INTO [Lieferung] ([BestellungID], [PosID], [LieferAdrID], [LieferDienstID], [LieferDatum]) VALUES</v>
      </c>
      <c r="G1698" t="str">
        <f t="shared" si="102"/>
        <v xml:space="preserve"> ('1268', '3170', '407', '16', '2018-07-16')</v>
      </c>
    </row>
    <row r="1699" spans="1:7" x14ac:dyDescent="0.3">
      <c r="A1699">
        <f t="shared" si="99"/>
        <v>1268</v>
      </c>
      <c r="B1699">
        <v>3171</v>
      </c>
      <c r="C1699">
        <v>794</v>
      </c>
      <c r="D1699">
        <f t="shared" si="100"/>
        <v>69</v>
      </c>
      <c r="E1699" s="3">
        <f>LOOKUP(A1699,[1]Bestellung!$A$4:$D$675)+MOD(D1699,6)</f>
        <v>43296</v>
      </c>
      <c r="F1699" t="str">
        <f t="shared" si="101"/>
        <v>INSERT INTO [Lieferung] ([BestellungID], [PosID], [LieferAdrID], [LieferDienstID], [LieferDatum]) VALUES</v>
      </c>
      <c r="G1699" t="str">
        <f t="shared" si="102"/>
        <v xml:space="preserve"> ('1268', '3171', '794', '69', '2018-07-15')</v>
      </c>
    </row>
    <row r="1700" spans="1:7" x14ac:dyDescent="0.3">
      <c r="A1700">
        <f t="shared" si="99"/>
        <v>1269</v>
      </c>
      <c r="B1700">
        <v>3172</v>
      </c>
      <c r="C1700">
        <v>605</v>
      </c>
      <c r="D1700">
        <f t="shared" si="100"/>
        <v>54</v>
      </c>
      <c r="E1700" s="3">
        <f>LOOKUP(A1700,[1]Bestellung!$A$4:$D$675)+MOD(D1700,6)</f>
        <v>43293</v>
      </c>
      <c r="F1700" t="str">
        <f t="shared" si="101"/>
        <v>INSERT INTO [Lieferung] ([BestellungID], [PosID], [LieferAdrID], [LieferDienstID], [LieferDatum]) VALUES</v>
      </c>
      <c r="G1700" t="str">
        <f t="shared" si="102"/>
        <v xml:space="preserve"> ('1269', '3172', '605', '54', '2018-07-12')</v>
      </c>
    </row>
    <row r="1701" spans="1:7" x14ac:dyDescent="0.3">
      <c r="A1701">
        <f t="shared" si="99"/>
        <v>1269</v>
      </c>
      <c r="B1701">
        <v>3173</v>
      </c>
      <c r="C1701">
        <v>605</v>
      </c>
      <c r="D1701">
        <f t="shared" si="100"/>
        <v>27</v>
      </c>
      <c r="E1701" s="3">
        <f>LOOKUP(A1701,[1]Bestellung!$A$4:$D$675)+MOD(D1701,6)</f>
        <v>43296</v>
      </c>
      <c r="F1701" t="str">
        <f t="shared" si="101"/>
        <v>INSERT INTO [Lieferung] ([BestellungID], [PosID], [LieferAdrID], [LieferDienstID], [LieferDatum]) VALUES</v>
      </c>
      <c r="G1701" t="str">
        <f t="shared" si="102"/>
        <v xml:space="preserve"> ('1269', '3173', '605', '27', '2018-07-15')</v>
      </c>
    </row>
    <row r="1702" spans="1:7" x14ac:dyDescent="0.3">
      <c r="A1702">
        <f t="shared" si="99"/>
        <v>1270</v>
      </c>
      <c r="B1702">
        <v>3174</v>
      </c>
      <c r="C1702">
        <v>619</v>
      </c>
      <c r="D1702">
        <f t="shared" si="100"/>
        <v>15</v>
      </c>
      <c r="E1702" s="3">
        <f>LOOKUP(A1702,[1]Bestellung!$A$4:$D$675)+MOD(D1702,6)</f>
        <v>43296</v>
      </c>
      <c r="F1702" t="str">
        <f t="shared" si="101"/>
        <v>INSERT INTO [Lieferung] ([BestellungID], [PosID], [LieferAdrID], [LieferDienstID], [LieferDatum]) VALUES</v>
      </c>
      <c r="G1702" t="str">
        <f t="shared" si="102"/>
        <v xml:space="preserve"> ('1270', '3174', '619', '15', '2018-07-15')</v>
      </c>
    </row>
    <row r="1703" spans="1:7" x14ac:dyDescent="0.3">
      <c r="A1703">
        <f t="shared" si="99"/>
        <v>1270</v>
      </c>
      <c r="B1703">
        <v>3175</v>
      </c>
      <c r="C1703">
        <v>605</v>
      </c>
      <c r="D1703">
        <f t="shared" si="100"/>
        <v>70</v>
      </c>
      <c r="E1703" s="3">
        <f>LOOKUP(A1703,[1]Bestellung!$A$4:$D$675)+MOD(D1703,6)</f>
        <v>43297</v>
      </c>
      <c r="F1703" t="str">
        <f t="shared" si="101"/>
        <v>INSERT INTO [Lieferung] ([BestellungID], [PosID], [LieferAdrID], [LieferDienstID], [LieferDatum]) VALUES</v>
      </c>
      <c r="G1703" t="str">
        <f t="shared" si="102"/>
        <v xml:space="preserve"> ('1270', '3175', '605', '70', '2018-07-16')</v>
      </c>
    </row>
    <row r="1704" spans="1:7" x14ac:dyDescent="0.3">
      <c r="A1704">
        <f t="shared" si="99"/>
        <v>1270</v>
      </c>
      <c r="B1704">
        <v>3176</v>
      </c>
      <c r="C1704">
        <v>619</v>
      </c>
      <c r="D1704">
        <f t="shared" si="100"/>
        <v>44</v>
      </c>
      <c r="E1704" s="3">
        <f>LOOKUP(A1704,[1]Bestellung!$A$4:$D$675)+MOD(D1704,6)</f>
        <v>43295</v>
      </c>
      <c r="F1704" t="str">
        <f t="shared" si="101"/>
        <v>INSERT INTO [Lieferung] ([BestellungID], [PosID], [LieferAdrID], [LieferDienstID], [LieferDatum]) VALUES</v>
      </c>
      <c r="G1704" t="str">
        <f t="shared" si="102"/>
        <v xml:space="preserve"> ('1270', '3176', '619', '44', '2018-07-14')</v>
      </c>
    </row>
    <row r="1705" spans="1:7" x14ac:dyDescent="0.3">
      <c r="A1705">
        <f t="shared" si="99"/>
        <v>1271</v>
      </c>
      <c r="B1705">
        <v>3177</v>
      </c>
      <c r="C1705">
        <v>690</v>
      </c>
      <c r="D1705">
        <f t="shared" si="100"/>
        <v>36</v>
      </c>
      <c r="E1705" s="3">
        <f>LOOKUP(A1705,[1]Bestellung!$A$4:$D$675)+MOD(D1705,6)</f>
        <v>43294</v>
      </c>
      <c r="F1705" t="str">
        <f t="shared" si="101"/>
        <v>INSERT INTO [Lieferung] ([BestellungID], [PosID], [LieferAdrID], [LieferDienstID], [LieferDatum]) VALUES</v>
      </c>
      <c r="G1705" t="str">
        <f t="shared" si="102"/>
        <v xml:space="preserve"> ('1271', '3177', '690', '36', '2018-07-13')</v>
      </c>
    </row>
    <row r="1706" spans="1:7" x14ac:dyDescent="0.3">
      <c r="A1706">
        <f t="shared" si="99"/>
        <v>1271</v>
      </c>
      <c r="B1706">
        <v>3178</v>
      </c>
      <c r="C1706">
        <v>690</v>
      </c>
      <c r="D1706">
        <f t="shared" si="100"/>
        <v>11</v>
      </c>
      <c r="E1706" s="3">
        <f>LOOKUP(A1706,[1]Bestellung!$A$4:$D$675)+MOD(D1706,6)</f>
        <v>43299</v>
      </c>
      <c r="F1706" t="str">
        <f t="shared" si="101"/>
        <v>INSERT INTO [Lieferung] ([BestellungID], [PosID], [LieferAdrID], [LieferDienstID], [LieferDatum]) VALUES</v>
      </c>
      <c r="G1706" t="str">
        <f t="shared" si="102"/>
        <v xml:space="preserve"> ('1271', '3178', '690', '11', '2018-07-18')</v>
      </c>
    </row>
    <row r="1707" spans="1:7" x14ac:dyDescent="0.3">
      <c r="A1707">
        <f t="shared" si="99"/>
        <v>1272</v>
      </c>
      <c r="B1707">
        <v>3179</v>
      </c>
      <c r="C1707">
        <v>225</v>
      </c>
      <c r="D1707">
        <f t="shared" si="100"/>
        <v>6</v>
      </c>
      <c r="E1707" s="3">
        <f>LOOKUP(A1707,[1]Bestellung!$A$4:$D$675)+MOD(D1707,6)</f>
        <v>43294</v>
      </c>
      <c r="F1707" t="str">
        <f t="shared" si="101"/>
        <v>INSERT INTO [Lieferung] ([BestellungID], [PosID], [LieferAdrID], [LieferDienstID], [LieferDatum]) VALUES</v>
      </c>
      <c r="G1707" t="str">
        <f t="shared" si="102"/>
        <v xml:space="preserve"> ('1272', '3179', '225', '6', '2018-07-13')</v>
      </c>
    </row>
    <row r="1708" spans="1:7" x14ac:dyDescent="0.3">
      <c r="A1708">
        <f t="shared" si="99"/>
        <v>1272</v>
      </c>
      <c r="B1708">
        <v>3180</v>
      </c>
      <c r="C1708">
        <v>225</v>
      </c>
      <c r="D1708">
        <f t="shared" si="100"/>
        <v>63</v>
      </c>
      <c r="E1708" s="3">
        <f>LOOKUP(A1708,[1]Bestellung!$A$4:$D$675)+MOD(D1708,6)</f>
        <v>43297</v>
      </c>
      <c r="F1708" t="str">
        <f t="shared" si="101"/>
        <v>INSERT INTO [Lieferung] ([BestellungID], [PosID], [LieferAdrID], [LieferDienstID], [LieferDatum]) VALUES</v>
      </c>
      <c r="G1708" t="str">
        <f t="shared" si="102"/>
        <v xml:space="preserve"> ('1272', '3180', '225', '63', '2018-07-16')</v>
      </c>
    </row>
    <row r="1709" spans="1:7" x14ac:dyDescent="0.3">
      <c r="A1709">
        <f t="shared" si="99"/>
        <v>1272</v>
      </c>
      <c r="B1709">
        <v>3181</v>
      </c>
      <c r="C1709">
        <v>225</v>
      </c>
      <c r="D1709">
        <f t="shared" si="100"/>
        <v>39</v>
      </c>
      <c r="E1709" s="3">
        <f>LOOKUP(A1709,[1]Bestellung!$A$4:$D$675)+MOD(D1709,6)</f>
        <v>43297</v>
      </c>
      <c r="F1709" t="str">
        <f t="shared" si="101"/>
        <v>INSERT INTO [Lieferung] ([BestellungID], [PosID], [LieferAdrID], [LieferDienstID], [LieferDatum]) VALUES</v>
      </c>
      <c r="G1709" t="str">
        <f t="shared" si="102"/>
        <v xml:space="preserve"> ('1272', '3181', '225', '39', '2018-07-16')</v>
      </c>
    </row>
    <row r="1710" spans="1:7" x14ac:dyDescent="0.3">
      <c r="A1710">
        <f t="shared" si="99"/>
        <v>1273</v>
      </c>
      <c r="B1710">
        <v>3182</v>
      </c>
      <c r="C1710">
        <v>582</v>
      </c>
      <c r="D1710">
        <f t="shared" si="100"/>
        <v>38</v>
      </c>
      <c r="E1710" s="3">
        <f>LOOKUP(A1710,[1]Bestellung!$A$4:$D$675)+MOD(D1710,6)</f>
        <v>43296</v>
      </c>
      <c r="F1710" t="str">
        <f t="shared" si="101"/>
        <v>INSERT INTO [Lieferung] ([BestellungID], [PosID], [LieferAdrID], [LieferDienstID], [LieferDatum]) VALUES</v>
      </c>
      <c r="G1710" t="str">
        <f t="shared" si="102"/>
        <v xml:space="preserve"> ('1273', '3182', '582', '38', '2018-07-15')</v>
      </c>
    </row>
    <row r="1711" spans="1:7" x14ac:dyDescent="0.3">
      <c r="A1711">
        <f t="shared" si="99"/>
        <v>1273</v>
      </c>
      <c r="B1711">
        <v>3183</v>
      </c>
      <c r="C1711">
        <v>582</v>
      </c>
      <c r="D1711">
        <f t="shared" si="100"/>
        <v>15</v>
      </c>
      <c r="E1711" s="3">
        <f>LOOKUP(A1711,[1]Bestellung!$A$4:$D$675)+MOD(D1711,6)</f>
        <v>43297</v>
      </c>
      <c r="F1711" t="str">
        <f t="shared" si="101"/>
        <v>INSERT INTO [Lieferung] ([BestellungID], [PosID], [LieferAdrID], [LieferDienstID], [LieferDatum]) VALUES</v>
      </c>
      <c r="G1711" t="str">
        <f t="shared" si="102"/>
        <v xml:space="preserve"> ('1273', '3183', '582', '15', '2018-07-16')</v>
      </c>
    </row>
    <row r="1712" spans="1:7" x14ac:dyDescent="0.3">
      <c r="A1712">
        <f t="shared" si="99"/>
        <v>1274</v>
      </c>
      <c r="B1712">
        <v>3184</v>
      </c>
      <c r="C1712">
        <v>700</v>
      </c>
      <c r="D1712">
        <f t="shared" si="100"/>
        <v>17</v>
      </c>
      <c r="E1712" s="3">
        <f>LOOKUP(A1712,[1]Bestellung!$A$4:$D$675)+MOD(D1712,6)</f>
        <v>43299</v>
      </c>
      <c r="F1712" t="str">
        <f t="shared" si="101"/>
        <v>INSERT INTO [Lieferung] ([BestellungID], [PosID], [LieferAdrID], [LieferDienstID], [LieferDatum]) VALUES</v>
      </c>
      <c r="G1712" t="str">
        <f t="shared" si="102"/>
        <v xml:space="preserve"> ('1274', '3184', '700', '17', '2018-07-18')</v>
      </c>
    </row>
    <row r="1713" spans="1:7" x14ac:dyDescent="0.3">
      <c r="A1713">
        <f t="shared" si="99"/>
        <v>1274</v>
      </c>
      <c r="B1713">
        <v>3185</v>
      </c>
      <c r="C1713">
        <v>582</v>
      </c>
      <c r="D1713">
        <f t="shared" si="100"/>
        <v>76</v>
      </c>
      <c r="E1713" s="3">
        <f>LOOKUP(A1713,[1]Bestellung!$A$4:$D$675)+MOD(D1713,6)</f>
        <v>43298</v>
      </c>
      <c r="F1713" t="str">
        <f t="shared" si="101"/>
        <v>INSERT INTO [Lieferung] ([BestellungID], [PosID], [LieferAdrID], [LieferDienstID], [LieferDatum]) VALUES</v>
      </c>
      <c r="G1713" t="str">
        <f t="shared" si="102"/>
        <v xml:space="preserve"> ('1274', '3185', '582', '76', '2018-07-17')</v>
      </c>
    </row>
    <row r="1714" spans="1:7" x14ac:dyDescent="0.3">
      <c r="A1714">
        <f t="shared" si="99"/>
        <v>1274</v>
      </c>
      <c r="B1714">
        <v>3186</v>
      </c>
      <c r="C1714">
        <v>700</v>
      </c>
      <c r="D1714">
        <f t="shared" si="100"/>
        <v>54</v>
      </c>
      <c r="E1714" s="3">
        <f>LOOKUP(A1714,[1]Bestellung!$A$4:$D$675)+MOD(D1714,6)</f>
        <v>43294</v>
      </c>
      <c r="F1714" t="str">
        <f t="shared" si="101"/>
        <v>INSERT INTO [Lieferung] ([BestellungID], [PosID], [LieferAdrID], [LieferDienstID], [LieferDatum]) VALUES</v>
      </c>
      <c r="G1714" t="str">
        <f t="shared" si="102"/>
        <v xml:space="preserve"> ('1274', '3186', '700', '54', '2018-07-13')</v>
      </c>
    </row>
    <row r="1715" spans="1:7" x14ac:dyDescent="0.3">
      <c r="A1715">
        <f t="shared" si="99"/>
        <v>1275</v>
      </c>
      <c r="B1715">
        <v>3187</v>
      </c>
      <c r="C1715">
        <v>95</v>
      </c>
      <c r="D1715">
        <f t="shared" si="100"/>
        <v>60</v>
      </c>
      <c r="E1715" s="3">
        <f>LOOKUP(A1715,[1]Bestellung!$A$4:$D$675)+MOD(D1715,6)</f>
        <v>43295</v>
      </c>
      <c r="F1715" t="str">
        <f t="shared" si="101"/>
        <v>INSERT INTO [Lieferung] ([BestellungID], [PosID], [LieferAdrID], [LieferDienstID], [LieferDatum]) VALUES</v>
      </c>
      <c r="G1715" t="str">
        <f t="shared" si="102"/>
        <v xml:space="preserve"> ('1275', '3187', '95', '60', '2018-07-14')</v>
      </c>
    </row>
    <row r="1716" spans="1:7" x14ac:dyDescent="0.3">
      <c r="A1716">
        <f t="shared" si="99"/>
        <v>1275</v>
      </c>
      <c r="B1716">
        <v>3188</v>
      </c>
      <c r="C1716">
        <v>95</v>
      </c>
      <c r="D1716">
        <f t="shared" si="100"/>
        <v>39</v>
      </c>
      <c r="E1716" s="3">
        <f>LOOKUP(A1716,[1]Bestellung!$A$4:$D$675)+MOD(D1716,6)</f>
        <v>43298</v>
      </c>
      <c r="F1716" t="str">
        <f t="shared" si="101"/>
        <v>INSERT INTO [Lieferung] ([BestellungID], [PosID], [LieferAdrID], [LieferDienstID], [LieferDatum]) VALUES</v>
      </c>
      <c r="G1716" t="str">
        <f t="shared" si="102"/>
        <v xml:space="preserve"> ('1275', '3188', '95', '39', '2018-07-17')</v>
      </c>
    </row>
    <row r="1717" spans="1:7" x14ac:dyDescent="0.3">
      <c r="A1717">
        <f t="shared" si="99"/>
        <v>1276</v>
      </c>
      <c r="B1717">
        <v>3189</v>
      </c>
      <c r="C1717">
        <v>110</v>
      </c>
      <c r="D1717">
        <f t="shared" si="100"/>
        <v>48</v>
      </c>
      <c r="E1717" s="3">
        <f>LOOKUP(A1717,[1]Bestellung!$A$4:$D$675)+MOD(D1717,6)</f>
        <v>43295</v>
      </c>
      <c r="F1717" t="str">
        <f t="shared" si="101"/>
        <v>INSERT INTO [Lieferung] ([BestellungID], [PosID], [LieferAdrID], [LieferDienstID], [LieferDatum]) VALUES</v>
      </c>
      <c r="G1717" t="str">
        <f t="shared" si="102"/>
        <v xml:space="preserve"> ('1276', '3189', '110', '48', '2018-07-14')</v>
      </c>
    </row>
    <row r="1718" spans="1:7" x14ac:dyDescent="0.3">
      <c r="A1718">
        <f t="shared" si="99"/>
        <v>1276</v>
      </c>
      <c r="B1718">
        <v>3190</v>
      </c>
      <c r="C1718">
        <v>95</v>
      </c>
      <c r="D1718">
        <f t="shared" si="100"/>
        <v>28</v>
      </c>
      <c r="E1718" s="3">
        <f>LOOKUP(A1718,[1]Bestellung!$A$4:$D$675)+MOD(D1718,6)</f>
        <v>43299</v>
      </c>
      <c r="F1718" t="str">
        <f t="shared" si="101"/>
        <v>INSERT INTO [Lieferung] ([BestellungID], [PosID], [LieferAdrID], [LieferDienstID], [LieferDatum]) VALUES</v>
      </c>
      <c r="G1718" t="str">
        <f t="shared" si="102"/>
        <v xml:space="preserve"> ('1276', '3190', '95', '28', '2018-07-18')</v>
      </c>
    </row>
    <row r="1719" spans="1:7" x14ac:dyDescent="0.3">
      <c r="A1719">
        <f t="shared" si="99"/>
        <v>1276</v>
      </c>
      <c r="B1719">
        <v>3191</v>
      </c>
      <c r="C1719">
        <v>110</v>
      </c>
      <c r="D1719">
        <f t="shared" si="100"/>
        <v>8</v>
      </c>
      <c r="E1719" s="3">
        <f>LOOKUP(A1719,[1]Bestellung!$A$4:$D$675)+MOD(D1719,6)</f>
        <v>43297</v>
      </c>
      <c r="F1719" t="str">
        <f t="shared" si="101"/>
        <v>INSERT INTO [Lieferung] ([BestellungID], [PosID], [LieferAdrID], [LieferDienstID], [LieferDatum]) VALUES</v>
      </c>
      <c r="G1719" t="str">
        <f t="shared" si="102"/>
        <v xml:space="preserve"> ('1276', '3191', '110', '8', '2018-07-16')</v>
      </c>
    </row>
    <row r="1720" spans="1:7" x14ac:dyDescent="0.3">
      <c r="A1720">
        <f t="shared" si="99"/>
        <v>1277</v>
      </c>
      <c r="B1720">
        <v>3192</v>
      </c>
      <c r="C1720">
        <v>418</v>
      </c>
      <c r="D1720">
        <f t="shared" si="100"/>
        <v>21</v>
      </c>
      <c r="E1720" s="3">
        <f>LOOKUP(A1720,[1]Bestellung!$A$4:$D$675)+MOD(D1720,6)</f>
        <v>43298</v>
      </c>
      <c r="F1720" t="str">
        <f t="shared" si="101"/>
        <v>INSERT INTO [Lieferung] ([BestellungID], [PosID], [LieferAdrID], [LieferDienstID], [LieferDatum]) VALUES</v>
      </c>
      <c r="G1720" t="str">
        <f t="shared" si="102"/>
        <v xml:space="preserve"> ('1277', '3192', '418', '21', '2018-07-17')</v>
      </c>
    </row>
    <row r="1721" spans="1:7" x14ac:dyDescent="0.3">
      <c r="A1721">
        <f t="shared" si="99"/>
        <v>1277</v>
      </c>
      <c r="B1721">
        <v>3193</v>
      </c>
      <c r="C1721">
        <v>418</v>
      </c>
      <c r="D1721">
        <f t="shared" si="100"/>
        <v>2</v>
      </c>
      <c r="E1721" s="3">
        <f>LOOKUP(A1721,[1]Bestellung!$A$4:$D$675)+MOD(D1721,6)</f>
        <v>43297</v>
      </c>
      <c r="F1721" t="str">
        <f t="shared" si="101"/>
        <v>INSERT INTO [Lieferung] ([BestellungID], [PosID], [LieferAdrID], [LieferDienstID], [LieferDatum]) VALUES</v>
      </c>
      <c r="G1721" t="str">
        <f t="shared" si="102"/>
        <v xml:space="preserve"> ('1277', '3193', '418', '2', '2018-07-16')</v>
      </c>
    </row>
    <row r="1722" spans="1:7" x14ac:dyDescent="0.3">
      <c r="A1722">
        <f t="shared" si="99"/>
        <v>1278</v>
      </c>
      <c r="B1722">
        <v>3194</v>
      </c>
      <c r="C1722">
        <v>174</v>
      </c>
      <c r="D1722">
        <f t="shared" si="100"/>
        <v>18</v>
      </c>
      <c r="E1722" s="3">
        <f>LOOKUP(A1722,[1]Bestellung!$A$4:$D$675)+MOD(D1722,6)</f>
        <v>43296</v>
      </c>
      <c r="F1722" t="str">
        <f t="shared" si="101"/>
        <v>INSERT INTO [Lieferung] ([BestellungID], [PosID], [LieferAdrID], [LieferDienstID], [LieferDatum]) VALUES</v>
      </c>
      <c r="G1722" t="str">
        <f t="shared" si="102"/>
        <v xml:space="preserve"> ('1278', '3194', '174', '18', '2018-07-15')</v>
      </c>
    </row>
    <row r="1723" spans="1:7" x14ac:dyDescent="0.3">
      <c r="A1723">
        <f t="shared" si="99"/>
        <v>1278</v>
      </c>
      <c r="B1723">
        <v>3195</v>
      </c>
      <c r="C1723">
        <v>174</v>
      </c>
      <c r="D1723">
        <f t="shared" si="100"/>
        <v>1</v>
      </c>
      <c r="E1723" s="3">
        <f>LOOKUP(A1723,[1]Bestellung!$A$4:$D$675)+MOD(D1723,6)</f>
        <v>43297</v>
      </c>
      <c r="F1723" t="str">
        <f t="shared" si="101"/>
        <v>INSERT INTO [Lieferung] ([BestellungID], [PosID], [LieferAdrID], [LieferDienstID], [LieferDatum]) VALUES</v>
      </c>
      <c r="G1723" t="str">
        <f t="shared" si="102"/>
        <v xml:space="preserve"> ('1278', '3195', '174', '1', '2018-07-16')</v>
      </c>
    </row>
    <row r="1724" spans="1:7" x14ac:dyDescent="0.3">
      <c r="A1724">
        <f t="shared" si="99"/>
        <v>1278</v>
      </c>
      <c r="B1724">
        <v>3196</v>
      </c>
      <c r="C1724">
        <v>174</v>
      </c>
      <c r="D1724">
        <f t="shared" si="100"/>
        <v>63</v>
      </c>
      <c r="E1724" s="3">
        <f>LOOKUP(A1724,[1]Bestellung!$A$4:$D$675)+MOD(D1724,6)</f>
        <v>43299</v>
      </c>
      <c r="F1724" t="str">
        <f t="shared" si="101"/>
        <v>INSERT INTO [Lieferung] ([BestellungID], [PosID], [LieferAdrID], [LieferDienstID], [LieferDatum]) VALUES</v>
      </c>
      <c r="G1724" t="str">
        <f t="shared" si="102"/>
        <v xml:space="preserve"> ('1278', '3196', '174', '63', '2018-07-18')</v>
      </c>
    </row>
    <row r="1725" spans="1:7" x14ac:dyDescent="0.3">
      <c r="A1725">
        <f t="shared" si="99"/>
        <v>1279</v>
      </c>
      <c r="B1725">
        <v>3197</v>
      </c>
      <c r="C1725">
        <v>303</v>
      </c>
      <c r="D1725">
        <f t="shared" si="100"/>
        <v>2</v>
      </c>
      <c r="E1725" s="3">
        <f>LOOKUP(A1725,[1]Bestellung!$A$4:$D$675)+MOD(D1725,6)</f>
        <v>43298</v>
      </c>
      <c r="F1725" t="str">
        <f t="shared" si="101"/>
        <v>INSERT INTO [Lieferung] ([BestellungID], [PosID], [LieferAdrID], [LieferDienstID], [LieferDatum]) VALUES</v>
      </c>
      <c r="G1725" t="str">
        <f t="shared" si="102"/>
        <v xml:space="preserve"> ('1279', '3197', '303', '2', '2018-07-17')</v>
      </c>
    </row>
    <row r="1726" spans="1:7" x14ac:dyDescent="0.3">
      <c r="A1726">
        <f t="shared" si="99"/>
        <v>1279</v>
      </c>
      <c r="B1726">
        <v>3198</v>
      </c>
      <c r="C1726">
        <v>303</v>
      </c>
      <c r="D1726">
        <f t="shared" si="100"/>
        <v>66</v>
      </c>
      <c r="E1726" s="3">
        <f>LOOKUP(A1726,[1]Bestellung!$A$4:$D$675)+MOD(D1726,6)</f>
        <v>43296</v>
      </c>
      <c r="F1726" t="str">
        <f t="shared" si="101"/>
        <v>INSERT INTO [Lieferung] ([BestellungID], [PosID], [LieferAdrID], [LieferDienstID], [LieferDatum]) VALUES</v>
      </c>
      <c r="G1726" t="str">
        <f t="shared" si="102"/>
        <v xml:space="preserve"> ('1279', '3198', '303', '66', '2018-07-15')</v>
      </c>
    </row>
    <row r="1727" spans="1:7" x14ac:dyDescent="0.3">
      <c r="A1727">
        <f t="shared" si="99"/>
        <v>1280</v>
      </c>
      <c r="B1727">
        <v>3199</v>
      </c>
      <c r="C1727">
        <v>767</v>
      </c>
      <c r="D1727">
        <f t="shared" si="100"/>
        <v>8</v>
      </c>
      <c r="E1727" s="3">
        <f>LOOKUP(A1727,[1]Bestellung!$A$4:$D$675)+MOD(D1727,6)</f>
        <v>43298</v>
      </c>
      <c r="F1727" t="str">
        <f t="shared" si="101"/>
        <v>INSERT INTO [Lieferung] ([BestellungID], [PosID], [LieferAdrID], [LieferDienstID], [LieferDatum]) VALUES</v>
      </c>
      <c r="G1727" t="str">
        <f t="shared" si="102"/>
        <v xml:space="preserve"> ('1280', '3199', '767', '8', '2018-07-17')</v>
      </c>
    </row>
    <row r="1728" spans="1:7" x14ac:dyDescent="0.3">
      <c r="A1728">
        <f t="shared" si="99"/>
        <v>1280</v>
      </c>
      <c r="B1728">
        <v>3200</v>
      </c>
      <c r="C1728">
        <v>303</v>
      </c>
      <c r="D1728">
        <f t="shared" si="100"/>
        <v>73</v>
      </c>
      <c r="E1728" s="3">
        <f>LOOKUP(A1728,[1]Bestellung!$A$4:$D$675)+MOD(D1728,6)</f>
        <v>43297</v>
      </c>
      <c r="F1728" t="str">
        <f t="shared" si="101"/>
        <v>INSERT INTO [Lieferung] ([BestellungID], [PosID], [LieferAdrID], [LieferDienstID], [LieferDatum]) VALUES</v>
      </c>
      <c r="G1728" t="str">
        <f t="shared" si="102"/>
        <v xml:space="preserve"> ('1280', '3200', '303', '73', '2018-07-16')</v>
      </c>
    </row>
    <row r="1729" spans="1:7" x14ac:dyDescent="0.3">
      <c r="A1729">
        <f t="shared" si="99"/>
        <v>1280</v>
      </c>
      <c r="B1729">
        <v>3201</v>
      </c>
      <c r="C1729">
        <v>767</v>
      </c>
      <c r="D1729">
        <f t="shared" si="100"/>
        <v>57</v>
      </c>
      <c r="E1729" s="3">
        <f>LOOKUP(A1729,[1]Bestellung!$A$4:$D$675)+MOD(D1729,6)</f>
        <v>43299</v>
      </c>
      <c r="F1729" t="str">
        <f t="shared" si="101"/>
        <v>INSERT INTO [Lieferung] ([BestellungID], [PosID], [LieferAdrID], [LieferDienstID], [LieferDatum]) VALUES</v>
      </c>
      <c r="G1729" t="str">
        <f t="shared" si="102"/>
        <v xml:space="preserve"> ('1280', '3201', '767', '57', '2018-07-18')</v>
      </c>
    </row>
    <row r="1730" spans="1:7" x14ac:dyDescent="0.3">
      <c r="A1730">
        <f t="shared" si="99"/>
        <v>1281</v>
      </c>
      <c r="B1730">
        <v>3202</v>
      </c>
      <c r="C1730">
        <v>76</v>
      </c>
      <c r="D1730">
        <f t="shared" si="100"/>
        <v>3</v>
      </c>
      <c r="E1730" s="3">
        <f>LOOKUP(A1730,[1]Bestellung!$A$4:$D$675)+MOD(D1730,6)</f>
        <v>43299</v>
      </c>
      <c r="F1730" t="str">
        <f t="shared" si="101"/>
        <v>INSERT INTO [Lieferung] ([BestellungID], [PosID], [LieferAdrID], [LieferDienstID], [LieferDatum]) VALUES</v>
      </c>
      <c r="G1730" t="str">
        <f t="shared" si="102"/>
        <v xml:space="preserve"> ('1281', '3202', '76', '3', '2018-07-18')</v>
      </c>
    </row>
    <row r="1731" spans="1:7" x14ac:dyDescent="0.3">
      <c r="A1731">
        <f t="shared" si="99"/>
        <v>1281</v>
      </c>
      <c r="B1731">
        <v>3203</v>
      </c>
      <c r="C1731">
        <v>76</v>
      </c>
      <c r="D1731">
        <f t="shared" si="100"/>
        <v>69</v>
      </c>
      <c r="E1731" s="3">
        <f>LOOKUP(A1731,[1]Bestellung!$A$4:$D$675)+MOD(D1731,6)</f>
        <v>43299</v>
      </c>
      <c r="F1731" t="str">
        <f t="shared" si="101"/>
        <v>INSERT INTO [Lieferung] ([BestellungID], [PosID], [LieferAdrID], [LieferDienstID], [LieferDatum]) VALUES</v>
      </c>
      <c r="G1731" t="str">
        <f t="shared" si="102"/>
        <v xml:space="preserve"> ('1281', '3203', '76', '69', '2018-07-18')</v>
      </c>
    </row>
    <row r="1732" spans="1:7" x14ac:dyDescent="0.3">
      <c r="A1732">
        <f t="shared" si="99"/>
        <v>1282</v>
      </c>
      <c r="B1732">
        <v>3204</v>
      </c>
      <c r="C1732">
        <v>219</v>
      </c>
      <c r="D1732">
        <f t="shared" si="100"/>
        <v>18</v>
      </c>
      <c r="E1732" s="3">
        <f>LOOKUP(A1732,[1]Bestellung!$A$4:$D$675)+MOD(D1732,6)</f>
        <v>43296</v>
      </c>
      <c r="F1732" t="str">
        <f t="shared" si="101"/>
        <v>INSERT INTO [Lieferung] ([BestellungID], [PosID], [LieferAdrID], [LieferDienstID], [LieferDatum]) VALUES</v>
      </c>
      <c r="G1732" t="str">
        <f t="shared" si="102"/>
        <v xml:space="preserve"> ('1282', '3204', '219', '18', '2018-07-15')</v>
      </c>
    </row>
    <row r="1733" spans="1:7" x14ac:dyDescent="0.3">
      <c r="A1733">
        <f t="shared" si="99"/>
        <v>1282</v>
      </c>
      <c r="B1733">
        <v>3205</v>
      </c>
      <c r="C1733">
        <v>76</v>
      </c>
      <c r="D1733">
        <f t="shared" si="100"/>
        <v>4</v>
      </c>
      <c r="E1733" s="3">
        <f>LOOKUP(A1733,[1]Bestellung!$A$4:$D$675)+MOD(D1733,6)</f>
        <v>43300</v>
      </c>
      <c r="F1733" t="str">
        <f t="shared" si="101"/>
        <v>INSERT INTO [Lieferung] ([BestellungID], [PosID], [LieferAdrID], [LieferDienstID], [LieferDatum]) VALUES</v>
      </c>
      <c r="G1733" t="str">
        <f t="shared" si="102"/>
        <v xml:space="preserve"> ('1282', '3205', '76', '4', '2018-07-19')</v>
      </c>
    </row>
    <row r="1734" spans="1:7" x14ac:dyDescent="0.3">
      <c r="A1734">
        <f t="shared" si="99"/>
        <v>1282</v>
      </c>
      <c r="B1734">
        <v>3206</v>
      </c>
      <c r="C1734">
        <v>219</v>
      </c>
      <c r="D1734">
        <f t="shared" si="100"/>
        <v>71</v>
      </c>
      <c r="E1734" s="3">
        <f>LOOKUP(A1734,[1]Bestellung!$A$4:$D$675)+MOD(D1734,6)</f>
        <v>43301</v>
      </c>
      <c r="F1734" t="str">
        <f t="shared" si="101"/>
        <v>INSERT INTO [Lieferung] ([BestellungID], [PosID], [LieferAdrID], [LieferDienstID], [LieferDatum]) VALUES</v>
      </c>
      <c r="G1734" t="str">
        <f t="shared" si="102"/>
        <v xml:space="preserve"> ('1282', '3206', '219', '71', '2018-07-20')</v>
      </c>
    </row>
    <row r="1735" spans="1:7" x14ac:dyDescent="0.3">
      <c r="A1735">
        <f t="shared" si="99"/>
        <v>1283</v>
      </c>
      <c r="B1735">
        <v>3207</v>
      </c>
      <c r="C1735">
        <v>302</v>
      </c>
      <c r="D1735">
        <f t="shared" si="100"/>
        <v>24</v>
      </c>
      <c r="E1735" s="3">
        <f>LOOKUP(A1735,[1]Bestellung!$A$4:$D$675)+MOD(D1735,6)</f>
        <v>43296</v>
      </c>
      <c r="F1735" t="str">
        <f t="shared" si="101"/>
        <v>INSERT INTO [Lieferung] ([BestellungID], [PosID], [LieferAdrID], [LieferDienstID], [LieferDatum]) VALUES</v>
      </c>
      <c r="G1735" t="str">
        <f t="shared" si="102"/>
        <v xml:space="preserve"> ('1283', '3207', '302', '24', '2018-07-15')</v>
      </c>
    </row>
    <row r="1736" spans="1:7" x14ac:dyDescent="0.3">
      <c r="A1736">
        <f t="shared" si="99"/>
        <v>1283</v>
      </c>
      <c r="B1736">
        <v>3208</v>
      </c>
      <c r="C1736">
        <v>302</v>
      </c>
      <c r="D1736">
        <f t="shared" si="100"/>
        <v>11</v>
      </c>
      <c r="E1736" s="3">
        <f>LOOKUP(A1736,[1]Bestellung!$A$4:$D$675)+MOD(D1736,6)</f>
        <v>43301</v>
      </c>
      <c r="F1736" t="str">
        <f t="shared" si="101"/>
        <v>INSERT INTO [Lieferung] ([BestellungID], [PosID], [LieferAdrID], [LieferDienstID], [LieferDatum]) VALUES</v>
      </c>
      <c r="G1736" t="str">
        <f t="shared" si="102"/>
        <v xml:space="preserve"> ('1283', '3208', '302', '11', '2018-07-20')</v>
      </c>
    </row>
    <row r="1737" spans="1:7" x14ac:dyDescent="0.3">
      <c r="A1737">
        <f t="shared" si="99"/>
        <v>1284</v>
      </c>
      <c r="B1737">
        <v>3209</v>
      </c>
      <c r="C1737">
        <v>242</v>
      </c>
      <c r="D1737">
        <f t="shared" si="100"/>
        <v>48</v>
      </c>
      <c r="E1737" s="3">
        <f>LOOKUP(A1737,[1]Bestellung!$A$4:$D$675)+MOD(D1737,6)</f>
        <v>43296</v>
      </c>
      <c r="F1737" t="str">
        <f t="shared" si="101"/>
        <v>INSERT INTO [Lieferung] ([BestellungID], [PosID], [LieferAdrID], [LieferDienstID], [LieferDatum]) VALUES</v>
      </c>
      <c r="G1737" t="str">
        <f t="shared" si="102"/>
        <v xml:space="preserve"> ('1284', '3209', '242', '48', '2018-07-15')</v>
      </c>
    </row>
    <row r="1738" spans="1:7" x14ac:dyDescent="0.3">
      <c r="A1738">
        <f t="shared" si="99"/>
        <v>1284</v>
      </c>
      <c r="B1738">
        <v>3210</v>
      </c>
      <c r="C1738">
        <v>242</v>
      </c>
      <c r="D1738">
        <f t="shared" si="100"/>
        <v>36</v>
      </c>
      <c r="E1738" s="3">
        <f>LOOKUP(A1738,[1]Bestellung!$A$4:$D$675)+MOD(D1738,6)</f>
        <v>43296</v>
      </c>
      <c r="F1738" t="str">
        <f t="shared" si="101"/>
        <v>INSERT INTO [Lieferung] ([BestellungID], [PosID], [LieferAdrID], [LieferDienstID], [LieferDatum]) VALUES</v>
      </c>
      <c r="G1738" t="str">
        <f t="shared" si="102"/>
        <v xml:space="preserve"> ('1284', '3210', '242', '36', '2018-07-15')</v>
      </c>
    </row>
    <row r="1739" spans="1:7" x14ac:dyDescent="0.3">
      <c r="A1739">
        <f t="shared" si="99"/>
        <v>1284</v>
      </c>
      <c r="B1739">
        <v>3211</v>
      </c>
      <c r="C1739">
        <v>242</v>
      </c>
      <c r="D1739">
        <f t="shared" si="100"/>
        <v>24</v>
      </c>
      <c r="E1739" s="3">
        <f>LOOKUP(A1739,[1]Bestellung!$A$4:$D$675)+MOD(D1739,6)</f>
        <v>43296</v>
      </c>
      <c r="F1739" t="str">
        <f t="shared" si="101"/>
        <v>INSERT INTO [Lieferung] ([BestellungID], [PosID], [LieferAdrID], [LieferDienstID], [LieferDatum]) VALUES</v>
      </c>
      <c r="G1739" t="str">
        <f t="shared" si="102"/>
        <v xml:space="preserve"> ('1284', '3211', '242', '24', '2018-07-15')</v>
      </c>
    </row>
    <row r="1740" spans="1:7" x14ac:dyDescent="0.3">
      <c r="A1740">
        <f t="shared" si="99"/>
        <v>1285</v>
      </c>
      <c r="B1740">
        <v>3212</v>
      </c>
      <c r="C1740">
        <v>451</v>
      </c>
      <c r="D1740">
        <f t="shared" si="100"/>
        <v>65</v>
      </c>
      <c r="E1740" s="3">
        <f>LOOKUP(A1740,[1]Bestellung!$A$4:$D$675)+MOD(D1740,6)</f>
        <v>43302</v>
      </c>
      <c r="F1740" t="str">
        <f t="shared" si="101"/>
        <v>INSERT INTO [Lieferung] ([BestellungID], [PosID], [LieferAdrID], [LieferDienstID], [LieferDatum]) VALUES</v>
      </c>
      <c r="G1740" t="str">
        <f t="shared" si="102"/>
        <v xml:space="preserve"> ('1285', '3212', '451', '65', '2018-07-21')</v>
      </c>
    </row>
    <row r="1741" spans="1:7" x14ac:dyDescent="0.3">
      <c r="A1741">
        <f t="shared" si="99"/>
        <v>1285</v>
      </c>
      <c r="B1741">
        <v>3213</v>
      </c>
      <c r="C1741">
        <v>451</v>
      </c>
      <c r="D1741">
        <f t="shared" si="100"/>
        <v>54</v>
      </c>
      <c r="E1741" s="3">
        <f>LOOKUP(A1741,[1]Bestellung!$A$4:$D$675)+MOD(D1741,6)</f>
        <v>43297</v>
      </c>
      <c r="F1741" t="str">
        <f t="shared" si="101"/>
        <v>INSERT INTO [Lieferung] ([BestellungID], [PosID], [LieferAdrID], [LieferDienstID], [LieferDatum]) VALUES</v>
      </c>
      <c r="G1741" t="str">
        <f t="shared" si="102"/>
        <v xml:space="preserve"> ('1285', '3213', '451', '54', '2018-07-16')</v>
      </c>
    </row>
    <row r="1742" spans="1:7" x14ac:dyDescent="0.3">
      <c r="A1742">
        <f t="shared" si="99"/>
        <v>1286</v>
      </c>
      <c r="B1742">
        <v>3214</v>
      </c>
      <c r="C1742">
        <v>488</v>
      </c>
      <c r="D1742">
        <f t="shared" si="100"/>
        <v>17</v>
      </c>
      <c r="E1742" s="3">
        <f>LOOKUP(A1742,[1]Bestellung!$A$4:$D$675)+MOD(D1742,6)</f>
        <v>43302</v>
      </c>
      <c r="F1742" t="str">
        <f t="shared" si="101"/>
        <v>INSERT INTO [Lieferung] ([BestellungID], [PosID], [LieferAdrID], [LieferDienstID], [LieferDatum]) VALUES</v>
      </c>
      <c r="G1742" t="str">
        <f t="shared" si="102"/>
        <v xml:space="preserve"> ('1286', '3214', '488', '17', '2018-07-21')</v>
      </c>
    </row>
    <row r="1743" spans="1:7" x14ac:dyDescent="0.3">
      <c r="A1743">
        <f t="shared" si="99"/>
        <v>1286</v>
      </c>
      <c r="B1743">
        <v>3215</v>
      </c>
      <c r="C1743">
        <v>451</v>
      </c>
      <c r="D1743">
        <f t="shared" si="100"/>
        <v>7</v>
      </c>
      <c r="E1743" s="3">
        <f>LOOKUP(A1743,[1]Bestellung!$A$4:$D$675)+MOD(D1743,6)</f>
        <v>43298</v>
      </c>
      <c r="F1743" t="str">
        <f t="shared" si="101"/>
        <v>INSERT INTO [Lieferung] ([BestellungID], [PosID], [LieferAdrID], [LieferDienstID], [LieferDatum]) VALUES</v>
      </c>
      <c r="G1743" t="str">
        <f t="shared" si="102"/>
        <v xml:space="preserve"> ('1286', '3215', '451', '7', '2018-07-17')</v>
      </c>
    </row>
    <row r="1744" spans="1:7" x14ac:dyDescent="0.3">
      <c r="A1744">
        <f t="shared" si="99"/>
        <v>1286</v>
      </c>
      <c r="B1744">
        <v>3216</v>
      </c>
      <c r="C1744">
        <v>488</v>
      </c>
      <c r="D1744">
        <f t="shared" si="100"/>
        <v>78</v>
      </c>
      <c r="E1744" s="3">
        <f>LOOKUP(A1744,[1]Bestellung!$A$4:$D$675)+MOD(D1744,6)</f>
        <v>43297</v>
      </c>
      <c r="F1744" t="str">
        <f t="shared" si="101"/>
        <v>INSERT INTO [Lieferung] ([BestellungID], [PosID], [LieferAdrID], [LieferDienstID], [LieferDatum]) VALUES</v>
      </c>
      <c r="G1744" t="str">
        <f t="shared" si="102"/>
        <v xml:space="preserve"> ('1286', '3216', '488', '78', '2018-07-16')</v>
      </c>
    </row>
    <row r="1745" spans="1:7" x14ac:dyDescent="0.3">
      <c r="A1745">
        <f t="shared" si="99"/>
        <v>1287</v>
      </c>
      <c r="B1745">
        <v>3217</v>
      </c>
      <c r="C1745">
        <v>68</v>
      </c>
      <c r="D1745">
        <f t="shared" si="100"/>
        <v>45</v>
      </c>
      <c r="E1745" s="3">
        <f>LOOKUP(A1745,[1]Bestellung!$A$4:$D$675)+MOD(D1745,6)</f>
        <v>43300</v>
      </c>
      <c r="F1745" t="str">
        <f t="shared" si="101"/>
        <v>INSERT INTO [Lieferung] ([BestellungID], [PosID], [LieferAdrID], [LieferDienstID], [LieferDatum]) VALUES</v>
      </c>
      <c r="G1745" t="str">
        <f t="shared" si="102"/>
        <v xml:space="preserve"> ('1287', '3217', '68', '45', '2018-07-19')</v>
      </c>
    </row>
    <row r="1746" spans="1:7" x14ac:dyDescent="0.3">
      <c r="A1746">
        <f t="shared" ref="A1746:A1809" si="103">ROUND(B1746/2.5,0)</f>
        <v>1287</v>
      </c>
      <c r="B1746">
        <v>3218</v>
      </c>
      <c r="C1746">
        <v>68</v>
      </c>
      <c r="D1746">
        <f t="shared" ref="D1746:D1809" si="104">IF(MOD(A1746*B1746,81)=0,1,IF(MOD(A1746*B1746,81)=30,81,IF(MOD(A1746*B1746,81)=49,82,MOD(A1746*B1746,81))))</f>
        <v>36</v>
      </c>
      <c r="E1746" s="3">
        <f>LOOKUP(A1746,[1]Bestellung!$A$4:$D$675)+MOD(D1746,6)</f>
        <v>43297</v>
      </c>
      <c r="F1746" t="str">
        <f t="shared" ref="F1746:F1809" si="10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46" t="str">
        <f t="shared" ref="G1746:G1809" si="106">" ('"&amp;A1746&amp;"', '"&amp;B1746&amp;"', '"&amp;C1746&amp;"', '"&amp; D1746&amp;"', '"&amp; TEXT(E1746,"JJJJ-MM-TT")&amp;"')"</f>
        <v xml:space="preserve"> ('1287', '3218', '68', '36', '2018-07-16')</v>
      </c>
    </row>
    <row r="1747" spans="1:7" x14ac:dyDescent="0.3">
      <c r="A1747">
        <f t="shared" si="103"/>
        <v>1288</v>
      </c>
      <c r="B1747">
        <v>3219</v>
      </c>
      <c r="C1747">
        <v>320</v>
      </c>
      <c r="D1747">
        <f t="shared" si="104"/>
        <v>6</v>
      </c>
      <c r="E1747" s="3">
        <f>LOOKUP(A1747,[1]Bestellung!$A$4:$D$675)+MOD(D1747,6)</f>
        <v>43297</v>
      </c>
      <c r="F1747" t="str">
        <f t="shared" si="105"/>
        <v>INSERT INTO [Lieferung] ([BestellungID], [PosID], [LieferAdrID], [LieferDienstID], [LieferDatum]) VALUES</v>
      </c>
      <c r="G1747" t="str">
        <f t="shared" si="106"/>
        <v xml:space="preserve"> ('1288', '3219', '320', '6', '2018-07-16')</v>
      </c>
    </row>
    <row r="1748" spans="1:7" x14ac:dyDescent="0.3">
      <c r="A1748">
        <f t="shared" si="103"/>
        <v>1288</v>
      </c>
      <c r="B1748">
        <v>3220</v>
      </c>
      <c r="C1748">
        <v>68</v>
      </c>
      <c r="D1748">
        <f t="shared" si="104"/>
        <v>79</v>
      </c>
      <c r="E1748" s="3">
        <f>LOOKUP(A1748,[1]Bestellung!$A$4:$D$675)+MOD(D1748,6)</f>
        <v>43298</v>
      </c>
      <c r="F1748" t="str">
        <f t="shared" si="105"/>
        <v>INSERT INTO [Lieferung] ([BestellungID], [PosID], [LieferAdrID], [LieferDienstID], [LieferDatum]) VALUES</v>
      </c>
      <c r="G1748" t="str">
        <f t="shared" si="106"/>
        <v xml:space="preserve"> ('1288', '3220', '68', '79', '2018-07-17')</v>
      </c>
    </row>
    <row r="1749" spans="1:7" x14ac:dyDescent="0.3">
      <c r="A1749">
        <f t="shared" si="103"/>
        <v>1288</v>
      </c>
      <c r="B1749">
        <v>3221</v>
      </c>
      <c r="C1749">
        <v>320</v>
      </c>
      <c r="D1749">
        <f t="shared" si="104"/>
        <v>71</v>
      </c>
      <c r="E1749" s="3">
        <f>LOOKUP(A1749,[1]Bestellung!$A$4:$D$675)+MOD(D1749,6)</f>
        <v>43302</v>
      </c>
      <c r="F1749" t="str">
        <f t="shared" si="105"/>
        <v>INSERT INTO [Lieferung] ([BestellungID], [PosID], [LieferAdrID], [LieferDienstID], [LieferDatum]) VALUES</v>
      </c>
      <c r="G1749" t="str">
        <f t="shared" si="106"/>
        <v xml:space="preserve"> ('1288', '3221', '320', '71', '2018-07-21')</v>
      </c>
    </row>
    <row r="1750" spans="1:7" x14ac:dyDescent="0.3">
      <c r="A1750">
        <f t="shared" si="103"/>
        <v>1289</v>
      </c>
      <c r="B1750">
        <v>3222</v>
      </c>
      <c r="C1750">
        <v>663</v>
      </c>
      <c r="D1750">
        <f t="shared" si="104"/>
        <v>45</v>
      </c>
      <c r="E1750" s="3">
        <f>LOOKUP(A1750,[1]Bestellung!$A$4:$D$675)+MOD(D1750,6)</f>
        <v>43301</v>
      </c>
      <c r="F1750" t="str">
        <f t="shared" si="105"/>
        <v>INSERT INTO [Lieferung] ([BestellungID], [PosID], [LieferAdrID], [LieferDienstID], [LieferDatum]) VALUES</v>
      </c>
      <c r="G1750" t="str">
        <f t="shared" si="106"/>
        <v xml:space="preserve"> ('1289', '3222', '663', '45', '2018-07-20')</v>
      </c>
    </row>
    <row r="1751" spans="1:7" x14ac:dyDescent="0.3">
      <c r="A1751">
        <f t="shared" si="103"/>
        <v>1289</v>
      </c>
      <c r="B1751">
        <v>3223</v>
      </c>
      <c r="C1751">
        <v>663</v>
      </c>
      <c r="D1751">
        <f t="shared" si="104"/>
        <v>38</v>
      </c>
      <c r="E1751" s="3">
        <f>LOOKUP(A1751,[1]Bestellung!$A$4:$D$675)+MOD(D1751,6)</f>
        <v>43300</v>
      </c>
      <c r="F1751" t="str">
        <f t="shared" si="105"/>
        <v>INSERT INTO [Lieferung] ([BestellungID], [PosID], [LieferAdrID], [LieferDienstID], [LieferDatum]) VALUES</v>
      </c>
      <c r="G1751" t="str">
        <f t="shared" si="106"/>
        <v xml:space="preserve"> ('1289', '3223', '663', '38', '2018-07-19')</v>
      </c>
    </row>
    <row r="1752" spans="1:7" x14ac:dyDescent="0.3">
      <c r="A1752">
        <f t="shared" si="103"/>
        <v>1290</v>
      </c>
      <c r="B1752">
        <v>3224</v>
      </c>
      <c r="C1752">
        <v>232</v>
      </c>
      <c r="D1752">
        <f t="shared" si="104"/>
        <v>15</v>
      </c>
      <c r="E1752" s="3">
        <f>LOOKUP(A1752,[1]Bestellung!$A$4:$D$675)+MOD(D1752,6)</f>
        <v>43301</v>
      </c>
      <c r="F1752" t="str">
        <f t="shared" si="105"/>
        <v>INSERT INTO [Lieferung] ([BestellungID], [PosID], [LieferAdrID], [LieferDienstID], [LieferDatum]) VALUES</v>
      </c>
      <c r="G1752" t="str">
        <f t="shared" si="106"/>
        <v xml:space="preserve"> ('1290', '3224', '232', '15', '2018-07-20')</v>
      </c>
    </row>
    <row r="1753" spans="1:7" x14ac:dyDescent="0.3">
      <c r="A1753">
        <f t="shared" si="103"/>
        <v>1290</v>
      </c>
      <c r="B1753">
        <v>3225</v>
      </c>
      <c r="C1753">
        <v>232</v>
      </c>
      <c r="D1753">
        <f t="shared" si="104"/>
        <v>9</v>
      </c>
      <c r="E1753" s="3">
        <f>LOOKUP(A1753,[1]Bestellung!$A$4:$D$675)+MOD(D1753,6)</f>
        <v>43301</v>
      </c>
      <c r="F1753" t="str">
        <f t="shared" si="105"/>
        <v>INSERT INTO [Lieferung] ([BestellungID], [PosID], [LieferAdrID], [LieferDienstID], [LieferDatum]) VALUES</v>
      </c>
      <c r="G1753" t="str">
        <f t="shared" si="106"/>
        <v xml:space="preserve"> ('1290', '3225', '232', '9', '2018-07-20')</v>
      </c>
    </row>
    <row r="1754" spans="1:7" x14ac:dyDescent="0.3">
      <c r="A1754">
        <f t="shared" si="103"/>
        <v>1290</v>
      </c>
      <c r="B1754">
        <v>3226</v>
      </c>
      <c r="C1754">
        <v>232</v>
      </c>
      <c r="D1754">
        <f t="shared" si="104"/>
        <v>3</v>
      </c>
      <c r="E1754" s="3">
        <f>LOOKUP(A1754,[1]Bestellung!$A$4:$D$675)+MOD(D1754,6)</f>
        <v>43301</v>
      </c>
      <c r="F1754" t="str">
        <f t="shared" si="105"/>
        <v>INSERT INTO [Lieferung] ([BestellungID], [PosID], [LieferAdrID], [LieferDienstID], [LieferDatum]) VALUES</v>
      </c>
      <c r="G1754" t="str">
        <f t="shared" si="106"/>
        <v xml:space="preserve"> ('1290', '3226', '232', '3', '2018-07-20')</v>
      </c>
    </row>
    <row r="1755" spans="1:7" x14ac:dyDescent="0.3">
      <c r="A1755">
        <f t="shared" si="103"/>
        <v>1291</v>
      </c>
      <c r="B1755">
        <v>3227</v>
      </c>
      <c r="C1755">
        <v>602</v>
      </c>
      <c r="D1755">
        <f t="shared" si="104"/>
        <v>65</v>
      </c>
      <c r="E1755" s="3">
        <f>LOOKUP(A1755,[1]Bestellung!$A$4:$D$675)+MOD(D1755,6)</f>
        <v>43303</v>
      </c>
      <c r="F1755" t="str">
        <f t="shared" si="105"/>
        <v>INSERT INTO [Lieferung] ([BestellungID], [PosID], [LieferAdrID], [LieferDienstID], [LieferDatum]) VALUES</v>
      </c>
      <c r="G1755" t="str">
        <f t="shared" si="106"/>
        <v xml:space="preserve"> ('1291', '3227', '602', '65', '2018-07-22')</v>
      </c>
    </row>
    <row r="1756" spans="1:7" x14ac:dyDescent="0.3">
      <c r="A1756">
        <f t="shared" si="103"/>
        <v>1291</v>
      </c>
      <c r="B1756">
        <v>3228</v>
      </c>
      <c r="C1756">
        <v>602</v>
      </c>
      <c r="D1756">
        <f t="shared" si="104"/>
        <v>60</v>
      </c>
      <c r="E1756" s="3">
        <f>LOOKUP(A1756,[1]Bestellung!$A$4:$D$675)+MOD(D1756,6)</f>
        <v>43298</v>
      </c>
      <c r="F1756" t="str">
        <f t="shared" si="105"/>
        <v>INSERT INTO [Lieferung] ([BestellungID], [PosID], [LieferAdrID], [LieferDienstID], [LieferDatum]) VALUES</v>
      </c>
      <c r="G1756" t="str">
        <f t="shared" si="106"/>
        <v xml:space="preserve"> ('1291', '3228', '602', '60', '2018-07-17')</v>
      </c>
    </row>
    <row r="1757" spans="1:7" x14ac:dyDescent="0.3">
      <c r="A1757">
        <f t="shared" si="103"/>
        <v>1292</v>
      </c>
      <c r="B1757">
        <v>3229</v>
      </c>
      <c r="C1757">
        <v>711</v>
      </c>
      <c r="D1757">
        <f t="shared" si="104"/>
        <v>44</v>
      </c>
      <c r="E1757" s="3">
        <f>LOOKUP(A1757,[1]Bestellung!$A$4:$D$675)+MOD(D1757,6)</f>
        <v>43301</v>
      </c>
      <c r="F1757" t="str">
        <f t="shared" si="105"/>
        <v>INSERT INTO [Lieferung] ([BestellungID], [PosID], [LieferAdrID], [LieferDienstID], [LieferDatum]) VALUES</v>
      </c>
      <c r="G1757" t="str">
        <f t="shared" si="106"/>
        <v xml:space="preserve"> ('1292', '3229', '711', '44', '2018-07-20')</v>
      </c>
    </row>
    <row r="1758" spans="1:7" x14ac:dyDescent="0.3">
      <c r="A1758">
        <f t="shared" si="103"/>
        <v>1292</v>
      </c>
      <c r="B1758">
        <v>3230</v>
      </c>
      <c r="C1758">
        <v>602</v>
      </c>
      <c r="D1758">
        <f t="shared" si="104"/>
        <v>40</v>
      </c>
      <c r="E1758" s="3">
        <f>LOOKUP(A1758,[1]Bestellung!$A$4:$D$675)+MOD(D1758,6)</f>
        <v>43303</v>
      </c>
      <c r="F1758" t="str">
        <f t="shared" si="105"/>
        <v>INSERT INTO [Lieferung] ([BestellungID], [PosID], [LieferAdrID], [LieferDienstID], [LieferDatum]) VALUES</v>
      </c>
      <c r="G1758" t="str">
        <f t="shared" si="106"/>
        <v xml:space="preserve"> ('1292', '3230', '602', '40', '2018-07-22')</v>
      </c>
    </row>
    <row r="1759" spans="1:7" x14ac:dyDescent="0.3">
      <c r="A1759">
        <f t="shared" si="103"/>
        <v>1292</v>
      </c>
      <c r="B1759">
        <v>3231</v>
      </c>
      <c r="C1759">
        <v>711</v>
      </c>
      <c r="D1759">
        <f t="shared" si="104"/>
        <v>36</v>
      </c>
      <c r="E1759" s="3">
        <f>LOOKUP(A1759,[1]Bestellung!$A$4:$D$675)+MOD(D1759,6)</f>
        <v>43299</v>
      </c>
      <c r="F1759" t="str">
        <f t="shared" si="105"/>
        <v>INSERT INTO [Lieferung] ([BestellungID], [PosID], [LieferAdrID], [LieferDienstID], [LieferDatum]) VALUES</v>
      </c>
      <c r="G1759" t="str">
        <f t="shared" si="106"/>
        <v xml:space="preserve"> ('1292', '3231', '711', '36', '2018-07-18')</v>
      </c>
    </row>
    <row r="1760" spans="1:7" x14ac:dyDescent="0.3">
      <c r="A1760">
        <f t="shared" si="103"/>
        <v>1293</v>
      </c>
      <c r="B1760">
        <v>3232</v>
      </c>
      <c r="C1760">
        <v>108</v>
      </c>
      <c r="D1760">
        <f t="shared" si="104"/>
        <v>24</v>
      </c>
      <c r="E1760" s="3">
        <f>LOOKUP(A1760,[1]Bestellung!$A$4:$D$675)+MOD(D1760,6)</f>
        <v>43299</v>
      </c>
      <c r="F1760" t="str">
        <f t="shared" si="105"/>
        <v>INSERT INTO [Lieferung] ([BestellungID], [PosID], [LieferAdrID], [LieferDienstID], [LieferDatum]) VALUES</v>
      </c>
      <c r="G1760" t="str">
        <f t="shared" si="106"/>
        <v xml:space="preserve"> ('1293', '3232', '108', '24', '2018-07-18')</v>
      </c>
    </row>
    <row r="1761" spans="1:7" x14ac:dyDescent="0.3">
      <c r="A1761">
        <f t="shared" si="103"/>
        <v>1293</v>
      </c>
      <c r="B1761">
        <v>3233</v>
      </c>
      <c r="C1761">
        <v>108</v>
      </c>
      <c r="D1761">
        <f t="shared" si="104"/>
        <v>21</v>
      </c>
      <c r="E1761" s="3">
        <f>LOOKUP(A1761,[1]Bestellung!$A$4:$D$675)+MOD(D1761,6)</f>
        <v>43302</v>
      </c>
      <c r="F1761" t="str">
        <f t="shared" si="105"/>
        <v>INSERT INTO [Lieferung] ([BestellungID], [PosID], [LieferAdrID], [LieferDienstID], [LieferDatum]) VALUES</v>
      </c>
      <c r="G1761" t="str">
        <f t="shared" si="106"/>
        <v xml:space="preserve"> ('1293', '3233', '108', '21', '2018-07-21')</v>
      </c>
    </row>
    <row r="1762" spans="1:7" x14ac:dyDescent="0.3">
      <c r="A1762">
        <f t="shared" si="103"/>
        <v>1294</v>
      </c>
      <c r="B1762">
        <v>3234</v>
      </c>
      <c r="C1762">
        <v>231</v>
      </c>
      <c r="D1762">
        <f t="shared" si="104"/>
        <v>12</v>
      </c>
      <c r="E1762" s="3">
        <f>LOOKUP(A1762,[1]Bestellung!$A$4:$D$675)+MOD(D1762,6)</f>
        <v>43299</v>
      </c>
      <c r="F1762" t="str">
        <f t="shared" si="105"/>
        <v>INSERT INTO [Lieferung] ([BestellungID], [PosID], [LieferAdrID], [LieferDienstID], [LieferDatum]) VALUES</v>
      </c>
      <c r="G1762" t="str">
        <f t="shared" si="106"/>
        <v xml:space="preserve"> ('1294', '3234', '231', '12', '2018-07-18')</v>
      </c>
    </row>
    <row r="1763" spans="1:7" x14ac:dyDescent="0.3">
      <c r="A1763">
        <f t="shared" si="103"/>
        <v>1294</v>
      </c>
      <c r="B1763">
        <v>3235</v>
      </c>
      <c r="C1763">
        <v>108</v>
      </c>
      <c r="D1763">
        <f t="shared" si="104"/>
        <v>10</v>
      </c>
      <c r="E1763" s="3">
        <f>LOOKUP(A1763,[1]Bestellung!$A$4:$D$675)+MOD(D1763,6)</f>
        <v>43303</v>
      </c>
      <c r="F1763" t="str">
        <f t="shared" si="105"/>
        <v>INSERT INTO [Lieferung] ([BestellungID], [PosID], [LieferAdrID], [LieferDienstID], [LieferDatum]) VALUES</v>
      </c>
      <c r="G1763" t="str">
        <f t="shared" si="106"/>
        <v xml:space="preserve"> ('1294', '3235', '108', '10', '2018-07-22')</v>
      </c>
    </row>
    <row r="1764" spans="1:7" x14ac:dyDescent="0.3">
      <c r="A1764">
        <f t="shared" si="103"/>
        <v>1294</v>
      </c>
      <c r="B1764">
        <v>3236</v>
      </c>
      <c r="C1764">
        <v>231</v>
      </c>
      <c r="D1764">
        <f t="shared" si="104"/>
        <v>8</v>
      </c>
      <c r="E1764" s="3">
        <f>LOOKUP(A1764,[1]Bestellung!$A$4:$D$675)+MOD(D1764,6)</f>
        <v>43301</v>
      </c>
      <c r="F1764" t="str">
        <f t="shared" si="105"/>
        <v>INSERT INTO [Lieferung] ([BestellungID], [PosID], [LieferAdrID], [LieferDienstID], [LieferDatum]) VALUES</v>
      </c>
      <c r="G1764" t="str">
        <f t="shared" si="106"/>
        <v xml:space="preserve"> ('1294', '3236', '231', '8', '2018-07-20')</v>
      </c>
    </row>
    <row r="1765" spans="1:7" x14ac:dyDescent="0.3">
      <c r="A1765">
        <f t="shared" si="103"/>
        <v>1295</v>
      </c>
      <c r="B1765">
        <v>3237</v>
      </c>
      <c r="C1765">
        <v>590</v>
      </c>
      <c r="D1765">
        <f t="shared" si="104"/>
        <v>3</v>
      </c>
      <c r="E1765" s="3">
        <f>LOOKUP(A1765,[1]Bestellung!$A$4:$D$675)+MOD(D1765,6)</f>
        <v>43302</v>
      </c>
      <c r="F1765" t="str">
        <f t="shared" si="105"/>
        <v>INSERT INTO [Lieferung] ([BestellungID], [PosID], [LieferAdrID], [LieferDienstID], [LieferDatum]) VALUES</v>
      </c>
      <c r="G1765" t="str">
        <f t="shared" si="106"/>
        <v xml:space="preserve"> ('1295', '3237', '590', '3', '2018-07-21')</v>
      </c>
    </row>
    <row r="1766" spans="1:7" x14ac:dyDescent="0.3">
      <c r="A1766">
        <f t="shared" si="103"/>
        <v>1295</v>
      </c>
      <c r="B1766">
        <v>3238</v>
      </c>
      <c r="C1766">
        <v>590</v>
      </c>
      <c r="D1766">
        <f t="shared" si="104"/>
        <v>2</v>
      </c>
      <c r="E1766" s="3">
        <f>LOOKUP(A1766,[1]Bestellung!$A$4:$D$675)+MOD(D1766,6)</f>
        <v>43301</v>
      </c>
      <c r="F1766" t="str">
        <f t="shared" si="105"/>
        <v>INSERT INTO [Lieferung] ([BestellungID], [PosID], [LieferAdrID], [LieferDienstID], [LieferDatum]) VALUES</v>
      </c>
      <c r="G1766" t="str">
        <f t="shared" si="106"/>
        <v xml:space="preserve"> ('1295', '3238', '590', '2', '2018-07-20')</v>
      </c>
    </row>
    <row r="1767" spans="1:7" x14ac:dyDescent="0.3">
      <c r="A1767">
        <f t="shared" si="103"/>
        <v>1296</v>
      </c>
      <c r="B1767">
        <v>3239</v>
      </c>
      <c r="C1767">
        <v>12</v>
      </c>
      <c r="D1767">
        <f t="shared" si="104"/>
        <v>1</v>
      </c>
      <c r="E1767" s="3">
        <f>LOOKUP(A1767,[1]Bestellung!$A$4:$D$675)+MOD(D1767,6)</f>
        <v>43300</v>
      </c>
      <c r="F1767" t="str">
        <f t="shared" si="105"/>
        <v>INSERT INTO [Lieferung] ([BestellungID], [PosID], [LieferAdrID], [LieferDienstID], [LieferDatum]) VALUES</v>
      </c>
      <c r="G1767" t="str">
        <f t="shared" si="106"/>
        <v xml:space="preserve"> ('1296', '3239', '12', '1', '2018-07-19')</v>
      </c>
    </row>
    <row r="1768" spans="1:7" x14ac:dyDescent="0.3">
      <c r="A1768">
        <f t="shared" si="103"/>
        <v>1296</v>
      </c>
      <c r="B1768">
        <v>3240</v>
      </c>
      <c r="C1768">
        <v>12</v>
      </c>
      <c r="D1768">
        <f t="shared" si="104"/>
        <v>1</v>
      </c>
      <c r="E1768" s="3">
        <f>LOOKUP(A1768,[1]Bestellung!$A$4:$D$675)+MOD(D1768,6)</f>
        <v>43300</v>
      </c>
      <c r="F1768" t="str">
        <f t="shared" si="105"/>
        <v>INSERT INTO [Lieferung] ([BestellungID], [PosID], [LieferAdrID], [LieferDienstID], [LieferDatum]) VALUES</v>
      </c>
      <c r="G1768" t="str">
        <f t="shared" si="106"/>
        <v xml:space="preserve"> ('1296', '3240', '12', '1', '2018-07-19')</v>
      </c>
    </row>
    <row r="1769" spans="1:7" x14ac:dyDescent="0.3">
      <c r="A1769">
        <f t="shared" si="103"/>
        <v>1296</v>
      </c>
      <c r="B1769">
        <v>3241</v>
      </c>
      <c r="C1769">
        <v>12</v>
      </c>
      <c r="D1769">
        <f t="shared" si="104"/>
        <v>1</v>
      </c>
      <c r="E1769" s="3">
        <f>LOOKUP(A1769,[1]Bestellung!$A$4:$D$675)+MOD(D1769,6)</f>
        <v>43300</v>
      </c>
      <c r="F1769" t="str">
        <f t="shared" si="105"/>
        <v>INSERT INTO [Lieferung] ([BestellungID], [PosID], [LieferAdrID], [LieferDienstID], [LieferDatum]) VALUES</v>
      </c>
      <c r="G1769" t="str">
        <f t="shared" si="106"/>
        <v xml:space="preserve"> ('1296', '3241', '12', '1', '2018-07-19')</v>
      </c>
    </row>
    <row r="1770" spans="1:7" x14ac:dyDescent="0.3">
      <c r="A1770">
        <f t="shared" si="103"/>
        <v>1297</v>
      </c>
      <c r="B1770">
        <v>3242</v>
      </c>
      <c r="C1770">
        <v>129</v>
      </c>
      <c r="D1770">
        <f t="shared" si="104"/>
        <v>2</v>
      </c>
      <c r="E1770" s="3">
        <f>LOOKUP(A1770,[1]Bestellung!$A$4:$D$675)+MOD(D1770,6)</f>
        <v>43301</v>
      </c>
      <c r="F1770" t="str">
        <f t="shared" si="105"/>
        <v>INSERT INTO [Lieferung] ([BestellungID], [PosID], [LieferAdrID], [LieferDienstID], [LieferDatum]) VALUES</v>
      </c>
      <c r="G1770" t="str">
        <f t="shared" si="106"/>
        <v xml:space="preserve"> ('1297', '3242', '129', '2', '2018-07-20')</v>
      </c>
    </row>
    <row r="1771" spans="1:7" x14ac:dyDescent="0.3">
      <c r="A1771">
        <f t="shared" si="103"/>
        <v>1297</v>
      </c>
      <c r="B1771">
        <v>3243</v>
      </c>
      <c r="C1771">
        <v>129</v>
      </c>
      <c r="D1771">
        <f t="shared" si="104"/>
        <v>3</v>
      </c>
      <c r="E1771" s="3">
        <f>LOOKUP(A1771,[1]Bestellung!$A$4:$D$675)+MOD(D1771,6)</f>
        <v>43302</v>
      </c>
      <c r="F1771" t="str">
        <f t="shared" si="105"/>
        <v>INSERT INTO [Lieferung] ([BestellungID], [PosID], [LieferAdrID], [LieferDienstID], [LieferDatum]) VALUES</v>
      </c>
      <c r="G1771" t="str">
        <f t="shared" si="106"/>
        <v xml:space="preserve"> ('1297', '3243', '129', '3', '2018-07-21')</v>
      </c>
    </row>
    <row r="1772" spans="1:7" x14ac:dyDescent="0.3">
      <c r="A1772">
        <f t="shared" si="103"/>
        <v>1298</v>
      </c>
      <c r="B1772">
        <v>3244</v>
      </c>
      <c r="C1772">
        <v>457</v>
      </c>
      <c r="D1772">
        <f t="shared" si="104"/>
        <v>8</v>
      </c>
      <c r="E1772" s="3">
        <f>LOOKUP(A1772,[1]Bestellung!$A$4:$D$675)+MOD(D1772,6)</f>
        <v>43301</v>
      </c>
      <c r="F1772" t="str">
        <f t="shared" si="105"/>
        <v>INSERT INTO [Lieferung] ([BestellungID], [PosID], [LieferAdrID], [LieferDienstID], [LieferDatum]) VALUES</v>
      </c>
      <c r="G1772" t="str">
        <f t="shared" si="106"/>
        <v xml:space="preserve"> ('1298', '3244', '457', '8', '2018-07-20')</v>
      </c>
    </row>
    <row r="1773" spans="1:7" x14ac:dyDescent="0.3">
      <c r="A1773">
        <f t="shared" si="103"/>
        <v>1298</v>
      </c>
      <c r="B1773">
        <v>3245</v>
      </c>
      <c r="C1773">
        <v>129</v>
      </c>
      <c r="D1773">
        <f t="shared" si="104"/>
        <v>10</v>
      </c>
      <c r="E1773" s="3">
        <f>LOOKUP(A1773,[1]Bestellung!$A$4:$D$675)+MOD(D1773,6)</f>
        <v>43303</v>
      </c>
      <c r="F1773" t="str">
        <f t="shared" si="105"/>
        <v>INSERT INTO [Lieferung] ([BestellungID], [PosID], [LieferAdrID], [LieferDienstID], [LieferDatum]) VALUES</v>
      </c>
      <c r="G1773" t="str">
        <f t="shared" si="106"/>
        <v xml:space="preserve"> ('1298', '3245', '129', '10', '2018-07-22')</v>
      </c>
    </row>
    <row r="1774" spans="1:7" x14ac:dyDescent="0.3">
      <c r="A1774">
        <f t="shared" si="103"/>
        <v>1298</v>
      </c>
      <c r="B1774">
        <v>3246</v>
      </c>
      <c r="C1774">
        <v>457</v>
      </c>
      <c r="D1774">
        <f t="shared" si="104"/>
        <v>12</v>
      </c>
      <c r="E1774" s="3">
        <f>LOOKUP(A1774,[1]Bestellung!$A$4:$D$675)+MOD(D1774,6)</f>
        <v>43299</v>
      </c>
      <c r="F1774" t="str">
        <f t="shared" si="105"/>
        <v>INSERT INTO [Lieferung] ([BestellungID], [PosID], [LieferAdrID], [LieferDienstID], [LieferDatum]) VALUES</v>
      </c>
      <c r="G1774" t="str">
        <f t="shared" si="106"/>
        <v xml:space="preserve"> ('1298', '3246', '457', '12', '2018-07-18')</v>
      </c>
    </row>
    <row r="1775" spans="1:7" x14ac:dyDescent="0.3">
      <c r="A1775">
        <f t="shared" si="103"/>
        <v>1299</v>
      </c>
      <c r="B1775">
        <v>3247</v>
      </c>
      <c r="C1775">
        <v>369</v>
      </c>
      <c r="D1775">
        <f t="shared" si="104"/>
        <v>21</v>
      </c>
      <c r="E1775" s="3">
        <f>LOOKUP(A1775,[1]Bestellung!$A$4:$D$675)+MOD(D1775,6)</f>
        <v>43303</v>
      </c>
      <c r="F1775" t="str">
        <f t="shared" si="105"/>
        <v>INSERT INTO [Lieferung] ([BestellungID], [PosID], [LieferAdrID], [LieferDienstID], [LieferDatum]) VALUES</v>
      </c>
      <c r="G1775" t="str">
        <f t="shared" si="106"/>
        <v xml:space="preserve"> ('1299', '3247', '369', '21', '2018-07-22')</v>
      </c>
    </row>
    <row r="1776" spans="1:7" x14ac:dyDescent="0.3">
      <c r="A1776">
        <f t="shared" si="103"/>
        <v>1299</v>
      </c>
      <c r="B1776">
        <v>3248</v>
      </c>
      <c r="C1776">
        <v>369</v>
      </c>
      <c r="D1776">
        <f t="shared" si="104"/>
        <v>24</v>
      </c>
      <c r="E1776" s="3">
        <f>LOOKUP(A1776,[1]Bestellung!$A$4:$D$675)+MOD(D1776,6)</f>
        <v>43300</v>
      </c>
      <c r="F1776" t="str">
        <f t="shared" si="105"/>
        <v>INSERT INTO [Lieferung] ([BestellungID], [PosID], [LieferAdrID], [LieferDienstID], [LieferDatum]) VALUES</v>
      </c>
      <c r="G1776" t="str">
        <f t="shared" si="106"/>
        <v xml:space="preserve"> ('1299', '3248', '369', '24', '2018-07-19')</v>
      </c>
    </row>
    <row r="1777" spans="1:7" x14ac:dyDescent="0.3">
      <c r="A1777">
        <f t="shared" si="103"/>
        <v>1300</v>
      </c>
      <c r="B1777">
        <v>3249</v>
      </c>
      <c r="C1777">
        <v>375</v>
      </c>
      <c r="D1777">
        <f t="shared" si="104"/>
        <v>36</v>
      </c>
      <c r="E1777" s="3">
        <f>LOOKUP(A1777,[1]Bestellung!$A$4:$D$675)+MOD(D1777,6)</f>
        <v>43300</v>
      </c>
      <c r="F1777" t="str">
        <f t="shared" si="105"/>
        <v>INSERT INTO [Lieferung] ([BestellungID], [PosID], [LieferAdrID], [LieferDienstID], [LieferDatum]) VALUES</v>
      </c>
      <c r="G1777" t="str">
        <f t="shared" si="106"/>
        <v xml:space="preserve"> ('1300', '3249', '375', '36', '2018-07-19')</v>
      </c>
    </row>
    <row r="1778" spans="1:7" x14ac:dyDescent="0.3">
      <c r="A1778">
        <f t="shared" si="103"/>
        <v>1300</v>
      </c>
      <c r="B1778">
        <v>3250</v>
      </c>
      <c r="C1778">
        <v>369</v>
      </c>
      <c r="D1778">
        <f t="shared" si="104"/>
        <v>40</v>
      </c>
      <c r="E1778" s="3">
        <f>LOOKUP(A1778,[1]Bestellung!$A$4:$D$675)+MOD(D1778,6)</f>
        <v>43304</v>
      </c>
      <c r="F1778" t="str">
        <f t="shared" si="105"/>
        <v>INSERT INTO [Lieferung] ([BestellungID], [PosID], [LieferAdrID], [LieferDienstID], [LieferDatum]) VALUES</v>
      </c>
      <c r="G1778" t="str">
        <f t="shared" si="106"/>
        <v xml:space="preserve"> ('1300', '3250', '369', '40', '2018-07-23')</v>
      </c>
    </row>
    <row r="1779" spans="1:7" x14ac:dyDescent="0.3">
      <c r="A1779">
        <f t="shared" si="103"/>
        <v>1300</v>
      </c>
      <c r="B1779">
        <v>3251</v>
      </c>
      <c r="C1779">
        <v>375</v>
      </c>
      <c r="D1779">
        <f t="shared" si="104"/>
        <v>44</v>
      </c>
      <c r="E1779" s="3">
        <f>LOOKUP(A1779,[1]Bestellung!$A$4:$D$675)+MOD(D1779,6)</f>
        <v>43302</v>
      </c>
      <c r="F1779" t="str">
        <f t="shared" si="105"/>
        <v>INSERT INTO [Lieferung] ([BestellungID], [PosID], [LieferAdrID], [LieferDienstID], [LieferDatum]) VALUES</v>
      </c>
      <c r="G1779" t="str">
        <f t="shared" si="106"/>
        <v xml:space="preserve"> ('1300', '3251', '375', '44', '2018-07-21')</v>
      </c>
    </row>
    <row r="1780" spans="1:7" x14ac:dyDescent="0.3">
      <c r="A1780">
        <f t="shared" si="103"/>
        <v>1301</v>
      </c>
      <c r="B1780">
        <v>3252</v>
      </c>
      <c r="C1780">
        <v>782</v>
      </c>
      <c r="D1780">
        <f t="shared" si="104"/>
        <v>60</v>
      </c>
      <c r="E1780" s="3">
        <f>LOOKUP(A1780,[1]Bestellung!$A$4:$D$675)+MOD(D1780,6)</f>
        <v>43300</v>
      </c>
      <c r="F1780" t="str">
        <f t="shared" si="105"/>
        <v>INSERT INTO [Lieferung] ([BestellungID], [PosID], [LieferAdrID], [LieferDienstID], [LieferDatum]) VALUES</v>
      </c>
      <c r="G1780" t="str">
        <f t="shared" si="106"/>
        <v xml:space="preserve"> ('1301', '3252', '782', '60', '2018-07-19')</v>
      </c>
    </row>
    <row r="1781" spans="1:7" x14ac:dyDescent="0.3">
      <c r="A1781">
        <f t="shared" si="103"/>
        <v>1301</v>
      </c>
      <c r="B1781">
        <v>3253</v>
      </c>
      <c r="C1781">
        <v>782</v>
      </c>
      <c r="D1781">
        <f t="shared" si="104"/>
        <v>65</v>
      </c>
      <c r="E1781" s="3">
        <f>LOOKUP(A1781,[1]Bestellung!$A$4:$D$675)+MOD(D1781,6)</f>
        <v>43305</v>
      </c>
      <c r="F1781" t="str">
        <f t="shared" si="105"/>
        <v>INSERT INTO [Lieferung] ([BestellungID], [PosID], [LieferAdrID], [LieferDienstID], [LieferDatum]) VALUES</v>
      </c>
      <c r="G1781" t="str">
        <f t="shared" si="106"/>
        <v xml:space="preserve"> ('1301', '3253', '782', '65', '2018-07-24')</v>
      </c>
    </row>
    <row r="1782" spans="1:7" x14ac:dyDescent="0.3">
      <c r="A1782">
        <f t="shared" si="103"/>
        <v>1302</v>
      </c>
      <c r="B1782">
        <v>3254</v>
      </c>
      <c r="C1782">
        <v>647</v>
      </c>
      <c r="D1782">
        <f t="shared" si="104"/>
        <v>3</v>
      </c>
      <c r="E1782" s="3">
        <f>LOOKUP(A1782,[1]Bestellung!$A$4:$D$675)+MOD(D1782,6)</f>
        <v>43303</v>
      </c>
      <c r="F1782" t="str">
        <f t="shared" si="105"/>
        <v>INSERT INTO [Lieferung] ([BestellungID], [PosID], [LieferAdrID], [LieferDienstID], [LieferDatum]) VALUES</v>
      </c>
      <c r="G1782" t="str">
        <f t="shared" si="106"/>
        <v xml:space="preserve"> ('1302', '3254', '647', '3', '2018-07-22')</v>
      </c>
    </row>
    <row r="1783" spans="1:7" x14ac:dyDescent="0.3">
      <c r="A1783">
        <f t="shared" si="103"/>
        <v>1302</v>
      </c>
      <c r="B1783">
        <v>3255</v>
      </c>
      <c r="C1783">
        <v>647</v>
      </c>
      <c r="D1783">
        <f t="shared" si="104"/>
        <v>9</v>
      </c>
      <c r="E1783" s="3">
        <f>LOOKUP(A1783,[1]Bestellung!$A$4:$D$675)+MOD(D1783,6)</f>
        <v>43303</v>
      </c>
      <c r="F1783" t="str">
        <f t="shared" si="105"/>
        <v>INSERT INTO [Lieferung] ([BestellungID], [PosID], [LieferAdrID], [LieferDienstID], [LieferDatum]) VALUES</v>
      </c>
      <c r="G1783" t="str">
        <f t="shared" si="106"/>
        <v xml:space="preserve"> ('1302', '3255', '647', '9', '2018-07-22')</v>
      </c>
    </row>
    <row r="1784" spans="1:7" x14ac:dyDescent="0.3">
      <c r="A1784">
        <f t="shared" si="103"/>
        <v>1302</v>
      </c>
      <c r="B1784">
        <v>3256</v>
      </c>
      <c r="C1784">
        <v>647</v>
      </c>
      <c r="D1784">
        <f t="shared" si="104"/>
        <v>15</v>
      </c>
      <c r="E1784" s="3">
        <f>LOOKUP(A1784,[1]Bestellung!$A$4:$D$675)+MOD(D1784,6)</f>
        <v>43303</v>
      </c>
      <c r="F1784" t="str">
        <f t="shared" si="105"/>
        <v>INSERT INTO [Lieferung] ([BestellungID], [PosID], [LieferAdrID], [LieferDienstID], [LieferDatum]) VALUES</v>
      </c>
      <c r="G1784" t="str">
        <f t="shared" si="106"/>
        <v xml:space="preserve"> ('1302', '3256', '647', '15', '2018-07-22')</v>
      </c>
    </row>
    <row r="1785" spans="1:7" x14ac:dyDescent="0.3">
      <c r="A1785">
        <f t="shared" si="103"/>
        <v>1303</v>
      </c>
      <c r="B1785">
        <v>3257</v>
      </c>
      <c r="C1785">
        <v>648</v>
      </c>
      <c r="D1785">
        <f t="shared" si="104"/>
        <v>38</v>
      </c>
      <c r="E1785" s="3">
        <f>LOOKUP(A1785,[1]Bestellung!$A$4:$D$675)+MOD(D1785,6)</f>
        <v>43303</v>
      </c>
      <c r="F1785" t="str">
        <f t="shared" si="105"/>
        <v>INSERT INTO [Lieferung] ([BestellungID], [PosID], [LieferAdrID], [LieferDienstID], [LieferDatum]) VALUES</v>
      </c>
      <c r="G1785" t="str">
        <f t="shared" si="106"/>
        <v xml:space="preserve"> ('1303', '3257', '648', '38', '2018-07-22')</v>
      </c>
    </row>
    <row r="1786" spans="1:7" x14ac:dyDescent="0.3">
      <c r="A1786">
        <f t="shared" si="103"/>
        <v>1303</v>
      </c>
      <c r="B1786">
        <v>3258</v>
      </c>
      <c r="C1786">
        <v>648</v>
      </c>
      <c r="D1786">
        <f t="shared" si="104"/>
        <v>45</v>
      </c>
      <c r="E1786" s="3">
        <f>LOOKUP(A1786,[1]Bestellung!$A$4:$D$675)+MOD(D1786,6)</f>
        <v>43304</v>
      </c>
      <c r="F1786" t="str">
        <f t="shared" si="105"/>
        <v>INSERT INTO [Lieferung] ([BestellungID], [PosID], [LieferAdrID], [LieferDienstID], [LieferDatum]) VALUES</v>
      </c>
      <c r="G1786" t="str">
        <f t="shared" si="106"/>
        <v xml:space="preserve"> ('1303', '3258', '648', '45', '2018-07-23')</v>
      </c>
    </row>
    <row r="1787" spans="1:7" x14ac:dyDescent="0.3">
      <c r="A1787">
        <f t="shared" si="103"/>
        <v>1304</v>
      </c>
      <c r="B1787">
        <v>3259</v>
      </c>
      <c r="C1787">
        <v>732</v>
      </c>
      <c r="D1787">
        <f t="shared" si="104"/>
        <v>71</v>
      </c>
      <c r="E1787" s="3">
        <f>LOOKUP(A1787,[1]Bestellung!$A$4:$D$675)+MOD(D1787,6)</f>
        <v>43306</v>
      </c>
      <c r="F1787" t="str">
        <f t="shared" si="105"/>
        <v>INSERT INTO [Lieferung] ([BestellungID], [PosID], [LieferAdrID], [LieferDienstID], [LieferDatum]) VALUES</v>
      </c>
      <c r="G1787" t="str">
        <f t="shared" si="106"/>
        <v xml:space="preserve"> ('1304', '3259', '732', '71', '2018-07-25')</v>
      </c>
    </row>
    <row r="1788" spans="1:7" x14ac:dyDescent="0.3">
      <c r="A1788">
        <f t="shared" si="103"/>
        <v>1304</v>
      </c>
      <c r="B1788">
        <v>3260</v>
      </c>
      <c r="C1788">
        <v>648</v>
      </c>
      <c r="D1788">
        <f t="shared" si="104"/>
        <v>79</v>
      </c>
      <c r="E1788" s="3">
        <f>LOOKUP(A1788,[1]Bestellung!$A$4:$D$675)+MOD(D1788,6)</f>
        <v>43302</v>
      </c>
      <c r="F1788" t="str">
        <f t="shared" si="105"/>
        <v>INSERT INTO [Lieferung] ([BestellungID], [PosID], [LieferAdrID], [LieferDienstID], [LieferDatum]) VALUES</v>
      </c>
      <c r="G1788" t="str">
        <f t="shared" si="106"/>
        <v xml:space="preserve"> ('1304', '3260', '648', '79', '2018-07-21')</v>
      </c>
    </row>
    <row r="1789" spans="1:7" x14ac:dyDescent="0.3">
      <c r="A1789">
        <f t="shared" si="103"/>
        <v>1304</v>
      </c>
      <c r="B1789">
        <v>3261</v>
      </c>
      <c r="C1789">
        <v>732</v>
      </c>
      <c r="D1789">
        <f t="shared" si="104"/>
        <v>6</v>
      </c>
      <c r="E1789" s="3">
        <f>LOOKUP(A1789,[1]Bestellung!$A$4:$D$675)+MOD(D1789,6)</f>
        <v>43301</v>
      </c>
      <c r="F1789" t="str">
        <f t="shared" si="105"/>
        <v>INSERT INTO [Lieferung] ([BestellungID], [PosID], [LieferAdrID], [LieferDienstID], [LieferDatum]) VALUES</v>
      </c>
      <c r="G1789" t="str">
        <f t="shared" si="106"/>
        <v xml:space="preserve"> ('1304', '3261', '732', '6', '2018-07-20')</v>
      </c>
    </row>
    <row r="1790" spans="1:7" x14ac:dyDescent="0.3">
      <c r="A1790">
        <f t="shared" si="103"/>
        <v>1305</v>
      </c>
      <c r="B1790">
        <v>3262</v>
      </c>
      <c r="C1790">
        <v>244</v>
      </c>
      <c r="D1790">
        <f t="shared" si="104"/>
        <v>36</v>
      </c>
      <c r="E1790" s="3">
        <f>LOOKUP(A1790,[1]Bestellung!$A$4:$D$675)+MOD(D1790,6)</f>
        <v>43301</v>
      </c>
      <c r="F1790" t="str">
        <f t="shared" si="105"/>
        <v>INSERT INTO [Lieferung] ([BestellungID], [PosID], [LieferAdrID], [LieferDienstID], [LieferDatum]) VALUES</v>
      </c>
      <c r="G1790" t="str">
        <f t="shared" si="106"/>
        <v xml:space="preserve"> ('1305', '3262', '244', '36', '2018-07-20')</v>
      </c>
    </row>
    <row r="1791" spans="1:7" x14ac:dyDescent="0.3">
      <c r="A1791">
        <f t="shared" si="103"/>
        <v>1305</v>
      </c>
      <c r="B1791">
        <v>3263</v>
      </c>
      <c r="C1791">
        <v>244</v>
      </c>
      <c r="D1791">
        <f t="shared" si="104"/>
        <v>45</v>
      </c>
      <c r="E1791" s="3">
        <f>LOOKUP(A1791,[1]Bestellung!$A$4:$D$675)+MOD(D1791,6)</f>
        <v>43304</v>
      </c>
      <c r="F1791" t="str">
        <f t="shared" si="105"/>
        <v>INSERT INTO [Lieferung] ([BestellungID], [PosID], [LieferAdrID], [LieferDienstID], [LieferDatum]) VALUES</v>
      </c>
      <c r="G1791" t="str">
        <f t="shared" si="106"/>
        <v xml:space="preserve"> ('1305', '3263', '244', '45', '2018-07-23')</v>
      </c>
    </row>
    <row r="1792" spans="1:7" x14ac:dyDescent="0.3">
      <c r="A1792">
        <f t="shared" si="103"/>
        <v>1306</v>
      </c>
      <c r="B1792">
        <v>3264</v>
      </c>
      <c r="C1792">
        <v>512</v>
      </c>
      <c r="D1792">
        <f t="shared" si="104"/>
        <v>78</v>
      </c>
      <c r="E1792" s="3">
        <f>LOOKUP(A1792,[1]Bestellung!$A$4:$D$675)+MOD(D1792,6)</f>
        <v>43302</v>
      </c>
      <c r="F1792" t="str">
        <f t="shared" si="105"/>
        <v>INSERT INTO [Lieferung] ([BestellungID], [PosID], [LieferAdrID], [LieferDienstID], [LieferDatum]) VALUES</v>
      </c>
      <c r="G1792" t="str">
        <f t="shared" si="106"/>
        <v xml:space="preserve"> ('1306', '3264', '512', '78', '2018-07-21')</v>
      </c>
    </row>
    <row r="1793" spans="1:7" x14ac:dyDescent="0.3">
      <c r="A1793">
        <f t="shared" si="103"/>
        <v>1306</v>
      </c>
      <c r="B1793">
        <v>3265</v>
      </c>
      <c r="C1793">
        <v>244</v>
      </c>
      <c r="D1793">
        <f t="shared" si="104"/>
        <v>7</v>
      </c>
      <c r="E1793" s="3">
        <f>LOOKUP(A1793,[1]Bestellung!$A$4:$D$675)+MOD(D1793,6)</f>
        <v>43303</v>
      </c>
      <c r="F1793" t="str">
        <f t="shared" si="105"/>
        <v>INSERT INTO [Lieferung] ([BestellungID], [PosID], [LieferAdrID], [LieferDienstID], [LieferDatum]) VALUES</v>
      </c>
      <c r="G1793" t="str">
        <f t="shared" si="106"/>
        <v xml:space="preserve"> ('1306', '3265', '244', '7', '2018-07-22')</v>
      </c>
    </row>
    <row r="1794" spans="1:7" x14ac:dyDescent="0.3">
      <c r="A1794">
        <f t="shared" si="103"/>
        <v>1306</v>
      </c>
      <c r="B1794">
        <v>3266</v>
      </c>
      <c r="C1794">
        <v>512</v>
      </c>
      <c r="D1794">
        <f t="shared" si="104"/>
        <v>17</v>
      </c>
      <c r="E1794" s="3">
        <f>LOOKUP(A1794,[1]Bestellung!$A$4:$D$675)+MOD(D1794,6)</f>
        <v>43307</v>
      </c>
      <c r="F1794" t="str">
        <f t="shared" si="105"/>
        <v>INSERT INTO [Lieferung] ([BestellungID], [PosID], [LieferAdrID], [LieferDienstID], [LieferDatum]) VALUES</v>
      </c>
      <c r="G1794" t="str">
        <f t="shared" si="106"/>
        <v xml:space="preserve"> ('1306', '3266', '512', '17', '2018-07-26')</v>
      </c>
    </row>
    <row r="1795" spans="1:7" x14ac:dyDescent="0.3">
      <c r="A1795">
        <f t="shared" si="103"/>
        <v>1307</v>
      </c>
      <c r="B1795">
        <v>3267</v>
      </c>
      <c r="C1795">
        <v>716</v>
      </c>
      <c r="D1795">
        <f t="shared" si="104"/>
        <v>54</v>
      </c>
      <c r="E1795" s="3">
        <f>LOOKUP(A1795,[1]Bestellung!$A$4:$D$675)+MOD(D1795,6)</f>
        <v>43302</v>
      </c>
      <c r="F1795" t="str">
        <f t="shared" si="105"/>
        <v>INSERT INTO [Lieferung] ([BestellungID], [PosID], [LieferAdrID], [LieferDienstID], [LieferDatum]) VALUES</v>
      </c>
      <c r="G1795" t="str">
        <f t="shared" si="106"/>
        <v xml:space="preserve"> ('1307', '3267', '716', '54', '2018-07-21')</v>
      </c>
    </row>
    <row r="1796" spans="1:7" x14ac:dyDescent="0.3">
      <c r="A1796">
        <f t="shared" si="103"/>
        <v>1307</v>
      </c>
      <c r="B1796">
        <v>3268</v>
      </c>
      <c r="C1796">
        <v>716</v>
      </c>
      <c r="D1796">
        <f t="shared" si="104"/>
        <v>65</v>
      </c>
      <c r="E1796" s="3">
        <f>LOOKUP(A1796,[1]Bestellung!$A$4:$D$675)+MOD(D1796,6)</f>
        <v>43307</v>
      </c>
      <c r="F1796" t="str">
        <f t="shared" si="105"/>
        <v>INSERT INTO [Lieferung] ([BestellungID], [PosID], [LieferAdrID], [LieferDienstID], [LieferDatum]) VALUES</v>
      </c>
      <c r="G1796" t="str">
        <f t="shared" si="106"/>
        <v xml:space="preserve"> ('1307', '3268', '716', '65', '2018-07-26')</v>
      </c>
    </row>
    <row r="1797" spans="1:7" x14ac:dyDescent="0.3">
      <c r="A1797">
        <f t="shared" si="103"/>
        <v>1308</v>
      </c>
      <c r="B1797">
        <v>3269</v>
      </c>
      <c r="C1797">
        <v>83</v>
      </c>
      <c r="D1797">
        <f t="shared" si="104"/>
        <v>24</v>
      </c>
      <c r="E1797" s="3">
        <f>LOOKUP(A1797,[1]Bestellung!$A$4:$D$675)+MOD(D1797,6)</f>
        <v>43302</v>
      </c>
      <c r="F1797" t="str">
        <f t="shared" si="105"/>
        <v>INSERT INTO [Lieferung] ([BestellungID], [PosID], [LieferAdrID], [LieferDienstID], [LieferDatum]) VALUES</v>
      </c>
      <c r="G1797" t="str">
        <f t="shared" si="106"/>
        <v xml:space="preserve"> ('1308', '3269', '83', '24', '2018-07-21')</v>
      </c>
    </row>
    <row r="1798" spans="1:7" x14ac:dyDescent="0.3">
      <c r="A1798">
        <f t="shared" si="103"/>
        <v>1308</v>
      </c>
      <c r="B1798">
        <v>3270</v>
      </c>
      <c r="C1798">
        <v>83</v>
      </c>
      <c r="D1798">
        <f t="shared" si="104"/>
        <v>36</v>
      </c>
      <c r="E1798" s="3">
        <f>LOOKUP(A1798,[1]Bestellung!$A$4:$D$675)+MOD(D1798,6)</f>
        <v>43302</v>
      </c>
      <c r="F1798" t="str">
        <f t="shared" si="105"/>
        <v>INSERT INTO [Lieferung] ([BestellungID], [PosID], [LieferAdrID], [LieferDienstID], [LieferDatum]) VALUES</v>
      </c>
      <c r="G1798" t="str">
        <f t="shared" si="106"/>
        <v xml:space="preserve"> ('1308', '3270', '83', '36', '2018-07-21')</v>
      </c>
    </row>
    <row r="1799" spans="1:7" x14ac:dyDescent="0.3">
      <c r="A1799">
        <f t="shared" si="103"/>
        <v>1308</v>
      </c>
      <c r="B1799">
        <v>3271</v>
      </c>
      <c r="C1799">
        <v>83</v>
      </c>
      <c r="D1799">
        <f t="shared" si="104"/>
        <v>48</v>
      </c>
      <c r="E1799" s="3">
        <f>LOOKUP(A1799,[1]Bestellung!$A$4:$D$675)+MOD(D1799,6)</f>
        <v>43302</v>
      </c>
      <c r="F1799" t="str">
        <f t="shared" si="105"/>
        <v>INSERT INTO [Lieferung] ([BestellungID], [PosID], [LieferAdrID], [LieferDienstID], [LieferDatum]) VALUES</v>
      </c>
      <c r="G1799" t="str">
        <f t="shared" si="106"/>
        <v xml:space="preserve"> ('1308', '3271', '83', '48', '2018-07-21')</v>
      </c>
    </row>
    <row r="1800" spans="1:7" x14ac:dyDescent="0.3">
      <c r="A1800">
        <f t="shared" si="103"/>
        <v>1309</v>
      </c>
      <c r="B1800">
        <v>3272</v>
      </c>
      <c r="C1800">
        <v>486</v>
      </c>
      <c r="D1800">
        <f t="shared" si="104"/>
        <v>11</v>
      </c>
      <c r="E1800" s="3">
        <f>LOOKUP(A1800,[1]Bestellung!$A$4:$D$675)+MOD(D1800,6)</f>
        <v>43307</v>
      </c>
      <c r="F1800" t="str">
        <f t="shared" si="105"/>
        <v>INSERT INTO [Lieferung] ([BestellungID], [PosID], [LieferAdrID], [LieferDienstID], [LieferDatum]) VALUES</v>
      </c>
      <c r="G1800" t="str">
        <f t="shared" si="106"/>
        <v xml:space="preserve"> ('1309', '3272', '486', '11', '2018-07-26')</v>
      </c>
    </row>
    <row r="1801" spans="1:7" x14ac:dyDescent="0.3">
      <c r="A1801">
        <f t="shared" si="103"/>
        <v>1309</v>
      </c>
      <c r="B1801">
        <v>3273</v>
      </c>
      <c r="C1801">
        <v>486</v>
      </c>
      <c r="D1801">
        <f t="shared" si="104"/>
        <v>24</v>
      </c>
      <c r="E1801" s="3">
        <f>LOOKUP(A1801,[1]Bestellung!$A$4:$D$675)+MOD(D1801,6)</f>
        <v>43302</v>
      </c>
      <c r="F1801" t="str">
        <f t="shared" si="105"/>
        <v>INSERT INTO [Lieferung] ([BestellungID], [PosID], [LieferAdrID], [LieferDienstID], [LieferDatum]) VALUES</v>
      </c>
      <c r="G1801" t="str">
        <f t="shared" si="106"/>
        <v xml:space="preserve"> ('1309', '3273', '486', '24', '2018-07-21')</v>
      </c>
    </row>
    <row r="1802" spans="1:7" x14ac:dyDescent="0.3">
      <c r="A1802">
        <f t="shared" si="103"/>
        <v>1310</v>
      </c>
      <c r="B1802">
        <v>3274</v>
      </c>
      <c r="C1802">
        <v>676</v>
      </c>
      <c r="D1802">
        <f t="shared" si="104"/>
        <v>71</v>
      </c>
      <c r="E1802" s="3">
        <f>LOOKUP(A1802,[1]Bestellung!$A$4:$D$675)+MOD(D1802,6)</f>
        <v>43307</v>
      </c>
      <c r="F1802" t="str">
        <f t="shared" si="105"/>
        <v>INSERT INTO [Lieferung] ([BestellungID], [PosID], [LieferAdrID], [LieferDienstID], [LieferDatum]) VALUES</v>
      </c>
      <c r="G1802" t="str">
        <f t="shared" si="106"/>
        <v xml:space="preserve"> ('1310', '3274', '676', '71', '2018-07-26')</v>
      </c>
    </row>
    <row r="1803" spans="1:7" x14ac:dyDescent="0.3">
      <c r="A1803">
        <f t="shared" si="103"/>
        <v>1310</v>
      </c>
      <c r="B1803">
        <v>3275</v>
      </c>
      <c r="C1803">
        <v>486</v>
      </c>
      <c r="D1803">
        <f t="shared" si="104"/>
        <v>4</v>
      </c>
      <c r="E1803" s="3">
        <f>LOOKUP(A1803,[1]Bestellung!$A$4:$D$675)+MOD(D1803,6)</f>
        <v>43306</v>
      </c>
      <c r="F1803" t="str">
        <f t="shared" si="105"/>
        <v>INSERT INTO [Lieferung] ([BestellungID], [PosID], [LieferAdrID], [LieferDienstID], [LieferDatum]) VALUES</v>
      </c>
      <c r="G1803" t="str">
        <f t="shared" si="106"/>
        <v xml:space="preserve"> ('1310', '3275', '486', '4', '2018-07-25')</v>
      </c>
    </row>
    <row r="1804" spans="1:7" x14ac:dyDescent="0.3">
      <c r="A1804">
        <f t="shared" si="103"/>
        <v>1310</v>
      </c>
      <c r="B1804">
        <v>3276</v>
      </c>
      <c r="C1804">
        <v>676</v>
      </c>
      <c r="D1804">
        <f t="shared" si="104"/>
        <v>18</v>
      </c>
      <c r="E1804" s="3">
        <f>LOOKUP(A1804,[1]Bestellung!$A$4:$D$675)+MOD(D1804,6)</f>
        <v>43302</v>
      </c>
      <c r="F1804" t="str">
        <f t="shared" si="105"/>
        <v>INSERT INTO [Lieferung] ([BestellungID], [PosID], [LieferAdrID], [LieferDienstID], [LieferDatum]) VALUES</v>
      </c>
      <c r="G1804" t="str">
        <f t="shared" si="106"/>
        <v xml:space="preserve"> ('1310', '3276', '676', '18', '2018-07-21')</v>
      </c>
    </row>
    <row r="1805" spans="1:7" x14ac:dyDescent="0.3">
      <c r="A1805">
        <f t="shared" si="103"/>
        <v>1311</v>
      </c>
      <c r="B1805">
        <v>3277</v>
      </c>
      <c r="C1805">
        <v>33</v>
      </c>
      <c r="D1805">
        <f t="shared" si="104"/>
        <v>69</v>
      </c>
      <c r="E1805" s="3">
        <f>LOOKUP(A1805,[1]Bestellung!$A$4:$D$675)+MOD(D1805,6)</f>
        <v>43305</v>
      </c>
      <c r="F1805" t="str">
        <f t="shared" si="105"/>
        <v>INSERT INTO [Lieferung] ([BestellungID], [PosID], [LieferAdrID], [LieferDienstID], [LieferDatum]) VALUES</v>
      </c>
      <c r="G1805" t="str">
        <f t="shared" si="106"/>
        <v xml:space="preserve"> ('1311', '3277', '33', '69', '2018-07-24')</v>
      </c>
    </row>
    <row r="1806" spans="1:7" x14ac:dyDescent="0.3">
      <c r="A1806">
        <f t="shared" si="103"/>
        <v>1311</v>
      </c>
      <c r="B1806">
        <v>3278</v>
      </c>
      <c r="C1806">
        <v>33</v>
      </c>
      <c r="D1806">
        <f t="shared" si="104"/>
        <v>3</v>
      </c>
      <c r="E1806" s="3">
        <f>LOOKUP(A1806,[1]Bestellung!$A$4:$D$675)+MOD(D1806,6)</f>
        <v>43305</v>
      </c>
      <c r="F1806" t="str">
        <f t="shared" si="105"/>
        <v>INSERT INTO [Lieferung] ([BestellungID], [PosID], [LieferAdrID], [LieferDienstID], [LieferDatum]) VALUES</v>
      </c>
      <c r="G1806" t="str">
        <f t="shared" si="106"/>
        <v xml:space="preserve"> ('1311', '3278', '33', '3', '2018-07-24')</v>
      </c>
    </row>
    <row r="1807" spans="1:7" x14ac:dyDescent="0.3">
      <c r="A1807">
        <f t="shared" si="103"/>
        <v>1312</v>
      </c>
      <c r="B1807">
        <v>3279</v>
      </c>
      <c r="C1807">
        <v>300</v>
      </c>
      <c r="D1807">
        <f t="shared" si="104"/>
        <v>57</v>
      </c>
      <c r="E1807" s="3">
        <f>LOOKUP(A1807,[1]Bestellung!$A$4:$D$675)+MOD(D1807,6)</f>
        <v>43305</v>
      </c>
      <c r="F1807" t="str">
        <f t="shared" si="105"/>
        <v>INSERT INTO [Lieferung] ([BestellungID], [PosID], [LieferAdrID], [LieferDienstID], [LieferDatum]) VALUES</v>
      </c>
      <c r="G1807" t="str">
        <f t="shared" si="106"/>
        <v xml:space="preserve"> ('1312', '3279', '300', '57', '2018-07-24')</v>
      </c>
    </row>
    <row r="1808" spans="1:7" x14ac:dyDescent="0.3">
      <c r="A1808">
        <f t="shared" si="103"/>
        <v>1312</v>
      </c>
      <c r="B1808">
        <v>3280</v>
      </c>
      <c r="C1808">
        <v>33</v>
      </c>
      <c r="D1808">
        <f t="shared" si="104"/>
        <v>73</v>
      </c>
      <c r="E1808" s="3">
        <f>LOOKUP(A1808,[1]Bestellung!$A$4:$D$675)+MOD(D1808,6)</f>
        <v>43303</v>
      </c>
      <c r="F1808" t="str">
        <f t="shared" si="105"/>
        <v>INSERT INTO [Lieferung] ([BestellungID], [PosID], [LieferAdrID], [LieferDienstID], [LieferDatum]) VALUES</v>
      </c>
      <c r="G1808" t="str">
        <f t="shared" si="106"/>
        <v xml:space="preserve"> ('1312', '3280', '33', '73', '2018-07-22')</v>
      </c>
    </row>
    <row r="1809" spans="1:7" x14ac:dyDescent="0.3">
      <c r="A1809">
        <f t="shared" si="103"/>
        <v>1312</v>
      </c>
      <c r="B1809">
        <v>3281</v>
      </c>
      <c r="C1809">
        <v>300</v>
      </c>
      <c r="D1809">
        <f t="shared" si="104"/>
        <v>8</v>
      </c>
      <c r="E1809" s="3">
        <f>LOOKUP(A1809,[1]Bestellung!$A$4:$D$675)+MOD(D1809,6)</f>
        <v>43304</v>
      </c>
      <c r="F1809" t="str">
        <f t="shared" si="105"/>
        <v>INSERT INTO [Lieferung] ([BestellungID], [PosID], [LieferAdrID], [LieferDienstID], [LieferDatum]) VALUES</v>
      </c>
      <c r="G1809" t="str">
        <f t="shared" si="106"/>
        <v xml:space="preserve"> ('1312', '3281', '300', '8', '2018-07-23')</v>
      </c>
    </row>
    <row r="1810" spans="1:7" x14ac:dyDescent="0.3">
      <c r="A1810">
        <f t="shared" ref="A1810:A1873" si="107">ROUND(B1810/2.5,0)</f>
        <v>1313</v>
      </c>
      <c r="B1810">
        <v>3282</v>
      </c>
      <c r="C1810">
        <v>381</v>
      </c>
      <c r="D1810">
        <f t="shared" ref="D1810:D1873" si="108">IF(MOD(A1810*B1810,81)=0,1,IF(MOD(A1810*B1810,81)=30,81,IF(MOD(A1810*B1810,81)=49,82,MOD(A1810*B1810,81))))</f>
        <v>66</v>
      </c>
      <c r="E1810" s="3">
        <f>LOOKUP(A1810,[1]Bestellung!$A$4:$D$675)+MOD(D1810,6)</f>
        <v>43303</v>
      </c>
      <c r="F1810" t="str">
        <f t="shared" ref="F1810:F1873" si="10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10" t="str">
        <f t="shared" ref="G1810:G1873" si="110">" ('"&amp;A1810&amp;"', '"&amp;B1810&amp;"', '"&amp;C1810&amp;"', '"&amp; D1810&amp;"', '"&amp; TEXT(E1810,"JJJJ-MM-TT")&amp;"')"</f>
        <v xml:space="preserve"> ('1313', '3282', '381', '66', '2018-07-22')</v>
      </c>
    </row>
    <row r="1811" spans="1:7" x14ac:dyDescent="0.3">
      <c r="A1811">
        <f t="shared" si="107"/>
        <v>1313</v>
      </c>
      <c r="B1811">
        <v>3283</v>
      </c>
      <c r="C1811">
        <v>381</v>
      </c>
      <c r="D1811">
        <f t="shared" si="108"/>
        <v>2</v>
      </c>
      <c r="E1811" s="3">
        <f>LOOKUP(A1811,[1]Bestellung!$A$4:$D$675)+MOD(D1811,6)</f>
        <v>43305</v>
      </c>
      <c r="F1811" t="str">
        <f t="shared" si="109"/>
        <v>INSERT INTO [Lieferung] ([BestellungID], [PosID], [LieferAdrID], [LieferDienstID], [LieferDatum]) VALUES</v>
      </c>
      <c r="G1811" t="str">
        <f t="shared" si="110"/>
        <v xml:space="preserve"> ('1313', '3283', '381', '2', '2018-07-24')</v>
      </c>
    </row>
    <row r="1812" spans="1:7" x14ac:dyDescent="0.3">
      <c r="A1812">
        <f t="shared" si="107"/>
        <v>1314</v>
      </c>
      <c r="B1812">
        <v>3284</v>
      </c>
      <c r="C1812">
        <v>107</v>
      </c>
      <c r="D1812">
        <f t="shared" si="108"/>
        <v>63</v>
      </c>
      <c r="E1812" s="3">
        <f>LOOKUP(A1812,[1]Bestellung!$A$4:$D$675)+MOD(D1812,6)</f>
        <v>43306</v>
      </c>
      <c r="F1812" t="str">
        <f t="shared" si="109"/>
        <v>INSERT INTO [Lieferung] ([BestellungID], [PosID], [LieferAdrID], [LieferDienstID], [LieferDatum]) VALUES</v>
      </c>
      <c r="G1812" t="str">
        <f t="shared" si="110"/>
        <v xml:space="preserve"> ('1314', '3284', '107', '63', '2018-07-25')</v>
      </c>
    </row>
    <row r="1813" spans="1:7" x14ac:dyDescent="0.3">
      <c r="A1813">
        <f t="shared" si="107"/>
        <v>1314</v>
      </c>
      <c r="B1813">
        <v>3285</v>
      </c>
      <c r="C1813">
        <v>107</v>
      </c>
      <c r="D1813">
        <f t="shared" si="108"/>
        <v>1</v>
      </c>
      <c r="E1813" s="3">
        <f>LOOKUP(A1813,[1]Bestellung!$A$4:$D$675)+MOD(D1813,6)</f>
        <v>43304</v>
      </c>
      <c r="F1813" t="str">
        <f t="shared" si="109"/>
        <v>INSERT INTO [Lieferung] ([BestellungID], [PosID], [LieferAdrID], [LieferDienstID], [LieferDatum]) VALUES</v>
      </c>
      <c r="G1813" t="str">
        <f t="shared" si="110"/>
        <v xml:space="preserve"> ('1314', '3285', '107', '1', '2018-07-23')</v>
      </c>
    </row>
    <row r="1814" spans="1:7" x14ac:dyDescent="0.3">
      <c r="A1814">
        <f t="shared" si="107"/>
        <v>1314</v>
      </c>
      <c r="B1814">
        <v>3286</v>
      </c>
      <c r="C1814">
        <v>107</v>
      </c>
      <c r="D1814">
        <f t="shared" si="108"/>
        <v>18</v>
      </c>
      <c r="E1814" s="3">
        <f>LOOKUP(A1814,[1]Bestellung!$A$4:$D$675)+MOD(D1814,6)</f>
        <v>43303</v>
      </c>
      <c r="F1814" t="str">
        <f t="shared" si="109"/>
        <v>INSERT INTO [Lieferung] ([BestellungID], [PosID], [LieferAdrID], [LieferDienstID], [LieferDatum]) VALUES</v>
      </c>
      <c r="G1814" t="str">
        <f t="shared" si="110"/>
        <v xml:space="preserve"> ('1314', '3286', '107', '18', '2018-07-22')</v>
      </c>
    </row>
    <row r="1815" spans="1:7" x14ac:dyDescent="0.3">
      <c r="A1815">
        <f t="shared" si="107"/>
        <v>1315</v>
      </c>
      <c r="B1815">
        <v>3287</v>
      </c>
      <c r="C1815">
        <v>190</v>
      </c>
      <c r="D1815">
        <f t="shared" si="108"/>
        <v>2</v>
      </c>
      <c r="E1815" s="3">
        <f>LOOKUP(A1815,[1]Bestellung!$A$4:$D$675)+MOD(D1815,6)</f>
        <v>43305</v>
      </c>
      <c r="F1815" t="str">
        <f t="shared" si="109"/>
        <v>INSERT INTO [Lieferung] ([BestellungID], [PosID], [LieferAdrID], [LieferDienstID], [LieferDatum]) VALUES</v>
      </c>
      <c r="G1815" t="str">
        <f t="shared" si="110"/>
        <v xml:space="preserve"> ('1315', '3287', '190', '2', '2018-07-24')</v>
      </c>
    </row>
    <row r="1816" spans="1:7" x14ac:dyDescent="0.3">
      <c r="A1816">
        <f t="shared" si="107"/>
        <v>1315</v>
      </c>
      <c r="B1816">
        <v>3288</v>
      </c>
      <c r="C1816">
        <v>190</v>
      </c>
      <c r="D1816">
        <f t="shared" si="108"/>
        <v>21</v>
      </c>
      <c r="E1816" s="3">
        <f>LOOKUP(A1816,[1]Bestellung!$A$4:$D$675)+MOD(D1816,6)</f>
        <v>43306</v>
      </c>
      <c r="F1816" t="str">
        <f t="shared" si="109"/>
        <v>INSERT INTO [Lieferung] ([BestellungID], [PosID], [LieferAdrID], [LieferDienstID], [LieferDatum]) VALUES</v>
      </c>
      <c r="G1816" t="str">
        <f t="shared" si="110"/>
        <v xml:space="preserve"> ('1315', '3288', '190', '21', '2018-07-25')</v>
      </c>
    </row>
    <row r="1817" spans="1:7" x14ac:dyDescent="0.3">
      <c r="A1817">
        <f t="shared" si="107"/>
        <v>1316</v>
      </c>
      <c r="B1817">
        <v>3289</v>
      </c>
      <c r="C1817">
        <v>309</v>
      </c>
      <c r="D1817">
        <f t="shared" si="108"/>
        <v>8</v>
      </c>
      <c r="E1817" s="3">
        <f>LOOKUP(A1817,[1]Bestellung!$A$4:$D$675)+MOD(D1817,6)</f>
        <v>43305</v>
      </c>
      <c r="F1817" t="str">
        <f t="shared" si="109"/>
        <v>INSERT INTO [Lieferung] ([BestellungID], [PosID], [LieferAdrID], [LieferDienstID], [LieferDatum]) VALUES</v>
      </c>
      <c r="G1817" t="str">
        <f t="shared" si="110"/>
        <v xml:space="preserve"> ('1316', '3289', '309', '8', '2018-07-24')</v>
      </c>
    </row>
    <row r="1818" spans="1:7" x14ac:dyDescent="0.3">
      <c r="A1818">
        <f t="shared" si="107"/>
        <v>1316</v>
      </c>
      <c r="B1818">
        <v>3290</v>
      </c>
      <c r="C1818">
        <v>190</v>
      </c>
      <c r="D1818">
        <f t="shared" si="108"/>
        <v>28</v>
      </c>
      <c r="E1818" s="3">
        <f>LOOKUP(A1818,[1]Bestellung!$A$4:$D$675)+MOD(D1818,6)</f>
        <v>43307</v>
      </c>
      <c r="F1818" t="str">
        <f t="shared" si="109"/>
        <v>INSERT INTO [Lieferung] ([BestellungID], [PosID], [LieferAdrID], [LieferDienstID], [LieferDatum]) VALUES</v>
      </c>
      <c r="G1818" t="str">
        <f t="shared" si="110"/>
        <v xml:space="preserve"> ('1316', '3290', '190', '28', '2018-07-26')</v>
      </c>
    </row>
    <row r="1819" spans="1:7" x14ac:dyDescent="0.3">
      <c r="A1819">
        <f t="shared" si="107"/>
        <v>1316</v>
      </c>
      <c r="B1819">
        <v>3291</v>
      </c>
      <c r="C1819">
        <v>309</v>
      </c>
      <c r="D1819">
        <f t="shared" si="108"/>
        <v>48</v>
      </c>
      <c r="E1819" s="3">
        <f>LOOKUP(A1819,[1]Bestellung!$A$4:$D$675)+MOD(D1819,6)</f>
        <v>43303</v>
      </c>
      <c r="F1819" t="str">
        <f t="shared" si="109"/>
        <v>INSERT INTO [Lieferung] ([BestellungID], [PosID], [LieferAdrID], [LieferDienstID], [LieferDatum]) VALUES</v>
      </c>
      <c r="G1819" t="str">
        <f t="shared" si="110"/>
        <v xml:space="preserve"> ('1316', '3291', '309', '48', '2018-07-22')</v>
      </c>
    </row>
    <row r="1820" spans="1:7" x14ac:dyDescent="0.3">
      <c r="A1820">
        <f t="shared" si="107"/>
        <v>1317</v>
      </c>
      <c r="B1820">
        <v>3292</v>
      </c>
      <c r="C1820">
        <v>410</v>
      </c>
      <c r="D1820">
        <f t="shared" si="108"/>
        <v>39</v>
      </c>
      <c r="E1820" s="3">
        <f>LOOKUP(A1820,[1]Bestellung!$A$4:$D$675)+MOD(D1820,6)</f>
        <v>43307</v>
      </c>
      <c r="F1820" t="str">
        <f t="shared" si="109"/>
        <v>INSERT INTO [Lieferung] ([BestellungID], [PosID], [LieferAdrID], [LieferDienstID], [LieferDatum]) VALUES</v>
      </c>
      <c r="G1820" t="str">
        <f t="shared" si="110"/>
        <v xml:space="preserve"> ('1317', '3292', '410', '39', '2018-07-26')</v>
      </c>
    </row>
    <row r="1821" spans="1:7" x14ac:dyDescent="0.3">
      <c r="A1821">
        <f t="shared" si="107"/>
        <v>1317</v>
      </c>
      <c r="B1821">
        <v>3293</v>
      </c>
      <c r="C1821">
        <v>410</v>
      </c>
      <c r="D1821">
        <f t="shared" si="108"/>
        <v>60</v>
      </c>
      <c r="E1821" s="3">
        <f>LOOKUP(A1821,[1]Bestellung!$A$4:$D$675)+MOD(D1821,6)</f>
        <v>43304</v>
      </c>
      <c r="F1821" t="str">
        <f t="shared" si="109"/>
        <v>INSERT INTO [Lieferung] ([BestellungID], [PosID], [LieferAdrID], [LieferDienstID], [LieferDatum]) VALUES</v>
      </c>
      <c r="G1821" t="str">
        <f t="shared" si="110"/>
        <v xml:space="preserve"> ('1317', '3293', '410', '60', '2018-07-23')</v>
      </c>
    </row>
    <row r="1822" spans="1:7" x14ac:dyDescent="0.3">
      <c r="A1822">
        <f t="shared" si="107"/>
        <v>1318</v>
      </c>
      <c r="B1822">
        <v>3294</v>
      </c>
      <c r="C1822">
        <v>546</v>
      </c>
      <c r="D1822">
        <f t="shared" si="108"/>
        <v>54</v>
      </c>
      <c r="E1822" s="3">
        <f>LOOKUP(A1822,[1]Bestellung!$A$4:$D$675)+MOD(D1822,6)</f>
        <v>43304</v>
      </c>
      <c r="F1822" t="str">
        <f t="shared" si="109"/>
        <v>INSERT INTO [Lieferung] ([BestellungID], [PosID], [LieferAdrID], [LieferDienstID], [LieferDatum]) VALUES</v>
      </c>
      <c r="G1822" t="str">
        <f t="shared" si="110"/>
        <v xml:space="preserve"> ('1318', '3294', '546', '54', '2018-07-23')</v>
      </c>
    </row>
    <row r="1823" spans="1:7" x14ac:dyDescent="0.3">
      <c r="A1823">
        <f t="shared" si="107"/>
        <v>1318</v>
      </c>
      <c r="B1823">
        <v>3295</v>
      </c>
      <c r="C1823">
        <v>410</v>
      </c>
      <c r="D1823">
        <f t="shared" si="108"/>
        <v>76</v>
      </c>
      <c r="E1823" s="3">
        <f>LOOKUP(A1823,[1]Bestellung!$A$4:$D$675)+MOD(D1823,6)</f>
        <v>43308</v>
      </c>
      <c r="F1823" t="str">
        <f t="shared" si="109"/>
        <v>INSERT INTO [Lieferung] ([BestellungID], [PosID], [LieferAdrID], [LieferDienstID], [LieferDatum]) VALUES</v>
      </c>
      <c r="G1823" t="str">
        <f t="shared" si="110"/>
        <v xml:space="preserve"> ('1318', '3295', '410', '76', '2018-07-27')</v>
      </c>
    </row>
    <row r="1824" spans="1:7" x14ac:dyDescent="0.3">
      <c r="A1824">
        <f t="shared" si="107"/>
        <v>1318</v>
      </c>
      <c r="B1824">
        <v>3296</v>
      </c>
      <c r="C1824">
        <v>546</v>
      </c>
      <c r="D1824">
        <f t="shared" si="108"/>
        <v>17</v>
      </c>
      <c r="E1824" s="3">
        <f>LOOKUP(A1824,[1]Bestellung!$A$4:$D$675)+MOD(D1824,6)</f>
        <v>43309</v>
      </c>
      <c r="F1824" t="str">
        <f t="shared" si="109"/>
        <v>INSERT INTO [Lieferung] ([BestellungID], [PosID], [LieferAdrID], [LieferDienstID], [LieferDatum]) VALUES</v>
      </c>
      <c r="G1824" t="str">
        <f t="shared" si="110"/>
        <v xml:space="preserve"> ('1318', '3296', '546', '17', '2018-07-28')</v>
      </c>
    </row>
    <row r="1825" spans="1:7" x14ac:dyDescent="0.3">
      <c r="A1825">
        <f t="shared" si="107"/>
        <v>1319</v>
      </c>
      <c r="B1825">
        <v>3297</v>
      </c>
      <c r="C1825">
        <v>724</v>
      </c>
      <c r="D1825">
        <f t="shared" si="108"/>
        <v>15</v>
      </c>
      <c r="E1825" s="3">
        <f>LOOKUP(A1825,[1]Bestellung!$A$4:$D$675)+MOD(D1825,6)</f>
        <v>43307</v>
      </c>
      <c r="F1825" t="str">
        <f t="shared" si="109"/>
        <v>INSERT INTO [Lieferung] ([BestellungID], [PosID], [LieferAdrID], [LieferDienstID], [LieferDatum]) VALUES</v>
      </c>
      <c r="G1825" t="str">
        <f t="shared" si="110"/>
        <v xml:space="preserve"> ('1319', '3297', '724', '15', '2018-07-26')</v>
      </c>
    </row>
    <row r="1826" spans="1:7" x14ac:dyDescent="0.3">
      <c r="A1826">
        <f t="shared" si="107"/>
        <v>1319</v>
      </c>
      <c r="B1826">
        <v>3298</v>
      </c>
      <c r="C1826">
        <v>724</v>
      </c>
      <c r="D1826">
        <f t="shared" si="108"/>
        <v>38</v>
      </c>
      <c r="E1826" s="3">
        <f>LOOKUP(A1826,[1]Bestellung!$A$4:$D$675)+MOD(D1826,6)</f>
        <v>43306</v>
      </c>
      <c r="F1826" t="str">
        <f t="shared" si="109"/>
        <v>INSERT INTO [Lieferung] ([BestellungID], [PosID], [LieferAdrID], [LieferDienstID], [LieferDatum]) VALUES</v>
      </c>
      <c r="G1826" t="str">
        <f t="shared" si="110"/>
        <v xml:space="preserve"> ('1319', '3298', '724', '38', '2018-07-25')</v>
      </c>
    </row>
    <row r="1827" spans="1:7" x14ac:dyDescent="0.3">
      <c r="A1827">
        <f t="shared" si="107"/>
        <v>1320</v>
      </c>
      <c r="B1827">
        <v>3299</v>
      </c>
      <c r="C1827">
        <v>123</v>
      </c>
      <c r="D1827">
        <f t="shared" si="108"/>
        <v>39</v>
      </c>
      <c r="E1827" s="3">
        <f>LOOKUP(A1827,[1]Bestellung!$A$4:$D$675)+MOD(D1827,6)</f>
        <v>43308</v>
      </c>
      <c r="F1827" t="str">
        <f t="shared" si="109"/>
        <v>INSERT INTO [Lieferung] ([BestellungID], [PosID], [LieferAdrID], [LieferDienstID], [LieferDatum]) VALUES</v>
      </c>
      <c r="G1827" t="str">
        <f t="shared" si="110"/>
        <v xml:space="preserve"> ('1320', '3299', '123', '39', '2018-07-27')</v>
      </c>
    </row>
    <row r="1828" spans="1:7" x14ac:dyDescent="0.3">
      <c r="A1828">
        <f t="shared" si="107"/>
        <v>1320</v>
      </c>
      <c r="B1828">
        <v>3300</v>
      </c>
      <c r="C1828">
        <v>123</v>
      </c>
      <c r="D1828">
        <f t="shared" si="108"/>
        <v>63</v>
      </c>
      <c r="E1828" s="3">
        <f>LOOKUP(A1828,[1]Bestellung!$A$4:$D$675)+MOD(D1828,6)</f>
        <v>43308</v>
      </c>
      <c r="F1828" t="str">
        <f t="shared" si="109"/>
        <v>INSERT INTO [Lieferung] ([BestellungID], [PosID], [LieferAdrID], [LieferDienstID], [LieferDatum]) VALUES</v>
      </c>
      <c r="G1828" t="str">
        <f t="shared" si="110"/>
        <v xml:space="preserve"> ('1320', '3300', '123', '63', '2018-07-27')</v>
      </c>
    </row>
    <row r="1829" spans="1:7" x14ac:dyDescent="0.3">
      <c r="A1829">
        <f t="shared" si="107"/>
        <v>1320</v>
      </c>
      <c r="B1829">
        <v>3301</v>
      </c>
      <c r="C1829">
        <v>123</v>
      </c>
      <c r="D1829">
        <f t="shared" si="108"/>
        <v>6</v>
      </c>
      <c r="E1829" s="3">
        <f>LOOKUP(A1829,[1]Bestellung!$A$4:$D$675)+MOD(D1829,6)</f>
        <v>43305</v>
      </c>
      <c r="F1829" t="str">
        <f t="shared" si="109"/>
        <v>INSERT INTO [Lieferung] ([BestellungID], [PosID], [LieferAdrID], [LieferDienstID], [LieferDatum]) VALUES</v>
      </c>
      <c r="G1829" t="str">
        <f t="shared" si="110"/>
        <v xml:space="preserve"> ('1320', '3301', '123', '6', '2018-07-24')</v>
      </c>
    </row>
    <row r="1830" spans="1:7" x14ac:dyDescent="0.3">
      <c r="A1830">
        <f t="shared" si="107"/>
        <v>1321</v>
      </c>
      <c r="B1830">
        <v>3302</v>
      </c>
      <c r="C1830">
        <v>427</v>
      </c>
      <c r="D1830">
        <f t="shared" si="108"/>
        <v>11</v>
      </c>
      <c r="E1830" s="3">
        <f>LOOKUP(A1830,[1]Bestellung!$A$4:$D$675)+MOD(D1830,6)</f>
        <v>43310</v>
      </c>
      <c r="F1830" t="str">
        <f t="shared" si="109"/>
        <v>INSERT INTO [Lieferung] ([BestellungID], [PosID], [LieferAdrID], [LieferDienstID], [LieferDatum]) VALUES</v>
      </c>
      <c r="G1830" t="str">
        <f t="shared" si="110"/>
        <v xml:space="preserve"> ('1321', '3302', '427', '11', '2018-07-29')</v>
      </c>
    </row>
    <row r="1831" spans="1:7" x14ac:dyDescent="0.3">
      <c r="A1831">
        <f t="shared" si="107"/>
        <v>1321</v>
      </c>
      <c r="B1831">
        <v>3303</v>
      </c>
      <c r="C1831">
        <v>427</v>
      </c>
      <c r="D1831">
        <f t="shared" si="108"/>
        <v>36</v>
      </c>
      <c r="E1831" s="3">
        <f>LOOKUP(A1831,[1]Bestellung!$A$4:$D$675)+MOD(D1831,6)</f>
        <v>43305</v>
      </c>
      <c r="F1831" t="str">
        <f t="shared" si="109"/>
        <v>INSERT INTO [Lieferung] ([BestellungID], [PosID], [LieferAdrID], [LieferDienstID], [LieferDatum]) VALUES</v>
      </c>
      <c r="G1831" t="str">
        <f t="shared" si="110"/>
        <v xml:space="preserve"> ('1321', '3303', '427', '36', '2018-07-24')</v>
      </c>
    </row>
    <row r="1832" spans="1:7" x14ac:dyDescent="0.3">
      <c r="A1832">
        <f t="shared" si="107"/>
        <v>1322</v>
      </c>
      <c r="B1832">
        <v>3304</v>
      </c>
      <c r="C1832">
        <v>672</v>
      </c>
      <c r="D1832">
        <f t="shared" si="108"/>
        <v>44</v>
      </c>
      <c r="E1832" s="3">
        <f>LOOKUP(A1832,[1]Bestellung!$A$4:$D$675)+MOD(D1832,6)</f>
        <v>43353</v>
      </c>
      <c r="F1832" t="str">
        <f t="shared" si="109"/>
        <v>INSERT INTO [Lieferung] ([BestellungID], [PosID], [LieferAdrID], [LieferDienstID], [LieferDatum]) VALUES</v>
      </c>
      <c r="G1832" t="str">
        <f t="shared" si="110"/>
        <v xml:space="preserve"> ('1322', '3304', '672', '44', '2018-09-10')</v>
      </c>
    </row>
    <row r="1833" spans="1:7" x14ac:dyDescent="0.3">
      <c r="A1833">
        <f t="shared" si="107"/>
        <v>1322</v>
      </c>
      <c r="B1833">
        <v>3305</v>
      </c>
      <c r="C1833">
        <v>427</v>
      </c>
      <c r="D1833">
        <f t="shared" si="108"/>
        <v>70</v>
      </c>
      <c r="E1833" s="3">
        <f>LOOKUP(A1833,[1]Bestellung!$A$4:$D$675)+MOD(D1833,6)</f>
        <v>43355</v>
      </c>
      <c r="F1833" t="str">
        <f t="shared" si="109"/>
        <v>INSERT INTO [Lieferung] ([BestellungID], [PosID], [LieferAdrID], [LieferDienstID], [LieferDatum]) VALUES</v>
      </c>
      <c r="G1833" t="str">
        <f t="shared" si="110"/>
        <v xml:space="preserve"> ('1322', '3305', '427', '70', '2018-09-12')</v>
      </c>
    </row>
    <row r="1834" spans="1:7" x14ac:dyDescent="0.3">
      <c r="A1834">
        <f t="shared" si="107"/>
        <v>1322</v>
      </c>
      <c r="B1834">
        <v>3306</v>
      </c>
      <c r="C1834">
        <v>672</v>
      </c>
      <c r="D1834">
        <f t="shared" si="108"/>
        <v>15</v>
      </c>
      <c r="E1834" s="3">
        <f>LOOKUP(A1834,[1]Bestellung!$A$4:$D$675)+MOD(D1834,6)</f>
        <v>43354</v>
      </c>
      <c r="F1834" t="str">
        <f t="shared" si="109"/>
        <v>INSERT INTO [Lieferung] ([BestellungID], [PosID], [LieferAdrID], [LieferDienstID], [LieferDatum]) VALUES</v>
      </c>
      <c r="G1834" t="str">
        <f t="shared" si="110"/>
        <v xml:space="preserve"> ('1322', '3306', '672', '15', '2018-09-11')</v>
      </c>
    </row>
    <row r="1835" spans="1:7" x14ac:dyDescent="0.3">
      <c r="A1835">
        <f t="shared" si="107"/>
        <v>1323</v>
      </c>
      <c r="B1835">
        <v>3307</v>
      </c>
      <c r="C1835">
        <v>218</v>
      </c>
      <c r="D1835">
        <f t="shared" si="108"/>
        <v>27</v>
      </c>
      <c r="E1835" s="3">
        <f>LOOKUP(A1835,[1]Bestellung!$A$4:$D$675)+MOD(D1835,6)</f>
        <v>43308</v>
      </c>
      <c r="F1835" t="str">
        <f t="shared" si="109"/>
        <v>INSERT INTO [Lieferung] ([BestellungID], [PosID], [LieferAdrID], [LieferDienstID], [LieferDatum]) VALUES</v>
      </c>
      <c r="G1835" t="str">
        <f t="shared" si="110"/>
        <v xml:space="preserve"> ('1323', '3307', '218', '27', '2018-07-27')</v>
      </c>
    </row>
    <row r="1836" spans="1:7" x14ac:dyDescent="0.3">
      <c r="A1836">
        <f t="shared" si="107"/>
        <v>1323</v>
      </c>
      <c r="B1836">
        <v>3308</v>
      </c>
      <c r="C1836">
        <v>218</v>
      </c>
      <c r="D1836">
        <f t="shared" si="108"/>
        <v>54</v>
      </c>
      <c r="E1836" s="3">
        <f>LOOKUP(A1836,[1]Bestellung!$A$4:$D$675)+MOD(D1836,6)</f>
        <v>43305</v>
      </c>
      <c r="F1836" t="str">
        <f t="shared" si="109"/>
        <v>INSERT INTO [Lieferung] ([BestellungID], [PosID], [LieferAdrID], [LieferDienstID], [LieferDatum]) VALUES</v>
      </c>
      <c r="G1836" t="str">
        <f t="shared" si="110"/>
        <v xml:space="preserve"> ('1323', '3308', '218', '54', '2018-07-24')</v>
      </c>
    </row>
    <row r="1837" spans="1:7" x14ac:dyDescent="0.3">
      <c r="A1837">
        <f t="shared" si="107"/>
        <v>1324</v>
      </c>
      <c r="B1837">
        <v>3309</v>
      </c>
      <c r="C1837">
        <v>518</v>
      </c>
      <c r="D1837">
        <f t="shared" si="108"/>
        <v>69</v>
      </c>
      <c r="E1837" s="3">
        <f>LOOKUP(A1837,[1]Bestellung!$A$4:$D$675)+MOD(D1837,6)</f>
        <v>43308</v>
      </c>
      <c r="F1837" t="str">
        <f t="shared" si="109"/>
        <v>INSERT INTO [Lieferung] ([BestellungID], [PosID], [LieferAdrID], [LieferDienstID], [LieferDatum]) VALUES</v>
      </c>
      <c r="G1837" t="str">
        <f t="shared" si="110"/>
        <v xml:space="preserve"> ('1324', '3309', '518', '69', '2018-07-27')</v>
      </c>
    </row>
    <row r="1838" spans="1:7" x14ac:dyDescent="0.3">
      <c r="A1838">
        <f t="shared" si="107"/>
        <v>1324</v>
      </c>
      <c r="B1838">
        <v>3310</v>
      </c>
      <c r="C1838">
        <v>218</v>
      </c>
      <c r="D1838">
        <f t="shared" si="108"/>
        <v>16</v>
      </c>
      <c r="E1838" s="3">
        <f>LOOKUP(A1838,[1]Bestellung!$A$4:$D$675)+MOD(D1838,6)</f>
        <v>43309</v>
      </c>
      <c r="F1838" t="str">
        <f t="shared" si="109"/>
        <v>INSERT INTO [Lieferung] ([BestellungID], [PosID], [LieferAdrID], [LieferDienstID], [LieferDatum]) VALUES</v>
      </c>
      <c r="G1838" t="str">
        <f t="shared" si="110"/>
        <v xml:space="preserve"> ('1324', '3310', '218', '16', '2018-07-28')</v>
      </c>
    </row>
    <row r="1839" spans="1:7" x14ac:dyDescent="0.3">
      <c r="A1839">
        <f t="shared" si="107"/>
        <v>1324</v>
      </c>
      <c r="B1839">
        <v>3311</v>
      </c>
      <c r="C1839">
        <v>518</v>
      </c>
      <c r="D1839">
        <f t="shared" si="108"/>
        <v>44</v>
      </c>
      <c r="E1839" s="3">
        <f>LOOKUP(A1839,[1]Bestellung!$A$4:$D$675)+MOD(D1839,6)</f>
        <v>43307</v>
      </c>
      <c r="F1839" t="str">
        <f t="shared" si="109"/>
        <v>INSERT INTO [Lieferung] ([BestellungID], [PosID], [LieferAdrID], [LieferDienstID], [LieferDatum]) VALUES</v>
      </c>
      <c r="G1839" t="str">
        <f t="shared" si="110"/>
        <v xml:space="preserve"> ('1324', '3311', '518', '44', '2018-07-26')</v>
      </c>
    </row>
    <row r="1840" spans="1:7" x14ac:dyDescent="0.3">
      <c r="A1840">
        <f t="shared" si="107"/>
        <v>1325</v>
      </c>
      <c r="B1840">
        <v>3312</v>
      </c>
      <c r="C1840">
        <v>774</v>
      </c>
      <c r="D1840">
        <f t="shared" si="108"/>
        <v>63</v>
      </c>
      <c r="E1840" s="3">
        <f>LOOKUP(A1840,[1]Bestellung!$A$4:$D$675)+MOD(D1840,6)</f>
        <v>43308</v>
      </c>
      <c r="F1840" t="str">
        <f t="shared" si="109"/>
        <v>INSERT INTO [Lieferung] ([BestellungID], [PosID], [LieferAdrID], [LieferDienstID], [LieferDatum]) VALUES</v>
      </c>
      <c r="G1840" t="str">
        <f t="shared" si="110"/>
        <v xml:space="preserve"> ('1325', '3312', '774', '63', '2018-07-27')</v>
      </c>
    </row>
    <row r="1841" spans="1:7" x14ac:dyDescent="0.3">
      <c r="A1841">
        <f t="shared" si="107"/>
        <v>1325</v>
      </c>
      <c r="B1841">
        <v>3313</v>
      </c>
      <c r="C1841">
        <v>774</v>
      </c>
      <c r="D1841">
        <f t="shared" si="108"/>
        <v>11</v>
      </c>
      <c r="E1841" s="3">
        <f>LOOKUP(A1841,[1]Bestellung!$A$4:$D$675)+MOD(D1841,6)</f>
        <v>43310</v>
      </c>
      <c r="F1841" t="str">
        <f t="shared" si="109"/>
        <v>INSERT INTO [Lieferung] ([BestellungID], [PosID], [LieferAdrID], [LieferDienstID], [LieferDatum]) VALUES</v>
      </c>
      <c r="G1841" t="str">
        <f t="shared" si="110"/>
        <v xml:space="preserve"> ('1325', '3313', '774', '11', '2018-07-29')</v>
      </c>
    </row>
    <row r="1842" spans="1:7" x14ac:dyDescent="0.3">
      <c r="A1842">
        <f t="shared" si="107"/>
        <v>1326</v>
      </c>
      <c r="B1842">
        <v>3314</v>
      </c>
      <c r="C1842">
        <v>554</v>
      </c>
      <c r="D1842">
        <f t="shared" si="108"/>
        <v>33</v>
      </c>
      <c r="E1842" s="3">
        <f>LOOKUP(A1842,[1]Bestellung!$A$4:$D$675)+MOD(D1842,6)</f>
        <v>43308</v>
      </c>
      <c r="F1842" t="str">
        <f t="shared" si="109"/>
        <v>INSERT INTO [Lieferung] ([BestellungID], [PosID], [LieferAdrID], [LieferDienstID], [LieferDatum]) VALUES</v>
      </c>
      <c r="G1842" t="str">
        <f t="shared" si="110"/>
        <v xml:space="preserve"> ('1326', '3314', '554', '33', '2018-07-27')</v>
      </c>
    </row>
    <row r="1843" spans="1:7" x14ac:dyDescent="0.3">
      <c r="A1843">
        <f t="shared" si="107"/>
        <v>1326</v>
      </c>
      <c r="B1843">
        <v>3315</v>
      </c>
      <c r="C1843">
        <v>554</v>
      </c>
      <c r="D1843">
        <f t="shared" si="108"/>
        <v>63</v>
      </c>
      <c r="E1843" s="3">
        <f>LOOKUP(A1843,[1]Bestellung!$A$4:$D$675)+MOD(D1843,6)</f>
        <v>43308</v>
      </c>
      <c r="F1843" t="str">
        <f t="shared" si="109"/>
        <v>INSERT INTO [Lieferung] ([BestellungID], [PosID], [LieferAdrID], [LieferDienstID], [LieferDatum]) VALUES</v>
      </c>
      <c r="G1843" t="str">
        <f t="shared" si="110"/>
        <v xml:space="preserve"> ('1326', '3315', '554', '63', '2018-07-27')</v>
      </c>
    </row>
    <row r="1844" spans="1:7" x14ac:dyDescent="0.3">
      <c r="A1844">
        <f t="shared" si="107"/>
        <v>1326</v>
      </c>
      <c r="B1844">
        <v>3316</v>
      </c>
      <c r="C1844">
        <v>554</v>
      </c>
      <c r="D1844">
        <f t="shared" si="108"/>
        <v>12</v>
      </c>
      <c r="E1844" s="3">
        <f>LOOKUP(A1844,[1]Bestellung!$A$4:$D$675)+MOD(D1844,6)</f>
        <v>43305</v>
      </c>
      <c r="F1844" t="str">
        <f t="shared" si="109"/>
        <v>INSERT INTO [Lieferung] ([BestellungID], [PosID], [LieferAdrID], [LieferDienstID], [LieferDatum]) VALUES</v>
      </c>
      <c r="G1844" t="str">
        <f t="shared" si="110"/>
        <v xml:space="preserve"> ('1326', '3316', '554', '12', '2018-07-24')</v>
      </c>
    </row>
    <row r="1845" spans="1:7" x14ac:dyDescent="0.3">
      <c r="A1845">
        <f t="shared" si="107"/>
        <v>1327</v>
      </c>
      <c r="B1845">
        <v>3317</v>
      </c>
      <c r="C1845">
        <v>587</v>
      </c>
      <c r="D1845">
        <f t="shared" si="108"/>
        <v>38</v>
      </c>
      <c r="E1845" s="3">
        <f>LOOKUP(A1845,[1]Bestellung!$A$4:$D$675)+MOD(D1845,6)</f>
        <v>43307</v>
      </c>
      <c r="F1845" t="str">
        <f t="shared" si="109"/>
        <v>INSERT INTO [Lieferung] ([BestellungID], [PosID], [LieferAdrID], [LieferDienstID], [LieferDatum]) VALUES</v>
      </c>
      <c r="G1845" t="str">
        <f t="shared" si="110"/>
        <v xml:space="preserve"> ('1327', '3317', '587', '38', '2018-07-26')</v>
      </c>
    </row>
    <row r="1846" spans="1:7" x14ac:dyDescent="0.3">
      <c r="A1846">
        <f t="shared" si="107"/>
        <v>1327</v>
      </c>
      <c r="B1846">
        <v>3318</v>
      </c>
      <c r="C1846">
        <v>587</v>
      </c>
      <c r="D1846">
        <f t="shared" si="108"/>
        <v>69</v>
      </c>
      <c r="E1846" s="3">
        <f>LOOKUP(A1846,[1]Bestellung!$A$4:$D$675)+MOD(D1846,6)</f>
        <v>43308</v>
      </c>
      <c r="F1846" t="str">
        <f t="shared" si="109"/>
        <v>INSERT INTO [Lieferung] ([BestellungID], [PosID], [LieferAdrID], [LieferDienstID], [LieferDatum]) VALUES</v>
      </c>
      <c r="G1846" t="str">
        <f t="shared" si="110"/>
        <v xml:space="preserve"> ('1327', '3318', '587', '69', '2018-07-27')</v>
      </c>
    </row>
    <row r="1847" spans="1:7" x14ac:dyDescent="0.3">
      <c r="A1847">
        <f t="shared" si="107"/>
        <v>1328</v>
      </c>
      <c r="B1847">
        <v>3319</v>
      </c>
      <c r="C1847">
        <v>713</v>
      </c>
      <c r="D1847">
        <f t="shared" si="108"/>
        <v>17</v>
      </c>
      <c r="E1847" s="3">
        <f>LOOKUP(A1847,[1]Bestellung!$A$4:$D$675)+MOD(D1847,6)</f>
        <v>43311</v>
      </c>
      <c r="F1847" t="str">
        <f t="shared" si="109"/>
        <v>INSERT INTO [Lieferung] ([BestellungID], [PosID], [LieferAdrID], [LieferDienstID], [LieferDatum]) VALUES</v>
      </c>
      <c r="G1847" t="str">
        <f t="shared" si="110"/>
        <v xml:space="preserve"> ('1328', '3319', '713', '17', '2018-07-30')</v>
      </c>
    </row>
    <row r="1848" spans="1:7" x14ac:dyDescent="0.3">
      <c r="A1848">
        <f t="shared" si="107"/>
        <v>1328</v>
      </c>
      <c r="B1848">
        <v>3320</v>
      </c>
      <c r="C1848">
        <v>587</v>
      </c>
      <c r="D1848">
        <f t="shared" si="108"/>
        <v>82</v>
      </c>
      <c r="E1848" s="3">
        <f>LOOKUP(A1848,[1]Bestellung!$A$4:$D$675)+MOD(D1848,6)</f>
        <v>43310</v>
      </c>
      <c r="F1848" t="str">
        <f t="shared" si="109"/>
        <v>INSERT INTO [Lieferung] ([BestellungID], [PosID], [LieferAdrID], [LieferDienstID], [LieferDatum]) VALUES</v>
      </c>
      <c r="G1848" t="str">
        <f t="shared" si="110"/>
        <v xml:space="preserve"> ('1328', '3320', '587', '82', '2018-07-29')</v>
      </c>
    </row>
    <row r="1849" spans="1:7" x14ac:dyDescent="0.3">
      <c r="A1849">
        <f t="shared" si="107"/>
        <v>1328</v>
      </c>
      <c r="B1849">
        <v>3321</v>
      </c>
      <c r="C1849">
        <v>713</v>
      </c>
      <c r="D1849">
        <f t="shared" si="108"/>
        <v>1</v>
      </c>
      <c r="E1849" s="3">
        <f>LOOKUP(A1849,[1]Bestellung!$A$4:$D$675)+MOD(D1849,6)</f>
        <v>43307</v>
      </c>
      <c r="F1849" t="str">
        <f t="shared" si="109"/>
        <v>INSERT INTO [Lieferung] ([BestellungID], [PosID], [LieferAdrID], [LieferDienstID], [LieferDatum]) VALUES</v>
      </c>
      <c r="G1849" t="str">
        <f t="shared" si="110"/>
        <v xml:space="preserve"> ('1328', '3321', '713', '1', '2018-07-26')</v>
      </c>
    </row>
    <row r="1850" spans="1:7" x14ac:dyDescent="0.3">
      <c r="A1850">
        <f t="shared" si="107"/>
        <v>1329</v>
      </c>
      <c r="B1850">
        <v>3322</v>
      </c>
      <c r="C1850">
        <v>17</v>
      </c>
      <c r="D1850">
        <f t="shared" si="108"/>
        <v>33</v>
      </c>
      <c r="E1850" s="3">
        <f>LOOKUP(A1850,[1]Bestellung!$A$4:$D$675)+MOD(D1850,6)</f>
        <v>43309</v>
      </c>
      <c r="F1850" t="str">
        <f t="shared" si="109"/>
        <v>INSERT INTO [Lieferung] ([BestellungID], [PosID], [LieferAdrID], [LieferDienstID], [LieferDatum]) VALUES</v>
      </c>
      <c r="G1850" t="str">
        <f t="shared" si="110"/>
        <v xml:space="preserve"> ('1329', '3322', '17', '33', '2018-07-28')</v>
      </c>
    </row>
    <row r="1851" spans="1:7" x14ac:dyDescent="0.3">
      <c r="A1851">
        <f t="shared" si="107"/>
        <v>1329</v>
      </c>
      <c r="B1851">
        <v>3323</v>
      </c>
      <c r="C1851">
        <v>17</v>
      </c>
      <c r="D1851">
        <f t="shared" si="108"/>
        <v>66</v>
      </c>
      <c r="E1851" s="3">
        <f>LOOKUP(A1851,[1]Bestellung!$A$4:$D$675)+MOD(D1851,6)</f>
        <v>43306</v>
      </c>
      <c r="F1851" t="str">
        <f t="shared" si="109"/>
        <v>INSERT INTO [Lieferung] ([BestellungID], [PosID], [LieferAdrID], [LieferDienstID], [LieferDatum]) VALUES</v>
      </c>
      <c r="G1851" t="str">
        <f t="shared" si="110"/>
        <v xml:space="preserve"> ('1329', '3323', '17', '66', '2018-07-25')</v>
      </c>
    </row>
    <row r="1852" spans="1:7" x14ac:dyDescent="0.3">
      <c r="A1852">
        <f t="shared" si="107"/>
        <v>1330</v>
      </c>
      <c r="B1852">
        <v>3324</v>
      </c>
      <c r="C1852">
        <v>228</v>
      </c>
      <c r="D1852">
        <f t="shared" si="108"/>
        <v>21</v>
      </c>
      <c r="E1852" s="3">
        <f>LOOKUP(A1852,[1]Bestellung!$A$4:$D$675)+MOD(D1852,6)</f>
        <v>43309</v>
      </c>
      <c r="F1852" t="str">
        <f t="shared" si="109"/>
        <v>INSERT INTO [Lieferung] ([BestellungID], [PosID], [LieferAdrID], [LieferDienstID], [LieferDatum]) VALUES</v>
      </c>
      <c r="G1852" t="str">
        <f t="shared" si="110"/>
        <v xml:space="preserve"> ('1330', '3324', '228', '21', '2018-07-28')</v>
      </c>
    </row>
    <row r="1853" spans="1:7" x14ac:dyDescent="0.3">
      <c r="A1853">
        <f t="shared" si="107"/>
        <v>1330</v>
      </c>
      <c r="B1853">
        <v>3325</v>
      </c>
      <c r="C1853">
        <v>17</v>
      </c>
      <c r="D1853">
        <f t="shared" si="108"/>
        <v>55</v>
      </c>
      <c r="E1853" s="3">
        <f>LOOKUP(A1853,[1]Bestellung!$A$4:$D$675)+MOD(D1853,6)</f>
        <v>43307</v>
      </c>
      <c r="F1853" t="str">
        <f t="shared" si="109"/>
        <v>INSERT INTO [Lieferung] ([BestellungID], [PosID], [LieferAdrID], [LieferDienstID], [LieferDatum]) VALUES</v>
      </c>
      <c r="G1853" t="str">
        <f t="shared" si="110"/>
        <v xml:space="preserve"> ('1330', '3325', '17', '55', '2018-07-26')</v>
      </c>
    </row>
    <row r="1854" spans="1:7" x14ac:dyDescent="0.3">
      <c r="A1854">
        <f t="shared" si="107"/>
        <v>1330</v>
      </c>
      <c r="B1854">
        <v>3326</v>
      </c>
      <c r="C1854">
        <v>228</v>
      </c>
      <c r="D1854">
        <f t="shared" si="108"/>
        <v>8</v>
      </c>
      <c r="E1854" s="3">
        <f>LOOKUP(A1854,[1]Bestellung!$A$4:$D$675)+MOD(D1854,6)</f>
        <v>43308</v>
      </c>
      <c r="F1854" t="str">
        <f t="shared" si="109"/>
        <v>INSERT INTO [Lieferung] ([BestellungID], [PosID], [LieferAdrID], [LieferDienstID], [LieferDatum]) VALUES</v>
      </c>
      <c r="G1854" t="str">
        <f t="shared" si="110"/>
        <v xml:space="preserve"> ('1330', '3326', '228', '8', '2018-07-27')</v>
      </c>
    </row>
    <row r="1855" spans="1:7" x14ac:dyDescent="0.3">
      <c r="A1855">
        <f t="shared" si="107"/>
        <v>1331</v>
      </c>
      <c r="B1855">
        <v>3327</v>
      </c>
      <c r="C1855">
        <v>571</v>
      </c>
      <c r="D1855">
        <f t="shared" si="108"/>
        <v>48</v>
      </c>
      <c r="E1855" s="3">
        <f>LOOKUP(A1855,[1]Bestellung!$A$4:$D$675)+MOD(D1855,6)</f>
        <v>43306</v>
      </c>
      <c r="F1855" t="str">
        <f t="shared" si="109"/>
        <v>INSERT INTO [Lieferung] ([BestellungID], [PosID], [LieferAdrID], [LieferDienstID], [LieferDatum]) VALUES</v>
      </c>
      <c r="G1855" t="str">
        <f t="shared" si="110"/>
        <v xml:space="preserve"> ('1331', '3327', '571', '48', '2018-07-25')</v>
      </c>
    </row>
    <row r="1856" spans="1:7" x14ac:dyDescent="0.3">
      <c r="A1856">
        <f t="shared" si="107"/>
        <v>1331</v>
      </c>
      <c r="B1856">
        <v>3328</v>
      </c>
      <c r="C1856">
        <v>571</v>
      </c>
      <c r="D1856">
        <f t="shared" si="108"/>
        <v>2</v>
      </c>
      <c r="E1856" s="3">
        <f>LOOKUP(A1856,[1]Bestellung!$A$4:$D$675)+MOD(D1856,6)</f>
        <v>43308</v>
      </c>
      <c r="F1856" t="str">
        <f t="shared" si="109"/>
        <v>INSERT INTO [Lieferung] ([BestellungID], [PosID], [LieferAdrID], [LieferDienstID], [LieferDatum]) VALUES</v>
      </c>
      <c r="G1856" t="str">
        <f t="shared" si="110"/>
        <v xml:space="preserve"> ('1331', '3328', '571', '2', '2018-07-27')</v>
      </c>
    </row>
    <row r="1857" spans="1:7" x14ac:dyDescent="0.3">
      <c r="A1857">
        <f t="shared" si="107"/>
        <v>1332</v>
      </c>
      <c r="B1857">
        <v>3329</v>
      </c>
      <c r="C1857">
        <v>184</v>
      </c>
      <c r="D1857">
        <f t="shared" si="108"/>
        <v>45</v>
      </c>
      <c r="E1857" s="3">
        <f>LOOKUP(A1857,[1]Bestellung!$A$4:$D$675)+MOD(D1857,6)</f>
        <v>43310</v>
      </c>
      <c r="F1857" t="str">
        <f t="shared" si="109"/>
        <v>INSERT INTO [Lieferung] ([BestellungID], [PosID], [LieferAdrID], [LieferDienstID], [LieferDatum]) VALUES</v>
      </c>
      <c r="G1857" t="str">
        <f t="shared" si="110"/>
        <v xml:space="preserve"> ('1332', '3329', '184', '45', '2018-07-29')</v>
      </c>
    </row>
    <row r="1858" spans="1:7" x14ac:dyDescent="0.3">
      <c r="A1858">
        <f t="shared" si="107"/>
        <v>1332</v>
      </c>
      <c r="B1858">
        <v>3330</v>
      </c>
      <c r="C1858">
        <v>184</v>
      </c>
      <c r="D1858">
        <f t="shared" si="108"/>
        <v>1</v>
      </c>
      <c r="E1858" s="3">
        <f>LOOKUP(A1858,[1]Bestellung!$A$4:$D$675)+MOD(D1858,6)</f>
        <v>43308</v>
      </c>
      <c r="F1858" t="str">
        <f t="shared" si="109"/>
        <v>INSERT INTO [Lieferung] ([BestellungID], [PosID], [LieferAdrID], [LieferDienstID], [LieferDatum]) VALUES</v>
      </c>
      <c r="G1858" t="str">
        <f t="shared" si="110"/>
        <v xml:space="preserve"> ('1332', '3330', '184', '1', '2018-07-27')</v>
      </c>
    </row>
    <row r="1859" spans="1:7" x14ac:dyDescent="0.3">
      <c r="A1859">
        <f t="shared" si="107"/>
        <v>1332</v>
      </c>
      <c r="B1859">
        <v>3331</v>
      </c>
      <c r="C1859">
        <v>184</v>
      </c>
      <c r="D1859">
        <f t="shared" si="108"/>
        <v>36</v>
      </c>
      <c r="E1859" s="3">
        <f>LOOKUP(A1859,[1]Bestellung!$A$4:$D$675)+MOD(D1859,6)</f>
        <v>43307</v>
      </c>
      <c r="F1859" t="str">
        <f t="shared" si="109"/>
        <v>INSERT INTO [Lieferung] ([BestellungID], [PosID], [LieferAdrID], [LieferDienstID], [LieferDatum]) VALUES</v>
      </c>
      <c r="G1859" t="str">
        <f t="shared" si="110"/>
        <v xml:space="preserve"> ('1332', '3331', '184', '36', '2018-07-26')</v>
      </c>
    </row>
    <row r="1860" spans="1:7" x14ac:dyDescent="0.3">
      <c r="A1860">
        <f t="shared" si="107"/>
        <v>1333</v>
      </c>
      <c r="B1860">
        <v>3332</v>
      </c>
      <c r="C1860">
        <v>316</v>
      </c>
      <c r="D1860">
        <f t="shared" si="108"/>
        <v>2</v>
      </c>
      <c r="E1860" s="3">
        <f>LOOKUP(A1860,[1]Bestellung!$A$4:$D$675)+MOD(D1860,6)</f>
        <v>43309</v>
      </c>
      <c r="F1860" t="str">
        <f t="shared" si="109"/>
        <v>INSERT INTO [Lieferung] ([BestellungID], [PosID], [LieferAdrID], [LieferDienstID], [LieferDatum]) VALUES</v>
      </c>
      <c r="G1860" t="str">
        <f t="shared" si="110"/>
        <v xml:space="preserve"> ('1333', '3332', '316', '2', '2018-07-28')</v>
      </c>
    </row>
    <row r="1861" spans="1:7" x14ac:dyDescent="0.3">
      <c r="A1861">
        <f t="shared" si="107"/>
        <v>1333</v>
      </c>
      <c r="B1861">
        <v>3333</v>
      </c>
      <c r="C1861">
        <v>316</v>
      </c>
      <c r="D1861">
        <f t="shared" si="108"/>
        <v>39</v>
      </c>
      <c r="E1861" s="3">
        <f>LOOKUP(A1861,[1]Bestellung!$A$4:$D$675)+MOD(D1861,6)</f>
        <v>43310</v>
      </c>
      <c r="F1861" t="str">
        <f t="shared" si="109"/>
        <v>INSERT INTO [Lieferung] ([BestellungID], [PosID], [LieferAdrID], [LieferDienstID], [LieferDatum]) VALUES</v>
      </c>
      <c r="G1861" t="str">
        <f t="shared" si="110"/>
        <v xml:space="preserve"> ('1333', '3333', '316', '39', '2018-07-29')</v>
      </c>
    </row>
    <row r="1862" spans="1:7" x14ac:dyDescent="0.3">
      <c r="A1862">
        <f t="shared" si="107"/>
        <v>1334</v>
      </c>
      <c r="B1862">
        <v>3334</v>
      </c>
      <c r="C1862">
        <v>795</v>
      </c>
      <c r="D1862">
        <f t="shared" si="108"/>
        <v>8</v>
      </c>
      <c r="E1862" s="3">
        <f>LOOKUP(A1862,[1]Bestellung!$A$4:$D$675)+MOD(D1862,6)</f>
        <v>43309</v>
      </c>
      <c r="F1862" t="str">
        <f t="shared" si="109"/>
        <v>INSERT INTO [Lieferung] ([BestellungID], [PosID], [LieferAdrID], [LieferDienstID], [LieferDatum]) VALUES</v>
      </c>
      <c r="G1862" t="str">
        <f t="shared" si="110"/>
        <v xml:space="preserve"> ('1334', '3334', '795', '8', '2018-07-28')</v>
      </c>
    </row>
    <row r="1863" spans="1:7" x14ac:dyDescent="0.3">
      <c r="A1863">
        <f t="shared" si="107"/>
        <v>1334</v>
      </c>
      <c r="B1863">
        <v>3335</v>
      </c>
      <c r="C1863">
        <v>316</v>
      </c>
      <c r="D1863">
        <f t="shared" si="108"/>
        <v>46</v>
      </c>
      <c r="E1863" s="3">
        <f>LOOKUP(A1863,[1]Bestellung!$A$4:$D$675)+MOD(D1863,6)</f>
        <v>43311</v>
      </c>
      <c r="F1863" t="str">
        <f t="shared" si="109"/>
        <v>INSERT INTO [Lieferung] ([BestellungID], [PosID], [LieferAdrID], [LieferDienstID], [LieferDatum]) VALUES</v>
      </c>
      <c r="G1863" t="str">
        <f t="shared" si="110"/>
        <v xml:space="preserve"> ('1334', '3335', '316', '46', '2018-07-30')</v>
      </c>
    </row>
    <row r="1864" spans="1:7" x14ac:dyDescent="0.3">
      <c r="A1864">
        <f t="shared" si="107"/>
        <v>1334</v>
      </c>
      <c r="B1864">
        <v>3336</v>
      </c>
      <c r="C1864">
        <v>795</v>
      </c>
      <c r="D1864">
        <f t="shared" si="108"/>
        <v>3</v>
      </c>
      <c r="E1864" s="3">
        <f>LOOKUP(A1864,[1]Bestellung!$A$4:$D$675)+MOD(D1864,6)</f>
        <v>43310</v>
      </c>
      <c r="F1864" t="str">
        <f t="shared" si="109"/>
        <v>INSERT INTO [Lieferung] ([BestellungID], [PosID], [LieferAdrID], [LieferDienstID], [LieferDatum]) VALUES</v>
      </c>
      <c r="G1864" t="str">
        <f t="shared" si="110"/>
        <v xml:space="preserve"> ('1334', '3336', '795', '3', '2018-07-29')</v>
      </c>
    </row>
    <row r="1865" spans="1:7" x14ac:dyDescent="0.3">
      <c r="A1865">
        <f t="shared" si="107"/>
        <v>1335</v>
      </c>
      <c r="B1865">
        <v>3337</v>
      </c>
      <c r="C1865">
        <v>14</v>
      </c>
      <c r="D1865">
        <f t="shared" si="108"/>
        <v>57</v>
      </c>
      <c r="E1865" s="3">
        <f>LOOKUP(A1865,[1]Bestellung!$A$4:$D$675)+MOD(D1865,6)</f>
        <v>43311</v>
      </c>
      <c r="F1865" t="str">
        <f t="shared" si="109"/>
        <v>INSERT INTO [Lieferung] ([BestellungID], [PosID], [LieferAdrID], [LieferDienstID], [LieferDatum]) VALUES</v>
      </c>
      <c r="G1865" t="str">
        <f t="shared" si="110"/>
        <v xml:space="preserve"> ('1335', '3337', '14', '57', '2018-07-30')</v>
      </c>
    </row>
    <row r="1866" spans="1:7" x14ac:dyDescent="0.3">
      <c r="A1866">
        <f t="shared" si="107"/>
        <v>1335</v>
      </c>
      <c r="B1866">
        <v>3338</v>
      </c>
      <c r="C1866">
        <v>14</v>
      </c>
      <c r="D1866">
        <f t="shared" si="108"/>
        <v>15</v>
      </c>
      <c r="E1866" s="3">
        <f>LOOKUP(A1866,[1]Bestellung!$A$4:$D$675)+MOD(D1866,6)</f>
        <v>43311</v>
      </c>
      <c r="F1866" t="str">
        <f t="shared" si="109"/>
        <v>INSERT INTO [Lieferung] ([BestellungID], [PosID], [LieferAdrID], [LieferDienstID], [LieferDatum]) VALUES</v>
      </c>
      <c r="G1866" t="str">
        <f t="shared" si="110"/>
        <v xml:space="preserve"> ('1335', '3338', '14', '15', '2018-07-30')</v>
      </c>
    </row>
    <row r="1867" spans="1:7" x14ac:dyDescent="0.3">
      <c r="A1867">
        <f t="shared" si="107"/>
        <v>1336</v>
      </c>
      <c r="B1867">
        <v>3339</v>
      </c>
      <c r="C1867">
        <v>25</v>
      </c>
      <c r="D1867">
        <f t="shared" si="108"/>
        <v>72</v>
      </c>
      <c r="E1867" s="3">
        <f>LOOKUP(A1867,[1]Bestellung!$A$4:$D$675)+MOD(D1867,6)</f>
        <v>43308</v>
      </c>
      <c r="F1867" t="str">
        <f t="shared" si="109"/>
        <v>INSERT INTO [Lieferung] ([BestellungID], [PosID], [LieferAdrID], [LieferDienstID], [LieferDatum]) VALUES</v>
      </c>
      <c r="G1867" t="str">
        <f t="shared" si="110"/>
        <v xml:space="preserve"> ('1336', '3339', '25', '72', '2018-07-27')</v>
      </c>
    </row>
    <row r="1868" spans="1:7" x14ac:dyDescent="0.3">
      <c r="A1868">
        <f t="shared" si="107"/>
        <v>1336</v>
      </c>
      <c r="B1868">
        <v>3340</v>
      </c>
      <c r="C1868">
        <v>14</v>
      </c>
      <c r="D1868">
        <f t="shared" si="108"/>
        <v>31</v>
      </c>
      <c r="E1868" s="3">
        <f>LOOKUP(A1868,[1]Bestellung!$A$4:$D$675)+MOD(D1868,6)</f>
        <v>43309</v>
      </c>
      <c r="F1868" t="str">
        <f t="shared" si="109"/>
        <v>INSERT INTO [Lieferung] ([BestellungID], [PosID], [LieferAdrID], [LieferDienstID], [LieferDatum]) VALUES</v>
      </c>
      <c r="G1868" t="str">
        <f t="shared" si="110"/>
        <v xml:space="preserve"> ('1336', '3340', '14', '31', '2018-07-28')</v>
      </c>
    </row>
    <row r="1869" spans="1:7" x14ac:dyDescent="0.3">
      <c r="A1869">
        <f t="shared" si="107"/>
        <v>1336</v>
      </c>
      <c r="B1869">
        <v>3341</v>
      </c>
      <c r="C1869">
        <v>25</v>
      </c>
      <c r="D1869">
        <f t="shared" si="108"/>
        <v>71</v>
      </c>
      <c r="E1869" s="3">
        <f>LOOKUP(A1869,[1]Bestellung!$A$4:$D$675)+MOD(D1869,6)</f>
        <v>43313</v>
      </c>
      <c r="F1869" t="str">
        <f t="shared" si="109"/>
        <v>INSERT INTO [Lieferung] ([BestellungID], [PosID], [LieferAdrID], [LieferDienstID], [LieferDatum]) VALUES</v>
      </c>
      <c r="G1869" t="str">
        <f t="shared" si="110"/>
        <v xml:space="preserve"> ('1336', '3341', '25', '71', '2018-08-01')</v>
      </c>
    </row>
    <row r="1870" spans="1:7" x14ac:dyDescent="0.3">
      <c r="A1870">
        <f t="shared" si="107"/>
        <v>1337</v>
      </c>
      <c r="B1870">
        <v>3342</v>
      </c>
      <c r="C1870">
        <v>730</v>
      </c>
      <c r="D1870">
        <f t="shared" si="108"/>
        <v>51</v>
      </c>
      <c r="E1870" s="3">
        <f>LOOKUP(A1870,[1]Bestellung!$A$4:$D$675)+MOD(D1870,6)</f>
        <v>43311</v>
      </c>
      <c r="F1870" t="str">
        <f t="shared" si="109"/>
        <v>INSERT INTO [Lieferung] ([BestellungID], [PosID], [LieferAdrID], [LieferDienstID], [LieferDatum]) VALUES</v>
      </c>
      <c r="G1870" t="str">
        <f t="shared" si="110"/>
        <v xml:space="preserve"> ('1337', '3342', '730', '51', '2018-07-30')</v>
      </c>
    </row>
    <row r="1871" spans="1:7" x14ac:dyDescent="0.3">
      <c r="A1871">
        <f t="shared" si="107"/>
        <v>1337</v>
      </c>
      <c r="B1871">
        <v>3343</v>
      </c>
      <c r="C1871">
        <v>730</v>
      </c>
      <c r="D1871">
        <f t="shared" si="108"/>
        <v>11</v>
      </c>
      <c r="E1871" s="3">
        <f>LOOKUP(A1871,[1]Bestellung!$A$4:$D$675)+MOD(D1871,6)</f>
        <v>43313</v>
      </c>
      <c r="F1871" t="str">
        <f t="shared" si="109"/>
        <v>INSERT INTO [Lieferung] ([BestellungID], [PosID], [LieferAdrID], [LieferDienstID], [LieferDatum]) VALUES</v>
      </c>
      <c r="G1871" t="str">
        <f t="shared" si="110"/>
        <v xml:space="preserve"> ('1337', '3343', '730', '11', '2018-08-01')</v>
      </c>
    </row>
    <row r="1872" spans="1:7" x14ac:dyDescent="0.3">
      <c r="A1872">
        <f t="shared" si="107"/>
        <v>1338</v>
      </c>
      <c r="B1872">
        <v>3344</v>
      </c>
      <c r="C1872">
        <v>292</v>
      </c>
      <c r="D1872">
        <f t="shared" si="108"/>
        <v>75</v>
      </c>
      <c r="E1872" s="3">
        <f>LOOKUP(A1872,[1]Bestellung!$A$4:$D$675)+MOD(D1872,6)</f>
        <v>43311</v>
      </c>
      <c r="F1872" t="str">
        <f t="shared" si="109"/>
        <v>INSERT INTO [Lieferung] ([BestellungID], [PosID], [LieferAdrID], [LieferDienstID], [LieferDatum]) VALUES</v>
      </c>
      <c r="G1872" t="str">
        <f t="shared" si="110"/>
        <v xml:space="preserve"> ('1338', '3344', '292', '75', '2018-07-30')</v>
      </c>
    </row>
    <row r="1873" spans="1:7" x14ac:dyDescent="0.3">
      <c r="A1873">
        <f t="shared" si="107"/>
        <v>1338</v>
      </c>
      <c r="B1873">
        <v>3345</v>
      </c>
      <c r="C1873">
        <v>292</v>
      </c>
      <c r="D1873">
        <f t="shared" si="108"/>
        <v>36</v>
      </c>
      <c r="E1873" s="3">
        <f>LOOKUP(A1873,[1]Bestellung!$A$4:$D$675)+MOD(D1873,6)</f>
        <v>43308</v>
      </c>
      <c r="F1873" t="str">
        <f t="shared" si="109"/>
        <v>INSERT INTO [Lieferung] ([BestellungID], [PosID], [LieferAdrID], [LieferDienstID], [LieferDatum]) VALUES</v>
      </c>
      <c r="G1873" t="str">
        <f t="shared" si="110"/>
        <v xml:space="preserve"> ('1338', '3345', '292', '36', '2018-07-27')</v>
      </c>
    </row>
    <row r="1874" spans="1:7" x14ac:dyDescent="0.3">
      <c r="A1874">
        <f t="shared" ref="A1874:A1937" si="111">ROUND(B1874/2.5,0)</f>
        <v>1338</v>
      </c>
      <c r="B1874">
        <v>3346</v>
      </c>
      <c r="C1874">
        <v>292</v>
      </c>
      <c r="D1874">
        <f t="shared" ref="D1874:D1937" si="112">IF(MOD(A1874*B1874,81)=0,1,IF(MOD(A1874*B1874,81)=30,81,IF(MOD(A1874*B1874,81)=49,82,MOD(A1874*B1874,81))))</f>
        <v>78</v>
      </c>
      <c r="E1874" s="3">
        <f>LOOKUP(A1874,[1]Bestellung!$A$4:$D$675)+MOD(D1874,6)</f>
        <v>43308</v>
      </c>
      <c r="F1874" t="str">
        <f t="shared" ref="F1874:F1937" si="1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74" t="str">
        <f t="shared" ref="G1874:G1937" si="114">" ('"&amp;A1874&amp;"', '"&amp;B1874&amp;"', '"&amp;C1874&amp;"', '"&amp; D1874&amp;"', '"&amp; TEXT(E1874,"JJJJ-MM-TT")&amp;"')"</f>
        <v xml:space="preserve"> ('1338', '3346', '292', '78', '2018-07-27')</v>
      </c>
    </row>
    <row r="1875" spans="1:7" x14ac:dyDescent="0.3">
      <c r="A1875">
        <f t="shared" si="111"/>
        <v>1339</v>
      </c>
      <c r="B1875">
        <v>3347</v>
      </c>
      <c r="C1875">
        <v>298</v>
      </c>
      <c r="D1875">
        <f t="shared" si="112"/>
        <v>65</v>
      </c>
      <c r="E1875" s="3">
        <f>LOOKUP(A1875,[1]Bestellung!$A$4:$D$675)+MOD(D1875,6)</f>
        <v>43313</v>
      </c>
      <c r="F1875" t="str">
        <f t="shared" si="113"/>
        <v>INSERT INTO [Lieferung] ([BestellungID], [PosID], [LieferAdrID], [LieferDienstID], [LieferDatum]) VALUES</v>
      </c>
      <c r="G1875" t="str">
        <f t="shared" si="114"/>
        <v xml:space="preserve"> ('1339', '3347', '298', '65', '2018-08-01')</v>
      </c>
    </row>
    <row r="1876" spans="1:7" x14ac:dyDescent="0.3">
      <c r="A1876">
        <f t="shared" si="111"/>
        <v>1339</v>
      </c>
      <c r="B1876">
        <v>3348</v>
      </c>
      <c r="C1876">
        <v>298</v>
      </c>
      <c r="D1876">
        <f t="shared" si="112"/>
        <v>27</v>
      </c>
      <c r="E1876" s="3">
        <f>LOOKUP(A1876,[1]Bestellung!$A$4:$D$675)+MOD(D1876,6)</f>
        <v>43311</v>
      </c>
      <c r="F1876" t="str">
        <f t="shared" si="113"/>
        <v>INSERT INTO [Lieferung] ([BestellungID], [PosID], [LieferAdrID], [LieferDienstID], [LieferDatum]) VALUES</v>
      </c>
      <c r="G1876" t="str">
        <f t="shared" si="114"/>
        <v xml:space="preserve"> ('1339', '3348', '298', '27', '2018-07-30')</v>
      </c>
    </row>
    <row r="1877" spans="1:7" x14ac:dyDescent="0.3">
      <c r="A1877">
        <f t="shared" si="111"/>
        <v>1340</v>
      </c>
      <c r="B1877">
        <v>3349</v>
      </c>
      <c r="C1877">
        <v>640</v>
      </c>
      <c r="D1877">
        <f t="shared" si="112"/>
        <v>17</v>
      </c>
      <c r="E1877" s="3">
        <f>LOOKUP(A1877,[1]Bestellung!$A$4:$D$675)+MOD(D1877,6)</f>
        <v>43313</v>
      </c>
      <c r="F1877" t="str">
        <f t="shared" si="113"/>
        <v>INSERT INTO [Lieferung] ([BestellungID], [PosID], [LieferAdrID], [LieferDienstID], [LieferDatum]) VALUES</v>
      </c>
      <c r="G1877" t="str">
        <f t="shared" si="114"/>
        <v xml:space="preserve"> ('1340', '3349', '640', '17', '2018-08-01')</v>
      </c>
    </row>
    <row r="1878" spans="1:7" x14ac:dyDescent="0.3">
      <c r="A1878">
        <f t="shared" si="111"/>
        <v>1340</v>
      </c>
      <c r="B1878">
        <v>3350</v>
      </c>
      <c r="C1878">
        <v>298</v>
      </c>
      <c r="D1878">
        <f t="shared" si="112"/>
        <v>61</v>
      </c>
      <c r="E1878" s="3">
        <f>LOOKUP(A1878,[1]Bestellung!$A$4:$D$675)+MOD(D1878,6)</f>
        <v>43309</v>
      </c>
      <c r="F1878" t="str">
        <f t="shared" si="113"/>
        <v>INSERT INTO [Lieferung] ([BestellungID], [PosID], [LieferAdrID], [LieferDienstID], [LieferDatum]) VALUES</v>
      </c>
      <c r="G1878" t="str">
        <f t="shared" si="114"/>
        <v xml:space="preserve"> ('1340', '3350', '298', '61', '2018-07-28')</v>
      </c>
    </row>
    <row r="1879" spans="1:7" x14ac:dyDescent="0.3">
      <c r="A1879">
        <f t="shared" si="111"/>
        <v>1340</v>
      </c>
      <c r="B1879">
        <v>3351</v>
      </c>
      <c r="C1879">
        <v>640</v>
      </c>
      <c r="D1879">
        <f t="shared" si="112"/>
        <v>24</v>
      </c>
      <c r="E1879" s="3">
        <f>LOOKUP(A1879,[1]Bestellung!$A$4:$D$675)+MOD(D1879,6)</f>
        <v>43308</v>
      </c>
      <c r="F1879" t="str">
        <f t="shared" si="113"/>
        <v>INSERT INTO [Lieferung] ([BestellungID], [PosID], [LieferAdrID], [LieferDienstID], [LieferDatum]) VALUES</v>
      </c>
      <c r="G1879" t="str">
        <f t="shared" si="114"/>
        <v xml:space="preserve"> ('1340', '3351', '640', '24', '2018-07-27')</v>
      </c>
    </row>
    <row r="1880" spans="1:7" x14ac:dyDescent="0.3">
      <c r="A1880">
        <f t="shared" si="111"/>
        <v>1341</v>
      </c>
      <c r="B1880">
        <v>3352</v>
      </c>
      <c r="C1880">
        <v>96</v>
      </c>
      <c r="D1880">
        <f t="shared" si="112"/>
        <v>18</v>
      </c>
      <c r="E1880" s="3">
        <f>LOOKUP(A1880,[1]Bestellung!$A$4:$D$675)+MOD(D1880,6)</f>
        <v>43308</v>
      </c>
      <c r="F1880" t="str">
        <f t="shared" si="113"/>
        <v>INSERT INTO [Lieferung] ([BestellungID], [PosID], [LieferAdrID], [LieferDienstID], [LieferDatum]) VALUES</v>
      </c>
      <c r="G1880" t="str">
        <f t="shared" si="114"/>
        <v xml:space="preserve"> ('1341', '3352', '96', '18', '2018-07-27')</v>
      </c>
    </row>
    <row r="1881" spans="1:7" x14ac:dyDescent="0.3">
      <c r="A1881">
        <f t="shared" si="111"/>
        <v>1341</v>
      </c>
      <c r="B1881">
        <v>3353</v>
      </c>
      <c r="C1881">
        <v>96</v>
      </c>
      <c r="D1881">
        <f t="shared" si="112"/>
        <v>63</v>
      </c>
      <c r="E1881" s="3">
        <f>LOOKUP(A1881,[1]Bestellung!$A$4:$D$675)+MOD(D1881,6)</f>
        <v>43311</v>
      </c>
      <c r="F1881" t="str">
        <f t="shared" si="113"/>
        <v>INSERT INTO [Lieferung] ([BestellungID], [PosID], [LieferAdrID], [LieferDienstID], [LieferDatum]) VALUES</v>
      </c>
      <c r="G1881" t="str">
        <f t="shared" si="114"/>
        <v xml:space="preserve"> ('1341', '3353', '96', '63', '2018-07-30')</v>
      </c>
    </row>
    <row r="1882" spans="1:7" x14ac:dyDescent="0.3">
      <c r="A1882">
        <f t="shared" si="111"/>
        <v>1342</v>
      </c>
      <c r="B1882">
        <v>3354</v>
      </c>
      <c r="C1882">
        <v>443</v>
      </c>
      <c r="D1882">
        <f t="shared" si="112"/>
        <v>60</v>
      </c>
      <c r="E1882" s="3">
        <f>LOOKUP(A1882,[1]Bestellung!$A$4:$D$675)+MOD(D1882,6)</f>
        <v>43309</v>
      </c>
      <c r="F1882" t="str">
        <f t="shared" si="113"/>
        <v>INSERT INTO [Lieferung] ([BestellungID], [PosID], [LieferAdrID], [LieferDienstID], [LieferDatum]) VALUES</v>
      </c>
      <c r="G1882" t="str">
        <f t="shared" si="114"/>
        <v xml:space="preserve"> ('1342', '3354', '443', '60', '2018-07-28')</v>
      </c>
    </row>
    <row r="1883" spans="1:7" x14ac:dyDescent="0.3">
      <c r="A1883">
        <f t="shared" si="111"/>
        <v>1342</v>
      </c>
      <c r="B1883">
        <v>3355</v>
      </c>
      <c r="C1883">
        <v>96</v>
      </c>
      <c r="D1883">
        <f t="shared" si="112"/>
        <v>25</v>
      </c>
      <c r="E1883" s="3">
        <f>LOOKUP(A1883,[1]Bestellung!$A$4:$D$675)+MOD(D1883,6)</f>
        <v>43310</v>
      </c>
      <c r="F1883" t="str">
        <f t="shared" si="113"/>
        <v>INSERT INTO [Lieferung] ([BestellungID], [PosID], [LieferAdrID], [LieferDienstID], [LieferDatum]) VALUES</v>
      </c>
      <c r="G1883" t="str">
        <f t="shared" si="114"/>
        <v xml:space="preserve"> ('1342', '3355', '96', '25', '2018-07-29')</v>
      </c>
    </row>
    <row r="1884" spans="1:7" x14ac:dyDescent="0.3">
      <c r="A1884">
        <f t="shared" si="111"/>
        <v>1342</v>
      </c>
      <c r="B1884">
        <v>3356</v>
      </c>
      <c r="C1884">
        <v>443</v>
      </c>
      <c r="D1884">
        <f t="shared" si="112"/>
        <v>71</v>
      </c>
      <c r="E1884" s="3">
        <f>LOOKUP(A1884,[1]Bestellung!$A$4:$D$675)+MOD(D1884,6)</f>
        <v>43314</v>
      </c>
      <c r="F1884" t="str">
        <f t="shared" si="113"/>
        <v>INSERT INTO [Lieferung] ([BestellungID], [PosID], [LieferAdrID], [LieferDienstID], [LieferDatum]) VALUES</v>
      </c>
      <c r="G1884" t="str">
        <f t="shared" si="114"/>
        <v xml:space="preserve"> ('1342', '3356', '443', '71', '2018-08-02')</v>
      </c>
    </row>
    <row r="1885" spans="1:7" x14ac:dyDescent="0.3">
      <c r="A1885">
        <f t="shared" si="111"/>
        <v>1343</v>
      </c>
      <c r="B1885">
        <v>3357</v>
      </c>
      <c r="C1885">
        <v>653</v>
      </c>
      <c r="D1885">
        <f t="shared" si="112"/>
        <v>72</v>
      </c>
      <c r="E1885" s="3">
        <f>LOOKUP(A1885,[1]Bestellung!$A$4:$D$675)+MOD(D1885,6)</f>
        <v>43309</v>
      </c>
      <c r="F1885" t="str">
        <f t="shared" si="113"/>
        <v>INSERT INTO [Lieferung] ([BestellungID], [PosID], [LieferAdrID], [LieferDienstID], [LieferDatum]) VALUES</v>
      </c>
      <c r="G1885" t="str">
        <f t="shared" si="114"/>
        <v xml:space="preserve"> ('1343', '3357', '653', '72', '2018-07-28')</v>
      </c>
    </row>
    <row r="1886" spans="1:7" x14ac:dyDescent="0.3">
      <c r="A1886">
        <f t="shared" si="111"/>
        <v>1343</v>
      </c>
      <c r="B1886">
        <v>3358</v>
      </c>
      <c r="C1886">
        <v>653</v>
      </c>
      <c r="D1886">
        <f t="shared" si="112"/>
        <v>38</v>
      </c>
      <c r="E1886" s="3">
        <f>LOOKUP(A1886,[1]Bestellung!$A$4:$D$675)+MOD(D1886,6)</f>
        <v>43311</v>
      </c>
      <c r="F1886" t="str">
        <f t="shared" si="113"/>
        <v>INSERT INTO [Lieferung] ([BestellungID], [PosID], [LieferAdrID], [LieferDienstID], [LieferDatum]) VALUES</v>
      </c>
      <c r="G1886" t="str">
        <f t="shared" si="114"/>
        <v xml:space="preserve"> ('1343', '3358', '653', '38', '2018-07-30')</v>
      </c>
    </row>
    <row r="1887" spans="1:7" x14ac:dyDescent="0.3">
      <c r="A1887">
        <f t="shared" si="111"/>
        <v>1344</v>
      </c>
      <c r="B1887">
        <v>3359</v>
      </c>
      <c r="C1887">
        <v>31</v>
      </c>
      <c r="D1887">
        <f t="shared" si="112"/>
        <v>42</v>
      </c>
      <c r="E1887" s="3">
        <f>LOOKUP(A1887,[1]Bestellung!$A$4:$D$675)+MOD(D1887,6)</f>
        <v>43309</v>
      </c>
      <c r="F1887" t="str">
        <f t="shared" si="113"/>
        <v>INSERT INTO [Lieferung] ([BestellungID], [PosID], [LieferAdrID], [LieferDienstID], [LieferDatum]) VALUES</v>
      </c>
      <c r="G1887" t="str">
        <f t="shared" si="114"/>
        <v xml:space="preserve"> ('1344', '3359', '31', '42', '2018-07-28')</v>
      </c>
    </row>
    <row r="1888" spans="1:7" x14ac:dyDescent="0.3">
      <c r="A1888">
        <f t="shared" si="111"/>
        <v>1344</v>
      </c>
      <c r="B1888">
        <v>3360</v>
      </c>
      <c r="C1888">
        <v>31</v>
      </c>
      <c r="D1888">
        <f t="shared" si="112"/>
        <v>9</v>
      </c>
      <c r="E1888" s="3">
        <f>LOOKUP(A1888,[1]Bestellung!$A$4:$D$675)+MOD(D1888,6)</f>
        <v>43312</v>
      </c>
      <c r="F1888" t="str">
        <f t="shared" si="113"/>
        <v>INSERT INTO [Lieferung] ([BestellungID], [PosID], [LieferAdrID], [LieferDienstID], [LieferDatum]) VALUES</v>
      </c>
      <c r="G1888" t="str">
        <f t="shared" si="114"/>
        <v xml:space="preserve"> ('1344', '3360', '31', '9', '2018-07-31')</v>
      </c>
    </row>
    <row r="1889" spans="1:7" x14ac:dyDescent="0.3">
      <c r="A1889">
        <f t="shared" si="111"/>
        <v>1344</v>
      </c>
      <c r="B1889">
        <v>3361</v>
      </c>
      <c r="C1889">
        <v>31</v>
      </c>
      <c r="D1889">
        <f t="shared" si="112"/>
        <v>57</v>
      </c>
      <c r="E1889" s="3">
        <f>LOOKUP(A1889,[1]Bestellung!$A$4:$D$675)+MOD(D1889,6)</f>
        <v>43312</v>
      </c>
      <c r="F1889" t="str">
        <f t="shared" si="113"/>
        <v>INSERT INTO [Lieferung] ([BestellungID], [PosID], [LieferAdrID], [LieferDienstID], [LieferDatum]) VALUES</v>
      </c>
      <c r="G1889" t="str">
        <f t="shared" si="114"/>
        <v xml:space="preserve"> ('1344', '3361', '31', '57', '2018-07-31')</v>
      </c>
    </row>
    <row r="1890" spans="1:7" x14ac:dyDescent="0.3">
      <c r="A1890">
        <f t="shared" si="111"/>
        <v>1345</v>
      </c>
      <c r="B1890">
        <v>3362</v>
      </c>
      <c r="C1890">
        <v>226</v>
      </c>
      <c r="D1890">
        <f t="shared" si="112"/>
        <v>65</v>
      </c>
      <c r="E1890" s="3">
        <f>LOOKUP(A1890,[1]Bestellung!$A$4:$D$675)+MOD(D1890,6)</f>
        <v>43314</v>
      </c>
      <c r="F1890" t="str">
        <f t="shared" si="113"/>
        <v>INSERT INTO [Lieferung] ([BestellungID], [PosID], [LieferAdrID], [LieferDienstID], [LieferDatum]) VALUES</v>
      </c>
      <c r="G1890" t="str">
        <f t="shared" si="114"/>
        <v xml:space="preserve"> ('1345', '3362', '226', '65', '2018-08-02')</v>
      </c>
    </row>
    <row r="1891" spans="1:7" x14ac:dyDescent="0.3">
      <c r="A1891">
        <f t="shared" si="111"/>
        <v>1345</v>
      </c>
      <c r="B1891">
        <v>3363</v>
      </c>
      <c r="C1891">
        <v>226</v>
      </c>
      <c r="D1891">
        <f t="shared" si="112"/>
        <v>33</v>
      </c>
      <c r="E1891" s="3">
        <f>LOOKUP(A1891,[1]Bestellung!$A$4:$D$675)+MOD(D1891,6)</f>
        <v>43312</v>
      </c>
      <c r="F1891" t="str">
        <f t="shared" si="113"/>
        <v>INSERT INTO [Lieferung] ([BestellungID], [PosID], [LieferAdrID], [LieferDienstID], [LieferDatum]) VALUES</v>
      </c>
      <c r="G1891" t="str">
        <f t="shared" si="114"/>
        <v xml:space="preserve"> ('1345', '3363', '226', '33', '2018-07-31')</v>
      </c>
    </row>
    <row r="1892" spans="1:7" x14ac:dyDescent="0.3">
      <c r="A1892">
        <f t="shared" si="111"/>
        <v>1346</v>
      </c>
      <c r="B1892">
        <v>3364</v>
      </c>
      <c r="C1892">
        <v>626</v>
      </c>
      <c r="D1892">
        <f t="shared" si="112"/>
        <v>44</v>
      </c>
      <c r="E1892" s="3">
        <f>LOOKUP(A1892,[1]Bestellung!$A$4:$D$675)+MOD(D1892,6)</f>
        <v>43312</v>
      </c>
      <c r="F1892" t="str">
        <f t="shared" si="113"/>
        <v>INSERT INTO [Lieferung] ([BestellungID], [PosID], [LieferAdrID], [LieferDienstID], [LieferDatum]) VALUES</v>
      </c>
      <c r="G1892" t="str">
        <f t="shared" si="114"/>
        <v xml:space="preserve"> ('1346', '3364', '626', '44', '2018-07-31')</v>
      </c>
    </row>
    <row r="1893" spans="1:7" x14ac:dyDescent="0.3">
      <c r="A1893">
        <f t="shared" si="111"/>
        <v>1346</v>
      </c>
      <c r="B1893">
        <v>3365</v>
      </c>
      <c r="C1893">
        <v>226</v>
      </c>
      <c r="D1893">
        <f t="shared" si="112"/>
        <v>13</v>
      </c>
      <c r="E1893" s="3">
        <f>LOOKUP(A1893,[1]Bestellung!$A$4:$D$675)+MOD(D1893,6)</f>
        <v>43311</v>
      </c>
      <c r="F1893" t="str">
        <f t="shared" si="113"/>
        <v>INSERT INTO [Lieferung] ([BestellungID], [PosID], [LieferAdrID], [LieferDienstID], [LieferDatum]) VALUES</v>
      </c>
      <c r="G1893" t="str">
        <f t="shared" si="114"/>
        <v xml:space="preserve"> ('1346', '3365', '226', '13', '2018-07-30')</v>
      </c>
    </row>
    <row r="1894" spans="1:7" x14ac:dyDescent="0.3">
      <c r="A1894">
        <f t="shared" si="111"/>
        <v>1346</v>
      </c>
      <c r="B1894">
        <v>3366</v>
      </c>
      <c r="C1894">
        <v>626</v>
      </c>
      <c r="D1894">
        <f t="shared" si="112"/>
        <v>63</v>
      </c>
      <c r="E1894" s="3">
        <f>LOOKUP(A1894,[1]Bestellung!$A$4:$D$675)+MOD(D1894,6)</f>
        <v>43313</v>
      </c>
      <c r="F1894" t="str">
        <f t="shared" si="113"/>
        <v>INSERT INTO [Lieferung] ([BestellungID], [PosID], [LieferAdrID], [LieferDienstID], [LieferDatum]) VALUES</v>
      </c>
      <c r="G1894" t="str">
        <f t="shared" si="114"/>
        <v xml:space="preserve"> ('1346', '3366', '626', '63', '2018-08-01')</v>
      </c>
    </row>
    <row r="1895" spans="1:7" x14ac:dyDescent="0.3">
      <c r="A1895">
        <f t="shared" si="111"/>
        <v>1347</v>
      </c>
      <c r="B1895">
        <v>3367</v>
      </c>
      <c r="C1895">
        <v>75</v>
      </c>
      <c r="D1895">
        <f t="shared" si="112"/>
        <v>78</v>
      </c>
      <c r="E1895" s="3">
        <f>LOOKUP(A1895,[1]Bestellung!$A$4:$D$675)+MOD(D1895,6)</f>
        <v>43310</v>
      </c>
      <c r="F1895" t="str">
        <f t="shared" si="113"/>
        <v>INSERT INTO [Lieferung] ([BestellungID], [PosID], [LieferAdrID], [LieferDienstID], [LieferDatum]) VALUES</v>
      </c>
      <c r="G1895" t="str">
        <f t="shared" si="114"/>
        <v xml:space="preserve"> ('1347', '3367', '75', '78', '2018-07-29')</v>
      </c>
    </row>
    <row r="1896" spans="1:7" x14ac:dyDescent="0.3">
      <c r="A1896">
        <f t="shared" si="111"/>
        <v>1347</v>
      </c>
      <c r="B1896">
        <v>3368</v>
      </c>
      <c r="C1896">
        <v>75</v>
      </c>
      <c r="D1896">
        <f t="shared" si="112"/>
        <v>48</v>
      </c>
      <c r="E1896" s="3">
        <f>LOOKUP(A1896,[1]Bestellung!$A$4:$D$675)+MOD(D1896,6)</f>
        <v>43310</v>
      </c>
      <c r="F1896" t="str">
        <f t="shared" si="113"/>
        <v>INSERT INTO [Lieferung] ([BestellungID], [PosID], [LieferAdrID], [LieferDienstID], [LieferDatum]) VALUES</v>
      </c>
      <c r="G1896" t="str">
        <f t="shared" si="114"/>
        <v xml:space="preserve"> ('1347', '3368', '75', '48', '2018-07-29')</v>
      </c>
    </row>
    <row r="1897" spans="1:7" x14ac:dyDescent="0.3">
      <c r="A1897">
        <f t="shared" si="111"/>
        <v>1348</v>
      </c>
      <c r="B1897">
        <v>3369</v>
      </c>
      <c r="C1897">
        <v>304</v>
      </c>
      <c r="D1897">
        <f t="shared" si="112"/>
        <v>66</v>
      </c>
      <c r="E1897" s="3">
        <f>LOOKUP(A1897,[1]Bestellung!$A$4:$D$675)+MOD(D1897,6)</f>
        <v>43310</v>
      </c>
      <c r="F1897" t="str">
        <f t="shared" si="113"/>
        <v>INSERT INTO [Lieferung] ([BestellungID], [PosID], [LieferAdrID], [LieferDienstID], [LieferDatum]) VALUES</v>
      </c>
      <c r="G1897" t="str">
        <f t="shared" si="114"/>
        <v xml:space="preserve"> ('1348', '3369', '304', '66', '2018-07-29')</v>
      </c>
    </row>
    <row r="1898" spans="1:7" x14ac:dyDescent="0.3">
      <c r="A1898">
        <f t="shared" si="111"/>
        <v>1348</v>
      </c>
      <c r="B1898">
        <v>3370</v>
      </c>
      <c r="C1898">
        <v>75</v>
      </c>
      <c r="D1898">
        <f t="shared" si="112"/>
        <v>37</v>
      </c>
      <c r="E1898" s="3">
        <f>LOOKUP(A1898,[1]Bestellung!$A$4:$D$675)+MOD(D1898,6)</f>
        <v>43311</v>
      </c>
      <c r="F1898" t="str">
        <f t="shared" si="113"/>
        <v>INSERT INTO [Lieferung] ([BestellungID], [PosID], [LieferAdrID], [LieferDienstID], [LieferDatum]) VALUES</v>
      </c>
      <c r="G1898" t="str">
        <f t="shared" si="114"/>
        <v xml:space="preserve"> ('1348', '3370', '75', '37', '2018-07-30')</v>
      </c>
    </row>
    <row r="1899" spans="1:7" x14ac:dyDescent="0.3">
      <c r="A1899">
        <f t="shared" si="111"/>
        <v>1348</v>
      </c>
      <c r="B1899">
        <v>3371</v>
      </c>
      <c r="C1899">
        <v>304</v>
      </c>
      <c r="D1899">
        <f t="shared" si="112"/>
        <v>8</v>
      </c>
      <c r="E1899" s="3">
        <f>LOOKUP(A1899,[1]Bestellung!$A$4:$D$675)+MOD(D1899,6)</f>
        <v>43312</v>
      </c>
      <c r="F1899" t="str">
        <f t="shared" si="113"/>
        <v>INSERT INTO [Lieferung] ([BestellungID], [PosID], [LieferAdrID], [LieferDienstID], [LieferDatum]) VALUES</v>
      </c>
      <c r="G1899" t="str">
        <f t="shared" si="114"/>
        <v xml:space="preserve"> ('1348', '3371', '304', '8', '2018-07-31')</v>
      </c>
    </row>
    <row r="1900" spans="1:7" x14ac:dyDescent="0.3">
      <c r="A1900">
        <f t="shared" si="111"/>
        <v>1349</v>
      </c>
      <c r="B1900">
        <v>3372</v>
      </c>
      <c r="C1900">
        <v>603</v>
      </c>
      <c r="D1900">
        <f t="shared" si="112"/>
        <v>81</v>
      </c>
      <c r="E1900" s="3">
        <f>LOOKUP(A1900,[1]Bestellung!$A$4:$D$675)+MOD(D1900,6)</f>
        <v>43314</v>
      </c>
      <c r="F1900" t="str">
        <f t="shared" si="113"/>
        <v>INSERT INTO [Lieferung] ([BestellungID], [PosID], [LieferAdrID], [LieferDienstID], [LieferDatum]) VALUES</v>
      </c>
      <c r="G1900" t="str">
        <f t="shared" si="114"/>
        <v xml:space="preserve"> ('1349', '3372', '603', '81', '2018-08-02')</v>
      </c>
    </row>
    <row r="1901" spans="1:7" x14ac:dyDescent="0.3">
      <c r="A1901">
        <f t="shared" si="111"/>
        <v>1349</v>
      </c>
      <c r="B1901">
        <v>3373</v>
      </c>
      <c r="C1901">
        <v>603</v>
      </c>
      <c r="D1901">
        <f t="shared" si="112"/>
        <v>2</v>
      </c>
      <c r="E1901" s="3">
        <f>LOOKUP(A1901,[1]Bestellung!$A$4:$D$675)+MOD(D1901,6)</f>
        <v>43313</v>
      </c>
      <c r="F1901" t="str">
        <f t="shared" si="113"/>
        <v>INSERT INTO [Lieferung] ([BestellungID], [PosID], [LieferAdrID], [LieferDienstID], [LieferDatum]) VALUES</v>
      </c>
      <c r="G1901" t="str">
        <f t="shared" si="114"/>
        <v xml:space="preserve"> ('1349', '3373', '603', '2', '2018-08-01')</v>
      </c>
    </row>
    <row r="1902" spans="1:7" x14ac:dyDescent="0.3">
      <c r="A1902">
        <f t="shared" si="111"/>
        <v>1350</v>
      </c>
      <c r="B1902">
        <v>3374</v>
      </c>
      <c r="C1902">
        <v>356</v>
      </c>
      <c r="D1902">
        <f t="shared" si="112"/>
        <v>27</v>
      </c>
      <c r="E1902" s="3">
        <f>LOOKUP(A1902,[1]Bestellung!$A$4:$D$675)+MOD(D1902,6)</f>
        <v>43314</v>
      </c>
      <c r="F1902" t="str">
        <f t="shared" si="113"/>
        <v>INSERT INTO [Lieferung] ([BestellungID], [PosID], [LieferAdrID], [LieferDienstID], [LieferDatum]) VALUES</v>
      </c>
      <c r="G1902" t="str">
        <f t="shared" si="114"/>
        <v xml:space="preserve"> ('1350', '3374', '356', '27', '2018-08-02')</v>
      </c>
    </row>
    <row r="1903" spans="1:7" x14ac:dyDescent="0.3">
      <c r="A1903">
        <f t="shared" si="111"/>
        <v>1350</v>
      </c>
      <c r="B1903">
        <v>3375</v>
      </c>
      <c r="C1903">
        <v>356</v>
      </c>
      <c r="D1903">
        <f t="shared" si="112"/>
        <v>1</v>
      </c>
      <c r="E1903" s="3">
        <f>LOOKUP(A1903,[1]Bestellung!$A$4:$D$675)+MOD(D1903,6)</f>
        <v>43312</v>
      </c>
      <c r="F1903" t="str">
        <f t="shared" si="113"/>
        <v>INSERT INTO [Lieferung] ([BestellungID], [PosID], [LieferAdrID], [LieferDienstID], [LieferDatum]) VALUES</v>
      </c>
      <c r="G1903" t="str">
        <f t="shared" si="114"/>
        <v xml:space="preserve"> ('1350', '3375', '356', '1', '2018-07-31')</v>
      </c>
    </row>
    <row r="1904" spans="1:7" x14ac:dyDescent="0.3">
      <c r="A1904">
        <f t="shared" si="111"/>
        <v>1350</v>
      </c>
      <c r="B1904">
        <v>3376</v>
      </c>
      <c r="C1904">
        <v>356</v>
      </c>
      <c r="D1904">
        <f t="shared" si="112"/>
        <v>54</v>
      </c>
      <c r="E1904" s="3">
        <f>LOOKUP(A1904,[1]Bestellung!$A$4:$D$675)+MOD(D1904,6)</f>
        <v>43311</v>
      </c>
      <c r="F1904" t="str">
        <f t="shared" si="113"/>
        <v>INSERT INTO [Lieferung] ([BestellungID], [PosID], [LieferAdrID], [LieferDienstID], [LieferDatum]) VALUES</v>
      </c>
      <c r="G1904" t="str">
        <f t="shared" si="114"/>
        <v xml:space="preserve"> ('1350', '3376', '356', '54', '2018-07-30')</v>
      </c>
    </row>
    <row r="1905" spans="1:7" x14ac:dyDescent="0.3">
      <c r="A1905">
        <f t="shared" si="111"/>
        <v>1351</v>
      </c>
      <c r="B1905">
        <v>3377</v>
      </c>
      <c r="C1905">
        <v>534</v>
      </c>
      <c r="D1905">
        <f t="shared" si="112"/>
        <v>2</v>
      </c>
      <c r="E1905" s="3">
        <f>LOOKUP(A1905,[1]Bestellung!$A$4:$D$675)+MOD(D1905,6)</f>
        <v>43313</v>
      </c>
      <c r="F1905" t="str">
        <f t="shared" si="113"/>
        <v>INSERT INTO [Lieferung] ([BestellungID], [PosID], [LieferAdrID], [LieferDienstID], [LieferDatum]) VALUES</v>
      </c>
      <c r="G1905" t="str">
        <f t="shared" si="114"/>
        <v xml:space="preserve"> ('1351', '3377', '534', '2', '2018-08-01')</v>
      </c>
    </row>
    <row r="1906" spans="1:7" x14ac:dyDescent="0.3">
      <c r="A1906">
        <f t="shared" si="111"/>
        <v>1351</v>
      </c>
      <c r="B1906">
        <v>3378</v>
      </c>
      <c r="C1906">
        <v>534</v>
      </c>
      <c r="D1906">
        <f t="shared" si="112"/>
        <v>57</v>
      </c>
      <c r="E1906" s="3">
        <f>LOOKUP(A1906,[1]Bestellung!$A$4:$D$675)+MOD(D1906,6)</f>
        <v>43314</v>
      </c>
      <c r="F1906" t="str">
        <f t="shared" si="113"/>
        <v>INSERT INTO [Lieferung] ([BestellungID], [PosID], [LieferAdrID], [LieferDienstID], [LieferDatum]) VALUES</v>
      </c>
      <c r="G1906" t="str">
        <f t="shared" si="114"/>
        <v xml:space="preserve"> ('1351', '3378', '534', '57', '2018-08-02')</v>
      </c>
    </row>
    <row r="1907" spans="1:7" x14ac:dyDescent="0.3">
      <c r="A1907">
        <f t="shared" si="111"/>
        <v>1352</v>
      </c>
      <c r="B1907">
        <v>3379</v>
      </c>
      <c r="C1907">
        <v>734</v>
      </c>
      <c r="D1907">
        <f t="shared" si="112"/>
        <v>8</v>
      </c>
      <c r="E1907" s="3">
        <f>LOOKUP(A1907,[1]Bestellung!$A$4:$D$675)+MOD(D1907,6)</f>
        <v>43313</v>
      </c>
      <c r="F1907" t="str">
        <f t="shared" si="113"/>
        <v>INSERT INTO [Lieferung] ([BestellungID], [PosID], [LieferAdrID], [LieferDienstID], [LieferDatum]) VALUES</v>
      </c>
      <c r="G1907" t="str">
        <f t="shared" si="114"/>
        <v xml:space="preserve"> ('1352', '3379', '734', '8', '2018-08-01')</v>
      </c>
    </row>
    <row r="1908" spans="1:7" x14ac:dyDescent="0.3">
      <c r="A1908">
        <f t="shared" si="111"/>
        <v>1352</v>
      </c>
      <c r="B1908">
        <v>3380</v>
      </c>
      <c r="C1908">
        <v>534</v>
      </c>
      <c r="D1908">
        <f t="shared" si="112"/>
        <v>64</v>
      </c>
      <c r="E1908" s="3">
        <f>LOOKUP(A1908,[1]Bestellung!$A$4:$D$675)+MOD(D1908,6)</f>
        <v>43315</v>
      </c>
      <c r="F1908" t="str">
        <f t="shared" si="113"/>
        <v>INSERT INTO [Lieferung] ([BestellungID], [PosID], [LieferAdrID], [LieferDienstID], [LieferDatum]) VALUES</v>
      </c>
      <c r="G1908" t="str">
        <f t="shared" si="114"/>
        <v xml:space="preserve"> ('1352', '3380', '534', '64', '2018-08-03')</v>
      </c>
    </row>
    <row r="1909" spans="1:7" x14ac:dyDescent="0.3">
      <c r="A1909">
        <f t="shared" si="111"/>
        <v>1352</v>
      </c>
      <c r="B1909">
        <v>3381</v>
      </c>
      <c r="C1909">
        <v>734</v>
      </c>
      <c r="D1909">
        <f t="shared" si="112"/>
        <v>39</v>
      </c>
      <c r="E1909" s="3">
        <f>LOOKUP(A1909,[1]Bestellung!$A$4:$D$675)+MOD(D1909,6)</f>
        <v>43314</v>
      </c>
      <c r="F1909" t="str">
        <f t="shared" si="113"/>
        <v>INSERT INTO [Lieferung] ([BestellungID], [PosID], [LieferAdrID], [LieferDienstID], [LieferDatum]) VALUES</v>
      </c>
      <c r="G1909" t="str">
        <f t="shared" si="114"/>
        <v xml:space="preserve"> ('1352', '3381', '734', '39', '2018-08-02')</v>
      </c>
    </row>
    <row r="1910" spans="1:7" x14ac:dyDescent="0.3">
      <c r="A1910">
        <f t="shared" si="111"/>
        <v>1353</v>
      </c>
      <c r="B1910">
        <v>3382</v>
      </c>
      <c r="C1910">
        <v>233</v>
      </c>
      <c r="D1910">
        <f t="shared" si="112"/>
        <v>75</v>
      </c>
      <c r="E1910" s="3">
        <f>LOOKUP(A1910,[1]Bestellung!$A$4:$D$675)+MOD(D1910,6)</f>
        <v>43314</v>
      </c>
      <c r="F1910" t="str">
        <f t="shared" si="113"/>
        <v>INSERT INTO [Lieferung] ([BestellungID], [PosID], [LieferAdrID], [LieferDienstID], [LieferDatum]) VALUES</v>
      </c>
      <c r="G1910" t="str">
        <f t="shared" si="114"/>
        <v xml:space="preserve"> ('1353', '3382', '233', '75', '2018-08-02')</v>
      </c>
    </row>
    <row r="1911" spans="1:7" x14ac:dyDescent="0.3">
      <c r="A1911">
        <f t="shared" si="111"/>
        <v>1353</v>
      </c>
      <c r="B1911">
        <v>3383</v>
      </c>
      <c r="C1911">
        <v>233</v>
      </c>
      <c r="D1911">
        <f t="shared" si="112"/>
        <v>51</v>
      </c>
      <c r="E1911" s="3">
        <f>LOOKUP(A1911,[1]Bestellung!$A$4:$D$675)+MOD(D1911,6)</f>
        <v>43314</v>
      </c>
      <c r="F1911" t="str">
        <f t="shared" si="113"/>
        <v>INSERT INTO [Lieferung] ([BestellungID], [PosID], [LieferAdrID], [LieferDienstID], [LieferDatum]) VALUES</v>
      </c>
      <c r="G1911" t="str">
        <f t="shared" si="114"/>
        <v xml:space="preserve"> ('1353', '3383', '233', '51', '2018-08-02')</v>
      </c>
    </row>
    <row r="1912" spans="1:7" x14ac:dyDescent="0.3">
      <c r="A1912">
        <f t="shared" si="111"/>
        <v>1354</v>
      </c>
      <c r="B1912">
        <v>3384</v>
      </c>
      <c r="C1912">
        <v>425</v>
      </c>
      <c r="D1912">
        <f t="shared" si="112"/>
        <v>9</v>
      </c>
      <c r="E1912" s="3">
        <f>LOOKUP(A1912,[1]Bestellung!$A$4:$D$675)+MOD(D1912,6)</f>
        <v>43314</v>
      </c>
      <c r="F1912" t="str">
        <f t="shared" si="113"/>
        <v>INSERT INTO [Lieferung] ([BestellungID], [PosID], [LieferAdrID], [LieferDienstID], [LieferDatum]) VALUES</v>
      </c>
      <c r="G1912" t="str">
        <f t="shared" si="114"/>
        <v xml:space="preserve"> ('1354', '3384', '425', '9', '2018-08-02')</v>
      </c>
    </row>
    <row r="1913" spans="1:7" x14ac:dyDescent="0.3">
      <c r="A1913">
        <f t="shared" si="111"/>
        <v>1354</v>
      </c>
      <c r="B1913">
        <v>3385</v>
      </c>
      <c r="C1913">
        <v>233</v>
      </c>
      <c r="D1913">
        <f t="shared" si="112"/>
        <v>67</v>
      </c>
      <c r="E1913" s="3">
        <f>LOOKUP(A1913,[1]Bestellung!$A$4:$D$675)+MOD(D1913,6)</f>
        <v>43312</v>
      </c>
      <c r="F1913" t="str">
        <f t="shared" si="113"/>
        <v>INSERT INTO [Lieferung] ([BestellungID], [PosID], [LieferAdrID], [LieferDienstID], [LieferDatum]) VALUES</v>
      </c>
      <c r="G1913" t="str">
        <f t="shared" si="114"/>
        <v xml:space="preserve"> ('1354', '3385', '233', '67', '2018-07-31')</v>
      </c>
    </row>
    <row r="1914" spans="1:7" x14ac:dyDescent="0.3">
      <c r="A1914">
        <f t="shared" si="111"/>
        <v>1354</v>
      </c>
      <c r="B1914">
        <v>3386</v>
      </c>
      <c r="C1914">
        <v>425</v>
      </c>
      <c r="D1914">
        <f t="shared" si="112"/>
        <v>44</v>
      </c>
      <c r="E1914" s="3">
        <f>LOOKUP(A1914,[1]Bestellung!$A$4:$D$675)+MOD(D1914,6)</f>
        <v>43313</v>
      </c>
      <c r="F1914" t="str">
        <f t="shared" si="113"/>
        <v>INSERT INTO [Lieferung] ([BestellungID], [PosID], [LieferAdrID], [LieferDienstID], [LieferDatum]) VALUES</v>
      </c>
      <c r="G1914" t="str">
        <f t="shared" si="114"/>
        <v xml:space="preserve"> ('1354', '3386', '425', '44', '2018-08-01')</v>
      </c>
    </row>
    <row r="1915" spans="1:7" x14ac:dyDescent="0.3">
      <c r="A1915">
        <f t="shared" si="111"/>
        <v>1355</v>
      </c>
      <c r="B1915">
        <v>3387</v>
      </c>
      <c r="C1915">
        <v>435</v>
      </c>
      <c r="D1915">
        <f t="shared" si="112"/>
        <v>6</v>
      </c>
      <c r="E1915" s="3">
        <f>LOOKUP(A1915,[1]Bestellung!$A$4:$D$675)+MOD(D1915,6)</f>
        <v>43311</v>
      </c>
      <c r="F1915" t="str">
        <f t="shared" si="113"/>
        <v>INSERT INTO [Lieferung] ([BestellungID], [PosID], [LieferAdrID], [LieferDienstID], [LieferDatum]) VALUES</v>
      </c>
      <c r="G1915" t="str">
        <f t="shared" si="114"/>
        <v xml:space="preserve"> ('1355', '3387', '435', '6', '2018-07-30')</v>
      </c>
    </row>
    <row r="1916" spans="1:7" x14ac:dyDescent="0.3">
      <c r="A1916">
        <f t="shared" si="111"/>
        <v>1355</v>
      </c>
      <c r="B1916">
        <v>3388</v>
      </c>
      <c r="C1916">
        <v>435</v>
      </c>
      <c r="D1916">
        <f t="shared" si="112"/>
        <v>65</v>
      </c>
      <c r="E1916" s="3">
        <f>LOOKUP(A1916,[1]Bestellung!$A$4:$D$675)+MOD(D1916,6)</f>
        <v>43316</v>
      </c>
      <c r="F1916" t="str">
        <f t="shared" si="113"/>
        <v>INSERT INTO [Lieferung] ([BestellungID], [PosID], [LieferAdrID], [LieferDienstID], [LieferDatum]) VALUES</v>
      </c>
      <c r="G1916" t="str">
        <f t="shared" si="114"/>
        <v xml:space="preserve"> ('1355', '3388', '435', '65', '2018-08-04')</v>
      </c>
    </row>
    <row r="1917" spans="1:7" x14ac:dyDescent="0.3">
      <c r="A1917">
        <f t="shared" si="111"/>
        <v>1356</v>
      </c>
      <c r="B1917">
        <v>3389</v>
      </c>
      <c r="C1917">
        <v>378</v>
      </c>
      <c r="D1917">
        <f t="shared" si="112"/>
        <v>81</v>
      </c>
      <c r="E1917" s="3">
        <f>LOOKUP(A1917,[1]Bestellung!$A$4:$D$675)+MOD(D1917,6)</f>
        <v>43315</v>
      </c>
      <c r="F1917" t="str">
        <f t="shared" si="113"/>
        <v>INSERT INTO [Lieferung] ([BestellungID], [PosID], [LieferAdrID], [LieferDienstID], [LieferDatum]) VALUES</v>
      </c>
      <c r="G1917" t="str">
        <f t="shared" si="114"/>
        <v xml:space="preserve"> ('1356', '3389', '378', '81', '2018-08-03')</v>
      </c>
    </row>
    <row r="1918" spans="1:7" x14ac:dyDescent="0.3">
      <c r="A1918">
        <f t="shared" si="111"/>
        <v>1356</v>
      </c>
      <c r="B1918">
        <v>3390</v>
      </c>
      <c r="C1918">
        <v>378</v>
      </c>
      <c r="D1918">
        <f t="shared" si="112"/>
        <v>9</v>
      </c>
      <c r="E1918" s="3">
        <f>LOOKUP(A1918,[1]Bestellung!$A$4:$D$675)+MOD(D1918,6)</f>
        <v>43315</v>
      </c>
      <c r="F1918" t="str">
        <f t="shared" si="113"/>
        <v>INSERT INTO [Lieferung] ([BestellungID], [PosID], [LieferAdrID], [LieferDienstID], [LieferDatum]) VALUES</v>
      </c>
      <c r="G1918" t="str">
        <f t="shared" si="114"/>
        <v xml:space="preserve"> ('1356', '3390', '378', '9', '2018-08-03')</v>
      </c>
    </row>
    <row r="1919" spans="1:7" x14ac:dyDescent="0.3">
      <c r="A1919">
        <f t="shared" si="111"/>
        <v>1356</v>
      </c>
      <c r="B1919">
        <v>3391</v>
      </c>
      <c r="C1919">
        <v>378</v>
      </c>
      <c r="D1919">
        <f t="shared" si="112"/>
        <v>69</v>
      </c>
      <c r="E1919" s="3">
        <f>LOOKUP(A1919,[1]Bestellung!$A$4:$D$675)+MOD(D1919,6)</f>
        <v>43315</v>
      </c>
      <c r="F1919" t="str">
        <f t="shared" si="113"/>
        <v>INSERT INTO [Lieferung] ([BestellungID], [PosID], [LieferAdrID], [LieferDienstID], [LieferDatum]) VALUES</v>
      </c>
      <c r="G1919" t="str">
        <f t="shared" si="114"/>
        <v xml:space="preserve"> ('1356', '3391', '378', '69', '2018-08-03')</v>
      </c>
    </row>
    <row r="1920" spans="1:7" x14ac:dyDescent="0.3">
      <c r="A1920">
        <f t="shared" si="111"/>
        <v>1357</v>
      </c>
      <c r="B1920">
        <v>3392</v>
      </c>
      <c r="C1920">
        <v>493</v>
      </c>
      <c r="D1920">
        <f t="shared" si="112"/>
        <v>38</v>
      </c>
      <c r="E1920" s="3">
        <f>LOOKUP(A1920,[1]Bestellung!$A$4:$D$675)+MOD(D1920,6)</f>
        <v>43314</v>
      </c>
      <c r="F1920" t="str">
        <f t="shared" si="113"/>
        <v>INSERT INTO [Lieferung] ([BestellungID], [PosID], [LieferAdrID], [LieferDienstID], [LieferDatum]) VALUES</v>
      </c>
      <c r="G1920" t="str">
        <f t="shared" si="114"/>
        <v xml:space="preserve"> ('1357', '3392', '493', '38', '2018-08-02')</v>
      </c>
    </row>
    <row r="1921" spans="1:7" x14ac:dyDescent="0.3">
      <c r="A1921">
        <f t="shared" si="111"/>
        <v>1357</v>
      </c>
      <c r="B1921">
        <v>3393</v>
      </c>
      <c r="C1921">
        <v>493</v>
      </c>
      <c r="D1921">
        <f t="shared" si="112"/>
        <v>18</v>
      </c>
      <c r="E1921" s="3">
        <f>LOOKUP(A1921,[1]Bestellung!$A$4:$D$675)+MOD(D1921,6)</f>
        <v>43312</v>
      </c>
      <c r="F1921" t="str">
        <f t="shared" si="113"/>
        <v>INSERT INTO [Lieferung] ([BestellungID], [PosID], [LieferAdrID], [LieferDienstID], [LieferDatum]) VALUES</v>
      </c>
      <c r="G1921" t="str">
        <f t="shared" si="114"/>
        <v xml:space="preserve"> ('1357', '3393', '493', '18', '2018-07-31')</v>
      </c>
    </row>
    <row r="1922" spans="1:7" x14ac:dyDescent="0.3">
      <c r="A1922">
        <f t="shared" si="111"/>
        <v>1358</v>
      </c>
      <c r="B1922">
        <v>3394</v>
      </c>
      <c r="C1922">
        <v>751</v>
      </c>
      <c r="D1922">
        <f t="shared" si="112"/>
        <v>71</v>
      </c>
      <c r="E1922" s="3">
        <f>LOOKUP(A1922,[1]Bestellung!$A$4:$D$675)+MOD(D1922,6)</f>
        <v>43317</v>
      </c>
      <c r="F1922" t="str">
        <f t="shared" si="113"/>
        <v>INSERT INTO [Lieferung] ([BestellungID], [PosID], [LieferAdrID], [LieferDienstID], [LieferDatum]) VALUES</v>
      </c>
      <c r="G1922" t="str">
        <f t="shared" si="114"/>
        <v xml:space="preserve"> ('1358', '3394', '751', '71', '2018-08-05')</v>
      </c>
    </row>
    <row r="1923" spans="1:7" x14ac:dyDescent="0.3">
      <c r="A1923">
        <f t="shared" si="111"/>
        <v>1358</v>
      </c>
      <c r="B1923">
        <v>3395</v>
      </c>
      <c r="C1923">
        <v>493</v>
      </c>
      <c r="D1923">
        <f t="shared" si="112"/>
        <v>52</v>
      </c>
      <c r="E1923" s="3">
        <f>LOOKUP(A1923,[1]Bestellung!$A$4:$D$675)+MOD(D1923,6)</f>
        <v>43316</v>
      </c>
      <c r="F1923" t="str">
        <f t="shared" si="113"/>
        <v>INSERT INTO [Lieferung] ([BestellungID], [PosID], [LieferAdrID], [LieferDienstID], [LieferDatum]) VALUES</v>
      </c>
      <c r="G1923" t="str">
        <f t="shared" si="114"/>
        <v xml:space="preserve"> ('1358', '3395', '493', '52', '2018-08-04')</v>
      </c>
    </row>
    <row r="1924" spans="1:7" x14ac:dyDescent="0.3">
      <c r="A1924">
        <f t="shared" si="111"/>
        <v>1358</v>
      </c>
      <c r="B1924">
        <v>3396</v>
      </c>
      <c r="C1924">
        <v>751</v>
      </c>
      <c r="D1924">
        <f t="shared" si="112"/>
        <v>33</v>
      </c>
      <c r="E1924" s="3">
        <f>LOOKUP(A1924,[1]Bestellung!$A$4:$D$675)+MOD(D1924,6)</f>
        <v>43315</v>
      </c>
      <c r="F1924" t="str">
        <f t="shared" si="113"/>
        <v>INSERT INTO [Lieferung] ([BestellungID], [PosID], [LieferAdrID], [LieferDienstID], [LieferDatum]) VALUES</v>
      </c>
      <c r="G1924" t="str">
        <f t="shared" si="114"/>
        <v xml:space="preserve"> ('1358', '3396', '751', '33', '2018-08-03')</v>
      </c>
    </row>
    <row r="1925" spans="1:7" x14ac:dyDescent="0.3">
      <c r="A1925">
        <f t="shared" si="111"/>
        <v>1359</v>
      </c>
      <c r="B1925">
        <v>3397</v>
      </c>
      <c r="C1925">
        <v>35</v>
      </c>
      <c r="D1925">
        <f t="shared" si="112"/>
        <v>9</v>
      </c>
      <c r="E1925" s="3">
        <f>LOOKUP(A1925,[1]Bestellung!$A$4:$D$675)+MOD(D1925,6)</f>
        <v>43315</v>
      </c>
      <c r="F1925" t="str">
        <f t="shared" si="113"/>
        <v>INSERT INTO [Lieferung] ([BestellungID], [PosID], [LieferAdrID], [LieferDienstID], [LieferDatum]) VALUES</v>
      </c>
      <c r="G1925" t="str">
        <f t="shared" si="114"/>
        <v xml:space="preserve"> ('1359', '3397', '35', '9', '2018-08-03')</v>
      </c>
    </row>
    <row r="1926" spans="1:7" x14ac:dyDescent="0.3">
      <c r="A1926">
        <f t="shared" si="111"/>
        <v>1359</v>
      </c>
      <c r="B1926">
        <v>3398</v>
      </c>
      <c r="C1926">
        <v>35</v>
      </c>
      <c r="D1926">
        <f t="shared" si="112"/>
        <v>72</v>
      </c>
      <c r="E1926" s="3">
        <f>LOOKUP(A1926,[1]Bestellung!$A$4:$D$675)+MOD(D1926,6)</f>
        <v>43312</v>
      </c>
      <c r="F1926" t="str">
        <f t="shared" si="113"/>
        <v>INSERT INTO [Lieferung] ([BestellungID], [PosID], [LieferAdrID], [LieferDienstID], [LieferDatum]) VALUES</v>
      </c>
      <c r="G1926" t="str">
        <f t="shared" si="114"/>
        <v xml:space="preserve"> ('1359', '3398', '35', '72', '2018-07-31')</v>
      </c>
    </row>
    <row r="1927" spans="1:7" x14ac:dyDescent="0.3">
      <c r="A1927">
        <f t="shared" si="111"/>
        <v>1360</v>
      </c>
      <c r="B1927">
        <v>3399</v>
      </c>
      <c r="C1927">
        <v>454</v>
      </c>
      <c r="D1927">
        <f t="shared" si="112"/>
        <v>51</v>
      </c>
      <c r="E1927" s="3">
        <f>LOOKUP(A1927,[1]Bestellung!$A$4:$D$675)+MOD(D1927,6)</f>
        <v>43316</v>
      </c>
      <c r="F1927" t="str">
        <f t="shared" si="113"/>
        <v>INSERT INTO [Lieferung] ([BestellungID], [PosID], [LieferAdrID], [LieferDienstID], [LieferDatum]) VALUES</v>
      </c>
      <c r="G1927" t="str">
        <f t="shared" si="114"/>
        <v xml:space="preserve"> ('1360', '3399', '454', '51', '2018-08-04')</v>
      </c>
    </row>
    <row r="1928" spans="1:7" x14ac:dyDescent="0.3">
      <c r="A1928">
        <f t="shared" si="111"/>
        <v>1360</v>
      </c>
      <c r="B1928">
        <v>3400</v>
      </c>
      <c r="C1928">
        <v>35</v>
      </c>
      <c r="D1928">
        <f t="shared" si="112"/>
        <v>34</v>
      </c>
      <c r="E1928" s="3">
        <f>LOOKUP(A1928,[1]Bestellung!$A$4:$D$675)+MOD(D1928,6)</f>
        <v>43317</v>
      </c>
      <c r="F1928" t="str">
        <f t="shared" si="113"/>
        <v>INSERT INTO [Lieferung] ([BestellungID], [PosID], [LieferAdrID], [LieferDienstID], [LieferDatum]) VALUES</v>
      </c>
      <c r="G1928" t="str">
        <f t="shared" si="114"/>
        <v xml:space="preserve"> ('1360', '3400', '35', '34', '2018-08-05')</v>
      </c>
    </row>
    <row r="1929" spans="1:7" x14ac:dyDescent="0.3">
      <c r="A1929">
        <f t="shared" si="111"/>
        <v>1360</v>
      </c>
      <c r="B1929">
        <v>3401</v>
      </c>
      <c r="C1929">
        <v>454</v>
      </c>
      <c r="D1929">
        <f t="shared" si="112"/>
        <v>17</v>
      </c>
      <c r="E1929" s="3">
        <f>LOOKUP(A1929,[1]Bestellung!$A$4:$D$675)+MOD(D1929,6)</f>
        <v>43318</v>
      </c>
      <c r="F1929" t="str">
        <f t="shared" si="113"/>
        <v>INSERT INTO [Lieferung] ([BestellungID], [PosID], [LieferAdrID], [LieferDienstID], [LieferDatum]) VALUES</v>
      </c>
      <c r="G1929" t="str">
        <f t="shared" si="114"/>
        <v xml:space="preserve"> ('1360', '3401', '454', '17', '2018-08-06')</v>
      </c>
    </row>
    <row r="1930" spans="1:7" x14ac:dyDescent="0.3">
      <c r="A1930">
        <f t="shared" si="111"/>
        <v>1361</v>
      </c>
      <c r="B1930">
        <v>3402</v>
      </c>
      <c r="C1930">
        <v>556</v>
      </c>
      <c r="D1930">
        <f t="shared" si="112"/>
        <v>1</v>
      </c>
      <c r="E1930" s="3">
        <f>LOOKUP(A1930,[1]Bestellung!$A$4:$D$675)+MOD(D1930,6)</f>
        <v>43314</v>
      </c>
      <c r="F1930" t="str">
        <f t="shared" si="113"/>
        <v>INSERT INTO [Lieferung] ([BestellungID], [PosID], [LieferAdrID], [LieferDienstID], [LieferDatum]) VALUES</v>
      </c>
      <c r="G1930" t="str">
        <f t="shared" si="114"/>
        <v xml:space="preserve"> ('1361', '3402', '556', '1', '2018-08-02')</v>
      </c>
    </row>
    <row r="1931" spans="1:7" x14ac:dyDescent="0.3">
      <c r="A1931">
        <f t="shared" si="111"/>
        <v>1361</v>
      </c>
      <c r="B1931">
        <v>3403</v>
      </c>
      <c r="C1931">
        <v>556</v>
      </c>
      <c r="D1931">
        <f t="shared" si="112"/>
        <v>65</v>
      </c>
      <c r="E1931" s="3">
        <f>LOOKUP(A1931,[1]Bestellung!$A$4:$D$675)+MOD(D1931,6)</f>
        <v>43318</v>
      </c>
      <c r="F1931" t="str">
        <f t="shared" si="113"/>
        <v>INSERT INTO [Lieferung] ([BestellungID], [PosID], [LieferAdrID], [LieferDienstID], [LieferDatum]) VALUES</v>
      </c>
      <c r="G1931" t="str">
        <f t="shared" si="114"/>
        <v xml:space="preserve"> ('1361', '3403', '556', '65', '2018-08-06')</v>
      </c>
    </row>
    <row r="1932" spans="1:7" x14ac:dyDescent="0.3">
      <c r="A1932">
        <f t="shared" si="111"/>
        <v>1362</v>
      </c>
      <c r="B1932">
        <v>3404</v>
      </c>
      <c r="C1932">
        <v>216</v>
      </c>
      <c r="D1932">
        <f t="shared" si="112"/>
        <v>51</v>
      </c>
      <c r="E1932" s="3">
        <f>LOOKUP(A1932,[1]Bestellung!$A$4:$D$675)+MOD(D1932,6)</f>
        <v>43316</v>
      </c>
      <c r="F1932" t="str">
        <f t="shared" si="113"/>
        <v>INSERT INTO [Lieferung] ([BestellungID], [PosID], [LieferAdrID], [LieferDienstID], [LieferDatum]) VALUES</v>
      </c>
      <c r="G1932" t="str">
        <f t="shared" si="114"/>
        <v xml:space="preserve"> ('1362', '3404', '216', '51', '2018-08-04')</v>
      </c>
    </row>
    <row r="1933" spans="1:7" x14ac:dyDescent="0.3">
      <c r="A1933">
        <f t="shared" si="111"/>
        <v>1362</v>
      </c>
      <c r="B1933">
        <v>3405</v>
      </c>
      <c r="C1933">
        <v>216</v>
      </c>
      <c r="D1933">
        <f t="shared" si="112"/>
        <v>36</v>
      </c>
      <c r="E1933" s="3">
        <f>LOOKUP(A1933,[1]Bestellung!$A$4:$D$675)+MOD(D1933,6)</f>
        <v>43313</v>
      </c>
      <c r="F1933" t="str">
        <f t="shared" si="113"/>
        <v>INSERT INTO [Lieferung] ([BestellungID], [PosID], [LieferAdrID], [LieferDienstID], [LieferDatum]) VALUES</v>
      </c>
      <c r="G1933" t="str">
        <f t="shared" si="114"/>
        <v xml:space="preserve"> ('1362', '3405', '216', '36', '2018-08-01')</v>
      </c>
    </row>
    <row r="1934" spans="1:7" x14ac:dyDescent="0.3">
      <c r="A1934">
        <f t="shared" si="111"/>
        <v>1362</v>
      </c>
      <c r="B1934">
        <v>3406</v>
      </c>
      <c r="C1934">
        <v>216</v>
      </c>
      <c r="D1934">
        <f t="shared" si="112"/>
        <v>21</v>
      </c>
      <c r="E1934" s="3">
        <f>LOOKUP(A1934,[1]Bestellung!$A$4:$D$675)+MOD(D1934,6)</f>
        <v>43316</v>
      </c>
      <c r="F1934" t="str">
        <f t="shared" si="113"/>
        <v>INSERT INTO [Lieferung] ([BestellungID], [PosID], [LieferAdrID], [LieferDienstID], [LieferDatum]) VALUES</v>
      </c>
      <c r="G1934" t="str">
        <f t="shared" si="114"/>
        <v xml:space="preserve"> ('1362', '3406', '216', '21', '2018-08-04')</v>
      </c>
    </row>
    <row r="1935" spans="1:7" x14ac:dyDescent="0.3">
      <c r="A1935">
        <f t="shared" si="111"/>
        <v>1363</v>
      </c>
      <c r="B1935">
        <v>3407</v>
      </c>
      <c r="C1935">
        <v>698</v>
      </c>
      <c r="D1935">
        <f t="shared" si="112"/>
        <v>11</v>
      </c>
      <c r="E1935" s="3">
        <f>LOOKUP(A1935,[1]Bestellung!$A$4:$D$675)+MOD(D1935,6)</f>
        <v>43319</v>
      </c>
      <c r="F1935" t="str">
        <f t="shared" si="113"/>
        <v>INSERT INTO [Lieferung] ([BestellungID], [PosID], [LieferAdrID], [LieferDienstID], [LieferDatum]) VALUES</v>
      </c>
      <c r="G1935" t="str">
        <f t="shared" si="114"/>
        <v xml:space="preserve"> ('1363', '3407', '698', '11', '2018-08-07')</v>
      </c>
    </row>
    <row r="1936" spans="1:7" x14ac:dyDescent="0.3">
      <c r="A1936">
        <f t="shared" si="111"/>
        <v>1363</v>
      </c>
      <c r="B1936">
        <v>3408</v>
      </c>
      <c r="C1936">
        <v>698</v>
      </c>
      <c r="D1936">
        <f t="shared" si="112"/>
        <v>78</v>
      </c>
      <c r="E1936" s="3">
        <f>LOOKUP(A1936,[1]Bestellung!$A$4:$D$675)+MOD(D1936,6)</f>
        <v>43314</v>
      </c>
      <c r="F1936" t="str">
        <f t="shared" si="113"/>
        <v>INSERT INTO [Lieferung] ([BestellungID], [PosID], [LieferAdrID], [LieferDienstID], [LieferDatum]) VALUES</v>
      </c>
      <c r="G1936" t="str">
        <f t="shared" si="114"/>
        <v xml:space="preserve"> ('1363', '3408', '698', '78', '2018-08-02')</v>
      </c>
    </row>
    <row r="1937" spans="1:7" x14ac:dyDescent="0.3">
      <c r="A1937">
        <f t="shared" si="111"/>
        <v>1364</v>
      </c>
      <c r="B1937">
        <v>3409</v>
      </c>
      <c r="C1937">
        <v>787</v>
      </c>
      <c r="D1937">
        <f t="shared" si="112"/>
        <v>71</v>
      </c>
      <c r="E1937" s="3">
        <f>LOOKUP(A1937,[1]Bestellung!$A$4:$D$675)+MOD(D1937,6)</f>
        <v>43319</v>
      </c>
      <c r="F1937" t="str">
        <f t="shared" si="113"/>
        <v>INSERT INTO [Lieferung] ([BestellungID], [PosID], [LieferAdrID], [LieferDienstID], [LieferDatum]) VALUES</v>
      </c>
      <c r="G1937" t="str">
        <f t="shared" si="114"/>
        <v xml:space="preserve"> ('1364', '3409', '787', '71', '2018-08-07')</v>
      </c>
    </row>
    <row r="1938" spans="1:7" x14ac:dyDescent="0.3">
      <c r="A1938">
        <f t="shared" ref="A1938:A2001" si="115">ROUND(B1938/2.5,0)</f>
        <v>1364</v>
      </c>
      <c r="B1938">
        <v>3410</v>
      </c>
      <c r="C1938">
        <v>698</v>
      </c>
      <c r="D1938">
        <f t="shared" ref="D1938:D2001" si="116">IF(MOD(A1938*B1938,81)=0,1,IF(MOD(A1938*B1938,81)=30,81,IF(MOD(A1938*B1938,81)=49,82,MOD(A1938*B1938,81))))</f>
        <v>58</v>
      </c>
      <c r="E1938" s="3">
        <f>LOOKUP(A1938,[1]Bestellung!$A$4:$D$675)+MOD(D1938,6)</f>
        <v>43318</v>
      </c>
      <c r="F1938" t="str">
        <f t="shared" ref="F1938:F2001" si="11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38" t="str">
        <f t="shared" ref="G1938:G2001" si="118">" ('"&amp;A1938&amp;"', '"&amp;B1938&amp;"', '"&amp;C1938&amp;"', '"&amp; D1938&amp;"', '"&amp; TEXT(E1938,"JJJJ-MM-TT")&amp;"')"</f>
        <v xml:space="preserve"> ('1364', '3410', '698', '58', '2018-08-06')</v>
      </c>
    </row>
    <row r="1939" spans="1:7" x14ac:dyDescent="0.3">
      <c r="A1939">
        <f t="shared" si="115"/>
        <v>1364</v>
      </c>
      <c r="B1939">
        <v>3411</v>
      </c>
      <c r="C1939">
        <v>787</v>
      </c>
      <c r="D1939">
        <f t="shared" si="116"/>
        <v>45</v>
      </c>
      <c r="E1939" s="3">
        <f>LOOKUP(A1939,[1]Bestellung!$A$4:$D$675)+MOD(D1939,6)</f>
        <v>43317</v>
      </c>
      <c r="F1939" t="str">
        <f t="shared" si="117"/>
        <v>INSERT INTO [Lieferung] ([BestellungID], [PosID], [LieferAdrID], [LieferDienstID], [LieferDatum]) VALUES</v>
      </c>
      <c r="G1939" t="str">
        <f t="shared" si="118"/>
        <v xml:space="preserve"> ('1364', '3411', '787', '45', '2018-08-05')</v>
      </c>
    </row>
    <row r="1940" spans="1:7" x14ac:dyDescent="0.3">
      <c r="A1940">
        <f t="shared" si="115"/>
        <v>1365</v>
      </c>
      <c r="B1940">
        <v>3412</v>
      </c>
      <c r="C1940">
        <v>52</v>
      </c>
      <c r="D1940">
        <f t="shared" si="116"/>
        <v>42</v>
      </c>
      <c r="E1940" s="3">
        <f>LOOKUP(A1940,[1]Bestellung!$A$4:$D$675)+MOD(D1940,6)</f>
        <v>43351</v>
      </c>
      <c r="F1940" t="str">
        <f t="shared" si="117"/>
        <v>INSERT INTO [Lieferung] ([BestellungID], [PosID], [LieferAdrID], [LieferDienstID], [LieferDatum]) VALUES</v>
      </c>
      <c r="G1940" t="str">
        <f t="shared" si="118"/>
        <v xml:space="preserve"> ('1365', '3412', '52', '42', '2018-09-08')</v>
      </c>
    </row>
    <row r="1941" spans="1:7" x14ac:dyDescent="0.3">
      <c r="A1941">
        <f t="shared" si="115"/>
        <v>1365</v>
      </c>
      <c r="B1941">
        <v>3413</v>
      </c>
      <c r="C1941">
        <v>52</v>
      </c>
      <c r="D1941">
        <f t="shared" si="116"/>
        <v>81</v>
      </c>
      <c r="E1941" s="3">
        <f>LOOKUP(A1941,[1]Bestellung!$A$4:$D$675)+MOD(D1941,6)</f>
        <v>43354</v>
      </c>
      <c r="F1941" t="str">
        <f t="shared" si="117"/>
        <v>INSERT INTO [Lieferung] ([BestellungID], [PosID], [LieferAdrID], [LieferDienstID], [LieferDatum]) VALUES</v>
      </c>
      <c r="G1941" t="str">
        <f t="shared" si="118"/>
        <v xml:space="preserve"> ('1365', '3413', '52', '81', '2018-09-11')</v>
      </c>
    </row>
    <row r="1942" spans="1:7" x14ac:dyDescent="0.3">
      <c r="A1942">
        <f t="shared" si="115"/>
        <v>1366</v>
      </c>
      <c r="B1942">
        <v>3414</v>
      </c>
      <c r="C1942">
        <v>198</v>
      </c>
      <c r="D1942">
        <f t="shared" si="116"/>
        <v>81</v>
      </c>
      <c r="E1942" s="3">
        <f>LOOKUP(A1942,[1]Bestellung!$A$4:$D$675)+MOD(D1942,6)</f>
        <v>43317</v>
      </c>
      <c r="F1942" t="str">
        <f t="shared" si="117"/>
        <v>INSERT INTO [Lieferung] ([BestellungID], [PosID], [LieferAdrID], [LieferDienstID], [LieferDatum]) VALUES</v>
      </c>
      <c r="G1942" t="str">
        <f t="shared" si="118"/>
        <v xml:space="preserve"> ('1366', '3414', '198', '81', '2018-08-05')</v>
      </c>
    </row>
    <row r="1943" spans="1:7" x14ac:dyDescent="0.3">
      <c r="A1943">
        <f t="shared" si="115"/>
        <v>1366</v>
      </c>
      <c r="B1943">
        <v>3415</v>
      </c>
      <c r="C1943">
        <v>52</v>
      </c>
      <c r="D1943">
        <f t="shared" si="116"/>
        <v>19</v>
      </c>
      <c r="E1943" s="3">
        <f>LOOKUP(A1943,[1]Bestellung!$A$4:$D$675)+MOD(D1943,6)</f>
        <v>43315</v>
      </c>
      <c r="F1943" t="str">
        <f t="shared" si="117"/>
        <v>INSERT INTO [Lieferung] ([BestellungID], [PosID], [LieferAdrID], [LieferDienstID], [LieferDatum]) VALUES</v>
      </c>
      <c r="G1943" t="str">
        <f t="shared" si="118"/>
        <v xml:space="preserve"> ('1366', '3415', '52', '19', '2018-08-03')</v>
      </c>
    </row>
    <row r="1944" spans="1:7" x14ac:dyDescent="0.3">
      <c r="A1944">
        <f t="shared" si="115"/>
        <v>1366</v>
      </c>
      <c r="B1944">
        <v>3416</v>
      </c>
      <c r="C1944">
        <v>198</v>
      </c>
      <c r="D1944">
        <f t="shared" si="116"/>
        <v>8</v>
      </c>
      <c r="E1944" s="3">
        <f>LOOKUP(A1944,[1]Bestellung!$A$4:$D$675)+MOD(D1944,6)</f>
        <v>43316</v>
      </c>
      <c r="F1944" t="str">
        <f t="shared" si="117"/>
        <v>INSERT INTO [Lieferung] ([BestellungID], [PosID], [LieferAdrID], [LieferDienstID], [LieferDatum]) VALUES</v>
      </c>
      <c r="G1944" t="str">
        <f t="shared" si="118"/>
        <v xml:space="preserve"> ('1366', '3416', '198', '8', '2018-08-04')</v>
      </c>
    </row>
    <row r="1945" spans="1:7" x14ac:dyDescent="0.3">
      <c r="A1945">
        <f t="shared" si="115"/>
        <v>1367</v>
      </c>
      <c r="B1945">
        <v>3417</v>
      </c>
      <c r="C1945">
        <v>489</v>
      </c>
      <c r="D1945">
        <f t="shared" si="116"/>
        <v>12</v>
      </c>
      <c r="E1945" s="3">
        <f>LOOKUP(A1945,[1]Bestellung!$A$4:$D$675)+MOD(D1945,6)</f>
        <v>43314</v>
      </c>
      <c r="F1945" t="str">
        <f t="shared" si="117"/>
        <v>INSERT INTO [Lieferung] ([BestellungID], [PosID], [LieferAdrID], [LieferDienstID], [LieferDatum]) VALUES</v>
      </c>
      <c r="G1945" t="str">
        <f t="shared" si="118"/>
        <v xml:space="preserve"> ('1367', '3417', '489', '12', '2018-08-02')</v>
      </c>
    </row>
    <row r="1946" spans="1:7" x14ac:dyDescent="0.3">
      <c r="A1946">
        <f t="shared" si="115"/>
        <v>1367</v>
      </c>
      <c r="B1946">
        <v>3418</v>
      </c>
      <c r="C1946">
        <v>489</v>
      </c>
      <c r="D1946">
        <f t="shared" si="116"/>
        <v>2</v>
      </c>
      <c r="E1946" s="3">
        <f>LOOKUP(A1946,[1]Bestellung!$A$4:$D$675)+MOD(D1946,6)</f>
        <v>43316</v>
      </c>
      <c r="F1946" t="str">
        <f t="shared" si="117"/>
        <v>INSERT INTO [Lieferung] ([BestellungID], [PosID], [LieferAdrID], [LieferDienstID], [LieferDatum]) VALUES</v>
      </c>
      <c r="G1946" t="str">
        <f t="shared" si="118"/>
        <v xml:space="preserve"> ('1367', '3418', '489', '2', '2018-08-04')</v>
      </c>
    </row>
    <row r="1947" spans="1:7" x14ac:dyDescent="0.3">
      <c r="A1947">
        <f t="shared" si="115"/>
        <v>1368</v>
      </c>
      <c r="B1947">
        <v>3419</v>
      </c>
      <c r="C1947">
        <v>88</v>
      </c>
      <c r="D1947">
        <f t="shared" si="116"/>
        <v>9</v>
      </c>
      <c r="E1947" s="3">
        <f>LOOKUP(A1947,[1]Bestellung!$A$4:$D$675)+MOD(D1947,6)</f>
        <v>43317</v>
      </c>
      <c r="F1947" t="str">
        <f t="shared" si="117"/>
        <v>INSERT INTO [Lieferung] ([BestellungID], [PosID], [LieferAdrID], [LieferDienstID], [LieferDatum]) VALUES</v>
      </c>
      <c r="G1947" t="str">
        <f t="shared" si="118"/>
        <v xml:space="preserve"> ('1368', '3419', '88', '9', '2018-08-05')</v>
      </c>
    </row>
    <row r="1948" spans="1:7" x14ac:dyDescent="0.3">
      <c r="A1948">
        <f t="shared" si="115"/>
        <v>1368</v>
      </c>
      <c r="B1948">
        <v>3420</v>
      </c>
      <c r="C1948">
        <v>88</v>
      </c>
      <c r="D1948">
        <f t="shared" si="116"/>
        <v>1</v>
      </c>
      <c r="E1948" s="3">
        <f>LOOKUP(A1948,[1]Bestellung!$A$4:$D$675)+MOD(D1948,6)</f>
        <v>43315</v>
      </c>
      <c r="F1948" t="str">
        <f t="shared" si="117"/>
        <v>INSERT INTO [Lieferung] ([BestellungID], [PosID], [LieferAdrID], [LieferDienstID], [LieferDatum]) VALUES</v>
      </c>
      <c r="G1948" t="str">
        <f t="shared" si="118"/>
        <v xml:space="preserve"> ('1368', '3420', '88', '1', '2018-08-03')</v>
      </c>
    </row>
    <row r="1949" spans="1:7" x14ac:dyDescent="0.3">
      <c r="A1949">
        <f t="shared" si="115"/>
        <v>1368</v>
      </c>
      <c r="B1949">
        <v>3421</v>
      </c>
      <c r="C1949">
        <v>88</v>
      </c>
      <c r="D1949">
        <f t="shared" si="116"/>
        <v>72</v>
      </c>
      <c r="E1949" s="3">
        <f>LOOKUP(A1949,[1]Bestellung!$A$4:$D$675)+MOD(D1949,6)</f>
        <v>43314</v>
      </c>
      <c r="F1949" t="str">
        <f t="shared" si="117"/>
        <v>INSERT INTO [Lieferung] ([BestellungID], [PosID], [LieferAdrID], [LieferDienstID], [LieferDatum]) VALUES</v>
      </c>
      <c r="G1949" t="str">
        <f t="shared" si="118"/>
        <v xml:space="preserve"> ('1368', '3421', '88', '72', '2018-08-02')</v>
      </c>
    </row>
    <row r="1950" spans="1:7" x14ac:dyDescent="0.3">
      <c r="A1950">
        <f t="shared" si="115"/>
        <v>1369</v>
      </c>
      <c r="B1950">
        <v>3422</v>
      </c>
      <c r="C1950">
        <v>142</v>
      </c>
      <c r="D1950">
        <f t="shared" si="116"/>
        <v>2</v>
      </c>
      <c r="E1950" s="3">
        <f>LOOKUP(A1950,[1]Bestellung!$A$4:$D$675)+MOD(D1950,6)</f>
        <v>43316</v>
      </c>
      <c r="F1950" t="str">
        <f t="shared" si="117"/>
        <v>INSERT INTO [Lieferung] ([BestellungID], [PosID], [LieferAdrID], [LieferDienstID], [LieferDatum]) VALUES</v>
      </c>
      <c r="G1950" t="str">
        <f t="shared" si="118"/>
        <v xml:space="preserve"> ('1369', '3422', '142', '2', '2018-08-04')</v>
      </c>
    </row>
    <row r="1951" spans="1:7" x14ac:dyDescent="0.3">
      <c r="A1951">
        <f t="shared" si="115"/>
        <v>1369</v>
      </c>
      <c r="B1951">
        <v>3423</v>
      </c>
      <c r="C1951">
        <v>142</v>
      </c>
      <c r="D1951">
        <f t="shared" si="116"/>
        <v>75</v>
      </c>
      <c r="E1951" s="3">
        <f>LOOKUP(A1951,[1]Bestellung!$A$4:$D$675)+MOD(D1951,6)</f>
        <v>43317</v>
      </c>
      <c r="F1951" t="str">
        <f t="shared" si="117"/>
        <v>INSERT INTO [Lieferung] ([BestellungID], [PosID], [LieferAdrID], [LieferDienstID], [LieferDatum]) VALUES</v>
      </c>
      <c r="G1951" t="str">
        <f t="shared" si="118"/>
        <v xml:space="preserve"> ('1369', '3423', '142', '75', '2018-08-05')</v>
      </c>
    </row>
    <row r="1952" spans="1:7" x14ac:dyDescent="0.3">
      <c r="A1952">
        <f t="shared" si="115"/>
        <v>1370</v>
      </c>
      <c r="B1952">
        <v>3424</v>
      </c>
      <c r="C1952">
        <v>163</v>
      </c>
      <c r="D1952">
        <f t="shared" si="116"/>
        <v>8</v>
      </c>
      <c r="E1952" s="3">
        <f>LOOKUP(A1952,[1]Bestellung!$A$4:$D$675)+MOD(D1952,6)</f>
        <v>43316</v>
      </c>
      <c r="F1952" t="str">
        <f t="shared" si="117"/>
        <v>INSERT INTO [Lieferung] ([BestellungID], [PosID], [LieferAdrID], [LieferDienstID], [LieferDatum]) VALUES</v>
      </c>
      <c r="G1952" t="str">
        <f t="shared" si="118"/>
        <v xml:space="preserve"> ('1370', '3424', '163', '8', '2018-08-04')</v>
      </c>
    </row>
    <row r="1953" spans="1:7" x14ac:dyDescent="0.3">
      <c r="A1953">
        <f t="shared" si="115"/>
        <v>1370</v>
      </c>
      <c r="B1953">
        <v>3425</v>
      </c>
      <c r="C1953">
        <v>142</v>
      </c>
      <c r="D1953">
        <f t="shared" si="116"/>
        <v>1</v>
      </c>
      <c r="E1953" s="3">
        <f>LOOKUP(A1953,[1]Bestellung!$A$4:$D$675)+MOD(D1953,6)</f>
        <v>43315</v>
      </c>
      <c r="F1953" t="str">
        <f t="shared" si="117"/>
        <v>INSERT INTO [Lieferung] ([BestellungID], [PosID], [LieferAdrID], [LieferDienstID], [LieferDatum]) VALUES</v>
      </c>
      <c r="G1953" t="str">
        <f t="shared" si="118"/>
        <v xml:space="preserve"> ('1370', '3425', '142', '1', '2018-08-03')</v>
      </c>
    </row>
    <row r="1954" spans="1:7" x14ac:dyDescent="0.3">
      <c r="A1954">
        <f t="shared" si="115"/>
        <v>1370</v>
      </c>
      <c r="B1954">
        <v>3426</v>
      </c>
      <c r="C1954">
        <v>163</v>
      </c>
      <c r="D1954">
        <f t="shared" si="116"/>
        <v>75</v>
      </c>
      <c r="E1954" s="3">
        <f>LOOKUP(A1954,[1]Bestellung!$A$4:$D$675)+MOD(D1954,6)</f>
        <v>43317</v>
      </c>
      <c r="F1954" t="str">
        <f t="shared" si="117"/>
        <v>INSERT INTO [Lieferung] ([BestellungID], [PosID], [LieferAdrID], [LieferDienstID], [LieferDatum]) VALUES</v>
      </c>
      <c r="G1954" t="str">
        <f t="shared" si="118"/>
        <v xml:space="preserve"> ('1370', '3426', '163', '75', '2018-08-05')</v>
      </c>
    </row>
    <row r="1955" spans="1:7" x14ac:dyDescent="0.3">
      <c r="A1955">
        <f t="shared" si="115"/>
        <v>1371</v>
      </c>
      <c r="B1955">
        <v>3427</v>
      </c>
      <c r="C1955">
        <v>359</v>
      </c>
      <c r="D1955">
        <f t="shared" si="116"/>
        <v>12</v>
      </c>
      <c r="E1955" s="3">
        <f>LOOKUP(A1955,[1]Bestellung!$A$4:$D$675)+MOD(D1955,6)</f>
        <v>43315</v>
      </c>
      <c r="F1955" t="str">
        <f t="shared" si="117"/>
        <v>INSERT INTO [Lieferung] ([BestellungID], [PosID], [LieferAdrID], [LieferDienstID], [LieferDatum]) VALUES</v>
      </c>
      <c r="G1955" t="str">
        <f t="shared" si="118"/>
        <v xml:space="preserve"> ('1371', '3427', '359', '12', '2018-08-03')</v>
      </c>
    </row>
    <row r="1956" spans="1:7" x14ac:dyDescent="0.3">
      <c r="A1956">
        <f t="shared" si="115"/>
        <v>1371</v>
      </c>
      <c r="B1956">
        <v>3428</v>
      </c>
      <c r="C1956">
        <v>359</v>
      </c>
      <c r="D1956">
        <f t="shared" si="116"/>
        <v>6</v>
      </c>
      <c r="E1956" s="3">
        <f>LOOKUP(A1956,[1]Bestellung!$A$4:$D$675)+MOD(D1956,6)</f>
        <v>43315</v>
      </c>
      <c r="F1956" t="str">
        <f t="shared" si="117"/>
        <v>INSERT INTO [Lieferung] ([BestellungID], [PosID], [LieferAdrID], [LieferDienstID], [LieferDatum]) VALUES</v>
      </c>
      <c r="G1956" t="str">
        <f t="shared" si="118"/>
        <v xml:space="preserve"> ('1371', '3428', '359', '6', '2018-08-03')</v>
      </c>
    </row>
    <row r="1957" spans="1:7" x14ac:dyDescent="0.3">
      <c r="A1957">
        <f t="shared" si="115"/>
        <v>1372</v>
      </c>
      <c r="B1957">
        <v>3429</v>
      </c>
      <c r="C1957">
        <v>430</v>
      </c>
      <c r="D1957">
        <f t="shared" si="116"/>
        <v>27</v>
      </c>
      <c r="E1957" s="3">
        <f>LOOKUP(A1957,[1]Bestellung!$A$4:$D$675)+MOD(D1957,6)</f>
        <v>43318</v>
      </c>
      <c r="F1957" t="str">
        <f t="shared" si="117"/>
        <v>INSERT INTO [Lieferung] ([BestellungID], [PosID], [LieferAdrID], [LieferDienstID], [LieferDatum]) VALUES</v>
      </c>
      <c r="G1957" t="str">
        <f t="shared" si="118"/>
        <v xml:space="preserve"> ('1372', '3429', '430', '27', '2018-08-06')</v>
      </c>
    </row>
    <row r="1958" spans="1:7" x14ac:dyDescent="0.3">
      <c r="A1958">
        <f t="shared" si="115"/>
        <v>1372</v>
      </c>
      <c r="B1958">
        <v>3430</v>
      </c>
      <c r="C1958">
        <v>359</v>
      </c>
      <c r="D1958">
        <f t="shared" si="116"/>
        <v>22</v>
      </c>
      <c r="E1958" s="3">
        <f>LOOKUP(A1958,[1]Bestellung!$A$4:$D$675)+MOD(D1958,6)</f>
        <v>43319</v>
      </c>
      <c r="F1958" t="str">
        <f t="shared" si="117"/>
        <v>INSERT INTO [Lieferung] ([BestellungID], [PosID], [LieferAdrID], [LieferDienstID], [LieferDatum]) VALUES</v>
      </c>
      <c r="G1958" t="str">
        <f t="shared" si="118"/>
        <v xml:space="preserve"> ('1372', '3430', '359', '22', '2018-08-07')</v>
      </c>
    </row>
    <row r="1959" spans="1:7" x14ac:dyDescent="0.3">
      <c r="A1959">
        <f t="shared" si="115"/>
        <v>1372</v>
      </c>
      <c r="B1959">
        <v>3431</v>
      </c>
      <c r="C1959">
        <v>430</v>
      </c>
      <c r="D1959">
        <f t="shared" si="116"/>
        <v>17</v>
      </c>
      <c r="E1959" s="3">
        <f>LOOKUP(A1959,[1]Bestellung!$A$4:$D$675)+MOD(D1959,6)</f>
        <v>43320</v>
      </c>
      <c r="F1959" t="str">
        <f t="shared" si="117"/>
        <v>INSERT INTO [Lieferung] ([BestellungID], [PosID], [LieferAdrID], [LieferDienstID], [LieferDatum]) VALUES</v>
      </c>
      <c r="G1959" t="str">
        <f t="shared" si="118"/>
        <v xml:space="preserve"> ('1372', '3431', '430', '17', '2018-08-08')</v>
      </c>
    </row>
    <row r="1960" spans="1:7" x14ac:dyDescent="0.3">
      <c r="A1960">
        <f t="shared" si="115"/>
        <v>1373</v>
      </c>
      <c r="B1960">
        <v>3432</v>
      </c>
      <c r="C1960">
        <v>439</v>
      </c>
      <c r="D1960">
        <f t="shared" si="116"/>
        <v>42</v>
      </c>
      <c r="E1960" s="3">
        <f>LOOKUP(A1960,[1]Bestellung!$A$4:$D$675)+MOD(D1960,6)</f>
        <v>43315</v>
      </c>
      <c r="F1960" t="str">
        <f t="shared" si="117"/>
        <v>INSERT INTO [Lieferung] ([BestellungID], [PosID], [LieferAdrID], [LieferDienstID], [LieferDatum]) VALUES</v>
      </c>
      <c r="G1960" t="str">
        <f t="shared" si="118"/>
        <v xml:space="preserve"> ('1373', '3432', '439', '42', '2018-08-03')</v>
      </c>
    </row>
    <row r="1961" spans="1:7" x14ac:dyDescent="0.3">
      <c r="A1961">
        <f t="shared" si="115"/>
        <v>1373</v>
      </c>
      <c r="B1961">
        <v>3433</v>
      </c>
      <c r="C1961">
        <v>439</v>
      </c>
      <c r="D1961">
        <f t="shared" si="116"/>
        <v>38</v>
      </c>
      <c r="E1961" s="3">
        <f>LOOKUP(A1961,[1]Bestellung!$A$4:$D$675)+MOD(D1961,6)</f>
        <v>43317</v>
      </c>
      <c r="F1961" t="str">
        <f t="shared" si="117"/>
        <v>INSERT INTO [Lieferung] ([BestellungID], [PosID], [LieferAdrID], [LieferDienstID], [LieferDatum]) VALUES</v>
      </c>
      <c r="G1961" t="str">
        <f t="shared" si="118"/>
        <v xml:space="preserve"> ('1373', '3433', '439', '38', '2018-08-05')</v>
      </c>
    </row>
    <row r="1962" spans="1:7" x14ac:dyDescent="0.3">
      <c r="A1962">
        <f t="shared" si="115"/>
        <v>1374</v>
      </c>
      <c r="B1962">
        <v>3434</v>
      </c>
      <c r="C1962">
        <v>332</v>
      </c>
      <c r="D1962">
        <f t="shared" si="116"/>
        <v>66</v>
      </c>
      <c r="E1962" s="3">
        <f>LOOKUP(A1962,[1]Bestellung!$A$4:$D$675)+MOD(D1962,6)</f>
        <v>43315</v>
      </c>
      <c r="F1962" t="str">
        <f t="shared" si="117"/>
        <v>INSERT INTO [Lieferung] ([BestellungID], [PosID], [LieferAdrID], [LieferDienstID], [LieferDatum]) VALUES</v>
      </c>
      <c r="G1962" t="str">
        <f t="shared" si="118"/>
        <v xml:space="preserve"> ('1374', '3434', '332', '66', '2018-08-03')</v>
      </c>
    </row>
    <row r="1963" spans="1:7" x14ac:dyDescent="0.3">
      <c r="A1963">
        <f t="shared" si="115"/>
        <v>1374</v>
      </c>
      <c r="B1963">
        <v>3435</v>
      </c>
      <c r="C1963">
        <v>332</v>
      </c>
      <c r="D1963">
        <f t="shared" si="116"/>
        <v>63</v>
      </c>
      <c r="E1963" s="3">
        <f>LOOKUP(A1963,[1]Bestellung!$A$4:$D$675)+MOD(D1963,6)</f>
        <v>43318</v>
      </c>
      <c r="F1963" t="str">
        <f t="shared" si="117"/>
        <v>INSERT INTO [Lieferung] ([BestellungID], [PosID], [LieferAdrID], [LieferDienstID], [LieferDatum]) VALUES</v>
      </c>
      <c r="G1963" t="str">
        <f t="shared" si="118"/>
        <v xml:space="preserve"> ('1374', '3435', '332', '63', '2018-08-06')</v>
      </c>
    </row>
    <row r="1964" spans="1:7" x14ac:dyDescent="0.3">
      <c r="A1964">
        <f t="shared" si="115"/>
        <v>1374</v>
      </c>
      <c r="B1964">
        <v>3436</v>
      </c>
      <c r="C1964">
        <v>332</v>
      </c>
      <c r="D1964">
        <f t="shared" si="116"/>
        <v>60</v>
      </c>
      <c r="E1964" s="3">
        <f>LOOKUP(A1964,[1]Bestellung!$A$4:$D$675)+MOD(D1964,6)</f>
        <v>43315</v>
      </c>
      <c r="F1964" t="str">
        <f t="shared" si="117"/>
        <v>INSERT INTO [Lieferung] ([BestellungID], [PosID], [LieferAdrID], [LieferDienstID], [LieferDatum]) VALUES</v>
      </c>
      <c r="G1964" t="str">
        <f t="shared" si="118"/>
        <v xml:space="preserve"> ('1374', '3436', '332', '60', '2018-08-03')</v>
      </c>
    </row>
    <row r="1965" spans="1:7" x14ac:dyDescent="0.3">
      <c r="A1965">
        <f t="shared" si="115"/>
        <v>1375</v>
      </c>
      <c r="B1965">
        <v>3437</v>
      </c>
      <c r="C1965">
        <v>660</v>
      </c>
      <c r="D1965">
        <f t="shared" si="116"/>
        <v>11</v>
      </c>
      <c r="E1965" s="3">
        <f>LOOKUP(A1965,[1]Bestellung!$A$4:$D$675)+MOD(D1965,6)</f>
        <v>43321</v>
      </c>
      <c r="F1965" t="str">
        <f t="shared" si="117"/>
        <v>INSERT INTO [Lieferung] ([BestellungID], [PosID], [LieferAdrID], [LieferDienstID], [LieferDatum]) VALUES</v>
      </c>
      <c r="G1965" t="str">
        <f t="shared" si="118"/>
        <v xml:space="preserve"> ('1375', '3437', '660', '11', '2018-08-09')</v>
      </c>
    </row>
    <row r="1966" spans="1:7" x14ac:dyDescent="0.3">
      <c r="A1966">
        <f t="shared" si="115"/>
        <v>1375</v>
      </c>
      <c r="B1966">
        <v>3438</v>
      </c>
      <c r="C1966">
        <v>660</v>
      </c>
      <c r="D1966">
        <f t="shared" si="116"/>
        <v>9</v>
      </c>
      <c r="E1966" s="3">
        <f>LOOKUP(A1966,[1]Bestellung!$A$4:$D$675)+MOD(D1966,6)</f>
        <v>43319</v>
      </c>
      <c r="F1966" t="str">
        <f t="shared" si="117"/>
        <v>INSERT INTO [Lieferung] ([BestellungID], [PosID], [LieferAdrID], [LieferDienstID], [LieferDatum]) VALUES</v>
      </c>
      <c r="G1966" t="str">
        <f t="shared" si="118"/>
        <v xml:space="preserve"> ('1375', '3438', '660', '9', '2018-08-07')</v>
      </c>
    </row>
    <row r="1967" spans="1:7" x14ac:dyDescent="0.3">
      <c r="A1967">
        <f t="shared" si="115"/>
        <v>1376</v>
      </c>
      <c r="B1967">
        <v>3439</v>
      </c>
      <c r="C1967">
        <v>733</v>
      </c>
      <c r="D1967">
        <f t="shared" si="116"/>
        <v>44</v>
      </c>
      <c r="E1967" s="3">
        <f>LOOKUP(A1967,[1]Bestellung!$A$4:$D$675)+MOD(D1967,6)</f>
        <v>43318</v>
      </c>
      <c r="F1967" t="str">
        <f t="shared" si="117"/>
        <v>INSERT INTO [Lieferung] ([BestellungID], [PosID], [LieferAdrID], [LieferDienstID], [LieferDatum]) VALUES</v>
      </c>
      <c r="G1967" t="str">
        <f t="shared" si="118"/>
        <v xml:space="preserve"> ('1376', '3439', '733', '44', '2018-08-06')</v>
      </c>
    </row>
    <row r="1968" spans="1:7" x14ac:dyDescent="0.3">
      <c r="A1968">
        <f t="shared" si="115"/>
        <v>1376</v>
      </c>
      <c r="B1968">
        <v>3440</v>
      </c>
      <c r="C1968">
        <v>660</v>
      </c>
      <c r="D1968">
        <f t="shared" si="116"/>
        <v>43</v>
      </c>
      <c r="E1968" s="3">
        <f>LOOKUP(A1968,[1]Bestellung!$A$4:$D$675)+MOD(D1968,6)</f>
        <v>43317</v>
      </c>
      <c r="F1968" t="str">
        <f t="shared" si="117"/>
        <v>INSERT INTO [Lieferung] ([BestellungID], [PosID], [LieferAdrID], [LieferDienstID], [LieferDatum]) VALUES</v>
      </c>
      <c r="G1968" t="str">
        <f t="shared" si="118"/>
        <v xml:space="preserve"> ('1376', '3440', '660', '43', '2018-08-05')</v>
      </c>
    </row>
    <row r="1969" spans="1:7" x14ac:dyDescent="0.3">
      <c r="A1969">
        <f t="shared" si="115"/>
        <v>1376</v>
      </c>
      <c r="B1969">
        <v>3441</v>
      </c>
      <c r="C1969">
        <v>733</v>
      </c>
      <c r="D1969">
        <f t="shared" si="116"/>
        <v>42</v>
      </c>
      <c r="E1969" s="3">
        <f>LOOKUP(A1969,[1]Bestellung!$A$4:$D$675)+MOD(D1969,6)</f>
        <v>43316</v>
      </c>
      <c r="F1969" t="str">
        <f t="shared" si="117"/>
        <v>INSERT INTO [Lieferung] ([BestellungID], [PosID], [LieferAdrID], [LieferDienstID], [LieferDatum]) VALUES</v>
      </c>
      <c r="G1969" t="str">
        <f t="shared" si="118"/>
        <v xml:space="preserve"> ('1376', '3441', '733', '42', '2018-08-04')</v>
      </c>
    </row>
    <row r="1970" spans="1:7" x14ac:dyDescent="0.3">
      <c r="A1970">
        <f t="shared" si="115"/>
        <v>1377</v>
      </c>
      <c r="B1970">
        <v>3442</v>
      </c>
      <c r="C1970">
        <v>201</v>
      </c>
      <c r="D1970">
        <f t="shared" si="116"/>
        <v>1</v>
      </c>
      <c r="E1970" s="3">
        <f>LOOKUP(A1970,[1]Bestellung!$A$4:$D$675)+MOD(D1970,6)</f>
        <v>43317</v>
      </c>
      <c r="F1970" t="str">
        <f t="shared" si="117"/>
        <v>INSERT INTO [Lieferung] ([BestellungID], [PosID], [LieferAdrID], [LieferDienstID], [LieferDatum]) VALUES</v>
      </c>
      <c r="G1970" t="str">
        <f t="shared" si="118"/>
        <v xml:space="preserve"> ('1377', '3442', '201', '1', '2018-08-05')</v>
      </c>
    </row>
    <row r="1971" spans="1:7" x14ac:dyDescent="0.3">
      <c r="A1971">
        <f t="shared" si="115"/>
        <v>1377</v>
      </c>
      <c r="B1971">
        <v>3443</v>
      </c>
      <c r="C1971">
        <v>201</v>
      </c>
      <c r="D1971">
        <f t="shared" si="116"/>
        <v>1</v>
      </c>
      <c r="E1971" s="3">
        <f>LOOKUP(A1971,[1]Bestellung!$A$4:$D$675)+MOD(D1971,6)</f>
        <v>43317</v>
      </c>
      <c r="F1971" t="str">
        <f t="shared" si="117"/>
        <v>INSERT INTO [Lieferung] ([BestellungID], [PosID], [LieferAdrID], [LieferDienstID], [LieferDatum]) VALUES</v>
      </c>
      <c r="G1971" t="str">
        <f t="shared" si="118"/>
        <v xml:space="preserve"> ('1377', '3443', '201', '1', '2018-08-05')</v>
      </c>
    </row>
    <row r="1972" spans="1:7" x14ac:dyDescent="0.3">
      <c r="A1972">
        <f t="shared" si="115"/>
        <v>1378</v>
      </c>
      <c r="B1972">
        <v>3444</v>
      </c>
      <c r="C1972">
        <v>446</v>
      </c>
      <c r="D1972">
        <f t="shared" si="116"/>
        <v>42</v>
      </c>
      <c r="E1972" s="3">
        <f>LOOKUP(A1972,[1]Bestellung!$A$4:$D$675)+MOD(D1972,6)</f>
        <v>43317</v>
      </c>
      <c r="F1972" t="str">
        <f t="shared" si="117"/>
        <v>INSERT INTO [Lieferung] ([BestellungID], [PosID], [LieferAdrID], [LieferDienstID], [LieferDatum]) VALUES</v>
      </c>
      <c r="G1972" t="str">
        <f t="shared" si="118"/>
        <v xml:space="preserve"> ('1378', '3444', '446', '42', '2018-08-05')</v>
      </c>
    </row>
    <row r="1973" spans="1:7" x14ac:dyDescent="0.3">
      <c r="A1973">
        <f t="shared" si="115"/>
        <v>1378</v>
      </c>
      <c r="B1973">
        <v>3445</v>
      </c>
      <c r="C1973">
        <v>201</v>
      </c>
      <c r="D1973">
        <f t="shared" si="116"/>
        <v>43</v>
      </c>
      <c r="E1973" s="3">
        <f>LOOKUP(A1973,[1]Bestellung!$A$4:$D$675)+MOD(D1973,6)</f>
        <v>43318</v>
      </c>
      <c r="F1973" t="str">
        <f t="shared" si="117"/>
        <v>INSERT INTO [Lieferung] ([BestellungID], [PosID], [LieferAdrID], [LieferDienstID], [LieferDatum]) VALUES</v>
      </c>
      <c r="G1973" t="str">
        <f t="shared" si="118"/>
        <v xml:space="preserve"> ('1378', '3445', '201', '43', '2018-08-06')</v>
      </c>
    </row>
    <row r="1974" spans="1:7" x14ac:dyDescent="0.3">
      <c r="A1974">
        <f t="shared" si="115"/>
        <v>1378</v>
      </c>
      <c r="B1974">
        <v>3446</v>
      </c>
      <c r="C1974">
        <v>446</v>
      </c>
      <c r="D1974">
        <f t="shared" si="116"/>
        <v>44</v>
      </c>
      <c r="E1974" s="3">
        <f>LOOKUP(A1974,[1]Bestellung!$A$4:$D$675)+MOD(D1974,6)</f>
        <v>43319</v>
      </c>
      <c r="F1974" t="str">
        <f t="shared" si="117"/>
        <v>INSERT INTO [Lieferung] ([BestellungID], [PosID], [LieferAdrID], [LieferDienstID], [LieferDatum]) VALUES</v>
      </c>
      <c r="G1974" t="str">
        <f t="shared" si="118"/>
        <v xml:space="preserve"> ('1378', '3446', '446', '44', '2018-08-07')</v>
      </c>
    </row>
    <row r="1975" spans="1:7" x14ac:dyDescent="0.3">
      <c r="A1975">
        <f t="shared" si="115"/>
        <v>1379</v>
      </c>
      <c r="B1975">
        <v>3447</v>
      </c>
      <c r="C1975">
        <v>563</v>
      </c>
      <c r="D1975">
        <f t="shared" si="116"/>
        <v>9</v>
      </c>
      <c r="E1975" s="3">
        <f>LOOKUP(A1975,[1]Bestellung!$A$4:$D$675)+MOD(D1975,6)</f>
        <v>43320</v>
      </c>
      <c r="F1975" t="str">
        <f t="shared" si="117"/>
        <v>INSERT INTO [Lieferung] ([BestellungID], [PosID], [LieferAdrID], [LieferDienstID], [LieferDatum]) VALUES</v>
      </c>
      <c r="G1975" t="str">
        <f t="shared" si="118"/>
        <v xml:space="preserve"> ('1379', '3447', '563', '9', '2018-08-08')</v>
      </c>
    </row>
    <row r="1976" spans="1:7" x14ac:dyDescent="0.3">
      <c r="A1976">
        <f t="shared" si="115"/>
        <v>1379</v>
      </c>
      <c r="B1976">
        <v>3448</v>
      </c>
      <c r="C1976">
        <v>563</v>
      </c>
      <c r="D1976">
        <f t="shared" si="116"/>
        <v>11</v>
      </c>
      <c r="E1976" s="3">
        <f>LOOKUP(A1976,[1]Bestellung!$A$4:$D$675)+MOD(D1976,6)</f>
        <v>43322</v>
      </c>
      <c r="F1976" t="str">
        <f t="shared" si="117"/>
        <v>INSERT INTO [Lieferung] ([BestellungID], [PosID], [LieferAdrID], [LieferDienstID], [LieferDatum]) VALUES</v>
      </c>
      <c r="G1976" t="str">
        <f t="shared" si="118"/>
        <v xml:space="preserve"> ('1379', '3448', '563', '11', '2018-08-10')</v>
      </c>
    </row>
    <row r="1977" spans="1:7" x14ac:dyDescent="0.3">
      <c r="A1977">
        <f t="shared" si="115"/>
        <v>1380</v>
      </c>
      <c r="B1977">
        <v>3449</v>
      </c>
      <c r="C1977">
        <v>345</v>
      </c>
      <c r="D1977">
        <f t="shared" si="116"/>
        <v>60</v>
      </c>
      <c r="E1977" s="3">
        <f>LOOKUP(A1977,[1]Bestellung!$A$4:$D$675)+MOD(D1977,6)</f>
        <v>43317</v>
      </c>
      <c r="F1977" t="str">
        <f t="shared" si="117"/>
        <v>INSERT INTO [Lieferung] ([BestellungID], [PosID], [LieferAdrID], [LieferDienstID], [LieferDatum]) VALUES</v>
      </c>
      <c r="G1977" t="str">
        <f t="shared" si="118"/>
        <v xml:space="preserve"> ('1380', '3449', '345', '60', '2018-08-05')</v>
      </c>
    </row>
    <row r="1978" spans="1:7" x14ac:dyDescent="0.3">
      <c r="A1978">
        <f t="shared" si="115"/>
        <v>1380</v>
      </c>
      <c r="B1978">
        <v>3450</v>
      </c>
      <c r="C1978">
        <v>345</v>
      </c>
      <c r="D1978">
        <f t="shared" si="116"/>
        <v>63</v>
      </c>
      <c r="E1978" s="3">
        <f>LOOKUP(A1978,[1]Bestellung!$A$4:$D$675)+MOD(D1978,6)</f>
        <v>43320</v>
      </c>
      <c r="F1978" t="str">
        <f t="shared" si="117"/>
        <v>INSERT INTO [Lieferung] ([BestellungID], [PosID], [LieferAdrID], [LieferDienstID], [LieferDatum]) VALUES</v>
      </c>
      <c r="G1978" t="str">
        <f t="shared" si="118"/>
        <v xml:space="preserve"> ('1380', '3450', '345', '63', '2018-08-08')</v>
      </c>
    </row>
    <row r="1979" spans="1:7" x14ac:dyDescent="0.3">
      <c r="A1979">
        <f t="shared" si="115"/>
        <v>1380</v>
      </c>
      <c r="B1979">
        <v>3451</v>
      </c>
      <c r="C1979">
        <v>345</v>
      </c>
      <c r="D1979">
        <f t="shared" si="116"/>
        <v>66</v>
      </c>
      <c r="E1979" s="3">
        <f>LOOKUP(A1979,[1]Bestellung!$A$4:$D$675)+MOD(D1979,6)</f>
        <v>43317</v>
      </c>
      <c r="F1979" t="str">
        <f t="shared" si="117"/>
        <v>INSERT INTO [Lieferung] ([BestellungID], [PosID], [LieferAdrID], [LieferDienstID], [LieferDatum]) VALUES</v>
      </c>
      <c r="G1979" t="str">
        <f t="shared" si="118"/>
        <v xml:space="preserve"> ('1380', '3451', '345', '66', '2018-08-05')</v>
      </c>
    </row>
    <row r="1980" spans="1:7" x14ac:dyDescent="0.3">
      <c r="A1980">
        <f t="shared" si="115"/>
        <v>1381</v>
      </c>
      <c r="B1980">
        <v>3452</v>
      </c>
      <c r="C1980">
        <v>406</v>
      </c>
      <c r="D1980">
        <f t="shared" si="116"/>
        <v>38</v>
      </c>
      <c r="E1980" s="3">
        <f>LOOKUP(A1980,[1]Bestellung!$A$4:$D$675)+MOD(D1980,6)</f>
        <v>43319</v>
      </c>
      <c r="F1980" t="str">
        <f t="shared" si="117"/>
        <v>INSERT INTO [Lieferung] ([BestellungID], [PosID], [LieferAdrID], [LieferDienstID], [LieferDatum]) VALUES</v>
      </c>
      <c r="G1980" t="str">
        <f t="shared" si="118"/>
        <v xml:space="preserve"> ('1381', '3452', '406', '38', '2018-08-07')</v>
      </c>
    </row>
    <row r="1981" spans="1:7" x14ac:dyDescent="0.3">
      <c r="A1981">
        <f t="shared" si="115"/>
        <v>1381</v>
      </c>
      <c r="B1981">
        <v>3453</v>
      </c>
      <c r="C1981">
        <v>406</v>
      </c>
      <c r="D1981">
        <f t="shared" si="116"/>
        <v>42</v>
      </c>
      <c r="E1981" s="3">
        <f>LOOKUP(A1981,[1]Bestellung!$A$4:$D$675)+MOD(D1981,6)</f>
        <v>43317</v>
      </c>
      <c r="F1981" t="str">
        <f t="shared" si="117"/>
        <v>INSERT INTO [Lieferung] ([BestellungID], [PosID], [LieferAdrID], [LieferDienstID], [LieferDatum]) VALUES</v>
      </c>
      <c r="G1981" t="str">
        <f t="shared" si="118"/>
        <v xml:space="preserve"> ('1381', '3453', '406', '42', '2018-08-05')</v>
      </c>
    </row>
    <row r="1982" spans="1:7" x14ac:dyDescent="0.3">
      <c r="A1982">
        <f t="shared" si="115"/>
        <v>1382</v>
      </c>
      <c r="B1982">
        <v>3454</v>
      </c>
      <c r="C1982">
        <v>519</v>
      </c>
      <c r="D1982">
        <f t="shared" si="116"/>
        <v>17</v>
      </c>
      <c r="E1982" s="3">
        <f>LOOKUP(A1982,[1]Bestellung!$A$4:$D$675)+MOD(D1982,6)</f>
        <v>43322</v>
      </c>
      <c r="F1982" t="str">
        <f t="shared" si="117"/>
        <v>INSERT INTO [Lieferung] ([BestellungID], [PosID], [LieferAdrID], [LieferDienstID], [LieferDatum]) VALUES</v>
      </c>
      <c r="G1982" t="str">
        <f t="shared" si="118"/>
        <v xml:space="preserve"> ('1382', '3454', '519', '17', '2018-08-10')</v>
      </c>
    </row>
    <row r="1983" spans="1:7" x14ac:dyDescent="0.3">
      <c r="A1983">
        <f t="shared" si="115"/>
        <v>1382</v>
      </c>
      <c r="B1983">
        <v>3455</v>
      </c>
      <c r="C1983">
        <v>406</v>
      </c>
      <c r="D1983">
        <f t="shared" si="116"/>
        <v>22</v>
      </c>
      <c r="E1983" s="3">
        <f>LOOKUP(A1983,[1]Bestellung!$A$4:$D$675)+MOD(D1983,6)</f>
        <v>43321</v>
      </c>
      <c r="F1983" t="str">
        <f t="shared" si="117"/>
        <v>INSERT INTO [Lieferung] ([BestellungID], [PosID], [LieferAdrID], [LieferDienstID], [LieferDatum]) VALUES</v>
      </c>
      <c r="G1983" t="str">
        <f t="shared" si="118"/>
        <v xml:space="preserve"> ('1382', '3455', '406', '22', '2018-08-09')</v>
      </c>
    </row>
    <row r="1984" spans="1:7" x14ac:dyDescent="0.3">
      <c r="A1984">
        <f t="shared" si="115"/>
        <v>1382</v>
      </c>
      <c r="B1984">
        <v>3456</v>
      </c>
      <c r="C1984">
        <v>519</v>
      </c>
      <c r="D1984">
        <f t="shared" si="116"/>
        <v>27</v>
      </c>
      <c r="E1984" s="3">
        <f>LOOKUP(A1984,[1]Bestellung!$A$4:$D$675)+MOD(D1984,6)</f>
        <v>43320</v>
      </c>
      <c r="F1984" t="str">
        <f t="shared" si="117"/>
        <v>INSERT INTO [Lieferung] ([BestellungID], [PosID], [LieferAdrID], [LieferDienstID], [LieferDatum]) VALUES</v>
      </c>
      <c r="G1984" t="str">
        <f t="shared" si="118"/>
        <v xml:space="preserve"> ('1382', '3456', '519', '27', '2018-08-08')</v>
      </c>
    </row>
    <row r="1985" spans="1:7" x14ac:dyDescent="0.3">
      <c r="A1985">
        <f t="shared" si="115"/>
        <v>1383</v>
      </c>
      <c r="B1985">
        <v>3457</v>
      </c>
      <c r="C1985">
        <v>34</v>
      </c>
      <c r="D1985">
        <f t="shared" si="116"/>
        <v>6</v>
      </c>
      <c r="E1985" s="3">
        <f>LOOKUP(A1985,[1]Bestellung!$A$4:$D$675)+MOD(D1985,6)</f>
        <v>43317</v>
      </c>
      <c r="F1985" t="str">
        <f t="shared" si="117"/>
        <v>INSERT INTO [Lieferung] ([BestellungID], [PosID], [LieferAdrID], [LieferDienstID], [LieferDatum]) VALUES</v>
      </c>
      <c r="G1985" t="str">
        <f t="shared" si="118"/>
        <v xml:space="preserve"> ('1383', '3457', '34', '6', '2018-08-05')</v>
      </c>
    </row>
    <row r="1986" spans="1:7" x14ac:dyDescent="0.3">
      <c r="A1986">
        <f t="shared" si="115"/>
        <v>1383</v>
      </c>
      <c r="B1986">
        <v>3458</v>
      </c>
      <c r="C1986">
        <v>34</v>
      </c>
      <c r="D1986">
        <f t="shared" si="116"/>
        <v>12</v>
      </c>
      <c r="E1986" s="3">
        <f>LOOKUP(A1986,[1]Bestellung!$A$4:$D$675)+MOD(D1986,6)</f>
        <v>43317</v>
      </c>
      <c r="F1986" t="str">
        <f t="shared" si="117"/>
        <v>INSERT INTO [Lieferung] ([BestellungID], [PosID], [LieferAdrID], [LieferDienstID], [LieferDatum]) VALUES</v>
      </c>
      <c r="G1986" t="str">
        <f t="shared" si="118"/>
        <v xml:space="preserve"> ('1383', '3458', '34', '12', '2018-08-05')</v>
      </c>
    </row>
    <row r="1987" spans="1:7" x14ac:dyDescent="0.3">
      <c r="A1987">
        <f t="shared" si="115"/>
        <v>1384</v>
      </c>
      <c r="B1987">
        <v>3459</v>
      </c>
      <c r="C1987">
        <v>186</v>
      </c>
      <c r="D1987">
        <f t="shared" si="116"/>
        <v>75</v>
      </c>
      <c r="E1987" s="3">
        <f>LOOKUP(A1987,[1]Bestellung!$A$4:$D$675)+MOD(D1987,6)</f>
        <v>43320</v>
      </c>
      <c r="F1987" t="str">
        <f t="shared" si="117"/>
        <v>INSERT INTO [Lieferung] ([BestellungID], [PosID], [LieferAdrID], [LieferDienstID], [LieferDatum]) VALUES</v>
      </c>
      <c r="G1987" t="str">
        <f t="shared" si="118"/>
        <v xml:space="preserve"> ('1384', '3459', '186', '75', '2018-08-08')</v>
      </c>
    </row>
    <row r="1988" spans="1:7" x14ac:dyDescent="0.3">
      <c r="A1988">
        <f t="shared" si="115"/>
        <v>1384</v>
      </c>
      <c r="B1988">
        <v>3460</v>
      </c>
      <c r="C1988">
        <v>34</v>
      </c>
      <c r="D1988">
        <f t="shared" si="116"/>
        <v>1</v>
      </c>
      <c r="E1988" s="3">
        <f>LOOKUP(A1988,[1]Bestellung!$A$4:$D$675)+MOD(D1988,6)</f>
        <v>43318</v>
      </c>
      <c r="F1988" t="str">
        <f t="shared" si="117"/>
        <v>INSERT INTO [Lieferung] ([BestellungID], [PosID], [LieferAdrID], [LieferDienstID], [LieferDatum]) VALUES</v>
      </c>
      <c r="G1988" t="str">
        <f t="shared" si="118"/>
        <v xml:space="preserve"> ('1384', '3460', '34', '1', '2018-08-06')</v>
      </c>
    </row>
    <row r="1989" spans="1:7" x14ac:dyDescent="0.3">
      <c r="A1989">
        <f t="shared" si="115"/>
        <v>1384</v>
      </c>
      <c r="B1989">
        <v>3461</v>
      </c>
      <c r="C1989">
        <v>186</v>
      </c>
      <c r="D1989">
        <f t="shared" si="116"/>
        <v>8</v>
      </c>
      <c r="E1989" s="3">
        <f>LOOKUP(A1989,[1]Bestellung!$A$4:$D$675)+MOD(D1989,6)</f>
        <v>43319</v>
      </c>
      <c r="F1989" t="str">
        <f t="shared" si="117"/>
        <v>INSERT INTO [Lieferung] ([BestellungID], [PosID], [LieferAdrID], [LieferDienstID], [LieferDatum]) VALUES</v>
      </c>
      <c r="G1989" t="str">
        <f t="shared" si="118"/>
        <v xml:space="preserve"> ('1384', '3461', '186', '8', '2018-08-07')</v>
      </c>
    </row>
    <row r="1990" spans="1:7" x14ac:dyDescent="0.3">
      <c r="A1990">
        <f t="shared" si="115"/>
        <v>1385</v>
      </c>
      <c r="B1990">
        <v>3462</v>
      </c>
      <c r="C1990">
        <v>299</v>
      </c>
      <c r="D1990">
        <f t="shared" si="116"/>
        <v>75</v>
      </c>
      <c r="E1990" s="3">
        <f>LOOKUP(A1990,[1]Bestellung!$A$4:$D$675)+MOD(D1990,6)</f>
        <v>43321</v>
      </c>
      <c r="F1990" t="str">
        <f t="shared" si="117"/>
        <v>INSERT INTO [Lieferung] ([BestellungID], [PosID], [LieferAdrID], [LieferDienstID], [LieferDatum]) VALUES</v>
      </c>
      <c r="G1990" t="str">
        <f t="shared" si="118"/>
        <v xml:space="preserve"> ('1385', '3462', '299', '75', '2018-08-09')</v>
      </c>
    </row>
    <row r="1991" spans="1:7" x14ac:dyDescent="0.3">
      <c r="A1991">
        <f t="shared" si="115"/>
        <v>1385</v>
      </c>
      <c r="B1991">
        <v>3463</v>
      </c>
      <c r="C1991">
        <v>299</v>
      </c>
      <c r="D1991">
        <f t="shared" si="116"/>
        <v>2</v>
      </c>
      <c r="E1991" s="3">
        <f>LOOKUP(A1991,[1]Bestellung!$A$4:$D$675)+MOD(D1991,6)</f>
        <v>43320</v>
      </c>
      <c r="F1991" t="str">
        <f t="shared" si="117"/>
        <v>INSERT INTO [Lieferung] ([BestellungID], [PosID], [LieferAdrID], [LieferDienstID], [LieferDatum]) VALUES</v>
      </c>
      <c r="G1991" t="str">
        <f t="shared" si="118"/>
        <v xml:space="preserve"> ('1385', '3463', '299', '2', '2018-08-08')</v>
      </c>
    </row>
    <row r="1992" spans="1:7" x14ac:dyDescent="0.3">
      <c r="A1992">
        <f t="shared" si="115"/>
        <v>1386</v>
      </c>
      <c r="B1992">
        <v>3464</v>
      </c>
      <c r="C1992">
        <v>146</v>
      </c>
      <c r="D1992">
        <f t="shared" si="116"/>
        <v>72</v>
      </c>
      <c r="E1992" s="3">
        <f>LOOKUP(A1992,[1]Bestellung!$A$4:$D$675)+MOD(D1992,6)</f>
        <v>43318</v>
      </c>
      <c r="F1992" t="str">
        <f t="shared" si="117"/>
        <v>INSERT INTO [Lieferung] ([BestellungID], [PosID], [LieferAdrID], [LieferDienstID], [LieferDatum]) VALUES</v>
      </c>
      <c r="G1992" t="str">
        <f t="shared" si="118"/>
        <v xml:space="preserve"> ('1386', '3464', '146', '72', '2018-08-06')</v>
      </c>
    </row>
    <row r="1993" spans="1:7" x14ac:dyDescent="0.3">
      <c r="A1993">
        <f t="shared" si="115"/>
        <v>1386</v>
      </c>
      <c r="B1993">
        <v>3465</v>
      </c>
      <c r="C1993">
        <v>146</v>
      </c>
      <c r="D1993">
        <f t="shared" si="116"/>
        <v>1</v>
      </c>
      <c r="E1993" s="3">
        <f>LOOKUP(A1993,[1]Bestellung!$A$4:$D$675)+MOD(D1993,6)</f>
        <v>43319</v>
      </c>
      <c r="F1993" t="str">
        <f t="shared" si="117"/>
        <v>INSERT INTO [Lieferung] ([BestellungID], [PosID], [LieferAdrID], [LieferDienstID], [LieferDatum]) VALUES</v>
      </c>
      <c r="G1993" t="str">
        <f t="shared" si="118"/>
        <v xml:space="preserve"> ('1386', '3465', '146', '1', '2018-08-07')</v>
      </c>
    </row>
    <row r="1994" spans="1:7" x14ac:dyDescent="0.3">
      <c r="A1994">
        <f t="shared" si="115"/>
        <v>1386</v>
      </c>
      <c r="B1994">
        <v>3466</v>
      </c>
      <c r="C1994">
        <v>146</v>
      </c>
      <c r="D1994">
        <f t="shared" si="116"/>
        <v>9</v>
      </c>
      <c r="E1994" s="3">
        <f>LOOKUP(A1994,[1]Bestellung!$A$4:$D$675)+MOD(D1994,6)</f>
        <v>43321</v>
      </c>
      <c r="F1994" t="str">
        <f t="shared" si="117"/>
        <v>INSERT INTO [Lieferung] ([BestellungID], [PosID], [LieferAdrID], [LieferDienstID], [LieferDatum]) VALUES</v>
      </c>
      <c r="G1994" t="str">
        <f t="shared" si="118"/>
        <v xml:space="preserve"> ('1386', '3466', '146', '9', '2018-08-09')</v>
      </c>
    </row>
    <row r="1995" spans="1:7" x14ac:dyDescent="0.3">
      <c r="A1995">
        <f t="shared" si="115"/>
        <v>1387</v>
      </c>
      <c r="B1995">
        <v>3467</v>
      </c>
      <c r="C1995">
        <v>340</v>
      </c>
      <c r="D1995">
        <f t="shared" si="116"/>
        <v>2</v>
      </c>
      <c r="E1995" s="3">
        <f>LOOKUP(A1995,[1]Bestellung!$A$4:$D$675)+MOD(D1995,6)</f>
        <v>43320</v>
      </c>
      <c r="F1995" t="str">
        <f t="shared" si="117"/>
        <v>INSERT INTO [Lieferung] ([BestellungID], [PosID], [LieferAdrID], [LieferDienstID], [LieferDatum]) VALUES</v>
      </c>
      <c r="G1995" t="str">
        <f t="shared" si="118"/>
        <v xml:space="preserve"> ('1387', '3467', '340', '2', '2018-08-08')</v>
      </c>
    </row>
    <row r="1996" spans="1:7" x14ac:dyDescent="0.3">
      <c r="A1996">
        <f t="shared" si="115"/>
        <v>1387</v>
      </c>
      <c r="B1996">
        <v>3468</v>
      </c>
      <c r="C1996">
        <v>340</v>
      </c>
      <c r="D1996">
        <f t="shared" si="116"/>
        <v>12</v>
      </c>
      <c r="E1996" s="3">
        <f>LOOKUP(A1996,[1]Bestellung!$A$4:$D$675)+MOD(D1996,6)</f>
        <v>43318</v>
      </c>
      <c r="F1996" t="str">
        <f t="shared" si="117"/>
        <v>INSERT INTO [Lieferung] ([BestellungID], [PosID], [LieferAdrID], [LieferDienstID], [LieferDatum]) VALUES</v>
      </c>
      <c r="G1996" t="str">
        <f t="shared" si="118"/>
        <v xml:space="preserve"> ('1387', '3468', '340', '12', '2018-08-06')</v>
      </c>
    </row>
    <row r="1997" spans="1:7" x14ac:dyDescent="0.3">
      <c r="A1997">
        <f t="shared" si="115"/>
        <v>1388</v>
      </c>
      <c r="B1997">
        <v>3469</v>
      </c>
      <c r="C1997">
        <v>349</v>
      </c>
      <c r="D1997">
        <f t="shared" si="116"/>
        <v>8</v>
      </c>
      <c r="E1997" s="3">
        <f>LOOKUP(A1997,[1]Bestellung!$A$4:$D$675)+MOD(D1997,6)</f>
        <v>43320</v>
      </c>
      <c r="F1997" t="str">
        <f t="shared" si="117"/>
        <v>INSERT INTO [Lieferung] ([BestellungID], [PosID], [LieferAdrID], [LieferDienstID], [LieferDatum]) VALUES</v>
      </c>
      <c r="G1997" t="str">
        <f t="shared" si="118"/>
        <v xml:space="preserve"> ('1388', '3469', '349', '8', '2018-08-08')</v>
      </c>
    </row>
    <row r="1998" spans="1:7" x14ac:dyDescent="0.3">
      <c r="A1998">
        <f t="shared" si="115"/>
        <v>1388</v>
      </c>
      <c r="B1998">
        <v>3470</v>
      </c>
      <c r="C1998">
        <v>340</v>
      </c>
      <c r="D1998">
        <f t="shared" si="116"/>
        <v>19</v>
      </c>
      <c r="E1998" s="3">
        <f>LOOKUP(A1998,[1]Bestellung!$A$4:$D$675)+MOD(D1998,6)</f>
        <v>43319</v>
      </c>
      <c r="F1998" t="str">
        <f t="shared" si="117"/>
        <v>INSERT INTO [Lieferung] ([BestellungID], [PosID], [LieferAdrID], [LieferDienstID], [LieferDatum]) VALUES</v>
      </c>
      <c r="G1998" t="str">
        <f t="shared" si="118"/>
        <v xml:space="preserve"> ('1388', '3470', '340', '19', '2018-08-07')</v>
      </c>
    </row>
    <row r="1999" spans="1:7" x14ac:dyDescent="0.3">
      <c r="A1999">
        <f t="shared" si="115"/>
        <v>1388</v>
      </c>
      <c r="B1999">
        <v>3471</v>
      </c>
      <c r="C1999">
        <v>349</v>
      </c>
      <c r="D1999">
        <f t="shared" si="116"/>
        <v>81</v>
      </c>
      <c r="E1999" s="3">
        <f>LOOKUP(A1999,[1]Bestellung!$A$4:$D$675)+MOD(D1999,6)</f>
        <v>43321</v>
      </c>
      <c r="F1999" t="str">
        <f t="shared" si="117"/>
        <v>INSERT INTO [Lieferung] ([BestellungID], [PosID], [LieferAdrID], [LieferDienstID], [LieferDatum]) VALUES</v>
      </c>
      <c r="G1999" t="str">
        <f t="shared" si="118"/>
        <v xml:space="preserve"> ('1388', '3471', '349', '81', '2018-08-09')</v>
      </c>
    </row>
    <row r="2000" spans="1:7" x14ac:dyDescent="0.3">
      <c r="A2000">
        <f t="shared" si="115"/>
        <v>1389</v>
      </c>
      <c r="B2000">
        <v>3472</v>
      </c>
      <c r="C2000">
        <v>258</v>
      </c>
      <c r="D2000">
        <f t="shared" si="116"/>
        <v>81</v>
      </c>
      <c r="E2000" s="3">
        <f>LOOKUP(A2000,[1]Bestellung!$A$4:$D$675)+MOD(D2000,6)</f>
        <v>43322</v>
      </c>
      <c r="F2000" t="str">
        <f t="shared" si="117"/>
        <v>INSERT INTO [Lieferung] ([BestellungID], [PosID], [LieferAdrID], [LieferDienstID], [LieferDatum]) VALUES</v>
      </c>
      <c r="G2000" t="str">
        <f t="shared" si="118"/>
        <v xml:space="preserve"> ('1389', '3472', '258', '81', '2018-08-10')</v>
      </c>
    </row>
    <row r="2001" spans="1:7" x14ac:dyDescent="0.3">
      <c r="A2001">
        <f t="shared" si="115"/>
        <v>1389</v>
      </c>
      <c r="B2001">
        <v>3473</v>
      </c>
      <c r="C2001">
        <v>258</v>
      </c>
      <c r="D2001">
        <f t="shared" si="116"/>
        <v>42</v>
      </c>
      <c r="E2001" s="3">
        <f>LOOKUP(A2001,[1]Bestellung!$A$4:$D$675)+MOD(D2001,6)</f>
        <v>43319</v>
      </c>
      <c r="F2001" t="str">
        <f t="shared" si="117"/>
        <v>INSERT INTO [Lieferung] ([BestellungID], [PosID], [LieferAdrID], [LieferDienstID], [LieferDatum]) VALUES</v>
      </c>
      <c r="G2001" t="str">
        <f t="shared" si="118"/>
        <v xml:space="preserve"> ('1389', '3473', '258', '42', '2018-08-07')</v>
      </c>
    </row>
    <row r="2002" spans="1:7" x14ac:dyDescent="0.3">
      <c r="A2002">
        <f t="shared" ref="A2002:A2065" si="119">ROUND(B2002/2.5,0)</f>
        <v>1390</v>
      </c>
      <c r="B2002">
        <v>3474</v>
      </c>
      <c r="C2002">
        <v>283</v>
      </c>
      <c r="D2002">
        <f t="shared" ref="D2002:D2065" si="120">IF(MOD(A2002*B2002,81)=0,1,IF(MOD(A2002*B2002,81)=30,81,IF(MOD(A2002*B2002,81)=49,82,MOD(A2002*B2002,81))))</f>
        <v>45</v>
      </c>
      <c r="E2002" s="3">
        <f>LOOKUP(A2002,[1]Bestellung!$A$4:$D$675)+MOD(D2002,6)</f>
        <v>43322</v>
      </c>
      <c r="F2002" t="str">
        <f t="shared" ref="F2002:F2065" si="12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002" t="str">
        <f t="shared" ref="G2002:G2065" si="122">" ('"&amp;A2002&amp;"', '"&amp;B2002&amp;"', '"&amp;C2002&amp;"', '"&amp; D2002&amp;"', '"&amp; TEXT(E2002,"JJJJ-MM-TT")&amp;"')"</f>
        <v xml:space="preserve"> ('1390', '3474', '283', '45', '2018-08-10')</v>
      </c>
    </row>
    <row r="2003" spans="1:7" x14ac:dyDescent="0.3">
      <c r="A2003">
        <f t="shared" si="119"/>
        <v>1390</v>
      </c>
      <c r="B2003">
        <v>3475</v>
      </c>
      <c r="C2003">
        <v>258</v>
      </c>
      <c r="D2003">
        <f t="shared" si="120"/>
        <v>58</v>
      </c>
      <c r="E2003" s="3">
        <f>LOOKUP(A2003,[1]Bestellung!$A$4:$D$675)+MOD(D2003,6)</f>
        <v>43323</v>
      </c>
      <c r="F2003" t="str">
        <f t="shared" si="121"/>
        <v>INSERT INTO [Lieferung] ([BestellungID], [PosID], [LieferAdrID], [LieferDienstID], [LieferDatum]) VALUES</v>
      </c>
      <c r="G2003" t="str">
        <f t="shared" si="122"/>
        <v xml:space="preserve"> ('1390', '3475', '258', '58', '2018-08-11')</v>
      </c>
    </row>
    <row r="2004" spans="1:7" x14ac:dyDescent="0.3">
      <c r="A2004">
        <f t="shared" si="119"/>
        <v>1390</v>
      </c>
      <c r="B2004">
        <v>3476</v>
      </c>
      <c r="C2004">
        <v>283</v>
      </c>
      <c r="D2004">
        <f t="shared" si="120"/>
        <v>71</v>
      </c>
      <c r="E2004" s="3">
        <f>LOOKUP(A2004,[1]Bestellung!$A$4:$D$675)+MOD(D2004,6)</f>
        <v>43324</v>
      </c>
      <c r="F2004" t="str">
        <f t="shared" si="121"/>
        <v>INSERT INTO [Lieferung] ([BestellungID], [PosID], [LieferAdrID], [LieferDienstID], [LieferDatum]) VALUES</v>
      </c>
      <c r="G2004" t="str">
        <f t="shared" si="122"/>
        <v xml:space="preserve"> ('1390', '3476', '283', '71', '2018-08-12')</v>
      </c>
    </row>
    <row r="2005" spans="1:7" x14ac:dyDescent="0.3">
      <c r="A2005">
        <f t="shared" si="119"/>
        <v>1391</v>
      </c>
      <c r="B2005">
        <v>3477</v>
      </c>
      <c r="C2005">
        <v>743</v>
      </c>
      <c r="D2005">
        <f t="shared" si="120"/>
        <v>78</v>
      </c>
      <c r="E2005" s="3">
        <f>LOOKUP(A2005,[1]Bestellung!$A$4:$D$675)+MOD(D2005,6)</f>
        <v>43319</v>
      </c>
      <c r="F2005" t="str">
        <f t="shared" si="121"/>
        <v>INSERT INTO [Lieferung] ([BestellungID], [PosID], [LieferAdrID], [LieferDienstID], [LieferDatum]) VALUES</v>
      </c>
      <c r="G2005" t="str">
        <f t="shared" si="122"/>
        <v xml:space="preserve"> ('1391', '3477', '743', '78', '2018-08-07')</v>
      </c>
    </row>
    <row r="2006" spans="1:7" x14ac:dyDescent="0.3">
      <c r="A2006">
        <f t="shared" si="119"/>
        <v>1391</v>
      </c>
      <c r="B2006">
        <v>3478</v>
      </c>
      <c r="C2006">
        <v>743</v>
      </c>
      <c r="D2006">
        <f t="shared" si="120"/>
        <v>11</v>
      </c>
      <c r="E2006" s="3">
        <f>LOOKUP(A2006,[1]Bestellung!$A$4:$D$675)+MOD(D2006,6)</f>
        <v>43324</v>
      </c>
      <c r="F2006" t="str">
        <f t="shared" si="121"/>
        <v>INSERT INTO [Lieferung] ([BestellungID], [PosID], [LieferAdrID], [LieferDienstID], [LieferDatum]) VALUES</v>
      </c>
      <c r="G2006" t="str">
        <f t="shared" si="122"/>
        <v xml:space="preserve"> ('1391', '3478', '743', '11', '2018-08-12')</v>
      </c>
    </row>
    <row r="2007" spans="1:7" x14ac:dyDescent="0.3">
      <c r="A2007">
        <f t="shared" si="119"/>
        <v>1392</v>
      </c>
      <c r="B2007">
        <v>3479</v>
      </c>
      <c r="C2007">
        <v>328</v>
      </c>
      <c r="D2007">
        <f t="shared" si="120"/>
        <v>21</v>
      </c>
      <c r="E2007" s="3">
        <f>LOOKUP(A2007,[1]Bestellung!$A$4:$D$675)+MOD(D2007,6)</f>
        <v>43323</v>
      </c>
      <c r="F2007" t="str">
        <f t="shared" si="121"/>
        <v>INSERT INTO [Lieferung] ([BestellungID], [PosID], [LieferAdrID], [LieferDienstID], [LieferDatum]) VALUES</v>
      </c>
      <c r="G2007" t="str">
        <f t="shared" si="122"/>
        <v xml:space="preserve"> ('1392', '3479', '328', '21', '2018-08-11')</v>
      </c>
    </row>
    <row r="2008" spans="1:7" x14ac:dyDescent="0.3">
      <c r="A2008">
        <f t="shared" si="119"/>
        <v>1392</v>
      </c>
      <c r="B2008">
        <v>3480</v>
      </c>
      <c r="C2008">
        <v>328</v>
      </c>
      <c r="D2008">
        <f t="shared" si="120"/>
        <v>36</v>
      </c>
      <c r="E2008" s="3">
        <f>LOOKUP(A2008,[1]Bestellung!$A$4:$D$675)+MOD(D2008,6)</f>
        <v>43320</v>
      </c>
      <c r="F2008" t="str">
        <f t="shared" si="121"/>
        <v>INSERT INTO [Lieferung] ([BestellungID], [PosID], [LieferAdrID], [LieferDienstID], [LieferDatum]) VALUES</v>
      </c>
      <c r="G2008" t="str">
        <f t="shared" si="122"/>
        <v xml:space="preserve"> ('1392', '3480', '328', '36', '2018-08-08')</v>
      </c>
    </row>
    <row r="2009" spans="1:7" x14ac:dyDescent="0.3">
      <c r="A2009">
        <f t="shared" si="119"/>
        <v>1392</v>
      </c>
      <c r="B2009">
        <v>3481</v>
      </c>
      <c r="C2009">
        <v>328</v>
      </c>
      <c r="D2009">
        <f t="shared" si="120"/>
        <v>51</v>
      </c>
      <c r="E2009" s="3">
        <f>LOOKUP(A2009,[1]Bestellung!$A$4:$D$675)+MOD(D2009,6)</f>
        <v>43323</v>
      </c>
      <c r="F2009" t="str">
        <f t="shared" si="121"/>
        <v>INSERT INTO [Lieferung] ([BestellungID], [PosID], [LieferAdrID], [LieferDienstID], [LieferDatum]) VALUES</v>
      </c>
      <c r="G2009" t="str">
        <f t="shared" si="122"/>
        <v xml:space="preserve"> ('1392', '3481', '328', '51', '2018-08-11')</v>
      </c>
    </row>
    <row r="2010" spans="1:7" x14ac:dyDescent="0.3">
      <c r="A2010">
        <f t="shared" si="119"/>
        <v>1393</v>
      </c>
      <c r="B2010">
        <v>3482</v>
      </c>
      <c r="C2010">
        <v>371</v>
      </c>
      <c r="D2010">
        <f t="shared" si="120"/>
        <v>65</v>
      </c>
      <c r="E2010" s="3">
        <f>LOOKUP(A2010,[1]Bestellung!$A$4:$D$675)+MOD(D2010,6)</f>
        <v>43325</v>
      </c>
      <c r="F2010" t="str">
        <f t="shared" si="121"/>
        <v>INSERT INTO [Lieferung] ([BestellungID], [PosID], [LieferAdrID], [LieferDienstID], [LieferDatum]) VALUES</v>
      </c>
      <c r="G2010" t="str">
        <f t="shared" si="122"/>
        <v xml:space="preserve"> ('1393', '3482', '371', '65', '2018-08-13')</v>
      </c>
    </row>
    <row r="2011" spans="1:7" x14ac:dyDescent="0.3">
      <c r="A2011">
        <f t="shared" si="119"/>
        <v>1393</v>
      </c>
      <c r="B2011">
        <v>3483</v>
      </c>
      <c r="C2011">
        <v>371</v>
      </c>
      <c r="D2011">
        <f t="shared" si="120"/>
        <v>1</v>
      </c>
      <c r="E2011" s="3">
        <f>LOOKUP(A2011,[1]Bestellung!$A$4:$D$675)+MOD(D2011,6)</f>
        <v>43321</v>
      </c>
      <c r="F2011" t="str">
        <f t="shared" si="121"/>
        <v>INSERT INTO [Lieferung] ([BestellungID], [PosID], [LieferAdrID], [LieferDienstID], [LieferDatum]) VALUES</v>
      </c>
      <c r="G2011" t="str">
        <f t="shared" si="122"/>
        <v xml:space="preserve"> ('1393', '3483', '371', '1', '2018-08-09')</v>
      </c>
    </row>
    <row r="2012" spans="1:7" x14ac:dyDescent="0.3">
      <c r="A2012">
        <f t="shared" si="119"/>
        <v>1394</v>
      </c>
      <c r="B2012">
        <v>3484</v>
      </c>
      <c r="C2012">
        <v>714</v>
      </c>
      <c r="D2012">
        <f t="shared" si="120"/>
        <v>17</v>
      </c>
      <c r="E2012" s="3">
        <f>LOOKUP(A2012,[1]Bestellung!$A$4:$D$675)+MOD(D2012,6)</f>
        <v>43325</v>
      </c>
      <c r="F2012" t="str">
        <f t="shared" si="121"/>
        <v>INSERT INTO [Lieferung] ([BestellungID], [PosID], [LieferAdrID], [LieferDienstID], [LieferDatum]) VALUES</v>
      </c>
      <c r="G2012" t="str">
        <f t="shared" si="122"/>
        <v xml:space="preserve"> ('1394', '3484', '714', '17', '2018-08-13')</v>
      </c>
    </row>
    <row r="2013" spans="1:7" x14ac:dyDescent="0.3">
      <c r="A2013">
        <f t="shared" si="119"/>
        <v>1394</v>
      </c>
      <c r="B2013">
        <v>3485</v>
      </c>
      <c r="C2013">
        <v>371</v>
      </c>
      <c r="D2013">
        <f t="shared" si="120"/>
        <v>34</v>
      </c>
      <c r="E2013" s="3">
        <f>LOOKUP(A2013,[1]Bestellung!$A$4:$D$675)+MOD(D2013,6)</f>
        <v>43324</v>
      </c>
      <c r="F2013" t="str">
        <f t="shared" si="121"/>
        <v>INSERT INTO [Lieferung] ([BestellungID], [PosID], [LieferAdrID], [LieferDienstID], [LieferDatum]) VALUES</v>
      </c>
      <c r="G2013" t="str">
        <f t="shared" si="122"/>
        <v xml:space="preserve"> ('1394', '3485', '371', '34', '2018-08-12')</v>
      </c>
    </row>
    <row r="2014" spans="1:7" x14ac:dyDescent="0.3">
      <c r="A2014">
        <f t="shared" si="119"/>
        <v>1394</v>
      </c>
      <c r="B2014">
        <v>3486</v>
      </c>
      <c r="C2014">
        <v>714</v>
      </c>
      <c r="D2014">
        <f t="shared" si="120"/>
        <v>51</v>
      </c>
      <c r="E2014" s="3">
        <f>LOOKUP(A2014,[1]Bestellung!$A$4:$D$675)+MOD(D2014,6)</f>
        <v>43323</v>
      </c>
      <c r="F2014" t="str">
        <f t="shared" si="121"/>
        <v>INSERT INTO [Lieferung] ([BestellungID], [PosID], [LieferAdrID], [LieferDienstID], [LieferDatum]) VALUES</v>
      </c>
      <c r="G2014" t="str">
        <f t="shared" si="122"/>
        <v xml:space="preserve"> ('1394', '3486', '714', '51', '2018-08-11')</v>
      </c>
    </row>
    <row r="2015" spans="1:7" x14ac:dyDescent="0.3">
      <c r="A2015">
        <f t="shared" si="119"/>
        <v>1395</v>
      </c>
      <c r="B2015">
        <v>3487</v>
      </c>
      <c r="C2015">
        <v>268</v>
      </c>
      <c r="D2015">
        <f t="shared" si="120"/>
        <v>72</v>
      </c>
      <c r="E2015" s="3">
        <f>LOOKUP(A2015,[1]Bestellung!$A$4:$D$675)+MOD(D2015,6)</f>
        <v>43320</v>
      </c>
      <c r="F2015" t="str">
        <f t="shared" si="121"/>
        <v>INSERT INTO [Lieferung] ([BestellungID], [PosID], [LieferAdrID], [LieferDienstID], [LieferDatum]) VALUES</v>
      </c>
      <c r="G2015" t="str">
        <f t="shared" si="122"/>
        <v xml:space="preserve"> ('1395', '3487', '268', '72', '2018-08-08')</v>
      </c>
    </row>
    <row r="2016" spans="1:7" x14ac:dyDescent="0.3">
      <c r="A2016">
        <f t="shared" si="119"/>
        <v>1395</v>
      </c>
      <c r="B2016">
        <v>3488</v>
      </c>
      <c r="C2016">
        <v>268</v>
      </c>
      <c r="D2016">
        <f t="shared" si="120"/>
        <v>9</v>
      </c>
      <c r="E2016" s="3">
        <f>LOOKUP(A2016,[1]Bestellung!$A$4:$D$675)+MOD(D2016,6)</f>
        <v>43323</v>
      </c>
      <c r="F2016" t="str">
        <f t="shared" si="121"/>
        <v>INSERT INTO [Lieferung] ([BestellungID], [PosID], [LieferAdrID], [LieferDienstID], [LieferDatum]) VALUES</v>
      </c>
      <c r="G2016" t="str">
        <f t="shared" si="122"/>
        <v xml:space="preserve"> ('1395', '3488', '268', '9', '2018-08-11')</v>
      </c>
    </row>
    <row r="2017" spans="1:7" x14ac:dyDescent="0.3">
      <c r="A2017">
        <f t="shared" si="119"/>
        <v>1396</v>
      </c>
      <c r="B2017">
        <v>3489</v>
      </c>
      <c r="C2017">
        <v>305</v>
      </c>
      <c r="D2017">
        <f t="shared" si="120"/>
        <v>33</v>
      </c>
      <c r="E2017" s="3">
        <f>LOOKUP(A2017,[1]Bestellung!$A$4:$D$675)+MOD(D2017,6)</f>
        <v>43323</v>
      </c>
      <c r="F2017" t="str">
        <f t="shared" si="121"/>
        <v>INSERT INTO [Lieferung] ([BestellungID], [PosID], [LieferAdrID], [LieferDienstID], [LieferDatum]) VALUES</v>
      </c>
      <c r="G2017" t="str">
        <f t="shared" si="122"/>
        <v xml:space="preserve"> ('1396', '3489', '305', '33', '2018-08-11')</v>
      </c>
    </row>
    <row r="2018" spans="1:7" x14ac:dyDescent="0.3">
      <c r="A2018">
        <f t="shared" si="119"/>
        <v>1396</v>
      </c>
      <c r="B2018">
        <v>3490</v>
      </c>
      <c r="C2018">
        <v>268</v>
      </c>
      <c r="D2018">
        <f t="shared" si="120"/>
        <v>52</v>
      </c>
      <c r="E2018" s="3">
        <f>LOOKUP(A2018,[1]Bestellung!$A$4:$D$675)+MOD(D2018,6)</f>
        <v>43324</v>
      </c>
      <c r="F2018" t="str">
        <f t="shared" si="121"/>
        <v>INSERT INTO [Lieferung] ([BestellungID], [PosID], [LieferAdrID], [LieferDienstID], [LieferDatum]) VALUES</v>
      </c>
      <c r="G2018" t="str">
        <f t="shared" si="122"/>
        <v xml:space="preserve"> ('1396', '3490', '268', '52', '2018-08-12')</v>
      </c>
    </row>
    <row r="2019" spans="1:7" x14ac:dyDescent="0.3">
      <c r="A2019">
        <f t="shared" si="119"/>
        <v>1396</v>
      </c>
      <c r="B2019">
        <v>3491</v>
      </c>
      <c r="C2019">
        <v>305</v>
      </c>
      <c r="D2019">
        <f t="shared" si="120"/>
        <v>71</v>
      </c>
      <c r="E2019" s="3">
        <f>LOOKUP(A2019,[1]Bestellung!$A$4:$D$675)+MOD(D2019,6)</f>
        <v>43325</v>
      </c>
      <c r="F2019" t="str">
        <f t="shared" si="121"/>
        <v>INSERT INTO [Lieferung] ([BestellungID], [PosID], [LieferAdrID], [LieferDienstID], [LieferDatum]) VALUES</v>
      </c>
      <c r="G2019" t="str">
        <f t="shared" si="122"/>
        <v xml:space="preserve"> ('1396', '3491', '305', '71', '2018-08-13')</v>
      </c>
    </row>
    <row r="2020" spans="1:7" x14ac:dyDescent="0.3">
      <c r="A2020">
        <f t="shared" si="119"/>
        <v>1397</v>
      </c>
      <c r="B2020">
        <v>3492</v>
      </c>
      <c r="C2020">
        <v>481</v>
      </c>
      <c r="D2020">
        <f t="shared" si="120"/>
        <v>18</v>
      </c>
      <c r="E2020" s="3">
        <f>LOOKUP(A2020,[1]Bestellung!$A$4:$D$675)+MOD(D2020,6)</f>
        <v>43320</v>
      </c>
      <c r="F2020" t="str">
        <f t="shared" si="121"/>
        <v>INSERT INTO [Lieferung] ([BestellungID], [PosID], [LieferAdrID], [LieferDienstID], [LieferDatum]) VALUES</v>
      </c>
      <c r="G2020" t="str">
        <f t="shared" si="122"/>
        <v xml:space="preserve"> ('1397', '3492', '481', '18', '2018-08-08')</v>
      </c>
    </row>
    <row r="2021" spans="1:7" x14ac:dyDescent="0.3">
      <c r="A2021">
        <f t="shared" si="119"/>
        <v>1397</v>
      </c>
      <c r="B2021">
        <v>3493</v>
      </c>
      <c r="C2021">
        <v>481</v>
      </c>
      <c r="D2021">
        <f t="shared" si="120"/>
        <v>38</v>
      </c>
      <c r="E2021" s="3">
        <f>LOOKUP(A2021,[1]Bestellung!$A$4:$D$675)+MOD(D2021,6)</f>
        <v>43322</v>
      </c>
      <c r="F2021" t="str">
        <f t="shared" si="121"/>
        <v>INSERT INTO [Lieferung] ([BestellungID], [PosID], [LieferAdrID], [LieferDienstID], [LieferDatum]) VALUES</v>
      </c>
      <c r="G2021" t="str">
        <f t="shared" si="122"/>
        <v xml:space="preserve"> ('1397', '3493', '481', '38', '2018-08-10')</v>
      </c>
    </row>
    <row r="2022" spans="1:7" x14ac:dyDescent="0.3">
      <c r="A2022">
        <f t="shared" si="119"/>
        <v>1398</v>
      </c>
      <c r="B2022">
        <v>3494</v>
      </c>
      <c r="C2022">
        <v>44</v>
      </c>
      <c r="D2022">
        <f t="shared" si="120"/>
        <v>69</v>
      </c>
      <c r="E2022" s="3">
        <f>LOOKUP(A2022,[1]Bestellung!$A$4:$D$675)+MOD(D2022,6)</f>
        <v>43323</v>
      </c>
      <c r="F2022" t="str">
        <f t="shared" si="121"/>
        <v>INSERT INTO [Lieferung] ([BestellungID], [PosID], [LieferAdrID], [LieferDienstID], [LieferDatum]) VALUES</v>
      </c>
      <c r="G2022" t="str">
        <f t="shared" si="122"/>
        <v xml:space="preserve"> ('1398', '3494', '44', '69', '2018-08-11')</v>
      </c>
    </row>
    <row r="2023" spans="1:7" x14ac:dyDescent="0.3">
      <c r="A2023">
        <f t="shared" si="119"/>
        <v>1398</v>
      </c>
      <c r="B2023">
        <v>3495</v>
      </c>
      <c r="C2023">
        <v>44</v>
      </c>
      <c r="D2023">
        <f t="shared" si="120"/>
        <v>9</v>
      </c>
      <c r="E2023" s="3">
        <f>LOOKUP(A2023,[1]Bestellung!$A$4:$D$675)+MOD(D2023,6)</f>
        <v>43323</v>
      </c>
      <c r="F2023" t="str">
        <f t="shared" si="121"/>
        <v>INSERT INTO [Lieferung] ([BestellungID], [PosID], [LieferAdrID], [LieferDienstID], [LieferDatum]) VALUES</v>
      </c>
      <c r="G2023" t="str">
        <f t="shared" si="122"/>
        <v xml:space="preserve"> ('1398', '3495', '44', '9', '2018-08-11')</v>
      </c>
    </row>
    <row r="2024" spans="1:7" x14ac:dyDescent="0.3">
      <c r="A2024">
        <f t="shared" si="119"/>
        <v>1398</v>
      </c>
      <c r="B2024">
        <v>3496</v>
      </c>
      <c r="C2024">
        <v>44</v>
      </c>
      <c r="D2024">
        <f t="shared" si="120"/>
        <v>81</v>
      </c>
      <c r="E2024" s="3">
        <f>LOOKUP(A2024,[1]Bestellung!$A$4:$D$675)+MOD(D2024,6)</f>
        <v>43323</v>
      </c>
      <c r="F2024" t="str">
        <f t="shared" si="121"/>
        <v>INSERT INTO [Lieferung] ([BestellungID], [PosID], [LieferAdrID], [LieferDienstID], [LieferDatum]) VALUES</v>
      </c>
      <c r="G2024" t="str">
        <f t="shared" si="122"/>
        <v xml:space="preserve"> ('1398', '3496', '44', '81', '2018-08-11')</v>
      </c>
    </row>
    <row r="2025" spans="1:7" x14ac:dyDescent="0.3">
      <c r="A2025">
        <f t="shared" si="119"/>
        <v>1399</v>
      </c>
      <c r="B2025">
        <v>3497</v>
      </c>
      <c r="C2025">
        <v>470</v>
      </c>
      <c r="D2025">
        <f t="shared" si="120"/>
        <v>65</v>
      </c>
      <c r="E2025" s="3">
        <f>LOOKUP(A2025,[1]Bestellung!$A$4:$D$675)+MOD(D2025,6)</f>
        <v>43326</v>
      </c>
      <c r="F2025" t="str">
        <f t="shared" si="121"/>
        <v>INSERT INTO [Lieferung] ([BestellungID], [PosID], [LieferAdrID], [LieferDienstID], [LieferDatum]) VALUES</v>
      </c>
      <c r="G2025" t="str">
        <f t="shared" si="122"/>
        <v xml:space="preserve"> ('1399', '3497', '470', '65', '2018-08-14')</v>
      </c>
    </row>
    <row r="2026" spans="1:7" x14ac:dyDescent="0.3">
      <c r="A2026">
        <f t="shared" si="119"/>
        <v>1399</v>
      </c>
      <c r="B2026">
        <v>3498</v>
      </c>
      <c r="C2026">
        <v>470</v>
      </c>
      <c r="D2026">
        <f t="shared" si="120"/>
        <v>6</v>
      </c>
      <c r="E2026" s="3">
        <f>LOOKUP(A2026,[1]Bestellung!$A$4:$D$675)+MOD(D2026,6)</f>
        <v>43321</v>
      </c>
      <c r="F2026" t="str">
        <f t="shared" si="121"/>
        <v>INSERT INTO [Lieferung] ([BestellungID], [PosID], [LieferAdrID], [LieferDienstID], [LieferDatum]) VALUES</v>
      </c>
      <c r="G2026" t="str">
        <f t="shared" si="122"/>
        <v xml:space="preserve"> ('1399', '3498', '470', '6', '2018-08-09')</v>
      </c>
    </row>
    <row r="2027" spans="1:7" x14ac:dyDescent="0.3">
      <c r="A2027">
        <f t="shared" si="119"/>
        <v>1400</v>
      </c>
      <c r="B2027">
        <v>3499</v>
      </c>
      <c r="C2027">
        <v>800</v>
      </c>
      <c r="D2027">
        <f t="shared" si="120"/>
        <v>44</v>
      </c>
      <c r="E2027" s="3">
        <f>LOOKUP(A2027,[1]Bestellung!$A$4:$D$675)+MOD(D2027,6)</f>
        <v>43323</v>
      </c>
      <c r="F2027" t="str">
        <f t="shared" si="121"/>
        <v>INSERT INTO [Lieferung] ([BestellungID], [PosID], [LieferAdrID], [LieferDienstID], [LieferDatum]) VALUES</v>
      </c>
      <c r="G2027" t="str">
        <f t="shared" si="122"/>
        <v xml:space="preserve"> ('1400', '3499', '800', '44', '2018-08-11')</v>
      </c>
    </row>
    <row r="2028" spans="1:7" x14ac:dyDescent="0.3">
      <c r="A2028">
        <f t="shared" si="119"/>
        <v>1400</v>
      </c>
      <c r="B2028">
        <v>3500</v>
      </c>
      <c r="C2028">
        <v>470</v>
      </c>
      <c r="D2028">
        <f t="shared" si="120"/>
        <v>67</v>
      </c>
      <c r="E2028" s="3">
        <f>LOOKUP(A2028,[1]Bestellung!$A$4:$D$675)+MOD(D2028,6)</f>
        <v>43322</v>
      </c>
      <c r="F2028" t="str">
        <f t="shared" si="121"/>
        <v>INSERT INTO [Lieferung] ([BestellungID], [PosID], [LieferAdrID], [LieferDienstID], [LieferDatum]) VALUES</v>
      </c>
      <c r="G2028" t="str">
        <f t="shared" si="122"/>
        <v xml:space="preserve"> ('1400', '3500', '470', '67', '2018-08-10')</v>
      </c>
    </row>
    <row r="2029" spans="1:7" x14ac:dyDescent="0.3">
      <c r="A2029">
        <f t="shared" si="119"/>
        <v>1400</v>
      </c>
      <c r="B2029">
        <v>3501</v>
      </c>
      <c r="C2029">
        <v>800</v>
      </c>
      <c r="D2029">
        <f t="shared" si="120"/>
        <v>9</v>
      </c>
      <c r="E2029" s="3">
        <f>LOOKUP(A2029,[1]Bestellung!$A$4:$D$675)+MOD(D2029,6)</f>
        <v>43324</v>
      </c>
      <c r="F2029" t="str">
        <f t="shared" si="121"/>
        <v>INSERT INTO [Lieferung] ([BestellungID], [PosID], [LieferAdrID], [LieferDienstID], [LieferDatum]) VALUES</v>
      </c>
      <c r="G2029" t="str">
        <f t="shared" si="122"/>
        <v xml:space="preserve"> ('1400', '3501', '800', '9', '2018-08-12')</v>
      </c>
    </row>
    <row r="2030" spans="1:7" x14ac:dyDescent="0.3">
      <c r="A2030">
        <f t="shared" si="119"/>
        <v>1401</v>
      </c>
      <c r="B2030">
        <v>3502</v>
      </c>
      <c r="C2030">
        <v>441</v>
      </c>
      <c r="D2030">
        <f t="shared" si="120"/>
        <v>51</v>
      </c>
      <c r="E2030" s="3">
        <f>LOOKUP(A2030,[1]Bestellung!$A$4:$D$675)+MOD(D2030,6)</f>
        <v>43324</v>
      </c>
      <c r="F2030" t="str">
        <f t="shared" si="121"/>
        <v>INSERT INTO [Lieferung] ([BestellungID], [PosID], [LieferAdrID], [LieferDienstID], [LieferDatum]) VALUES</v>
      </c>
      <c r="G2030" t="str">
        <f t="shared" si="122"/>
        <v xml:space="preserve"> ('1401', '3502', '441', '51', '2018-08-12')</v>
      </c>
    </row>
    <row r="2031" spans="1:7" x14ac:dyDescent="0.3">
      <c r="A2031">
        <f t="shared" si="119"/>
        <v>1401</v>
      </c>
      <c r="B2031">
        <v>3503</v>
      </c>
      <c r="C2031">
        <v>441</v>
      </c>
      <c r="D2031">
        <f t="shared" si="120"/>
        <v>75</v>
      </c>
      <c r="E2031" s="3">
        <f>LOOKUP(A2031,[1]Bestellung!$A$4:$D$675)+MOD(D2031,6)</f>
        <v>43324</v>
      </c>
      <c r="F2031" t="str">
        <f t="shared" si="121"/>
        <v>INSERT INTO [Lieferung] ([BestellungID], [PosID], [LieferAdrID], [LieferDienstID], [LieferDatum]) VALUES</v>
      </c>
      <c r="G2031" t="str">
        <f t="shared" si="122"/>
        <v xml:space="preserve"> ('1401', '3503', '441', '75', '2018-08-12')</v>
      </c>
    </row>
    <row r="2032" spans="1:7" x14ac:dyDescent="0.3">
      <c r="A2032">
        <f t="shared" si="119"/>
        <v>1402</v>
      </c>
      <c r="B2032">
        <v>3504</v>
      </c>
      <c r="C2032">
        <v>477</v>
      </c>
      <c r="D2032">
        <f t="shared" si="120"/>
        <v>39</v>
      </c>
      <c r="E2032" s="3">
        <f>LOOKUP(A2032,[1]Bestellung!$A$4:$D$675)+MOD(D2032,6)</f>
        <v>43324</v>
      </c>
      <c r="F2032" t="str">
        <f t="shared" si="121"/>
        <v>INSERT INTO [Lieferung] ([BestellungID], [PosID], [LieferAdrID], [LieferDienstID], [LieferDatum]) VALUES</v>
      </c>
      <c r="G2032" t="str">
        <f t="shared" si="122"/>
        <v xml:space="preserve"> ('1402', '3504', '477', '39', '2018-08-12')</v>
      </c>
    </row>
    <row r="2033" spans="1:7" x14ac:dyDescent="0.3">
      <c r="A2033">
        <f t="shared" si="119"/>
        <v>1402</v>
      </c>
      <c r="B2033">
        <v>3505</v>
      </c>
      <c r="C2033">
        <v>441</v>
      </c>
      <c r="D2033">
        <f t="shared" si="120"/>
        <v>64</v>
      </c>
      <c r="E2033" s="3">
        <f>LOOKUP(A2033,[1]Bestellung!$A$4:$D$675)+MOD(D2033,6)</f>
        <v>43325</v>
      </c>
      <c r="F2033" t="str">
        <f t="shared" si="121"/>
        <v>INSERT INTO [Lieferung] ([BestellungID], [PosID], [LieferAdrID], [LieferDienstID], [LieferDatum]) VALUES</v>
      </c>
      <c r="G2033" t="str">
        <f t="shared" si="122"/>
        <v xml:space="preserve"> ('1402', '3505', '441', '64', '2018-08-13')</v>
      </c>
    </row>
    <row r="2034" spans="1:7" x14ac:dyDescent="0.3">
      <c r="A2034">
        <f t="shared" si="119"/>
        <v>1402</v>
      </c>
      <c r="B2034">
        <v>3506</v>
      </c>
      <c r="C2034">
        <v>477</v>
      </c>
      <c r="D2034">
        <f t="shared" si="120"/>
        <v>8</v>
      </c>
      <c r="E2034" s="3">
        <f>LOOKUP(A2034,[1]Bestellung!$A$4:$D$675)+MOD(D2034,6)</f>
        <v>43323</v>
      </c>
      <c r="F2034" t="str">
        <f t="shared" si="121"/>
        <v>INSERT INTO [Lieferung] ([BestellungID], [PosID], [LieferAdrID], [LieferDienstID], [LieferDatum]) VALUES</v>
      </c>
      <c r="G2034" t="str">
        <f t="shared" si="122"/>
        <v xml:space="preserve"> ('1402', '3506', '477', '8', '2018-08-11')</v>
      </c>
    </row>
    <row r="2035" spans="1:7" x14ac:dyDescent="0.3">
      <c r="A2035">
        <f t="shared" si="119"/>
        <v>1403</v>
      </c>
      <c r="B2035">
        <v>3507</v>
      </c>
      <c r="C2035">
        <v>279</v>
      </c>
      <c r="D2035">
        <f t="shared" si="120"/>
        <v>57</v>
      </c>
      <c r="E2035" s="3">
        <f>LOOKUP(A2035,[1]Bestellung!$A$4:$D$675)+MOD(D2035,6)</f>
        <v>43325</v>
      </c>
      <c r="F2035" t="str">
        <f t="shared" si="121"/>
        <v>INSERT INTO [Lieferung] ([BestellungID], [PosID], [LieferAdrID], [LieferDienstID], [LieferDatum]) VALUES</v>
      </c>
      <c r="G2035" t="str">
        <f t="shared" si="122"/>
        <v xml:space="preserve"> ('1403', '3507', '279', '57', '2018-08-13')</v>
      </c>
    </row>
    <row r="2036" spans="1:7" x14ac:dyDescent="0.3">
      <c r="A2036">
        <f t="shared" si="119"/>
        <v>1403</v>
      </c>
      <c r="B2036">
        <v>3508</v>
      </c>
      <c r="C2036">
        <v>279</v>
      </c>
      <c r="D2036">
        <f t="shared" si="120"/>
        <v>2</v>
      </c>
      <c r="E2036" s="3">
        <f>LOOKUP(A2036,[1]Bestellung!$A$4:$D$675)+MOD(D2036,6)</f>
        <v>43324</v>
      </c>
      <c r="F2036" t="str">
        <f t="shared" si="121"/>
        <v>INSERT INTO [Lieferung] ([BestellungID], [PosID], [LieferAdrID], [LieferDienstID], [LieferDatum]) VALUES</v>
      </c>
      <c r="G2036" t="str">
        <f t="shared" si="122"/>
        <v xml:space="preserve"> ('1403', '3508', '279', '2', '2018-08-12')</v>
      </c>
    </row>
    <row r="2037" spans="1:7" x14ac:dyDescent="0.3">
      <c r="A2037">
        <f t="shared" si="119"/>
        <v>1404</v>
      </c>
      <c r="B2037">
        <v>3509</v>
      </c>
      <c r="C2037">
        <v>796</v>
      </c>
      <c r="D2037">
        <f t="shared" si="120"/>
        <v>54</v>
      </c>
      <c r="E2037" s="3">
        <f>LOOKUP(A2037,[1]Bestellung!$A$4:$D$675)+MOD(D2037,6)</f>
        <v>43322</v>
      </c>
      <c r="F2037" t="str">
        <f t="shared" si="121"/>
        <v>INSERT INTO [Lieferung] ([BestellungID], [PosID], [LieferAdrID], [LieferDienstID], [LieferDatum]) VALUES</v>
      </c>
      <c r="G2037" t="str">
        <f t="shared" si="122"/>
        <v xml:space="preserve"> ('1404', '3509', '796', '54', '2018-08-10')</v>
      </c>
    </row>
    <row r="2038" spans="1:7" x14ac:dyDescent="0.3">
      <c r="A2038">
        <f t="shared" si="119"/>
        <v>1404</v>
      </c>
      <c r="B2038">
        <v>3510</v>
      </c>
      <c r="C2038">
        <v>279</v>
      </c>
      <c r="D2038">
        <f t="shared" si="120"/>
        <v>1</v>
      </c>
      <c r="E2038" s="3">
        <f>LOOKUP(A2038,[1]Bestellung!$A$4:$D$675)+MOD(D2038,6)</f>
        <v>43323</v>
      </c>
      <c r="F2038" t="str">
        <f t="shared" si="121"/>
        <v>INSERT INTO [Lieferung] ([BestellungID], [PosID], [LieferAdrID], [LieferDienstID], [LieferDatum]) VALUES</v>
      </c>
      <c r="G2038" t="str">
        <f t="shared" si="122"/>
        <v xml:space="preserve"> ('1404', '3510', '279', '1', '2018-08-11')</v>
      </c>
    </row>
    <row r="2039" spans="1:7" x14ac:dyDescent="0.3">
      <c r="A2039">
        <f t="shared" si="119"/>
        <v>1404</v>
      </c>
      <c r="B2039">
        <v>3511</v>
      </c>
      <c r="C2039">
        <v>796</v>
      </c>
      <c r="D2039">
        <f t="shared" si="120"/>
        <v>27</v>
      </c>
      <c r="E2039" s="3">
        <f>LOOKUP(A2039,[1]Bestellung!$A$4:$D$675)+MOD(D2039,6)</f>
        <v>43325</v>
      </c>
      <c r="F2039" t="str">
        <f t="shared" si="121"/>
        <v>INSERT INTO [Lieferung] ([BestellungID], [PosID], [LieferAdrID], [LieferDienstID], [LieferDatum]) VALUES</v>
      </c>
      <c r="G2039" t="str">
        <f t="shared" si="122"/>
        <v xml:space="preserve"> ('1404', '3511', '796', '27', '2018-08-13')</v>
      </c>
    </row>
    <row r="2040" spans="1:7" x14ac:dyDescent="0.3">
      <c r="A2040">
        <f t="shared" si="119"/>
        <v>1405</v>
      </c>
      <c r="B2040">
        <v>3512</v>
      </c>
      <c r="C2040">
        <v>450</v>
      </c>
      <c r="D2040">
        <f t="shared" si="120"/>
        <v>2</v>
      </c>
      <c r="E2040" s="3">
        <f>LOOKUP(A2040,[1]Bestellung!$A$4:$D$675)+MOD(D2040,6)</f>
        <v>43324</v>
      </c>
      <c r="F2040" t="str">
        <f t="shared" si="121"/>
        <v>INSERT INTO [Lieferung] ([BestellungID], [PosID], [LieferAdrID], [LieferDienstID], [LieferDatum]) VALUES</v>
      </c>
      <c r="G2040" t="str">
        <f t="shared" si="122"/>
        <v xml:space="preserve"> ('1405', '3512', '450', '2', '2018-08-12')</v>
      </c>
    </row>
    <row r="2041" spans="1:7" x14ac:dyDescent="0.3">
      <c r="A2041">
        <f t="shared" si="119"/>
        <v>1405</v>
      </c>
      <c r="B2041">
        <v>3513</v>
      </c>
      <c r="C2041">
        <v>450</v>
      </c>
      <c r="D2041">
        <f t="shared" si="120"/>
        <v>81</v>
      </c>
      <c r="E2041" s="3">
        <f>LOOKUP(A2041,[1]Bestellung!$A$4:$D$675)+MOD(D2041,6)</f>
        <v>43325</v>
      </c>
      <c r="F2041" t="str">
        <f t="shared" si="121"/>
        <v>INSERT INTO [Lieferung] ([BestellungID], [PosID], [LieferAdrID], [LieferDienstID], [LieferDatum]) VALUES</v>
      </c>
      <c r="G2041" t="str">
        <f t="shared" si="122"/>
        <v xml:space="preserve"> ('1405', '3513', '450', '81', '2018-08-13')</v>
      </c>
    </row>
    <row r="2042" spans="1:7" x14ac:dyDescent="0.3">
      <c r="A2042">
        <f t="shared" si="119"/>
        <v>1406</v>
      </c>
      <c r="B2042">
        <v>3514</v>
      </c>
      <c r="C2042">
        <v>764</v>
      </c>
      <c r="D2042">
        <f t="shared" si="120"/>
        <v>8</v>
      </c>
      <c r="E2042" s="3">
        <f>LOOKUP(A2042,[1]Bestellung!$A$4:$D$675)+MOD(D2042,6)</f>
        <v>43325</v>
      </c>
      <c r="F2042" t="str">
        <f t="shared" si="121"/>
        <v>INSERT INTO [Lieferung] ([BestellungID], [PosID], [LieferAdrID], [LieferDienstID], [LieferDatum]) VALUES</v>
      </c>
      <c r="G2042" t="str">
        <f t="shared" si="122"/>
        <v xml:space="preserve"> ('1406', '3514', '764', '8', '2018-08-13')</v>
      </c>
    </row>
    <row r="2043" spans="1:7" x14ac:dyDescent="0.3">
      <c r="A2043">
        <f t="shared" si="119"/>
        <v>1406</v>
      </c>
      <c r="B2043">
        <v>3515</v>
      </c>
      <c r="C2043">
        <v>450</v>
      </c>
      <c r="D2043">
        <f t="shared" si="120"/>
        <v>37</v>
      </c>
      <c r="E2043" s="3">
        <f>LOOKUP(A2043,[1]Bestellung!$A$4:$D$675)+MOD(D2043,6)</f>
        <v>43324</v>
      </c>
      <c r="F2043" t="str">
        <f t="shared" si="121"/>
        <v>INSERT INTO [Lieferung] ([BestellungID], [PosID], [LieferAdrID], [LieferDienstID], [LieferDatum]) VALUES</v>
      </c>
      <c r="G2043" t="str">
        <f t="shared" si="122"/>
        <v xml:space="preserve"> ('1406', '3515', '450', '37', '2018-08-12')</v>
      </c>
    </row>
    <row r="2044" spans="1:7" x14ac:dyDescent="0.3">
      <c r="A2044">
        <f t="shared" si="119"/>
        <v>1406</v>
      </c>
      <c r="B2044">
        <v>3516</v>
      </c>
      <c r="C2044">
        <v>764</v>
      </c>
      <c r="D2044">
        <f t="shared" si="120"/>
        <v>66</v>
      </c>
      <c r="E2044" s="3">
        <f>LOOKUP(A2044,[1]Bestellung!$A$4:$D$675)+MOD(D2044,6)</f>
        <v>43323</v>
      </c>
      <c r="F2044" t="str">
        <f t="shared" si="121"/>
        <v>INSERT INTO [Lieferung] ([BestellungID], [PosID], [LieferAdrID], [LieferDienstID], [LieferDatum]) VALUES</v>
      </c>
      <c r="G2044" t="str">
        <f t="shared" si="122"/>
        <v xml:space="preserve"> ('1406', '3516', '764', '66', '2018-08-11')</v>
      </c>
    </row>
    <row r="2045" spans="1:7" x14ac:dyDescent="0.3">
      <c r="A2045">
        <f t="shared" si="119"/>
        <v>1407</v>
      </c>
      <c r="B2045">
        <v>3517</v>
      </c>
      <c r="C2045">
        <v>522</v>
      </c>
      <c r="D2045">
        <f t="shared" si="120"/>
        <v>48</v>
      </c>
      <c r="E2045" s="3">
        <f>LOOKUP(A2045,[1]Bestellung!$A$4:$D$675)+MOD(D2045,6)</f>
        <v>43323</v>
      </c>
      <c r="F2045" t="str">
        <f t="shared" si="121"/>
        <v>INSERT INTO [Lieferung] ([BestellungID], [PosID], [LieferAdrID], [LieferDienstID], [LieferDatum]) VALUES</v>
      </c>
      <c r="G2045" t="str">
        <f t="shared" si="122"/>
        <v xml:space="preserve"> ('1407', '3517', '522', '48', '2018-08-11')</v>
      </c>
    </row>
    <row r="2046" spans="1:7" x14ac:dyDescent="0.3">
      <c r="A2046">
        <f t="shared" si="119"/>
        <v>1407</v>
      </c>
      <c r="B2046">
        <v>3518</v>
      </c>
      <c r="C2046">
        <v>522</v>
      </c>
      <c r="D2046">
        <f t="shared" si="120"/>
        <v>78</v>
      </c>
      <c r="E2046" s="3">
        <f>LOOKUP(A2046,[1]Bestellung!$A$4:$D$675)+MOD(D2046,6)</f>
        <v>43323</v>
      </c>
      <c r="F2046" t="str">
        <f t="shared" si="121"/>
        <v>INSERT INTO [Lieferung] ([BestellungID], [PosID], [LieferAdrID], [LieferDienstID], [LieferDatum]) VALUES</v>
      </c>
      <c r="G2046" t="str">
        <f t="shared" si="122"/>
        <v xml:space="preserve"> ('1407', '3518', '522', '78', '2018-08-11')</v>
      </c>
    </row>
    <row r="2047" spans="1:7" x14ac:dyDescent="0.3">
      <c r="A2047">
        <f t="shared" si="119"/>
        <v>1408</v>
      </c>
      <c r="B2047">
        <v>3519</v>
      </c>
      <c r="C2047">
        <v>771</v>
      </c>
      <c r="D2047">
        <f t="shared" si="120"/>
        <v>63</v>
      </c>
      <c r="E2047" s="3">
        <f>LOOKUP(A2047,[1]Bestellung!$A$4:$D$675)+MOD(D2047,6)</f>
        <v>43326</v>
      </c>
      <c r="F2047" t="str">
        <f t="shared" si="121"/>
        <v>INSERT INTO [Lieferung] ([BestellungID], [PosID], [LieferAdrID], [LieferDienstID], [LieferDatum]) VALUES</v>
      </c>
      <c r="G2047" t="str">
        <f t="shared" si="122"/>
        <v xml:space="preserve"> ('1408', '3519', '771', '63', '2018-08-14')</v>
      </c>
    </row>
    <row r="2048" spans="1:7" x14ac:dyDescent="0.3">
      <c r="A2048">
        <f t="shared" si="119"/>
        <v>1408</v>
      </c>
      <c r="B2048">
        <v>3520</v>
      </c>
      <c r="C2048">
        <v>522</v>
      </c>
      <c r="D2048">
        <f t="shared" si="120"/>
        <v>13</v>
      </c>
      <c r="E2048" s="3">
        <f>LOOKUP(A2048,[1]Bestellung!$A$4:$D$675)+MOD(D2048,6)</f>
        <v>43324</v>
      </c>
      <c r="F2048" t="str">
        <f t="shared" si="121"/>
        <v>INSERT INTO [Lieferung] ([BestellungID], [PosID], [LieferAdrID], [LieferDienstID], [LieferDatum]) VALUES</v>
      </c>
      <c r="G2048" t="str">
        <f t="shared" si="122"/>
        <v xml:space="preserve"> ('1408', '3520', '522', '13', '2018-08-12')</v>
      </c>
    </row>
    <row r="2049" spans="1:7" x14ac:dyDescent="0.3">
      <c r="A2049">
        <f t="shared" si="119"/>
        <v>1408</v>
      </c>
      <c r="B2049">
        <v>3521</v>
      </c>
      <c r="C2049">
        <v>771</v>
      </c>
      <c r="D2049">
        <f t="shared" si="120"/>
        <v>44</v>
      </c>
      <c r="E2049" s="3">
        <f>LOOKUP(A2049,[1]Bestellung!$A$4:$D$675)+MOD(D2049,6)</f>
        <v>43325</v>
      </c>
      <c r="F2049" t="str">
        <f t="shared" si="121"/>
        <v>INSERT INTO [Lieferung] ([BestellungID], [PosID], [LieferAdrID], [LieferDienstID], [LieferDatum]) VALUES</v>
      </c>
      <c r="G2049" t="str">
        <f t="shared" si="122"/>
        <v xml:space="preserve"> ('1408', '3521', '771', '44', '2018-08-13')</v>
      </c>
    </row>
    <row r="2050" spans="1:7" x14ac:dyDescent="0.3">
      <c r="A2050">
        <f t="shared" si="119"/>
        <v>1409</v>
      </c>
      <c r="B2050">
        <v>3522</v>
      </c>
      <c r="C2050">
        <v>97</v>
      </c>
      <c r="D2050">
        <f t="shared" si="120"/>
        <v>33</v>
      </c>
      <c r="E2050" s="3">
        <f>LOOKUP(A2050,[1]Bestellung!$A$4:$D$675)+MOD(D2050,6)</f>
        <v>43326</v>
      </c>
      <c r="F2050" t="str">
        <f t="shared" si="121"/>
        <v>INSERT INTO [Lieferung] ([BestellungID], [PosID], [LieferAdrID], [LieferDienstID], [LieferDatum]) VALUES</v>
      </c>
      <c r="G2050" t="str">
        <f t="shared" si="122"/>
        <v xml:space="preserve"> ('1409', '3522', '97', '33', '2018-08-14')</v>
      </c>
    </row>
    <row r="2051" spans="1:7" x14ac:dyDescent="0.3">
      <c r="A2051">
        <f t="shared" si="119"/>
        <v>1409</v>
      </c>
      <c r="B2051">
        <v>3523</v>
      </c>
      <c r="C2051">
        <v>97</v>
      </c>
      <c r="D2051">
        <f t="shared" si="120"/>
        <v>65</v>
      </c>
      <c r="E2051" s="3">
        <f>LOOKUP(A2051,[1]Bestellung!$A$4:$D$675)+MOD(D2051,6)</f>
        <v>43328</v>
      </c>
      <c r="F2051" t="str">
        <f t="shared" si="121"/>
        <v>INSERT INTO [Lieferung] ([BestellungID], [PosID], [LieferAdrID], [LieferDienstID], [LieferDatum]) VALUES</v>
      </c>
      <c r="G2051" t="str">
        <f t="shared" si="122"/>
        <v xml:space="preserve"> ('1409', '3523', '97', '65', '2018-08-16')</v>
      </c>
    </row>
    <row r="2052" spans="1:7" x14ac:dyDescent="0.3">
      <c r="A2052">
        <f t="shared" si="119"/>
        <v>1410</v>
      </c>
      <c r="B2052">
        <v>3524</v>
      </c>
      <c r="C2052">
        <v>362</v>
      </c>
      <c r="D2052">
        <f t="shared" si="120"/>
        <v>57</v>
      </c>
      <c r="E2052" s="3">
        <f>LOOKUP(A2052,[1]Bestellung!$A$4:$D$675)+MOD(D2052,6)</f>
        <v>43326</v>
      </c>
      <c r="F2052" t="str">
        <f t="shared" si="121"/>
        <v>INSERT INTO [Lieferung] ([BestellungID], [PosID], [LieferAdrID], [LieferDienstID], [LieferDatum]) VALUES</v>
      </c>
      <c r="G2052" t="str">
        <f t="shared" si="122"/>
        <v xml:space="preserve"> ('1410', '3524', '362', '57', '2018-08-14')</v>
      </c>
    </row>
    <row r="2053" spans="1:7" x14ac:dyDescent="0.3">
      <c r="A2053">
        <f t="shared" si="119"/>
        <v>1410</v>
      </c>
      <c r="B2053">
        <v>3525</v>
      </c>
      <c r="C2053">
        <v>97</v>
      </c>
      <c r="D2053">
        <f t="shared" si="120"/>
        <v>9</v>
      </c>
      <c r="E2053" s="3">
        <f>LOOKUP(A2053,[1]Bestellung!$A$4:$D$675)+MOD(D2053,6)</f>
        <v>43326</v>
      </c>
      <c r="F2053" t="str">
        <f t="shared" si="121"/>
        <v>INSERT INTO [Lieferung] ([BestellungID], [PosID], [LieferAdrID], [LieferDienstID], [LieferDatum]) VALUES</v>
      </c>
      <c r="G2053" t="str">
        <f t="shared" si="122"/>
        <v xml:space="preserve"> ('1410', '3525', '97', '9', '2018-08-14')</v>
      </c>
    </row>
    <row r="2054" spans="1:7" x14ac:dyDescent="0.3">
      <c r="A2054">
        <f t="shared" si="119"/>
        <v>1410</v>
      </c>
      <c r="B2054">
        <v>3526</v>
      </c>
      <c r="C2054">
        <v>362</v>
      </c>
      <c r="D2054">
        <f t="shared" si="120"/>
        <v>42</v>
      </c>
      <c r="E2054" s="3">
        <f>LOOKUP(A2054,[1]Bestellung!$A$4:$D$675)+MOD(D2054,6)</f>
        <v>43323</v>
      </c>
      <c r="F2054" t="str">
        <f t="shared" si="121"/>
        <v>INSERT INTO [Lieferung] ([BestellungID], [PosID], [LieferAdrID], [LieferDienstID], [LieferDatum]) VALUES</v>
      </c>
      <c r="G2054" t="str">
        <f t="shared" si="122"/>
        <v xml:space="preserve"> ('1410', '3526', '362', '42', '2018-08-11')</v>
      </c>
    </row>
    <row r="2055" spans="1:7" x14ac:dyDescent="0.3">
      <c r="A2055">
        <f t="shared" si="119"/>
        <v>1411</v>
      </c>
      <c r="B2055">
        <v>3527</v>
      </c>
      <c r="C2055">
        <v>65</v>
      </c>
      <c r="D2055">
        <f t="shared" si="120"/>
        <v>38</v>
      </c>
      <c r="E2055" s="3">
        <f>LOOKUP(A2055,[1]Bestellung!$A$4:$D$675)+MOD(D2055,6)</f>
        <v>43325</v>
      </c>
      <c r="F2055" t="str">
        <f t="shared" si="121"/>
        <v>INSERT INTO [Lieferung] ([BestellungID], [PosID], [LieferAdrID], [LieferDienstID], [LieferDatum]) VALUES</v>
      </c>
      <c r="G2055" t="str">
        <f t="shared" si="122"/>
        <v xml:space="preserve"> ('1411', '3527', '65', '38', '2018-08-13')</v>
      </c>
    </row>
    <row r="2056" spans="1:7" x14ac:dyDescent="0.3">
      <c r="A2056">
        <f t="shared" si="119"/>
        <v>1411</v>
      </c>
      <c r="B2056">
        <v>3528</v>
      </c>
      <c r="C2056">
        <v>65</v>
      </c>
      <c r="D2056">
        <f t="shared" si="120"/>
        <v>72</v>
      </c>
      <c r="E2056" s="3">
        <f>LOOKUP(A2056,[1]Bestellung!$A$4:$D$675)+MOD(D2056,6)</f>
        <v>43323</v>
      </c>
      <c r="F2056" t="str">
        <f t="shared" si="121"/>
        <v>INSERT INTO [Lieferung] ([BestellungID], [PosID], [LieferAdrID], [LieferDienstID], [LieferDatum]) VALUES</v>
      </c>
      <c r="G2056" t="str">
        <f t="shared" si="122"/>
        <v xml:space="preserve"> ('1411', '3528', '65', '72', '2018-08-11')</v>
      </c>
    </row>
    <row r="2057" spans="1:7" x14ac:dyDescent="0.3">
      <c r="A2057">
        <f t="shared" si="119"/>
        <v>1412</v>
      </c>
      <c r="B2057">
        <v>3529</v>
      </c>
      <c r="C2057">
        <v>635</v>
      </c>
      <c r="D2057">
        <f t="shared" si="120"/>
        <v>71</v>
      </c>
      <c r="E2057" s="3">
        <f>LOOKUP(A2057,[1]Bestellung!$A$4:$D$675)+MOD(D2057,6)</f>
        <v>43357</v>
      </c>
      <c r="F2057" t="str">
        <f t="shared" si="121"/>
        <v>INSERT INTO [Lieferung] ([BestellungID], [PosID], [LieferAdrID], [LieferDienstID], [LieferDatum]) VALUES</v>
      </c>
      <c r="G2057" t="str">
        <f t="shared" si="122"/>
        <v xml:space="preserve"> ('1412', '3529', '635', '71', '2018-09-14')</v>
      </c>
    </row>
    <row r="2058" spans="1:7" x14ac:dyDescent="0.3">
      <c r="A2058">
        <f t="shared" si="119"/>
        <v>1412</v>
      </c>
      <c r="B2058">
        <v>3530</v>
      </c>
      <c r="C2058">
        <v>65</v>
      </c>
      <c r="D2058">
        <f t="shared" si="120"/>
        <v>25</v>
      </c>
      <c r="E2058" s="3">
        <f>LOOKUP(A2058,[1]Bestellung!$A$4:$D$675)+MOD(D2058,6)</f>
        <v>43353</v>
      </c>
      <c r="F2058" t="str">
        <f t="shared" si="121"/>
        <v>INSERT INTO [Lieferung] ([BestellungID], [PosID], [LieferAdrID], [LieferDienstID], [LieferDatum]) VALUES</v>
      </c>
      <c r="G2058" t="str">
        <f t="shared" si="122"/>
        <v xml:space="preserve"> ('1412', '3530', '65', '25', '2018-09-10')</v>
      </c>
    </row>
    <row r="2059" spans="1:7" x14ac:dyDescent="0.3">
      <c r="A2059">
        <f t="shared" si="119"/>
        <v>1412</v>
      </c>
      <c r="B2059">
        <v>3531</v>
      </c>
      <c r="C2059">
        <v>635</v>
      </c>
      <c r="D2059">
        <f t="shared" si="120"/>
        <v>60</v>
      </c>
      <c r="E2059" s="3">
        <f>LOOKUP(A2059,[1]Bestellung!$A$4:$D$675)+MOD(D2059,6)</f>
        <v>43352</v>
      </c>
      <c r="F2059" t="str">
        <f t="shared" si="121"/>
        <v>INSERT INTO [Lieferung] ([BestellungID], [PosID], [LieferAdrID], [LieferDienstID], [LieferDatum]) VALUES</v>
      </c>
      <c r="G2059" t="str">
        <f t="shared" si="122"/>
        <v xml:space="preserve"> ('1412', '3531', '635', '60', '2018-09-09')</v>
      </c>
    </row>
    <row r="2060" spans="1:7" x14ac:dyDescent="0.3">
      <c r="A2060">
        <f t="shared" si="119"/>
        <v>1413</v>
      </c>
      <c r="B2060">
        <v>3532</v>
      </c>
      <c r="C2060">
        <v>15</v>
      </c>
      <c r="D2060">
        <f t="shared" si="120"/>
        <v>63</v>
      </c>
      <c r="E2060" s="3">
        <f>LOOKUP(A2060,[1]Bestellung!$A$4:$D$675)+MOD(D2060,6)</f>
        <v>43326</v>
      </c>
      <c r="F2060" t="str">
        <f t="shared" si="121"/>
        <v>INSERT INTO [Lieferung] ([BestellungID], [PosID], [LieferAdrID], [LieferDienstID], [LieferDatum]) VALUES</v>
      </c>
      <c r="G2060" t="str">
        <f t="shared" si="122"/>
        <v xml:space="preserve"> ('1413', '3532', '15', '63', '2018-08-14')</v>
      </c>
    </row>
    <row r="2061" spans="1:7" x14ac:dyDescent="0.3">
      <c r="A2061">
        <f t="shared" si="119"/>
        <v>1413</v>
      </c>
      <c r="B2061">
        <v>3533</v>
      </c>
      <c r="C2061">
        <v>15</v>
      </c>
      <c r="D2061">
        <f t="shared" si="120"/>
        <v>18</v>
      </c>
      <c r="E2061" s="3">
        <f>LOOKUP(A2061,[1]Bestellung!$A$4:$D$675)+MOD(D2061,6)</f>
        <v>43323</v>
      </c>
      <c r="F2061" t="str">
        <f t="shared" si="121"/>
        <v>INSERT INTO [Lieferung] ([BestellungID], [PosID], [LieferAdrID], [LieferDienstID], [LieferDatum]) VALUES</v>
      </c>
      <c r="G2061" t="str">
        <f t="shared" si="122"/>
        <v xml:space="preserve"> ('1413', '3533', '15', '18', '2018-08-11')</v>
      </c>
    </row>
    <row r="2062" spans="1:7" x14ac:dyDescent="0.3">
      <c r="A2062">
        <f t="shared" si="119"/>
        <v>1414</v>
      </c>
      <c r="B2062">
        <v>3534</v>
      </c>
      <c r="C2062">
        <v>452</v>
      </c>
      <c r="D2062">
        <f t="shared" si="120"/>
        <v>24</v>
      </c>
      <c r="E2062" s="3">
        <f>LOOKUP(A2062,[1]Bestellung!$A$4:$D$675)+MOD(D2062,6)</f>
        <v>43324</v>
      </c>
      <c r="F2062" t="str">
        <f t="shared" si="121"/>
        <v>INSERT INTO [Lieferung] ([BestellungID], [PosID], [LieferAdrID], [LieferDienstID], [LieferDatum]) VALUES</v>
      </c>
      <c r="G2062" t="str">
        <f t="shared" si="122"/>
        <v xml:space="preserve"> ('1414', '3534', '452', '24', '2018-08-12')</v>
      </c>
    </row>
    <row r="2063" spans="1:7" x14ac:dyDescent="0.3">
      <c r="A2063">
        <f t="shared" si="119"/>
        <v>1414</v>
      </c>
      <c r="B2063">
        <v>3535</v>
      </c>
      <c r="C2063">
        <v>15</v>
      </c>
      <c r="D2063">
        <f t="shared" si="120"/>
        <v>61</v>
      </c>
      <c r="E2063" s="3">
        <f>LOOKUP(A2063,[1]Bestellung!$A$4:$D$675)+MOD(D2063,6)</f>
        <v>43325</v>
      </c>
      <c r="F2063" t="str">
        <f t="shared" si="121"/>
        <v>INSERT INTO [Lieferung] ([BestellungID], [PosID], [LieferAdrID], [LieferDienstID], [LieferDatum]) VALUES</v>
      </c>
      <c r="G2063" t="str">
        <f t="shared" si="122"/>
        <v xml:space="preserve"> ('1414', '3535', '15', '61', '2018-08-13')</v>
      </c>
    </row>
    <row r="2064" spans="1:7" x14ac:dyDescent="0.3">
      <c r="A2064">
        <f t="shared" si="119"/>
        <v>1414</v>
      </c>
      <c r="B2064">
        <v>3536</v>
      </c>
      <c r="C2064">
        <v>452</v>
      </c>
      <c r="D2064">
        <f t="shared" si="120"/>
        <v>17</v>
      </c>
      <c r="E2064" s="3">
        <f>LOOKUP(A2064,[1]Bestellung!$A$4:$D$675)+MOD(D2064,6)</f>
        <v>43329</v>
      </c>
      <c r="F2064" t="str">
        <f t="shared" si="121"/>
        <v>INSERT INTO [Lieferung] ([BestellungID], [PosID], [LieferAdrID], [LieferDienstID], [LieferDatum]) VALUES</v>
      </c>
      <c r="G2064" t="str">
        <f t="shared" si="122"/>
        <v xml:space="preserve"> ('1414', '3536', '452', '17', '2018-08-17')</v>
      </c>
    </row>
    <row r="2065" spans="1:7" x14ac:dyDescent="0.3">
      <c r="A2065">
        <f t="shared" si="119"/>
        <v>1415</v>
      </c>
      <c r="B2065">
        <v>3537</v>
      </c>
      <c r="C2065">
        <v>379</v>
      </c>
      <c r="D2065">
        <f t="shared" si="120"/>
        <v>27</v>
      </c>
      <c r="E2065" s="3">
        <f>LOOKUP(A2065,[1]Bestellung!$A$4:$D$675)+MOD(D2065,6)</f>
        <v>43327</v>
      </c>
      <c r="F2065" t="str">
        <f t="shared" si="121"/>
        <v>INSERT INTO [Lieferung] ([BestellungID], [PosID], [LieferAdrID], [LieferDienstID], [LieferDatum]) VALUES</v>
      </c>
      <c r="G2065" t="str">
        <f t="shared" si="122"/>
        <v xml:space="preserve"> ('1415', '3537', '379', '27', '2018-08-15')</v>
      </c>
    </row>
    <row r="2066" spans="1:7" x14ac:dyDescent="0.3">
      <c r="A2066">
        <f t="shared" ref="A2066:A2129" si="123">ROUND(B2066/2.5,0)</f>
        <v>1415</v>
      </c>
      <c r="B2066">
        <v>3538</v>
      </c>
      <c r="C2066">
        <v>379</v>
      </c>
      <c r="D2066">
        <f t="shared" ref="D2066:D2129" si="124">IF(MOD(A2066*B2066,81)=0,1,IF(MOD(A2066*B2066,81)=30,81,IF(MOD(A2066*B2066,81)=49,82,MOD(A2066*B2066,81))))</f>
        <v>65</v>
      </c>
      <c r="E2066" s="3">
        <f>LOOKUP(A2066,[1]Bestellung!$A$4:$D$675)+MOD(D2066,6)</f>
        <v>43329</v>
      </c>
      <c r="F2066" t="str">
        <f t="shared" ref="F2066:F2129" si="1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066" t="str">
        <f t="shared" ref="G2066:G2129" si="126">" ('"&amp;A2066&amp;"', '"&amp;B2066&amp;"', '"&amp;C2066&amp;"', '"&amp; D2066&amp;"', '"&amp; TEXT(E2066,"JJJJ-MM-TT")&amp;"')"</f>
        <v xml:space="preserve"> ('1415', '3538', '379', '65', '2018-08-17')</v>
      </c>
    </row>
    <row r="2067" spans="1:7" x14ac:dyDescent="0.3">
      <c r="A2067">
        <f t="shared" si="123"/>
        <v>1416</v>
      </c>
      <c r="B2067">
        <v>3539</v>
      </c>
      <c r="C2067">
        <v>535</v>
      </c>
      <c r="D2067">
        <f t="shared" si="124"/>
        <v>78</v>
      </c>
      <c r="E2067" s="3">
        <f>LOOKUP(A2067,[1]Bestellung!$A$4:$D$675)+MOD(D2067,6)</f>
        <v>43324</v>
      </c>
      <c r="F2067" t="str">
        <f t="shared" si="125"/>
        <v>INSERT INTO [Lieferung] ([BestellungID], [PosID], [LieferAdrID], [LieferDienstID], [LieferDatum]) VALUES</v>
      </c>
      <c r="G2067" t="str">
        <f t="shared" si="126"/>
        <v xml:space="preserve"> ('1416', '3539', '535', '78', '2018-08-12')</v>
      </c>
    </row>
    <row r="2068" spans="1:7" x14ac:dyDescent="0.3">
      <c r="A2068">
        <f t="shared" si="123"/>
        <v>1416</v>
      </c>
      <c r="B2068">
        <v>3540</v>
      </c>
      <c r="C2068">
        <v>379</v>
      </c>
      <c r="D2068">
        <f t="shared" si="124"/>
        <v>36</v>
      </c>
      <c r="E2068" s="3">
        <f>LOOKUP(A2068,[1]Bestellung!$A$4:$D$675)+MOD(D2068,6)</f>
        <v>43324</v>
      </c>
      <c r="F2068" t="str">
        <f t="shared" si="125"/>
        <v>INSERT INTO [Lieferung] ([BestellungID], [PosID], [LieferAdrID], [LieferDienstID], [LieferDatum]) VALUES</v>
      </c>
      <c r="G2068" t="str">
        <f t="shared" si="126"/>
        <v xml:space="preserve"> ('1416', '3540', '379', '36', '2018-08-12')</v>
      </c>
    </row>
    <row r="2069" spans="1:7" x14ac:dyDescent="0.3">
      <c r="A2069">
        <f t="shared" si="123"/>
        <v>1416</v>
      </c>
      <c r="B2069">
        <v>3541</v>
      </c>
      <c r="C2069">
        <v>535</v>
      </c>
      <c r="D2069">
        <f t="shared" si="124"/>
        <v>75</v>
      </c>
      <c r="E2069" s="3">
        <f>LOOKUP(A2069,[1]Bestellung!$A$4:$D$675)+MOD(D2069,6)</f>
        <v>43327</v>
      </c>
      <c r="F2069" t="str">
        <f t="shared" si="125"/>
        <v>INSERT INTO [Lieferung] ([BestellungID], [PosID], [LieferAdrID], [LieferDienstID], [LieferDatum]) VALUES</v>
      </c>
      <c r="G2069" t="str">
        <f t="shared" si="126"/>
        <v xml:space="preserve"> ('1416', '3541', '535', '75', '2018-08-15')</v>
      </c>
    </row>
    <row r="2070" spans="1:7" x14ac:dyDescent="0.3">
      <c r="A2070">
        <f t="shared" si="123"/>
        <v>1417</v>
      </c>
      <c r="B2070">
        <v>3542</v>
      </c>
      <c r="C2070">
        <v>126</v>
      </c>
      <c r="D2070">
        <f t="shared" si="124"/>
        <v>11</v>
      </c>
      <c r="E2070" s="3">
        <f>LOOKUP(A2070,[1]Bestellung!$A$4:$D$675)+MOD(D2070,6)</f>
        <v>43329</v>
      </c>
      <c r="F2070" t="str">
        <f t="shared" si="125"/>
        <v>INSERT INTO [Lieferung] ([BestellungID], [PosID], [LieferAdrID], [LieferDienstID], [LieferDatum]) VALUES</v>
      </c>
      <c r="G2070" t="str">
        <f t="shared" si="126"/>
        <v xml:space="preserve"> ('1417', '3542', '126', '11', '2018-08-17')</v>
      </c>
    </row>
    <row r="2071" spans="1:7" x14ac:dyDescent="0.3">
      <c r="A2071">
        <f t="shared" si="123"/>
        <v>1417</v>
      </c>
      <c r="B2071">
        <v>3543</v>
      </c>
      <c r="C2071">
        <v>126</v>
      </c>
      <c r="D2071">
        <f t="shared" si="124"/>
        <v>51</v>
      </c>
      <c r="E2071" s="3">
        <f>LOOKUP(A2071,[1]Bestellung!$A$4:$D$675)+MOD(D2071,6)</f>
        <v>43327</v>
      </c>
      <c r="F2071" t="str">
        <f t="shared" si="125"/>
        <v>INSERT INTO [Lieferung] ([BestellungID], [PosID], [LieferAdrID], [LieferDienstID], [LieferDatum]) VALUES</v>
      </c>
      <c r="G2071" t="str">
        <f t="shared" si="126"/>
        <v xml:space="preserve"> ('1417', '3543', '126', '51', '2018-08-15')</v>
      </c>
    </row>
    <row r="2072" spans="1:7" x14ac:dyDescent="0.3">
      <c r="A2072">
        <f t="shared" si="123"/>
        <v>1418</v>
      </c>
      <c r="B2072">
        <v>3544</v>
      </c>
      <c r="C2072">
        <v>155</v>
      </c>
      <c r="D2072">
        <f t="shared" si="124"/>
        <v>71</v>
      </c>
      <c r="E2072" s="3">
        <f>LOOKUP(A2072,[1]Bestellung!$A$4:$D$675)+MOD(D2072,6)</f>
        <v>43330</v>
      </c>
      <c r="F2072" t="str">
        <f t="shared" si="125"/>
        <v>INSERT INTO [Lieferung] ([BestellungID], [PosID], [LieferAdrID], [LieferDienstID], [LieferDatum]) VALUES</v>
      </c>
      <c r="G2072" t="str">
        <f t="shared" si="126"/>
        <v xml:space="preserve"> ('1418', '3544', '155', '71', '2018-08-18')</v>
      </c>
    </row>
    <row r="2073" spans="1:7" x14ac:dyDescent="0.3">
      <c r="A2073">
        <f t="shared" si="123"/>
        <v>1418</v>
      </c>
      <c r="B2073">
        <v>3545</v>
      </c>
      <c r="C2073">
        <v>126</v>
      </c>
      <c r="D2073">
        <f t="shared" si="124"/>
        <v>31</v>
      </c>
      <c r="E2073" s="3">
        <f>LOOKUP(A2073,[1]Bestellung!$A$4:$D$675)+MOD(D2073,6)</f>
        <v>43326</v>
      </c>
      <c r="F2073" t="str">
        <f t="shared" si="125"/>
        <v>INSERT INTO [Lieferung] ([BestellungID], [PosID], [LieferAdrID], [LieferDienstID], [LieferDatum]) VALUES</v>
      </c>
      <c r="G2073" t="str">
        <f t="shared" si="126"/>
        <v xml:space="preserve"> ('1418', '3545', '126', '31', '2018-08-14')</v>
      </c>
    </row>
    <row r="2074" spans="1:7" x14ac:dyDescent="0.3">
      <c r="A2074">
        <f t="shared" si="123"/>
        <v>1418</v>
      </c>
      <c r="B2074">
        <v>3546</v>
      </c>
      <c r="C2074">
        <v>155</v>
      </c>
      <c r="D2074">
        <f t="shared" si="124"/>
        <v>72</v>
      </c>
      <c r="E2074" s="3">
        <f>LOOKUP(A2074,[1]Bestellung!$A$4:$D$675)+MOD(D2074,6)</f>
        <v>43325</v>
      </c>
      <c r="F2074" t="str">
        <f t="shared" si="125"/>
        <v>INSERT INTO [Lieferung] ([BestellungID], [PosID], [LieferAdrID], [LieferDienstID], [LieferDatum]) VALUES</v>
      </c>
      <c r="G2074" t="str">
        <f t="shared" si="126"/>
        <v xml:space="preserve"> ('1418', '3546', '155', '72', '2018-08-13')</v>
      </c>
    </row>
    <row r="2075" spans="1:7" x14ac:dyDescent="0.3">
      <c r="A2075">
        <f t="shared" si="123"/>
        <v>1419</v>
      </c>
      <c r="B2075">
        <v>3547</v>
      </c>
      <c r="C2075">
        <v>133</v>
      </c>
      <c r="D2075">
        <f t="shared" si="124"/>
        <v>15</v>
      </c>
      <c r="E2075" s="3">
        <f>LOOKUP(A2075,[1]Bestellung!$A$4:$D$675)+MOD(D2075,6)</f>
        <v>43328</v>
      </c>
      <c r="F2075" t="str">
        <f t="shared" si="125"/>
        <v>INSERT INTO [Lieferung] ([BestellungID], [PosID], [LieferAdrID], [LieferDienstID], [LieferDatum]) VALUES</v>
      </c>
      <c r="G2075" t="str">
        <f t="shared" si="126"/>
        <v xml:space="preserve"> ('1419', '3547', '133', '15', '2018-08-16')</v>
      </c>
    </row>
    <row r="2076" spans="1:7" x14ac:dyDescent="0.3">
      <c r="A2076">
        <f t="shared" si="123"/>
        <v>1419</v>
      </c>
      <c r="B2076">
        <v>3548</v>
      </c>
      <c r="C2076">
        <v>133</v>
      </c>
      <c r="D2076">
        <f t="shared" si="124"/>
        <v>57</v>
      </c>
      <c r="E2076" s="3">
        <f>LOOKUP(A2076,[1]Bestellung!$A$4:$D$675)+MOD(D2076,6)</f>
        <v>43328</v>
      </c>
      <c r="F2076" t="str">
        <f t="shared" si="125"/>
        <v>INSERT INTO [Lieferung] ([BestellungID], [PosID], [LieferAdrID], [LieferDienstID], [LieferDatum]) VALUES</v>
      </c>
      <c r="G2076" t="str">
        <f t="shared" si="126"/>
        <v xml:space="preserve"> ('1419', '3548', '133', '57', '2018-08-16')</v>
      </c>
    </row>
    <row r="2077" spans="1:7" x14ac:dyDescent="0.3">
      <c r="A2077">
        <f t="shared" si="123"/>
        <v>1420</v>
      </c>
      <c r="B2077">
        <v>3549</v>
      </c>
      <c r="C2077">
        <v>637</v>
      </c>
      <c r="D2077">
        <f t="shared" si="124"/>
        <v>3</v>
      </c>
      <c r="E2077" s="3">
        <f>LOOKUP(A2077,[1]Bestellung!$A$4:$D$675)+MOD(D2077,6)</f>
        <v>43328</v>
      </c>
      <c r="F2077" t="str">
        <f t="shared" si="125"/>
        <v>INSERT INTO [Lieferung] ([BestellungID], [PosID], [LieferAdrID], [LieferDienstID], [LieferDatum]) VALUES</v>
      </c>
      <c r="G2077" t="str">
        <f t="shared" si="126"/>
        <v xml:space="preserve"> ('1420', '3549', '637', '3', '2018-08-16')</v>
      </c>
    </row>
    <row r="2078" spans="1:7" x14ac:dyDescent="0.3">
      <c r="A2078">
        <f t="shared" si="123"/>
        <v>1420</v>
      </c>
      <c r="B2078">
        <v>3550</v>
      </c>
      <c r="C2078">
        <v>133</v>
      </c>
      <c r="D2078">
        <f t="shared" si="124"/>
        <v>46</v>
      </c>
      <c r="E2078" s="3">
        <f>LOOKUP(A2078,[1]Bestellung!$A$4:$D$675)+MOD(D2078,6)</f>
        <v>43329</v>
      </c>
      <c r="F2078" t="str">
        <f t="shared" si="125"/>
        <v>INSERT INTO [Lieferung] ([BestellungID], [PosID], [LieferAdrID], [LieferDienstID], [LieferDatum]) VALUES</v>
      </c>
      <c r="G2078" t="str">
        <f t="shared" si="126"/>
        <v xml:space="preserve"> ('1420', '3550', '133', '46', '2018-08-17')</v>
      </c>
    </row>
    <row r="2079" spans="1:7" x14ac:dyDescent="0.3">
      <c r="A2079">
        <f t="shared" si="123"/>
        <v>1420</v>
      </c>
      <c r="B2079">
        <v>3551</v>
      </c>
      <c r="C2079">
        <v>637</v>
      </c>
      <c r="D2079">
        <f t="shared" si="124"/>
        <v>8</v>
      </c>
      <c r="E2079" s="3">
        <f>LOOKUP(A2079,[1]Bestellung!$A$4:$D$675)+MOD(D2079,6)</f>
        <v>43327</v>
      </c>
      <c r="F2079" t="str">
        <f t="shared" si="125"/>
        <v>INSERT INTO [Lieferung] ([BestellungID], [PosID], [LieferAdrID], [LieferDienstID], [LieferDatum]) VALUES</v>
      </c>
      <c r="G2079" t="str">
        <f t="shared" si="126"/>
        <v xml:space="preserve"> ('1420', '3551', '637', '8', '2018-08-15')</v>
      </c>
    </row>
    <row r="2080" spans="1:7" x14ac:dyDescent="0.3">
      <c r="A2080">
        <f t="shared" si="123"/>
        <v>1421</v>
      </c>
      <c r="B2080">
        <v>3552</v>
      </c>
      <c r="C2080">
        <v>649</v>
      </c>
      <c r="D2080">
        <f t="shared" si="124"/>
        <v>39</v>
      </c>
      <c r="E2080" s="3">
        <f>LOOKUP(A2080,[1]Bestellung!$A$4:$D$675)+MOD(D2080,6)</f>
        <v>43329</v>
      </c>
      <c r="F2080" t="str">
        <f t="shared" si="125"/>
        <v>INSERT INTO [Lieferung] ([BestellungID], [PosID], [LieferAdrID], [LieferDienstID], [LieferDatum]) VALUES</v>
      </c>
      <c r="G2080" t="str">
        <f t="shared" si="126"/>
        <v xml:space="preserve"> ('1421', '3552', '649', '39', '2018-08-17')</v>
      </c>
    </row>
    <row r="2081" spans="1:7" x14ac:dyDescent="0.3">
      <c r="A2081">
        <f t="shared" si="123"/>
        <v>1421</v>
      </c>
      <c r="B2081">
        <v>3553</v>
      </c>
      <c r="C2081">
        <v>649</v>
      </c>
      <c r="D2081">
        <f t="shared" si="124"/>
        <v>2</v>
      </c>
      <c r="E2081" s="3">
        <f>LOOKUP(A2081,[1]Bestellung!$A$4:$D$675)+MOD(D2081,6)</f>
        <v>43328</v>
      </c>
      <c r="F2081" t="str">
        <f t="shared" si="125"/>
        <v>INSERT INTO [Lieferung] ([BestellungID], [PosID], [LieferAdrID], [LieferDienstID], [LieferDatum]) VALUES</v>
      </c>
      <c r="G2081" t="str">
        <f t="shared" si="126"/>
        <v xml:space="preserve"> ('1421', '3553', '649', '2', '2018-08-16')</v>
      </c>
    </row>
    <row r="2082" spans="1:7" x14ac:dyDescent="0.3">
      <c r="A2082">
        <f t="shared" si="123"/>
        <v>1422</v>
      </c>
      <c r="B2082">
        <v>3554</v>
      </c>
      <c r="C2082">
        <v>704</v>
      </c>
      <c r="D2082">
        <f t="shared" si="124"/>
        <v>36</v>
      </c>
      <c r="E2082" s="3">
        <f>LOOKUP(A2082,[1]Bestellung!$A$4:$D$675)+MOD(D2082,6)</f>
        <v>43326</v>
      </c>
      <c r="F2082" t="str">
        <f t="shared" si="125"/>
        <v>INSERT INTO [Lieferung] ([BestellungID], [PosID], [LieferAdrID], [LieferDienstID], [LieferDatum]) VALUES</v>
      </c>
      <c r="G2082" t="str">
        <f t="shared" si="126"/>
        <v xml:space="preserve"> ('1422', '3554', '704', '36', '2018-08-14')</v>
      </c>
    </row>
    <row r="2083" spans="1:7" x14ac:dyDescent="0.3">
      <c r="A2083">
        <f t="shared" si="123"/>
        <v>1422</v>
      </c>
      <c r="B2083">
        <v>3555</v>
      </c>
      <c r="C2083">
        <v>649</v>
      </c>
      <c r="D2083">
        <f t="shared" si="124"/>
        <v>1</v>
      </c>
      <c r="E2083" s="3">
        <f>LOOKUP(A2083,[1]Bestellung!$A$4:$D$675)+MOD(D2083,6)</f>
        <v>43327</v>
      </c>
      <c r="F2083" t="str">
        <f t="shared" si="125"/>
        <v>INSERT INTO [Lieferung] ([BestellungID], [PosID], [LieferAdrID], [LieferDienstID], [LieferDatum]) VALUES</v>
      </c>
      <c r="G2083" t="str">
        <f t="shared" si="126"/>
        <v xml:space="preserve"> ('1422', '3555', '649', '1', '2018-08-15')</v>
      </c>
    </row>
    <row r="2084" spans="1:7" x14ac:dyDescent="0.3">
      <c r="A2084">
        <f t="shared" si="123"/>
        <v>1422</v>
      </c>
      <c r="B2084">
        <v>3556</v>
      </c>
      <c r="C2084">
        <v>704</v>
      </c>
      <c r="D2084">
        <f t="shared" si="124"/>
        <v>45</v>
      </c>
      <c r="E2084" s="3">
        <f>LOOKUP(A2084,[1]Bestellung!$A$4:$D$675)+MOD(D2084,6)</f>
        <v>43329</v>
      </c>
      <c r="F2084" t="str">
        <f t="shared" si="125"/>
        <v>INSERT INTO [Lieferung] ([BestellungID], [PosID], [LieferAdrID], [LieferDienstID], [LieferDatum]) VALUES</v>
      </c>
      <c r="G2084" t="str">
        <f t="shared" si="126"/>
        <v xml:space="preserve"> ('1422', '3556', '704', '45', '2018-08-17')</v>
      </c>
    </row>
    <row r="2085" spans="1:7" x14ac:dyDescent="0.3">
      <c r="A2085">
        <f t="shared" si="123"/>
        <v>1423</v>
      </c>
      <c r="B2085">
        <v>3557</v>
      </c>
      <c r="C2085">
        <v>192</v>
      </c>
      <c r="D2085">
        <f t="shared" si="124"/>
        <v>2</v>
      </c>
      <c r="E2085" s="3">
        <f>LOOKUP(A2085,[1]Bestellung!$A$4:$D$675)+MOD(D2085,6)</f>
        <v>43328</v>
      </c>
      <c r="F2085" t="str">
        <f t="shared" si="125"/>
        <v>INSERT INTO [Lieferung] ([BestellungID], [PosID], [LieferAdrID], [LieferDienstID], [LieferDatum]) VALUES</v>
      </c>
      <c r="G2085" t="str">
        <f t="shared" si="126"/>
        <v xml:space="preserve"> ('1423', '3557', '192', '2', '2018-08-16')</v>
      </c>
    </row>
    <row r="2086" spans="1:7" x14ac:dyDescent="0.3">
      <c r="A2086">
        <f t="shared" si="123"/>
        <v>1423</v>
      </c>
      <c r="B2086">
        <v>3558</v>
      </c>
      <c r="C2086">
        <v>192</v>
      </c>
      <c r="D2086">
        <f t="shared" si="124"/>
        <v>48</v>
      </c>
      <c r="E2086" s="3">
        <f>LOOKUP(A2086,[1]Bestellung!$A$4:$D$675)+MOD(D2086,6)</f>
        <v>43326</v>
      </c>
      <c r="F2086" t="str">
        <f t="shared" si="125"/>
        <v>INSERT INTO [Lieferung] ([BestellungID], [PosID], [LieferAdrID], [LieferDienstID], [LieferDatum]) VALUES</v>
      </c>
      <c r="G2086" t="str">
        <f t="shared" si="126"/>
        <v xml:space="preserve"> ('1423', '3558', '192', '48', '2018-08-14')</v>
      </c>
    </row>
    <row r="2087" spans="1:7" x14ac:dyDescent="0.3">
      <c r="A2087">
        <f t="shared" si="123"/>
        <v>1424</v>
      </c>
      <c r="B2087">
        <v>3559</v>
      </c>
      <c r="C2087">
        <v>444</v>
      </c>
      <c r="D2087">
        <f t="shared" si="124"/>
        <v>8</v>
      </c>
      <c r="E2087" s="3">
        <f>LOOKUP(A2087,[1]Bestellung!$A$4:$D$675)+MOD(D2087,6)</f>
        <v>43328</v>
      </c>
      <c r="F2087" t="str">
        <f t="shared" si="125"/>
        <v>INSERT INTO [Lieferung] ([BestellungID], [PosID], [LieferAdrID], [LieferDienstID], [LieferDatum]) VALUES</v>
      </c>
      <c r="G2087" t="str">
        <f t="shared" si="126"/>
        <v xml:space="preserve"> ('1424', '3559', '444', '8', '2018-08-16')</v>
      </c>
    </row>
    <row r="2088" spans="1:7" x14ac:dyDescent="0.3">
      <c r="A2088">
        <f t="shared" si="123"/>
        <v>1424</v>
      </c>
      <c r="B2088">
        <v>3560</v>
      </c>
      <c r="C2088">
        <v>192</v>
      </c>
      <c r="D2088">
        <f t="shared" si="124"/>
        <v>55</v>
      </c>
      <c r="E2088" s="3">
        <f>LOOKUP(A2088,[1]Bestellung!$A$4:$D$675)+MOD(D2088,6)</f>
        <v>43327</v>
      </c>
      <c r="F2088" t="str">
        <f t="shared" si="125"/>
        <v>INSERT INTO [Lieferung] ([BestellungID], [PosID], [LieferAdrID], [LieferDienstID], [LieferDatum]) VALUES</v>
      </c>
      <c r="G2088" t="str">
        <f t="shared" si="126"/>
        <v xml:space="preserve"> ('1424', '3560', '192', '55', '2018-08-15')</v>
      </c>
    </row>
    <row r="2089" spans="1:7" x14ac:dyDescent="0.3">
      <c r="A2089">
        <f t="shared" si="123"/>
        <v>1424</v>
      </c>
      <c r="B2089">
        <v>3561</v>
      </c>
      <c r="C2089">
        <v>444</v>
      </c>
      <c r="D2089">
        <f t="shared" si="124"/>
        <v>21</v>
      </c>
      <c r="E2089" s="3">
        <f>LOOKUP(A2089,[1]Bestellung!$A$4:$D$675)+MOD(D2089,6)</f>
        <v>43329</v>
      </c>
      <c r="F2089" t="str">
        <f t="shared" si="125"/>
        <v>INSERT INTO [Lieferung] ([BestellungID], [PosID], [LieferAdrID], [LieferDienstID], [LieferDatum]) VALUES</v>
      </c>
      <c r="G2089" t="str">
        <f t="shared" si="126"/>
        <v xml:space="preserve"> ('1424', '3561', '444', '21', '2018-08-17')</v>
      </c>
    </row>
    <row r="2090" spans="1:7" x14ac:dyDescent="0.3">
      <c r="A2090">
        <f t="shared" si="123"/>
        <v>1425</v>
      </c>
      <c r="B2090">
        <v>3562</v>
      </c>
      <c r="C2090">
        <v>72</v>
      </c>
      <c r="D2090">
        <f t="shared" si="124"/>
        <v>66</v>
      </c>
      <c r="E2090" s="3">
        <f>LOOKUP(A2090,[1]Bestellung!$A$4:$D$675)+MOD(D2090,6)</f>
        <v>43326</v>
      </c>
      <c r="F2090" t="str">
        <f t="shared" si="125"/>
        <v>INSERT INTO [Lieferung] ([BestellungID], [PosID], [LieferAdrID], [LieferDienstID], [LieferDatum]) VALUES</v>
      </c>
      <c r="G2090" t="str">
        <f t="shared" si="126"/>
        <v xml:space="preserve"> ('1425', '3562', '72', '66', '2018-08-14')</v>
      </c>
    </row>
    <row r="2091" spans="1:7" x14ac:dyDescent="0.3">
      <c r="A2091">
        <f t="shared" si="123"/>
        <v>1425</v>
      </c>
      <c r="B2091">
        <v>3563</v>
      </c>
      <c r="C2091">
        <v>72</v>
      </c>
      <c r="D2091">
        <f t="shared" si="124"/>
        <v>33</v>
      </c>
      <c r="E2091" s="3">
        <f>LOOKUP(A2091,[1]Bestellung!$A$4:$D$675)+MOD(D2091,6)</f>
        <v>43329</v>
      </c>
      <c r="F2091" t="str">
        <f t="shared" si="125"/>
        <v>INSERT INTO [Lieferung] ([BestellungID], [PosID], [LieferAdrID], [LieferDienstID], [LieferDatum]) VALUES</v>
      </c>
      <c r="G2091" t="str">
        <f t="shared" si="126"/>
        <v xml:space="preserve"> ('1425', '3563', '72', '33', '2018-08-17')</v>
      </c>
    </row>
    <row r="2092" spans="1:7" x14ac:dyDescent="0.3">
      <c r="A2092">
        <f t="shared" si="123"/>
        <v>1426</v>
      </c>
      <c r="B2092">
        <v>3564</v>
      </c>
      <c r="C2092">
        <v>195</v>
      </c>
      <c r="D2092">
        <f t="shared" si="124"/>
        <v>1</v>
      </c>
      <c r="E2092" s="3">
        <f>LOOKUP(A2092,[1]Bestellung!$A$4:$D$675)+MOD(D2092,6)</f>
        <v>43327</v>
      </c>
      <c r="F2092" t="str">
        <f t="shared" si="125"/>
        <v>INSERT INTO [Lieferung] ([BestellungID], [PosID], [LieferAdrID], [LieferDienstID], [LieferDatum]) VALUES</v>
      </c>
      <c r="G2092" t="str">
        <f t="shared" si="126"/>
        <v xml:space="preserve"> ('1426', '3564', '195', '1', '2018-08-15')</v>
      </c>
    </row>
    <row r="2093" spans="1:7" x14ac:dyDescent="0.3">
      <c r="A2093">
        <f t="shared" si="123"/>
        <v>1426</v>
      </c>
      <c r="B2093">
        <v>3565</v>
      </c>
      <c r="C2093">
        <v>72</v>
      </c>
      <c r="D2093">
        <f t="shared" si="124"/>
        <v>82</v>
      </c>
      <c r="E2093" s="3">
        <f>LOOKUP(A2093,[1]Bestellung!$A$4:$D$675)+MOD(D2093,6)</f>
        <v>43330</v>
      </c>
      <c r="F2093" t="str">
        <f t="shared" si="125"/>
        <v>INSERT INTO [Lieferung] ([BestellungID], [PosID], [LieferAdrID], [LieferDienstID], [LieferDatum]) VALUES</v>
      </c>
      <c r="G2093" t="str">
        <f t="shared" si="126"/>
        <v xml:space="preserve"> ('1426', '3565', '72', '82', '2018-08-18')</v>
      </c>
    </row>
    <row r="2094" spans="1:7" x14ac:dyDescent="0.3">
      <c r="A2094">
        <f t="shared" si="123"/>
        <v>1426</v>
      </c>
      <c r="B2094">
        <v>3566</v>
      </c>
      <c r="C2094">
        <v>195</v>
      </c>
      <c r="D2094">
        <f t="shared" si="124"/>
        <v>17</v>
      </c>
      <c r="E2094" s="3">
        <f>LOOKUP(A2094,[1]Bestellung!$A$4:$D$675)+MOD(D2094,6)</f>
        <v>43331</v>
      </c>
      <c r="F2094" t="str">
        <f t="shared" si="125"/>
        <v>INSERT INTO [Lieferung] ([BestellungID], [PosID], [LieferAdrID], [LieferDienstID], [LieferDatum]) VALUES</v>
      </c>
      <c r="G2094" t="str">
        <f t="shared" si="126"/>
        <v xml:space="preserve"> ('1426', '3566', '195', '17', '2018-08-19')</v>
      </c>
    </row>
    <row r="2095" spans="1:7" x14ac:dyDescent="0.3">
      <c r="A2095">
        <f t="shared" si="123"/>
        <v>1427</v>
      </c>
      <c r="B2095">
        <v>3567</v>
      </c>
      <c r="C2095">
        <v>202</v>
      </c>
      <c r="D2095">
        <f t="shared" si="124"/>
        <v>69</v>
      </c>
      <c r="E2095" s="3">
        <f>LOOKUP(A2095,[1]Bestellung!$A$4:$D$675)+MOD(D2095,6)</f>
        <v>43329</v>
      </c>
      <c r="F2095" t="str">
        <f t="shared" si="125"/>
        <v>INSERT INTO [Lieferung] ([BestellungID], [PosID], [LieferAdrID], [LieferDienstID], [LieferDatum]) VALUES</v>
      </c>
      <c r="G2095" t="str">
        <f t="shared" si="126"/>
        <v xml:space="preserve"> ('1427', '3567', '202', '69', '2018-08-17')</v>
      </c>
    </row>
    <row r="2096" spans="1:7" x14ac:dyDescent="0.3">
      <c r="A2096">
        <f t="shared" si="123"/>
        <v>1427</v>
      </c>
      <c r="B2096">
        <v>3568</v>
      </c>
      <c r="C2096">
        <v>202</v>
      </c>
      <c r="D2096">
        <f t="shared" si="124"/>
        <v>38</v>
      </c>
      <c r="E2096" s="3">
        <f>LOOKUP(A2096,[1]Bestellung!$A$4:$D$675)+MOD(D2096,6)</f>
        <v>43328</v>
      </c>
      <c r="F2096" t="str">
        <f t="shared" si="125"/>
        <v>INSERT INTO [Lieferung] ([BestellungID], [PosID], [LieferAdrID], [LieferDienstID], [LieferDatum]) VALUES</v>
      </c>
      <c r="G2096" t="str">
        <f t="shared" si="126"/>
        <v xml:space="preserve"> ('1427', '3568', '202', '38', '2018-08-16')</v>
      </c>
    </row>
    <row r="2097" spans="1:7" x14ac:dyDescent="0.3">
      <c r="A2097">
        <f t="shared" si="123"/>
        <v>1428</v>
      </c>
      <c r="B2097">
        <v>3569</v>
      </c>
      <c r="C2097">
        <v>756</v>
      </c>
      <c r="D2097">
        <f t="shared" si="124"/>
        <v>12</v>
      </c>
      <c r="E2097" s="3">
        <f>LOOKUP(A2097,[1]Bestellung!$A$4:$D$675)+MOD(D2097,6)</f>
        <v>43327</v>
      </c>
      <c r="F2097" t="str">
        <f t="shared" si="125"/>
        <v>INSERT INTO [Lieferung] ([BestellungID], [PosID], [LieferAdrID], [LieferDienstID], [LieferDatum]) VALUES</v>
      </c>
      <c r="G2097" t="str">
        <f t="shared" si="126"/>
        <v xml:space="preserve"> ('1428', '3569', '756', '12', '2018-08-15')</v>
      </c>
    </row>
    <row r="2098" spans="1:7" x14ac:dyDescent="0.3">
      <c r="A2098">
        <f t="shared" si="123"/>
        <v>1428</v>
      </c>
      <c r="B2098">
        <v>3570</v>
      </c>
      <c r="C2098">
        <v>202</v>
      </c>
      <c r="D2098">
        <f t="shared" si="124"/>
        <v>63</v>
      </c>
      <c r="E2098" s="3">
        <f>LOOKUP(A2098,[1]Bestellung!$A$4:$D$675)+MOD(D2098,6)</f>
        <v>43330</v>
      </c>
      <c r="F2098" t="str">
        <f t="shared" si="125"/>
        <v>INSERT INTO [Lieferung] ([BestellungID], [PosID], [LieferAdrID], [LieferDienstID], [LieferDatum]) VALUES</v>
      </c>
      <c r="G2098" t="str">
        <f t="shared" si="126"/>
        <v xml:space="preserve"> ('1428', '3570', '202', '63', '2018-08-18')</v>
      </c>
    </row>
    <row r="2099" spans="1:7" x14ac:dyDescent="0.3">
      <c r="A2099">
        <f t="shared" si="123"/>
        <v>1428</v>
      </c>
      <c r="B2099">
        <v>3571</v>
      </c>
      <c r="C2099">
        <v>756</v>
      </c>
      <c r="D2099">
        <f t="shared" si="124"/>
        <v>33</v>
      </c>
      <c r="E2099" s="3">
        <f>LOOKUP(A2099,[1]Bestellung!$A$4:$D$675)+MOD(D2099,6)</f>
        <v>43330</v>
      </c>
      <c r="F2099" t="str">
        <f t="shared" si="125"/>
        <v>INSERT INTO [Lieferung] ([BestellungID], [PosID], [LieferAdrID], [LieferDienstID], [LieferDatum]) VALUES</v>
      </c>
      <c r="G2099" t="str">
        <f t="shared" si="126"/>
        <v xml:space="preserve"> ('1428', '3571', '756', '33', '2018-08-18')</v>
      </c>
    </row>
    <row r="2100" spans="1:7" x14ac:dyDescent="0.3">
      <c r="A2100">
        <f t="shared" si="123"/>
        <v>1429</v>
      </c>
      <c r="B2100">
        <v>3572</v>
      </c>
      <c r="C2100">
        <v>187</v>
      </c>
      <c r="D2100">
        <f t="shared" si="124"/>
        <v>11</v>
      </c>
      <c r="E2100" s="3">
        <f>LOOKUP(A2100,[1]Bestellung!$A$4:$D$675)+MOD(D2100,6)</f>
        <v>43332</v>
      </c>
      <c r="F2100" t="str">
        <f t="shared" si="125"/>
        <v>INSERT INTO [Lieferung] ([BestellungID], [PosID], [LieferAdrID], [LieferDienstID], [LieferDatum]) VALUES</v>
      </c>
      <c r="G2100" t="str">
        <f t="shared" si="126"/>
        <v xml:space="preserve"> ('1429', '3572', '187', '11', '2018-08-20')</v>
      </c>
    </row>
    <row r="2101" spans="1:7" x14ac:dyDescent="0.3">
      <c r="A2101">
        <f t="shared" si="123"/>
        <v>1429</v>
      </c>
      <c r="B2101">
        <v>3573</v>
      </c>
      <c r="C2101">
        <v>187</v>
      </c>
      <c r="D2101">
        <f t="shared" si="124"/>
        <v>63</v>
      </c>
      <c r="E2101" s="3">
        <f>LOOKUP(A2101,[1]Bestellung!$A$4:$D$675)+MOD(D2101,6)</f>
        <v>43330</v>
      </c>
      <c r="F2101" t="str">
        <f t="shared" si="125"/>
        <v>INSERT INTO [Lieferung] ([BestellungID], [PosID], [LieferAdrID], [LieferDienstID], [LieferDatum]) VALUES</v>
      </c>
      <c r="G2101" t="str">
        <f t="shared" si="126"/>
        <v xml:space="preserve"> ('1429', '3573', '187', '63', '2018-08-18')</v>
      </c>
    </row>
    <row r="2102" spans="1:7" x14ac:dyDescent="0.3">
      <c r="A2102">
        <f t="shared" si="123"/>
        <v>1430</v>
      </c>
      <c r="B2102">
        <v>3574</v>
      </c>
      <c r="C2102">
        <v>658</v>
      </c>
      <c r="D2102">
        <f t="shared" si="124"/>
        <v>44</v>
      </c>
      <c r="E2102" s="3">
        <f>LOOKUP(A2102,[1]Bestellung!$A$4:$D$675)+MOD(D2102,6)</f>
        <v>43329</v>
      </c>
      <c r="F2102" t="str">
        <f t="shared" si="125"/>
        <v>INSERT INTO [Lieferung] ([BestellungID], [PosID], [LieferAdrID], [LieferDienstID], [LieferDatum]) VALUES</v>
      </c>
      <c r="G2102" t="str">
        <f t="shared" si="126"/>
        <v xml:space="preserve"> ('1430', '3574', '658', '44', '2018-08-17')</v>
      </c>
    </row>
    <row r="2103" spans="1:7" x14ac:dyDescent="0.3">
      <c r="A2103">
        <f t="shared" si="123"/>
        <v>1430</v>
      </c>
      <c r="B2103">
        <v>3575</v>
      </c>
      <c r="C2103">
        <v>187</v>
      </c>
      <c r="D2103">
        <f t="shared" si="124"/>
        <v>16</v>
      </c>
      <c r="E2103" s="3">
        <f>LOOKUP(A2103,[1]Bestellung!$A$4:$D$675)+MOD(D2103,6)</f>
        <v>43331</v>
      </c>
      <c r="F2103" t="str">
        <f t="shared" si="125"/>
        <v>INSERT INTO [Lieferung] ([BestellungID], [PosID], [LieferAdrID], [LieferDienstID], [LieferDatum]) VALUES</v>
      </c>
      <c r="G2103" t="str">
        <f t="shared" si="126"/>
        <v xml:space="preserve"> ('1430', '3575', '187', '16', '2018-08-19')</v>
      </c>
    </row>
    <row r="2104" spans="1:7" x14ac:dyDescent="0.3">
      <c r="A2104">
        <f t="shared" si="123"/>
        <v>1430</v>
      </c>
      <c r="B2104">
        <v>3576</v>
      </c>
      <c r="C2104">
        <v>658</v>
      </c>
      <c r="D2104">
        <f t="shared" si="124"/>
        <v>69</v>
      </c>
      <c r="E2104" s="3">
        <f>LOOKUP(A2104,[1]Bestellung!$A$4:$D$675)+MOD(D2104,6)</f>
        <v>43330</v>
      </c>
      <c r="F2104" t="str">
        <f t="shared" si="125"/>
        <v>INSERT INTO [Lieferung] ([BestellungID], [PosID], [LieferAdrID], [LieferDienstID], [LieferDatum]) VALUES</v>
      </c>
      <c r="G2104" t="str">
        <f t="shared" si="126"/>
        <v xml:space="preserve"> ('1430', '3576', '658', '69', '2018-08-18')</v>
      </c>
    </row>
    <row r="2105" spans="1:7" x14ac:dyDescent="0.3">
      <c r="A2105">
        <f t="shared" si="123"/>
        <v>1431</v>
      </c>
      <c r="B2105">
        <v>3577</v>
      </c>
      <c r="C2105">
        <v>194</v>
      </c>
      <c r="D2105">
        <f t="shared" si="124"/>
        <v>54</v>
      </c>
      <c r="E2105" s="3">
        <f>LOOKUP(A2105,[1]Bestellung!$A$4:$D$675)+MOD(D2105,6)</f>
        <v>43327</v>
      </c>
      <c r="F2105" t="str">
        <f t="shared" si="125"/>
        <v>INSERT INTO [Lieferung] ([BestellungID], [PosID], [LieferAdrID], [LieferDienstID], [LieferDatum]) VALUES</v>
      </c>
      <c r="G2105" t="str">
        <f t="shared" si="126"/>
        <v xml:space="preserve"> ('1431', '3577', '194', '54', '2018-08-15')</v>
      </c>
    </row>
    <row r="2106" spans="1:7" x14ac:dyDescent="0.3">
      <c r="A2106">
        <f t="shared" si="123"/>
        <v>1431</v>
      </c>
      <c r="B2106">
        <v>3578</v>
      </c>
      <c r="C2106">
        <v>194</v>
      </c>
      <c r="D2106">
        <f t="shared" si="124"/>
        <v>27</v>
      </c>
      <c r="E2106" s="3">
        <f>LOOKUP(A2106,[1]Bestellung!$A$4:$D$675)+MOD(D2106,6)</f>
        <v>43330</v>
      </c>
      <c r="F2106" t="str">
        <f t="shared" si="125"/>
        <v>INSERT INTO [Lieferung] ([BestellungID], [PosID], [LieferAdrID], [LieferDienstID], [LieferDatum]) VALUES</v>
      </c>
      <c r="G2106" t="str">
        <f t="shared" si="126"/>
        <v xml:space="preserve"> ('1431', '3578', '194', '27', '2018-08-18')</v>
      </c>
    </row>
    <row r="2107" spans="1:7" x14ac:dyDescent="0.3">
      <c r="A2107">
        <f t="shared" si="123"/>
        <v>1432</v>
      </c>
      <c r="B2107">
        <v>3579</v>
      </c>
      <c r="C2107">
        <v>661</v>
      </c>
      <c r="D2107">
        <f t="shared" si="124"/>
        <v>15</v>
      </c>
      <c r="E2107" s="3">
        <f>LOOKUP(A2107,[1]Bestellung!$A$4:$D$675)+MOD(D2107,6)</f>
        <v>43331</v>
      </c>
      <c r="F2107" t="str">
        <f t="shared" si="125"/>
        <v>INSERT INTO [Lieferung] ([BestellungID], [PosID], [LieferAdrID], [LieferDienstID], [LieferDatum]) VALUES</v>
      </c>
      <c r="G2107" t="str">
        <f t="shared" si="126"/>
        <v xml:space="preserve"> ('1432', '3579', '661', '15', '2018-08-19')</v>
      </c>
    </row>
    <row r="2108" spans="1:7" x14ac:dyDescent="0.3">
      <c r="A2108">
        <f t="shared" si="123"/>
        <v>1432</v>
      </c>
      <c r="B2108">
        <v>3580</v>
      </c>
      <c r="C2108">
        <v>194</v>
      </c>
      <c r="D2108">
        <f t="shared" si="124"/>
        <v>70</v>
      </c>
      <c r="E2108" s="3">
        <f>LOOKUP(A2108,[1]Bestellung!$A$4:$D$675)+MOD(D2108,6)</f>
        <v>43332</v>
      </c>
      <c r="F2108" t="str">
        <f t="shared" si="125"/>
        <v>INSERT INTO [Lieferung] ([BestellungID], [PosID], [LieferAdrID], [LieferDienstID], [LieferDatum]) VALUES</v>
      </c>
      <c r="G2108" t="str">
        <f t="shared" si="126"/>
        <v xml:space="preserve"> ('1432', '3580', '194', '70', '2018-08-20')</v>
      </c>
    </row>
    <row r="2109" spans="1:7" x14ac:dyDescent="0.3">
      <c r="A2109">
        <f t="shared" si="123"/>
        <v>1432</v>
      </c>
      <c r="B2109">
        <v>3581</v>
      </c>
      <c r="C2109">
        <v>661</v>
      </c>
      <c r="D2109">
        <f t="shared" si="124"/>
        <v>44</v>
      </c>
      <c r="E2109" s="3">
        <f>LOOKUP(A2109,[1]Bestellung!$A$4:$D$675)+MOD(D2109,6)</f>
        <v>43330</v>
      </c>
      <c r="F2109" t="str">
        <f t="shared" si="125"/>
        <v>INSERT INTO [Lieferung] ([BestellungID], [PosID], [LieferAdrID], [LieferDienstID], [LieferDatum]) VALUES</v>
      </c>
      <c r="G2109" t="str">
        <f t="shared" si="126"/>
        <v xml:space="preserve"> ('1432', '3581', '661', '44', '2018-08-18')</v>
      </c>
    </row>
    <row r="2110" spans="1:7" x14ac:dyDescent="0.3">
      <c r="A2110">
        <f t="shared" si="123"/>
        <v>1433</v>
      </c>
      <c r="B2110">
        <v>3582</v>
      </c>
      <c r="C2110">
        <v>5</v>
      </c>
      <c r="D2110">
        <f t="shared" si="124"/>
        <v>36</v>
      </c>
      <c r="E2110" s="3">
        <f>LOOKUP(A2110,[1]Bestellung!$A$4:$D$675)+MOD(D2110,6)</f>
        <v>43328</v>
      </c>
      <c r="F2110" t="str">
        <f t="shared" si="125"/>
        <v>INSERT INTO [Lieferung] ([BestellungID], [PosID], [LieferAdrID], [LieferDienstID], [LieferDatum]) VALUES</v>
      </c>
      <c r="G2110" t="str">
        <f t="shared" si="126"/>
        <v xml:space="preserve"> ('1433', '3582', '5', '36', '2018-08-16')</v>
      </c>
    </row>
    <row r="2111" spans="1:7" x14ac:dyDescent="0.3">
      <c r="A2111">
        <f t="shared" si="123"/>
        <v>1433</v>
      </c>
      <c r="B2111">
        <v>3583</v>
      </c>
      <c r="C2111">
        <v>5</v>
      </c>
      <c r="D2111">
        <f t="shared" si="124"/>
        <v>11</v>
      </c>
      <c r="E2111" s="3">
        <f>LOOKUP(A2111,[1]Bestellung!$A$4:$D$675)+MOD(D2111,6)</f>
        <v>43333</v>
      </c>
      <c r="F2111" t="str">
        <f t="shared" si="125"/>
        <v>INSERT INTO [Lieferung] ([BestellungID], [PosID], [LieferAdrID], [LieferDienstID], [LieferDatum]) VALUES</v>
      </c>
      <c r="G2111" t="str">
        <f t="shared" si="126"/>
        <v xml:space="preserve"> ('1433', '3583', '5', '11', '2018-08-21')</v>
      </c>
    </row>
    <row r="2112" spans="1:7" x14ac:dyDescent="0.3">
      <c r="A2112">
        <f t="shared" si="123"/>
        <v>1434</v>
      </c>
      <c r="B2112">
        <v>3584</v>
      </c>
      <c r="C2112">
        <v>380</v>
      </c>
      <c r="D2112">
        <f t="shared" si="124"/>
        <v>6</v>
      </c>
      <c r="E2112" s="3">
        <f>LOOKUP(A2112,[1]Bestellung!$A$4:$D$675)+MOD(D2112,6)</f>
        <v>43328</v>
      </c>
      <c r="F2112" t="str">
        <f t="shared" si="125"/>
        <v>INSERT INTO [Lieferung] ([BestellungID], [PosID], [LieferAdrID], [LieferDienstID], [LieferDatum]) VALUES</v>
      </c>
      <c r="G2112" t="str">
        <f t="shared" si="126"/>
        <v xml:space="preserve"> ('1434', '3584', '380', '6', '2018-08-16')</v>
      </c>
    </row>
    <row r="2113" spans="1:7" x14ac:dyDescent="0.3">
      <c r="A2113">
        <f t="shared" si="123"/>
        <v>1434</v>
      </c>
      <c r="B2113">
        <v>3585</v>
      </c>
      <c r="C2113">
        <v>5</v>
      </c>
      <c r="D2113">
        <f t="shared" si="124"/>
        <v>63</v>
      </c>
      <c r="E2113" s="3">
        <f>LOOKUP(A2113,[1]Bestellung!$A$4:$D$675)+MOD(D2113,6)</f>
        <v>43331</v>
      </c>
      <c r="F2113" t="str">
        <f t="shared" si="125"/>
        <v>INSERT INTO [Lieferung] ([BestellungID], [PosID], [LieferAdrID], [LieferDienstID], [LieferDatum]) VALUES</v>
      </c>
      <c r="G2113" t="str">
        <f t="shared" si="126"/>
        <v xml:space="preserve"> ('1434', '3585', '5', '63', '2018-08-19')</v>
      </c>
    </row>
    <row r="2114" spans="1:7" x14ac:dyDescent="0.3">
      <c r="A2114">
        <f t="shared" si="123"/>
        <v>1434</v>
      </c>
      <c r="B2114">
        <v>3586</v>
      </c>
      <c r="C2114">
        <v>380</v>
      </c>
      <c r="D2114">
        <f t="shared" si="124"/>
        <v>39</v>
      </c>
      <c r="E2114" s="3">
        <f>LOOKUP(A2114,[1]Bestellung!$A$4:$D$675)+MOD(D2114,6)</f>
        <v>43331</v>
      </c>
      <c r="F2114" t="str">
        <f t="shared" si="125"/>
        <v>INSERT INTO [Lieferung] ([BestellungID], [PosID], [LieferAdrID], [LieferDienstID], [LieferDatum]) VALUES</v>
      </c>
      <c r="G2114" t="str">
        <f t="shared" si="126"/>
        <v xml:space="preserve"> ('1434', '3586', '380', '39', '2018-08-19')</v>
      </c>
    </row>
    <row r="2115" spans="1:7" x14ac:dyDescent="0.3">
      <c r="A2115">
        <f t="shared" si="123"/>
        <v>1435</v>
      </c>
      <c r="B2115">
        <v>3587</v>
      </c>
      <c r="C2115">
        <v>182</v>
      </c>
      <c r="D2115">
        <f t="shared" si="124"/>
        <v>38</v>
      </c>
      <c r="E2115" s="3">
        <f>LOOKUP(A2115,[1]Bestellung!$A$4:$D$675)+MOD(D2115,6)</f>
        <v>43331</v>
      </c>
      <c r="F2115" t="str">
        <f t="shared" si="125"/>
        <v>INSERT INTO [Lieferung] ([BestellungID], [PosID], [LieferAdrID], [LieferDienstID], [LieferDatum]) VALUES</v>
      </c>
      <c r="G2115" t="str">
        <f t="shared" si="126"/>
        <v xml:space="preserve"> ('1435', '3587', '182', '38', '2018-08-19')</v>
      </c>
    </row>
    <row r="2116" spans="1:7" x14ac:dyDescent="0.3">
      <c r="A2116">
        <f t="shared" si="123"/>
        <v>1435</v>
      </c>
      <c r="B2116">
        <v>3588</v>
      </c>
      <c r="C2116">
        <v>182</v>
      </c>
      <c r="D2116">
        <f t="shared" si="124"/>
        <v>15</v>
      </c>
      <c r="E2116" s="3">
        <f>LOOKUP(A2116,[1]Bestellung!$A$4:$D$675)+MOD(D2116,6)</f>
        <v>43332</v>
      </c>
      <c r="F2116" t="str">
        <f t="shared" si="125"/>
        <v>INSERT INTO [Lieferung] ([BestellungID], [PosID], [LieferAdrID], [LieferDienstID], [LieferDatum]) VALUES</v>
      </c>
      <c r="G2116" t="str">
        <f t="shared" si="126"/>
        <v xml:space="preserve"> ('1435', '3588', '182', '15', '2018-08-20')</v>
      </c>
    </row>
    <row r="2117" spans="1:7" x14ac:dyDescent="0.3">
      <c r="A2117">
        <f t="shared" si="123"/>
        <v>1436</v>
      </c>
      <c r="B2117">
        <v>3589</v>
      </c>
      <c r="C2117">
        <v>692</v>
      </c>
      <c r="D2117">
        <f t="shared" si="124"/>
        <v>17</v>
      </c>
      <c r="E2117" s="3">
        <f>LOOKUP(A2117,[1]Bestellung!$A$4:$D$675)+MOD(D2117,6)</f>
        <v>43334</v>
      </c>
      <c r="F2117" t="str">
        <f t="shared" si="125"/>
        <v>INSERT INTO [Lieferung] ([BestellungID], [PosID], [LieferAdrID], [LieferDienstID], [LieferDatum]) VALUES</v>
      </c>
      <c r="G2117" t="str">
        <f t="shared" si="126"/>
        <v xml:space="preserve"> ('1436', '3589', '692', '17', '2018-08-22')</v>
      </c>
    </row>
    <row r="2118" spans="1:7" x14ac:dyDescent="0.3">
      <c r="A2118">
        <f t="shared" si="123"/>
        <v>1436</v>
      </c>
      <c r="B2118">
        <v>3590</v>
      </c>
      <c r="C2118">
        <v>182</v>
      </c>
      <c r="D2118">
        <f t="shared" si="124"/>
        <v>76</v>
      </c>
      <c r="E2118" s="3">
        <f>LOOKUP(A2118,[1]Bestellung!$A$4:$D$675)+MOD(D2118,6)</f>
        <v>43333</v>
      </c>
      <c r="F2118" t="str">
        <f t="shared" si="125"/>
        <v>INSERT INTO [Lieferung] ([BestellungID], [PosID], [LieferAdrID], [LieferDienstID], [LieferDatum]) VALUES</v>
      </c>
      <c r="G2118" t="str">
        <f t="shared" si="126"/>
        <v xml:space="preserve"> ('1436', '3590', '182', '76', '2018-08-21')</v>
      </c>
    </row>
    <row r="2119" spans="1:7" x14ac:dyDescent="0.3">
      <c r="A2119">
        <f t="shared" si="123"/>
        <v>1436</v>
      </c>
      <c r="B2119">
        <v>3591</v>
      </c>
      <c r="C2119">
        <v>692</v>
      </c>
      <c r="D2119">
        <f t="shared" si="124"/>
        <v>54</v>
      </c>
      <c r="E2119" s="3">
        <f>LOOKUP(A2119,[1]Bestellung!$A$4:$D$675)+MOD(D2119,6)</f>
        <v>43329</v>
      </c>
      <c r="F2119" t="str">
        <f t="shared" si="125"/>
        <v>INSERT INTO [Lieferung] ([BestellungID], [PosID], [LieferAdrID], [LieferDienstID], [LieferDatum]) VALUES</v>
      </c>
      <c r="G2119" t="str">
        <f t="shared" si="126"/>
        <v xml:space="preserve"> ('1436', '3591', '692', '54', '2018-08-17')</v>
      </c>
    </row>
    <row r="2120" spans="1:7" x14ac:dyDescent="0.3">
      <c r="A2120">
        <f t="shared" si="123"/>
        <v>1437</v>
      </c>
      <c r="B2120">
        <v>3592</v>
      </c>
      <c r="C2120">
        <v>367</v>
      </c>
      <c r="D2120">
        <f t="shared" si="124"/>
        <v>60</v>
      </c>
      <c r="E2120" s="3">
        <f>LOOKUP(A2120,[1]Bestellung!$A$4:$D$675)+MOD(D2120,6)</f>
        <v>43329</v>
      </c>
      <c r="F2120" t="str">
        <f t="shared" si="125"/>
        <v>INSERT INTO [Lieferung] ([BestellungID], [PosID], [LieferAdrID], [LieferDienstID], [LieferDatum]) VALUES</v>
      </c>
      <c r="G2120" t="str">
        <f t="shared" si="126"/>
        <v xml:space="preserve"> ('1437', '3592', '367', '60', '2018-08-17')</v>
      </c>
    </row>
    <row r="2121" spans="1:7" x14ac:dyDescent="0.3">
      <c r="A2121">
        <f t="shared" si="123"/>
        <v>1437</v>
      </c>
      <c r="B2121">
        <v>3593</v>
      </c>
      <c r="C2121">
        <v>367</v>
      </c>
      <c r="D2121">
        <f t="shared" si="124"/>
        <v>39</v>
      </c>
      <c r="E2121" s="3">
        <f>LOOKUP(A2121,[1]Bestellung!$A$4:$D$675)+MOD(D2121,6)</f>
        <v>43332</v>
      </c>
      <c r="F2121" t="str">
        <f t="shared" si="125"/>
        <v>INSERT INTO [Lieferung] ([BestellungID], [PosID], [LieferAdrID], [LieferDienstID], [LieferDatum]) VALUES</v>
      </c>
      <c r="G2121" t="str">
        <f t="shared" si="126"/>
        <v xml:space="preserve"> ('1437', '3593', '367', '39', '2018-08-20')</v>
      </c>
    </row>
    <row r="2122" spans="1:7" x14ac:dyDescent="0.3">
      <c r="A2122">
        <f t="shared" si="123"/>
        <v>1438</v>
      </c>
      <c r="B2122">
        <v>3594</v>
      </c>
      <c r="C2122">
        <v>510</v>
      </c>
      <c r="D2122">
        <f t="shared" si="124"/>
        <v>48</v>
      </c>
      <c r="E2122" s="3">
        <f>LOOKUP(A2122,[1]Bestellung!$A$4:$D$675)+MOD(D2122,6)</f>
        <v>43329</v>
      </c>
      <c r="F2122" t="str">
        <f t="shared" si="125"/>
        <v>INSERT INTO [Lieferung] ([BestellungID], [PosID], [LieferAdrID], [LieferDienstID], [LieferDatum]) VALUES</v>
      </c>
      <c r="G2122" t="str">
        <f t="shared" si="126"/>
        <v xml:space="preserve"> ('1438', '3594', '510', '48', '2018-08-17')</v>
      </c>
    </row>
    <row r="2123" spans="1:7" x14ac:dyDescent="0.3">
      <c r="A2123">
        <f t="shared" si="123"/>
        <v>1438</v>
      </c>
      <c r="B2123">
        <v>3595</v>
      </c>
      <c r="C2123">
        <v>367</v>
      </c>
      <c r="D2123">
        <f t="shared" si="124"/>
        <v>28</v>
      </c>
      <c r="E2123" s="3">
        <f>LOOKUP(A2123,[1]Bestellung!$A$4:$D$675)+MOD(D2123,6)</f>
        <v>43333</v>
      </c>
      <c r="F2123" t="str">
        <f t="shared" si="125"/>
        <v>INSERT INTO [Lieferung] ([BestellungID], [PosID], [LieferAdrID], [LieferDienstID], [LieferDatum]) VALUES</v>
      </c>
      <c r="G2123" t="str">
        <f t="shared" si="126"/>
        <v xml:space="preserve"> ('1438', '3595', '367', '28', '2018-08-21')</v>
      </c>
    </row>
    <row r="2124" spans="1:7" x14ac:dyDescent="0.3">
      <c r="A2124">
        <f t="shared" si="123"/>
        <v>1438</v>
      </c>
      <c r="B2124">
        <v>3596</v>
      </c>
      <c r="C2124">
        <v>510</v>
      </c>
      <c r="D2124">
        <f t="shared" si="124"/>
        <v>8</v>
      </c>
      <c r="E2124" s="3">
        <f>LOOKUP(A2124,[1]Bestellung!$A$4:$D$675)+MOD(D2124,6)</f>
        <v>43331</v>
      </c>
      <c r="F2124" t="str">
        <f t="shared" si="125"/>
        <v>INSERT INTO [Lieferung] ([BestellungID], [PosID], [LieferAdrID], [LieferDienstID], [LieferDatum]) VALUES</v>
      </c>
      <c r="G2124" t="str">
        <f t="shared" si="126"/>
        <v xml:space="preserve"> ('1438', '3596', '510', '8', '2018-08-19')</v>
      </c>
    </row>
    <row r="2125" spans="1:7" x14ac:dyDescent="0.3">
      <c r="A2125">
        <f t="shared" si="123"/>
        <v>1439</v>
      </c>
      <c r="B2125">
        <v>3597</v>
      </c>
      <c r="C2125">
        <v>57</v>
      </c>
      <c r="D2125">
        <f t="shared" si="124"/>
        <v>21</v>
      </c>
      <c r="E2125" s="3">
        <f>LOOKUP(A2125,[1]Bestellung!$A$4:$D$675)+MOD(D2125,6)</f>
        <v>43332</v>
      </c>
      <c r="F2125" t="str">
        <f t="shared" si="125"/>
        <v>INSERT INTO [Lieferung] ([BestellungID], [PosID], [LieferAdrID], [LieferDienstID], [LieferDatum]) VALUES</v>
      </c>
      <c r="G2125" t="str">
        <f t="shared" si="126"/>
        <v xml:space="preserve"> ('1439', '3597', '57', '21', '2018-08-20')</v>
      </c>
    </row>
    <row r="2126" spans="1:7" x14ac:dyDescent="0.3">
      <c r="A2126">
        <f t="shared" si="123"/>
        <v>1439</v>
      </c>
      <c r="B2126">
        <v>3598</v>
      </c>
      <c r="C2126">
        <v>57</v>
      </c>
      <c r="D2126">
        <f t="shared" si="124"/>
        <v>2</v>
      </c>
      <c r="E2126" s="3">
        <f>LOOKUP(A2126,[1]Bestellung!$A$4:$D$675)+MOD(D2126,6)</f>
        <v>43331</v>
      </c>
      <c r="F2126" t="str">
        <f t="shared" si="125"/>
        <v>INSERT INTO [Lieferung] ([BestellungID], [PosID], [LieferAdrID], [LieferDienstID], [LieferDatum]) VALUES</v>
      </c>
      <c r="G2126" t="str">
        <f t="shared" si="126"/>
        <v xml:space="preserve"> ('1439', '3598', '57', '2', '2018-08-19')</v>
      </c>
    </row>
    <row r="2127" spans="1:7" x14ac:dyDescent="0.3">
      <c r="A2127">
        <f t="shared" si="123"/>
        <v>1440</v>
      </c>
      <c r="B2127">
        <v>3599</v>
      </c>
      <c r="C2127">
        <v>557</v>
      </c>
      <c r="D2127">
        <f t="shared" si="124"/>
        <v>18</v>
      </c>
      <c r="E2127" s="3">
        <f>LOOKUP(A2127,[1]Bestellung!$A$4:$D$675)+MOD(D2127,6)</f>
        <v>43329</v>
      </c>
      <c r="F2127" t="str">
        <f t="shared" si="125"/>
        <v>INSERT INTO [Lieferung] ([BestellungID], [PosID], [LieferAdrID], [LieferDienstID], [LieferDatum]) VALUES</v>
      </c>
      <c r="G2127" t="str">
        <f t="shared" si="126"/>
        <v xml:space="preserve"> ('1440', '3599', '557', '18', '2018-08-17')</v>
      </c>
    </row>
    <row r="2128" spans="1:7" x14ac:dyDescent="0.3">
      <c r="A2128">
        <f t="shared" si="123"/>
        <v>1440</v>
      </c>
      <c r="B2128">
        <v>3600</v>
      </c>
      <c r="C2128">
        <v>57</v>
      </c>
      <c r="D2128">
        <f t="shared" si="124"/>
        <v>1</v>
      </c>
      <c r="E2128" s="3">
        <f>LOOKUP(A2128,[1]Bestellung!$A$4:$D$675)+MOD(D2128,6)</f>
        <v>43330</v>
      </c>
      <c r="F2128" t="str">
        <f t="shared" si="125"/>
        <v>INSERT INTO [Lieferung] ([BestellungID], [PosID], [LieferAdrID], [LieferDienstID], [LieferDatum]) VALUES</v>
      </c>
      <c r="G2128" t="str">
        <f t="shared" si="126"/>
        <v xml:space="preserve"> ('1440', '3600', '57', '1', '2018-08-18')</v>
      </c>
    </row>
    <row r="2129" spans="1:7" x14ac:dyDescent="0.3">
      <c r="A2129">
        <f t="shared" si="123"/>
        <v>1440</v>
      </c>
      <c r="B2129">
        <v>3601</v>
      </c>
      <c r="C2129">
        <v>557</v>
      </c>
      <c r="D2129">
        <f t="shared" si="124"/>
        <v>63</v>
      </c>
      <c r="E2129" s="3">
        <f>LOOKUP(A2129,[1]Bestellung!$A$4:$D$675)+MOD(D2129,6)</f>
        <v>43332</v>
      </c>
      <c r="F2129" t="str">
        <f t="shared" si="125"/>
        <v>INSERT INTO [Lieferung] ([BestellungID], [PosID], [LieferAdrID], [LieferDienstID], [LieferDatum]) VALUES</v>
      </c>
      <c r="G2129" t="str">
        <f t="shared" si="126"/>
        <v xml:space="preserve"> ('1440', '3601', '557', '63', '2018-08-20')</v>
      </c>
    </row>
    <row r="2130" spans="1:7" x14ac:dyDescent="0.3">
      <c r="A2130">
        <f t="shared" ref="A2130:A2193" si="127">ROUND(B2130/2.5,0)</f>
        <v>1441</v>
      </c>
      <c r="B2130">
        <v>3602</v>
      </c>
      <c r="C2130">
        <v>296</v>
      </c>
      <c r="D2130">
        <f t="shared" ref="D2130:D2193" si="128">IF(MOD(A2130*B2130,81)=0,1,IF(MOD(A2130*B2130,81)=30,81,IF(MOD(A2130*B2130,81)=49,82,MOD(A2130*B2130,81))))</f>
        <v>2</v>
      </c>
      <c r="E2130" s="3">
        <f>LOOKUP(A2130,[1]Bestellung!$A$4:$D$675)+MOD(D2130,6)</f>
        <v>43331</v>
      </c>
      <c r="F2130" t="str">
        <f t="shared" ref="F2130:F2193" si="12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130" t="str">
        <f t="shared" ref="G2130:G2193" si="130">" ('"&amp;A2130&amp;"', '"&amp;B2130&amp;"', '"&amp;C2130&amp;"', '"&amp; D2130&amp;"', '"&amp; TEXT(E2130,"JJJJ-MM-TT")&amp;"')"</f>
        <v xml:space="preserve"> ('1441', '3602', '296', '2', '2018-08-19')</v>
      </c>
    </row>
    <row r="2131" spans="1:7" x14ac:dyDescent="0.3">
      <c r="A2131">
        <f t="shared" si="127"/>
        <v>1441</v>
      </c>
      <c r="B2131">
        <v>3603</v>
      </c>
      <c r="C2131">
        <v>296</v>
      </c>
      <c r="D2131">
        <f t="shared" si="128"/>
        <v>66</v>
      </c>
      <c r="E2131" s="3">
        <f>LOOKUP(A2131,[1]Bestellung!$A$4:$D$675)+MOD(D2131,6)</f>
        <v>43329</v>
      </c>
      <c r="F2131" t="str">
        <f t="shared" si="129"/>
        <v>INSERT INTO [Lieferung] ([BestellungID], [PosID], [LieferAdrID], [LieferDienstID], [LieferDatum]) VALUES</v>
      </c>
      <c r="G2131" t="str">
        <f t="shared" si="130"/>
        <v xml:space="preserve"> ('1441', '3603', '296', '66', '2018-08-17')</v>
      </c>
    </row>
    <row r="2132" spans="1:7" x14ac:dyDescent="0.3">
      <c r="A2132">
        <f t="shared" si="127"/>
        <v>1442</v>
      </c>
      <c r="B2132">
        <v>3604</v>
      </c>
      <c r="C2132">
        <v>699</v>
      </c>
      <c r="D2132">
        <f t="shared" si="128"/>
        <v>8</v>
      </c>
      <c r="E2132" s="3">
        <f>LOOKUP(A2132,[1]Bestellung!$A$4:$D$675)+MOD(D2132,6)</f>
        <v>43332</v>
      </c>
      <c r="F2132" t="str">
        <f t="shared" si="129"/>
        <v>INSERT INTO [Lieferung] ([BestellungID], [PosID], [LieferAdrID], [LieferDienstID], [LieferDatum]) VALUES</v>
      </c>
      <c r="G2132" t="str">
        <f t="shared" si="130"/>
        <v xml:space="preserve"> ('1442', '3604', '699', '8', '2018-08-20')</v>
      </c>
    </row>
    <row r="2133" spans="1:7" x14ac:dyDescent="0.3">
      <c r="A2133">
        <f t="shared" si="127"/>
        <v>1442</v>
      </c>
      <c r="B2133">
        <v>3605</v>
      </c>
      <c r="C2133">
        <v>296</v>
      </c>
      <c r="D2133">
        <f t="shared" si="128"/>
        <v>73</v>
      </c>
      <c r="E2133" s="3">
        <f>LOOKUP(A2133,[1]Bestellung!$A$4:$D$675)+MOD(D2133,6)</f>
        <v>43331</v>
      </c>
      <c r="F2133" t="str">
        <f t="shared" si="129"/>
        <v>INSERT INTO [Lieferung] ([BestellungID], [PosID], [LieferAdrID], [LieferDienstID], [LieferDatum]) VALUES</v>
      </c>
      <c r="G2133" t="str">
        <f t="shared" si="130"/>
        <v xml:space="preserve"> ('1442', '3605', '296', '73', '2018-08-19')</v>
      </c>
    </row>
    <row r="2134" spans="1:7" x14ac:dyDescent="0.3">
      <c r="A2134">
        <f t="shared" si="127"/>
        <v>1442</v>
      </c>
      <c r="B2134">
        <v>3606</v>
      </c>
      <c r="C2134">
        <v>699</v>
      </c>
      <c r="D2134">
        <f t="shared" si="128"/>
        <v>57</v>
      </c>
      <c r="E2134" s="3">
        <f>LOOKUP(A2134,[1]Bestellung!$A$4:$D$675)+MOD(D2134,6)</f>
        <v>43333</v>
      </c>
      <c r="F2134" t="str">
        <f t="shared" si="129"/>
        <v>INSERT INTO [Lieferung] ([BestellungID], [PosID], [LieferAdrID], [LieferDienstID], [LieferDatum]) VALUES</v>
      </c>
      <c r="G2134" t="str">
        <f t="shared" si="130"/>
        <v xml:space="preserve"> ('1442', '3606', '699', '57', '2018-08-21')</v>
      </c>
    </row>
    <row r="2135" spans="1:7" x14ac:dyDescent="0.3">
      <c r="A2135">
        <f t="shared" si="127"/>
        <v>1443</v>
      </c>
      <c r="B2135">
        <v>3607</v>
      </c>
      <c r="C2135">
        <v>540</v>
      </c>
      <c r="D2135">
        <f t="shared" si="128"/>
        <v>3</v>
      </c>
      <c r="E2135" s="3">
        <f>LOOKUP(A2135,[1]Bestellung!$A$4:$D$675)+MOD(D2135,6)</f>
        <v>43333</v>
      </c>
      <c r="F2135" t="str">
        <f t="shared" si="129"/>
        <v>INSERT INTO [Lieferung] ([BestellungID], [PosID], [LieferAdrID], [LieferDienstID], [LieferDatum]) VALUES</v>
      </c>
      <c r="G2135" t="str">
        <f t="shared" si="130"/>
        <v xml:space="preserve"> ('1443', '3607', '540', '3', '2018-08-21')</v>
      </c>
    </row>
    <row r="2136" spans="1:7" x14ac:dyDescent="0.3">
      <c r="A2136">
        <f t="shared" si="127"/>
        <v>1443</v>
      </c>
      <c r="B2136">
        <v>3608</v>
      </c>
      <c r="C2136">
        <v>540</v>
      </c>
      <c r="D2136">
        <f t="shared" si="128"/>
        <v>69</v>
      </c>
      <c r="E2136" s="3">
        <f>LOOKUP(A2136,[1]Bestellung!$A$4:$D$675)+MOD(D2136,6)</f>
        <v>43333</v>
      </c>
      <c r="F2136" t="str">
        <f t="shared" si="129"/>
        <v>INSERT INTO [Lieferung] ([BestellungID], [PosID], [LieferAdrID], [LieferDienstID], [LieferDatum]) VALUES</v>
      </c>
      <c r="G2136" t="str">
        <f t="shared" si="130"/>
        <v xml:space="preserve"> ('1443', '3608', '540', '69', '2018-08-21')</v>
      </c>
    </row>
    <row r="2137" spans="1:7" x14ac:dyDescent="0.3">
      <c r="A2137">
        <f t="shared" si="127"/>
        <v>1444</v>
      </c>
      <c r="B2137">
        <v>3609</v>
      </c>
      <c r="C2137">
        <v>748</v>
      </c>
      <c r="D2137">
        <f t="shared" si="128"/>
        <v>18</v>
      </c>
      <c r="E2137" s="3">
        <f>LOOKUP(A2137,[1]Bestellung!$A$4:$D$675)+MOD(D2137,6)</f>
        <v>43330</v>
      </c>
      <c r="F2137" t="str">
        <f t="shared" si="129"/>
        <v>INSERT INTO [Lieferung] ([BestellungID], [PosID], [LieferAdrID], [LieferDienstID], [LieferDatum]) VALUES</v>
      </c>
      <c r="G2137" t="str">
        <f t="shared" si="130"/>
        <v xml:space="preserve"> ('1444', '3609', '748', '18', '2018-08-18')</v>
      </c>
    </row>
    <row r="2138" spans="1:7" x14ac:dyDescent="0.3">
      <c r="A2138">
        <f t="shared" si="127"/>
        <v>1444</v>
      </c>
      <c r="B2138">
        <v>3610</v>
      </c>
      <c r="C2138">
        <v>540</v>
      </c>
      <c r="D2138">
        <f t="shared" si="128"/>
        <v>4</v>
      </c>
      <c r="E2138" s="3">
        <f>LOOKUP(A2138,[1]Bestellung!$A$4:$D$675)+MOD(D2138,6)</f>
        <v>43334</v>
      </c>
      <c r="F2138" t="str">
        <f t="shared" si="129"/>
        <v>INSERT INTO [Lieferung] ([BestellungID], [PosID], [LieferAdrID], [LieferDienstID], [LieferDatum]) VALUES</v>
      </c>
      <c r="G2138" t="str">
        <f t="shared" si="130"/>
        <v xml:space="preserve"> ('1444', '3610', '540', '4', '2018-08-22')</v>
      </c>
    </row>
    <row r="2139" spans="1:7" x14ac:dyDescent="0.3">
      <c r="A2139">
        <f t="shared" si="127"/>
        <v>1444</v>
      </c>
      <c r="B2139">
        <v>3611</v>
      </c>
      <c r="C2139">
        <v>748</v>
      </c>
      <c r="D2139">
        <f t="shared" si="128"/>
        <v>71</v>
      </c>
      <c r="E2139" s="3">
        <f>LOOKUP(A2139,[1]Bestellung!$A$4:$D$675)+MOD(D2139,6)</f>
        <v>43335</v>
      </c>
      <c r="F2139" t="str">
        <f t="shared" si="129"/>
        <v>INSERT INTO [Lieferung] ([BestellungID], [PosID], [LieferAdrID], [LieferDienstID], [LieferDatum]) VALUES</v>
      </c>
      <c r="G2139" t="str">
        <f t="shared" si="130"/>
        <v xml:space="preserve"> ('1444', '3611', '748', '71', '2018-08-23')</v>
      </c>
    </row>
    <row r="2140" spans="1:7" x14ac:dyDescent="0.3">
      <c r="A2140">
        <f t="shared" si="127"/>
        <v>1445</v>
      </c>
      <c r="B2140">
        <v>3612</v>
      </c>
      <c r="C2140">
        <v>385</v>
      </c>
      <c r="D2140">
        <f t="shared" si="128"/>
        <v>24</v>
      </c>
      <c r="E2140" s="3">
        <f>LOOKUP(A2140,[1]Bestellung!$A$4:$D$675)+MOD(D2140,6)</f>
        <v>43330</v>
      </c>
      <c r="F2140" t="str">
        <f t="shared" si="129"/>
        <v>INSERT INTO [Lieferung] ([BestellungID], [PosID], [LieferAdrID], [LieferDienstID], [LieferDatum]) VALUES</v>
      </c>
      <c r="G2140" t="str">
        <f t="shared" si="130"/>
        <v xml:space="preserve"> ('1445', '3612', '385', '24', '2018-08-18')</v>
      </c>
    </row>
    <row r="2141" spans="1:7" x14ac:dyDescent="0.3">
      <c r="A2141">
        <f t="shared" si="127"/>
        <v>1445</v>
      </c>
      <c r="B2141">
        <v>3613</v>
      </c>
      <c r="C2141">
        <v>385</v>
      </c>
      <c r="D2141">
        <f t="shared" si="128"/>
        <v>11</v>
      </c>
      <c r="E2141" s="3">
        <f>LOOKUP(A2141,[1]Bestellung!$A$4:$D$675)+MOD(D2141,6)</f>
        <v>43335</v>
      </c>
      <c r="F2141" t="str">
        <f t="shared" si="129"/>
        <v>INSERT INTO [Lieferung] ([BestellungID], [PosID], [LieferAdrID], [LieferDienstID], [LieferDatum]) VALUES</v>
      </c>
      <c r="G2141" t="str">
        <f t="shared" si="130"/>
        <v xml:space="preserve"> ('1445', '3613', '385', '11', '2018-08-23')</v>
      </c>
    </row>
    <row r="2142" spans="1:7" x14ac:dyDescent="0.3">
      <c r="A2142">
        <f t="shared" si="127"/>
        <v>1446</v>
      </c>
      <c r="B2142">
        <v>3614</v>
      </c>
      <c r="C2142">
        <v>608</v>
      </c>
      <c r="D2142">
        <f t="shared" si="128"/>
        <v>48</v>
      </c>
      <c r="E2142" s="3">
        <f>LOOKUP(A2142,[1]Bestellung!$A$4:$D$675)+MOD(D2142,6)</f>
        <v>43331</v>
      </c>
      <c r="F2142" t="str">
        <f t="shared" si="129"/>
        <v>INSERT INTO [Lieferung] ([BestellungID], [PosID], [LieferAdrID], [LieferDienstID], [LieferDatum]) VALUES</v>
      </c>
      <c r="G2142" t="str">
        <f t="shared" si="130"/>
        <v xml:space="preserve"> ('1446', '3614', '608', '48', '2018-08-19')</v>
      </c>
    </row>
    <row r="2143" spans="1:7" x14ac:dyDescent="0.3">
      <c r="A2143">
        <f t="shared" si="127"/>
        <v>1446</v>
      </c>
      <c r="B2143">
        <v>3615</v>
      </c>
      <c r="C2143">
        <v>385</v>
      </c>
      <c r="D2143">
        <f t="shared" si="128"/>
        <v>36</v>
      </c>
      <c r="E2143" s="3">
        <f>LOOKUP(A2143,[1]Bestellung!$A$4:$D$675)+MOD(D2143,6)</f>
        <v>43331</v>
      </c>
      <c r="F2143" t="str">
        <f t="shared" si="129"/>
        <v>INSERT INTO [Lieferung] ([BestellungID], [PosID], [LieferAdrID], [LieferDienstID], [LieferDatum]) VALUES</v>
      </c>
      <c r="G2143" t="str">
        <f t="shared" si="130"/>
        <v xml:space="preserve"> ('1446', '3615', '385', '36', '2018-08-19')</v>
      </c>
    </row>
    <row r="2144" spans="1:7" x14ac:dyDescent="0.3">
      <c r="A2144">
        <f t="shared" si="127"/>
        <v>1446</v>
      </c>
      <c r="B2144">
        <v>3616</v>
      </c>
      <c r="C2144">
        <v>608</v>
      </c>
      <c r="D2144">
        <f t="shared" si="128"/>
        <v>24</v>
      </c>
      <c r="E2144" s="3">
        <f>LOOKUP(A2144,[1]Bestellung!$A$4:$D$675)+MOD(D2144,6)</f>
        <v>43331</v>
      </c>
      <c r="F2144" t="str">
        <f t="shared" si="129"/>
        <v>INSERT INTO [Lieferung] ([BestellungID], [PosID], [LieferAdrID], [LieferDienstID], [LieferDatum]) VALUES</v>
      </c>
      <c r="G2144" t="str">
        <f t="shared" si="130"/>
        <v xml:space="preserve"> ('1446', '3616', '608', '24', '2018-08-19')</v>
      </c>
    </row>
    <row r="2145" spans="1:7" x14ac:dyDescent="0.3">
      <c r="A2145">
        <f t="shared" si="127"/>
        <v>1447</v>
      </c>
      <c r="B2145">
        <v>3617</v>
      </c>
      <c r="C2145">
        <v>183</v>
      </c>
      <c r="D2145">
        <f t="shared" si="128"/>
        <v>65</v>
      </c>
      <c r="E2145" s="3">
        <f>LOOKUP(A2145,[1]Bestellung!$A$4:$D$675)+MOD(D2145,6)</f>
        <v>43336</v>
      </c>
      <c r="F2145" t="str">
        <f t="shared" si="129"/>
        <v>INSERT INTO [Lieferung] ([BestellungID], [PosID], [LieferAdrID], [LieferDienstID], [LieferDatum]) VALUES</v>
      </c>
      <c r="G2145" t="str">
        <f t="shared" si="130"/>
        <v xml:space="preserve"> ('1447', '3617', '183', '65', '2018-08-24')</v>
      </c>
    </row>
    <row r="2146" spans="1:7" x14ac:dyDescent="0.3">
      <c r="A2146">
        <f t="shared" si="127"/>
        <v>1447</v>
      </c>
      <c r="B2146">
        <v>3618</v>
      </c>
      <c r="C2146">
        <v>183</v>
      </c>
      <c r="D2146">
        <f t="shared" si="128"/>
        <v>54</v>
      </c>
      <c r="E2146" s="3">
        <f>LOOKUP(A2146,[1]Bestellung!$A$4:$D$675)+MOD(D2146,6)</f>
        <v>43331</v>
      </c>
      <c r="F2146" t="str">
        <f t="shared" si="129"/>
        <v>INSERT INTO [Lieferung] ([BestellungID], [PosID], [LieferAdrID], [LieferDienstID], [LieferDatum]) VALUES</v>
      </c>
      <c r="G2146" t="str">
        <f t="shared" si="130"/>
        <v xml:space="preserve"> ('1447', '3618', '183', '54', '2018-08-19')</v>
      </c>
    </row>
    <row r="2147" spans="1:7" x14ac:dyDescent="0.3">
      <c r="A2147">
        <f t="shared" si="127"/>
        <v>1448</v>
      </c>
      <c r="B2147">
        <v>3619</v>
      </c>
      <c r="C2147">
        <v>746</v>
      </c>
      <c r="D2147">
        <f t="shared" si="128"/>
        <v>17</v>
      </c>
      <c r="E2147" s="3">
        <f>LOOKUP(A2147,[1]Bestellung!$A$4:$D$675)+MOD(D2147,6)</f>
        <v>43336</v>
      </c>
      <c r="F2147" t="str">
        <f t="shared" si="129"/>
        <v>INSERT INTO [Lieferung] ([BestellungID], [PosID], [LieferAdrID], [LieferDienstID], [LieferDatum]) VALUES</v>
      </c>
      <c r="G2147" t="str">
        <f t="shared" si="130"/>
        <v xml:space="preserve"> ('1448', '3619', '746', '17', '2018-08-24')</v>
      </c>
    </row>
    <row r="2148" spans="1:7" x14ac:dyDescent="0.3">
      <c r="A2148">
        <f t="shared" si="127"/>
        <v>1448</v>
      </c>
      <c r="B2148">
        <v>3620</v>
      </c>
      <c r="C2148">
        <v>183</v>
      </c>
      <c r="D2148">
        <f t="shared" si="128"/>
        <v>7</v>
      </c>
      <c r="E2148" s="3">
        <f>LOOKUP(A2148,[1]Bestellung!$A$4:$D$675)+MOD(D2148,6)</f>
        <v>43332</v>
      </c>
      <c r="F2148" t="str">
        <f t="shared" si="129"/>
        <v>INSERT INTO [Lieferung] ([BestellungID], [PosID], [LieferAdrID], [LieferDienstID], [LieferDatum]) VALUES</v>
      </c>
      <c r="G2148" t="str">
        <f t="shared" si="130"/>
        <v xml:space="preserve"> ('1448', '3620', '183', '7', '2018-08-20')</v>
      </c>
    </row>
    <row r="2149" spans="1:7" x14ac:dyDescent="0.3">
      <c r="A2149">
        <f t="shared" si="127"/>
        <v>1448</v>
      </c>
      <c r="B2149">
        <v>3621</v>
      </c>
      <c r="C2149">
        <v>746</v>
      </c>
      <c r="D2149">
        <f t="shared" si="128"/>
        <v>78</v>
      </c>
      <c r="E2149" s="3">
        <f>LOOKUP(A2149,[1]Bestellung!$A$4:$D$675)+MOD(D2149,6)</f>
        <v>43331</v>
      </c>
      <c r="F2149" t="str">
        <f t="shared" si="129"/>
        <v>INSERT INTO [Lieferung] ([BestellungID], [PosID], [LieferAdrID], [LieferDienstID], [LieferDatum]) VALUES</v>
      </c>
      <c r="G2149" t="str">
        <f t="shared" si="130"/>
        <v xml:space="preserve"> ('1448', '3621', '746', '78', '2018-08-19')</v>
      </c>
    </row>
    <row r="2150" spans="1:7" x14ac:dyDescent="0.3">
      <c r="A2150">
        <f t="shared" si="127"/>
        <v>1449</v>
      </c>
      <c r="B2150">
        <v>3622</v>
      </c>
      <c r="C2150">
        <v>255</v>
      </c>
      <c r="D2150">
        <f t="shared" si="128"/>
        <v>45</v>
      </c>
      <c r="E2150" s="3">
        <f>LOOKUP(A2150,[1]Bestellung!$A$4:$D$675)+MOD(D2150,6)</f>
        <v>43335</v>
      </c>
      <c r="F2150" t="str">
        <f t="shared" si="129"/>
        <v>INSERT INTO [Lieferung] ([BestellungID], [PosID], [LieferAdrID], [LieferDienstID], [LieferDatum]) VALUES</v>
      </c>
      <c r="G2150" t="str">
        <f t="shared" si="130"/>
        <v xml:space="preserve"> ('1449', '3622', '255', '45', '2018-08-23')</v>
      </c>
    </row>
    <row r="2151" spans="1:7" x14ac:dyDescent="0.3">
      <c r="A2151">
        <f t="shared" si="127"/>
        <v>1449</v>
      </c>
      <c r="B2151">
        <v>3623</v>
      </c>
      <c r="C2151">
        <v>255</v>
      </c>
      <c r="D2151">
        <f t="shared" si="128"/>
        <v>36</v>
      </c>
      <c r="E2151" s="3">
        <f>LOOKUP(A2151,[1]Bestellung!$A$4:$D$675)+MOD(D2151,6)</f>
        <v>43332</v>
      </c>
      <c r="F2151" t="str">
        <f t="shared" si="129"/>
        <v>INSERT INTO [Lieferung] ([BestellungID], [PosID], [LieferAdrID], [LieferDienstID], [LieferDatum]) VALUES</v>
      </c>
      <c r="G2151" t="str">
        <f t="shared" si="130"/>
        <v xml:space="preserve"> ('1449', '3623', '255', '36', '2018-08-20')</v>
      </c>
    </row>
    <row r="2152" spans="1:7" x14ac:dyDescent="0.3">
      <c r="A2152">
        <f t="shared" si="127"/>
        <v>1450</v>
      </c>
      <c r="B2152">
        <v>3624</v>
      </c>
      <c r="C2152">
        <v>478</v>
      </c>
      <c r="D2152">
        <f t="shared" si="128"/>
        <v>6</v>
      </c>
      <c r="E2152" s="3">
        <f>LOOKUP(A2152,[1]Bestellung!$A$4:$D$675)+MOD(D2152,6)</f>
        <v>43332</v>
      </c>
      <c r="F2152" t="str">
        <f t="shared" si="129"/>
        <v>INSERT INTO [Lieferung] ([BestellungID], [PosID], [LieferAdrID], [LieferDienstID], [LieferDatum]) VALUES</v>
      </c>
      <c r="G2152" t="str">
        <f t="shared" si="130"/>
        <v xml:space="preserve"> ('1450', '3624', '478', '6', '2018-08-20')</v>
      </c>
    </row>
    <row r="2153" spans="1:7" x14ac:dyDescent="0.3">
      <c r="A2153">
        <f t="shared" si="127"/>
        <v>1450</v>
      </c>
      <c r="B2153">
        <v>3625</v>
      </c>
      <c r="C2153">
        <v>255</v>
      </c>
      <c r="D2153">
        <f t="shared" si="128"/>
        <v>79</v>
      </c>
      <c r="E2153" s="3">
        <f>LOOKUP(A2153,[1]Bestellung!$A$4:$D$675)+MOD(D2153,6)</f>
        <v>43333</v>
      </c>
      <c r="F2153" t="str">
        <f t="shared" si="129"/>
        <v>INSERT INTO [Lieferung] ([BestellungID], [PosID], [LieferAdrID], [LieferDienstID], [LieferDatum]) VALUES</v>
      </c>
      <c r="G2153" t="str">
        <f t="shared" si="130"/>
        <v xml:space="preserve"> ('1450', '3625', '255', '79', '2018-08-21')</v>
      </c>
    </row>
    <row r="2154" spans="1:7" x14ac:dyDescent="0.3">
      <c r="A2154">
        <f t="shared" si="127"/>
        <v>1450</v>
      </c>
      <c r="B2154">
        <v>3626</v>
      </c>
      <c r="C2154">
        <v>478</v>
      </c>
      <c r="D2154">
        <f t="shared" si="128"/>
        <v>71</v>
      </c>
      <c r="E2154" s="3">
        <f>LOOKUP(A2154,[1]Bestellung!$A$4:$D$675)+MOD(D2154,6)</f>
        <v>43337</v>
      </c>
      <c r="F2154" t="str">
        <f t="shared" si="129"/>
        <v>INSERT INTO [Lieferung] ([BestellungID], [PosID], [LieferAdrID], [LieferDienstID], [LieferDatum]) VALUES</v>
      </c>
      <c r="G2154" t="str">
        <f t="shared" si="130"/>
        <v xml:space="preserve"> ('1450', '3626', '478', '71', '2018-08-25')</v>
      </c>
    </row>
    <row r="2155" spans="1:7" x14ac:dyDescent="0.3">
      <c r="A2155">
        <f t="shared" si="127"/>
        <v>1451</v>
      </c>
      <c r="B2155">
        <v>3627</v>
      </c>
      <c r="C2155">
        <v>116</v>
      </c>
      <c r="D2155">
        <f t="shared" si="128"/>
        <v>45</v>
      </c>
      <c r="E2155" s="3">
        <f>LOOKUP(A2155,[1]Bestellung!$A$4:$D$675)+MOD(D2155,6)</f>
        <v>43335</v>
      </c>
      <c r="F2155" t="str">
        <f t="shared" si="129"/>
        <v>INSERT INTO [Lieferung] ([BestellungID], [PosID], [LieferAdrID], [LieferDienstID], [LieferDatum]) VALUES</v>
      </c>
      <c r="G2155" t="str">
        <f t="shared" si="130"/>
        <v xml:space="preserve"> ('1451', '3627', '116', '45', '2018-08-23')</v>
      </c>
    </row>
    <row r="2156" spans="1:7" x14ac:dyDescent="0.3">
      <c r="A2156">
        <f t="shared" si="127"/>
        <v>1451</v>
      </c>
      <c r="B2156">
        <v>3628</v>
      </c>
      <c r="C2156">
        <v>116</v>
      </c>
      <c r="D2156">
        <f t="shared" si="128"/>
        <v>38</v>
      </c>
      <c r="E2156" s="3">
        <f>LOOKUP(A2156,[1]Bestellung!$A$4:$D$675)+MOD(D2156,6)</f>
        <v>43334</v>
      </c>
      <c r="F2156" t="str">
        <f t="shared" si="129"/>
        <v>INSERT INTO [Lieferung] ([BestellungID], [PosID], [LieferAdrID], [LieferDienstID], [LieferDatum]) VALUES</v>
      </c>
      <c r="G2156" t="str">
        <f t="shared" si="130"/>
        <v xml:space="preserve"> ('1451', '3628', '116', '38', '2018-08-22')</v>
      </c>
    </row>
    <row r="2157" spans="1:7" x14ac:dyDescent="0.3">
      <c r="A2157">
        <f t="shared" si="127"/>
        <v>1452</v>
      </c>
      <c r="B2157">
        <v>3629</v>
      </c>
      <c r="C2157">
        <v>409</v>
      </c>
      <c r="D2157">
        <f t="shared" si="128"/>
        <v>15</v>
      </c>
      <c r="E2157" s="3">
        <f>LOOKUP(A2157,[1]Bestellung!$A$4:$D$675)+MOD(D2157,6)</f>
        <v>43335</v>
      </c>
      <c r="F2157" t="str">
        <f t="shared" si="129"/>
        <v>INSERT INTO [Lieferung] ([BestellungID], [PosID], [LieferAdrID], [LieferDienstID], [LieferDatum]) VALUES</v>
      </c>
      <c r="G2157" t="str">
        <f t="shared" si="130"/>
        <v xml:space="preserve"> ('1452', '3629', '409', '15', '2018-08-23')</v>
      </c>
    </row>
    <row r="2158" spans="1:7" x14ac:dyDescent="0.3">
      <c r="A2158">
        <f t="shared" si="127"/>
        <v>1452</v>
      </c>
      <c r="B2158">
        <v>3630</v>
      </c>
      <c r="C2158">
        <v>116</v>
      </c>
      <c r="D2158">
        <f t="shared" si="128"/>
        <v>9</v>
      </c>
      <c r="E2158" s="3">
        <f>LOOKUP(A2158,[1]Bestellung!$A$4:$D$675)+MOD(D2158,6)</f>
        <v>43335</v>
      </c>
      <c r="F2158" t="str">
        <f t="shared" si="129"/>
        <v>INSERT INTO [Lieferung] ([BestellungID], [PosID], [LieferAdrID], [LieferDienstID], [LieferDatum]) VALUES</v>
      </c>
      <c r="G2158" t="str">
        <f t="shared" si="130"/>
        <v xml:space="preserve"> ('1452', '3630', '116', '9', '2018-08-23')</v>
      </c>
    </row>
    <row r="2159" spans="1:7" x14ac:dyDescent="0.3">
      <c r="A2159">
        <f t="shared" si="127"/>
        <v>1452</v>
      </c>
      <c r="B2159">
        <v>3631</v>
      </c>
      <c r="C2159">
        <v>409</v>
      </c>
      <c r="D2159">
        <f t="shared" si="128"/>
        <v>3</v>
      </c>
      <c r="E2159" s="3">
        <f>LOOKUP(A2159,[1]Bestellung!$A$4:$D$675)+MOD(D2159,6)</f>
        <v>43335</v>
      </c>
      <c r="F2159" t="str">
        <f t="shared" si="129"/>
        <v>INSERT INTO [Lieferung] ([BestellungID], [PosID], [LieferAdrID], [LieferDienstID], [LieferDatum]) VALUES</v>
      </c>
      <c r="G2159" t="str">
        <f t="shared" si="130"/>
        <v xml:space="preserve"> ('1452', '3631', '409', '3', '2018-08-23')</v>
      </c>
    </row>
    <row r="2160" spans="1:7" x14ac:dyDescent="0.3">
      <c r="A2160">
        <f t="shared" si="127"/>
        <v>1453</v>
      </c>
      <c r="B2160">
        <v>3632</v>
      </c>
      <c r="C2160">
        <v>475</v>
      </c>
      <c r="D2160">
        <f t="shared" si="128"/>
        <v>65</v>
      </c>
      <c r="E2160" s="3">
        <f>LOOKUP(A2160,[1]Bestellung!$A$4:$D$675)+MOD(D2160,6)</f>
        <v>43337</v>
      </c>
      <c r="F2160" t="str">
        <f t="shared" si="129"/>
        <v>INSERT INTO [Lieferung] ([BestellungID], [PosID], [LieferAdrID], [LieferDienstID], [LieferDatum]) VALUES</v>
      </c>
      <c r="G2160" t="str">
        <f t="shared" si="130"/>
        <v xml:space="preserve"> ('1453', '3632', '475', '65', '2018-08-25')</v>
      </c>
    </row>
    <row r="2161" spans="1:7" x14ac:dyDescent="0.3">
      <c r="A2161">
        <f t="shared" si="127"/>
        <v>1453</v>
      </c>
      <c r="B2161">
        <v>3633</v>
      </c>
      <c r="C2161">
        <v>475</v>
      </c>
      <c r="D2161">
        <f t="shared" si="128"/>
        <v>60</v>
      </c>
      <c r="E2161" s="3">
        <f>LOOKUP(A2161,[1]Bestellung!$A$4:$D$675)+MOD(D2161,6)</f>
        <v>43332</v>
      </c>
      <c r="F2161" t="str">
        <f t="shared" si="129"/>
        <v>INSERT INTO [Lieferung] ([BestellungID], [PosID], [LieferAdrID], [LieferDienstID], [LieferDatum]) VALUES</v>
      </c>
      <c r="G2161" t="str">
        <f t="shared" si="130"/>
        <v xml:space="preserve"> ('1453', '3633', '475', '60', '2018-08-20')</v>
      </c>
    </row>
    <row r="2162" spans="1:7" x14ac:dyDescent="0.3">
      <c r="A2162">
        <f t="shared" si="127"/>
        <v>1454</v>
      </c>
      <c r="B2162">
        <v>3634</v>
      </c>
      <c r="C2162">
        <v>553</v>
      </c>
      <c r="D2162">
        <f t="shared" si="128"/>
        <v>44</v>
      </c>
      <c r="E2162" s="3">
        <f>LOOKUP(A2162,[1]Bestellung!$A$4:$D$675)+MOD(D2162,6)</f>
        <v>43334</v>
      </c>
      <c r="F2162" t="str">
        <f t="shared" si="129"/>
        <v>INSERT INTO [Lieferung] ([BestellungID], [PosID], [LieferAdrID], [LieferDienstID], [LieferDatum]) VALUES</v>
      </c>
      <c r="G2162" t="str">
        <f t="shared" si="130"/>
        <v xml:space="preserve"> ('1454', '3634', '553', '44', '2018-08-22')</v>
      </c>
    </row>
    <row r="2163" spans="1:7" x14ac:dyDescent="0.3">
      <c r="A2163">
        <f t="shared" si="127"/>
        <v>1454</v>
      </c>
      <c r="B2163">
        <v>3635</v>
      </c>
      <c r="C2163">
        <v>475</v>
      </c>
      <c r="D2163">
        <f t="shared" si="128"/>
        <v>40</v>
      </c>
      <c r="E2163" s="3">
        <f>LOOKUP(A2163,[1]Bestellung!$A$4:$D$675)+MOD(D2163,6)</f>
        <v>43336</v>
      </c>
      <c r="F2163" t="str">
        <f t="shared" si="129"/>
        <v>INSERT INTO [Lieferung] ([BestellungID], [PosID], [LieferAdrID], [LieferDienstID], [LieferDatum]) VALUES</v>
      </c>
      <c r="G2163" t="str">
        <f t="shared" si="130"/>
        <v xml:space="preserve"> ('1454', '3635', '475', '40', '2018-08-24')</v>
      </c>
    </row>
    <row r="2164" spans="1:7" x14ac:dyDescent="0.3">
      <c r="A2164">
        <f t="shared" si="127"/>
        <v>1454</v>
      </c>
      <c r="B2164">
        <v>3636</v>
      </c>
      <c r="C2164">
        <v>553</v>
      </c>
      <c r="D2164">
        <f t="shared" si="128"/>
        <v>36</v>
      </c>
      <c r="E2164" s="3">
        <f>LOOKUP(A2164,[1]Bestellung!$A$4:$D$675)+MOD(D2164,6)</f>
        <v>43332</v>
      </c>
      <c r="F2164" t="str">
        <f t="shared" si="129"/>
        <v>INSERT INTO [Lieferung] ([BestellungID], [PosID], [LieferAdrID], [LieferDienstID], [LieferDatum]) VALUES</v>
      </c>
      <c r="G2164" t="str">
        <f t="shared" si="130"/>
        <v xml:space="preserve"> ('1454', '3636', '553', '36', '2018-08-20')</v>
      </c>
    </row>
    <row r="2165" spans="1:7" x14ac:dyDescent="0.3">
      <c r="A2165">
        <f t="shared" si="127"/>
        <v>1455</v>
      </c>
      <c r="B2165">
        <v>3637</v>
      </c>
      <c r="C2165">
        <v>366</v>
      </c>
      <c r="D2165">
        <f t="shared" si="128"/>
        <v>24</v>
      </c>
      <c r="E2165" s="3">
        <f>LOOKUP(A2165,[1]Bestellung!$A$4:$D$675)+MOD(D2165,6)</f>
        <v>43332</v>
      </c>
      <c r="F2165" t="str">
        <f t="shared" si="129"/>
        <v>INSERT INTO [Lieferung] ([BestellungID], [PosID], [LieferAdrID], [LieferDienstID], [LieferDatum]) VALUES</v>
      </c>
      <c r="G2165" t="str">
        <f t="shared" si="130"/>
        <v xml:space="preserve"> ('1455', '3637', '366', '24', '2018-08-20')</v>
      </c>
    </row>
    <row r="2166" spans="1:7" x14ac:dyDescent="0.3">
      <c r="A2166">
        <f t="shared" si="127"/>
        <v>1455</v>
      </c>
      <c r="B2166">
        <v>3638</v>
      </c>
      <c r="C2166">
        <v>366</v>
      </c>
      <c r="D2166">
        <f t="shared" si="128"/>
        <v>21</v>
      </c>
      <c r="E2166" s="3">
        <f>LOOKUP(A2166,[1]Bestellung!$A$4:$D$675)+MOD(D2166,6)</f>
        <v>43335</v>
      </c>
      <c r="F2166" t="str">
        <f t="shared" si="129"/>
        <v>INSERT INTO [Lieferung] ([BestellungID], [PosID], [LieferAdrID], [LieferDienstID], [LieferDatum]) VALUES</v>
      </c>
      <c r="G2166" t="str">
        <f t="shared" si="130"/>
        <v xml:space="preserve"> ('1455', '3638', '366', '21', '2018-08-23')</v>
      </c>
    </row>
    <row r="2167" spans="1:7" x14ac:dyDescent="0.3">
      <c r="A2167">
        <f t="shared" si="127"/>
        <v>1456</v>
      </c>
      <c r="B2167">
        <v>3639</v>
      </c>
      <c r="C2167">
        <v>772</v>
      </c>
      <c r="D2167">
        <f t="shared" si="128"/>
        <v>12</v>
      </c>
      <c r="E2167" s="3">
        <f>LOOKUP(A2167,[1]Bestellung!$A$4:$D$675)+MOD(D2167,6)</f>
        <v>43333</v>
      </c>
      <c r="F2167" t="str">
        <f t="shared" si="129"/>
        <v>INSERT INTO [Lieferung] ([BestellungID], [PosID], [LieferAdrID], [LieferDienstID], [LieferDatum]) VALUES</v>
      </c>
      <c r="G2167" t="str">
        <f t="shared" si="130"/>
        <v xml:space="preserve"> ('1456', '3639', '772', '12', '2018-08-21')</v>
      </c>
    </row>
    <row r="2168" spans="1:7" x14ac:dyDescent="0.3">
      <c r="A2168">
        <f t="shared" si="127"/>
        <v>1456</v>
      </c>
      <c r="B2168">
        <v>3640</v>
      </c>
      <c r="C2168">
        <v>366</v>
      </c>
      <c r="D2168">
        <f t="shared" si="128"/>
        <v>10</v>
      </c>
      <c r="E2168" s="3">
        <f>LOOKUP(A2168,[1]Bestellung!$A$4:$D$675)+MOD(D2168,6)</f>
        <v>43337</v>
      </c>
      <c r="F2168" t="str">
        <f t="shared" si="129"/>
        <v>INSERT INTO [Lieferung] ([BestellungID], [PosID], [LieferAdrID], [LieferDienstID], [LieferDatum]) VALUES</v>
      </c>
      <c r="G2168" t="str">
        <f t="shared" si="130"/>
        <v xml:space="preserve"> ('1456', '3640', '366', '10', '2018-08-25')</v>
      </c>
    </row>
    <row r="2169" spans="1:7" x14ac:dyDescent="0.3">
      <c r="A2169">
        <f t="shared" si="127"/>
        <v>1456</v>
      </c>
      <c r="B2169">
        <v>3641</v>
      </c>
      <c r="C2169">
        <v>772</v>
      </c>
      <c r="D2169">
        <f t="shared" si="128"/>
        <v>8</v>
      </c>
      <c r="E2169" s="3">
        <f>LOOKUP(A2169,[1]Bestellung!$A$4:$D$675)+MOD(D2169,6)</f>
        <v>43335</v>
      </c>
      <c r="F2169" t="str">
        <f t="shared" si="129"/>
        <v>INSERT INTO [Lieferung] ([BestellungID], [PosID], [LieferAdrID], [LieferDienstID], [LieferDatum]) VALUES</v>
      </c>
      <c r="G2169" t="str">
        <f t="shared" si="130"/>
        <v xml:space="preserve"> ('1456', '3641', '772', '8', '2018-08-23')</v>
      </c>
    </row>
    <row r="2170" spans="1:7" x14ac:dyDescent="0.3">
      <c r="A2170">
        <f t="shared" si="127"/>
        <v>1457</v>
      </c>
      <c r="B2170">
        <v>3642</v>
      </c>
      <c r="C2170">
        <v>434</v>
      </c>
      <c r="D2170">
        <f t="shared" si="128"/>
        <v>3</v>
      </c>
      <c r="E2170" s="3">
        <f>LOOKUP(A2170,[1]Bestellung!$A$4:$D$675)+MOD(D2170,6)</f>
        <v>43355</v>
      </c>
      <c r="F2170" t="str">
        <f t="shared" si="129"/>
        <v>INSERT INTO [Lieferung] ([BestellungID], [PosID], [LieferAdrID], [LieferDienstID], [LieferDatum]) VALUES</v>
      </c>
      <c r="G2170" t="str">
        <f t="shared" si="130"/>
        <v xml:space="preserve"> ('1457', '3642', '434', '3', '2018-09-12')</v>
      </c>
    </row>
    <row r="2171" spans="1:7" x14ac:dyDescent="0.3">
      <c r="A2171">
        <f t="shared" si="127"/>
        <v>1457</v>
      </c>
      <c r="B2171">
        <v>3643</v>
      </c>
      <c r="C2171">
        <v>434</v>
      </c>
      <c r="D2171">
        <f t="shared" si="128"/>
        <v>2</v>
      </c>
      <c r="E2171" s="3">
        <f>LOOKUP(A2171,[1]Bestellung!$A$4:$D$675)+MOD(D2171,6)</f>
        <v>43354</v>
      </c>
      <c r="F2171" t="str">
        <f t="shared" si="129"/>
        <v>INSERT INTO [Lieferung] ([BestellungID], [PosID], [LieferAdrID], [LieferDienstID], [LieferDatum]) VALUES</v>
      </c>
      <c r="G2171" t="str">
        <f t="shared" si="130"/>
        <v xml:space="preserve"> ('1457', '3643', '434', '2', '2018-09-11')</v>
      </c>
    </row>
    <row r="2172" spans="1:7" x14ac:dyDescent="0.3">
      <c r="A2172">
        <f t="shared" si="127"/>
        <v>1458</v>
      </c>
      <c r="B2172">
        <v>3644</v>
      </c>
      <c r="C2172">
        <v>629</v>
      </c>
      <c r="D2172">
        <f t="shared" si="128"/>
        <v>1</v>
      </c>
      <c r="E2172" s="3">
        <f>LOOKUP(A2172,[1]Bestellung!$A$4:$D$675)+MOD(D2172,6)</f>
        <v>43334</v>
      </c>
      <c r="F2172" t="str">
        <f t="shared" si="129"/>
        <v>INSERT INTO [Lieferung] ([BestellungID], [PosID], [LieferAdrID], [LieferDienstID], [LieferDatum]) VALUES</v>
      </c>
      <c r="G2172" t="str">
        <f t="shared" si="130"/>
        <v xml:space="preserve"> ('1458', '3644', '629', '1', '2018-08-22')</v>
      </c>
    </row>
    <row r="2173" spans="1:7" x14ac:dyDescent="0.3">
      <c r="A2173">
        <f t="shared" si="127"/>
        <v>1458</v>
      </c>
      <c r="B2173">
        <v>3645</v>
      </c>
      <c r="C2173">
        <v>434</v>
      </c>
      <c r="D2173">
        <f t="shared" si="128"/>
        <v>1</v>
      </c>
      <c r="E2173" s="3">
        <f>LOOKUP(A2173,[1]Bestellung!$A$4:$D$675)+MOD(D2173,6)</f>
        <v>43334</v>
      </c>
      <c r="F2173" t="str">
        <f t="shared" si="129"/>
        <v>INSERT INTO [Lieferung] ([BestellungID], [PosID], [LieferAdrID], [LieferDienstID], [LieferDatum]) VALUES</v>
      </c>
      <c r="G2173" t="str">
        <f t="shared" si="130"/>
        <v xml:space="preserve"> ('1458', '3645', '434', '1', '2018-08-22')</v>
      </c>
    </row>
    <row r="2174" spans="1:7" x14ac:dyDescent="0.3">
      <c r="A2174">
        <f t="shared" si="127"/>
        <v>1458</v>
      </c>
      <c r="B2174">
        <v>3646</v>
      </c>
      <c r="C2174">
        <v>629</v>
      </c>
      <c r="D2174">
        <f t="shared" si="128"/>
        <v>1</v>
      </c>
      <c r="E2174" s="3">
        <f>LOOKUP(A2174,[1]Bestellung!$A$4:$D$675)+MOD(D2174,6)</f>
        <v>43334</v>
      </c>
      <c r="F2174" t="str">
        <f t="shared" si="129"/>
        <v>INSERT INTO [Lieferung] ([BestellungID], [PosID], [LieferAdrID], [LieferDienstID], [LieferDatum]) VALUES</v>
      </c>
      <c r="G2174" t="str">
        <f t="shared" si="130"/>
        <v xml:space="preserve"> ('1458', '3646', '629', '1', '2018-08-22')</v>
      </c>
    </row>
    <row r="2175" spans="1:7" x14ac:dyDescent="0.3">
      <c r="A2175">
        <f t="shared" si="127"/>
        <v>1459</v>
      </c>
      <c r="B2175">
        <v>3647</v>
      </c>
      <c r="C2175">
        <v>621</v>
      </c>
      <c r="D2175">
        <f t="shared" si="128"/>
        <v>2</v>
      </c>
      <c r="E2175" s="3">
        <f>LOOKUP(A2175,[1]Bestellung!$A$4:$D$675)+MOD(D2175,6)</f>
        <v>43335</v>
      </c>
      <c r="F2175" t="str">
        <f t="shared" si="129"/>
        <v>INSERT INTO [Lieferung] ([BestellungID], [PosID], [LieferAdrID], [LieferDienstID], [LieferDatum]) VALUES</v>
      </c>
      <c r="G2175" t="str">
        <f t="shared" si="130"/>
        <v xml:space="preserve"> ('1459', '3647', '621', '2', '2018-08-23')</v>
      </c>
    </row>
    <row r="2176" spans="1:7" x14ac:dyDescent="0.3">
      <c r="A2176">
        <f t="shared" si="127"/>
        <v>1459</v>
      </c>
      <c r="B2176">
        <v>3648</v>
      </c>
      <c r="C2176">
        <v>621</v>
      </c>
      <c r="D2176">
        <f t="shared" si="128"/>
        <v>3</v>
      </c>
      <c r="E2176" s="3">
        <f>LOOKUP(A2176,[1]Bestellung!$A$4:$D$675)+MOD(D2176,6)</f>
        <v>43336</v>
      </c>
      <c r="F2176" t="str">
        <f t="shared" si="129"/>
        <v>INSERT INTO [Lieferung] ([BestellungID], [PosID], [LieferAdrID], [LieferDienstID], [LieferDatum]) VALUES</v>
      </c>
      <c r="G2176" t="str">
        <f t="shared" si="130"/>
        <v xml:space="preserve"> ('1459', '3648', '621', '3', '2018-08-24')</v>
      </c>
    </row>
    <row r="2177" spans="1:7" x14ac:dyDescent="0.3">
      <c r="A2177">
        <f t="shared" si="127"/>
        <v>1460</v>
      </c>
      <c r="B2177">
        <v>3649</v>
      </c>
      <c r="C2177">
        <v>739</v>
      </c>
      <c r="D2177">
        <f t="shared" si="128"/>
        <v>8</v>
      </c>
      <c r="E2177" s="3">
        <f>LOOKUP(A2177,[1]Bestellung!$A$4:$D$675)+MOD(D2177,6)</f>
        <v>43335</v>
      </c>
      <c r="F2177" t="str">
        <f t="shared" si="129"/>
        <v>INSERT INTO [Lieferung] ([BestellungID], [PosID], [LieferAdrID], [LieferDienstID], [LieferDatum]) VALUES</v>
      </c>
      <c r="G2177" t="str">
        <f t="shared" si="130"/>
        <v xml:space="preserve"> ('1460', '3649', '739', '8', '2018-08-23')</v>
      </c>
    </row>
    <row r="2178" spans="1:7" x14ac:dyDescent="0.3">
      <c r="A2178">
        <f t="shared" si="127"/>
        <v>1460</v>
      </c>
      <c r="B2178">
        <v>3650</v>
      </c>
      <c r="C2178">
        <v>621</v>
      </c>
      <c r="D2178">
        <f t="shared" si="128"/>
        <v>10</v>
      </c>
      <c r="E2178" s="3">
        <f>LOOKUP(A2178,[1]Bestellung!$A$4:$D$675)+MOD(D2178,6)</f>
        <v>43337</v>
      </c>
      <c r="F2178" t="str">
        <f t="shared" si="129"/>
        <v>INSERT INTO [Lieferung] ([BestellungID], [PosID], [LieferAdrID], [LieferDienstID], [LieferDatum]) VALUES</v>
      </c>
      <c r="G2178" t="str">
        <f t="shared" si="130"/>
        <v xml:space="preserve"> ('1460', '3650', '621', '10', '2018-08-25')</v>
      </c>
    </row>
    <row r="2179" spans="1:7" x14ac:dyDescent="0.3">
      <c r="A2179">
        <f t="shared" si="127"/>
        <v>1460</v>
      </c>
      <c r="B2179">
        <v>3651</v>
      </c>
      <c r="C2179">
        <v>739</v>
      </c>
      <c r="D2179">
        <f t="shared" si="128"/>
        <v>12</v>
      </c>
      <c r="E2179" s="3">
        <f>LOOKUP(A2179,[1]Bestellung!$A$4:$D$675)+MOD(D2179,6)</f>
        <v>43333</v>
      </c>
      <c r="F2179" t="str">
        <f t="shared" si="129"/>
        <v>INSERT INTO [Lieferung] ([BestellungID], [PosID], [LieferAdrID], [LieferDienstID], [LieferDatum]) VALUES</v>
      </c>
      <c r="G2179" t="str">
        <f t="shared" si="130"/>
        <v xml:space="preserve"> ('1460', '3651', '739', '12', '2018-08-21')</v>
      </c>
    </row>
    <row r="2180" spans="1:7" x14ac:dyDescent="0.3">
      <c r="A2180">
        <f t="shared" si="127"/>
        <v>1461</v>
      </c>
      <c r="B2180">
        <v>3652</v>
      </c>
      <c r="C2180">
        <v>49</v>
      </c>
      <c r="D2180">
        <f t="shared" si="128"/>
        <v>21</v>
      </c>
      <c r="E2180" s="3">
        <f>LOOKUP(A2180,[1]Bestellung!$A$4:$D$675)+MOD(D2180,6)</f>
        <v>43337</v>
      </c>
      <c r="F2180" t="str">
        <f t="shared" si="129"/>
        <v>INSERT INTO [Lieferung] ([BestellungID], [PosID], [LieferAdrID], [LieferDienstID], [LieferDatum]) VALUES</v>
      </c>
      <c r="G2180" t="str">
        <f t="shared" si="130"/>
        <v xml:space="preserve"> ('1461', '3652', '49', '21', '2018-08-25')</v>
      </c>
    </row>
    <row r="2181" spans="1:7" x14ac:dyDescent="0.3">
      <c r="A2181">
        <f t="shared" si="127"/>
        <v>1461</v>
      </c>
      <c r="B2181">
        <v>3653</v>
      </c>
      <c r="C2181">
        <v>49</v>
      </c>
      <c r="D2181">
        <f t="shared" si="128"/>
        <v>24</v>
      </c>
      <c r="E2181" s="3">
        <f>LOOKUP(A2181,[1]Bestellung!$A$4:$D$675)+MOD(D2181,6)</f>
        <v>43334</v>
      </c>
      <c r="F2181" t="str">
        <f t="shared" si="129"/>
        <v>INSERT INTO [Lieferung] ([BestellungID], [PosID], [LieferAdrID], [LieferDienstID], [LieferDatum]) VALUES</v>
      </c>
      <c r="G2181" t="str">
        <f t="shared" si="130"/>
        <v xml:space="preserve"> ('1461', '3653', '49', '24', '2018-08-22')</v>
      </c>
    </row>
    <row r="2182" spans="1:7" x14ac:dyDescent="0.3">
      <c r="A2182">
        <f t="shared" si="127"/>
        <v>1462</v>
      </c>
      <c r="B2182">
        <v>3654</v>
      </c>
      <c r="C2182">
        <v>272</v>
      </c>
      <c r="D2182">
        <f t="shared" si="128"/>
        <v>36</v>
      </c>
      <c r="E2182" s="3">
        <f>LOOKUP(A2182,[1]Bestellung!$A$4:$D$675)+MOD(D2182,6)</f>
        <v>43334</v>
      </c>
      <c r="F2182" t="str">
        <f t="shared" si="129"/>
        <v>INSERT INTO [Lieferung] ([BestellungID], [PosID], [LieferAdrID], [LieferDienstID], [LieferDatum]) VALUES</v>
      </c>
      <c r="G2182" t="str">
        <f t="shared" si="130"/>
        <v xml:space="preserve"> ('1462', '3654', '272', '36', '2018-08-22')</v>
      </c>
    </row>
    <row r="2183" spans="1:7" x14ac:dyDescent="0.3">
      <c r="A2183">
        <f t="shared" si="127"/>
        <v>1462</v>
      </c>
      <c r="B2183">
        <v>3655</v>
      </c>
      <c r="C2183">
        <v>49</v>
      </c>
      <c r="D2183">
        <f t="shared" si="128"/>
        <v>40</v>
      </c>
      <c r="E2183" s="3">
        <f>LOOKUP(A2183,[1]Bestellung!$A$4:$D$675)+MOD(D2183,6)</f>
        <v>43338</v>
      </c>
      <c r="F2183" t="str">
        <f t="shared" si="129"/>
        <v>INSERT INTO [Lieferung] ([BestellungID], [PosID], [LieferAdrID], [LieferDienstID], [LieferDatum]) VALUES</v>
      </c>
      <c r="G2183" t="str">
        <f t="shared" si="130"/>
        <v xml:space="preserve"> ('1462', '3655', '49', '40', '2018-08-26')</v>
      </c>
    </row>
    <row r="2184" spans="1:7" x14ac:dyDescent="0.3">
      <c r="A2184">
        <f t="shared" si="127"/>
        <v>1462</v>
      </c>
      <c r="B2184">
        <v>3656</v>
      </c>
      <c r="C2184">
        <v>272</v>
      </c>
      <c r="D2184">
        <f t="shared" si="128"/>
        <v>44</v>
      </c>
      <c r="E2184" s="3">
        <f>LOOKUP(A2184,[1]Bestellung!$A$4:$D$675)+MOD(D2184,6)</f>
        <v>43336</v>
      </c>
      <c r="F2184" t="str">
        <f t="shared" si="129"/>
        <v>INSERT INTO [Lieferung] ([BestellungID], [PosID], [LieferAdrID], [LieferDienstID], [LieferDatum]) VALUES</v>
      </c>
      <c r="G2184" t="str">
        <f t="shared" si="130"/>
        <v xml:space="preserve"> ('1462', '3656', '272', '44', '2018-08-24')</v>
      </c>
    </row>
    <row r="2185" spans="1:7" x14ac:dyDescent="0.3">
      <c r="A2185">
        <f t="shared" si="127"/>
        <v>1463</v>
      </c>
      <c r="B2185">
        <v>3657</v>
      </c>
      <c r="C2185">
        <v>420</v>
      </c>
      <c r="D2185">
        <f t="shared" si="128"/>
        <v>60</v>
      </c>
      <c r="E2185" s="3">
        <f>LOOKUP(A2185,[1]Bestellung!$A$4:$D$675)+MOD(D2185,6)</f>
        <v>43334</v>
      </c>
      <c r="F2185" t="str">
        <f t="shared" si="129"/>
        <v>INSERT INTO [Lieferung] ([BestellungID], [PosID], [LieferAdrID], [LieferDienstID], [LieferDatum]) VALUES</v>
      </c>
      <c r="G2185" t="str">
        <f t="shared" si="130"/>
        <v xml:space="preserve"> ('1463', '3657', '420', '60', '2018-08-22')</v>
      </c>
    </row>
    <row r="2186" spans="1:7" x14ac:dyDescent="0.3">
      <c r="A2186">
        <f t="shared" si="127"/>
        <v>1463</v>
      </c>
      <c r="B2186">
        <v>3658</v>
      </c>
      <c r="C2186">
        <v>420</v>
      </c>
      <c r="D2186">
        <f t="shared" si="128"/>
        <v>65</v>
      </c>
      <c r="E2186" s="3">
        <f>LOOKUP(A2186,[1]Bestellung!$A$4:$D$675)+MOD(D2186,6)</f>
        <v>43339</v>
      </c>
      <c r="F2186" t="str">
        <f t="shared" si="129"/>
        <v>INSERT INTO [Lieferung] ([BestellungID], [PosID], [LieferAdrID], [LieferDienstID], [LieferDatum]) VALUES</v>
      </c>
      <c r="G2186" t="str">
        <f t="shared" si="130"/>
        <v xml:space="preserve"> ('1463', '3658', '420', '65', '2018-08-27')</v>
      </c>
    </row>
    <row r="2187" spans="1:7" x14ac:dyDescent="0.3">
      <c r="A2187">
        <f t="shared" si="127"/>
        <v>1464</v>
      </c>
      <c r="B2187">
        <v>3659</v>
      </c>
      <c r="C2187">
        <v>719</v>
      </c>
      <c r="D2187">
        <f t="shared" si="128"/>
        <v>3</v>
      </c>
      <c r="E2187" s="3">
        <f>LOOKUP(A2187,[1]Bestellung!$A$4:$D$675)+MOD(D2187,6)</f>
        <v>43338</v>
      </c>
      <c r="F2187" t="str">
        <f t="shared" si="129"/>
        <v>INSERT INTO [Lieferung] ([BestellungID], [PosID], [LieferAdrID], [LieferDienstID], [LieferDatum]) VALUES</v>
      </c>
      <c r="G2187" t="str">
        <f t="shared" si="130"/>
        <v xml:space="preserve"> ('1464', '3659', '719', '3', '2018-08-26')</v>
      </c>
    </row>
    <row r="2188" spans="1:7" x14ac:dyDescent="0.3">
      <c r="A2188">
        <f t="shared" si="127"/>
        <v>1464</v>
      </c>
      <c r="B2188">
        <v>3660</v>
      </c>
      <c r="C2188">
        <v>420</v>
      </c>
      <c r="D2188">
        <f t="shared" si="128"/>
        <v>9</v>
      </c>
      <c r="E2188" s="3">
        <f>LOOKUP(A2188,[1]Bestellung!$A$4:$D$675)+MOD(D2188,6)</f>
        <v>43338</v>
      </c>
      <c r="F2188" t="str">
        <f t="shared" si="129"/>
        <v>INSERT INTO [Lieferung] ([BestellungID], [PosID], [LieferAdrID], [LieferDienstID], [LieferDatum]) VALUES</v>
      </c>
      <c r="G2188" t="str">
        <f t="shared" si="130"/>
        <v xml:space="preserve"> ('1464', '3660', '420', '9', '2018-08-26')</v>
      </c>
    </row>
    <row r="2189" spans="1:7" x14ac:dyDescent="0.3">
      <c r="A2189">
        <f t="shared" si="127"/>
        <v>1464</v>
      </c>
      <c r="B2189">
        <v>3661</v>
      </c>
      <c r="C2189">
        <v>719</v>
      </c>
      <c r="D2189">
        <f t="shared" si="128"/>
        <v>15</v>
      </c>
      <c r="E2189" s="3">
        <f>LOOKUP(A2189,[1]Bestellung!$A$4:$D$675)+MOD(D2189,6)</f>
        <v>43338</v>
      </c>
      <c r="F2189" t="str">
        <f t="shared" si="129"/>
        <v>INSERT INTO [Lieferung] ([BestellungID], [PosID], [LieferAdrID], [LieferDienstID], [LieferDatum]) VALUES</v>
      </c>
      <c r="G2189" t="str">
        <f t="shared" si="130"/>
        <v xml:space="preserve"> ('1464', '3661', '719', '15', '2018-08-26')</v>
      </c>
    </row>
    <row r="2190" spans="1:7" x14ac:dyDescent="0.3">
      <c r="A2190">
        <f t="shared" si="127"/>
        <v>1465</v>
      </c>
      <c r="B2190">
        <v>3662</v>
      </c>
      <c r="C2190">
        <v>40</v>
      </c>
      <c r="D2190">
        <f t="shared" si="128"/>
        <v>38</v>
      </c>
      <c r="E2190" s="3">
        <f>LOOKUP(A2190,[1]Bestellung!$A$4:$D$675)+MOD(D2190,6)</f>
        <v>43337</v>
      </c>
      <c r="F2190" t="str">
        <f t="shared" si="129"/>
        <v>INSERT INTO [Lieferung] ([BestellungID], [PosID], [LieferAdrID], [LieferDienstID], [LieferDatum]) VALUES</v>
      </c>
      <c r="G2190" t="str">
        <f t="shared" si="130"/>
        <v xml:space="preserve"> ('1465', '3662', '40', '38', '2018-08-25')</v>
      </c>
    </row>
    <row r="2191" spans="1:7" x14ac:dyDescent="0.3">
      <c r="A2191">
        <f t="shared" si="127"/>
        <v>1465</v>
      </c>
      <c r="B2191">
        <v>3663</v>
      </c>
      <c r="C2191">
        <v>40</v>
      </c>
      <c r="D2191">
        <f t="shared" si="128"/>
        <v>45</v>
      </c>
      <c r="E2191" s="3">
        <f>LOOKUP(A2191,[1]Bestellung!$A$4:$D$675)+MOD(D2191,6)</f>
        <v>43338</v>
      </c>
      <c r="F2191" t="str">
        <f t="shared" si="129"/>
        <v>INSERT INTO [Lieferung] ([BestellungID], [PosID], [LieferAdrID], [LieferDienstID], [LieferDatum]) VALUES</v>
      </c>
      <c r="G2191" t="str">
        <f t="shared" si="130"/>
        <v xml:space="preserve"> ('1465', '3663', '40', '45', '2018-08-26')</v>
      </c>
    </row>
    <row r="2192" spans="1:7" x14ac:dyDescent="0.3">
      <c r="A2192">
        <f t="shared" si="127"/>
        <v>1466</v>
      </c>
      <c r="B2192">
        <v>3664</v>
      </c>
      <c r="C2192">
        <v>769</v>
      </c>
      <c r="D2192">
        <f t="shared" si="128"/>
        <v>71</v>
      </c>
      <c r="E2192" s="3">
        <f>LOOKUP(A2192,[1]Bestellung!$A$4:$D$675)+MOD(D2192,6)</f>
        <v>43340</v>
      </c>
      <c r="F2192" t="str">
        <f t="shared" si="129"/>
        <v>INSERT INTO [Lieferung] ([BestellungID], [PosID], [LieferAdrID], [LieferDienstID], [LieferDatum]) VALUES</v>
      </c>
      <c r="G2192" t="str">
        <f t="shared" si="130"/>
        <v xml:space="preserve"> ('1466', '3664', '769', '71', '2018-08-28')</v>
      </c>
    </row>
    <row r="2193" spans="1:7" x14ac:dyDescent="0.3">
      <c r="A2193">
        <f t="shared" si="127"/>
        <v>1466</v>
      </c>
      <c r="B2193">
        <v>3665</v>
      </c>
      <c r="C2193">
        <v>40</v>
      </c>
      <c r="D2193">
        <f t="shared" si="128"/>
        <v>79</v>
      </c>
      <c r="E2193" s="3">
        <f>LOOKUP(A2193,[1]Bestellung!$A$4:$D$675)+MOD(D2193,6)</f>
        <v>43336</v>
      </c>
      <c r="F2193" t="str">
        <f t="shared" si="129"/>
        <v>INSERT INTO [Lieferung] ([BestellungID], [PosID], [LieferAdrID], [LieferDienstID], [LieferDatum]) VALUES</v>
      </c>
      <c r="G2193" t="str">
        <f t="shared" si="130"/>
        <v xml:space="preserve"> ('1466', '3665', '40', '79', '2018-08-24')</v>
      </c>
    </row>
    <row r="2194" spans="1:7" x14ac:dyDescent="0.3">
      <c r="A2194">
        <f t="shared" ref="A2194:A2257" si="131">ROUND(B2194/2.5,0)</f>
        <v>1466</v>
      </c>
      <c r="B2194">
        <v>3666</v>
      </c>
      <c r="C2194">
        <v>769</v>
      </c>
      <c r="D2194">
        <f t="shared" ref="D2194:D2257" si="132">IF(MOD(A2194*B2194,81)=0,1,IF(MOD(A2194*B2194,81)=30,81,IF(MOD(A2194*B2194,81)=49,82,MOD(A2194*B2194,81))))</f>
        <v>6</v>
      </c>
      <c r="E2194" s="3">
        <f>LOOKUP(A2194,[1]Bestellung!$A$4:$D$675)+MOD(D2194,6)</f>
        <v>43335</v>
      </c>
      <c r="F2194" t="str">
        <f t="shared" ref="F2194:F2257" si="13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194" t="str">
        <f t="shared" ref="G2194:G2257" si="134">" ('"&amp;A2194&amp;"', '"&amp;B2194&amp;"', '"&amp;C2194&amp;"', '"&amp; D2194&amp;"', '"&amp; TEXT(E2194,"JJJJ-MM-TT")&amp;"')"</f>
        <v xml:space="preserve"> ('1466', '3666', '769', '6', '2018-08-23')</v>
      </c>
    </row>
    <row r="2195" spans="1:7" x14ac:dyDescent="0.3">
      <c r="A2195">
        <f t="shared" si="131"/>
        <v>1467</v>
      </c>
      <c r="B2195">
        <v>3667</v>
      </c>
      <c r="C2195">
        <v>134</v>
      </c>
      <c r="D2195">
        <f t="shared" si="132"/>
        <v>36</v>
      </c>
      <c r="E2195" s="3">
        <f>LOOKUP(A2195,[1]Bestellung!$A$4:$D$675)+MOD(D2195,6)</f>
        <v>43335</v>
      </c>
      <c r="F2195" t="str">
        <f t="shared" si="133"/>
        <v>INSERT INTO [Lieferung] ([BestellungID], [PosID], [LieferAdrID], [LieferDienstID], [LieferDatum]) VALUES</v>
      </c>
      <c r="G2195" t="str">
        <f t="shared" si="134"/>
        <v xml:space="preserve"> ('1467', '3667', '134', '36', '2018-08-23')</v>
      </c>
    </row>
    <row r="2196" spans="1:7" x14ac:dyDescent="0.3">
      <c r="A2196">
        <f t="shared" si="131"/>
        <v>1467</v>
      </c>
      <c r="B2196">
        <v>3668</v>
      </c>
      <c r="C2196">
        <v>134</v>
      </c>
      <c r="D2196">
        <f t="shared" si="132"/>
        <v>45</v>
      </c>
      <c r="E2196" s="3">
        <f>LOOKUP(A2196,[1]Bestellung!$A$4:$D$675)+MOD(D2196,6)</f>
        <v>43338</v>
      </c>
      <c r="F2196" t="str">
        <f t="shared" si="133"/>
        <v>INSERT INTO [Lieferung] ([BestellungID], [PosID], [LieferAdrID], [LieferDienstID], [LieferDatum]) VALUES</v>
      </c>
      <c r="G2196" t="str">
        <f t="shared" si="134"/>
        <v xml:space="preserve"> ('1467', '3668', '134', '45', '2018-08-26')</v>
      </c>
    </row>
    <row r="2197" spans="1:7" x14ac:dyDescent="0.3">
      <c r="A2197">
        <f t="shared" si="131"/>
        <v>1468</v>
      </c>
      <c r="B2197">
        <v>3669</v>
      </c>
      <c r="C2197">
        <v>527</v>
      </c>
      <c r="D2197">
        <f t="shared" si="132"/>
        <v>78</v>
      </c>
      <c r="E2197" s="3">
        <f>LOOKUP(A2197,[1]Bestellung!$A$4:$D$675)+MOD(D2197,6)</f>
        <v>43335</v>
      </c>
      <c r="F2197" t="str">
        <f t="shared" si="133"/>
        <v>INSERT INTO [Lieferung] ([BestellungID], [PosID], [LieferAdrID], [LieferDienstID], [LieferDatum]) VALUES</v>
      </c>
      <c r="G2197" t="str">
        <f t="shared" si="134"/>
        <v xml:space="preserve"> ('1468', '3669', '527', '78', '2018-08-23')</v>
      </c>
    </row>
    <row r="2198" spans="1:7" x14ac:dyDescent="0.3">
      <c r="A2198">
        <f t="shared" si="131"/>
        <v>1468</v>
      </c>
      <c r="B2198">
        <v>3670</v>
      </c>
      <c r="C2198">
        <v>134</v>
      </c>
      <c r="D2198">
        <f t="shared" si="132"/>
        <v>7</v>
      </c>
      <c r="E2198" s="3">
        <f>LOOKUP(A2198,[1]Bestellung!$A$4:$D$675)+MOD(D2198,6)</f>
        <v>43336</v>
      </c>
      <c r="F2198" t="str">
        <f t="shared" si="133"/>
        <v>INSERT INTO [Lieferung] ([BestellungID], [PosID], [LieferAdrID], [LieferDienstID], [LieferDatum]) VALUES</v>
      </c>
      <c r="G2198" t="str">
        <f t="shared" si="134"/>
        <v xml:space="preserve"> ('1468', '3670', '134', '7', '2018-08-24')</v>
      </c>
    </row>
    <row r="2199" spans="1:7" x14ac:dyDescent="0.3">
      <c r="A2199">
        <f t="shared" si="131"/>
        <v>1468</v>
      </c>
      <c r="B2199">
        <v>3671</v>
      </c>
      <c r="C2199">
        <v>527</v>
      </c>
      <c r="D2199">
        <f t="shared" si="132"/>
        <v>17</v>
      </c>
      <c r="E2199" s="3">
        <f>LOOKUP(A2199,[1]Bestellung!$A$4:$D$675)+MOD(D2199,6)</f>
        <v>43340</v>
      </c>
      <c r="F2199" t="str">
        <f t="shared" si="133"/>
        <v>INSERT INTO [Lieferung] ([BestellungID], [PosID], [LieferAdrID], [LieferDienstID], [LieferDatum]) VALUES</v>
      </c>
      <c r="G2199" t="str">
        <f t="shared" si="134"/>
        <v xml:space="preserve"> ('1468', '3671', '527', '17', '2018-08-28')</v>
      </c>
    </row>
    <row r="2200" spans="1:7" x14ac:dyDescent="0.3">
      <c r="A2200">
        <f t="shared" si="131"/>
        <v>1469</v>
      </c>
      <c r="B2200">
        <v>3672</v>
      </c>
      <c r="C2200">
        <v>20</v>
      </c>
      <c r="D2200">
        <f t="shared" si="132"/>
        <v>54</v>
      </c>
      <c r="E2200" s="3">
        <f>LOOKUP(A2200,[1]Bestellung!$A$4:$D$675)+MOD(D2200,6)</f>
        <v>43335</v>
      </c>
      <c r="F2200" t="str">
        <f t="shared" si="133"/>
        <v>INSERT INTO [Lieferung] ([BestellungID], [PosID], [LieferAdrID], [LieferDienstID], [LieferDatum]) VALUES</v>
      </c>
      <c r="G2200" t="str">
        <f t="shared" si="134"/>
        <v xml:space="preserve"> ('1469', '3672', '20', '54', '2018-08-23')</v>
      </c>
    </row>
    <row r="2201" spans="1:7" x14ac:dyDescent="0.3">
      <c r="A2201">
        <f t="shared" si="131"/>
        <v>1469</v>
      </c>
      <c r="B2201">
        <v>3673</v>
      </c>
      <c r="C2201">
        <v>20</v>
      </c>
      <c r="D2201">
        <f t="shared" si="132"/>
        <v>65</v>
      </c>
      <c r="E2201" s="3">
        <f>LOOKUP(A2201,[1]Bestellung!$A$4:$D$675)+MOD(D2201,6)</f>
        <v>43340</v>
      </c>
      <c r="F2201" t="str">
        <f t="shared" si="133"/>
        <v>INSERT INTO [Lieferung] ([BestellungID], [PosID], [LieferAdrID], [LieferDienstID], [LieferDatum]) VALUES</v>
      </c>
      <c r="G2201" t="str">
        <f t="shared" si="134"/>
        <v xml:space="preserve"> ('1469', '3673', '20', '65', '2018-08-28')</v>
      </c>
    </row>
    <row r="2202" spans="1:7" x14ac:dyDescent="0.3">
      <c r="A2202">
        <f t="shared" si="131"/>
        <v>1470</v>
      </c>
      <c r="B2202">
        <v>3674</v>
      </c>
      <c r="C2202">
        <v>585</v>
      </c>
      <c r="D2202">
        <f t="shared" si="132"/>
        <v>24</v>
      </c>
      <c r="E2202" s="3">
        <f>LOOKUP(A2202,[1]Bestellung!$A$4:$D$675)+MOD(D2202,6)</f>
        <v>43335</v>
      </c>
      <c r="F2202" t="str">
        <f t="shared" si="133"/>
        <v>INSERT INTO [Lieferung] ([BestellungID], [PosID], [LieferAdrID], [LieferDienstID], [LieferDatum]) VALUES</v>
      </c>
      <c r="G2202" t="str">
        <f t="shared" si="134"/>
        <v xml:space="preserve"> ('1470', '3674', '585', '24', '2018-08-23')</v>
      </c>
    </row>
    <row r="2203" spans="1:7" x14ac:dyDescent="0.3">
      <c r="A2203">
        <f t="shared" si="131"/>
        <v>1470</v>
      </c>
      <c r="B2203">
        <v>3675</v>
      </c>
      <c r="C2203">
        <v>20</v>
      </c>
      <c r="D2203">
        <f t="shared" si="132"/>
        <v>36</v>
      </c>
      <c r="E2203" s="3">
        <f>LOOKUP(A2203,[1]Bestellung!$A$4:$D$675)+MOD(D2203,6)</f>
        <v>43335</v>
      </c>
      <c r="F2203" t="str">
        <f t="shared" si="133"/>
        <v>INSERT INTO [Lieferung] ([BestellungID], [PosID], [LieferAdrID], [LieferDienstID], [LieferDatum]) VALUES</v>
      </c>
      <c r="G2203" t="str">
        <f t="shared" si="134"/>
        <v xml:space="preserve"> ('1470', '3675', '20', '36', '2018-08-23')</v>
      </c>
    </row>
    <row r="2204" spans="1:7" x14ac:dyDescent="0.3">
      <c r="A2204">
        <f t="shared" si="131"/>
        <v>1470</v>
      </c>
      <c r="B2204">
        <v>3676</v>
      </c>
      <c r="C2204">
        <v>585</v>
      </c>
      <c r="D2204">
        <f t="shared" si="132"/>
        <v>48</v>
      </c>
      <c r="E2204" s="3">
        <f>LOOKUP(A2204,[1]Bestellung!$A$4:$D$675)+MOD(D2204,6)</f>
        <v>43335</v>
      </c>
      <c r="F2204" t="str">
        <f t="shared" si="133"/>
        <v>INSERT INTO [Lieferung] ([BestellungID], [PosID], [LieferAdrID], [LieferDienstID], [LieferDatum]) VALUES</v>
      </c>
      <c r="G2204" t="str">
        <f t="shared" si="134"/>
        <v xml:space="preserve"> ('1470', '3676', '585', '48', '2018-08-23')</v>
      </c>
    </row>
    <row r="2205" spans="1:7" x14ac:dyDescent="0.3">
      <c r="A2205">
        <f t="shared" si="131"/>
        <v>1471</v>
      </c>
      <c r="B2205">
        <v>3677</v>
      </c>
      <c r="C2205">
        <v>47</v>
      </c>
      <c r="D2205">
        <f t="shared" si="132"/>
        <v>11</v>
      </c>
      <c r="E2205" s="3">
        <f>LOOKUP(A2205,[1]Bestellung!$A$4:$D$675)+MOD(D2205,6)</f>
        <v>43341</v>
      </c>
      <c r="F2205" t="str">
        <f t="shared" si="133"/>
        <v>INSERT INTO [Lieferung] ([BestellungID], [PosID], [LieferAdrID], [LieferDienstID], [LieferDatum]) VALUES</v>
      </c>
      <c r="G2205" t="str">
        <f t="shared" si="134"/>
        <v xml:space="preserve"> ('1471', '3677', '47', '11', '2018-08-29')</v>
      </c>
    </row>
    <row r="2206" spans="1:7" x14ac:dyDescent="0.3">
      <c r="A2206">
        <f t="shared" si="131"/>
        <v>1471</v>
      </c>
      <c r="B2206">
        <v>3678</v>
      </c>
      <c r="C2206">
        <v>47</v>
      </c>
      <c r="D2206">
        <f t="shared" si="132"/>
        <v>24</v>
      </c>
      <c r="E2206" s="3">
        <f>LOOKUP(A2206,[1]Bestellung!$A$4:$D$675)+MOD(D2206,6)</f>
        <v>43336</v>
      </c>
      <c r="F2206" t="str">
        <f t="shared" si="133"/>
        <v>INSERT INTO [Lieferung] ([BestellungID], [PosID], [LieferAdrID], [LieferDienstID], [LieferDatum]) VALUES</v>
      </c>
      <c r="G2206" t="str">
        <f t="shared" si="134"/>
        <v xml:space="preserve"> ('1471', '3678', '47', '24', '2018-08-24')</v>
      </c>
    </row>
    <row r="2207" spans="1:7" x14ac:dyDescent="0.3">
      <c r="A2207">
        <f t="shared" si="131"/>
        <v>1472</v>
      </c>
      <c r="B2207">
        <v>3679</v>
      </c>
      <c r="C2207">
        <v>322</v>
      </c>
      <c r="D2207">
        <f t="shared" si="132"/>
        <v>71</v>
      </c>
      <c r="E2207" s="3">
        <f>LOOKUP(A2207,[1]Bestellung!$A$4:$D$675)+MOD(D2207,6)</f>
        <v>43341</v>
      </c>
      <c r="F2207" t="str">
        <f t="shared" si="133"/>
        <v>INSERT INTO [Lieferung] ([BestellungID], [PosID], [LieferAdrID], [LieferDienstID], [LieferDatum]) VALUES</v>
      </c>
      <c r="G2207" t="str">
        <f t="shared" si="134"/>
        <v xml:space="preserve"> ('1472', '3679', '322', '71', '2018-08-29')</v>
      </c>
    </row>
    <row r="2208" spans="1:7" x14ac:dyDescent="0.3">
      <c r="A2208">
        <f t="shared" si="131"/>
        <v>1472</v>
      </c>
      <c r="B2208">
        <v>3680</v>
      </c>
      <c r="C2208">
        <v>47</v>
      </c>
      <c r="D2208">
        <f t="shared" si="132"/>
        <v>4</v>
      </c>
      <c r="E2208" s="3">
        <f>LOOKUP(A2208,[1]Bestellung!$A$4:$D$675)+MOD(D2208,6)</f>
        <v>43340</v>
      </c>
      <c r="F2208" t="str">
        <f t="shared" si="133"/>
        <v>INSERT INTO [Lieferung] ([BestellungID], [PosID], [LieferAdrID], [LieferDienstID], [LieferDatum]) VALUES</v>
      </c>
      <c r="G2208" t="str">
        <f t="shared" si="134"/>
        <v xml:space="preserve"> ('1472', '3680', '47', '4', '2018-08-28')</v>
      </c>
    </row>
    <row r="2209" spans="1:7" x14ac:dyDescent="0.3">
      <c r="A2209">
        <f t="shared" si="131"/>
        <v>1472</v>
      </c>
      <c r="B2209">
        <v>3681</v>
      </c>
      <c r="C2209">
        <v>322</v>
      </c>
      <c r="D2209">
        <f t="shared" si="132"/>
        <v>18</v>
      </c>
      <c r="E2209" s="3">
        <f>LOOKUP(A2209,[1]Bestellung!$A$4:$D$675)+MOD(D2209,6)</f>
        <v>43336</v>
      </c>
      <c r="F2209" t="str">
        <f t="shared" si="133"/>
        <v>INSERT INTO [Lieferung] ([BestellungID], [PosID], [LieferAdrID], [LieferDienstID], [LieferDatum]) VALUES</v>
      </c>
      <c r="G2209" t="str">
        <f t="shared" si="134"/>
        <v xml:space="preserve"> ('1472', '3681', '322', '18', '2018-08-24')</v>
      </c>
    </row>
    <row r="2210" spans="1:7" x14ac:dyDescent="0.3">
      <c r="A2210">
        <f t="shared" si="131"/>
        <v>1473</v>
      </c>
      <c r="B2210">
        <v>3682</v>
      </c>
      <c r="C2210">
        <v>73</v>
      </c>
      <c r="D2210">
        <f t="shared" si="132"/>
        <v>69</v>
      </c>
      <c r="E2210" s="3">
        <f>LOOKUP(A2210,[1]Bestellung!$A$4:$D$675)+MOD(D2210,6)</f>
        <v>43339</v>
      </c>
      <c r="F2210" t="str">
        <f t="shared" si="133"/>
        <v>INSERT INTO [Lieferung] ([BestellungID], [PosID], [LieferAdrID], [LieferDienstID], [LieferDatum]) VALUES</v>
      </c>
      <c r="G2210" t="str">
        <f t="shared" si="134"/>
        <v xml:space="preserve"> ('1473', '3682', '73', '69', '2018-08-27')</v>
      </c>
    </row>
    <row r="2211" spans="1:7" x14ac:dyDescent="0.3">
      <c r="A2211">
        <f t="shared" si="131"/>
        <v>1473</v>
      </c>
      <c r="B2211">
        <v>3683</v>
      </c>
      <c r="C2211">
        <v>73</v>
      </c>
      <c r="D2211">
        <f t="shared" si="132"/>
        <v>3</v>
      </c>
      <c r="E2211" s="3">
        <f>LOOKUP(A2211,[1]Bestellung!$A$4:$D$675)+MOD(D2211,6)</f>
        <v>43339</v>
      </c>
      <c r="F2211" t="str">
        <f t="shared" si="133"/>
        <v>INSERT INTO [Lieferung] ([BestellungID], [PosID], [LieferAdrID], [LieferDienstID], [LieferDatum]) VALUES</v>
      </c>
      <c r="G2211" t="str">
        <f t="shared" si="134"/>
        <v xml:space="preserve"> ('1473', '3683', '73', '3', '2018-08-27')</v>
      </c>
    </row>
    <row r="2212" spans="1:7" x14ac:dyDescent="0.3">
      <c r="A2212">
        <f t="shared" si="131"/>
        <v>1474</v>
      </c>
      <c r="B2212">
        <v>3684</v>
      </c>
      <c r="C2212">
        <v>740</v>
      </c>
      <c r="D2212">
        <f t="shared" si="132"/>
        <v>57</v>
      </c>
      <c r="E2212" s="3">
        <f>LOOKUP(A2212,[1]Bestellung!$A$4:$D$675)+MOD(D2212,6)</f>
        <v>43339</v>
      </c>
      <c r="F2212" t="str">
        <f t="shared" si="133"/>
        <v>INSERT INTO [Lieferung] ([BestellungID], [PosID], [LieferAdrID], [LieferDienstID], [LieferDatum]) VALUES</v>
      </c>
      <c r="G2212" t="str">
        <f t="shared" si="134"/>
        <v xml:space="preserve"> ('1474', '3684', '740', '57', '2018-08-27')</v>
      </c>
    </row>
    <row r="2213" spans="1:7" x14ac:dyDescent="0.3">
      <c r="A2213">
        <f t="shared" si="131"/>
        <v>1474</v>
      </c>
      <c r="B2213">
        <v>3685</v>
      </c>
      <c r="C2213">
        <v>73</v>
      </c>
      <c r="D2213">
        <f t="shared" si="132"/>
        <v>73</v>
      </c>
      <c r="E2213" s="3">
        <f>LOOKUP(A2213,[1]Bestellung!$A$4:$D$675)+MOD(D2213,6)</f>
        <v>43337</v>
      </c>
      <c r="F2213" t="str">
        <f t="shared" si="133"/>
        <v>INSERT INTO [Lieferung] ([BestellungID], [PosID], [LieferAdrID], [LieferDienstID], [LieferDatum]) VALUES</v>
      </c>
      <c r="G2213" t="str">
        <f t="shared" si="134"/>
        <v xml:space="preserve"> ('1474', '3685', '73', '73', '2018-08-25')</v>
      </c>
    </row>
    <row r="2214" spans="1:7" x14ac:dyDescent="0.3">
      <c r="A2214">
        <f t="shared" si="131"/>
        <v>1474</v>
      </c>
      <c r="B2214">
        <v>3686</v>
      </c>
      <c r="C2214">
        <v>740</v>
      </c>
      <c r="D2214">
        <f t="shared" si="132"/>
        <v>8</v>
      </c>
      <c r="E2214" s="3">
        <f>LOOKUP(A2214,[1]Bestellung!$A$4:$D$675)+MOD(D2214,6)</f>
        <v>43338</v>
      </c>
      <c r="F2214" t="str">
        <f t="shared" si="133"/>
        <v>INSERT INTO [Lieferung] ([BestellungID], [PosID], [LieferAdrID], [LieferDienstID], [LieferDatum]) VALUES</v>
      </c>
      <c r="G2214" t="str">
        <f t="shared" si="134"/>
        <v xml:space="preserve"> ('1474', '3686', '740', '8', '2018-08-26')</v>
      </c>
    </row>
    <row r="2215" spans="1:7" x14ac:dyDescent="0.3">
      <c r="A2215">
        <f t="shared" si="131"/>
        <v>1475</v>
      </c>
      <c r="B2215">
        <v>3687</v>
      </c>
      <c r="C2215">
        <v>243</v>
      </c>
      <c r="D2215">
        <f t="shared" si="132"/>
        <v>66</v>
      </c>
      <c r="E2215" s="3">
        <f>LOOKUP(A2215,[1]Bestellung!$A$4:$D$675)+MOD(D2215,6)</f>
        <v>43336</v>
      </c>
      <c r="F2215" t="str">
        <f t="shared" si="133"/>
        <v>INSERT INTO [Lieferung] ([BestellungID], [PosID], [LieferAdrID], [LieferDienstID], [LieferDatum]) VALUES</v>
      </c>
      <c r="G2215" t="str">
        <f t="shared" si="134"/>
        <v xml:space="preserve"> ('1475', '3687', '243', '66', '2018-08-24')</v>
      </c>
    </row>
    <row r="2216" spans="1:7" x14ac:dyDescent="0.3">
      <c r="A2216">
        <f t="shared" si="131"/>
        <v>1475</v>
      </c>
      <c r="B2216">
        <v>3688</v>
      </c>
      <c r="C2216">
        <v>243</v>
      </c>
      <c r="D2216">
        <f t="shared" si="132"/>
        <v>2</v>
      </c>
      <c r="E2216" s="3">
        <f>LOOKUP(A2216,[1]Bestellung!$A$4:$D$675)+MOD(D2216,6)</f>
        <v>43338</v>
      </c>
      <c r="F2216" t="str">
        <f t="shared" si="133"/>
        <v>INSERT INTO [Lieferung] ([BestellungID], [PosID], [LieferAdrID], [LieferDienstID], [LieferDatum]) VALUES</v>
      </c>
      <c r="G2216" t="str">
        <f t="shared" si="134"/>
        <v xml:space="preserve"> ('1475', '3688', '243', '2', '2018-08-26')</v>
      </c>
    </row>
    <row r="2217" spans="1:7" x14ac:dyDescent="0.3">
      <c r="A2217">
        <f t="shared" si="131"/>
        <v>1476</v>
      </c>
      <c r="B2217">
        <v>3689</v>
      </c>
      <c r="C2217">
        <v>790</v>
      </c>
      <c r="D2217">
        <f t="shared" si="132"/>
        <v>63</v>
      </c>
      <c r="E2217" s="3">
        <f>LOOKUP(A2217,[1]Bestellung!$A$4:$D$675)+MOD(D2217,6)</f>
        <v>43339</v>
      </c>
      <c r="F2217" t="str">
        <f t="shared" si="133"/>
        <v>INSERT INTO [Lieferung] ([BestellungID], [PosID], [LieferAdrID], [LieferDienstID], [LieferDatum]) VALUES</v>
      </c>
      <c r="G2217" t="str">
        <f t="shared" si="134"/>
        <v xml:space="preserve"> ('1476', '3689', '790', '63', '2018-08-27')</v>
      </c>
    </row>
    <row r="2218" spans="1:7" x14ac:dyDescent="0.3">
      <c r="A2218">
        <f t="shared" si="131"/>
        <v>1476</v>
      </c>
      <c r="B2218">
        <v>3690</v>
      </c>
      <c r="C2218">
        <v>243</v>
      </c>
      <c r="D2218">
        <f t="shared" si="132"/>
        <v>1</v>
      </c>
      <c r="E2218" s="3">
        <f>LOOKUP(A2218,[1]Bestellung!$A$4:$D$675)+MOD(D2218,6)</f>
        <v>43337</v>
      </c>
      <c r="F2218" t="str">
        <f t="shared" si="133"/>
        <v>INSERT INTO [Lieferung] ([BestellungID], [PosID], [LieferAdrID], [LieferDienstID], [LieferDatum]) VALUES</v>
      </c>
      <c r="G2218" t="str">
        <f t="shared" si="134"/>
        <v xml:space="preserve"> ('1476', '3690', '243', '1', '2018-08-25')</v>
      </c>
    </row>
    <row r="2219" spans="1:7" x14ac:dyDescent="0.3">
      <c r="A2219">
        <f t="shared" si="131"/>
        <v>1476</v>
      </c>
      <c r="B2219">
        <v>3691</v>
      </c>
      <c r="C2219">
        <v>790</v>
      </c>
      <c r="D2219">
        <f t="shared" si="132"/>
        <v>18</v>
      </c>
      <c r="E2219" s="3">
        <f>LOOKUP(A2219,[1]Bestellung!$A$4:$D$675)+MOD(D2219,6)</f>
        <v>43336</v>
      </c>
      <c r="F2219" t="str">
        <f t="shared" si="133"/>
        <v>INSERT INTO [Lieferung] ([BestellungID], [PosID], [LieferAdrID], [LieferDienstID], [LieferDatum]) VALUES</v>
      </c>
      <c r="G2219" t="str">
        <f t="shared" si="134"/>
        <v xml:space="preserve"> ('1476', '3691', '790', '18', '2018-08-24')</v>
      </c>
    </row>
    <row r="2220" spans="1:7" x14ac:dyDescent="0.3">
      <c r="A2220">
        <f t="shared" si="131"/>
        <v>1477</v>
      </c>
      <c r="B2220">
        <v>3692</v>
      </c>
      <c r="C2220">
        <v>131</v>
      </c>
      <c r="D2220">
        <f t="shared" si="132"/>
        <v>2</v>
      </c>
      <c r="E2220" s="3">
        <f>LOOKUP(A2220,[1]Bestellung!$A$4:$D$675)+MOD(D2220,6)</f>
        <v>43338</v>
      </c>
      <c r="F2220" t="str">
        <f t="shared" si="133"/>
        <v>INSERT INTO [Lieferung] ([BestellungID], [PosID], [LieferAdrID], [LieferDienstID], [LieferDatum]) VALUES</v>
      </c>
      <c r="G2220" t="str">
        <f t="shared" si="134"/>
        <v xml:space="preserve"> ('1477', '3692', '131', '2', '2018-08-26')</v>
      </c>
    </row>
    <row r="2221" spans="1:7" x14ac:dyDescent="0.3">
      <c r="A2221">
        <f t="shared" si="131"/>
        <v>1477</v>
      </c>
      <c r="B2221">
        <v>3693</v>
      </c>
      <c r="C2221">
        <v>131</v>
      </c>
      <c r="D2221">
        <f t="shared" si="132"/>
        <v>21</v>
      </c>
      <c r="E2221" s="3">
        <f>LOOKUP(A2221,[1]Bestellung!$A$4:$D$675)+MOD(D2221,6)</f>
        <v>43339</v>
      </c>
      <c r="F2221" t="str">
        <f t="shared" si="133"/>
        <v>INSERT INTO [Lieferung] ([BestellungID], [PosID], [LieferAdrID], [LieferDienstID], [LieferDatum]) VALUES</v>
      </c>
      <c r="G2221" t="str">
        <f t="shared" si="134"/>
        <v xml:space="preserve"> ('1477', '3693', '131', '21', '2018-08-27')</v>
      </c>
    </row>
    <row r="2222" spans="1:7" x14ac:dyDescent="0.3">
      <c r="A2222">
        <f t="shared" si="131"/>
        <v>1478</v>
      </c>
      <c r="B2222">
        <v>3694</v>
      </c>
      <c r="C2222">
        <v>347</v>
      </c>
      <c r="D2222">
        <f t="shared" si="132"/>
        <v>8</v>
      </c>
      <c r="E2222" s="3">
        <f>LOOKUP(A2222,[1]Bestellung!$A$4:$D$675)+MOD(D2222,6)</f>
        <v>43338</v>
      </c>
      <c r="F2222" t="str">
        <f t="shared" si="133"/>
        <v>INSERT INTO [Lieferung] ([BestellungID], [PosID], [LieferAdrID], [LieferDienstID], [LieferDatum]) VALUES</v>
      </c>
      <c r="G2222" t="str">
        <f t="shared" si="134"/>
        <v xml:space="preserve"> ('1478', '3694', '347', '8', '2018-08-26')</v>
      </c>
    </row>
    <row r="2223" spans="1:7" x14ac:dyDescent="0.3">
      <c r="A2223">
        <f t="shared" si="131"/>
        <v>1478</v>
      </c>
      <c r="B2223">
        <v>3695</v>
      </c>
      <c r="C2223">
        <v>131</v>
      </c>
      <c r="D2223">
        <f t="shared" si="132"/>
        <v>28</v>
      </c>
      <c r="E2223" s="3">
        <f>LOOKUP(A2223,[1]Bestellung!$A$4:$D$675)+MOD(D2223,6)</f>
        <v>43340</v>
      </c>
      <c r="F2223" t="str">
        <f t="shared" si="133"/>
        <v>INSERT INTO [Lieferung] ([BestellungID], [PosID], [LieferAdrID], [LieferDienstID], [LieferDatum]) VALUES</v>
      </c>
      <c r="G2223" t="str">
        <f t="shared" si="134"/>
        <v xml:space="preserve"> ('1478', '3695', '131', '28', '2018-08-28')</v>
      </c>
    </row>
    <row r="2224" spans="1:7" x14ac:dyDescent="0.3">
      <c r="A2224">
        <f t="shared" si="131"/>
        <v>1478</v>
      </c>
      <c r="B2224">
        <v>3696</v>
      </c>
      <c r="C2224">
        <v>347</v>
      </c>
      <c r="D2224">
        <f t="shared" si="132"/>
        <v>48</v>
      </c>
      <c r="E2224" s="3">
        <f>LOOKUP(A2224,[1]Bestellung!$A$4:$D$675)+MOD(D2224,6)</f>
        <v>43336</v>
      </c>
      <c r="F2224" t="str">
        <f t="shared" si="133"/>
        <v>INSERT INTO [Lieferung] ([BestellungID], [PosID], [LieferAdrID], [LieferDienstID], [LieferDatum]) VALUES</v>
      </c>
      <c r="G2224" t="str">
        <f t="shared" si="134"/>
        <v xml:space="preserve"> ('1478', '3696', '347', '48', '2018-08-24')</v>
      </c>
    </row>
    <row r="2225" spans="1:7" x14ac:dyDescent="0.3">
      <c r="A2225">
        <f t="shared" si="131"/>
        <v>1479</v>
      </c>
      <c r="B2225">
        <v>3697</v>
      </c>
      <c r="C2225">
        <v>319</v>
      </c>
      <c r="D2225">
        <f t="shared" si="132"/>
        <v>39</v>
      </c>
      <c r="E2225" s="3">
        <f>LOOKUP(A2225,[1]Bestellung!$A$4:$D$675)+MOD(D2225,6)</f>
        <v>43339</v>
      </c>
      <c r="F2225" t="str">
        <f t="shared" si="133"/>
        <v>INSERT INTO [Lieferung] ([BestellungID], [PosID], [LieferAdrID], [LieferDienstID], [LieferDatum]) VALUES</v>
      </c>
      <c r="G2225" t="str">
        <f t="shared" si="134"/>
        <v xml:space="preserve"> ('1479', '3697', '319', '39', '2018-08-27')</v>
      </c>
    </row>
    <row r="2226" spans="1:7" x14ac:dyDescent="0.3">
      <c r="A2226">
        <f t="shared" si="131"/>
        <v>1479</v>
      </c>
      <c r="B2226">
        <v>3698</v>
      </c>
      <c r="C2226">
        <v>319</v>
      </c>
      <c r="D2226">
        <f t="shared" si="132"/>
        <v>60</v>
      </c>
      <c r="E2226" s="3">
        <f>LOOKUP(A2226,[1]Bestellung!$A$4:$D$675)+MOD(D2226,6)</f>
        <v>43336</v>
      </c>
      <c r="F2226" t="str">
        <f t="shared" si="133"/>
        <v>INSERT INTO [Lieferung] ([BestellungID], [PosID], [LieferAdrID], [LieferDienstID], [LieferDatum]) VALUES</v>
      </c>
      <c r="G2226" t="str">
        <f t="shared" si="134"/>
        <v xml:space="preserve"> ('1479', '3698', '319', '60', '2018-08-24')</v>
      </c>
    </row>
    <row r="2227" spans="1:7" x14ac:dyDescent="0.3">
      <c r="A2227">
        <f t="shared" si="131"/>
        <v>1480</v>
      </c>
      <c r="B2227">
        <v>3699</v>
      </c>
      <c r="C2227">
        <v>760</v>
      </c>
      <c r="D2227">
        <f t="shared" si="132"/>
        <v>54</v>
      </c>
      <c r="E2227" s="3">
        <f>LOOKUP(A2227,[1]Bestellung!$A$4:$D$675)+MOD(D2227,6)</f>
        <v>43336</v>
      </c>
      <c r="F2227" t="str">
        <f t="shared" si="133"/>
        <v>INSERT INTO [Lieferung] ([BestellungID], [PosID], [LieferAdrID], [LieferDienstID], [LieferDatum]) VALUES</v>
      </c>
      <c r="G2227" t="str">
        <f t="shared" si="134"/>
        <v xml:space="preserve"> ('1480', '3699', '760', '54', '2018-08-24')</v>
      </c>
    </row>
    <row r="2228" spans="1:7" x14ac:dyDescent="0.3">
      <c r="A2228">
        <f t="shared" si="131"/>
        <v>1480</v>
      </c>
      <c r="B2228">
        <v>3700</v>
      </c>
      <c r="C2228">
        <v>319</v>
      </c>
      <c r="D2228">
        <f t="shared" si="132"/>
        <v>76</v>
      </c>
      <c r="E2228" s="3">
        <f>LOOKUP(A2228,[1]Bestellung!$A$4:$D$675)+MOD(D2228,6)</f>
        <v>43340</v>
      </c>
      <c r="F2228" t="str">
        <f t="shared" si="133"/>
        <v>INSERT INTO [Lieferung] ([BestellungID], [PosID], [LieferAdrID], [LieferDienstID], [LieferDatum]) VALUES</v>
      </c>
      <c r="G2228" t="str">
        <f t="shared" si="134"/>
        <v xml:space="preserve"> ('1480', '3700', '319', '76', '2018-08-28')</v>
      </c>
    </row>
    <row r="2229" spans="1:7" x14ac:dyDescent="0.3">
      <c r="A2229">
        <f t="shared" si="131"/>
        <v>1480</v>
      </c>
      <c r="B2229">
        <v>3701</v>
      </c>
      <c r="C2229">
        <v>760</v>
      </c>
      <c r="D2229">
        <f t="shared" si="132"/>
        <v>17</v>
      </c>
      <c r="E2229" s="3">
        <f>LOOKUP(A2229,[1]Bestellung!$A$4:$D$675)+MOD(D2229,6)</f>
        <v>43341</v>
      </c>
      <c r="F2229" t="str">
        <f t="shared" si="133"/>
        <v>INSERT INTO [Lieferung] ([BestellungID], [PosID], [LieferAdrID], [LieferDienstID], [LieferDatum]) VALUES</v>
      </c>
      <c r="G2229" t="str">
        <f t="shared" si="134"/>
        <v xml:space="preserve"> ('1480', '3701', '760', '17', '2018-08-29')</v>
      </c>
    </row>
    <row r="2230" spans="1:7" x14ac:dyDescent="0.3">
      <c r="A2230">
        <f t="shared" si="131"/>
        <v>1481</v>
      </c>
      <c r="B2230">
        <v>3702</v>
      </c>
      <c r="C2230">
        <v>91</v>
      </c>
      <c r="D2230">
        <f t="shared" si="132"/>
        <v>15</v>
      </c>
      <c r="E2230" s="3">
        <f>LOOKUP(A2230,[1]Bestellung!$A$4:$D$675)+MOD(D2230,6)</f>
        <v>43339</v>
      </c>
      <c r="F2230" t="str">
        <f t="shared" si="133"/>
        <v>INSERT INTO [Lieferung] ([BestellungID], [PosID], [LieferAdrID], [LieferDienstID], [LieferDatum]) VALUES</v>
      </c>
      <c r="G2230" t="str">
        <f t="shared" si="134"/>
        <v xml:space="preserve"> ('1481', '3702', '91', '15', '2018-08-27')</v>
      </c>
    </row>
    <row r="2231" spans="1:7" x14ac:dyDescent="0.3">
      <c r="A2231">
        <f t="shared" si="131"/>
        <v>1481</v>
      </c>
      <c r="B2231">
        <v>3703</v>
      </c>
      <c r="C2231">
        <v>91</v>
      </c>
      <c r="D2231">
        <f t="shared" si="132"/>
        <v>38</v>
      </c>
      <c r="E2231" s="3">
        <f>LOOKUP(A2231,[1]Bestellung!$A$4:$D$675)+MOD(D2231,6)</f>
        <v>43338</v>
      </c>
      <c r="F2231" t="str">
        <f t="shared" si="133"/>
        <v>INSERT INTO [Lieferung] ([BestellungID], [PosID], [LieferAdrID], [LieferDienstID], [LieferDatum]) VALUES</v>
      </c>
      <c r="G2231" t="str">
        <f t="shared" si="134"/>
        <v xml:space="preserve"> ('1481', '3703', '91', '38', '2018-08-26')</v>
      </c>
    </row>
    <row r="2232" spans="1:7" x14ac:dyDescent="0.3">
      <c r="A2232">
        <f t="shared" si="131"/>
        <v>1482</v>
      </c>
      <c r="B2232">
        <v>3704</v>
      </c>
      <c r="C2232">
        <v>684</v>
      </c>
      <c r="D2232">
        <f t="shared" si="132"/>
        <v>39</v>
      </c>
      <c r="E2232" s="3">
        <f>LOOKUP(A2232,[1]Bestellung!$A$4:$D$675)+MOD(D2232,6)</f>
        <v>43339</v>
      </c>
      <c r="F2232" t="str">
        <f t="shared" si="133"/>
        <v>INSERT INTO [Lieferung] ([BestellungID], [PosID], [LieferAdrID], [LieferDienstID], [LieferDatum]) VALUES</v>
      </c>
      <c r="G2232" t="str">
        <f t="shared" si="134"/>
        <v xml:space="preserve"> ('1482', '3704', '684', '39', '2018-08-27')</v>
      </c>
    </row>
    <row r="2233" spans="1:7" x14ac:dyDescent="0.3">
      <c r="A2233">
        <f t="shared" si="131"/>
        <v>1482</v>
      </c>
      <c r="B2233">
        <v>3705</v>
      </c>
      <c r="C2233">
        <v>91</v>
      </c>
      <c r="D2233">
        <f t="shared" si="132"/>
        <v>63</v>
      </c>
      <c r="E2233" s="3">
        <f>LOOKUP(A2233,[1]Bestellung!$A$4:$D$675)+MOD(D2233,6)</f>
        <v>43339</v>
      </c>
      <c r="F2233" t="str">
        <f t="shared" si="133"/>
        <v>INSERT INTO [Lieferung] ([BestellungID], [PosID], [LieferAdrID], [LieferDienstID], [LieferDatum]) VALUES</v>
      </c>
      <c r="G2233" t="str">
        <f t="shared" si="134"/>
        <v xml:space="preserve"> ('1482', '3705', '91', '63', '2018-08-27')</v>
      </c>
    </row>
    <row r="2234" spans="1:7" x14ac:dyDescent="0.3">
      <c r="A2234">
        <f t="shared" si="131"/>
        <v>1482</v>
      </c>
      <c r="B2234">
        <v>3706</v>
      </c>
      <c r="C2234">
        <v>684</v>
      </c>
      <c r="D2234">
        <f t="shared" si="132"/>
        <v>6</v>
      </c>
      <c r="E2234" s="3">
        <f>LOOKUP(A2234,[1]Bestellung!$A$4:$D$675)+MOD(D2234,6)</f>
        <v>43336</v>
      </c>
      <c r="F2234" t="str">
        <f t="shared" si="133"/>
        <v>INSERT INTO [Lieferung] ([BestellungID], [PosID], [LieferAdrID], [LieferDienstID], [LieferDatum]) VALUES</v>
      </c>
      <c r="G2234" t="str">
        <f t="shared" si="134"/>
        <v xml:space="preserve"> ('1482', '3706', '684', '6', '2018-08-24')</v>
      </c>
    </row>
    <row r="2235" spans="1:7" x14ac:dyDescent="0.3">
      <c r="A2235">
        <f t="shared" si="131"/>
        <v>1483</v>
      </c>
      <c r="B2235">
        <v>3707</v>
      </c>
      <c r="C2235">
        <v>151</v>
      </c>
      <c r="D2235">
        <f t="shared" si="132"/>
        <v>11</v>
      </c>
      <c r="E2235" s="3">
        <f>LOOKUP(A2235,[1]Bestellung!$A$4:$D$675)+MOD(D2235,6)</f>
        <v>43341</v>
      </c>
      <c r="F2235" t="str">
        <f t="shared" si="133"/>
        <v>INSERT INTO [Lieferung] ([BestellungID], [PosID], [LieferAdrID], [LieferDienstID], [LieferDatum]) VALUES</v>
      </c>
      <c r="G2235" t="str">
        <f t="shared" si="134"/>
        <v xml:space="preserve"> ('1483', '3707', '151', '11', '2018-08-29')</v>
      </c>
    </row>
    <row r="2236" spans="1:7" x14ac:dyDescent="0.3">
      <c r="A2236">
        <f t="shared" si="131"/>
        <v>1483</v>
      </c>
      <c r="B2236">
        <v>3708</v>
      </c>
      <c r="C2236">
        <v>151</v>
      </c>
      <c r="D2236">
        <f t="shared" si="132"/>
        <v>36</v>
      </c>
      <c r="E2236" s="3">
        <f>LOOKUP(A2236,[1]Bestellung!$A$4:$D$675)+MOD(D2236,6)</f>
        <v>43336</v>
      </c>
      <c r="F2236" t="str">
        <f t="shared" si="133"/>
        <v>INSERT INTO [Lieferung] ([BestellungID], [PosID], [LieferAdrID], [LieferDienstID], [LieferDatum]) VALUES</v>
      </c>
      <c r="G2236" t="str">
        <f t="shared" si="134"/>
        <v xml:space="preserve"> ('1483', '3708', '151', '36', '2018-08-24')</v>
      </c>
    </row>
    <row r="2237" spans="1:7" x14ac:dyDescent="0.3">
      <c r="A2237">
        <f t="shared" si="131"/>
        <v>1484</v>
      </c>
      <c r="B2237">
        <v>3709</v>
      </c>
      <c r="C2237">
        <v>515</v>
      </c>
      <c r="D2237">
        <f t="shared" si="132"/>
        <v>44</v>
      </c>
      <c r="E2237" s="3">
        <f>LOOKUP(A2237,[1]Bestellung!$A$4:$D$675)+MOD(D2237,6)</f>
        <v>43338</v>
      </c>
      <c r="F2237" t="str">
        <f t="shared" si="133"/>
        <v>INSERT INTO [Lieferung] ([BestellungID], [PosID], [LieferAdrID], [LieferDienstID], [LieferDatum]) VALUES</v>
      </c>
      <c r="G2237" t="str">
        <f t="shared" si="134"/>
        <v xml:space="preserve"> ('1484', '3709', '515', '44', '2018-08-26')</v>
      </c>
    </row>
    <row r="2238" spans="1:7" x14ac:dyDescent="0.3">
      <c r="A2238">
        <f t="shared" si="131"/>
        <v>1484</v>
      </c>
      <c r="B2238">
        <v>3710</v>
      </c>
      <c r="C2238">
        <v>151</v>
      </c>
      <c r="D2238">
        <f t="shared" si="132"/>
        <v>70</v>
      </c>
      <c r="E2238" s="3">
        <f>LOOKUP(A2238,[1]Bestellung!$A$4:$D$675)+MOD(D2238,6)</f>
        <v>43340</v>
      </c>
      <c r="F2238" t="str">
        <f t="shared" si="133"/>
        <v>INSERT INTO [Lieferung] ([BestellungID], [PosID], [LieferAdrID], [LieferDienstID], [LieferDatum]) VALUES</v>
      </c>
      <c r="G2238" t="str">
        <f t="shared" si="134"/>
        <v xml:space="preserve"> ('1484', '3710', '151', '70', '2018-08-28')</v>
      </c>
    </row>
    <row r="2239" spans="1:7" x14ac:dyDescent="0.3">
      <c r="A2239">
        <f t="shared" si="131"/>
        <v>1484</v>
      </c>
      <c r="B2239">
        <v>3711</v>
      </c>
      <c r="C2239">
        <v>515</v>
      </c>
      <c r="D2239">
        <f t="shared" si="132"/>
        <v>15</v>
      </c>
      <c r="E2239" s="3">
        <f>LOOKUP(A2239,[1]Bestellung!$A$4:$D$675)+MOD(D2239,6)</f>
        <v>43339</v>
      </c>
      <c r="F2239" t="str">
        <f t="shared" si="133"/>
        <v>INSERT INTO [Lieferung] ([BestellungID], [PosID], [LieferAdrID], [LieferDienstID], [LieferDatum]) VALUES</v>
      </c>
      <c r="G2239" t="str">
        <f t="shared" si="134"/>
        <v xml:space="preserve"> ('1484', '3711', '515', '15', '2018-08-27')</v>
      </c>
    </row>
    <row r="2240" spans="1:7" x14ac:dyDescent="0.3">
      <c r="A2240">
        <f t="shared" si="131"/>
        <v>1485</v>
      </c>
      <c r="B2240">
        <v>3712</v>
      </c>
      <c r="C2240">
        <v>41</v>
      </c>
      <c r="D2240">
        <f t="shared" si="132"/>
        <v>27</v>
      </c>
      <c r="E2240" s="3">
        <f>LOOKUP(A2240,[1]Bestellung!$A$4:$D$675)+MOD(D2240,6)</f>
        <v>43339</v>
      </c>
      <c r="F2240" t="str">
        <f t="shared" si="133"/>
        <v>INSERT INTO [Lieferung] ([BestellungID], [PosID], [LieferAdrID], [LieferDienstID], [LieferDatum]) VALUES</v>
      </c>
      <c r="G2240" t="str">
        <f t="shared" si="134"/>
        <v xml:space="preserve"> ('1485', '3712', '41', '27', '2018-08-27')</v>
      </c>
    </row>
    <row r="2241" spans="1:7" x14ac:dyDescent="0.3">
      <c r="A2241">
        <f t="shared" si="131"/>
        <v>1485</v>
      </c>
      <c r="B2241">
        <v>3713</v>
      </c>
      <c r="C2241">
        <v>41</v>
      </c>
      <c r="D2241">
        <f t="shared" si="132"/>
        <v>54</v>
      </c>
      <c r="E2241" s="3">
        <f>LOOKUP(A2241,[1]Bestellung!$A$4:$D$675)+MOD(D2241,6)</f>
        <v>43336</v>
      </c>
      <c r="F2241" t="str">
        <f t="shared" si="133"/>
        <v>INSERT INTO [Lieferung] ([BestellungID], [PosID], [LieferAdrID], [LieferDienstID], [LieferDatum]) VALUES</v>
      </c>
      <c r="G2241" t="str">
        <f t="shared" si="134"/>
        <v xml:space="preserve"> ('1485', '3713', '41', '54', '2018-08-24')</v>
      </c>
    </row>
    <row r="2242" spans="1:7" x14ac:dyDescent="0.3">
      <c r="A2242">
        <f t="shared" si="131"/>
        <v>1486</v>
      </c>
      <c r="B2242">
        <v>3714</v>
      </c>
      <c r="C2242">
        <v>428</v>
      </c>
      <c r="D2242">
        <f t="shared" si="132"/>
        <v>69</v>
      </c>
      <c r="E2242" s="3">
        <f>LOOKUP(A2242,[1]Bestellung!$A$4:$D$675)+MOD(D2242,6)</f>
        <v>43339</v>
      </c>
      <c r="F2242" t="str">
        <f t="shared" si="133"/>
        <v>INSERT INTO [Lieferung] ([BestellungID], [PosID], [LieferAdrID], [LieferDienstID], [LieferDatum]) VALUES</v>
      </c>
      <c r="G2242" t="str">
        <f t="shared" si="134"/>
        <v xml:space="preserve"> ('1486', '3714', '428', '69', '2018-08-27')</v>
      </c>
    </row>
    <row r="2243" spans="1:7" x14ac:dyDescent="0.3">
      <c r="A2243">
        <f t="shared" si="131"/>
        <v>1486</v>
      </c>
      <c r="B2243">
        <v>3715</v>
      </c>
      <c r="C2243">
        <v>41</v>
      </c>
      <c r="D2243">
        <f t="shared" si="132"/>
        <v>16</v>
      </c>
      <c r="E2243" s="3">
        <f>LOOKUP(A2243,[1]Bestellung!$A$4:$D$675)+MOD(D2243,6)</f>
        <v>43340</v>
      </c>
      <c r="F2243" t="str">
        <f t="shared" si="133"/>
        <v>INSERT INTO [Lieferung] ([BestellungID], [PosID], [LieferAdrID], [LieferDienstID], [LieferDatum]) VALUES</v>
      </c>
      <c r="G2243" t="str">
        <f t="shared" si="134"/>
        <v xml:space="preserve"> ('1486', '3715', '41', '16', '2018-08-28')</v>
      </c>
    </row>
    <row r="2244" spans="1:7" x14ac:dyDescent="0.3">
      <c r="A2244">
        <f t="shared" si="131"/>
        <v>1486</v>
      </c>
      <c r="B2244">
        <v>3716</v>
      </c>
      <c r="C2244">
        <v>428</v>
      </c>
      <c r="D2244">
        <f t="shared" si="132"/>
        <v>44</v>
      </c>
      <c r="E2244" s="3">
        <f>LOOKUP(A2244,[1]Bestellung!$A$4:$D$675)+MOD(D2244,6)</f>
        <v>43338</v>
      </c>
      <c r="F2244" t="str">
        <f t="shared" si="133"/>
        <v>INSERT INTO [Lieferung] ([BestellungID], [PosID], [LieferAdrID], [LieferDienstID], [LieferDatum]) VALUES</v>
      </c>
      <c r="G2244" t="str">
        <f t="shared" si="134"/>
        <v xml:space="preserve"> ('1486', '3716', '428', '44', '2018-08-26')</v>
      </c>
    </row>
    <row r="2245" spans="1:7" x14ac:dyDescent="0.3">
      <c r="A2245">
        <f t="shared" si="131"/>
        <v>1487</v>
      </c>
      <c r="B2245">
        <v>3717</v>
      </c>
      <c r="C2245">
        <v>168</v>
      </c>
      <c r="D2245">
        <f t="shared" si="132"/>
        <v>63</v>
      </c>
      <c r="E2245" s="3">
        <f>LOOKUP(A2245,[1]Bestellung!$A$4:$D$675)+MOD(D2245,6)</f>
        <v>43339</v>
      </c>
      <c r="F2245" t="str">
        <f t="shared" si="133"/>
        <v>INSERT INTO [Lieferung] ([BestellungID], [PosID], [LieferAdrID], [LieferDienstID], [LieferDatum]) VALUES</v>
      </c>
      <c r="G2245" t="str">
        <f t="shared" si="134"/>
        <v xml:space="preserve"> ('1487', '3717', '168', '63', '2018-08-27')</v>
      </c>
    </row>
    <row r="2246" spans="1:7" x14ac:dyDescent="0.3">
      <c r="A2246">
        <f t="shared" si="131"/>
        <v>1487</v>
      </c>
      <c r="B2246">
        <v>3718</v>
      </c>
      <c r="C2246">
        <v>168</v>
      </c>
      <c r="D2246">
        <f t="shared" si="132"/>
        <v>11</v>
      </c>
      <c r="E2246" s="3">
        <f>LOOKUP(A2246,[1]Bestellung!$A$4:$D$675)+MOD(D2246,6)</f>
        <v>43341</v>
      </c>
      <c r="F2246" t="str">
        <f t="shared" si="133"/>
        <v>INSERT INTO [Lieferung] ([BestellungID], [PosID], [LieferAdrID], [LieferDienstID], [LieferDatum]) VALUES</v>
      </c>
      <c r="G2246" t="str">
        <f t="shared" si="134"/>
        <v xml:space="preserve"> ('1487', '3718', '168', '11', '2018-08-29')</v>
      </c>
    </row>
    <row r="2247" spans="1:7" x14ac:dyDescent="0.3">
      <c r="A2247">
        <f t="shared" si="131"/>
        <v>1488</v>
      </c>
      <c r="B2247">
        <v>3719</v>
      </c>
      <c r="C2247">
        <v>236</v>
      </c>
      <c r="D2247">
        <f t="shared" si="132"/>
        <v>33</v>
      </c>
      <c r="E2247" s="3">
        <f>LOOKUP(A2247,[1]Bestellung!$A$4:$D$675)+MOD(D2247,6)</f>
        <v>43339</v>
      </c>
      <c r="F2247" t="str">
        <f t="shared" si="133"/>
        <v>INSERT INTO [Lieferung] ([BestellungID], [PosID], [LieferAdrID], [LieferDienstID], [LieferDatum]) VALUES</v>
      </c>
      <c r="G2247" t="str">
        <f t="shared" si="134"/>
        <v xml:space="preserve"> ('1488', '3719', '236', '33', '2018-08-27')</v>
      </c>
    </row>
    <row r="2248" spans="1:7" x14ac:dyDescent="0.3">
      <c r="A2248">
        <f t="shared" si="131"/>
        <v>1488</v>
      </c>
      <c r="B2248">
        <v>3720</v>
      </c>
      <c r="C2248">
        <v>168</v>
      </c>
      <c r="D2248">
        <f t="shared" si="132"/>
        <v>63</v>
      </c>
      <c r="E2248" s="3">
        <f>LOOKUP(A2248,[1]Bestellung!$A$4:$D$675)+MOD(D2248,6)</f>
        <v>43339</v>
      </c>
      <c r="F2248" t="str">
        <f t="shared" si="133"/>
        <v>INSERT INTO [Lieferung] ([BestellungID], [PosID], [LieferAdrID], [LieferDienstID], [LieferDatum]) VALUES</v>
      </c>
      <c r="G2248" t="str">
        <f t="shared" si="134"/>
        <v xml:space="preserve"> ('1488', '3720', '168', '63', '2018-08-27')</v>
      </c>
    </row>
    <row r="2249" spans="1:7" x14ac:dyDescent="0.3">
      <c r="A2249">
        <f t="shared" si="131"/>
        <v>1488</v>
      </c>
      <c r="B2249">
        <v>3721</v>
      </c>
      <c r="C2249">
        <v>236</v>
      </c>
      <c r="D2249">
        <f t="shared" si="132"/>
        <v>12</v>
      </c>
      <c r="E2249" s="3">
        <f>LOOKUP(A2249,[1]Bestellung!$A$4:$D$675)+MOD(D2249,6)</f>
        <v>43336</v>
      </c>
      <c r="F2249" t="str">
        <f t="shared" si="133"/>
        <v>INSERT INTO [Lieferung] ([BestellungID], [PosID], [LieferAdrID], [LieferDienstID], [LieferDatum]) VALUES</v>
      </c>
      <c r="G2249" t="str">
        <f t="shared" si="134"/>
        <v xml:space="preserve"> ('1488', '3721', '236', '12', '2018-08-24')</v>
      </c>
    </row>
    <row r="2250" spans="1:7" x14ac:dyDescent="0.3">
      <c r="A2250">
        <f t="shared" si="131"/>
        <v>1489</v>
      </c>
      <c r="B2250">
        <v>3722</v>
      </c>
      <c r="C2250">
        <v>70</v>
      </c>
      <c r="D2250">
        <f t="shared" si="132"/>
        <v>38</v>
      </c>
      <c r="E2250" s="3">
        <f>LOOKUP(A2250,[1]Bestellung!$A$4:$D$675)+MOD(D2250,6)</f>
        <v>43338</v>
      </c>
      <c r="F2250" t="str">
        <f t="shared" si="133"/>
        <v>INSERT INTO [Lieferung] ([BestellungID], [PosID], [LieferAdrID], [LieferDienstID], [LieferDatum]) VALUES</v>
      </c>
      <c r="G2250" t="str">
        <f t="shared" si="134"/>
        <v xml:space="preserve"> ('1489', '3722', '70', '38', '2018-08-26')</v>
      </c>
    </row>
    <row r="2251" spans="1:7" x14ac:dyDescent="0.3">
      <c r="A2251">
        <f t="shared" si="131"/>
        <v>1489</v>
      </c>
      <c r="B2251">
        <v>3723</v>
      </c>
      <c r="C2251">
        <v>70</v>
      </c>
      <c r="D2251">
        <f t="shared" si="132"/>
        <v>69</v>
      </c>
      <c r="E2251" s="3">
        <f>LOOKUP(A2251,[1]Bestellung!$A$4:$D$675)+MOD(D2251,6)</f>
        <v>43339</v>
      </c>
      <c r="F2251" t="str">
        <f t="shared" si="133"/>
        <v>INSERT INTO [Lieferung] ([BestellungID], [PosID], [LieferAdrID], [LieferDienstID], [LieferDatum]) VALUES</v>
      </c>
      <c r="G2251" t="str">
        <f t="shared" si="134"/>
        <v xml:space="preserve"> ('1489', '3723', '70', '69', '2018-08-27')</v>
      </c>
    </row>
    <row r="2252" spans="1:7" x14ac:dyDescent="0.3">
      <c r="A2252">
        <f t="shared" si="131"/>
        <v>1490</v>
      </c>
      <c r="B2252">
        <v>3724</v>
      </c>
      <c r="C2252">
        <v>311</v>
      </c>
      <c r="D2252">
        <f t="shared" si="132"/>
        <v>17</v>
      </c>
      <c r="E2252" s="3">
        <f>LOOKUP(A2252,[1]Bestellung!$A$4:$D$675)+MOD(D2252,6)</f>
        <v>43341</v>
      </c>
      <c r="F2252" t="str">
        <f t="shared" si="133"/>
        <v>INSERT INTO [Lieferung] ([BestellungID], [PosID], [LieferAdrID], [LieferDienstID], [LieferDatum]) VALUES</v>
      </c>
      <c r="G2252" t="str">
        <f t="shared" si="134"/>
        <v xml:space="preserve"> ('1490', '3724', '311', '17', '2018-08-29')</v>
      </c>
    </row>
    <row r="2253" spans="1:7" x14ac:dyDescent="0.3">
      <c r="A2253">
        <f t="shared" si="131"/>
        <v>1490</v>
      </c>
      <c r="B2253">
        <v>3725</v>
      </c>
      <c r="C2253">
        <v>70</v>
      </c>
      <c r="D2253">
        <f t="shared" si="132"/>
        <v>82</v>
      </c>
      <c r="E2253" s="3">
        <f>LOOKUP(A2253,[1]Bestellung!$A$4:$D$675)+MOD(D2253,6)</f>
        <v>43340</v>
      </c>
      <c r="F2253" t="str">
        <f t="shared" si="133"/>
        <v>INSERT INTO [Lieferung] ([BestellungID], [PosID], [LieferAdrID], [LieferDienstID], [LieferDatum]) VALUES</v>
      </c>
      <c r="G2253" t="str">
        <f t="shared" si="134"/>
        <v xml:space="preserve"> ('1490', '3725', '70', '82', '2018-08-28')</v>
      </c>
    </row>
    <row r="2254" spans="1:7" x14ac:dyDescent="0.3">
      <c r="A2254">
        <f t="shared" si="131"/>
        <v>1490</v>
      </c>
      <c r="B2254">
        <v>3726</v>
      </c>
      <c r="C2254">
        <v>311</v>
      </c>
      <c r="D2254">
        <f t="shared" si="132"/>
        <v>1</v>
      </c>
      <c r="E2254" s="3">
        <f>LOOKUP(A2254,[1]Bestellung!$A$4:$D$675)+MOD(D2254,6)</f>
        <v>43337</v>
      </c>
      <c r="F2254" t="str">
        <f t="shared" si="133"/>
        <v>INSERT INTO [Lieferung] ([BestellungID], [PosID], [LieferAdrID], [LieferDienstID], [LieferDatum]) VALUES</v>
      </c>
      <c r="G2254" t="str">
        <f t="shared" si="134"/>
        <v xml:space="preserve"> ('1490', '3726', '311', '1', '2018-08-25')</v>
      </c>
    </row>
    <row r="2255" spans="1:7" x14ac:dyDescent="0.3">
      <c r="A2255">
        <f t="shared" si="131"/>
        <v>1491</v>
      </c>
      <c r="B2255">
        <v>3727</v>
      </c>
      <c r="C2255">
        <v>61</v>
      </c>
      <c r="D2255">
        <f t="shared" si="132"/>
        <v>33</v>
      </c>
      <c r="E2255" s="3">
        <f>LOOKUP(A2255,[1]Bestellung!$A$4:$D$675)+MOD(D2255,6)</f>
        <v>43339</v>
      </c>
      <c r="F2255" t="str">
        <f t="shared" si="133"/>
        <v>INSERT INTO [Lieferung] ([BestellungID], [PosID], [LieferAdrID], [LieferDienstID], [LieferDatum]) VALUES</v>
      </c>
      <c r="G2255" t="str">
        <f t="shared" si="134"/>
        <v xml:space="preserve"> ('1491', '3727', '61', '33', '2018-08-27')</v>
      </c>
    </row>
    <row r="2256" spans="1:7" x14ac:dyDescent="0.3">
      <c r="A2256">
        <f t="shared" si="131"/>
        <v>1491</v>
      </c>
      <c r="B2256">
        <v>3728</v>
      </c>
      <c r="C2256">
        <v>61</v>
      </c>
      <c r="D2256">
        <f t="shared" si="132"/>
        <v>66</v>
      </c>
      <c r="E2256" s="3">
        <f>LOOKUP(A2256,[1]Bestellung!$A$4:$D$675)+MOD(D2256,6)</f>
        <v>43336</v>
      </c>
      <c r="F2256" t="str">
        <f t="shared" si="133"/>
        <v>INSERT INTO [Lieferung] ([BestellungID], [PosID], [LieferAdrID], [LieferDienstID], [LieferDatum]) VALUES</v>
      </c>
      <c r="G2256" t="str">
        <f t="shared" si="134"/>
        <v xml:space="preserve"> ('1491', '3728', '61', '66', '2018-08-24')</v>
      </c>
    </row>
    <row r="2257" spans="1:7" x14ac:dyDescent="0.3">
      <c r="A2257">
        <f t="shared" si="131"/>
        <v>1492</v>
      </c>
      <c r="B2257">
        <v>3729</v>
      </c>
      <c r="C2257">
        <v>511</v>
      </c>
      <c r="D2257">
        <f t="shared" si="132"/>
        <v>21</v>
      </c>
      <c r="E2257" s="3">
        <f>LOOKUP(A2257,[1]Bestellung!$A$4:$D$675)+MOD(D2257,6)</f>
        <v>43339</v>
      </c>
      <c r="F2257" t="str">
        <f t="shared" si="133"/>
        <v>INSERT INTO [Lieferung] ([BestellungID], [PosID], [LieferAdrID], [LieferDienstID], [LieferDatum]) VALUES</v>
      </c>
      <c r="G2257" t="str">
        <f t="shared" si="134"/>
        <v xml:space="preserve"> ('1492', '3729', '511', '21', '2018-08-27')</v>
      </c>
    </row>
    <row r="2258" spans="1:7" x14ac:dyDescent="0.3">
      <c r="A2258">
        <f t="shared" ref="A2258:A2321" si="135">ROUND(B2258/2.5,0)</f>
        <v>1492</v>
      </c>
      <c r="B2258">
        <v>3730</v>
      </c>
      <c r="C2258">
        <v>61</v>
      </c>
      <c r="D2258">
        <f t="shared" ref="D2258:D2321" si="136">IF(MOD(A2258*B2258,81)=0,1,IF(MOD(A2258*B2258,81)=30,81,IF(MOD(A2258*B2258,81)=49,82,MOD(A2258*B2258,81))))</f>
        <v>55</v>
      </c>
      <c r="E2258" s="3">
        <f>LOOKUP(A2258,[1]Bestellung!$A$4:$D$675)+MOD(D2258,6)</f>
        <v>43337</v>
      </c>
      <c r="F2258" t="str">
        <f t="shared" ref="F2258:F2321" si="1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258" t="str">
        <f t="shared" ref="G2258:G2321" si="138">" ('"&amp;A2258&amp;"', '"&amp;B2258&amp;"', '"&amp;C2258&amp;"', '"&amp; D2258&amp;"', '"&amp; TEXT(E2258,"JJJJ-MM-TT")&amp;"')"</f>
        <v xml:space="preserve"> ('1492', '3730', '61', '55', '2018-08-25')</v>
      </c>
    </row>
    <row r="2259" spans="1:7" x14ac:dyDescent="0.3">
      <c r="A2259">
        <f t="shared" si="135"/>
        <v>1492</v>
      </c>
      <c r="B2259">
        <v>3731</v>
      </c>
      <c r="C2259">
        <v>511</v>
      </c>
      <c r="D2259">
        <f t="shared" si="136"/>
        <v>8</v>
      </c>
      <c r="E2259" s="3">
        <f>LOOKUP(A2259,[1]Bestellung!$A$4:$D$675)+MOD(D2259,6)</f>
        <v>43338</v>
      </c>
      <c r="F2259" t="str">
        <f t="shared" si="137"/>
        <v>INSERT INTO [Lieferung] ([BestellungID], [PosID], [LieferAdrID], [LieferDienstID], [LieferDatum]) VALUES</v>
      </c>
      <c r="G2259" t="str">
        <f t="shared" si="138"/>
        <v xml:space="preserve"> ('1492', '3731', '511', '8', '2018-08-26')</v>
      </c>
    </row>
    <row r="2260" spans="1:7" x14ac:dyDescent="0.3">
      <c r="A2260">
        <f t="shared" si="135"/>
        <v>1493</v>
      </c>
      <c r="B2260">
        <v>3732</v>
      </c>
      <c r="C2260">
        <v>257</v>
      </c>
      <c r="D2260">
        <f t="shared" si="136"/>
        <v>48</v>
      </c>
      <c r="E2260" s="3">
        <f>LOOKUP(A2260,[1]Bestellung!$A$4:$D$675)+MOD(D2260,6)</f>
        <v>43336</v>
      </c>
      <c r="F2260" t="str">
        <f t="shared" si="137"/>
        <v>INSERT INTO [Lieferung] ([BestellungID], [PosID], [LieferAdrID], [LieferDienstID], [LieferDatum]) VALUES</v>
      </c>
      <c r="G2260" t="str">
        <f t="shared" si="138"/>
        <v xml:space="preserve"> ('1493', '3732', '257', '48', '2018-08-24')</v>
      </c>
    </row>
    <row r="2261" spans="1:7" x14ac:dyDescent="0.3">
      <c r="A2261">
        <f t="shared" si="135"/>
        <v>1493</v>
      </c>
      <c r="B2261">
        <v>3733</v>
      </c>
      <c r="C2261">
        <v>257</v>
      </c>
      <c r="D2261">
        <f t="shared" si="136"/>
        <v>2</v>
      </c>
      <c r="E2261" s="3">
        <f>LOOKUP(A2261,[1]Bestellung!$A$4:$D$675)+MOD(D2261,6)</f>
        <v>43338</v>
      </c>
      <c r="F2261" t="str">
        <f t="shared" si="137"/>
        <v>INSERT INTO [Lieferung] ([BestellungID], [PosID], [LieferAdrID], [LieferDienstID], [LieferDatum]) VALUES</v>
      </c>
      <c r="G2261" t="str">
        <f t="shared" si="138"/>
        <v xml:space="preserve"> ('1493', '3733', '257', '2', '2018-08-26')</v>
      </c>
    </row>
    <row r="2262" spans="1:7" x14ac:dyDescent="0.3">
      <c r="A2262">
        <f t="shared" si="135"/>
        <v>1494</v>
      </c>
      <c r="B2262">
        <v>3734</v>
      </c>
      <c r="C2262">
        <v>642</v>
      </c>
      <c r="D2262">
        <f t="shared" si="136"/>
        <v>45</v>
      </c>
      <c r="E2262" s="3">
        <f>LOOKUP(A2262,[1]Bestellung!$A$4:$D$675)+MOD(D2262,6)</f>
        <v>43339</v>
      </c>
      <c r="F2262" t="str">
        <f t="shared" si="137"/>
        <v>INSERT INTO [Lieferung] ([BestellungID], [PosID], [LieferAdrID], [LieferDienstID], [LieferDatum]) VALUES</v>
      </c>
      <c r="G2262" t="str">
        <f t="shared" si="138"/>
        <v xml:space="preserve"> ('1494', '3734', '642', '45', '2018-08-27')</v>
      </c>
    </row>
    <row r="2263" spans="1:7" x14ac:dyDescent="0.3">
      <c r="A2263">
        <f t="shared" si="135"/>
        <v>1494</v>
      </c>
      <c r="B2263">
        <v>3735</v>
      </c>
      <c r="C2263">
        <v>257</v>
      </c>
      <c r="D2263">
        <f t="shared" si="136"/>
        <v>1</v>
      </c>
      <c r="E2263" s="3">
        <f>LOOKUP(A2263,[1]Bestellung!$A$4:$D$675)+MOD(D2263,6)</f>
        <v>43337</v>
      </c>
      <c r="F2263" t="str">
        <f t="shared" si="137"/>
        <v>INSERT INTO [Lieferung] ([BestellungID], [PosID], [LieferAdrID], [LieferDienstID], [LieferDatum]) VALUES</v>
      </c>
      <c r="G2263" t="str">
        <f t="shared" si="138"/>
        <v xml:space="preserve"> ('1494', '3735', '257', '1', '2018-08-25')</v>
      </c>
    </row>
    <row r="2264" spans="1:7" x14ac:dyDescent="0.3">
      <c r="A2264">
        <f t="shared" si="135"/>
        <v>1494</v>
      </c>
      <c r="B2264">
        <v>3736</v>
      </c>
      <c r="C2264">
        <v>642</v>
      </c>
      <c r="D2264">
        <f t="shared" si="136"/>
        <v>36</v>
      </c>
      <c r="E2264" s="3">
        <f>LOOKUP(A2264,[1]Bestellung!$A$4:$D$675)+MOD(D2264,6)</f>
        <v>43336</v>
      </c>
      <c r="F2264" t="str">
        <f t="shared" si="137"/>
        <v>INSERT INTO [Lieferung] ([BestellungID], [PosID], [LieferAdrID], [LieferDienstID], [LieferDatum]) VALUES</v>
      </c>
      <c r="G2264" t="str">
        <f t="shared" si="138"/>
        <v xml:space="preserve"> ('1494', '3736', '642', '36', '2018-08-24')</v>
      </c>
    </row>
    <row r="2265" spans="1:7" x14ac:dyDescent="0.3">
      <c r="A2265">
        <f t="shared" si="135"/>
        <v>1495</v>
      </c>
      <c r="B2265">
        <v>3737</v>
      </c>
      <c r="C2265">
        <v>317</v>
      </c>
      <c r="D2265">
        <f t="shared" si="136"/>
        <v>2</v>
      </c>
      <c r="E2265" s="3">
        <f>LOOKUP(A2265,[1]Bestellung!$A$4:$D$675)+MOD(D2265,6)</f>
        <v>43338</v>
      </c>
      <c r="F2265" t="str">
        <f t="shared" si="137"/>
        <v>INSERT INTO [Lieferung] ([BestellungID], [PosID], [LieferAdrID], [LieferDienstID], [LieferDatum]) VALUES</v>
      </c>
      <c r="G2265" t="str">
        <f t="shared" si="138"/>
        <v xml:space="preserve"> ('1495', '3737', '317', '2', '2018-08-26')</v>
      </c>
    </row>
    <row r="2266" spans="1:7" x14ac:dyDescent="0.3">
      <c r="A2266">
        <f t="shared" si="135"/>
        <v>1495</v>
      </c>
      <c r="B2266">
        <v>3738</v>
      </c>
      <c r="C2266">
        <v>317</v>
      </c>
      <c r="D2266">
        <f t="shared" si="136"/>
        <v>39</v>
      </c>
      <c r="E2266" s="3">
        <f>LOOKUP(A2266,[1]Bestellung!$A$4:$D$675)+MOD(D2266,6)</f>
        <v>43339</v>
      </c>
      <c r="F2266" t="str">
        <f t="shared" si="137"/>
        <v>INSERT INTO [Lieferung] ([BestellungID], [PosID], [LieferAdrID], [LieferDienstID], [LieferDatum]) VALUES</v>
      </c>
      <c r="G2266" t="str">
        <f t="shared" si="138"/>
        <v xml:space="preserve"> ('1495', '3738', '317', '39', '2018-08-27')</v>
      </c>
    </row>
    <row r="2267" spans="1:7" x14ac:dyDescent="0.3">
      <c r="A2267">
        <f t="shared" si="135"/>
        <v>1496</v>
      </c>
      <c r="B2267">
        <v>3739</v>
      </c>
      <c r="C2267">
        <v>459</v>
      </c>
      <c r="D2267">
        <f t="shared" si="136"/>
        <v>8</v>
      </c>
      <c r="E2267" s="3">
        <f>LOOKUP(A2267,[1]Bestellung!$A$4:$D$675)+MOD(D2267,6)</f>
        <v>43338</v>
      </c>
      <c r="F2267" t="str">
        <f t="shared" si="137"/>
        <v>INSERT INTO [Lieferung] ([BestellungID], [PosID], [LieferAdrID], [LieferDienstID], [LieferDatum]) VALUES</v>
      </c>
      <c r="G2267" t="str">
        <f t="shared" si="138"/>
        <v xml:space="preserve"> ('1496', '3739', '459', '8', '2018-08-26')</v>
      </c>
    </row>
    <row r="2268" spans="1:7" x14ac:dyDescent="0.3">
      <c r="A2268">
        <f t="shared" si="135"/>
        <v>1496</v>
      </c>
      <c r="B2268">
        <v>3740</v>
      </c>
      <c r="C2268">
        <v>317</v>
      </c>
      <c r="D2268">
        <f t="shared" si="136"/>
        <v>46</v>
      </c>
      <c r="E2268" s="3">
        <f>LOOKUP(A2268,[1]Bestellung!$A$4:$D$675)+MOD(D2268,6)</f>
        <v>43340</v>
      </c>
      <c r="F2268" t="str">
        <f t="shared" si="137"/>
        <v>INSERT INTO [Lieferung] ([BestellungID], [PosID], [LieferAdrID], [LieferDienstID], [LieferDatum]) VALUES</v>
      </c>
      <c r="G2268" t="str">
        <f t="shared" si="138"/>
        <v xml:space="preserve"> ('1496', '3740', '317', '46', '2018-08-28')</v>
      </c>
    </row>
    <row r="2269" spans="1:7" x14ac:dyDescent="0.3">
      <c r="A2269">
        <f t="shared" si="135"/>
        <v>1496</v>
      </c>
      <c r="B2269">
        <v>3741</v>
      </c>
      <c r="C2269">
        <v>459</v>
      </c>
      <c r="D2269">
        <f t="shared" si="136"/>
        <v>3</v>
      </c>
      <c r="E2269" s="3">
        <f>LOOKUP(A2269,[1]Bestellung!$A$4:$D$675)+MOD(D2269,6)</f>
        <v>43339</v>
      </c>
      <c r="F2269" t="str">
        <f t="shared" si="137"/>
        <v>INSERT INTO [Lieferung] ([BestellungID], [PosID], [LieferAdrID], [LieferDienstID], [LieferDatum]) VALUES</v>
      </c>
      <c r="G2269" t="str">
        <f t="shared" si="138"/>
        <v xml:space="preserve"> ('1496', '3741', '459', '3', '2018-08-27')</v>
      </c>
    </row>
    <row r="2270" spans="1:7" x14ac:dyDescent="0.3">
      <c r="A2270">
        <f t="shared" si="135"/>
        <v>1497</v>
      </c>
      <c r="B2270">
        <v>3742</v>
      </c>
      <c r="C2270">
        <v>152</v>
      </c>
      <c r="D2270">
        <f t="shared" si="136"/>
        <v>57</v>
      </c>
      <c r="E2270" s="3">
        <f>LOOKUP(A2270,[1]Bestellung!$A$4:$D$675)+MOD(D2270,6)</f>
        <v>43339</v>
      </c>
      <c r="F2270" t="str">
        <f t="shared" si="137"/>
        <v>INSERT INTO [Lieferung] ([BestellungID], [PosID], [LieferAdrID], [LieferDienstID], [LieferDatum]) VALUES</v>
      </c>
      <c r="G2270" t="str">
        <f t="shared" si="138"/>
        <v xml:space="preserve"> ('1497', '3742', '152', '57', '2018-08-27')</v>
      </c>
    </row>
    <row r="2271" spans="1:7" x14ac:dyDescent="0.3">
      <c r="A2271">
        <f t="shared" si="135"/>
        <v>1497</v>
      </c>
      <c r="B2271">
        <v>3743</v>
      </c>
      <c r="C2271">
        <v>152</v>
      </c>
      <c r="D2271">
        <f t="shared" si="136"/>
        <v>15</v>
      </c>
      <c r="E2271" s="3">
        <f>LOOKUP(A2271,[1]Bestellung!$A$4:$D$675)+MOD(D2271,6)</f>
        <v>43339</v>
      </c>
      <c r="F2271" t="str">
        <f t="shared" si="137"/>
        <v>INSERT INTO [Lieferung] ([BestellungID], [PosID], [LieferAdrID], [LieferDienstID], [LieferDatum]) VALUES</v>
      </c>
      <c r="G2271" t="str">
        <f t="shared" si="138"/>
        <v xml:space="preserve"> ('1497', '3743', '152', '15', '2018-08-27')</v>
      </c>
    </row>
    <row r="2272" spans="1:7" x14ac:dyDescent="0.3">
      <c r="A2272">
        <f t="shared" si="135"/>
        <v>1498</v>
      </c>
      <c r="B2272">
        <v>3744</v>
      </c>
      <c r="C2272">
        <v>223</v>
      </c>
      <c r="D2272">
        <f t="shared" si="136"/>
        <v>72</v>
      </c>
      <c r="E2272" s="3">
        <f>LOOKUP(A2272,[1]Bestellung!$A$4:$D$675)+MOD(D2272,6)</f>
        <v>43336</v>
      </c>
      <c r="F2272" t="str">
        <f t="shared" si="137"/>
        <v>INSERT INTO [Lieferung] ([BestellungID], [PosID], [LieferAdrID], [LieferDienstID], [LieferDatum]) VALUES</v>
      </c>
      <c r="G2272" t="str">
        <f t="shared" si="138"/>
        <v xml:space="preserve"> ('1498', '3744', '223', '72', '2018-08-24')</v>
      </c>
    </row>
    <row r="2273" spans="1:7" x14ac:dyDescent="0.3">
      <c r="A2273">
        <f t="shared" si="135"/>
        <v>1498</v>
      </c>
      <c r="B2273">
        <v>3745</v>
      </c>
      <c r="C2273">
        <v>152</v>
      </c>
      <c r="D2273">
        <f t="shared" si="136"/>
        <v>31</v>
      </c>
      <c r="E2273" s="3">
        <f>LOOKUP(A2273,[1]Bestellung!$A$4:$D$675)+MOD(D2273,6)</f>
        <v>43337</v>
      </c>
      <c r="F2273" t="str">
        <f t="shared" si="137"/>
        <v>INSERT INTO [Lieferung] ([BestellungID], [PosID], [LieferAdrID], [LieferDienstID], [LieferDatum]) VALUES</v>
      </c>
      <c r="G2273" t="str">
        <f t="shared" si="138"/>
        <v xml:space="preserve"> ('1498', '3745', '152', '31', '2018-08-25')</v>
      </c>
    </row>
    <row r="2274" spans="1:7" x14ac:dyDescent="0.3">
      <c r="A2274">
        <f t="shared" si="135"/>
        <v>1498</v>
      </c>
      <c r="B2274">
        <v>3746</v>
      </c>
      <c r="C2274">
        <v>223</v>
      </c>
      <c r="D2274">
        <f t="shared" si="136"/>
        <v>71</v>
      </c>
      <c r="E2274" s="3">
        <f>LOOKUP(A2274,[1]Bestellung!$A$4:$D$675)+MOD(D2274,6)</f>
        <v>43341</v>
      </c>
      <c r="F2274" t="str">
        <f t="shared" si="137"/>
        <v>INSERT INTO [Lieferung] ([BestellungID], [PosID], [LieferAdrID], [LieferDienstID], [LieferDatum]) VALUES</v>
      </c>
      <c r="G2274" t="str">
        <f t="shared" si="138"/>
        <v xml:space="preserve"> ('1498', '3746', '223', '71', '2018-08-29')</v>
      </c>
    </row>
    <row r="2275" spans="1:7" x14ac:dyDescent="0.3">
      <c r="A2275">
        <f t="shared" si="135"/>
        <v>1499</v>
      </c>
      <c r="B2275">
        <v>3747</v>
      </c>
      <c r="C2275">
        <v>294</v>
      </c>
      <c r="D2275">
        <f t="shared" si="136"/>
        <v>51</v>
      </c>
      <c r="E2275" s="3">
        <f>LOOKUP(A2275,[1]Bestellung!$A$4:$D$675)+MOD(D2275,6)</f>
        <v>43339</v>
      </c>
      <c r="F2275" t="str">
        <f t="shared" si="137"/>
        <v>INSERT INTO [Lieferung] ([BestellungID], [PosID], [LieferAdrID], [LieferDienstID], [LieferDatum]) VALUES</v>
      </c>
      <c r="G2275" t="str">
        <f t="shared" si="138"/>
        <v xml:space="preserve"> ('1499', '3747', '294', '51', '2018-08-27')</v>
      </c>
    </row>
    <row r="2276" spans="1:7" x14ac:dyDescent="0.3">
      <c r="A2276">
        <f t="shared" si="135"/>
        <v>1499</v>
      </c>
      <c r="B2276">
        <v>3748</v>
      </c>
      <c r="C2276">
        <v>294</v>
      </c>
      <c r="D2276">
        <f t="shared" si="136"/>
        <v>11</v>
      </c>
      <c r="E2276" s="3">
        <f>LOOKUP(A2276,[1]Bestellung!$A$4:$D$675)+MOD(D2276,6)</f>
        <v>43341</v>
      </c>
      <c r="F2276" t="str">
        <f t="shared" si="137"/>
        <v>INSERT INTO [Lieferung] ([BestellungID], [PosID], [LieferAdrID], [LieferDienstID], [LieferDatum]) VALUES</v>
      </c>
      <c r="G2276" t="str">
        <f t="shared" si="138"/>
        <v xml:space="preserve"> ('1499', '3748', '294', '11', '2018-08-29')</v>
      </c>
    </row>
    <row r="2277" spans="1:7" x14ac:dyDescent="0.3">
      <c r="A2277">
        <f t="shared" si="135"/>
        <v>1500</v>
      </c>
      <c r="B2277">
        <v>3749</v>
      </c>
      <c r="C2277">
        <v>479</v>
      </c>
      <c r="D2277">
        <f t="shared" si="136"/>
        <v>75</v>
      </c>
      <c r="E2277" s="3">
        <f>LOOKUP(A2277,[1]Bestellung!$A$4:$D$675)+MOD(D2277,6)</f>
        <v>43339</v>
      </c>
      <c r="F2277" t="str">
        <f t="shared" si="137"/>
        <v>INSERT INTO [Lieferung] ([BestellungID], [PosID], [LieferAdrID], [LieferDienstID], [LieferDatum]) VALUES</v>
      </c>
      <c r="G2277" t="str">
        <f t="shared" si="138"/>
        <v xml:space="preserve"> ('1500', '3749', '479', '75', '2018-08-27')</v>
      </c>
    </row>
    <row r="2278" spans="1:7" x14ac:dyDescent="0.3">
      <c r="A2278">
        <f t="shared" si="135"/>
        <v>1500</v>
      </c>
      <c r="B2278">
        <v>3750</v>
      </c>
      <c r="C2278">
        <v>294</v>
      </c>
      <c r="D2278">
        <f t="shared" si="136"/>
        <v>36</v>
      </c>
      <c r="E2278" s="3">
        <f>LOOKUP(A2278,[1]Bestellung!$A$4:$D$675)+MOD(D2278,6)</f>
        <v>43336</v>
      </c>
      <c r="F2278" t="str">
        <f t="shared" si="137"/>
        <v>INSERT INTO [Lieferung] ([BestellungID], [PosID], [LieferAdrID], [LieferDienstID], [LieferDatum]) VALUES</v>
      </c>
      <c r="G2278" t="str">
        <f t="shared" si="138"/>
        <v xml:space="preserve"> ('1500', '3750', '294', '36', '2018-08-24')</v>
      </c>
    </row>
    <row r="2279" spans="1:7" x14ac:dyDescent="0.3">
      <c r="A2279">
        <f t="shared" si="135"/>
        <v>1500</v>
      </c>
      <c r="B2279">
        <v>3751</v>
      </c>
      <c r="C2279">
        <v>479</v>
      </c>
      <c r="D2279">
        <f t="shared" si="136"/>
        <v>78</v>
      </c>
      <c r="E2279" s="3">
        <f>LOOKUP(A2279,[1]Bestellung!$A$4:$D$675)+MOD(D2279,6)</f>
        <v>43336</v>
      </c>
      <c r="F2279" t="str">
        <f t="shared" si="137"/>
        <v>INSERT INTO [Lieferung] ([BestellungID], [PosID], [LieferAdrID], [LieferDienstID], [LieferDatum]) VALUES</v>
      </c>
      <c r="G2279" t="str">
        <f t="shared" si="138"/>
        <v xml:space="preserve"> ('1500', '3751', '479', '78', '2018-08-24')</v>
      </c>
    </row>
    <row r="2280" spans="1:7" x14ac:dyDescent="0.3">
      <c r="A2280">
        <f t="shared" si="135"/>
        <v>1501</v>
      </c>
      <c r="B2280">
        <v>3752</v>
      </c>
      <c r="C2280">
        <v>247</v>
      </c>
      <c r="D2280">
        <f t="shared" si="136"/>
        <v>65</v>
      </c>
      <c r="E2280" s="3">
        <f>LOOKUP(A2280,[1]Bestellung!$A$4:$D$675)+MOD(D2280,6)</f>
        <v>43341</v>
      </c>
      <c r="F2280" t="str">
        <f t="shared" si="137"/>
        <v>INSERT INTO [Lieferung] ([BestellungID], [PosID], [LieferAdrID], [LieferDienstID], [LieferDatum]) VALUES</v>
      </c>
      <c r="G2280" t="str">
        <f t="shared" si="138"/>
        <v xml:space="preserve"> ('1501', '3752', '247', '65', '2018-08-29')</v>
      </c>
    </row>
    <row r="2281" spans="1:7" x14ac:dyDescent="0.3">
      <c r="A2281">
        <f t="shared" si="135"/>
        <v>1501</v>
      </c>
      <c r="B2281">
        <v>3753</v>
      </c>
      <c r="C2281">
        <v>247</v>
      </c>
      <c r="D2281">
        <f t="shared" si="136"/>
        <v>27</v>
      </c>
      <c r="E2281" s="3">
        <f>LOOKUP(A2281,[1]Bestellung!$A$4:$D$675)+MOD(D2281,6)</f>
        <v>43339</v>
      </c>
      <c r="F2281" t="str">
        <f t="shared" si="137"/>
        <v>INSERT INTO [Lieferung] ([BestellungID], [PosID], [LieferAdrID], [LieferDienstID], [LieferDatum]) VALUES</v>
      </c>
      <c r="G2281" t="str">
        <f t="shared" si="138"/>
        <v xml:space="preserve"> ('1501', '3753', '247', '27', '2018-08-27')</v>
      </c>
    </row>
    <row r="2282" spans="1:7" x14ac:dyDescent="0.3">
      <c r="A2282">
        <f t="shared" si="135"/>
        <v>1502</v>
      </c>
      <c r="B2282">
        <v>3754</v>
      </c>
      <c r="C2282">
        <v>798</v>
      </c>
      <c r="D2282">
        <f t="shared" si="136"/>
        <v>17</v>
      </c>
      <c r="E2282" s="3">
        <f>LOOKUP(A2282,[1]Bestellung!$A$4:$D$675)+MOD(D2282,6)</f>
        <v>43341</v>
      </c>
      <c r="F2282" t="str">
        <f t="shared" si="137"/>
        <v>INSERT INTO [Lieferung] ([BestellungID], [PosID], [LieferAdrID], [LieferDienstID], [LieferDatum]) VALUES</v>
      </c>
      <c r="G2282" t="str">
        <f t="shared" si="138"/>
        <v xml:space="preserve"> ('1502', '3754', '798', '17', '2018-08-29')</v>
      </c>
    </row>
    <row r="2283" spans="1:7" x14ac:dyDescent="0.3">
      <c r="A2283">
        <f t="shared" si="135"/>
        <v>1502</v>
      </c>
      <c r="B2283">
        <v>3755</v>
      </c>
      <c r="C2283">
        <v>247</v>
      </c>
      <c r="D2283">
        <f t="shared" si="136"/>
        <v>61</v>
      </c>
      <c r="E2283" s="3">
        <f>LOOKUP(A2283,[1]Bestellung!$A$4:$D$675)+MOD(D2283,6)</f>
        <v>43337</v>
      </c>
      <c r="F2283" t="str">
        <f t="shared" si="137"/>
        <v>INSERT INTO [Lieferung] ([BestellungID], [PosID], [LieferAdrID], [LieferDienstID], [LieferDatum]) VALUES</v>
      </c>
      <c r="G2283" t="str">
        <f t="shared" si="138"/>
        <v xml:space="preserve"> ('1502', '3755', '247', '61', '2018-08-25')</v>
      </c>
    </row>
    <row r="2284" spans="1:7" x14ac:dyDescent="0.3">
      <c r="A2284">
        <f t="shared" si="135"/>
        <v>1502</v>
      </c>
      <c r="B2284">
        <v>3756</v>
      </c>
      <c r="C2284">
        <v>798</v>
      </c>
      <c r="D2284">
        <f t="shared" si="136"/>
        <v>24</v>
      </c>
      <c r="E2284" s="3">
        <f>LOOKUP(A2284,[1]Bestellung!$A$4:$D$675)+MOD(D2284,6)</f>
        <v>43336</v>
      </c>
      <c r="F2284" t="str">
        <f t="shared" si="137"/>
        <v>INSERT INTO [Lieferung] ([BestellungID], [PosID], [LieferAdrID], [LieferDienstID], [LieferDatum]) VALUES</v>
      </c>
      <c r="G2284" t="str">
        <f t="shared" si="138"/>
        <v xml:space="preserve"> ('1502', '3756', '798', '24', '2018-08-24')</v>
      </c>
    </row>
    <row r="2285" spans="1:7" x14ac:dyDescent="0.3">
      <c r="A2285">
        <f t="shared" si="135"/>
        <v>1503</v>
      </c>
      <c r="B2285">
        <v>3757</v>
      </c>
      <c r="C2285">
        <v>467</v>
      </c>
      <c r="D2285">
        <f t="shared" si="136"/>
        <v>18</v>
      </c>
      <c r="E2285" s="3">
        <f>LOOKUP(A2285,[1]Bestellung!$A$4:$D$675)+MOD(D2285,6)</f>
        <v>43336</v>
      </c>
      <c r="F2285" t="str">
        <f t="shared" si="137"/>
        <v>INSERT INTO [Lieferung] ([BestellungID], [PosID], [LieferAdrID], [LieferDienstID], [LieferDatum]) VALUES</v>
      </c>
      <c r="G2285" t="str">
        <f t="shared" si="138"/>
        <v xml:space="preserve"> ('1503', '3757', '467', '18', '2018-08-24')</v>
      </c>
    </row>
    <row r="2286" spans="1:7" x14ac:dyDescent="0.3">
      <c r="A2286">
        <f t="shared" si="135"/>
        <v>1503</v>
      </c>
      <c r="B2286">
        <v>3758</v>
      </c>
      <c r="C2286">
        <v>467</v>
      </c>
      <c r="D2286">
        <f t="shared" si="136"/>
        <v>63</v>
      </c>
      <c r="E2286" s="3">
        <f>LOOKUP(A2286,[1]Bestellung!$A$4:$D$675)+MOD(D2286,6)</f>
        <v>43339</v>
      </c>
      <c r="F2286" t="str">
        <f t="shared" si="137"/>
        <v>INSERT INTO [Lieferung] ([BestellungID], [PosID], [LieferAdrID], [LieferDienstID], [LieferDatum]) VALUES</v>
      </c>
      <c r="G2286" t="str">
        <f t="shared" si="138"/>
        <v xml:space="preserve"> ('1503', '3758', '467', '63', '2018-08-27')</v>
      </c>
    </row>
    <row r="2287" spans="1:7" x14ac:dyDescent="0.3">
      <c r="A2287">
        <f t="shared" si="135"/>
        <v>1504</v>
      </c>
      <c r="B2287">
        <v>3759</v>
      </c>
      <c r="C2287">
        <v>688</v>
      </c>
      <c r="D2287">
        <f t="shared" si="136"/>
        <v>60</v>
      </c>
      <c r="E2287" s="3">
        <f>LOOKUP(A2287,[1]Bestellung!$A$4:$D$675)+MOD(D2287,6)</f>
        <v>43336</v>
      </c>
      <c r="F2287" t="str">
        <f t="shared" si="137"/>
        <v>INSERT INTO [Lieferung] ([BestellungID], [PosID], [LieferAdrID], [LieferDienstID], [LieferDatum]) VALUES</v>
      </c>
      <c r="G2287" t="str">
        <f t="shared" si="138"/>
        <v xml:space="preserve"> ('1504', '3759', '688', '60', '2018-08-24')</v>
      </c>
    </row>
    <row r="2288" spans="1:7" x14ac:dyDescent="0.3">
      <c r="A2288">
        <f t="shared" si="135"/>
        <v>1504</v>
      </c>
      <c r="B2288">
        <v>3760</v>
      </c>
      <c r="C2288">
        <v>467</v>
      </c>
      <c r="D2288">
        <f t="shared" si="136"/>
        <v>25</v>
      </c>
      <c r="E2288" s="3">
        <f>LOOKUP(A2288,[1]Bestellung!$A$4:$D$675)+MOD(D2288,6)</f>
        <v>43337</v>
      </c>
      <c r="F2288" t="str">
        <f t="shared" si="137"/>
        <v>INSERT INTO [Lieferung] ([BestellungID], [PosID], [LieferAdrID], [LieferDienstID], [LieferDatum]) VALUES</v>
      </c>
      <c r="G2288" t="str">
        <f t="shared" si="138"/>
        <v xml:space="preserve"> ('1504', '3760', '467', '25', '2018-08-25')</v>
      </c>
    </row>
    <row r="2289" spans="1:7" x14ac:dyDescent="0.3">
      <c r="A2289">
        <f t="shared" si="135"/>
        <v>1504</v>
      </c>
      <c r="B2289">
        <v>3761</v>
      </c>
      <c r="C2289">
        <v>688</v>
      </c>
      <c r="D2289">
        <f t="shared" si="136"/>
        <v>71</v>
      </c>
      <c r="E2289" s="3">
        <f>LOOKUP(A2289,[1]Bestellung!$A$4:$D$675)+MOD(D2289,6)</f>
        <v>43341</v>
      </c>
      <c r="F2289" t="str">
        <f t="shared" si="137"/>
        <v>INSERT INTO [Lieferung] ([BestellungID], [PosID], [LieferAdrID], [LieferDienstID], [LieferDatum]) VALUES</v>
      </c>
      <c r="G2289" t="str">
        <f t="shared" si="138"/>
        <v xml:space="preserve"> ('1504', '3761', '688', '71', '2018-08-29')</v>
      </c>
    </row>
    <row r="2290" spans="1:7" x14ac:dyDescent="0.3">
      <c r="A2290">
        <f t="shared" si="135"/>
        <v>1505</v>
      </c>
      <c r="B2290">
        <v>3762</v>
      </c>
      <c r="C2290">
        <v>196</v>
      </c>
      <c r="D2290">
        <f t="shared" si="136"/>
        <v>72</v>
      </c>
      <c r="E2290" s="3">
        <f>LOOKUP(A2290,[1]Bestellung!$A$4:$D$675)+MOD(D2290,6)</f>
        <v>43336</v>
      </c>
      <c r="F2290" t="str">
        <f t="shared" si="137"/>
        <v>INSERT INTO [Lieferung] ([BestellungID], [PosID], [LieferAdrID], [LieferDienstID], [LieferDatum]) VALUES</v>
      </c>
      <c r="G2290" t="str">
        <f t="shared" si="138"/>
        <v xml:space="preserve"> ('1505', '3762', '196', '72', '2018-08-24')</v>
      </c>
    </row>
    <row r="2291" spans="1:7" x14ac:dyDescent="0.3">
      <c r="A2291">
        <f t="shared" si="135"/>
        <v>1505</v>
      </c>
      <c r="B2291">
        <v>3763</v>
      </c>
      <c r="C2291">
        <v>196</v>
      </c>
      <c r="D2291">
        <f t="shared" si="136"/>
        <v>38</v>
      </c>
      <c r="E2291" s="3">
        <f>LOOKUP(A2291,[1]Bestellung!$A$4:$D$675)+MOD(D2291,6)</f>
        <v>43338</v>
      </c>
      <c r="F2291" t="str">
        <f t="shared" si="137"/>
        <v>INSERT INTO [Lieferung] ([BestellungID], [PosID], [LieferAdrID], [LieferDienstID], [LieferDatum]) VALUES</v>
      </c>
      <c r="G2291" t="str">
        <f t="shared" si="138"/>
        <v xml:space="preserve"> ('1505', '3763', '196', '38', '2018-08-26')</v>
      </c>
    </row>
    <row r="2292" spans="1:7" x14ac:dyDescent="0.3">
      <c r="A2292">
        <f t="shared" si="135"/>
        <v>1506</v>
      </c>
      <c r="B2292">
        <v>3764</v>
      </c>
      <c r="C2292">
        <v>612</v>
      </c>
      <c r="D2292">
        <f t="shared" si="136"/>
        <v>42</v>
      </c>
      <c r="E2292" s="3">
        <f>LOOKUP(A2292,[1]Bestellung!$A$4:$D$675)+MOD(D2292,6)</f>
        <v>43336</v>
      </c>
      <c r="F2292" t="str">
        <f t="shared" si="137"/>
        <v>INSERT INTO [Lieferung] ([BestellungID], [PosID], [LieferAdrID], [LieferDienstID], [LieferDatum]) VALUES</v>
      </c>
      <c r="G2292" t="str">
        <f t="shared" si="138"/>
        <v xml:space="preserve"> ('1506', '3764', '612', '42', '2018-08-24')</v>
      </c>
    </row>
    <row r="2293" spans="1:7" x14ac:dyDescent="0.3">
      <c r="A2293">
        <f t="shared" si="135"/>
        <v>1506</v>
      </c>
      <c r="B2293">
        <v>3765</v>
      </c>
      <c r="C2293">
        <v>196</v>
      </c>
      <c r="D2293">
        <f t="shared" si="136"/>
        <v>9</v>
      </c>
      <c r="E2293" s="3">
        <f>LOOKUP(A2293,[1]Bestellung!$A$4:$D$675)+MOD(D2293,6)</f>
        <v>43339</v>
      </c>
      <c r="F2293" t="str">
        <f t="shared" si="137"/>
        <v>INSERT INTO [Lieferung] ([BestellungID], [PosID], [LieferAdrID], [LieferDienstID], [LieferDatum]) VALUES</v>
      </c>
      <c r="G2293" t="str">
        <f t="shared" si="138"/>
        <v xml:space="preserve"> ('1506', '3765', '196', '9', '2018-08-27')</v>
      </c>
    </row>
    <row r="2294" spans="1:7" x14ac:dyDescent="0.3">
      <c r="A2294">
        <f t="shared" si="135"/>
        <v>1506</v>
      </c>
      <c r="B2294">
        <v>3766</v>
      </c>
      <c r="C2294">
        <v>612</v>
      </c>
      <c r="D2294">
        <f t="shared" si="136"/>
        <v>57</v>
      </c>
      <c r="E2294" s="3">
        <f>LOOKUP(A2294,[1]Bestellung!$A$4:$D$675)+MOD(D2294,6)</f>
        <v>43339</v>
      </c>
      <c r="F2294" t="str">
        <f t="shared" si="137"/>
        <v>INSERT INTO [Lieferung] ([BestellungID], [PosID], [LieferAdrID], [LieferDienstID], [LieferDatum]) VALUES</v>
      </c>
      <c r="G2294" t="str">
        <f t="shared" si="138"/>
        <v xml:space="preserve"> ('1506', '3766', '612', '57', '2018-08-27')</v>
      </c>
    </row>
    <row r="2295" spans="1:7" x14ac:dyDescent="0.3">
      <c r="A2295">
        <f t="shared" si="135"/>
        <v>1507</v>
      </c>
      <c r="B2295">
        <v>3767</v>
      </c>
      <c r="C2295">
        <v>99</v>
      </c>
      <c r="D2295">
        <f t="shared" si="136"/>
        <v>65</v>
      </c>
      <c r="E2295" s="3">
        <f>LOOKUP(A2295,[1]Bestellung!$A$4:$D$675)+MOD(D2295,6)</f>
        <v>43341</v>
      </c>
      <c r="F2295" t="str">
        <f t="shared" si="137"/>
        <v>INSERT INTO [Lieferung] ([BestellungID], [PosID], [LieferAdrID], [LieferDienstID], [LieferDatum]) VALUES</v>
      </c>
      <c r="G2295" t="str">
        <f t="shared" si="138"/>
        <v xml:space="preserve"> ('1507', '3767', '99', '65', '2018-08-29')</v>
      </c>
    </row>
    <row r="2296" spans="1:7" x14ac:dyDescent="0.3">
      <c r="A2296">
        <f t="shared" si="135"/>
        <v>1507</v>
      </c>
      <c r="B2296">
        <v>3768</v>
      </c>
      <c r="C2296">
        <v>99</v>
      </c>
      <c r="D2296">
        <f t="shared" si="136"/>
        <v>33</v>
      </c>
      <c r="E2296" s="3">
        <f>LOOKUP(A2296,[1]Bestellung!$A$4:$D$675)+MOD(D2296,6)</f>
        <v>43339</v>
      </c>
      <c r="F2296" t="str">
        <f t="shared" si="137"/>
        <v>INSERT INTO [Lieferung] ([BestellungID], [PosID], [LieferAdrID], [LieferDienstID], [LieferDatum]) VALUES</v>
      </c>
      <c r="G2296" t="str">
        <f t="shared" si="138"/>
        <v xml:space="preserve"> ('1507', '3768', '99', '33', '2018-08-27')</v>
      </c>
    </row>
    <row r="2297" spans="1:7" x14ac:dyDescent="0.3">
      <c r="A2297">
        <f t="shared" si="135"/>
        <v>1508</v>
      </c>
      <c r="B2297">
        <v>3769</v>
      </c>
      <c r="C2297">
        <v>655</v>
      </c>
      <c r="D2297">
        <f t="shared" si="136"/>
        <v>44</v>
      </c>
      <c r="E2297" s="3">
        <f>LOOKUP(A2297,[1]Bestellung!$A$4:$D$675)+MOD(D2297,6)</f>
        <v>43338</v>
      </c>
      <c r="F2297" t="str">
        <f t="shared" si="137"/>
        <v>INSERT INTO [Lieferung] ([BestellungID], [PosID], [LieferAdrID], [LieferDienstID], [LieferDatum]) VALUES</v>
      </c>
      <c r="G2297" t="str">
        <f t="shared" si="138"/>
        <v xml:space="preserve"> ('1508', '3769', '655', '44', '2018-08-26')</v>
      </c>
    </row>
    <row r="2298" spans="1:7" x14ac:dyDescent="0.3">
      <c r="A2298">
        <f t="shared" si="135"/>
        <v>1508</v>
      </c>
      <c r="B2298">
        <v>3770</v>
      </c>
      <c r="C2298">
        <v>99</v>
      </c>
      <c r="D2298">
        <f t="shared" si="136"/>
        <v>13</v>
      </c>
      <c r="E2298" s="3">
        <f>LOOKUP(A2298,[1]Bestellung!$A$4:$D$675)+MOD(D2298,6)</f>
        <v>43337</v>
      </c>
      <c r="F2298" t="str">
        <f t="shared" si="137"/>
        <v>INSERT INTO [Lieferung] ([BestellungID], [PosID], [LieferAdrID], [LieferDienstID], [LieferDatum]) VALUES</v>
      </c>
      <c r="G2298" t="str">
        <f t="shared" si="138"/>
        <v xml:space="preserve"> ('1508', '3770', '99', '13', '2018-08-25')</v>
      </c>
    </row>
    <row r="2299" spans="1:7" x14ac:dyDescent="0.3">
      <c r="A2299">
        <f t="shared" si="135"/>
        <v>1508</v>
      </c>
      <c r="B2299">
        <v>3771</v>
      </c>
      <c r="C2299">
        <v>655</v>
      </c>
      <c r="D2299">
        <f t="shared" si="136"/>
        <v>63</v>
      </c>
      <c r="E2299" s="3">
        <f>LOOKUP(A2299,[1]Bestellung!$A$4:$D$675)+MOD(D2299,6)</f>
        <v>43339</v>
      </c>
      <c r="F2299" t="str">
        <f t="shared" si="137"/>
        <v>INSERT INTO [Lieferung] ([BestellungID], [PosID], [LieferAdrID], [LieferDienstID], [LieferDatum]) VALUES</v>
      </c>
      <c r="G2299" t="str">
        <f t="shared" si="138"/>
        <v xml:space="preserve"> ('1508', '3771', '655', '63', '2018-08-27')</v>
      </c>
    </row>
    <row r="2300" spans="1:7" x14ac:dyDescent="0.3">
      <c r="A2300">
        <f t="shared" si="135"/>
        <v>1509</v>
      </c>
      <c r="B2300">
        <v>3772</v>
      </c>
      <c r="C2300">
        <v>249</v>
      </c>
      <c r="D2300">
        <f t="shared" si="136"/>
        <v>78</v>
      </c>
      <c r="E2300" s="3">
        <f>LOOKUP(A2300,[1]Bestellung!$A$4:$D$675)+MOD(D2300,6)</f>
        <v>43336</v>
      </c>
      <c r="F2300" t="str">
        <f t="shared" si="137"/>
        <v>INSERT INTO [Lieferung] ([BestellungID], [PosID], [LieferAdrID], [LieferDienstID], [LieferDatum]) VALUES</v>
      </c>
      <c r="G2300" t="str">
        <f t="shared" si="138"/>
        <v xml:space="preserve"> ('1509', '3772', '249', '78', '2018-08-24')</v>
      </c>
    </row>
    <row r="2301" spans="1:7" x14ac:dyDescent="0.3">
      <c r="A2301">
        <f t="shared" si="135"/>
        <v>1509</v>
      </c>
      <c r="B2301">
        <v>3773</v>
      </c>
      <c r="C2301">
        <v>249</v>
      </c>
      <c r="D2301">
        <f t="shared" si="136"/>
        <v>48</v>
      </c>
      <c r="E2301" s="3">
        <f>LOOKUP(A2301,[1]Bestellung!$A$4:$D$675)+MOD(D2301,6)</f>
        <v>43336</v>
      </c>
      <c r="F2301" t="str">
        <f t="shared" si="137"/>
        <v>INSERT INTO [Lieferung] ([BestellungID], [PosID], [LieferAdrID], [LieferDienstID], [LieferDatum]) VALUES</v>
      </c>
      <c r="G2301" t="str">
        <f t="shared" si="138"/>
        <v xml:space="preserve"> ('1509', '3773', '249', '48', '2018-08-24')</v>
      </c>
    </row>
    <row r="2302" spans="1:7" x14ac:dyDescent="0.3">
      <c r="A2302">
        <f t="shared" si="135"/>
        <v>1510</v>
      </c>
      <c r="B2302">
        <v>3774</v>
      </c>
      <c r="C2302">
        <v>404</v>
      </c>
      <c r="D2302">
        <f t="shared" si="136"/>
        <v>66</v>
      </c>
      <c r="E2302" s="3">
        <f>LOOKUP(A2302,[1]Bestellung!$A$4:$D$675)+MOD(D2302,6)</f>
        <v>43336</v>
      </c>
      <c r="F2302" t="str">
        <f t="shared" si="137"/>
        <v>INSERT INTO [Lieferung] ([BestellungID], [PosID], [LieferAdrID], [LieferDienstID], [LieferDatum]) VALUES</v>
      </c>
      <c r="G2302" t="str">
        <f t="shared" si="138"/>
        <v xml:space="preserve"> ('1510', '3774', '404', '66', '2018-08-24')</v>
      </c>
    </row>
    <row r="2303" spans="1:7" x14ac:dyDescent="0.3">
      <c r="A2303">
        <f t="shared" si="135"/>
        <v>1510</v>
      </c>
      <c r="B2303">
        <v>3775</v>
      </c>
      <c r="C2303">
        <v>249</v>
      </c>
      <c r="D2303">
        <f t="shared" si="136"/>
        <v>37</v>
      </c>
      <c r="E2303" s="3">
        <f>LOOKUP(A2303,[1]Bestellung!$A$4:$D$675)+MOD(D2303,6)</f>
        <v>43337</v>
      </c>
      <c r="F2303" t="str">
        <f t="shared" si="137"/>
        <v>INSERT INTO [Lieferung] ([BestellungID], [PosID], [LieferAdrID], [LieferDienstID], [LieferDatum]) VALUES</v>
      </c>
      <c r="G2303" t="str">
        <f t="shared" si="138"/>
        <v xml:space="preserve"> ('1510', '3775', '249', '37', '2018-08-25')</v>
      </c>
    </row>
    <row r="2304" spans="1:7" x14ac:dyDescent="0.3">
      <c r="A2304">
        <f t="shared" si="135"/>
        <v>1510</v>
      </c>
      <c r="B2304">
        <v>3776</v>
      </c>
      <c r="C2304">
        <v>404</v>
      </c>
      <c r="D2304">
        <f t="shared" si="136"/>
        <v>8</v>
      </c>
      <c r="E2304" s="3">
        <f>LOOKUP(A2304,[1]Bestellung!$A$4:$D$675)+MOD(D2304,6)</f>
        <v>43338</v>
      </c>
      <c r="F2304" t="str">
        <f t="shared" si="137"/>
        <v>INSERT INTO [Lieferung] ([BestellungID], [PosID], [LieferAdrID], [LieferDienstID], [LieferDatum]) VALUES</v>
      </c>
      <c r="G2304" t="str">
        <f t="shared" si="138"/>
        <v xml:space="preserve"> ('1510', '3776', '404', '8', '2018-08-26')</v>
      </c>
    </row>
    <row r="2305" spans="1:7" x14ac:dyDescent="0.3">
      <c r="A2305">
        <f t="shared" si="135"/>
        <v>1511</v>
      </c>
      <c r="B2305">
        <v>3777</v>
      </c>
      <c r="C2305">
        <v>235</v>
      </c>
      <c r="D2305">
        <f t="shared" si="136"/>
        <v>81</v>
      </c>
      <c r="E2305" s="3">
        <f>LOOKUP(A2305,[1]Bestellung!$A$4:$D$675)+MOD(D2305,6)</f>
        <v>43339</v>
      </c>
      <c r="F2305" t="str">
        <f t="shared" si="137"/>
        <v>INSERT INTO [Lieferung] ([BestellungID], [PosID], [LieferAdrID], [LieferDienstID], [LieferDatum]) VALUES</v>
      </c>
      <c r="G2305" t="str">
        <f t="shared" si="138"/>
        <v xml:space="preserve"> ('1511', '3777', '235', '81', '2018-08-27')</v>
      </c>
    </row>
    <row r="2306" spans="1:7" x14ac:dyDescent="0.3">
      <c r="A2306">
        <f t="shared" si="135"/>
        <v>1511</v>
      </c>
      <c r="B2306">
        <v>3778</v>
      </c>
      <c r="C2306">
        <v>235</v>
      </c>
      <c r="D2306">
        <f t="shared" si="136"/>
        <v>2</v>
      </c>
      <c r="E2306" s="3">
        <f>LOOKUP(A2306,[1]Bestellung!$A$4:$D$675)+MOD(D2306,6)</f>
        <v>43338</v>
      </c>
      <c r="F2306" t="str">
        <f t="shared" si="137"/>
        <v>INSERT INTO [Lieferung] ([BestellungID], [PosID], [LieferAdrID], [LieferDienstID], [LieferDatum]) VALUES</v>
      </c>
      <c r="G2306" t="str">
        <f t="shared" si="138"/>
        <v xml:space="preserve"> ('1511', '3778', '235', '2', '2018-08-26')</v>
      </c>
    </row>
    <row r="2307" spans="1:7" x14ac:dyDescent="0.3">
      <c r="A2307">
        <f t="shared" si="135"/>
        <v>1512</v>
      </c>
      <c r="B2307">
        <v>3779</v>
      </c>
      <c r="C2307">
        <v>753</v>
      </c>
      <c r="D2307">
        <f t="shared" si="136"/>
        <v>27</v>
      </c>
      <c r="E2307" s="3">
        <f>LOOKUP(A2307,[1]Bestellung!$A$4:$D$675)+MOD(D2307,6)</f>
        <v>43339</v>
      </c>
      <c r="F2307" t="str">
        <f t="shared" si="137"/>
        <v>INSERT INTO [Lieferung] ([BestellungID], [PosID], [LieferAdrID], [LieferDienstID], [LieferDatum]) VALUES</v>
      </c>
      <c r="G2307" t="str">
        <f t="shared" si="138"/>
        <v xml:space="preserve"> ('1512', '3779', '753', '27', '2018-08-27')</v>
      </c>
    </row>
    <row r="2308" spans="1:7" x14ac:dyDescent="0.3">
      <c r="A2308">
        <f t="shared" si="135"/>
        <v>1512</v>
      </c>
      <c r="B2308">
        <v>3780</v>
      </c>
      <c r="C2308">
        <v>235</v>
      </c>
      <c r="D2308">
        <f t="shared" si="136"/>
        <v>1</v>
      </c>
      <c r="E2308" s="3">
        <f>LOOKUP(A2308,[1]Bestellung!$A$4:$D$675)+MOD(D2308,6)</f>
        <v>43337</v>
      </c>
      <c r="F2308" t="str">
        <f t="shared" si="137"/>
        <v>INSERT INTO [Lieferung] ([BestellungID], [PosID], [LieferAdrID], [LieferDienstID], [LieferDatum]) VALUES</v>
      </c>
      <c r="G2308" t="str">
        <f t="shared" si="138"/>
        <v xml:space="preserve"> ('1512', '3780', '235', '1', '2018-08-25')</v>
      </c>
    </row>
    <row r="2309" spans="1:7" x14ac:dyDescent="0.3">
      <c r="A2309">
        <f t="shared" si="135"/>
        <v>1512</v>
      </c>
      <c r="B2309">
        <v>3781</v>
      </c>
      <c r="C2309">
        <v>753</v>
      </c>
      <c r="D2309">
        <f t="shared" si="136"/>
        <v>54</v>
      </c>
      <c r="E2309" s="3">
        <f>LOOKUP(A2309,[1]Bestellung!$A$4:$D$675)+MOD(D2309,6)</f>
        <v>43336</v>
      </c>
      <c r="F2309" t="str">
        <f t="shared" si="137"/>
        <v>INSERT INTO [Lieferung] ([BestellungID], [PosID], [LieferAdrID], [LieferDienstID], [LieferDatum]) VALUES</v>
      </c>
      <c r="G2309" t="str">
        <f t="shared" si="138"/>
        <v xml:space="preserve"> ('1512', '3781', '753', '54', '2018-08-24')</v>
      </c>
    </row>
    <row r="2310" spans="1:7" x14ac:dyDescent="0.3">
      <c r="A2310">
        <f t="shared" si="135"/>
        <v>1513</v>
      </c>
      <c r="B2310">
        <v>3782</v>
      </c>
      <c r="C2310">
        <v>508</v>
      </c>
      <c r="D2310">
        <f t="shared" si="136"/>
        <v>2</v>
      </c>
      <c r="E2310" s="3">
        <f>LOOKUP(A2310,[1]Bestellung!$A$4:$D$675)+MOD(D2310,6)</f>
        <v>43338</v>
      </c>
      <c r="F2310" t="str">
        <f t="shared" si="137"/>
        <v>INSERT INTO [Lieferung] ([BestellungID], [PosID], [LieferAdrID], [LieferDienstID], [LieferDatum]) VALUES</v>
      </c>
      <c r="G2310" t="str">
        <f t="shared" si="138"/>
        <v xml:space="preserve"> ('1513', '3782', '508', '2', '2018-08-26')</v>
      </c>
    </row>
    <row r="2311" spans="1:7" x14ac:dyDescent="0.3">
      <c r="A2311">
        <f t="shared" si="135"/>
        <v>1513</v>
      </c>
      <c r="B2311">
        <v>3783</v>
      </c>
      <c r="C2311">
        <v>508</v>
      </c>
      <c r="D2311">
        <f t="shared" si="136"/>
        <v>57</v>
      </c>
      <c r="E2311" s="3">
        <f>LOOKUP(A2311,[1]Bestellung!$A$4:$D$675)+MOD(D2311,6)</f>
        <v>43339</v>
      </c>
      <c r="F2311" t="str">
        <f t="shared" si="137"/>
        <v>INSERT INTO [Lieferung] ([BestellungID], [PosID], [LieferAdrID], [LieferDienstID], [LieferDatum]) VALUES</v>
      </c>
      <c r="G2311" t="str">
        <f t="shared" si="138"/>
        <v xml:space="preserve"> ('1513', '3783', '508', '57', '2018-08-27')</v>
      </c>
    </row>
    <row r="2312" spans="1:7" x14ac:dyDescent="0.3">
      <c r="A2312">
        <f t="shared" si="135"/>
        <v>1514</v>
      </c>
      <c r="B2312">
        <v>3784</v>
      </c>
      <c r="C2312">
        <v>702</v>
      </c>
      <c r="D2312">
        <f t="shared" si="136"/>
        <v>8</v>
      </c>
      <c r="E2312" s="3">
        <f>LOOKUP(A2312,[1]Bestellung!$A$4:$D$675)+MOD(D2312,6)</f>
        <v>43338</v>
      </c>
      <c r="F2312" t="str">
        <f t="shared" si="137"/>
        <v>INSERT INTO [Lieferung] ([BestellungID], [PosID], [LieferAdrID], [LieferDienstID], [LieferDatum]) VALUES</v>
      </c>
      <c r="G2312" t="str">
        <f t="shared" si="138"/>
        <v xml:space="preserve"> ('1514', '3784', '702', '8', '2018-08-26')</v>
      </c>
    </row>
    <row r="2313" spans="1:7" x14ac:dyDescent="0.3">
      <c r="A2313">
        <f t="shared" si="135"/>
        <v>1514</v>
      </c>
      <c r="B2313">
        <v>3785</v>
      </c>
      <c r="C2313">
        <v>508</v>
      </c>
      <c r="D2313">
        <f t="shared" si="136"/>
        <v>64</v>
      </c>
      <c r="E2313" s="3">
        <f>LOOKUP(A2313,[1]Bestellung!$A$4:$D$675)+MOD(D2313,6)</f>
        <v>43340</v>
      </c>
      <c r="F2313" t="str">
        <f t="shared" si="137"/>
        <v>INSERT INTO [Lieferung] ([BestellungID], [PosID], [LieferAdrID], [LieferDienstID], [LieferDatum]) VALUES</v>
      </c>
      <c r="G2313" t="str">
        <f t="shared" si="138"/>
        <v xml:space="preserve"> ('1514', '3785', '508', '64', '2018-08-28')</v>
      </c>
    </row>
    <row r="2314" spans="1:7" x14ac:dyDescent="0.3">
      <c r="A2314">
        <f t="shared" si="135"/>
        <v>1514</v>
      </c>
      <c r="B2314">
        <v>3786</v>
      </c>
      <c r="C2314">
        <v>702</v>
      </c>
      <c r="D2314">
        <f t="shared" si="136"/>
        <v>39</v>
      </c>
      <c r="E2314" s="3">
        <f>LOOKUP(A2314,[1]Bestellung!$A$4:$D$675)+MOD(D2314,6)</f>
        <v>43339</v>
      </c>
      <c r="F2314" t="str">
        <f t="shared" si="137"/>
        <v>INSERT INTO [Lieferung] ([BestellungID], [PosID], [LieferAdrID], [LieferDienstID], [LieferDatum]) VALUES</v>
      </c>
      <c r="G2314" t="str">
        <f t="shared" si="138"/>
        <v xml:space="preserve"> ('1514', '3786', '702', '39', '2018-08-27')</v>
      </c>
    </row>
    <row r="2315" spans="1:7" x14ac:dyDescent="0.3">
      <c r="A2315">
        <f t="shared" si="135"/>
        <v>1515</v>
      </c>
      <c r="B2315">
        <v>3787</v>
      </c>
      <c r="C2315">
        <v>561</v>
      </c>
      <c r="D2315">
        <f t="shared" si="136"/>
        <v>75</v>
      </c>
      <c r="E2315" s="3">
        <f>LOOKUP(A2315,[1]Bestellung!$A$4:$D$675)+MOD(D2315,6)</f>
        <v>43339</v>
      </c>
      <c r="F2315" t="str">
        <f t="shared" si="137"/>
        <v>INSERT INTO [Lieferung] ([BestellungID], [PosID], [LieferAdrID], [LieferDienstID], [LieferDatum]) VALUES</v>
      </c>
      <c r="G2315" t="str">
        <f t="shared" si="138"/>
        <v xml:space="preserve"> ('1515', '3787', '561', '75', '2018-08-27')</v>
      </c>
    </row>
    <row r="2316" spans="1:7" x14ac:dyDescent="0.3">
      <c r="A2316">
        <f t="shared" si="135"/>
        <v>1515</v>
      </c>
      <c r="B2316">
        <v>3788</v>
      </c>
      <c r="C2316">
        <v>561</v>
      </c>
      <c r="D2316">
        <f t="shared" si="136"/>
        <v>51</v>
      </c>
      <c r="E2316" s="3">
        <f>LOOKUP(A2316,[1]Bestellung!$A$4:$D$675)+MOD(D2316,6)</f>
        <v>43339</v>
      </c>
      <c r="F2316" t="str">
        <f t="shared" si="137"/>
        <v>INSERT INTO [Lieferung] ([BestellungID], [PosID], [LieferAdrID], [LieferDienstID], [LieferDatum]) VALUES</v>
      </c>
      <c r="G2316" t="str">
        <f t="shared" si="138"/>
        <v xml:space="preserve"> ('1515', '3788', '561', '51', '2018-08-27')</v>
      </c>
    </row>
    <row r="2317" spans="1:7" x14ac:dyDescent="0.3">
      <c r="A2317">
        <f t="shared" si="135"/>
        <v>1516</v>
      </c>
      <c r="B2317">
        <v>3789</v>
      </c>
      <c r="C2317">
        <v>703</v>
      </c>
      <c r="D2317">
        <f t="shared" si="136"/>
        <v>9</v>
      </c>
      <c r="E2317" s="3">
        <f>LOOKUP(A2317,[1]Bestellung!$A$4:$D$675)+MOD(D2317,6)</f>
        <v>43339</v>
      </c>
      <c r="F2317" t="str">
        <f t="shared" si="137"/>
        <v>INSERT INTO [Lieferung] ([BestellungID], [PosID], [LieferAdrID], [LieferDienstID], [LieferDatum]) VALUES</v>
      </c>
      <c r="G2317" t="str">
        <f t="shared" si="138"/>
        <v xml:space="preserve"> ('1516', '3789', '703', '9', '2018-08-27')</v>
      </c>
    </row>
    <row r="2318" spans="1:7" x14ac:dyDescent="0.3">
      <c r="A2318">
        <f t="shared" si="135"/>
        <v>1516</v>
      </c>
      <c r="B2318">
        <v>3790</v>
      </c>
      <c r="C2318">
        <v>561</v>
      </c>
      <c r="D2318">
        <f t="shared" si="136"/>
        <v>67</v>
      </c>
      <c r="E2318" s="3">
        <f>LOOKUP(A2318,[1]Bestellung!$A$4:$D$675)+MOD(D2318,6)</f>
        <v>43337</v>
      </c>
      <c r="F2318" t="str">
        <f t="shared" si="137"/>
        <v>INSERT INTO [Lieferung] ([BestellungID], [PosID], [LieferAdrID], [LieferDienstID], [LieferDatum]) VALUES</v>
      </c>
      <c r="G2318" t="str">
        <f t="shared" si="138"/>
        <v xml:space="preserve"> ('1516', '3790', '561', '67', '2018-08-25')</v>
      </c>
    </row>
    <row r="2319" spans="1:7" x14ac:dyDescent="0.3">
      <c r="A2319">
        <f t="shared" si="135"/>
        <v>1516</v>
      </c>
      <c r="B2319">
        <v>3791</v>
      </c>
      <c r="C2319">
        <v>703</v>
      </c>
      <c r="D2319">
        <f t="shared" si="136"/>
        <v>44</v>
      </c>
      <c r="E2319" s="3">
        <f>LOOKUP(A2319,[1]Bestellung!$A$4:$D$675)+MOD(D2319,6)</f>
        <v>43338</v>
      </c>
      <c r="F2319" t="str">
        <f t="shared" si="137"/>
        <v>INSERT INTO [Lieferung] ([BestellungID], [PosID], [LieferAdrID], [LieferDienstID], [LieferDatum]) VALUES</v>
      </c>
      <c r="G2319" t="str">
        <f t="shared" si="138"/>
        <v xml:space="preserve"> ('1516', '3791', '703', '44', '2018-08-26')</v>
      </c>
    </row>
    <row r="2320" spans="1:7" x14ac:dyDescent="0.3">
      <c r="A2320">
        <f t="shared" si="135"/>
        <v>1517</v>
      </c>
      <c r="B2320">
        <v>3792</v>
      </c>
      <c r="C2320">
        <v>54</v>
      </c>
      <c r="D2320">
        <f t="shared" si="136"/>
        <v>6</v>
      </c>
      <c r="E2320" s="3">
        <f>LOOKUP(A2320,[1]Bestellung!$A$4:$D$675)+MOD(D2320,6)</f>
        <v>43336</v>
      </c>
      <c r="F2320" t="str">
        <f t="shared" si="137"/>
        <v>INSERT INTO [Lieferung] ([BestellungID], [PosID], [LieferAdrID], [LieferDienstID], [LieferDatum]) VALUES</v>
      </c>
      <c r="G2320" t="str">
        <f t="shared" si="138"/>
        <v xml:space="preserve"> ('1517', '3792', '54', '6', '2018-08-24')</v>
      </c>
    </row>
    <row r="2321" spans="1:7" x14ac:dyDescent="0.3">
      <c r="A2321">
        <f t="shared" si="135"/>
        <v>1517</v>
      </c>
      <c r="B2321">
        <v>3793</v>
      </c>
      <c r="C2321">
        <v>54</v>
      </c>
      <c r="D2321">
        <f t="shared" si="136"/>
        <v>65</v>
      </c>
      <c r="E2321" s="3">
        <f>LOOKUP(A2321,[1]Bestellung!$A$4:$D$675)+MOD(D2321,6)</f>
        <v>43341</v>
      </c>
      <c r="F2321" t="str">
        <f t="shared" si="137"/>
        <v>INSERT INTO [Lieferung] ([BestellungID], [PosID], [LieferAdrID], [LieferDienstID], [LieferDatum]) VALUES</v>
      </c>
      <c r="G2321" t="str">
        <f t="shared" si="138"/>
        <v xml:space="preserve"> ('1517', '3793', '54', '65', '2018-08-29')</v>
      </c>
    </row>
    <row r="2322" spans="1:7" x14ac:dyDescent="0.3">
      <c r="A2322">
        <f t="shared" ref="A2322:A2371" si="139">ROUND(B2322/2.5,0)</f>
        <v>1518</v>
      </c>
      <c r="B2322">
        <v>3794</v>
      </c>
      <c r="C2322">
        <v>390</v>
      </c>
      <c r="D2322">
        <f t="shared" ref="D2322:D2385" si="140">IF(MOD(A2322*B2322,81)=0,1,IF(MOD(A2322*B2322,81)=30,81,IF(MOD(A2322*B2322,81)=49,82,MOD(A2322*B2322,81))))</f>
        <v>81</v>
      </c>
      <c r="E2322" s="3">
        <f>LOOKUP(A2322,[1]Bestellung!$A$4:$D$675)+MOD(D2322,6)</f>
        <v>43339</v>
      </c>
      <c r="F2322" t="str">
        <f t="shared" ref="F2322:F2371" si="14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322" t="str">
        <f t="shared" ref="G2322:G2371" si="142">" ('"&amp;A2322&amp;"', '"&amp;B2322&amp;"', '"&amp;C2322&amp;"', '"&amp; D2322&amp;"', '"&amp; TEXT(E2322,"JJJJ-MM-TT")&amp;"')"</f>
        <v xml:space="preserve"> ('1518', '3794', '390', '81', '2018-08-27')</v>
      </c>
    </row>
    <row r="2323" spans="1:7" x14ac:dyDescent="0.3">
      <c r="A2323">
        <f t="shared" si="139"/>
        <v>1518</v>
      </c>
      <c r="B2323">
        <v>3795</v>
      </c>
      <c r="C2323">
        <v>54</v>
      </c>
      <c r="D2323">
        <f t="shared" si="140"/>
        <v>9</v>
      </c>
      <c r="E2323" s="3">
        <f>LOOKUP(A2323,[1]Bestellung!$A$4:$D$675)+MOD(D2323,6)</f>
        <v>43339</v>
      </c>
      <c r="F2323" t="str">
        <f t="shared" si="141"/>
        <v>INSERT INTO [Lieferung] ([BestellungID], [PosID], [LieferAdrID], [LieferDienstID], [LieferDatum]) VALUES</v>
      </c>
      <c r="G2323" t="str">
        <f t="shared" si="142"/>
        <v xml:space="preserve"> ('1518', '3795', '54', '9', '2018-08-27')</v>
      </c>
    </row>
    <row r="2324" spans="1:7" x14ac:dyDescent="0.3">
      <c r="A2324">
        <f t="shared" si="139"/>
        <v>1518</v>
      </c>
      <c r="B2324">
        <v>3796</v>
      </c>
      <c r="C2324">
        <v>390</v>
      </c>
      <c r="D2324">
        <f t="shared" si="140"/>
        <v>69</v>
      </c>
      <c r="E2324" s="3">
        <f>LOOKUP(A2324,[1]Bestellung!$A$4:$D$675)+MOD(D2324,6)</f>
        <v>43339</v>
      </c>
      <c r="F2324" t="str">
        <f t="shared" si="141"/>
        <v>INSERT INTO [Lieferung] ([BestellungID], [PosID], [LieferAdrID], [LieferDienstID], [LieferDatum]) VALUES</v>
      </c>
      <c r="G2324" t="str">
        <f t="shared" si="142"/>
        <v xml:space="preserve"> ('1518', '3796', '390', '69', '2018-08-27')</v>
      </c>
    </row>
    <row r="2325" spans="1:7" x14ac:dyDescent="0.3">
      <c r="A2325">
        <f t="shared" si="139"/>
        <v>1519</v>
      </c>
      <c r="B2325">
        <v>3797</v>
      </c>
      <c r="C2325">
        <v>3</v>
      </c>
      <c r="D2325">
        <f t="shared" si="140"/>
        <v>38</v>
      </c>
      <c r="E2325" s="3">
        <f>LOOKUP(A2325,[1]Bestellung!$A$4:$D$675)+MOD(D2325,6)</f>
        <v>43338</v>
      </c>
      <c r="F2325" t="str">
        <f t="shared" si="141"/>
        <v>INSERT INTO [Lieferung] ([BestellungID], [PosID], [LieferAdrID], [LieferDienstID], [LieferDatum]) VALUES</v>
      </c>
      <c r="G2325" t="str">
        <f t="shared" si="142"/>
        <v xml:space="preserve"> ('1519', '3797', '3', '38', '2018-08-26')</v>
      </c>
    </row>
    <row r="2326" spans="1:7" x14ac:dyDescent="0.3">
      <c r="A2326">
        <f t="shared" si="139"/>
        <v>1519</v>
      </c>
      <c r="B2326">
        <v>3798</v>
      </c>
      <c r="C2326">
        <v>3</v>
      </c>
      <c r="D2326">
        <f t="shared" si="140"/>
        <v>18</v>
      </c>
      <c r="E2326" s="3">
        <f>LOOKUP(A2326,[1]Bestellung!$A$4:$D$675)+MOD(D2326,6)</f>
        <v>43336</v>
      </c>
      <c r="F2326" t="str">
        <f t="shared" si="141"/>
        <v>INSERT INTO [Lieferung] ([BestellungID], [PosID], [LieferAdrID], [LieferDienstID], [LieferDatum]) VALUES</v>
      </c>
      <c r="G2326" t="str">
        <f t="shared" si="142"/>
        <v xml:space="preserve"> ('1519', '3798', '3', '18', '2018-08-24')</v>
      </c>
    </row>
    <row r="2327" spans="1:7" x14ac:dyDescent="0.3">
      <c r="A2327">
        <f t="shared" si="139"/>
        <v>1520</v>
      </c>
      <c r="B2327">
        <v>3799</v>
      </c>
      <c r="C2327">
        <v>537</v>
      </c>
      <c r="D2327">
        <f t="shared" si="140"/>
        <v>71</v>
      </c>
      <c r="E2327" s="3">
        <f>LOOKUP(A2327,[1]Bestellung!$A$4:$D$675)+MOD(D2327,6)</f>
        <v>43341</v>
      </c>
      <c r="F2327" t="str">
        <f t="shared" si="141"/>
        <v>INSERT INTO [Lieferung] ([BestellungID], [PosID], [LieferAdrID], [LieferDienstID], [LieferDatum]) VALUES</v>
      </c>
      <c r="G2327" t="str">
        <f t="shared" si="142"/>
        <v xml:space="preserve"> ('1520', '3799', '537', '71', '2018-08-29')</v>
      </c>
    </row>
    <row r="2328" spans="1:7" x14ac:dyDescent="0.3">
      <c r="A2328">
        <f t="shared" si="139"/>
        <v>1520</v>
      </c>
      <c r="B2328">
        <v>3800</v>
      </c>
      <c r="C2328">
        <v>3</v>
      </c>
      <c r="D2328">
        <f t="shared" si="140"/>
        <v>52</v>
      </c>
      <c r="E2328" s="3">
        <f>LOOKUP(A2328,[1]Bestellung!$A$4:$D$675)+MOD(D2328,6)</f>
        <v>43340</v>
      </c>
      <c r="F2328" t="str">
        <f t="shared" si="141"/>
        <v>INSERT INTO [Lieferung] ([BestellungID], [PosID], [LieferAdrID], [LieferDienstID], [LieferDatum]) VALUES</v>
      </c>
      <c r="G2328" t="str">
        <f t="shared" si="142"/>
        <v xml:space="preserve"> ('1520', '3800', '3', '52', '2018-08-28')</v>
      </c>
    </row>
    <row r="2329" spans="1:7" x14ac:dyDescent="0.3">
      <c r="A2329">
        <f t="shared" si="139"/>
        <v>1520</v>
      </c>
      <c r="B2329">
        <v>3801</v>
      </c>
      <c r="C2329">
        <v>537</v>
      </c>
      <c r="D2329">
        <f t="shared" si="140"/>
        <v>33</v>
      </c>
      <c r="E2329" s="3">
        <f>LOOKUP(A2329,[1]Bestellung!$A$4:$D$675)+MOD(D2329,6)</f>
        <v>43339</v>
      </c>
      <c r="F2329" t="str">
        <f t="shared" si="141"/>
        <v>INSERT INTO [Lieferung] ([BestellungID], [PosID], [LieferAdrID], [LieferDienstID], [LieferDatum]) VALUES</v>
      </c>
      <c r="G2329" t="str">
        <f t="shared" si="142"/>
        <v xml:space="preserve"> ('1520', '3801', '537', '33', '2018-08-27')</v>
      </c>
    </row>
    <row r="2330" spans="1:7" x14ac:dyDescent="0.3">
      <c r="A2330">
        <f t="shared" si="139"/>
        <v>1521</v>
      </c>
      <c r="B2330">
        <v>3802</v>
      </c>
      <c r="C2330">
        <v>4</v>
      </c>
      <c r="D2330">
        <f t="shared" si="140"/>
        <v>9</v>
      </c>
      <c r="E2330" s="3">
        <f>LOOKUP(A2330,[1]Bestellung!$A$4:$D$675)+MOD(D2330,6)</f>
        <v>43339</v>
      </c>
      <c r="F2330" t="str">
        <f t="shared" si="141"/>
        <v>INSERT INTO [Lieferung] ([BestellungID], [PosID], [LieferAdrID], [LieferDienstID], [LieferDatum]) VALUES</v>
      </c>
      <c r="G2330" t="str">
        <f t="shared" si="142"/>
        <v xml:space="preserve"> ('1521', '3802', '4', '9', '2018-08-27')</v>
      </c>
    </row>
    <row r="2331" spans="1:7" x14ac:dyDescent="0.3">
      <c r="A2331">
        <f t="shared" si="139"/>
        <v>1521</v>
      </c>
      <c r="B2331">
        <v>3803</v>
      </c>
      <c r="C2331">
        <v>4</v>
      </c>
      <c r="D2331">
        <f t="shared" si="140"/>
        <v>72</v>
      </c>
      <c r="E2331" s="3">
        <f>LOOKUP(A2331,[1]Bestellung!$A$4:$D$675)+MOD(D2331,6)</f>
        <v>43336</v>
      </c>
      <c r="F2331" t="str">
        <f t="shared" si="141"/>
        <v>INSERT INTO [Lieferung] ([BestellungID], [PosID], [LieferAdrID], [LieferDienstID], [LieferDatum]) VALUES</v>
      </c>
      <c r="G2331" t="str">
        <f t="shared" si="142"/>
        <v xml:space="preserve"> ('1521', '3803', '4', '72', '2018-08-24')</v>
      </c>
    </row>
    <row r="2332" spans="1:7" x14ac:dyDescent="0.3">
      <c r="A2332">
        <f t="shared" si="139"/>
        <v>1522</v>
      </c>
      <c r="B2332">
        <v>3804</v>
      </c>
      <c r="C2332">
        <v>578</v>
      </c>
      <c r="D2332">
        <f t="shared" si="140"/>
        <v>51</v>
      </c>
      <c r="E2332" s="3">
        <f>LOOKUP(A2332,[1]Bestellung!$A$4:$D$675)+MOD(D2332,6)</f>
        <v>43339</v>
      </c>
      <c r="F2332" t="str">
        <f t="shared" si="141"/>
        <v>INSERT INTO [Lieferung] ([BestellungID], [PosID], [LieferAdrID], [LieferDienstID], [LieferDatum]) VALUES</v>
      </c>
      <c r="G2332" t="str">
        <f t="shared" si="142"/>
        <v xml:space="preserve"> ('1522', '3804', '578', '51', '2018-08-27')</v>
      </c>
    </row>
    <row r="2333" spans="1:7" x14ac:dyDescent="0.3">
      <c r="A2333">
        <f t="shared" si="139"/>
        <v>1522</v>
      </c>
      <c r="B2333">
        <v>3805</v>
      </c>
      <c r="C2333">
        <v>4</v>
      </c>
      <c r="D2333">
        <f t="shared" si="140"/>
        <v>34</v>
      </c>
      <c r="E2333" s="3">
        <f>LOOKUP(A2333,[1]Bestellung!$A$4:$D$675)+MOD(D2333,6)</f>
        <v>43340</v>
      </c>
      <c r="F2333" t="str">
        <f t="shared" si="141"/>
        <v>INSERT INTO [Lieferung] ([BestellungID], [PosID], [LieferAdrID], [LieferDienstID], [LieferDatum]) VALUES</v>
      </c>
      <c r="G2333" t="str">
        <f t="shared" si="142"/>
        <v xml:space="preserve"> ('1522', '3805', '4', '34', '2018-08-28')</v>
      </c>
    </row>
    <row r="2334" spans="1:7" x14ac:dyDescent="0.3">
      <c r="A2334">
        <f t="shared" si="139"/>
        <v>1522</v>
      </c>
      <c r="B2334">
        <v>3806</v>
      </c>
      <c r="C2334">
        <v>578</v>
      </c>
      <c r="D2334">
        <f t="shared" si="140"/>
        <v>17</v>
      </c>
      <c r="E2334" s="3">
        <f>LOOKUP(A2334,[1]Bestellung!$A$4:$D$675)+MOD(D2334,6)</f>
        <v>43341</v>
      </c>
      <c r="F2334" t="str">
        <f t="shared" si="141"/>
        <v>INSERT INTO [Lieferung] ([BestellungID], [PosID], [LieferAdrID], [LieferDienstID], [LieferDatum]) VALUES</v>
      </c>
      <c r="G2334" t="str">
        <f t="shared" si="142"/>
        <v xml:space="preserve"> ('1522', '3806', '578', '17', '2018-08-29')</v>
      </c>
    </row>
    <row r="2335" spans="1:7" x14ac:dyDescent="0.3">
      <c r="A2335">
        <f t="shared" si="139"/>
        <v>1523</v>
      </c>
      <c r="B2335">
        <v>3807</v>
      </c>
      <c r="C2335">
        <v>312</v>
      </c>
      <c r="D2335">
        <f t="shared" si="140"/>
        <v>1</v>
      </c>
      <c r="E2335" s="3">
        <f>LOOKUP(A2335,[1]Bestellung!$A$4:$D$675)+MOD(D2335,6)</f>
        <v>43337</v>
      </c>
      <c r="F2335" t="str">
        <f t="shared" si="141"/>
        <v>INSERT INTO [Lieferung] ([BestellungID], [PosID], [LieferAdrID], [LieferDienstID], [LieferDatum]) VALUES</v>
      </c>
      <c r="G2335" t="str">
        <f t="shared" si="142"/>
        <v xml:space="preserve"> ('1523', '3807', '312', '1', '2018-08-25')</v>
      </c>
    </row>
    <row r="2336" spans="1:7" x14ac:dyDescent="0.3">
      <c r="A2336">
        <f t="shared" si="139"/>
        <v>1523</v>
      </c>
      <c r="B2336">
        <v>3808</v>
      </c>
      <c r="C2336">
        <v>312</v>
      </c>
      <c r="D2336">
        <f t="shared" si="140"/>
        <v>65</v>
      </c>
      <c r="E2336" s="3">
        <f>LOOKUP(A2336,[1]Bestellung!$A$4:$D$675)+MOD(D2336,6)</f>
        <v>43341</v>
      </c>
      <c r="F2336" t="str">
        <f t="shared" si="141"/>
        <v>INSERT INTO [Lieferung] ([BestellungID], [PosID], [LieferAdrID], [LieferDienstID], [LieferDatum]) VALUES</v>
      </c>
      <c r="G2336" t="str">
        <f t="shared" si="142"/>
        <v xml:space="preserve"> ('1523', '3808', '312', '65', '2018-08-29')</v>
      </c>
    </row>
    <row r="2337" spans="1:7" x14ac:dyDescent="0.3">
      <c r="A2337">
        <f t="shared" si="139"/>
        <v>1524</v>
      </c>
      <c r="B2337">
        <v>3809</v>
      </c>
      <c r="C2337">
        <v>374</v>
      </c>
      <c r="D2337">
        <f t="shared" si="140"/>
        <v>51</v>
      </c>
      <c r="E2337" s="3">
        <f>LOOKUP(A2337,[1]Bestellung!$A$4:$D$675)+MOD(D2337,6)</f>
        <v>43339</v>
      </c>
      <c r="F2337" t="str">
        <f t="shared" si="141"/>
        <v>INSERT INTO [Lieferung] ([BestellungID], [PosID], [LieferAdrID], [LieferDienstID], [LieferDatum]) VALUES</v>
      </c>
      <c r="G2337" t="str">
        <f t="shared" si="142"/>
        <v xml:space="preserve"> ('1524', '3809', '374', '51', '2018-08-27')</v>
      </c>
    </row>
    <row r="2338" spans="1:7" x14ac:dyDescent="0.3">
      <c r="A2338">
        <f t="shared" si="139"/>
        <v>1524</v>
      </c>
      <c r="B2338">
        <v>3810</v>
      </c>
      <c r="C2338">
        <v>312</v>
      </c>
      <c r="D2338">
        <f t="shared" si="140"/>
        <v>36</v>
      </c>
      <c r="E2338" s="3">
        <f>LOOKUP(A2338,[1]Bestellung!$A$4:$D$675)+MOD(D2338,6)</f>
        <v>43336</v>
      </c>
      <c r="F2338" t="str">
        <f t="shared" si="141"/>
        <v>INSERT INTO [Lieferung] ([BestellungID], [PosID], [LieferAdrID], [LieferDienstID], [LieferDatum]) VALUES</v>
      </c>
      <c r="G2338" t="str">
        <f t="shared" si="142"/>
        <v xml:space="preserve"> ('1524', '3810', '312', '36', '2018-08-24')</v>
      </c>
    </row>
    <row r="2339" spans="1:7" x14ac:dyDescent="0.3">
      <c r="A2339">
        <f t="shared" si="139"/>
        <v>1524</v>
      </c>
      <c r="B2339">
        <v>3811</v>
      </c>
      <c r="C2339">
        <v>374</v>
      </c>
      <c r="D2339">
        <f t="shared" si="140"/>
        <v>21</v>
      </c>
      <c r="E2339" s="3">
        <f>LOOKUP(A2339,[1]Bestellung!$A$4:$D$675)+MOD(D2339,6)</f>
        <v>43339</v>
      </c>
      <c r="F2339" t="str">
        <f t="shared" si="141"/>
        <v>INSERT INTO [Lieferung] ([BestellungID], [PosID], [LieferAdrID], [LieferDienstID], [LieferDatum]) VALUES</v>
      </c>
      <c r="G2339" t="str">
        <f t="shared" si="142"/>
        <v xml:space="preserve"> ('1524', '3811', '374', '21', '2018-08-27')</v>
      </c>
    </row>
    <row r="2340" spans="1:7" x14ac:dyDescent="0.3">
      <c r="A2340">
        <f t="shared" si="139"/>
        <v>1525</v>
      </c>
      <c r="B2340">
        <v>3812</v>
      </c>
      <c r="C2340">
        <v>144</v>
      </c>
      <c r="D2340">
        <f t="shared" si="140"/>
        <v>11</v>
      </c>
      <c r="E2340" s="3">
        <f>LOOKUP(A2340,[1]Bestellung!$A$4:$D$675)+MOD(D2340,6)</f>
        <v>43341</v>
      </c>
      <c r="F2340" t="str">
        <f t="shared" si="141"/>
        <v>INSERT INTO [Lieferung] ([BestellungID], [PosID], [LieferAdrID], [LieferDienstID], [LieferDatum]) VALUES</v>
      </c>
      <c r="G2340" t="str">
        <f t="shared" si="142"/>
        <v xml:space="preserve"> ('1525', '3812', '144', '11', '2018-08-29')</v>
      </c>
    </row>
    <row r="2341" spans="1:7" x14ac:dyDescent="0.3">
      <c r="A2341">
        <f t="shared" si="139"/>
        <v>1525</v>
      </c>
      <c r="B2341">
        <v>3813</v>
      </c>
      <c r="C2341">
        <v>144</v>
      </c>
      <c r="D2341">
        <f t="shared" si="140"/>
        <v>78</v>
      </c>
      <c r="E2341" s="3">
        <f>LOOKUP(A2341,[1]Bestellung!$A$4:$D$675)+MOD(D2341,6)</f>
        <v>43336</v>
      </c>
      <c r="F2341" t="str">
        <f t="shared" si="141"/>
        <v>INSERT INTO [Lieferung] ([BestellungID], [PosID], [LieferAdrID], [LieferDienstID], [LieferDatum]) VALUES</v>
      </c>
      <c r="G2341" t="str">
        <f t="shared" si="142"/>
        <v xml:space="preserve"> ('1525', '3813', '144', '78', '2018-08-24')</v>
      </c>
    </row>
    <row r="2342" spans="1:7" x14ac:dyDescent="0.3">
      <c r="A2342">
        <f t="shared" si="139"/>
        <v>1526</v>
      </c>
      <c r="B2342">
        <v>3814</v>
      </c>
      <c r="C2342">
        <v>165</v>
      </c>
      <c r="D2342">
        <f t="shared" si="140"/>
        <v>71</v>
      </c>
      <c r="E2342" s="3">
        <f>LOOKUP(A2342,[1]Bestellung!$A$4:$D$675)+MOD(D2342,6)</f>
        <v>43341</v>
      </c>
      <c r="F2342" t="str">
        <f t="shared" si="141"/>
        <v>INSERT INTO [Lieferung] ([BestellungID], [PosID], [LieferAdrID], [LieferDienstID], [LieferDatum]) VALUES</v>
      </c>
      <c r="G2342" t="str">
        <f t="shared" si="142"/>
        <v xml:space="preserve"> ('1526', '3814', '165', '71', '2018-08-29')</v>
      </c>
    </row>
    <row r="2343" spans="1:7" x14ac:dyDescent="0.3">
      <c r="A2343">
        <f t="shared" si="139"/>
        <v>1526</v>
      </c>
      <c r="B2343">
        <v>3815</v>
      </c>
      <c r="C2343">
        <v>144</v>
      </c>
      <c r="D2343">
        <f t="shared" si="140"/>
        <v>58</v>
      </c>
      <c r="E2343" s="3">
        <f>LOOKUP(A2343,[1]Bestellung!$A$4:$D$675)+MOD(D2343,6)</f>
        <v>43340</v>
      </c>
      <c r="F2343" t="str">
        <f t="shared" si="141"/>
        <v>INSERT INTO [Lieferung] ([BestellungID], [PosID], [LieferAdrID], [LieferDienstID], [LieferDatum]) VALUES</v>
      </c>
      <c r="G2343" t="str">
        <f t="shared" si="142"/>
        <v xml:space="preserve"> ('1526', '3815', '144', '58', '2018-08-28')</v>
      </c>
    </row>
    <row r="2344" spans="1:7" x14ac:dyDescent="0.3">
      <c r="A2344">
        <f t="shared" si="139"/>
        <v>1526</v>
      </c>
      <c r="B2344">
        <v>3816</v>
      </c>
      <c r="C2344">
        <v>165</v>
      </c>
      <c r="D2344">
        <f t="shared" si="140"/>
        <v>45</v>
      </c>
      <c r="E2344" s="3">
        <f>LOOKUP(A2344,[1]Bestellung!$A$4:$D$675)+MOD(D2344,6)</f>
        <v>43339</v>
      </c>
      <c r="F2344" t="str">
        <f t="shared" si="141"/>
        <v>INSERT INTO [Lieferung] ([BestellungID], [PosID], [LieferAdrID], [LieferDienstID], [LieferDatum]) VALUES</v>
      </c>
      <c r="G2344" t="str">
        <f t="shared" si="142"/>
        <v xml:space="preserve"> ('1526', '3816', '165', '45', '2018-08-27')</v>
      </c>
    </row>
    <row r="2345" spans="1:7" x14ac:dyDescent="0.3">
      <c r="A2345">
        <f t="shared" si="139"/>
        <v>1527</v>
      </c>
      <c r="B2345">
        <v>3817</v>
      </c>
      <c r="C2345">
        <v>211</v>
      </c>
      <c r="D2345">
        <f t="shared" si="140"/>
        <v>42</v>
      </c>
      <c r="E2345" s="3">
        <f>LOOKUP(A2345,[1]Bestellung!$A$4:$D$675)+MOD(D2345,6)</f>
        <v>43336</v>
      </c>
      <c r="F2345" t="str">
        <f t="shared" si="141"/>
        <v>INSERT INTO [Lieferung] ([BestellungID], [PosID], [LieferAdrID], [LieferDienstID], [LieferDatum]) VALUES</v>
      </c>
      <c r="G2345" t="str">
        <f t="shared" si="142"/>
        <v xml:space="preserve"> ('1527', '3817', '211', '42', '2018-08-24')</v>
      </c>
    </row>
    <row r="2346" spans="1:7" x14ac:dyDescent="0.3">
      <c r="A2346">
        <f t="shared" si="139"/>
        <v>1527</v>
      </c>
      <c r="B2346">
        <v>3818</v>
      </c>
      <c r="C2346">
        <v>211</v>
      </c>
      <c r="D2346">
        <f t="shared" si="140"/>
        <v>81</v>
      </c>
      <c r="E2346" s="3">
        <f>LOOKUP(A2346,[1]Bestellung!$A$4:$D$675)+MOD(D2346,6)</f>
        <v>43339</v>
      </c>
      <c r="F2346" t="str">
        <f t="shared" si="141"/>
        <v>INSERT INTO [Lieferung] ([BestellungID], [PosID], [LieferAdrID], [LieferDienstID], [LieferDatum]) VALUES</v>
      </c>
      <c r="G2346" t="str">
        <f t="shared" si="142"/>
        <v xml:space="preserve"> ('1527', '3818', '211', '81', '2018-08-27')</v>
      </c>
    </row>
    <row r="2347" spans="1:7" x14ac:dyDescent="0.3">
      <c r="A2347">
        <f t="shared" si="139"/>
        <v>1528</v>
      </c>
      <c r="B2347">
        <v>3819</v>
      </c>
      <c r="C2347">
        <v>761</v>
      </c>
      <c r="D2347">
        <f t="shared" si="140"/>
        <v>81</v>
      </c>
      <c r="E2347" s="3">
        <f>LOOKUP(A2347,[1]Bestellung!$A$4:$D$675)+MOD(D2347,6)</f>
        <v>43339</v>
      </c>
      <c r="F2347" t="str">
        <f t="shared" si="141"/>
        <v>INSERT INTO [Lieferung] ([BestellungID], [PosID], [LieferAdrID], [LieferDienstID], [LieferDatum]) VALUES</v>
      </c>
      <c r="G2347" t="str">
        <f t="shared" si="142"/>
        <v xml:space="preserve"> ('1528', '3819', '761', '81', '2018-08-27')</v>
      </c>
    </row>
    <row r="2348" spans="1:7" x14ac:dyDescent="0.3">
      <c r="A2348">
        <f t="shared" si="139"/>
        <v>1528</v>
      </c>
      <c r="B2348">
        <v>3820</v>
      </c>
      <c r="C2348">
        <v>211</v>
      </c>
      <c r="D2348">
        <f t="shared" si="140"/>
        <v>19</v>
      </c>
      <c r="E2348" s="3">
        <f>LOOKUP(A2348,[1]Bestellung!$A$4:$D$675)+MOD(D2348,6)</f>
        <v>43337</v>
      </c>
      <c r="F2348" t="str">
        <f t="shared" si="141"/>
        <v>INSERT INTO [Lieferung] ([BestellungID], [PosID], [LieferAdrID], [LieferDienstID], [LieferDatum]) VALUES</v>
      </c>
      <c r="G2348" t="str">
        <f t="shared" si="142"/>
        <v xml:space="preserve"> ('1528', '3820', '211', '19', '2018-08-25')</v>
      </c>
    </row>
    <row r="2349" spans="1:7" x14ac:dyDescent="0.3">
      <c r="A2349">
        <f t="shared" si="139"/>
        <v>1528</v>
      </c>
      <c r="B2349">
        <v>3821</v>
      </c>
      <c r="C2349">
        <v>761</v>
      </c>
      <c r="D2349">
        <f t="shared" si="140"/>
        <v>8</v>
      </c>
      <c r="E2349" s="3">
        <f>LOOKUP(A2349,[1]Bestellung!$A$4:$D$675)+MOD(D2349,6)</f>
        <v>43338</v>
      </c>
      <c r="F2349" t="str">
        <f t="shared" si="141"/>
        <v>INSERT INTO [Lieferung] ([BestellungID], [PosID], [LieferAdrID], [LieferDienstID], [LieferDatum]) VALUES</v>
      </c>
      <c r="G2349" t="str">
        <f t="shared" si="142"/>
        <v xml:space="preserve"> ('1528', '3821', '761', '8', '2018-08-26')</v>
      </c>
    </row>
    <row r="2350" spans="1:7" x14ac:dyDescent="0.3">
      <c r="A2350">
        <f t="shared" si="139"/>
        <v>1529</v>
      </c>
      <c r="B2350">
        <v>3822</v>
      </c>
      <c r="C2350">
        <v>462</v>
      </c>
      <c r="D2350">
        <f t="shared" si="140"/>
        <v>12</v>
      </c>
      <c r="E2350" s="3">
        <f>LOOKUP(A2350,[1]Bestellung!$A$4:$D$675)+MOD(D2350,6)</f>
        <v>43336</v>
      </c>
      <c r="F2350" t="str">
        <f t="shared" si="141"/>
        <v>INSERT INTO [Lieferung] ([BestellungID], [PosID], [LieferAdrID], [LieferDienstID], [LieferDatum]) VALUES</v>
      </c>
      <c r="G2350" t="str">
        <f t="shared" si="142"/>
        <v xml:space="preserve"> ('1529', '3822', '462', '12', '2018-08-24')</v>
      </c>
    </row>
    <row r="2351" spans="1:7" x14ac:dyDescent="0.3">
      <c r="A2351">
        <f t="shared" si="139"/>
        <v>1529</v>
      </c>
      <c r="B2351">
        <v>3823</v>
      </c>
      <c r="C2351">
        <v>462</v>
      </c>
      <c r="D2351">
        <f t="shared" si="140"/>
        <v>2</v>
      </c>
      <c r="E2351" s="3">
        <f>LOOKUP(A2351,[1]Bestellung!$A$4:$D$675)+MOD(D2351,6)</f>
        <v>43338</v>
      </c>
      <c r="F2351" t="str">
        <f t="shared" si="141"/>
        <v>INSERT INTO [Lieferung] ([BestellungID], [PosID], [LieferAdrID], [LieferDienstID], [LieferDatum]) VALUES</v>
      </c>
      <c r="G2351" t="str">
        <f t="shared" si="142"/>
        <v xml:space="preserve"> ('1529', '3823', '462', '2', '2018-08-26')</v>
      </c>
    </row>
    <row r="2352" spans="1:7" x14ac:dyDescent="0.3">
      <c r="A2352">
        <f t="shared" si="139"/>
        <v>1530</v>
      </c>
      <c r="B2352">
        <v>3824</v>
      </c>
      <c r="C2352">
        <v>668</v>
      </c>
      <c r="D2352">
        <f t="shared" si="140"/>
        <v>9</v>
      </c>
      <c r="E2352" s="3">
        <f>LOOKUP(A2352,[1]Bestellung!$A$4:$D$675)+MOD(D2352,6)</f>
        <v>43339</v>
      </c>
      <c r="F2352" t="str">
        <f t="shared" si="141"/>
        <v>INSERT INTO [Lieferung] ([BestellungID], [PosID], [LieferAdrID], [LieferDienstID], [LieferDatum]) VALUES</v>
      </c>
      <c r="G2352" t="str">
        <f t="shared" si="142"/>
        <v xml:space="preserve"> ('1530', '3824', '668', '9', '2018-08-27')</v>
      </c>
    </row>
    <row r="2353" spans="1:7" x14ac:dyDescent="0.3">
      <c r="A2353">
        <f t="shared" si="139"/>
        <v>1530</v>
      </c>
      <c r="B2353">
        <v>3825</v>
      </c>
      <c r="C2353">
        <v>462</v>
      </c>
      <c r="D2353">
        <f t="shared" si="140"/>
        <v>1</v>
      </c>
      <c r="E2353" s="3">
        <f>LOOKUP(A2353,[1]Bestellung!$A$4:$D$675)+MOD(D2353,6)</f>
        <v>43337</v>
      </c>
      <c r="F2353" t="str">
        <f t="shared" si="141"/>
        <v>INSERT INTO [Lieferung] ([BestellungID], [PosID], [LieferAdrID], [LieferDienstID], [LieferDatum]) VALUES</v>
      </c>
      <c r="G2353" t="str">
        <f t="shared" si="142"/>
        <v xml:space="preserve"> ('1530', '3825', '462', '1', '2018-08-25')</v>
      </c>
    </row>
    <row r="2354" spans="1:7" x14ac:dyDescent="0.3">
      <c r="A2354">
        <f t="shared" si="139"/>
        <v>1530</v>
      </c>
      <c r="B2354">
        <v>3826</v>
      </c>
      <c r="C2354">
        <v>668</v>
      </c>
      <c r="D2354">
        <f t="shared" si="140"/>
        <v>72</v>
      </c>
      <c r="E2354" s="3">
        <f>LOOKUP(A2354,[1]Bestellung!$A$4:$D$675)+MOD(D2354,6)</f>
        <v>43336</v>
      </c>
      <c r="F2354" t="str">
        <f t="shared" si="141"/>
        <v>INSERT INTO [Lieferung] ([BestellungID], [PosID], [LieferAdrID], [LieferDienstID], [LieferDatum]) VALUES</v>
      </c>
      <c r="G2354" t="str">
        <f t="shared" si="142"/>
        <v xml:space="preserve"> ('1530', '3826', '668', '72', '2018-08-24')</v>
      </c>
    </row>
    <row r="2355" spans="1:7" x14ac:dyDescent="0.3">
      <c r="A2355">
        <f t="shared" si="139"/>
        <v>1531</v>
      </c>
      <c r="B2355">
        <v>3827</v>
      </c>
      <c r="C2355">
        <v>220</v>
      </c>
      <c r="D2355">
        <f t="shared" si="140"/>
        <v>2</v>
      </c>
      <c r="E2355" s="3">
        <f>LOOKUP(A2355,[1]Bestellung!$A$4:$D$675)+MOD(D2355,6)</f>
        <v>43338</v>
      </c>
      <c r="F2355" t="str">
        <f t="shared" si="141"/>
        <v>INSERT INTO [Lieferung] ([BestellungID], [PosID], [LieferAdrID], [LieferDienstID], [LieferDatum]) VALUES</v>
      </c>
      <c r="G2355" t="str">
        <f t="shared" si="142"/>
        <v xml:space="preserve"> ('1531', '3827', '220', '2', '2018-08-26')</v>
      </c>
    </row>
    <row r="2356" spans="1:7" x14ac:dyDescent="0.3">
      <c r="A2356">
        <f t="shared" si="139"/>
        <v>1531</v>
      </c>
      <c r="B2356">
        <v>3828</v>
      </c>
      <c r="C2356">
        <v>220</v>
      </c>
      <c r="D2356">
        <f t="shared" si="140"/>
        <v>75</v>
      </c>
      <c r="E2356" s="3">
        <f>LOOKUP(A2356,[1]Bestellung!$A$4:$D$675)+MOD(D2356,6)</f>
        <v>43339</v>
      </c>
      <c r="F2356" t="str">
        <f t="shared" si="141"/>
        <v>INSERT INTO [Lieferung] ([BestellungID], [PosID], [LieferAdrID], [LieferDienstID], [LieferDatum]) VALUES</v>
      </c>
      <c r="G2356" t="str">
        <f t="shared" si="142"/>
        <v xml:space="preserve"> ('1531', '3828', '220', '75', '2018-08-27')</v>
      </c>
    </row>
    <row r="2357" spans="1:7" x14ac:dyDescent="0.3">
      <c r="A2357">
        <f t="shared" si="139"/>
        <v>1532</v>
      </c>
      <c r="B2357">
        <v>3829</v>
      </c>
      <c r="C2357">
        <v>566</v>
      </c>
      <c r="D2357">
        <f t="shared" si="140"/>
        <v>8</v>
      </c>
      <c r="E2357" s="3">
        <f>LOOKUP(A2357,[1]Bestellung!$A$4:$D$675)+MOD(D2357,6)</f>
        <v>43338</v>
      </c>
      <c r="F2357" t="str">
        <f t="shared" si="141"/>
        <v>INSERT INTO [Lieferung] ([BestellungID], [PosID], [LieferAdrID], [LieferDienstID], [LieferDatum]) VALUES</v>
      </c>
      <c r="G2357" t="str">
        <f t="shared" si="142"/>
        <v xml:space="preserve"> ('1532', '3829', '566', '8', '2018-08-26')</v>
      </c>
    </row>
    <row r="2358" spans="1:7" x14ac:dyDescent="0.3">
      <c r="A2358">
        <f t="shared" si="139"/>
        <v>1532</v>
      </c>
      <c r="B2358">
        <v>3830</v>
      </c>
      <c r="C2358">
        <v>220</v>
      </c>
      <c r="D2358">
        <f t="shared" si="140"/>
        <v>1</v>
      </c>
      <c r="E2358" s="3">
        <f>LOOKUP(A2358,[1]Bestellung!$A$4:$D$675)+MOD(D2358,6)</f>
        <v>43337</v>
      </c>
      <c r="F2358" t="str">
        <f t="shared" si="141"/>
        <v>INSERT INTO [Lieferung] ([BestellungID], [PosID], [LieferAdrID], [LieferDienstID], [LieferDatum]) VALUES</v>
      </c>
      <c r="G2358" t="str">
        <f t="shared" si="142"/>
        <v xml:space="preserve"> ('1532', '3830', '220', '1', '2018-08-25')</v>
      </c>
    </row>
    <row r="2359" spans="1:7" x14ac:dyDescent="0.3">
      <c r="A2359">
        <f t="shared" si="139"/>
        <v>1532</v>
      </c>
      <c r="B2359">
        <v>3831</v>
      </c>
      <c r="C2359">
        <v>566</v>
      </c>
      <c r="D2359">
        <f t="shared" si="140"/>
        <v>75</v>
      </c>
      <c r="E2359" s="3">
        <f>LOOKUP(A2359,[1]Bestellung!$A$4:$D$675)+MOD(D2359,6)</f>
        <v>43339</v>
      </c>
      <c r="F2359" t="str">
        <f t="shared" si="141"/>
        <v>INSERT INTO [Lieferung] ([BestellungID], [PosID], [LieferAdrID], [LieferDienstID], [LieferDatum]) VALUES</v>
      </c>
      <c r="G2359" t="str">
        <f t="shared" si="142"/>
        <v xml:space="preserve"> ('1532', '3831', '566', '75', '2018-08-27')</v>
      </c>
    </row>
    <row r="2360" spans="1:7" x14ac:dyDescent="0.3">
      <c r="A2360">
        <f t="shared" si="139"/>
        <v>1533</v>
      </c>
      <c r="B2360">
        <v>3832</v>
      </c>
      <c r="C2360">
        <v>62</v>
      </c>
      <c r="D2360">
        <f t="shared" si="140"/>
        <v>12</v>
      </c>
      <c r="E2360" s="3">
        <f>LOOKUP(A2360,[1]Bestellung!$A$4:$D$675)+MOD(D2360,6)</f>
        <v>43336</v>
      </c>
      <c r="F2360" t="str">
        <f t="shared" si="141"/>
        <v>INSERT INTO [Lieferung] ([BestellungID], [PosID], [LieferAdrID], [LieferDienstID], [LieferDatum]) VALUES</v>
      </c>
      <c r="G2360" t="str">
        <f t="shared" si="142"/>
        <v xml:space="preserve"> ('1533', '3832', '62', '12', '2018-08-24')</v>
      </c>
    </row>
    <row r="2361" spans="1:7" x14ac:dyDescent="0.3">
      <c r="A2361">
        <f t="shared" si="139"/>
        <v>1533</v>
      </c>
      <c r="B2361">
        <v>3833</v>
      </c>
      <c r="C2361">
        <v>62</v>
      </c>
      <c r="D2361">
        <f t="shared" si="140"/>
        <v>6</v>
      </c>
      <c r="E2361" s="3">
        <f>LOOKUP(A2361,[1]Bestellung!$A$4:$D$675)+MOD(D2361,6)</f>
        <v>43336</v>
      </c>
      <c r="F2361" t="str">
        <f t="shared" si="141"/>
        <v>INSERT INTO [Lieferung] ([BestellungID], [PosID], [LieferAdrID], [LieferDienstID], [LieferDatum]) VALUES</v>
      </c>
      <c r="G2361" t="str">
        <f t="shared" si="142"/>
        <v xml:space="preserve"> ('1533', '3833', '62', '6', '2018-08-24')</v>
      </c>
    </row>
    <row r="2362" spans="1:7" x14ac:dyDescent="0.3">
      <c r="A2362">
        <f t="shared" si="139"/>
        <v>1534</v>
      </c>
      <c r="B2362">
        <v>3834</v>
      </c>
      <c r="C2362">
        <v>115</v>
      </c>
      <c r="D2362">
        <f t="shared" si="140"/>
        <v>27</v>
      </c>
      <c r="E2362" s="3">
        <f>LOOKUP(A2362,[1]Bestellung!$A$4:$D$675)+MOD(D2362,6)</f>
        <v>43339</v>
      </c>
      <c r="F2362" t="str">
        <f t="shared" si="141"/>
        <v>INSERT INTO [Lieferung] ([BestellungID], [PosID], [LieferAdrID], [LieferDienstID], [LieferDatum]) VALUES</v>
      </c>
      <c r="G2362" t="str">
        <f t="shared" si="142"/>
        <v xml:space="preserve"> ('1534', '3834', '115', '27', '2018-08-27')</v>
      </c>
    </row>
    <row r="2363" spans="1:7" x14ac:dyDescent="0.3">
      <c r="A2363">
        <f t="shared" si="139"/>
        <v>1534</v>
      </c>
      <c r="B2363">
        <v>3835</v>
      </c>
      <c r="C2363">
        <v>62</v>
      </c>
      <c r="D2363">
        <f t="shared" si="140"/>
        <v>22</v>
      </c>
      <c r="E2363" s="3">
        <f>LOOKUP(A2363,[1]Bestellung!$A$4:$D$675)+MOD(D2363,6)</f>
        <v>43340</v>
      </c>
      <c r="F2363" t="str">
        <f t="shared" si="141"/>
        <v>INSERT INTO [Lieferung] ([BestellungID], [PosID], [LieferAdrID], [LieferDienstID], [LieferDatum]) VALUES</v>
      </c>
      <c r="G2363" t="str">
        <f t="shared" si="142"/>
        <v xml:space="preserve"> ('1534', '3835', '62', '22', '2018-08-28')</v>
      </c>
    </row>
    <row r="2364" spans="1:7" x14ac:dyDescent="0.3">
      <c r="A2364">
        <f t="shared" si="139"/>
        <v>1534</v>
      </c>
      <c r="B2364">
        <v>3836</v>
      </c>
      <c r="C2364">
        <v>115</v>
      </c>
      <c r="D2364">
        <f t="shared" si="140"/>
        <v>17</v>
      </c>
      <c r="E2364" s="3">
        <f>LOOKUP(A2364,[1]Bestellung!$A$4:$D$675)+MOD(D2364,6)</f>
        <v>43341</v>
      </c>
      <c r="F2364" t="str">
        <f t="shared" si="141"/>
        <v>INSERT INTO [Lieferung] ([BestellungID], [PosID], [LieferAdrID], [LieferDienstID], [LieferDatum]) VALUES</v>
      </c>
      <c r="G2364" t="str">
        <f t="shared" si="142"/>
        <v xml:space="preserve"> ('1534', '3836', '115', '17', '2018-08-29')</v>
      </c>
    </row>
    <row r="2365" spans="1:7" x14ac:dyDescent="0.3">
      <c r="A2365">
        <f t="shared" si="139"/>
        <v>1535</v>
      </c>
      <c r="B2365">
        <v>3837</v>
      </c>
      <c r="C2365">
        <v>135</v>
      </c>
      <c r="D2365">
        <f t="shared" si="140"/>
        <v>42</v>
      </c>
      <c r="E2365" s="3">
        <f>LOOKUP(A2365,[1]Bestellung!$A$4:$D$675)+MOD(D2365,6)</f>
        <v>43336</v>
      </c>
      <c r="F2365" t="str">
        <f t="shared" si="141"/>
        <v>INSERT INTO [Lieferung] ([BestellungID], [PosID], [LieferAdrID], [LieferDienstID], [LieferDatum]) VALUES</v>
      </c>
      <c r="G2365" t="str">
        <f t="shared" si="142"/>
        <v xml:space="preserve"> ('1535', '3837', '135', '42', '2018-08-24')</v>
      </c>
    </row>
    <row r="2366" spans="1:7" x14ac:dyDescent="0.3">
      <c r="A2366">
        <f t="shared" si="139"/>
        <v>1535</v>
      </c>
      <c r="B2366">
        <v>3838</v>
      </c>
      <c r="C2366">
        <v>135</v>
      </c>
      <c r="D2366">
        <f t="shared" si="140"/>
        <v>38</v>
      </c>
      <c r="E2366" s="3">
        <f>LOOKUP(A2366,[1]Bestellung!$A$4:$D$675)+MOD(D2366,6)</f>
        <v>43338</v>
      </c>
      <c r="F2366" t="str">
        <f t="shared" si="141"/>
        <v>INSERT INTO [Lieferung] ([BestellungID], [PosID], [LieferAdrID], [LieferDienstID], [LieferDatum]) VALUES</v>
      </c>
      <c r="G2366" t="str">
        <f t="shared" si="142"/>
        <v xml:space="preserve"> ('1535', '3838', '135', '38', '2018-08-26')</v>
      </c>
    </row>
    <row r="2367" spans="1:7" x14ac:dyDescent="0.3">
      <c r="A2367">
        <f t="shared" si="139"/>
        <v>1536</v>
      </c>
      <c r="B2367">
        <v>3839</v>
      </c>
      <c r="C2367">
        <v>562</v>
      </c>
      <c r="D2367">
        <f t="shared" si="140"/>
        <v>66</v>
      </c>
      <c r="E2367" s="3">
        <f>LOOKUP(A2367,[1]Bestellung!$A$4:$D$675)+MOD(D2367,6)</f>
        <v>43336</v>
      </c>
      <c r="F2367" t="str">
        <f t="shared" si="141"/>
        <v>INSERT INTO [Lieferung] ([BestellungID], [PosID], [LieferAdrID], [LieferDienstID], [LieferDatum]) VALUES</v>
      </c>
      <c r="G2367" t="str">
        <f t="shared" si="142"/>
        <v xml:space="preserve"> ('1536', '3839', '562', '66', '2018-08-24')</v>
      </c>
    </row>
    <row r="2368" spans="1:7" x14ac:dyDescent="0.3">
      <c r="A2368">
        <f t="shared" si="139"/>
        <v>1536</v>
      </c>
      <c r="B2368">
        <v>3840</v>
      </c>
      <c r="C2368">
        <v>135</v>
      </c>
      <c r="D2368">
        <f t="shared" si="140"/>
        <v>63</v>
      </c>
      <c r="E2368" s="3">
        <f>LOOKUP(A2368,[1]Bestellung!$A$4:$D$675)+MOD(D2368,6)</f>
        <v>43339</v>
      </c>
      <c r="F2368" t="str">
        <f t="shared" si="141"/>
        <v>INSERT INTO [Lieferung] ([BestellungID], [PosID], [LieferAdrID], [LieferDienstID], [LieferDatum]) VALUES</v>
      </c>
      <c r="G2368" t="str">
        <f t="shared" si="142"/>
        <v xml:space="preserve"> ('1536', '3840', '135', '63', '2018-08-27')</v>
      </c>
    </row>
    <row r="2369" spans="1:7" x14ac:dyDescent="0.3">
      <c r="A2369">
        <f t="shared" si="139"/>
        <v>1536</v>
      </c>
      <c r="B2369">
        <v>3841</v>
      </c>
      <c r="C2369">
        <v>562</v>
      </c>
      <c r="D2369">
        <f t="shared" si="140"/>
        <v>60</v>
      </c>
      <c r="E2369" s="3">
        <f>LOOKUP(A2369,[1]Bestellung!$A$4:$D$675)+MOD(D2369,6)</f>
        <v>43336</v>
      </c>
      <c r="F2369" t="str">
        <f t="shared" si="141"/>
        <v>INSERT INTO [Lieferung] ([BestellungID], [PosID], [LieferAdrID], [LieferDienstID], [LieferDatum]) VALUES</v>
      </c>
      <c r="G2369" t="str">
        <f t="shared" si="142"/>
        <v xml:space="preserve"> ('1536', '3841', '562', '60', '2018-08-24')</v>
      </c>
    </row>
    <row r="2370" spans="1:7" x14ac:dyDescent="0.3">
      <c r="A2370">
        <f t="shared" si="139"/>
        <v>1537</v>
      </c>
      <c r="B2370">
        <v>3842</v>
      </c>
      <c r="C2370">
        <v>114</v>
      </c>
      <c r="D2370">
        <f t="shared" si="140"/>
        <v>11</v>
      </c>
      <c r="E2370" s="3">
        <f>LOOKUP(A2370,[1]Bestellung!$A$4:$D$675)+MOD(D2370,6)</f>
        <v>43341</v>
      </c>
      <c r="F2370" t="str">
        <f t="shared" si="141"/>
        <v>INSERT INTO [Lieferung] ([BestellungID], [PosID], [LieferAdrID], [LieferDienstID], [LieferDatum]) VALUES</v>
      </c>
      <c r="G2370" t="str">
        <f t="shared" si="142"/>
        <v xml:space="preserve"> ('1537', '3842', '114', '11', '2018-08-29')</v>
      </c>
    </row>
    <row r="2371" spans="1:7" x14ac:dyDescent="0.3">
      <c r="A2371">
        <f t="shared" si="139"/>
        <v>1537</v>
      </c>
      <c r="B2371">
        <v>3843</v>
      </c>
      <c r="C2371">
        <v>114</v>
      </c>
      <c r="D2371">
        <f t="shared" si="140"/>
        <v>9</v>
      </c>
      <c r="E2371" s="3">
        <f>LOOKUP(A2371,[1]Bestellung!$A$4:$D$675)+MOD(D2371,6)</f>
        <v>43339</v>
      </c>
      <c r="F2371" t="str">
        <f t="shared" si="141"/>
        <v>INSERT INTO [Lieferung] ([BestellungID], [PosID], [LieferAdrID], [LieferDienstID], [LieferDatum]) VALUES</v>
      </c>
      <c r="G2371" t="str">
        <f t="shared" si="142"/>
        <v xml:space="preserve"> ('1537', '3843', '114', '9', '2018-08-27')</v>
      </c>
    </row>
    <row r="2372" spans="1:7" x14ac:dyDescent="0.3">
      <c r="A2372">
        <v>1</v>
      </c>
      <c r="B2372">
        <v>1</v>
      </c>
      <c r="C2372">
        <v>1</v>
      </c>
      <c r="D2372">
        <f t="shared" si="140"/>
        <v>1</v>
      </c>
      <c r="E2372" s="3">
        <v>43162</v>
      </c>
      <c r="F2372" t="s">
        <v>8129</v>
      </c>
      <c r="G2372" t="s">
        <v>8130</v>
      </c>
    </row>
    <row r="2373" spans="1:7" x14ac:dyDescent="0.3">
      <c r="A2373">
        <v>1</v>
      </c>
      <c r="B2373">
        <v>2</v>
      </c>
      <c r="C2373">
        <v>1</v>
      </c>
      <c r="D2373">
        <f t="shared" si="140"/>
        <v>2</v>
      </c>
      <c r="E2373" s="3">
        <v>43163</v>
      </c>
      <c r="F2373" t="s">
        <v>8129</v>
      </c>
      <c r="G2373" t="s">
        <v>8131</v>
      </c>
    </row>
    <row r="2374" spans="1:7" x14ac:dyDescent="0.3">
      <c r="A2374">
        <v>1</v>
      </c>
      <c r="B2374">
        <v>3</v>
      </c>
      <c r="C2374">
        <v>1</v>
      </c>
      <c r="D2374">
        <f t="shared" si="140"/>
        <v>3</v>
      </c>
      <c r="E2374" s="3">
        <v>43164</v>
      </c>
      <c r="F2374" t="s">
        <v>8129</v>
      </c>
      <c r="G2374" t="s">
        <v>8132</v>
      </c>
    </row>
    <row r="2375" spans="1:7" x14ac:dyDescent="0.3">
      <c r="A2375">
        <v>2</v>
      </c>
      <c r="B2375">
        <v>4</v>
      </c>
      <c r="C2375">
        <v>120</v>
      </c>
      <c r="D2375">
        <f t="shared" si="140"/>
        <v>8</v>
      </c>
      <c r="E2375" s="3">
        <v>43163</v>
      </c>
      <c r="F2375" t="s">
        <v>8129</v>
      </c>
      <c r="G2375" t="s">
        <v>8133</v>
      </c>
    </row>
    <row r="2376" spans="1:7" x14ac:dyDescent="0.3">
      <c r="A2376">
        <v>2</v>
      </c>
      <c r="B2376">
        <v>5</v>
      </c>
      <c r="C2376">
        <v>1</v>
      </c>
      <c r="D2376">
        <f t="shared" si="140"/>
        <v>10</v>
      </c>
      <c r="E2376" s="3">
        <v>43165</v>
      </c>
      <c r="F2376" t="s">
        <v>8129</v>
      </c>
      <c r="G2376" t="s">
        <v>8134</v>
      </c>
    </row>
    <row r="2377" spans="1:7" x14ac:dyDescent="0.3">
      <c r="A2377">
        <v>2</v>
      </c>
      <c r="B2377">
        <v>6</v>
      </c>
      <c r="C2377">
        <v>120</v>
      </c>
      <c r="D2377">
        <f t="shared" si="140"/>
        <v>12</v>
      </c>
      <c r="E2377" s="3">
        <v>43161</v>
      </c>
      <c r="F2377" t="s">
        <v>8129</v>
      </c>
      <c r="G2377" t="s">
        <v>8135</v>
      </c>
    </row>
    <row r="2378" spans="1:7" x14ac:dyDescent="0.3">
      <c r="A2378">
        <v>3</v>
      </c>
      <c r="B2378">
        <v>7</v>
      </c>
      <c r="C2378">
        <v>530</v>
      </c>
      <c r="D2378">
        <f t="shared" si="140"/>
        <v>21</v>
      </c>
      <c r="E2378" s="3">
        <v>43164</v>
      </c>
      <c r="F2378" t="s">
        <v>8129</v>
      </c>
      <c r="G2378" t="s">
        <v>8136</v>
      </c>
    </row>
    <row r="2379" spans="1:7" x14ac:dyDescent="0.3">
      <c r="A2379">
        <v>3</v>
      </c>
      <c r="B2379">
        <v>8</v>
      </c>
      <c r="C2379">
        <v>530</v>
      </c>
      <c r="D2379">
        <f t="shared" si="140"/>
        <v>24</v>
      </c>
      <c r="E2379" s="3">
        <v>43161</v>
      </c>
      <c r="F2379" t="s">
        <v>8129</v>
      </c>
      <c r="G2379" t="s">
        <v>8137</v>
      </c>
    </row>
    <row r="2380" spans="1:7" x14ac:dyDescent="0.3">
      <c r="A2380">
        <v>4</v>
      </c>
      <c r="B2380">
        <v>9</v>
      </c>
      <c r="C2380">
        <v>275</v>
      </c>
      <c r="D2380">
        <f t="shared" si="140"/>
        <v>36</v>
      </c>
      <c r="E2380" s="3">
        <v>43162</v>
      </c>
      <c r="F2380" t="s">
        <v>8129</v>
      </c>
      <c r="G2380" t="s">
        <v>8138</v>
      </c>
    </row>
    <row r="2381" spans="1:7" x14ac:dyDescent="0.3">
      <c r="A2381">
        <v>4</v>
      </c>
      <c r="B2381">
        <v>10</v>
      </c>
      <c r="C2381">
        <v>275</v>
      </c>
      <c r="D2381">
        <f t="shared" si="140"/>
        <v>40</v>
      </c>
      <c r="E2381" s="3">
        <v>43166</v>
      </c>
      <c r="F2381" t="s">
        <v>8129</v>
      </c>
      <c r="G2381" t="s">
        <v>8139</v>
      </c>
    </row>
    <row r="2382" spans="1:7" x14ac:dyDescent="0.3">
      <c r="A2382">
        <v>4</v>
      </c>
      <c r="B2382">
        <v>11</v>
      </c>
      <c r="C2382">
        <v>275</v>
      </c>
      <c r="D2382">
        <f t="shared" si="140"/>
        <v>44</v>
      </c>
      <c r="E2382" s="3">
        <v>43164</v>
      </c>
      <c r="F2382" t="s">
        <v>8129</v>
      </c>
      <c r="G2382" t="s">
        <v>8140</v>
      </c>
    </row>
    <row r="2383" spans="1:7" x14ac:dyDescent="0.3">
      <c r="A2383">
        <v>5</v>
      </c>
      <c r="B2383">
        <v>12</v>
      </c>
      <c r="C2383">
        <v>631</v>
      </c>
      <c r="D2383">
        <f t="shared" si="140"/>
        <v>60</v>
      </c>
      <c r="E2383" s="3">
        <v>43163</v>
      </c>
      <c r="F2383" t="s">
        <v>8129</v>
      </c>
      <c r="G2383" t="s">
        <v>8141</v>
      </c>
    </row>
    <row r="2384" spans="1:7" x14ac:dyDescent="0.3">
      <c r="A2384">
        <v>5</v>
      </c>
      <c r="B2384">
        <v>13</v>
      </c>
      <c r="C2384">
        <v>631</v>
      </c>
      <c r="D2384">
        <f t="shared" si="140"/>
        <v>65</v>
      </c>
      <c r="E2384" s="3">
        <v>43168</v>
      </c>
      <c r="F2384" t="s">
        <v>8129</v>
      </c>
      <c r="G2384" t="s">
        <v>8142</v>
      </c>
    </row>
    <row r="2385" spans="1:7" x14ac:dyDescent="0.3">
      <c r="A2385">
        <v>6</v>
      </c>
      <c r="B2385">
        <v>14</v>
      </c>
      <c r="C2385">
        <v>686</v>
      </c>
      <c r="D2385">
        <f t="shared" si="140"/>
        <v>3</v>
      </c>
      <c r="E2385" s="3">
        <v>43166</v>
      </c>
      <c r="F2385" t="s">
        <v>8129</v>
      </c>
      <c r="G2385" t="s">
        <v>8143</v>
      </c>
    </row>
    <row r="2386" spans="1:7" x14ac:dyDescent="0.3">
      <c r="A2386">
        <v>6</v>
      </c>
      <c r="B2386">
        <v>15</v>
      </c>
      <c r="C2386">
        <v>631</v>
      </c>
      <c r="D2386">
        <f t="shared" ref="D2386:D2449" si="143">IF(MOD(A2386*B2386,81)=0,1,IF(MOD(A2386*B2386,81)=30,81,IF(MOD(A2386*B2386,81)=49,82,MOD(A2386*B2386,81))))</f>
        <v>9</v>
      </c>
      <c r="E2386" s="3">
        <v>43166</v>
      </c>
      <c r="F2386" t="s">
        <v>8129</v>
      </c>
      <c r="G2386" t="s">
        <v>8144</v>
      </c>
    </row>
    <row r="2387" spans="1:7" x14ac:dyDescent="0.3">
      <c r="A2387">
        <v>6</v>
      </c>
      <c r="B2387">
        <v>16</v>
      </c>
      <c r="C2387">
        <v>686</v>
      </c>
      <c r="D2387">
        <f t="shared" si="143"/>
        <v>15</v>
      </c>
      <c r="E2387" s="3">
        <v>43166</v>
      </c>
      <c r="F2387" t="s">
        <v>8129</v>
      </c>
      <c r="G2387" t="s">
        <v>8145</v>
      </c>
    </row>
    <row r="2388" spans="1:7" x14ac:dyDescent="0.3">
      <c r="A2388">
        <v>7</v>
      </c>
      <c r="B2388">
        <v>17</v>
      </c>
      <c r="C2388">
        <v>494</v>
      </c>
      <c r="D2388">
        <f t="shared" si="143"/>
        <v>38</v>
      </c>
      <c r="E2388" s="3">
        <v>43165</v>
      </c>
      <c r="F2388" t="s">
        <v>8129</v>
      </c>
      <c r="G2388" t="s">
        <v>8146</v>
      </c>
    </row>
    <row r="2389" spans="1:7" x14ac:dyDescent="0.3">
      <c r="A2389">
        <v>7</v>
      </c>
      <c r="B2389">
        <v>18</v>
      </c>
      <c r="C2389">
        <v>494</v>
      </c>
      <c r="D2389">
        <f t="shared" si="143"/>
        <v>45</v>
      </c>
      <c r="E2389" s="3">
        <v>43166</v>
      </c>
      <c r="F2389" t="s">
        <v>8129</v>
      </c>
      <c r="G2389" t="s">
        <v>8147</v>
      </c>
    </row>
    <row r="2390" spans="1:7" x14ac:dyDescent="0.3">
      <c r="A2390">
        <v>8</v>
      </c>
      <c r="B2390">
        <v>19</v>
      </c>
      <c r="C2390">
        <v>526</v>
      </c>
      <c r="D2390">
        <f t="shared" si="143"/>
        <v>71</v>
      </c>
      <c r="E2390" s="3">
        <v>43168</v>
      </c>
      <c r="F2390" t="s">
        <v>8129</v>
      </c>
      <c r="G2390" t="s">
        <v>8148</v>
      </c>
    </row>
    <row r="2391" spans="1:7" x14ac:dyDescent="0.3">
      <c r="A2391">
        <v>8</v>
      </c>
      <c r="B2391">
        <v>20</v>
      </c>
      <c r="C2391">
        <v>494</v>
      </c>
      <c r="D2391">
        <f t="shared" si="143"/>
        <v>79</v>
      </c>
      <c r="E2391" s="3">
        <v>43164</v>
      </c>
      <c r="F2391" t="s">
        <v>8129</v>
      </c>
      <c r="G2391" t="s">
        <v>8149</v>
      </c>
    </row>
    <row r="2392" spans="1:7" x14ac:dyDescent="0.3">
      <c r="A2392">
        <v>8</v>
      </c>
      <c r="B2392">
        <v>21</v>
      </c>
      <c r="C2392">
        <v>526</v>
      </c>
      <c r="D2392">
        <f t="shared" si="143"/>
        <v>6</v>
      </c>
      <c r="E2392" s="3">
        <v>43163</v>
      </c>
      <c r="F2392" t="s">
        <v>8129</v>
      </c>
      <c r="G2392" t="s">
        <v>8150</v>
      </c>
    </row>
    <row r="2393" spans="1:7" x14ac:dyDescent="0.3">
      <c r="A2393">
        <v>9</v>
      </c>
      <c r="B2393">
        <v>22</v>
      </c>
      <c r="C2393">
        <v>568</v>
      </c>
      <c r="D2393">
        <f t="shared" si="143"/>
        <v>36</v>
      </c>
      <c r="E2393" s="3">
        <v>43163</v>
      </c>
      <c r="F2393" t="s">
        <v>8129</v>
      </c>
      <c r="G2393" t="s">
        <v>8151</v>
      </c>
    </row>
    <row r="2394" spans="1:7" x14ac:dyDescent="0.3">
      <c r="A2394">
        <v>9</v>
      </c>
      <c r="B2394">
        <v>23</v>
      </c>
      <c r="C2394">
        <v>568</v>
      </c>
      <c r="D2394">
        <f t="shared" si="143"/>
        <v>45</v>
      </c>
      <c r="E2394" s="3">
        <v>43166</v>
      </c>
      <c r="F2394" t="s">
        <v>8129</v>
      </c>
      <c r="G2394" t="s">
        <v>8152</v>
      </c>
    </row>
    <row r="2395" spans="1:7" x14ac:dyDescent="0.3">
      <c r="A2395">
        <v>10</v>
      </c>
      <c r="B2395">
        <v>24</v>
      </c>
      <c r="C2395">
        <v>162</v>
      </c>
      <c r="D2395">
        <f t="shared" si="143"/>
        <v>78</v>
      </c>
      <c r="E2395" s="3">
        <v>43163</v>
      </c>
      <c r="F2395" t="s">
        <v>8129</v>
      </c>
      <c r="G2395" t="s">
        <v>8153</v>
      </c>
    </row>
    <row r="2396" spans="1:7" x14ac:dyDescent="0.3">
      <c r="A2396">
        <v>10</v>
      </c>
      <c r="B2396">
        <v>25</v>
      </c>
      <c r="C2396">
        <v>162</v>
      </c>
      <c r="D2396">
        <f t="shared" si="143"/>
        <v>7</v>
      </c>
      <c r="E2396" s="3">
        <v>43164</v>
      </c>
      <c r="F2396" t="s">
        <v>8129</v>
      </c>
      <c r="G2396" t="s">
        <v>8154</v>
      </c>
    </row>
    <row r="2397" spans="1:7" x14ac:dyDescent="0.3">
      <c r="A2397">
        <v>10</v>
      </c>
      <c r="B2397">
        <v>26</v>
      </c>
      <c r="C2397">
        <v>162</v>
      </c>
      <c r="D2397">
        <f t="shared" si="143"/>
        <v>17</v>
      </c>
      <c r="E2397" s="3">
        <v>43168</v>
      </c>
      <c r="F2397" t="s">
        <v>8129</v>
      </c>
      <c r="G2397" t="s">
        <v>8155</v>
      </c>
    </row>
    <row r="2398" spans="1:7" x14ac:dyDescent="0.3">
      <c r="A2398">
        <v>11</v>
      </c>
      <c r="B2398">
        <v>27</v>
      </c>
      <c r="C2398">
        <v>422</v>
      </c>
      <c r="D2398">
        <f t="shared" si="143"/>
        <v>54</v>
      </c>
      <c r="E2398" s="3">
        <v>43163</v>
      </c>
      <c r="F2398" t="s">
        <v>8129</v>
      </c>
      <c r="G2398" t="s">
        <v>8156</v>
      </c>
    </row>
    <row r="2399" spans="1:7" x14ac:dyDescent="0.3">
      <c r="A2399">
        <v>11</v>
      </c>
      <c r="B2399">
        <v>28</v>
      </c>
      <c r="C2399">
        <v>422</v>
      </c>
      <c r="D2399">
        <f t="shared" si="143"/>
        <v>65</v>
      </c>
      <c r="E2399" s="3">
        <v>43168</v>
      </c>
      <c r="F2399" t="s">
        <v>8129</v>
      </c>
      <c r="G2399" t="s">
        <v>8157</v>
      </c>
    </row>
    <row r="2400" spans="1:7" x14ac:dyDescent="0.3">
      <c r="A2400">
        <v>12</v>
      </c>
      <c r="B2400">
        <v>29</v>
      </c>
      <c r="C2400">
        <v>551</v>
      </c>
      <c r="D2400">
        <f t="shared" si="143"/>
        <v>24</v>
      </c>
      <c r="E2400" s="3">
        <v>43164</v>
      </c>
      <c r="F2400" t="s">
        <v>8129</v>
      </c>
      <c r="G2400" t="s">
        <v>8158</v>
      </c>
    </row>
    <row r="2401" spans="1:7" x14ac:dyDescent="0.3">
      <c r="A2401">
        <v>12</v>
      </c>
      <c r="B2401">
        <v>30</v>
      </c>
      <c r="C2401">
        <v>422</v>
      </c>
      <c r="D2401">
        <f t="shared" si="143"/>
        <v>36</v>
      </c>
      <c r="E2401" s="3">
        <v>43164</v>
      </c>
      <c r="F2401" t="s">
        <v>8129</v>
      </c>
      <c r="G2401" t="s">
        <v>8159</v>
      </c>
    </row>
    <row r="2402" spans="1:7" x14ac:dyDescent="0.3">
      <c r="A2402">
        <v>12</v>
      </c>
      <c r="B2402">
        <v>31</v>
      </c>
      <c r="C2402">
        <v>551</v>
      </c>
      <c r="D2402">
        <f t="shared" si="143"/>
        <v>48</v>
      </c>
      <c r="E2402" s="3">
        <v>43164</v>
      </c>
      <c r="F2402" t="s">
        <v>8129</v>
      </c>
      <c r="G2402" t="s">
        <v>8160</v>
      </c>
    </row>
    <row r="2403" spans="1:7" x14ac:dyDescent="0.3">
      <c r="A2403">
        <v>13</v>
      </c>
      <c r="B2403">
        <v>32</v>
      </c>
      <c r="C2403">
        <v>287</v>
      </c>
      <c r="D2403">
        <f t="shared" si="143"/>
        <v>11</v>
      </c>
      <c r="E2403" s="3">
        <v>43170</v>
      </c>
      <c r="F2403" t="s">
        <v>8129</v>
      </c>
      <c r="G2403" t="s">
        <v>8161</v>
      </c>
    </row>
    <row r="2404" spans="1:7" x14ac:dyDescent="0.3">
      <c r="A2404">
        <v>13</v>
      </c>
      <c r="B2404">
        <v>33</v>
      </c>
      <c r="C2404">
        <v>287</v>
      </c>
      <c r="D2404">
        <f t="shared" si="143"/>
        <v>24</v>
      </c>
      <c r="E2404" s="3">
        <v>43165</v>
      </c>
      <c r="F2404" t="s">
        <v>8129</v>
      </c>
      <c r="G2404" t="s">
        <v>8162</v>
      </c>
    </row>
    <row r="2405" spans="1:7" x14ac:dyDescent="0.3">
      <c r="A2405">
        <v>14</v>
      </c>
      <c r="B2405">
        <v>34</v>
      </c>
      <c r="C2405">
        <v>638</v>
      </c>
      <c r="D2405">
        <f t="shared" si="143"/>
        <v>71</v>
      </c>
      <c r="E2405" s="3">
        <v>43170</v>
      </c>
      <c r="F2405" t="s">
        <v>8129</v>
      </c>
      <c r="G2405" t="s">
        <v>8163</v>
      </c>
    </row>
    <row r="2406" spans="1:7" x14ac:dyDescent="0.3">
      <c r="A2406">
        <v>14</v>
      </c>
      <c r="B2406">
        <v>35</v>
      </c>
      <c r="C2406">
        <v>287</v>
      </c>
      <c r="D2406">
        <f t="shared" si="143"/>
        <v>4</v>
      </c>
      <c r="E2406" s="3">
        <v>43169</v>
      </c>
      <c r="F2406" t="s">
        <v>8129</v>
      </c>
      <c r="G2406" t="s">
        <v>8164</v>
      </c>
    </row>
    <row r="2407" spans="1:7" x14ac:dyDescent="0.3">
      <c r="A2407">
        <v>14</v>
      </c>
      <c r="B2407">
        <v>36</v>
      </c>
      <c r="C2407">
        <v>638</v>
      </c>
      <c r="D2407">
        <f t="shared" si="143"/>
        <v>18</v>
      </c>
      <c r="E2407" s="3">
        <v>43165</v>
      </c>
      <c r="F2407" t="s">
        <v>8129</v>
      </c>
      <c r="G2407" t="s">
        <v>8165</v>
      </c>
    </row>
    <row r="2408" spans="1:7" x14ac:dyDescent="0.3">
      <c r="A2408">
        <v>15</v>
      </c>
      <c r="B2408">
        <v>37</v>
      </c>
      <c r="C2408">
        <v>721</v>
      </c>
      <c r="D2408">
        <f t="shared" si="143"/>
        <v>69</v>
      </c>
      <c r="E2408" s="3">
        <v>43169</v>
      </c>
      <c r="F2408" t="s">
        <v>8129</v>
      </c>
      <c r="G2408" t="s">
        <v>8166</v>
      </c>
    </row>
    <row r="2409" spans="1:7" x14ac:dyDescent="0.3">
      <c r="A2409">
        <v>15</v>
      </c>
      <c r="B2409">
        <v>38</v>
      </c>
      <c r="C2409">
        <v>721</v>
      </c>
      <c r="D2409">
        <f t="shared" si="143"/>
        <v>3</v>
      </c>
      <c r="E2409" s="3">
        <v>43169</v>
      </c>
      <c r="F2409" t="s">
        <v>8129</v>
      </c>
      <c r="G2409" t="s">
        <v>8167</v>
      </c>
    </row>
    <row r="2410" spans="1:7" x14ac:dyDescent="0.3">
      <c r="A2410">
        <v>16</v>
      </c>
      <c r="B2410">
        <v>39</v>
      </c>
      <c r="C2410">
        <v>588</v>
      </c>
      <c r="D2410">
        <f t="shared" si="143"/>
        <v>57</v>
      </c>
      <c r="E2410" s="3">
        <v>43169</v>
      </c>
      <c r="F2410" t="s">
        <v>8129</v>
      </c>
      <c r="G2410" t="s">
        <v>8168</v>
      </c>
    </row>
    <row r="2411" spans="1:7" x14ac:dyDescent="0.3">
      <c r="A2411">
        <v>16</v>
      </c>
      <c r="B2411">
        <v>40</v>
      </c>
      <c r="C2411">
        <v>588</v>
      </c>
      <c r="D2411">
        <f t="shared" si="143"/>
        <v>73</v>
      </c>
      <c r="E2411" s="3">
        <v>43167</v>
      </c>
      <c r="F2411" t="s">
        <v>8129</v>
      </c>
      <c r="G2411" t="s">
        <v>8169</v>
      </c>
    </row>
    <row r="2412" spans="1:7" x14ac:dyDescent="0.3">
      <c r="A2412">
        <v>16</v>
      </c>
      <c r="B2412">
        <v>41</v>
      </c>
      <c r="C2412">
        <v>588</v>
      </c>
      <c r="D2412">
        <f t="shared" si="143"/>
        <v>8</v>
      </c>
      <c r="E2412" s="3">
        <v>43168</v>
      </c>
      <c r="F2412" t="s">
        <v>8129</v>
      </c>
      <c r="G2412" t="s">
        <v>8170</v>
      </c>
    </row>
    <row r="2413" spans="1:7" x14ac:dyDescent="0.3">
      <c r="A2413">
        <v>17</v>
      </c>
      <c r="B2413">
        <v>42</v>
      </c>
      <c r="C2413">
        <v>589</v>
      </c>
      <c r="D2413">
        <f t="shared" si="143"/>
        <v>66</v>
      </c>
      <c r="E2413" s="3">
        <v>43167</v>
      </c>
      <c r="F2413" t="s">
        <v>8129</v>
      </c>
      <c r="G2413" t="s">
        <v>8171</v>
      </c>
    </row>
    <row r="2414" spans="1:7" x14ac:dyDescent="0.3">
      <c r="A2414">
        <v>17</v>
      </c>
      <c r="B2414">
        <v>43</v>
      </c>
      <c r="C2414">
        <v>589</v>
      </c>
      <c r="D2414">
        <f t="shared" si="143"/>
        <v>2</v>
      </c>
      <c r="E2414" s="3">
        <v>43169</v>
      </c>
      <c r="F2414" t="s">
        <v>8129</v>
      </c>
      <c r="G2414" t="s">
        <v>8172</v>
      </c>
    </row>
    <row r="2415" spans="1:7" x14ac:dyDescent="0.3">
      <c r="A2415">
        <v>18</v>
      </c>
      <c r="B2415">
        <v>44</v>
      </c>
      <c r="C2415">
        <v>627</v>
      </c>
      <c r="D2415">
        <f t="shared" si="143"/>
        <v>63</v>
      </c>
      <c r="E2415" s="3">
        <v>43171</v>
      </c>
      <c r="F2415" t="s">
        <v>8129</v>
      </c>
      <c r="G2415" t="s">
        <v>8173</v>
      </c>
    </row>
    <row r="2416" spans="1:7" x14ac:dyDescent="0.3">
      <c r="A2416">
        <v>18</v>
      </c>
      <c r="B2416">
        <v>45</v>
      </c>
      <c r="C2416">
        <v>589</v>
      </c>
      <c r="D2416">
        <f t="shared" si="143"/>
        <v>1</v>
      </c>
      <c r="E2416" s="3">
        <v>43169</v>
      </c>
      <c r="F2416" t="s">
        <v>8129</v>
      </c>
      <c r="G2416" t="s">
        <v>8174</v>
      </c>
    </row>
    <row r="2417" spans="1:7" x14ac:dyDescent="0.3">
      <c r="A2417">
        <v>18</v>
      </c>
      <c r="B2417">
        <v>46</v>
      </c>
      <c r="C2417">
        <v>627</v>
      </c>
      <c r="D2417">
        <f t="shared" si="143"/>
        <v>18</v>
      </c>
      <c r="E2417" s="3">
        <v>43168</v>
      </c>
      <c r="F2417" t="s">
        <v>8129</v>
      </c>
      <c r="G2417" t="s">
        <v>8175</v>
      </c>
    </row>
    <row r="2418" spans="1:7" x14ac:dyDescent="0.3">
      <c r="A2418">
        <v>19</v>
      </c>
      <c r="B2418">
        <v>47</v>
      </c>
      <c r="C2418">
        <v>263</v>
      </c>
      <c r="D2418">
        <f t="shared" si="143"/>
        <v>2</v>
      </c>
      <c r="E2418" s="3">
        <v>43171</v>
      </c>
      <c r="F2418" t="s">
        <v>8129</v>
      </c>
      <c r="G2418" t="s">
        <v>8176</v>
      </c>
    </row>
    <row r="2419" spans="1:7" x14ac:dyDescent="0.3">
      <c r="A2419">
        <v>19</v>
      </c>
      <c r="B2419">
        <v>48</v>
      </c>
      <c r="C2419">
        <v>263</v>
      </c>
      <c r="D2419">
        <f t="shared" si="143"/>
        <v>21</v>
      </c>
      <c r="E2419" s="3">
        <v>43172</v>
      </c>
      <c r="F2419" t="s">
        <v>8129</v>
      </c>
      <c r="G2419" t="s">
        <v>8177</v>
      </c>
    </row>
    <row r="2420" spans="1:7" x14ac:dyDescent="0.3">
      <c r="A2420">
        <v>20</v>
      </c>
      <c r="B2420">
        <v>49</v>
      </c>
      <c r="C2420">
        <v>652</v>
      </c>
      <c r="D2420">
        <f t="shared" si="143"/>
        <v>8</v>
      </c>
      <c r="E2420" s="3">
        <v>43171</v>
      </c>
      <c r="F2420" t="s">
        <v>8129</v>
      </c>
      <c r="G2420" t="s">
        <v>8178</v>
      </c>
    </row>
    <row r="2421" spans="1:7" x14ac:dyDescent="0.3">
      <c r="A2421">
        <v>20</v>
      </c>
      <c r="B2421">
        <v>50</v>
      </c>
      <c r="C2421">
        <v>263</v>
      </c>
      <c r="D2421">
        <f t="shared" si="143"/>
        <v>28</v>
      </c>
      <c r="E2421" s="3">
        <v>43173</v>
      </c>
      <c r="F2421" t="s">
        <v>8129</v>
      </c>
      <c r="G2421" t="s">
        <v>8179</v>
      </c>
    </row>
    <row r="2422" spans="1:7" x14ac:dyDescent="0.3">
      <c r="A2422">
        <v>20</v>
      </c>
      <c r="B2422">
        <v>51</v>
      </c>
      <c r="C2422">
        <v>652</v>
      </c>
      <c r="D2422">
        <f t="shared" si="143"/>
        <v>48</v>
      </c>
      <c r="E2422" s="3">
        <v>43169</v>
      </c>
      <c r="F2422" t="s">
        <v>8129</v>
      </c>
      <c r="G2422" t="s">
        <v>8180</v>
      </c>
    </row>
    <row r="2423" spans="1:7" x14ac:dyDescent="0.3">
      <c r="A2423">
        <v>21</v>
      </c>
      <c r="B2423">
        <v>52</v>
      </c>
      <c r="C2423">
        <v>742</v>
      </c>
      <c r="D2423">
        <f t="shared" si="143"/>
        <v>39</v>
      </c>
      <c r="E2423" s="3">
        <v>43172</v>
      </c>
      <c r="F2423" t="s">
        <v>8129</v>
      </c>
      <c r="G2423" t="s">
        <v>8181</v>
      </c>
    </row>
    <row r="2424" spans="1:7" x14ac:dyDescent="0.3">
      <c r="A2424">
        <v>21</v>
      </c>
      <c r="B2424">
        <v>53</v>
      </c>
      <c r="C2424">
        <v>742</v>
      </c>
      <c r="D2424">
        <f t="shared" si="143"/>
        <v>60</v>
      </c>
      <c r="E2424" s="3">
        <v>43169</v>
      </c>
      <c r="F2424" t="s">
        <v>8129</v>
      </c>
      <c r="G2424" t="s">
        <v>8182</v>
      </c>
    </row>
    <row r="2425" spans="1:7" x14ac:dyDescent="0.3">
      <c r="A2425">
        <v>22</v>
      </c>
      <c r="B2425">
        <v>54</v>
      </c>
      <c r="C2425">
        <v>22</v>
      </c>
      <c r="D2425">
        <f t="shared" si="143"/>
        <v>54</v>
      </c>
      <c r="E2425" s="3">
        <v>43169</v>
      </c>
      <c r="F2425" t="s">
        <v>8129</v>
      </c>
      <c r="G2425" t="s">
        <v>8183</v>
      </c>
    </row>
    <row r="2426" spans="1:7" x14ac:dyDescent="0.3">
      <c r="A2426">
        <v>22</v>
      </c>
      <c r="B2426">
        <v>55</v>
      </c>
      <c r="C2426">
        <v>22</v>
      </c>
      <c r="D2426">
        <f t="shared" si="143"/>
        <v>76</v>
      </c>
      <c r="E2426" s="3">
        <v>43173</v>
      </c>
      <c r="F2426" t="s">
        <v>8129</v>
      </c>
      <c r="G2426" t="s">
        <v>8184</v>
      </c>
    </row>
    <row r="2427" spans="1:7" x14ac:dyDescent="0.3">
      <c r="A2427">
        <v>22</v>
      </c>
      <c r="B2427">
        <v>56</v>
      </c>
      <c r="C2427">
        <v>22</v>
      </c>
      <c r="D2427">
        <f t="shared" si="143"/>
        <v>17</v>
      </c>
      <c r="E2427" s="3">
        <v>43174</v>
      </c>
      <c r="F2427" t="s">
        <v>8129</v>
      </c>
      <c r="G2427" t="s">
        <v>8185</v>
      </c>
    </row>
    <row r="2428" spans="1:7" x14ac:dyDescent="0.3">
      <c r="A2428">
        <v>23</v>
      </c>
      <c r="B2428">
        <v>57</v>
      </c>
      <c r="C2428">
        <v>321</v>
      </c>
      <c r="D2428">
        <f t="shared" si="143"/>
        <v>15</v>
      </c>
      <c r="E2428" s="3">
        <v>43173</v>
      </c>
      <c r="F2428" t="s">
        <v>8129</v>
      </c>
      <c r="G2428" t="s">
        <v>8186</v>
      </c>
    </row>
    <row r="2429" spans="1:7" x14ac:dyDescent="0.3">
      <c r="A2429">
        <v>23</v>
      </c>
      <c r="B2429">
        <v>58</v>
      </c>
      <c r="C2429">
        <v>321</v>
      </c>
      <c r="D2429">
        <f t="shared" si="143"/>
        <v>38</v>
      </c>
      <c r="E2429" s="3">
        <v>43172</v>
      </c>
      <c r="F2429" t="s">
        <v>8129</v>
      </c>
      <c r="G2429" t="s">
        <v>8187</v>
      </c>
    </row>
    <row r="2430" spans="1:7" x14ac:dyDescent="0.3">
      <c r="A2430">
        <v>24</v>
      </c>
      <c r="B2430">
        <v>59</v>
      </c>
      <c r="C2430">
        <v>792</v>
      </c>
      <c r="D2430">
        <f t="shared" si="143"/>
        <v>39</v>
      </c>
      <c r="E2430" s="3">
        <v>43173</v>
      </c>
      <c r="F2430" t="s">
        <v>8129</v>
      </c>
      <c r="G2430" t="s">
        <v>8188</v>
      </c>
    </row>
    <row r="2431" spans="1:7" x14ac:dyDescent="0.3">
      <c r="A2431">
        <v>24</v>
      </c>
      <c r="B2431">
        <v>60</v>
      </c>
      <c r="C2431">
        <v>321</v>
      </c>
      <c r="D2431">
        <f t="shared" si="143"/>
        <v>63</v>
      </c>
      <c r="E2431" s="3">
        <v>43173</v>
      </c>
      <c r="F2431" t="s">
        <v>8129</v>
      </c>
      <c r="G2431" t="s">
        <v>8189</v>
      </c>
    </row>
    <row r="2432" spans="1:7" x14ac:dyDescent="0.3">
      <c r="A2432">
        <v>24</v>
      </c>
      <c r="B2432">
        <v>61</v>
      </c>
      <c r="C2432">
        <v>792</v>
      </c>
      <c r="D2432">
        <f t="shared" si="143"/>
        <v>6</v>
      </c>
      <c r="E2432" s="3">
        <v>43170</v>
      </c>
      <c r="F2432" t="s">
        <v>8129</v>
      </c>
      <c r="G2432" t="s">
        <v>8190</v>
      </c>
    </row>
    <row r="2433" spans="1:7" x14ac:dyDescent="0.3">
      <c r="A2433">
        <v>25</v>
      </c>
      <c r="B2433">
        <v>62</v>
      </c>
      <c r="C2433">
        <v>43</v>
      </c>
      <c r="D2433">
        <f t="shared" si="143"/>
        <v>11</v>
      </c>
      <c r="E2433" s="3">
        <v>43176</v>
      </c>
      <c r="F2433" t="s">
        <v>8129</v>
      </c>
      <c r="G2433" t="s">
        <v>8191</v>
      </c>
    </row>
    <row r="2434" spans="1:7" x14ac:dyDescent="0.3">
      <c r="A2434">
        <v>25</v>
      </c>
      <c r="B2434">
        <v>63</v>
      </c>
      <c r="C2434">
        <v>43</v>
      </c>
      <c r="D2434">
        <f t="shared" si="143"/>
        <v>36</v>
      </c>
      <c r="E2434" s="3">
        <v>43171</v>
      </c>
      <c r="F2434" t="s">
        <v>8129</v>
      </c>
      <c r="G2434" t="s">
        <v>8192</v>
      </c>
    </row>
    <row r="2435" spans="1:7" x14ac:dyDescent="0.3">
      <c r="A2435">
        <v>26</v>
      </c>
      <c r="B2435">
        <v>64</v>
      </c>
      <c r="C2435">
        <v>403</v>
      </c>
      <c r="D2435">
        <f t="shared" si="143"/>
        <v>44</v>
      </c>
      <c r="E2435" s="3">
        <v>43174</v>
      </c>
      <c r="F2435" t="s">
        <v>8129</v>
      </c>
      <c r="G2435" t="s">
        <v>8193</v>
      </c>
    </row>
    <row r="2436" spans="1:7" x14ac:dyDescent="0.3">
      <c r="A2436">
        <v>26</v>
      </c>
      <c r="B2436">
        <v>65</v>
      </c>
      <c r="C2436">
        <v>43</v>
      </c>
      <c r="D2436">
        <f t="shared" si="143"/>
        <v>70</v>
      </c>
      <c r="E2436" s="3">
        <v>43176</v>
      </c>
      <c r="F2436" t="s">
        <v>8129</v>
      </c>
      <c r="G2436" t="s">
        <v>8194</v>
      </c>
    </row>
    <row r="2437" spans="1:7" x14ac:dyDescent="0.3">
      <c r="A2437">
        <v>26</v>
      </c>
      <c r="B2437">
        <v>66</v>
      </c>
      <c r="C2437">
        <v>403</v>
      </c>
      <c r="D2437">
        <f t="shared" si="143"/>
        <v>15</v>
      </c>
      <c r="E2437" s="3">
        <v>43175</v>
      </c>
      <c r="F2437" t="s">
        <v>8129</v>
      </c>
      <c r="G2437" t="s">
        <v>8195</v>
      </c>
    </row>
    <row r="2438" spans="1:7" x14ac:dyDescent="0.3">
      <c r="A2438">
        <v>27</v>
      </c>
      <c r="B2438">
        <v>67</v>
      </c>
      <c r="C2438">
        <v>599</v>
      </c>
      <c r="D2438">
        <f t="shared" si="143"/>
        <v>27</v>
      </c>
      <c r="E2438" s="3">
        <v>43176</v>
      </c>
      <c r="F2438" t="s">
        <v>8129</v>
      </c>
      <c r="G2438" t="s">
        <v>8196</v>
      </c>
    </row>
    <row r="2439" spans="1:7" x14ac:dyDescent="0.3">
      <c r="A2439">
        <v>27</v>
      </c>
      <c r="B2439">
        <v>68</v>
      </c>
      <c r="C2439">
        <v>599</v>
      </c>
      <c r="D2439">
        <f t="shared" si="143"/>
        <v>54</v>
      </c>
      <c r="E2439" s="3">
        <v>43173</v>
      </c>
      <c r="F2439" t="s">
        <v>8129</v>
      </c>
      <c r="G2439" t="s">
        <v>8197</v>
      </c>
    </row>
    <row r="2440" spans="1:7" x14ac:dyDescent="0.3">
      <c r="A2440">
        <v>28</v>
      </c>
      <c r="B2440">
        <v>69</v>
      </c>
      <c r="C2440">
        <v>93</v>
      </c>
      <c r="D2440">
        <f t="shared" si="143"/>
        <v>69</v>
      </c>
      <c r="E2440" s="3">
        <v>43177</v>
      </c>
      <c r="F2440" t="s">
        <v>8129</v>
      </c>
      <c r="G2440" t="s">
        <v>8198</v>
      </c>
    </row>
    <row r="2441" spans="1:7" x14ac:dyDescent="0.3">
      <c r="A2441">
        <v>28</v>
      </c>
      <c r="B2441">
        <v>70</v>
      </c>
      <c r="C2441">
        <v>93</v>
      </c>
      <c r="D2441">
        <f t="shared" si="143"/>
        <v>16</v>
      </c>
      <c r="E2441" s="3">
        <v>43178</v>
      </c>
      <c r="F2441" t="s">
        <v>8129</v>
      </c>
      <c r="G2441" t="s">
        <v>8199</v>
      </c>
    </row>
    <row r="2442" spans="1:7" x14ac:dyDescent="0.3">
      <c r="A2442">
        <v>28</v>
      </c>
      <c r="B2442">
        <v>71</v>
      </c>
      <c r="C2442">
        <v>93</v>
      </c>
      <c r="D2442">
        <f t="shared" si="143"/>
        <v>44</v>
      </c>
      <c r="E2442" s="3">
        <v>43176</v>
      </c>
      <c r="F2442" t="s">
        <v>8129</v>
      </c>
      <c r="G2442" t="s">
        <v>8200</v>
      </c>
    </row>
    <row r="2443" spans="1:7" x14ac:dyDescent="0.3">
      <c r="A2443">
        <v>29</v>
      </c>
      <c r="B2443">
        <v>72</v>
      </c>
      <c r="C2443">
        <v>112</v>
      </c>
      <c r="D2443">
        <f t="shared" si="143"/>
        <v>63</v>
      </c>
      <c r="E2443" s="3">
        <v>43177</v>
      </c>
      <c r="F2443" t="s">
        <v>8129</v>
      </c>
      <c r="G2443" t="s">
        <v>8201</v>
      </c>
    </row>
    <row r="2444" spans="1:7" x14ac:dyDescent="0.3">
      <c r="A2444">
        <v>29</v>
      </c>
      <c r="B2444">
        <v>73</v>
      </c>
      <c r="C2444">
        <v>112</v>
      </c>
      <c r="D2444">
        <f t="shared" si="143"/>
        <v>11</v>
      </c>
      <c r="E2444" s="3">
        <v>43179</v>
      </c>
      <c r="F2444" t="s">
        <v>8129</v>
      </c>
      <c r="G2444" t="s">
        <v>8202</v>
      </c>
    </row>
    <row r="2445" spans="1:7" x14ac:dyDescent="0.3">
      <c r="A2445">
        <v>30</v>
      </c>
      <c r="B2445">
        <v>74</v>
      </c>
      <c r="C2445">
        <v>490</v>
      </c>
      <c r="D2445">
        <f t="shared" si="143"/>
        <v>33</v>
      </c>
      <c r="E2445" s="3">
        <v>43177</v>
      </c>
      <c r="F2445" t="s">
        <v>8129</v>
      </c>
      <c r="G2445" t="s">
        <v>8203</v>
      </c>
    </row>
    <row r="2446" spans="1:7" x14ac:dyDescent="0.3">
      <c r="A2446">
        <v>30</v>
      </c>
      <c r="B2446">
        <v>75</v>
      </c>
      <c r="C2446">
        <v>112</v>
      </c>
      <c r="D2446">
        <f t="shared" si="143"/>
        <v>63</v>
      </c>
      <c r="E2446" s="3">
        <v>43177</v>
      </c>
      <c r="F2446" t="s">
        <v>8129</v>
      </c>
      <c r="G2446" t="s">
        <v>8204</v>
      </c>
    </row>
    <row r="2447" spans="1:7" x14ac:dyDescent="0.3">
      <c r="A2447">
        <v>30</v>
      </c>
      <c r="B2447">
        <v>76</v>
      </c>
      <c r="C2447">
        <v>490</v>
      </c>
      <c r="D2447">
        <f t="shared" si="143"/>
        <v>12</v>
      </c>
      <c r="E2447" s="3">
        <v>43174</v>
      </c>
      <c r="F2447" t="s">
        <v>8129</v>
      </c>
      <c r="G2447" t="s">
        <v>8205</v>
      </c>
    </row>
    <row r="2448" spans="1:7" x14ac:dyDescent="0.3">
      <c r="A2448">
        <v>31</v>
      </c>
      <c r="B2448">
        <v>77</v>
      </c>
      <c r="C2448">
        <v>392</v>
      </c>
      <c r="D2448">
        <f t="shared" si="143"/>
        <v>38</v>
      </c>
      <c r="E2448" s="3">
        <v>43176</v>
      </c>
      <c r="F2448" t="s">
        <v>8129</v>
      </c>
      <c r="G2448" t="s">
        <v>8206</v>
      </c>
    </row>
    <row r="2449" spans="1:7" x14ac:dyDescent="0.3">
      <c r="A2449">
        <v>31</v>
      </c>
      <c r="B2449">
        <v>78</v>
      </c>
      <c r="C2449">
        <v>392</v>
      </c>
      <c r="D2449">
        <f t="shared" si="143"/>
        <v>69</v>
      </c>
      <c r="E2449" s="3">
        <v>43177</v>
      </c>
      <c r="F2449" t="s">
        <v>8129</v>
      </c>
      <c r="G2449" t="s">
        <v>8207</v>
      </c>
    </row>
    <row r="2450" spans="1:7" x14ac:dyDescent="0.3">
      <c r="A2450">
        <v>32</v>
      </c>
      <c r="B2450">
        <v>79</v>
      </c>
      <c r="C2450">
        <v>469</v>
      </c>
      <c r="D2450">
        <f t="shared" ref="D2450:D2513" si="144">IF(MOD(A2450*B2450,81)=0,1,IF(MOD(A2450*B2450,81)=30,81,IF(MOD(A2450*B2450,81)=49,82,MOD(A2450*B2450,81))))</f>
        <v>17</v>
      </c>
      <c r="E2450" s="3">
        <v>43180</v>
      </c>
      <c r="F2450" t="s">
        <v>8129</v>
      </c>
      <c r="G2450" t="s">
        <v>8208</v>
      </c>
    </row>
    <row r="2451" spans="1:7" x14ac:dyDescent="0.3">
      <c r="A2451">
        <v>32</v>
      </c>
      <c r="B2451">
        <v>80</v>
      </c>
      <c r="C2451">
        <v>392</v>
      </c>
      <c r="D2451">
        <f t="shared" si="144"/>
        <v>82</v>
      </c>
      <c r="E2451" s="3">
        <v>43176</v>
      </c>
      <c r="F2451" t="s">
        <v>8129</v>
      </c>
      <c r="G2451" t="s">
        <v>8209</v>
      </c>
    </row>
    <row r="2452" spans="1:7" x14ac:dyDescent="0.3">
      <c r="A2452">
        <v>32</v>
      </c>
      <c r="B2452">
        <v>81</v>
      </c>
      <c r="C2452">
        <v>469</v>
      </c>
      <c r="D2452">
        <f t="shared" si="144"/>
        <v>1</v>
      </c>
      <c r="E2452" s="3">
        <v>43176</v>
      </c>
      <c r="F2452" t="s">
        <v>8129</v>
      </c>
      <c r="G2452" t="s">
        <v>8210</v>
      </c>
    </row>
    <row r="2453" spans="1:7" x14ac:dyDescent="0.3">
      <c r="A2453">
        <v>33</v>
      </c>
      <c r="B2453">
        <v>82</v>
      </c>
      <c r="C2453">
        <v>601</v>
      </c>
      <c r="D2453">
        <f t="shared" si="144"/>
        <v>33</v>
      </c>
      <c r="E2453" s="3">
        <v>43179</v>
      </c>
      <c r="F2453" t="s">
        <v>8129</v>
      </c>
      <c r="G2453" t="s">
        <v>8211</v>
      </c>
    </row>
    <row r="2454" spans="1:7" x14ac:dyDescent="0.3">
      <c r="A2454">
        <v>33</v>
      </c>
      <c r="B2454">
        <v>83</v>
      </c>
      <c r="C2454">
        <v>601</v>
      </c>
      <c r="D2454">
        <f t="shared" si="144"/>
        <v>66</v>
      </c>
      <c r="E2454" s="3">
        <v>43176</v>
      </c>
      <c r="F2454" t="s">
        <v>8129</v>
      </c>
      <c r="G2454" t="s">
        <v>8212</v>
      </c>
    </row>
    <row r="2455" spans="1:7" x14ac:dyDescent="0.3">
      <c r="A2455">
        <v>34</v>
      </c>
      <c r="B2455">
        <v>84</v>
      </c>
      <c r="C2455">
        <v>239</v>
      </c>
      <c r="D2455">
        <f t="shared" si="144"/>
        <v>21</v>
      </c>
      <c r="E2455" s="3">
        <v>43180</v>
      </c>
      <c r="F2455" t="s">
        <v>8129</v>
      </c>
      <c r="G2455" t="s">
        <v>8213</v>
      </c>
    </row>
    <row r="2456" spans="1:7" x14ac:dyDescent="0.3">
      <c r="A2456">
        <v>34</v>
      </c>
      <c r="B2456">
        <v>85</v>
      </c>
      <c r="C2456">
        <v>239</v>
      </c>
      <c r="D2456">
        <f t="shared" si="144"/>
        <v>55</v>
      </c>
      <c r="E2456" s="3">
        <v>43178</v>
      </c>
      <c r="F2456" t="s">
        <v>8129</v>
      </c>
      <c r="G2456" t="s">
        <v>8214</v>
      </c>
    </row>
    <row r="2457" spans="1:7" x14ac:dyDescent="0.3">
      <c r="A2457">
        <v>34</v>
      </c>
      <c r="B2457">
        <v>86</v>
      </c>
      <c r="C2457">
        <v>239</v>
      </c>
      <c r="D2457">
        <f t="shared" si="144"/>
        <v>8</v>
      </c>
      <c r="E2457" s="3">
        <v>43179</v>
      </c>
      <c r="F2457" t="s">
        <v>8129</v>
      </c>
      <c r="G2457" t="s">
        <v>8215</v>
      </c>
    </row>
    <row r="2458" spans="1:7" x14ac:dyDescent="0.3">
      <c r="A2458">
        <v>35</v>
      </c>
      <c r="B2458">
        <v>87</v>
      </c>
      <c r="C2458">
        <v>576</v>
      </c>
      <c r="D2458">
        <f t="shared" si="144"/>
        <v>48</v>
      </c>
      <c r="E2458" s="3">
        <v>43177</v>
      </c>
      <c r="F2458" t="s">
        <v>8129</v>
      </c>
      <c r="G2458" t="s">
        <v>8216</v>
      </c>
    </row>
    <row r="2459" spans="1:7" x14ac:dyDescent="0.3">
      <c r="A2459">
        <v>35</v>
      </c>
      <c r="B2459">
        <v>88</v>
      </c>
      <c r="C2459">
        <v>576</v>
      </c>
      <c r="D2459">
        <f t="shared" si="144"/>
        <v>2</v>
      </c>
      <c r="E2459" s="3">
        <v>43179</v>
      </c>
      <c r="F2459" t="s">
        <v>8129</v>
      </c>
      <c r="G2459" t="s">
        <v>8217</v>
      </c>
    </row>
    <row r="2460" spans="1:7" x14ac:dyDescent="0.3">
      <c r="A2460">
        <v>36</v>
      </c>
      <c r="B2460">
        <v>89</v>
      </c>
      <c r="C2460">
        <v>788</v>
      </c>
      <c r="D2460">
        <f t="shared" si="144"/>
        <v>45</v>
      </c>
      <c r="E2460" s="3">
        <v>43180</v>
      </c>
      <c r="F2460" t="s">
        <v>8129</v>
      </c>
      <c r="G2460" t="s">
        <v>8218</v>
      </c>
    </row>
    <row r="2461" spans="1:7" x14ac:dyDescent="0.3">
      <c r="A2461">
        <v>36</v>
      </c>
      <c r="B2461">
        <v>90</v>
      </c>
      <c r="C2461">
        <v>576</v>
      </c>
      <c r="D2461">
        <f t="shared" si="144"/>
        <v>1</v>
      </c>
      <c r="E2461" s="3">
        <v>43178</v>
      </c>
      <c r="F2461" t="s">
        <v>8129</v>
      </c>
      <c r="G2461" t="s">
        <v>8219</v>
      </c>
    </row>
    <row r="2462" spans="1:7" x14ac:dyDescent="0.3">
      <c r="A2462">
        <v>36</v>
      </c>
      <c r="B2462">
        <v>91</v>
      </c>
      <c r="C2462">
        <v>788</v>
      </c>
      <c r="D2462">
        <f t="shared" si="144"/>
        <v>36</v>
      </c>
      <c r="E2462" s="3">
        <v>43177</v>
      </c>
      <c r="F2462" t="s">
        <v>8129</v>
      </c>
      <c r="G2462" t="s">
        <v>8220</v>
      </c>
    </row>
    <row r="2463" spans="1:7" x14ac:dyDescent="0.3">
      <c r="A2463">
        <v>37</v>
      </c>
      <c r="B2463">
        <v>92</v>
      </c>
      <c r="C2463">
        <v>173</v>
      </c>
      <c r="D2463">
        <f t="shared" si="144"/>
        <v>2</v>
      </c>
      <c r="E2463" s="3">
        <v>43180</v>
      </c>
      <c r="F2463" t="s">
        <v>8129</v>
      </c>
      <c r="G2463" t="s">
        <v>8221</v>
      </c>
    </row>
    <row r="2464" spans="1:7" x14ac:dyDescent="0.3">
      <c r="A2464">
        <v>37</v>
      </c>
      <c r="B2464">
        <v>93</v>
      </c>
      <c r="C2464">
        <v>173</v>
      </c>
      <c r="D2464">
        <f t="shared" si="144"/>
        <v>39</v>
      </c>
      <c r="E2464" s="3">
        <v>43181</v>
      </c>
      <c r="F2464" t="s">
        <v>8129</v>
      </c>
      <c r="G2464" t="s">
        <v>8222</v>
      </c>
    </row>
    <row r="2465" spans="1:7" x14ac:dyDescent="0.3">
      <c r="A2465">
        <v>38</v>
      </c>
      <c r="B2465">
        <v>94</v>
      </c>
      <c r="C2465">
        <v>623</v>
      </c>
      <c r="D2465">
        <f t="shared" si="144"/>
        <v>8</v>
      </c>
      <c r="E2465" s="3">
        <v>43181</v>
      </c>
      <c r="F2465" t="s">
        <v>8129</v>
      </c>
      <c r="G2465" t="s">
        <v>8223</v>
      </c>
    </row>
    <row r="2466" spans="1:7" x14ac:dyDescent="0.3">
      <c r="A2466">
        <v>38</v>
      </c>
      <c r="B2466">
        <v>95</v>
      </c>
      <c r="C2466">
        <v>173</v>
      </c>
      <c r="D2466">
        <f t="shared" si="144"/>
        <v>46</v>
      </c>
      <c r="E2466" s="3">
        <v>43183</v>
      </c>
      <c r="F2466" t="s">
        <v>8129</v>
      </c>
      <c r="G2466" t="s">
        <v>8224</v>
      </c>
    </row>
    <row r="2467" spans="1:7" x14ac:dyDescent="0.3">
      <c r="A2467">
        <v>38</v>
      </c>
      <c r="B2467">
        <v>96</v>
      </c>
      <c r="C2467">
        <v>623</v>
      </c>
      <c r="D2467">
        <f t="shared" si="144"/>
        <v>3</v>
      </c>
      <c r="E2467" s="3">
        <v>43182</v>
      </c>
      <c r="F2467" t="s">
        <v>8129</v>
      </c>
      <c r="G2467" t="s">
        <v>8225</v>
      </c>
    </row>
    <row r="2468" spans="1:7" x14ac:dyDescent="0.3">
      <c r="A2468">
        <v>39</v>
      </c>
      <c r="B2468">
        <v>97</v>
      </c>
      <c r="C2468">
        <v>749</v>
      </c>
      <c r="D2468">
        <f t="shared" si="144"/>
        <v>57</v>
      </c>
      <c r="E2468" s="3">
        <v>43183</v>
      </c>
      <c r="F2468" t="s">
        <v>8129</v>
      </c>
      <c r="G2468" t="s">
        <v>8226</v>
      </c>
    </row>
    <row r="2469" spans="1:7" x14ac:dyDescent="0.3">
      <c r="A2469">
        <v>39</v>
      </c>
      <c r="B2469">
        <v>98</v>
      </c>
      <c r="C2469">
        <v>749</v>
      </c>
      <c r="D2469">
        <f t="shared" si="144"/>
        <v>15</v>
      </c>
      <c r="E2469" s="3">
        <v>43183</v>
      </c>
      <c r="F2469" t="s">
        <v>8129</v>
      </c>
      <c r="G2469" t="s">
        <v>8227</v>
      </c>
    </row>
    <row r="2470" spans="1:7" x14ac:dyDescent="0.3">
      <c r="A2470">
        <v>40</v>
      </c>
      <c r="B2470">
        <v>99</v>
      </c>
      <c r="C2470">
        <v>514</v>
      </c>
      <c r="D2470">
        <f t="shared" si="144"/>
        <v>72</v>
      </c>
      <c r="E2470" s="3">
        <v>43180</v>
      </c>
      <c r="F2470" t="s">
        <v>8129</v>
      </c>
      <c r="G2470" t="s">
        <v>8228</v>
      </c>
    </row>
    <row r="2471" spans="1:7" x14ac:dyDescent="0.3">
      <c r="A2471">
        <v>40</v>
      </c>
      <c r="B2471">
        <v>100</v>
      </c>
      <c r="C2471">
        <v>514</v>
      </c>
      <c r="D2471">
        <f t="shared" si="144"/>
        <v>31</v>
      </c>
      <c r="E2471" s="3">
        <v>43181</v>
      </c>
      <c r="F2471" t="s">
        <v>8129</v>
      </c>
      <c r="G2471" t="s">
        <v>8229</v>
      </c>
    </row>
    <row r="2472" spans="1:7" x14ac:dyDescent="0.3">
      <c r="A2472">
        <v>40</v>
      </c>
      <c r="B2472">
        <v>101</v>
      </c>
      <c r="C2472">
        <v>514</v>
      </c>
      <c r="D2472">
        <f t="shared" si="144"/>
        <v>71</v>
      </c>
      <c r="E2472" s="3">
        <v>43185</v>
      </c>
      <c r="F2472" t="s">
        <v>8129</v>
      </c>
      <c r="G2472" t="s">
        <v>8230</v>
      </c>
    </row>
    <row r="2473" spans="1:7" x14ac:dyDescent="0.3">
      <c r="A2473">
        <v>41</v>
      </c>
      <c r="B2473">
        <v>102</v>
      </c>
      <c r="C2473">
        <v>644</v>
      </c>
      <c r="D2473">
        <f t="shared" si="144"/>
        <v>51</v>
      </c>
      <c r="E2473" s="3">
        <v>43183</v>
      </c>
      <c r="F2473" t="s">
        <v>8129</v>
      </c>
      <c r="G2473" t="s">
        <v>8231</v>
      </c>
    </row>
    <row r="2474" spans="1:7" x14ac:dyDescent="0.3">
      <c r="A2474">
        <v>41</v>
      </c>
      <c r="B2474">
        <v>103</v>
      </c>
      <c r="C2474">
        <v>644</v>
      </c>
      <c r="D2474">
        <f t="shared" si="144"/>
        <v>11</v>
      </c>
      <c r="E2474" s="3">
        <v>43185</v>
      </c>
      <c r="F2474" t="s">
        <v>8129</v>
      </c>
      <c r="G2474" t="s">
        <v>8232</v>
      </c>
    </row>
    <row r="2475" spans="1:7" x14ac:dyDescent="0.3">
      <c r="A2475">
        <v>42</v>
      </c>
      <c r="B2475">
        <v>104</v>
      </c>
      <c r="C2475">
        <v>735</v>
      </c>
      <c r="D2475">
        <f t="shared" si="144"/>
        <v>75</v>
      </c>
      <c r="E2475" s="3">
        <v>43184</v>
      </c>
      <c r="F2475" t="s">
        <v>8129</v>
      </c>
      <c r="G2475" t="s">
        <v>8233</v>
      </c>
    </row>
    <row r="2476" spans="1:7" x14ac:dyDescent="0.3">
      <c r="A2476">
        <v>42</v>
      </c>
      <c r="B2476">
        <v>105</v>
      </c>
      <c r="C2476">
        <v>644</v>
      </c>
      <c r="D2476">
        <f t="shared" si="144"/>
        <v>36</v>
      </c>
      <c r="E2476" s="3">
        <v>43181</v>
      </c>
      <c r="F2476" t="s">
        <v>8129</v>
      </c>
      <c r="G2476" t="s">
        <v>8234</v>
      </c>
    </row>
    <row r="2477" spans="1:7" x14ac:dyDescent="0.3">
      <c r="A2477">
        <v>42</v>
      </c>
      <c r="B2477">
        <v>106</v>
      </c>
      <c r="C2477">
        <v>735</v>
      </c>
      <c r="D2477">
        <f t="shared" si="144"/>
        <v>78</v>
      </c>
      <c r="E2477" s="3">
        <v>43181</v>
      </c>
      <c r="F2477" t="s">
        <v>8129</v>
      </c>
      <c r="G2477" t="s">
        <v>8235</v>
      </c>
    </row>
    <row r="2478" spans="1:7" x14ac:dyDescent="0.3">
      <c r="A2478">
        <v>43</v>
      </c>
      <c r="B2478">
        <v>107</v>
      </c>
      <c r="C2478">
        <v>50</v>
      </c>
      <c r="D2478">
        <f t="shared" si="144"/>
        <v>65</v>
      </c>
      <c r="E2478" s="3">
        <v>43186</v>
      </c>
      <c r="F2478" t="s">
        <v>8129</v>
      </c>
      <c r="G2478" t="s">
        <v>8236</v>
      </c>
    </row>
    <row r="2479" spans="1:7" x14ac:dyDescent="0.3">
      <c r="A2479">
        <v>43</v>
      </c>
      <c r="B2479">
        <v>108</v>
      </c>
      <c r="C2479">
        <v>50</v>
      </c>
      <c r="D2479">
        <f t="shared" si="144"/>
        <v>27</v>
      </c>
      <c r="E2479" s="3">
        <v>43184</v>
      </c>
      <c r="F2479" t="s">
        <v>8129</v>
      </c>
      <c r="G2479" t="s">
        <v>8237</v>
      </c>
    </row>
    <row r="2480" spans="1:7" x14ac:dyDescent="0.3">
      <c r="A2480">
        <v>44</v>
      </c>
      <c r="B2480">
        <v>109</v>
      </c>
      <c r="C2480">
        <v>89</v>
      </c>
      <c r="D2480">
        <f t="shared" si="144"/>
        <v>17</v>
      </c>
      <c r="E2480" s="3">
        <v>43187</v>
      </c>
      <c r="F2480" t="s">
        <v>8129</v>
      </c>
      <c r="G2480" t="s">
        <v>8238</v>
      </c>
    </row>
    <row r="2481" spans="1:7" x14ac:dyDescent="0.3">
      <c r="A2481">
        <v>44</v>
      </c>
      <c r="B2481">
        <v>110</v>
      </c>
      <c r="C2481">
        <v>50</v>
      </c>
      <c r="D2481">
        <f t="shared" si="144"/>
        <v>61</v>
      </c>
      <c r="E2481" s="3">
        <v>43183</v>
      </c>
      <c r="F2481" t="s">
        <v>8129</v>
      </c>
      <c r="G2481" t="s">
        <v>8239</v>
      </c>
    </row>
    <row r="2482" spans="1:7" x14ac:dyDescent="0.3">
      <c r="A2482">
        <v>44</v>
      </c>
      <c r="B2482">
        <v>111</v>
      </c>
      <c r="C2482">
        <v>89</v>
      </c>
      <c r="D2482">
        <f t="shared" si="144"/>
        <v>24</v>
      </c>
      <c r="E2482" s="3">
        <v>43182</v>
      </c>
      <c r="F2482" t="s">
        <v>8129</v>
      </c>
      <c r="G2482" t="s">
        <v>8240</v>
      </c>
    </row>
    <row r="2483" spans="1:7" x14ac:dyDescent="0.3">
      <c r="A2483">
        <v>45</v>
      </c>
      <c r="B2483">
        <v>112</v>
      </c>
      <c r="C2483">
        <v>414</v>
      </c>
      <c r="D2483">
        <f t="shared" si="144"/>
        <v>18</v>
      </c>
      <c r="E2483" s="3">
        <v>43182</v>
      </c>
      <c r="F2483" t="s">
        <v>8129</v>
      </c>
      <c r="G2483" t="s">
        <v>8241</v>
      </c>
    </row>
    <row r="2484" spans="1:7" x14ac:dyDescent="0.3">
      <c r="A2484">
        <v>45</v>
      </c>
      <c r="B2484">
        <v>113</v>
      </c>
      <c r="C2484">
        <v>414</v>
      </c>
      <c r="D2484">
        <f t="shared" si="144"/>
        <v>63</v>
      </c>
      <c r="E2484" s="3">
        <v>43185</v>
      </c>
      <c r="F2484" t="s">
        <v>8129</v>
      </c>
      <c r="G2484" t="s">
        <v>8242</v>
      </c>
    </row>
    <row r="2485" spans="1:7" x14ac:dyDescent="0.3">
      <c r="A2485">
        <v>46</v>
      </c>
      <c r="B2485">
        <v>114</v>
      </c>
      <c r="C2485">
        <v>140</v>
      </c>
      <c r="D2485">
        <f t="shared" si="144"/>
        <v>60</v>
      </c>
      <c r="E2485" s="3">
        <v>43182</v>
      </c>
      <c r="F2485" t="s">
        <v>8129</v>
      </c>
      <c r="G2485" t="s">
        <v>8243</v>
      </c>
    </row>
    <row r="2486" spans="1:7" x14ac:dyDescent="0.3">
      <c r="A2486">
        <v>46</v>
      </c>
      <c r="B2486">
        <v>115</v>
      </c>
      <c r="C2486">
        <v>140</v>
      </c>
      <c r="D2486">
        <f t="shared" si="144"/>
        <v>25</v>
      </c>
      <c r="E2486" s="3">
        <v>43183</v>
      </c>
      <c r="F2486" t="s">
        <v>8129</v>
      </c>
      <c r="G2486" t="s">
        <v>8244</v>
      </c>
    </row>
    <row r="2487" spans="1:7" x14ac:dyDescent="0.3">
      <c r="A2487">
        <v>46</v>
      </c>
      <c r="B2487">
        <v>116</v>
      </c>
      <c r="C2487">
        <v>140</v>
      </c>
      <c r="D2487">
        <f t="shared" si="144"/>
        <v>71</v>
      </c>
      <c r="E2487" s="3">
        <v>43187</v>
      </c>
      <c r="F2487" t="s">
        <v>8129</v>
      </c>
      <c r="G2487" t="s">
        <v>8245</v>
      </c>
    </row>
    <row r="2488" spans="1:7" x14ac:dyDescent="0.3">
      <c r="A2488">
        <v>47</v>
      </c>
      <c r="B2488">
        <v>117</v>
      </c>
      <c r="C2488">
        <v>396</v>
      </c>
      <c r="D2488">
        <f t="shared" si="144"/>
        <v>72</v>
      </c>
      <c r="E2488" s="3">
        <v>43182</v>
      </c>
      <c r="F2488" t="s">
        <v>8129</v>
      </c>
      <c r="G2488" t="s">
        <v>8246</v>
      </c>
    </row>
    <row r="2489" spans="1:7" x14ac:dyDescent="0.3">
      <c r="A2489">
        <v>47</v>
      </c>
      <c r="B2489">
        <v>118</v>
      </c>
      <c r="C2489">
        <v>396</v>
      </c>
      <c r="D2489">
        <f t="shared" si="144"/>
        <v>38</v>
      </c>
      <c r="E2489" s="3">
        <v>43184</v>
      </c>
      <c r="F2489" t="s">
        <v>8129</v>
      </c>
      <c r="G2489" t="s">
        <v>8247</v>
      </c>
    </row>
    <row r="2490" spans="1:7" x14ac:dyDescent="0.3">
      <c r="A2490">
        <v>48</v>
      </c>
      <c r="B2490">
        <v>119</v>
      </c>
      <c r="C2490">
        <v>678</v>
      </c>
      <c r="D2490">
        <f t="shared" si="144"/>
        <v>42</v>
      </c>
      <c r="E2490" s="3">
        <v>43182</v>
      </c>
      <c r="F2490" t="s">
        <v>8129</v>
      </c>
      <c r="G2490" t="s">
        <v>8248</v>
      </c>
    </row>
    <row r="2491" spans="1:7" x14ac:dyDescent="0.3">
      <c r="A2491">
        <v>48</v>
      </c>
      <c r="B2491">
        <v>120</v>
      </c>
      <c r="C2491">
        <v>396</v>
      </c>
      <c r="D2491">
        <f t="shared" si="144"/>
        <v>9</v>
      </c>
      <c r="E2491" s="3">
        <v>43185</v>
      </c>
      <c r="F2491" t="s">
        <v>8129</v>
      </c>
      <c r="G2491" t="s">
        <v>8249</v>
      </c>
    </row>
    <row r="2492" spans="1:7" x14ac:dyDescent="0.3">
      <c r="A2492">
        <v>48</v>
      </c>
      <c r="B2492">
        <v>121</v>
      </c>
      <c r="C2492">
        <v>678</v>
      </c>
      <c r="D2492">
        <f t="shared" si="144"/>
        <v>57</v>
      </c>
      <c r="E2492" s="3">
        <v>43185</v>
      </c>
      <c r="F2492" t="s">
        <v>8129</v>
      </c>
      <c r="G2492" t="s">
        <v>8250</v>
      </c>
    </row>
    <row r="2493" spans="1:7" x14ac:dyDescent="0.3">
      <c r="A2493">
        <v>49</v>
      </c>
      <c r="B2493">
        <v>122</v>
      </c>
      <c r="C2493">
        <v>36</v>
      </c>
      <c r="D2493">
        <f t="shared" si="144"/>
        <v>65</v>
      </c>
      <c r="E2493" s="3">
        <v>43187</v>
      </c>
      <c r="F2493" t="s">
        <v>8129</v>
      </c>
      <c r="G2493" t="s">
        <v>8251</v>
      </c>
    </row>
    <row r="2494" spans="1:7" x14ac:dyDescent="0.3">
      <c r="A2494">
        <v>49</v>
      </c>
      <c r="B2494">
        <v>123</v>
      </c>
      <c r="C2494">
        <v>36</v>
      </c>
      <c r="D2494">
        <f t="shared" si="144"/>
        <v>33</v>
      </c>
      <c r="E2494" s="3">
        <v>43185</v>
      </c>
      <c r="F2494" t="s">
        <v>8129</v>
      </c>
      <c r="G2494" t="s">
        <v>8252</v>
      </c>
    </row>
    <row r="2495" spans="1:7" x14ac:dyDescent="0.3">
      <c r="A2495">
        <v>50</v>
      </c>
      <c r="B2495">
        <v>124</v>
      </c>
      <c r="C2495">
        <v>154</v>
      </c>
      <c r="D2495">
        <f t="shared" si="144"/>
        <v>44</v>
      </c>
      <c r="E2495" s="3">
        <v>43184</v>
      </c>
      <c r="F2495" t="s">
        <v>8129</v>
      </c>
      <c r="G2495" t="s">
        <v>8253</v>
      </c>
    </row>
    <row r="2496" spans="1:7" x14ac:dyDescent="0.3">
      <c r="A2496">
        <v>50</v>
      </c>
      <c r="B2496">
        <v>125</v>
      </c>
      <c r="C2496">
        <v>36</v>
      </c>
      <c r="D2496">
        <f t="shared" si="144"/>
        <v>13</v>
      </c>
      <c r="E2496" s="3">
        <v>43183</v>
      </c>
      <c r="F2496" t="s">
        <v>8129</v>
      </c>
      <c r="G2496" t="s">
        <v>8254</v>
      </c>
    </row>
    <row r="2497" spans="1:7" x14ac:dyDescent="0.3">
      <c r="A2497">
        <v>50</v>
      </c>
      <c r="B2497">
        <v>126</v>
      </c>
      <c r="C2497">
        <v>154</v>
      </c>
      <c r="D2497">
        <f t="shared" si="144"/>
        <v>63</v>
      </c>
      <c r="E2497" s="3">
        <v>43185</v>
      </c>
      <c r="F2497" t="s">
        <v>8129</v>
      </c>
      <c r="G2497" t="s">
        <v>8255</v>
      </c>
    </row>
    <row r="2498" spans="1:7" x14ac:dyDescent="0.3">
      <c r="A2498">
        <v>51</v>
      </c>
      <c r="B2498">
        <v>127</v>
      </c>
      <c r="C2498">
        <v>763</v>
      </c>
      <c r="D2498">
        <f t="shared" si="144"/>
        <v>78</v>
      </c>
      <c r="E2498" s="3">
        <v>43183</v>
      </c>
      <c r="F2498" t="s">
        <v>8129</v>
      </c>
      <c r="G2498" t="s">
        <v>8256</v>
      </c>
    </row>
    <row r="2499" spans="1:7" x14ac:dyDescent="0.3">
      <c r="A2499">
        <v>51</v>
      </c>
      <c r="B2499">
        <v>128</v>
      </c>
      <c r="C2499">
        <v>763</v>
      </c>
      <c r="D2499">
        <f t="shared" si="144"/>
        <v>48</v>
      </c>
      <c r="E2499" s="3">
        <v>43183</v>
      </c>
      <c r="F2499" t="s">
        <v>8129</v>
      </c>
      <c r="G2499" t="s">
        <v>8257</v>
      </c>
    </row>
    <row r="2500" spans="1:7" x14ac:dyDescent="0.3">
      <c r="A2500">
        <v>52</v>
      </c>
      <c r="B2500">
        <v>129</v>
      </c>
      <c r="C2500">
        <v>433</v>
      </c>
      <c r="D2500">
        <f t="shared" si="144"/>
        <v>66</v>
      </c>
      <c r="E2500" s="3">
        <v>43184</v>
      </c>
      <c r="F2500" t="s">
        <v>8129</v>
      </c>
      <c r="G2500" t="s">
        <v>8258</v>
      </c>
    </row>
    <row r="2501" spans="1:7" x14ac:dyDescent="0.3">
      <c r="A2501">
        <v>52</v>
      </c>
      <c r="B2501">
        <v>130</v>
      </c>
      <c r="C2501">
        <v>433</v>
      </c>
      <c r="D2501">
        <f t="shared" si="144"/>
        <v>37</v>
      </c>
      <c r="E2501" s="3">
        <v>43185</v>
      </c>
      <c r="F2501" t="s">
        <v>8129</v>
      </c>
      <c r="G2501" t="s">
        <v>8259</v>
      </c>
    </row>
    <row r="2502" spans="1:7" x14ac:dyDescent="0.3">
      <c r="A2502">
        <v>52</v>
      </c>
      <c r="B2502">
        <v>131</v>
      </c>
      <c r="C2502">
        <v>433</v>
      </c>
      <c r="D2502">
        <f t="shared" si="144"/>
        <v>8</v>
      </c>
      <c r="E2502" s="3">
        <v>43186</v>
      </c>
      <c r="F2502" t="s">
        <v>8129</v>
      </c>
      <c r="G2502" t="s">
        <v>8260</v>
      </c>
    </row>
    <row r="2503" spans="1:7" x14ac:dyDescent="0.3">
      <c r="A2503">
        <v>53</v>
      </c>
      <c r="B2503">
        <v>132</v>
      </c>
      <c r="C2503">
        <v>447</v>
      </c>
      <c r="D2503">
        <f t="shared" si="144"/>
        <v>81</v>
      </c>
      <c r="E2503" s="3">
        <v>43185</v>
      </c>
      <c r="F2503" t="s">
        <v>8129</v>
      </c>
      <c r="G2503" t="s">
        <v>8261</v>
      </c>
    </row>
    <row r="2504" spans="1:7" x14ac:dyDescent="0.3">
      <c r="A2504">
        <v>53</v>
      </c>
      <c r="B2504">
        <v>133</v>
      </c>
      <c r="C2504">
        <v>447</v>
      </c>
      <c r="D2504">
        <f t="shared" si="144"/>
        <v>2</v>
      </c>
      <c r="E2504" s="3">
        <v>43187</v>
      </c>
      <c r="F2504" t="s">
        <v>8129</v>
      </c>
      <c r="G2504" t="s">
        <v>8262</v>
      </c>
    </row>
    <row r="2505" spans="1:7" x14ac:dyDescent="0.3">
      <c r="A2505">
        <v>54</v>
      </c>
      <c r="B2505">
        <v>134</v>
      </c>
      <c r="C2505">
        <v>665</v>
      </c>
      <c r="D2505">
        <f t="shared" si="144"/>
        <v>27</v>
      </c>
      <c r="E2505" s="3">
        <v>43189</v>
      </c>
      <c r="F2505" t="s">
        <v>8129</v>
      </c>
      <c r="G2505" t="s">
        <v>8263</v>
      </c>
    </row>
    <row r="2506" spans="1:7" x14ac:dyDescent="0.3">
      <c r="A2506">
        <v>54</v>
      </c>
      <c r="B2506">
        <v>135</v>
      </c>
      <c r="C2506">
        <v>447</v>
      </c>
      <c r="D2506">
        <f t="shared" si="144"/>
        <v>1</v>
      </c>
      <c r="E2506" s="3">
        <v>43187</v>
      </c>
      <c r="F2506" t="s">
        <v>8129</v>
      </c>
      <c r="G2506" t="s">
        <v>8264</v>
      </c>
    </row>
    <row r="2507" spans="1:7" x14ac:dyDescent="0.3">
      <c r="A2507">
        <v>54</v>
      </c>
      <c r="B2507">
        <v>136</v>
      </c>
      <c r="C2507">
        <v>665</v>
      </c>
      <c r="D2507">
        <f t="shared" si="144"/>
        <v>54</v>
      </c>
      <c r="E2507" s="3">
        <v>43186</v>
      </c>
      <c r="F2507" t="s">
        <v>8129</v>
      </c>
      <c r="G2507" t="s">
        <v>8265</v>
      </c>
    </row>
    <row r="2508" spans="1:7" x14ac:dyDescent="0.3">
      <c r="A2508">
        <v>55</v>
      </c>
      <c r="B2508">
        <v>137</v>
      </c>
      <c r="C2508">
        <v>234</v>
      </c>
      <c r="D2508">
        <f t="shared" si="144"/>
        <v>2</v>
      </c>
      <c r="E2508" s="3">
        <v>43188</v>
      </c>
      <c r="F2508" t="s">
        <v>8129</v>
      </c>
      <c r="G2508" t="s">
        <v>8266</v>
      </c>
    </row>
    <row r="2509" spans="1:7" x14ac:dyDescent="0.3">
      <c r="A2509">
        <v>55</v>
      </c>
      <c r="B2509">
        <v>138</v>
      </c>
      <c r="C2509">
        <v>234</v>
      </c>
      <c r="D2509">
        <f t="shared" si="144"/>
        <v>57</v>
      </c>
      <c r="E2509" s="3">
        <v>43189</v>
      </c>
      <c r="F2509" t="s">
        <v>8129</v>
      </c>
      <c r="G2509" t="s">
        <v>8267</v>
      </c>
    </row>
    <row r="2510" spans="1:7" x14ac:dyDescent="0.3">
      <c r="A2510">
        <v>56</v>
      </c>
      <c r="B2510">
        <v>139</v>
      </c>
      <c r="C2510">
        <v>593</v>
      </c>
      <c r="D2510">
        <f t="shared" si="144"/>
        <v>8</v>
      </c>
      <c r="E2510" s="3">
        <v>43189</v>
      </c>
      <c r="F2510" t="s">
        <v>8129</v>
      </c>
      <c r="G2510" t="s">
        <v>8268</v>
      </c>
    </row>
    <row r="2511" spans="1:7" x14ac:dyDescent="0.3">
      <c r="A2511">
        <v>56</v>
      </c>
      <c r="B2511">
        <v>140</v>
      </c>
      <c r="C2511">
        <v>234</v>
      </c>
      <c r="D2511">
        <f t="shared" si="144"/>
        <v>64</v>
      </c>
      <c r="E2511" s="3">
        <v>43191</v>
      </c>
      <c r="F2511" t="s">
        <v>8129</v>
      </c>
      <c r="G2511" t="s">
        <v>8269</v>
      </c>
    </row>
    <row r="2512" spans="1:7" x14ac:dyDescent="0.3">
      <c r="A2512">
        <v>56</v>
      </c>
      <c r="B2512">
        <v>141</v>
      </c>
      <c r="C2512">
        <v>593</v>
      </c>
      <c r="D2512">
        <f t="shared" si="144"/>
        <v>39</v>
      </c>
      <c r="E2512" s="3">
        <v>43190</v>
      </c>
      <c r="F2512" t="s">
        <v>8129</v>
      </c>
      <c r="G2512" t="s">
        <v>8270</v>
      </c>
    </row>
    <row r="2513" spans="1:7" x14ac:dyDescent="0.3">
      <c r="A2513">
        <v>57</v>
      </c>
      <c r="B2513">
        <v>142</v>
      </c>
      <c r="C2513">
        <v>657</v>
      </c>
      <c r="D2513">
        <f t="shared" si="144"/>
        <v>75</v>
      </c>
      <c r="E2513" s="3">
        <v>43191</v>
      </c>
      <c r="F2513" t="s">
        <v>8129</v>
      </c>
      <c r="G2513" t="s">
        <v>8271</v>
      </c>
    </row>
    <row r="2514" spans="1:7" x14ac:dyDescent="0.3">
      <c r="A2514">
        <v>57</v>
      </c>
      <c r="B2514">
        <v>143</v>
      </c>
      <c r="C2514">
        <v>657</v>
      </c>
      <c r="D2514">
        <f t="shared" ref="D2514:D2577" si="145">IF(MOD(A2514*B2514,81)=0,1,IF(MOD(A2514*B2514,81)=30,81,IF(MOD(A2514*B2514,81)=49,82,MOD(A2514*B2514,81))))</f>
        <v>51</v>
      </c>
      <c r="E2514" s="3">
        <v>43191</v>
      </c>
      <c r="F2514" t="s">
        <v>8129</v>
      </c>
      <c r="G2514" t="s">
        <v>8272</v>
      </c>
    </row>
    <row r="2515" spans="1:7" x14ac:dyDescent="0.3">
      <c r="A2515">
        <v>58</v>
      </c>
      <c r="B2515">
        <v>144</v>
      </c>
      <c r="C2515">
        <v>64</v>
      </c>
      <c r="D2515">
        <f t="shared" si="145"/>
        <v>9</v>
      </c>
      <c r="E2515" s="3">
        <v>43191</v>
      </c>
      <c r="F2515" t="s">
        <v>8129</v>
      </c>
      <c r="G2515" t="s">
        <v>8273</v>
      </c>
    </row>
    <row r="2516" spans="1:7" x14ac:dyDescent="0.3">
      <c r="A2516">
        <v>58</v>
      </c>
      <c r="B2516">
        <v>145</v>
      </c>
      <c r="C2516">
        <v>64</v>
      </c>
      <c r="D2516">
        <f t="shared" si="145"/>
        <v>67</v>
      </c>
      <c r="E2516" s="3">
        <v>43189</v>
      </c>
      <c r="F2516" t="s">
        <v>8129</v>
      </c>
      <c r="G2516" t="s">
        <v>8274</v>
      </c>
    </row>
    <row r="2517" spans="1:7" x14ac:dyDescent="0.3">
      <c r="A2517">
        <v>58</v>
      </c>
      <c r="B2517">
        <v>146</v>
      </c>
      <c r="C2517">
        <v>64</v>
      </c>
      <c r="D2517">
        <f t="shared" si="145"/>
        <v>44</v>
      </c>
      <c r="E2517" s="3">
        <v>43190</v>
      </c>
      <c r="F2517" t="s">
        <v>8129</v>
      </c>
      <c r="G2517" t="s">
        <v>8275</v>
      </c>
    </row>
    <row r="2518" spans="1:7" x14ac:dyDescent="0.3">
      <c r="A2518">
        <v>59</v>
      </c>
      <c r="B2518">
        <v>147</v>
      </c>
      <c r="C2518">
        <v>259</v>
      </c>
      <c r="D2518">
        <f t="shared" si="145"/>
        <v>6</v>
      </c>
      <c r="E2518" s="3">
        <v>43189</v>
      </c>
      <c r="F2518" t="s">
        <v>8129</v>
      </c>
      <c r="G2518" t="s">
        <v>8276</v>
      </c>
    </row>
    <row r="2519" spans="1:7" x14ac:dyDescent="0.3">
      <c r="A2519">
        <v>59</v>
      </c>
      <c r="B2519">
        <v>148</v>
      </c>
      <c r="C2519">
        <v>259</v>
      </c>
      <c r="D2519">
        <f t="shared" si="145"/>
        <v>65</v>
      </c>
      <c r="E2519" s="3">
        <v>43194</v>
      </c>
      <c r="F2519" t="s">
        <v>8129</v>
      </c>
      <c r="G2519" t="s">
        <v>8277</v>
      </c>
    </row>
    <row r="2520" spans="1:7" x14ac:dyDescent="0.3">
      <c r="A2520">
        <v>60</v>
      </c>
      <c r="B2520">
        <v>149</v>
      </c>
      <c r="C2520">
        <v>755</v>
      </c>
      <c r="D2520">
        <f t="shared" si="145"/>
        <v>81</v>
      </c>
      <c r="E2520" s="3">
        <v>43190</v>
      </c>
      <c r="F2520" t="s">
        <v>8129</v>
      </c>
      <c r="G2520" t="s">
        <v>8278</v>
      </c>
    </row>
    <row r="2521" spans="1:7" x14ac:dyDescent="0.3">
      <c r="A2521">
        <v>60</v>
      </c>
      <c r="B2521">
        <v>150</v>
      </c>
      <c r="C2521">
        <v>259</v>
      </c>
      <c r="D2521">
        <f t="shared" si="145"/>
        <v>9</v>
      </c>
      <c r="E2521" s="3">
        <v>43193</v>
      </c>
      <c r="F2521" t="s">
        <v>8129</v>
      </c>
      <c r="G2521" t="s">
        <v>8279</v>
      </c>
    </row>
    <row r="2522" spans="1:7" x14ac:dyDescent="0.3">
      <c r="A2522">
        <v>60</v>
      </c>
      <c r="B2522">
        <v>151</v>
      </c>
      <c r="C2522">
        <v>755</v>
      </c>
      <c r="D2522">
        <f t="shared" si="145"/>
        <v>69</v>
      </c>
      <c r="E2522" s="3">
        <v>43193</v>
      </c>
      <c r="F2522" t="s">
        <v>8129</v>
      </c>
      <c r="G2522" t="s">
        <v>8280</v>
      </c>
    </row>
    <row r="2523" spans="1:7" x14ac:dyDescent="0.3">
      <c r="A2523">
        <v>61</v>
      </c>
      <c r="B2523">
        <v>152</v>
      </c>
      <c r="C2523">
        <v>104</v>
      </c>
      <c r="D2523">
        <f t="shared" si="145"/>
        <v>38</v>
      </c>
      <c r="E2523" s="3">
        <v>43192</v>
      </c>
      <c r="F2523" t="s">
        <v>8129</v>
      </c>
      <c r="G2523" t="s">
        <v>8281</v>
      </c>
    </row>
    <row r="2524" spans="1:7" x14ac:dyDescent="0.3">
      <c r="A2524">
        <v>61</v>
      </c>
      <c r="B2524">
        <v>153</v>
      </c>
      <c r="C2524">
        <v>104</v>
      </c>
      <c r="D2524">
        <f t="shared" si="145"/>
        <v>18</v>
      </c>
      <c r="E2524" s="3">
        <v>43190</v>
      </c>
      <c r="F2524" t="s">
        <v>8129</v>
      </c>
      <c r="G2524" t="s">
        <v>8282</v>
      </c>
    </row>
    <row r="2525" spans="1:7" x14ac:dyDescent="0.3">
      <c r="A2525">
        <v>62</v>
      </c>
      <c r="B2525">
        <v>154</v>
      </c>
      <c r="C2525">
        <v>214</v>
      </c>
      <c r="D2525">
        <f t="shared" si="145"/>
        <v>71</v>
      </c>
      <c r="E2525" s="3">
        <v>43195</v>
      </c>
      <c r="F2525" t="s">
        <v>8129</v>
      </c>
      <c r="G2525" t="s">
        <v>8283</v>
      </c>
    </row>
    <row r="2526" spans="1:7" x14ac:dyDescent="0.3">
      <c r="A2526">
        <v>62</v>
      </c>
      <c r="B2526">
        <v>155</v>
      </c>
      <c r="C2526">
        <v>104</v>
      </c>
      <c r="D2526">
        <f t="shared" si="145"/>
        <v>52</v>
      </c>
      <c r="E2526" s="3">
        <v>43194</v>
      </c>
      <c r="F2526" t="s">
        <v>8129</v>
      </c>
      <c r="G2526" t="s">
        <v>8284</v>
      </c>
    </row>
    <row r="2527" spans="1:7" x14ac:dyDescent="0.3">
      <c r="A2527">
        <v>62</v>
      </c>
      <c r="B2527">
        <v>156</v>
      </c>
      <c r="C2527">
        <v>214</v>
      </c>
      <c r="D2527">
        <f t="shared" si="145"/>
        <v>33</v>
      </c>
      <c r="E2527" s="3">
        <v>43193</v>
      </c>
      <c r="F2527" t="s">
        <v>8129</v>
      </c>
      <c r="G2527" t="s">
        <v>8285</v>
      </c>
    </row>
    <row r="2528" spans="1:7" x14ac:dyDescent="0.3">
      <c r="A2528">
        <v>63</v>
      </c>
      <c r="B2528">
        <v>157</v>
      </c>
      <c r="C2528">
        <v>726</v>
      </c>
      <c r="D2528">
        <f t="shared" si="145"/>
        <v>9</v>
      </c>
      <c r="E2528" s="3">
        <v>43193</v>
      </c>
      <c r="F2528" t="s">
        <v>8129</v>
      </c>
      <c r="G2528" t="s">
        <v>8286</v>
      </c>
    </row>
    <row r="2529" spans="1:7" x14ac:dyDescent="0.3">
      <c r="A2529">
        <v>63</v>
      </c>
      <c r="B2529">
        <v>158</v>
      </c>
      <c r="C2529">
        <v>726</v>
      </c>
      <c r="D2529">
        <f t="shared" si="145"/>
        <v>72</v>
      </c>
      <c r="E2529" s="3">
        <v>43190</v>
      </c>
      <c r="F2529" t="s">
        <v>8129</v>
      </c>
      <c r="G2529" t="s">
        <v>8287</v>
      </c>
    </row>
    <row r="2530" spans="1:7" x14ac:dyDescent="0.3">
      <c r="A2530">
        <v>64</v>
      </c>
      <c r="B2530">
        <v>159</v>
      </c>
      <c r="C2530">
        <v>56</v>
      </c>
      <c r="D2530">
        <f t="shared" si="145"/>
        <v>51</v>
      </c>
      <c r="E2530" s="3">
        <v>43193</v>
      </c>
      <c r="F2530" t="s">
        <v>8129</v>
      </c>
      <c r="G2530" t="s">
        <v>8288</v>
      </c>
    </row>
    <row r="2531" spans="1:7" x14ac:dyDescent="0.3">
      <c r="A2531">
        <v>64</v>
      </c>
      <c r="B2531">
        <v>160</v>
      </c>
      <c r="C2531">
        <v>56</v>
      </c>
      <c r="D2531">
        <f t="shared" si="145"/>
        <v>34</v>
      </c>
      <c r="E2531" s="3">
        <v>43194</v>
      </c>
      <c r="F2531" t="s">
        <v>8129</v>
      </c>
      <c r="G2531" t="s">
        <v>8289</v>
      </c>
    </row>
    <row r="2532" spans="1:7" x14ac:dyDescent="0.3">
      <c r="A2532">
        <v>64</v>
      </c>
      <c r="B2532">
        <v>161</v>
      </c>
      <c r="C2532">
        <v>56</v>
      </c>
      <c r="D2532">
        <f t="shared" si="145"/>
        <v>17</v>
      </c>
      <c r="E2532" s="3">
        <v>43195</v>
      </c>
      <c r="F2532" t="s">
        <v>8129</v>
      </c>
      <c r="G2532" t="s">
        <v>8290</v>
      </c>
    </row>
    <row r="2533" spans="1:7" x14ac:dyDescent="0.3">
      <c r="A2533">
        <v>65</v>
      </c>
      <c r="B2533">
        <v>162</v>
      </c>
      <c r="C2533">
        <v>308</v>
      </c>
      <c r="D2533">
        <f t="shared" si="145"/>
        <v>1</v>
      </c>
      <c r="E2533" s="3">
        <v>43191</v>
      </c>
      <c r="F2533" t="s">
        <v>8129</v>
      </c>
      <c r="G2533" t="s">
        <v>8291</v>
      </c>
    </row>
    <row r="2534" spans="1:7" x14ac:dyDescent="0.3">
      <c r="A2534">
        <v>65</v>
      </c>
      <c r="B2534">
        <v>163</v>
      </c>
      <c r="C2534">
        <v>308</v>
      </c>
      <c r="D2534">
        <f t="shared" si="145"/>
        <v>65</v>
      </c>
      <c r="E2534" s="3">
        <v>43195</v>
      </c>
      <c r="F2534" t="s">
        <v>8129</v>
      </c>
      <c r="G2534" t="s">
        <v>8292</v>
      </c>
    </row>
    <row r="2535" spans="1:7" x14ac:dyDescent="0.3">
      <c r="A2535">
        <v>66</v>
      </c>
      <c r="B2535">
        <v>164</v>
      </c>
      <c r="C2535">
        <v>784</v>
      </c>
      <c r="D2535">
        <f t="shared" si="145"/>
        <v>51</v>
      </c>
      <c r="E2535" s="3">
        <v>43193</v>
      </c>
      <c r="F2535" t="s">
        <v>8129</v>
      </c>
      <c r="G2535" t="s">
        <v>8293</v>
      </c>
    </row>
    <row r="2536" spans="1:7" x14ac:dyDescent="0.3">
      <c r="A2536">
        <v>66</v>
      </c>
      <c r="B2536">
        <v>165</v>
      </c>
      <c r="C2536">
        <v>308</v>
      </c>
      <c r="D2536">
        <f t="shared" si="145"/>
        <v>36</v>
      </c>
      <c r="E2536" s="3">
        <v>43190</v>
      </c>
      <c r="F2536" t="s">
        <v>8129</v>
      </c>
      <c r="G2536" t="s">
        <v>8294</v>
      </c>
    </row>
    <row r="2537" spans="1:7" x14ac:dyDescent="0.3">
      <c r="A2537">
        <v>66</v>
      </c>
      <c r="B2537">
        <v>166</v>
      </c>
      <c r="C2537">
        <v>784</v>
      </c>
      <c r="D2537">
        <f t="shared" si="145"/>
        <v>21</v>
      </c>
      <c r="E2537" s="3">
        <v>43193</v>
      </c>
      <c r="F2537" t="s">
        <v>8129</v>
      </c>
      <c r="G2537" t="s">
        <v>8295</v>
      </c>
    </row>
    <row r="2538" spans="1:7" x14ac:dyDescent="0.3">
      <c r="A2538">
        <v>67</v>
      </c>
      <c r="B2538">
        <v>167</v>
      </c>
      <c r="C2538">
        <v>125</v>
      </c>
      <c r="D2538">
        <f t="shared" si="145"/>
        <v>11</v>
      </c>
      <c r="E2538" s="3">
        <v>43196</v>
      </c>
      <c r="F2538" t="s">
        <v>8129</v>
      </c>
      <c r="G2538" t="s">
        <v>8296</v>
      </c>
    </row>
    <row r="2539" spans="1:7" x14ac:dyDescent="0.3">
      <c r="A2539">
        <v>67</v>
      </c>
      <c r="B2539">
        <v>168</v>
      </c>
      <c r="C2539">
        <v>125</v>
      </c>
      <c r="D2539">
        <f t="shared" si="145"/>
        <v>78</v>
      </c>
      <c r="E2539" s="3">
        <v>43191</v>
      </c>
      <c r="F2539" t="s">
        <v>8129</v>
      </c>
      <c r="G2539" t="s">
        <v>8297</v>
      </c>
    </row>
    <row r="2540" spans="1:7" x14ac:dyDescent="0.3">
      <c r="A2540">
        <v>68</v>
      </c>
      <c r="B2540">
        <v>169</v>
      </c>
      <c r="C2540">
        <v>363</v>
      </c>
      <c r="D2540">
        <f t="shared" si="145"/>
        <v>71</v>
      </c>
      <c r="E2540" s="3">
        <v>43197</v>
      </c>
      <c r="F2540" t="s">
        <v>8129</v>
      </c>
      <c r="G2540" t="s">
        <v>8298</v>
      </c>
    </row>
    <row r="2541" spans="1:7" x14ac:dyDescent="0.3">
      <c r="A2541">
        <v>68</v>
      </c>
      <c r="B2541">
        <v>170</v>
      </c>
      <c r="C2541">
        <v>125</v>
      </c>
      <c r="D2541">
        <f t="shared" si="145"/>
        <v>58</v>
      </c>
      <c r="E2541" s="3">
        <v>43196</v>
      </c>
      <c r="F2541" t="s">
        <v>8129</v>
      </c>
      <c r="G2541" t="s">
        <v>8299</v>
      </c>
    </row>
    <row r="2542" spans="1:7" x14ac:dyDescent="0.3">
      <c r="A2542">
        <v>68</v>
      </c>
      <c r="B2542">
        <v>171</v>
      </c>
      <c r="C2542">
        <v>363</v>
      </c>
      <c r="D2542">
        <f t="shared" si="145"/>
        <v>45</v>
      </c>
      <c r="E2542" s="3">
        <v>43195</v>
      </c>
      <c r="F2542" t="s">
        <v>8129</v>
      </c>
      <c r="G2542" t="s">
        <v>8300</v>
      </c>
    </row>
    <row r="2543" spans="1:7" x14ac:dyDescent="0.3">
      <c r="A2543">
        <v>69</v>
      </c>
      <c r="B2543">
        <v>172</v>
      </c>
      <c r="C2543">
        <v>482</v>
      </c>
      <c r="D2543">
        <f t="shared" si="145"/>
        <v>42</v>
      </c>
      <c r="E2543" s="3">
        <v>43192</v>
      </c>
      <c r="F2543" t="s">
        <v>8129</v>
      </c>
      <c r="G2543" t="s">
        <v>8301</v>
      </c>
    </row>
    <row r="2544" spans="1:7" x14ac:dyDescent="0.3">
      <c r="A2544">
        <v>69</v>
      </c>
      <c r="B2544">
        <v>173</v>
      </c>
      <c r="C2544">
        <v>482</v>
      </c>
      <c r="D2544">
        <f t="shared" si="145"/>
        <v>81</v>
      </c>
      <c r="E2544" s="3">
        <v>43192</v>
      </c>
      <c r="F2544" t="s">
        <v>8129</v>
      </c>
      <c r="G2544" t="s">
        <v>8302</v>
      </c>
    </row>
    <row r="2545" spans="1:7" x14ac:dyDescent="0.3">
      <c r="A2545">
        <v>70</v>
      </c>
      <c r="B2545">
        <v>174</v>
      </c>
      <c r="C2545">
        <v>297</v>
      </c>
      <c r="D2545">
        <f t="shared" si="145"/>
        <v>81</v>
      </c>
      <c r="E2545" s="3">
        <v>43193</v>
      </c>
      <c r="F2545" t="s">
        <v>8129</v>
      </c>
      <c r="G2545" t="s">
        <v>8303</v>
      </c>
    </row>
    <row r="2546" spans="1:7" x14ac:dyDescent="0.3">
      <c r="A2546">
        <v>70</v>
      </c>
      <c r="B2546">
        <v>175</v>
      </c>
      <c r="C2546">
        <v>297</v>
      </c>
      <c r="D2546">
        <f t="shared" si="145"/>
        <v>19</v>
      </c>
      <c r="E2546" s="3">
        <v>43194</v>
      </c>
      <c r="F2546" t="s">
        <v>8129</v>
      </c>
      <c r="G2546" t="s">
        <v>8304</v>
      </c>
    </row>
    <row r="2547" spans="1:7" x14ac:dyDescent="0.3">
      <c r="A2547">
        <v>70</v>
      </c>
      <c r="B2547">
        <v>176</v>
      </c>
      <c r="C2547">
        <v>297</v>
      </c>
      <c r="D2547">
        <f t="shared" si="145"/>
        <v>8</v>
      </c>
      <c r="E2547" s="3">
        <v>43195</v>
      </c>
      <c r="F2547" t="s">
        <v>8129</v>
      </c>
      <c r="G2547" t="s">
        <v>8305</v>
      </c>
    </row>
    <row r="2548" spans="1:7" x14ac:dyDescent="0.3">
      <c r="A2548">
        <v>71</v>
      </c>
      <c r="B2548">
        <v>177</v>
      </c>
      <c r="C2548">
        <v>577</v>
      </c>
      <c r="D2548">
        <f t="shared" si="145"/>
        <v>12</v>
      </c>
      <c r="E2548" s="3">
        <v>43194</v>
      </c>
      <c r="F2548" t="s">
        <v>8129</v>
      </c>
      <c r="G2548" t="s">
        <v>8306</v>
      </c>
    </row>
    <row r="2549" spans="1:7" x14ac:dyDescent="0.3">
      <c r="A2549">
        <v>71</v>
      </c>
      <c r="B2549">
        <v>178</v>
      </c>
      <c r="C2549">
        <v>577</v>
      </c>
      <c r="D2549">
        <f t="shared" si="145"/>
        <v>2</v>
      </c>
      <c r="E2549" s="3">
        <v>43196</v>
      </c>
      <c r="F2549" t="s">
        <v>8129</v>
      </c>
      <c r="G2549" t="s">
        <v>8307</v>
      </c>
    </row>
    <row r="2550" spans="1:7" x14ac:dyDescent="0.3">
      <c r="A2550">
        <v>72</v>
      </c>
      <c r="B2550">
        <v>179</v>
      </c>
      <c r="C2550">
        <v>776</v>
      </c>
      <c r="D2550">
        <f t="shared" si="145"/>
        <v>9</v>
      </c>
      <c r="E2550" s="3">
        <v>43197</v>
      </c>
      <c r="F2550" t="s">
        <v>8129</v>
      </c>
      <c r="G2550" t="s">
        <v>8308</v>
      </c>
    </row>
    <row r="2551" spans="1:7" x14ac:dyDescent="0.3">
      <c r="A2551">
        <v>72</v>
      </c>
      <c r="B2551">
        <v>180</v>
      </c>
      <c r="C2551">
        <v>577</v>
      </c>
      <c r="D2551">
        <f t="shared" si="145"/>
        <v>1</v>
      </c>
      <c r="E2551" s="3">
        <v>43195</v>
      </c>
      <c r="F2551" t="s">
        <v>8129</v>
      </c>
      <c r="G2551" t="s">
        <v>8309</v>
      </c>
    </row>
    <row r="2552" spans="1:7" x14ac:dyDescent="0.3">
      <c r="A2552">
        <v>72</v>
      </c>
      <c r="B2552">
        <v>181</v>
      </c>
      <c r="C2552">
        <v>776</v>
      </c>
      <c r="D2552">
        <f t="shared" si="145"/>
        <v>72</v>
      </c>
      <c r="E2552" s="3">
        <v>43194</v>
      </c>
      <c r="F2552" t="s">
        <v>8129</v>
      </c>
      <c r="G2552" t="s">
        <v>8310</v>
      </c>
    </row>
    <row r="2553" spans="1:7" x14ac:dyDescent="0.3">
      <c r="A2553">
        <v>73</v>
      </c>
      <c r="B2553">
        <v>182</v>
      </c>
      <c r="C2553">
        <v>85</v>
      </c>
      <c r="D2553">
        <f t="shared" si="145"/>
        <v>2</v>
      </c>
      <c r="E2553" s="3">
        <v>43197</v>
      </c>
      <c r="F2553" t="s">
        <v>8129</v>
      </c>
      <c r="G2553" t="s">
        <v>8311</v>
      </c>
    </row>
    <row r="2554" spans="1:7" x14ac:dyDescent="0.3">
      <c r="A2554">
        <v>73</v>
      </c>
      <c r="B2554">
        <v>183</v>
      </c>
      <c r="C2554">
        <v>85</v>
      </c>
      <c r="D2554">
        <f t="shared" si="145"/>
        <v>75</v>
      </c>
      <c r="E2554" s="3">
        <v>43198</v>
      </c>
      <c r="F2554" t="s">
        <v>8129</v>
      </c>
      <c r="G2554" t="s">
        <v>8312</v>
      </c>
    </row>
    <row r="2555" spans="1:7" x14ac:dyDescent="0.3">
      <c r="A2555">
        <v>74</v>
      </c>
      <c r="B2555">
        <v>184</v>
      </c>
      <c r="C2555">
        <v>615</v>
      </c>
      <c r="D2555">
        <f t="shared" si="145"/>
        <v>8</v>
      </c>
      <c r="E2555" s="3">
        <v>43198</v>
      </c>
      <c r="F2555" t="s">
        <v>8129</v>
      </c>
      <c r="G2555" t="s">
        <v>8313</v>
      </c>
    </row>
    <row r="2556" spans="1:7" x14ac:dyDescent="0.3">
      <c r="A2556">
        <v>74</v>
      </c>
      <c r="B2556">
        <v>185</v>
      </c>
      <c r="C2556">
        <v>85</v>
      </c>
      <c r="D2556">
        <f t="shared" si="145"/>
        <v>1</v>
      </c>
      <c r="E2556" s="3">
        <v>43197</v>
      </c>
      <c r="F2556" t="s">
        <v>8129</v>
      </c>
      <c r="G2556" t="s">
        <v>8314</v>
      </c>
    </row>
    <row r="2557" spans="1:7" x14ac:dyDescent="0.3">
      <c r="A2557">
        <v>74</v>
      </c>
      <c r="B2557">
        <v>186</v>
      </c>
      <c r="C2557">
        <v>615</v>
      </c>
      <c r="D2557">
        <f t="shared" si="145"/>
        <v>75</v>
      </c>
      <c r="E2557" s="3">
        <v>43199</v>
      </c>
      <c r="F2557" t="s">
        <v>8129</v>
      </c>
      <c r="G2557" t="s">
        <v>8315</v>
      </c>
    </row>
    <row r="2558" spans="1:7" x14ac:dyDescent="0.3">
      <c r="A2558">
        <v>75</v>
      </c>
      <c r="B2558">
        <v>187</v>
      </c>
      <c r="C2558">
        <v>712</v>
      </c>
      <c r="D2558">
        <f t="shared" si="145"/>
        <v>12</v>
      </c>
      <c r="E2558" s="3">
        <v>43196</v>
      </c>
      <c r="F2558" t="s">
        <v>8129</v>
      </c>
      <c r="G2558" t="s">
        <v>8316</v>
      </c>
    </row>
    <row r="2559" spans="1:7" x14ac:dyDescent="0.3">
      <c r="A2559">
        <v>75</v>
      </c>
      <c r="B2559">
        <v>188</v>
      </c>
      <c r="C2559">
        <v>712</v>
      </c>
      <c r="D2559">
        <f t="shared" si="145"/>
        <v>6</v>
      </c>
      <c r="E2559" s="3">
        <v>43196</v>
      </c>
      <c r="F2559" t="s">
        <v>8129</v>
      </c>
      <c r="G2559" t="s">
        <v>8317</v>
      </c>
    </row>
    <row r="2560" spans="1:7" x14ac:dyDescent="0.3">
      <c r="A2560">
        <v>76</v>
      </c>
      <c r="B2560">
        <v>189</v>
      </c>
      <c r="C2560">
        <v>147</v>
      </c>
      <c r="D2560">
        <f t="shared" si="145"/>
        <v>27</v>
      </c>
      <c r="E2560" s="3">
        <v>43200</v>
      </c>
      <c r="F2560" t="s">
        <v>8129</v>
      </c>
      <c r="G2560" t="s">
        <v>8318</v>
      </c>
    </row>
    <row r="2561" spans="1:7" x14ac:dyDescent="0.3">
      <c r="A2561">
        <v>76</v>
      </c>
      <c r="B2561">
        <v>190</v>
      </c>
      <c r="C2561">
        <v>147</v>
      </c>
      <c r="D2561">
        <f t="shared" si="145"/>
        <v>22</v>
      </c>
      <c r="E2561" s="3">
        <v>43201</v>
      </c>
      <c r="F2561" t="s">
        <v>8129</v>
      </c>
      <c r="G2561" t="s">
        <v>8319</v>
      </c>
    </row>
    <row r="2562" spans="1:7" x14ac:dyDescent="0.3">
      <c r="A2562">
        <v>76</v>
      </c>
      <c r="B2562">
        <v>191</v>
      </c>
      <c r="C2562">
        <v>147</v>
      </c>
      <c r="D2562">
        <f t="shared" si="145"/>
        <v>17</v>
      </c>
      <c r="E2562" s="3">
        <v>43202</v>
      </c>
      <c r="F2562" t="s">
        <v>8129</v>
      </c>
      <c r="G2562" t="s">
        <v>8320</v>
      </c>
    </row>
    <row r="2563" spans="1:7" x14ac:dyDescent="0.3">
      <c r="A2563">
        <v>77</v>
      </c>
      <c r="B2563">
        <v>192</v>
      </c>
      <c r="C2563">
        <v>564</v>
      </c>
      <c r="D2563">
        <f t="shared" si="145"/>
        <v>42</v>
      </c>
      <c r="E2563" s="3">
        <v>43197</v>
      </c>
      <c r="F2563" t="s">
        <v>8129</v>
      </c>
      <c r="G2563" t="s">
        <v>8321</v>
      </c>
    </row>
    <row r="2564" spans="1:7" x14ac:dyDescent="0.3">
      <c r="A2564">
        <v>77</v>
      </c>
      <c r="B2564">
        <v>193</v>
      </c>
      <c r="C2564">
        <v>564</v>
      </c>
      <c r="D2564">
        <f t="shared" si="145"/>
        <v>38</v>
      </c>
      <c r="E2564" s="3">
        <v>43199</v>
      </c>
      <c r="F2564" t="s">
        <v>8129</v>
      </c>
      <c r="G2564" t="s">
        <v>8322</v>
      </c>
    </row>
    <row r="2565" spans="1:7" x14ac:dyDescent="0.3">
      <c r="A2565">
        <v>78</v>
      </c>
      <c r="B2565">
        <v>194</v>
      </c>
      <c r="C2565">
        <v>670</v>
      </c>
      <c r="D2565">
        <f t="shared" si="145"/>
        <v>66</v>
      </c>
      <c r="E2565" s="3">
        <v>43197</v>
      </c>
      <c r="F2565" t="s">
        <v>8129</v>
      </c>
      <c r="G2565" t="s">
        <v>8323</v>
      </c>
    </row>
    <row r="2566" spans="1:7" x14ac:dyDescent="0.3">
      <c r="A2566">
        <v>78</v>
      </c>
      <c r="B2566">
        <v>195</v>
      </c>
      <c r="C2566">
        <v>564</v>
      </c>
      <c r="D2566">
        <f t="shared" si="145"/>
        <v>63</v>
      </c>
      <c r="E2566" s="3">
        <v>43200</v>
      </c>
      <c r="F2566" t="s">
        <v>8129</v>
      </c>
      <c r="G2566" t="s">
        <v>8324</v>
      </c>
    </row>
    <row r="2567" spans="1:7" x14ac:dyDescent="0.3">
      <c r="A2567">
        <v>78</v>
      </c>
      <c r="B2567">
        <v>196</v>
      </c>
      <c r="C2567">
        <v>670</v>
      </c>
      <c r="D2567">
        <f t="shared" si="145"/>
        <v>60</v>
      </c>
      <c r="E2567" s="3">
        <v>43197</v>
      </c>
      <c r="F2567" t="s">
        <v>8129</v>
      </c>
      <c r="G2567" t="s">
        <v>8325</v>
      </c>
    </row>
    <row r="2568" spans="1:7" x14ac:dyDescent="0.3">
      <c r="A2568">
        <v>79</v>
      </c>
      <c r="B2568">
        <v>197</v>
      </c>
      <c r="C2568">
        <v>27</v>
      </c>
      <c r="D2568">
        <f t="shared" si="145"/>
        <v>11</v>
      </c>
      <c r="E2568" s="3">
        <v>43203</v>
      </c>
      <c r="F2568" t="s">
        <v>8129</v>
      </c>
      <c r="G2568" t="s">
        <v>8326</v>
      </c>
    </row>
    <row r="2569" spans="1:7" x14ac:dyDescent="0.3">
      <c r="A2569">
        <v>79</v>
      </c>
      <c r="B2569">
        <v>198</v>
      </c>
      <c r="C2569">
        <v>27</v>
      </c>
      <c r="D2569">
        <f t="shared" si="145"/>
        <v>9</v>
      </c>
      <c r="E2569" s="3">
        <v>43201</v>
      </c>
      <c r="F2569" t="s">
        <v>8129</v>
      </c>
      <c r="G2569" t="s">
        <v>8327</v>
      </c>
    </row>
    <row r="2570" spans="1:7" x14ac:dyDescent="0.3">
      <c r="A2570">
        <v>80</v>
      </c>
      <c r="B2570">
        <v>199</v>
      </c>
      <c r="C2570">
        <v>291</v>
      </c>
      <c r="D2570">
        <f t="shared" si="145"/>
        <v>44</v>
      </c>
      <c r="E2570" s="3">
        <v>43201</v>
      </c>
      <c r="F2570" t="s">
        <v>8129</v>
      </c>
      <c r="G2570" t="s">
        <v>8328</v>
      </c>
    </row>
    <row r="2571" spans="1:7" x14ac:dyDescent="0.3">
      <c r="A2571">
        <v>80</v>
      </c>
      <c r="B2571">
        <v>200</v>
      </c>
      <c r="C2571">
        <v>27</v>
      </c>
      <c r="D2571">
        <f t="shared" si="145"/>
        <v>43</v>
      </c>
      <c r="E2571" s="3">
        <v>43200</v>
      </c>
      <c r="F2571" t="s">
        <v>8129</v>
      </c>
      <c r="G2571" t="s">
        <v>8329</v>
      </c>
    </row>
    <row r="2572" spans="1:7" x14ac:dyDescent="0.3">
      <c r="A2572">
        <v>80</v>
      </c>
      <c r="B2572">
        <v>201</v>
      </c>
      <c r="C2572">
        <v>291</v>
      </c>
      <c r="D2572">
        <f t="shared" si="145"/>
        <v>42</v>
      </c>
      <c r="E2572" s="3">
        <v>43199</v>
      </c>
      <c r="F2572" t="s">
        <v>8129</v>
      </c>
      <c r="G2572" t="s">
        <v>8330</v>
      </c>
    </row>
    <row r="2573" spans="1:7" x14ac:dyDescent="0.3">
      <c r="A2573">
        <v>81</v>
      </c>
      <c r="B2573">
        <v>202</v>
      </c>
      <c r="C2573">
        <v>397</v>
      </c>
      <c r="D2573">
        <f t="shared" si="145"/>
        <v>1</v>
      </c>
      <c r="E2573" s="3">
        <v>43201</v>
      </c>
      <c r="F2573" t="s">
        <v>8129</v>
      </c>
      <c r="G2573" t="s">
        <v>8331</v>
      </c>
    </row>
    <row r="2574" spans="1:7" x14ac:dyDescent="0.3">
      <c r="A2574">
        <v>81</v>
      </c>
      <c r="B2574">
        <v>203</v>
      </c>
      <c r="C2574">
        <v>397</v>
      </c>
      <c r="D2574">
        <f t="shared" si="145"/>
        <v>1</v>
      </c>
      <c r="E2574" s="3">
        <v>43201</v>
      </c>
      <c r="F2574" t="s">
        <v>8129</v>
      </c>
      <c r="G2574" t="s">
        <v>8332</v>
      </c>
    </row>
    <row r="2575" spans="1:7" x14ac:dyDescent="0.3">
      <c r="A2575">
        <v>82</v>
      </c>
      <c r="B2575">
        <v>204</v>
      </c>
      <c r="C2575">
        <v>103</v>
      </c>
      <c r="D2575">
        <f t="shared" si="145"/>
        <v>42</v>
      </c>
      <c r="E2575" s="3">
        <v>43201</v>
      </c>
      <c r="F2575" t="s">
        <v>8129</v>
      </c>
      <c r="G2575" t="s">
        <v>8333</v>
      </c>
    </row>
    <row r="2576" spans="1:7" x14ac:dyDescent="0.3">
      <c r="A2576">
        <v>82</v>
      </c>
      <c r="B2576">
        <v>205</v>
      </c>
      <c r="C2576">
        <v>103</v>
      </c>
      <c r="D2576">
        <f t="shared" si="145"/>
        <v>43</v>
      </c>
      <c r="E2576" s="3">
        <v>43202</v>
      </c>
      <c r="F2576" t="s">
        <v>8129</v>
      </c>
      <c r="G2576" t="s">
        <v>8334</v>
      </c>
    </row>
    <row r="2577" spans="1:7" x14ac:dyDescent="0.3">
      <c r="A2577">
        <v>82</v>
      </c>
      <c r="B2577">
        <v>206</v>
      </c>
      <c r="C2577">
        <v>103</v>
      </c>
      <c r="D2577">
        <f t="shared" si="145"/>
        <v>44</v>
      </c>
      <c r="E2577" s="3">
        <v>43203</v>
      </c>
      <c r="F2577" t="s">
        <v>8129</v>
      </c>
      <c r="G2577" t="s">
        <v>8335</v>
      </c>
    </row>
    <row r="2578" spans="1:7" x14ac:dyDescent="0.3">
      <c r="A2578">
        <v>83</v>
      </c>
      <c r="B2578">
        <v>207</v>
      </c>
      <c r="C2578">
        <v>251</v>
      </c>
      <c r="D2578">
        <f t="shared" ref="D2578:D2641" si="146">IF(MOD(A2578*B2578,81)=0,1,IF(MOD(A2578*B2578,81)=30,81,IF(MOD(A2578*B2578,81)=49,82,MOD(A2578*B2578,81))))</f>
        <v>9</v>
      </c>
      <c r="E2578" s="3">
        <v>43205</v>
      </c>
      <c r="F2578" t="s">
        <v>8129</v>
      </c>
      <c r="G2578" t="s">
        <v>8336</v>
      </c>
    </row>
    <row r="2579" spans="1:7" x14ac:dyDescent="0.3">
      <c r="A2579">
        <v>83</v>
      </c>
      <c r="B2579">
        <v>208</v>
      </c>
      <c r="C2579">
        <v>251</v>
      </c>
      <c r="D2579">
        <f t="shared" si="146"/>
        <v>11</v>
      </c>
      <c r="E2579" s="3">
        <v>43207</v>
      </c>
      <c r="F2579" t="s">
        <v>8129</v>
      </c>
      <c r="G2579" t="s">
        <v>8337</v>
      </c>
    </row>
    <row r="2580" spans="1:7" x14ac:dyDescent="0.3">
      <c r="A2580">
        <v>84</v>
      </c>
      <c r="B2580">
        <v>209</v>
      </c>
      <c r="C2580">
        <v>338</v>
      </c>
      <c r="D2580">
        <f t="shared" si="146"/>
        <v>60</v>
      </c>
      <c r="E2580" s="3">
        <v>43202</v>
      </c>
      <c r="F2580" t="s">
        <v>8129</v>
      </c>
      <c r="G2580" t="s">
        <v>8338</v>
      </c>
    </row>
    <row r="2581" spans="1:7" x14ac:dyDescent="0.3">
      <c r="A2581">
        <v>84</v>
      </c>
      <c r="B2581">
        <v>210</v>
      </c>
      <c r="C2581">
        <v>251</v>
      </c>
      <c r="D2581">
        <f t="shared" si="146"/>
        <v>63</v>
      </c>
      <c r="E2581" s="3">
        <v>43205</v>
      </c>
      <c r="F2581" t="s">
        <v>8129</v>
      </c>
      <c r="G2581" t="s">
        <v>8339</v>
      </c>
    </row>
    <row r="2582" spans="1:7" x14ac:dyDescent="0.3">
      <c r="A2582">
        <v>84</v>
      </c>
      <c r="B2582">
        <v>211</v>
      </c>
      <c r="C2582">
        <v>338</v>
      </c>
      <c r="D2582">
        <f t="shared" si="146"/>
        <v>66</v>
      </c>
      <c r="E2582" s="3">
        <v>43202</v>
      </c>
      <c r="F2582" t="s">
        <v>8129</v>
      </c>
      <c r="G2582" t="s">
        <v>8340</v>
      </c>
    </row>
    <row r="2583" spans="1:7" x14ac:dyDescent="0.3">
      <c r="A2583">
        <v>85</v>
      </c>
      <c r="B2583">
        <v>212</v>
      </c>
      <c r="C2583">
        <v>199</v>
      </c>
      <c r="D2583">
        <f t="shared" si="146"/>
        <v>38</v>
      </c>
      <c r="E2583" s="3">
        <v>43205</v>
      </c>
      <c r="F2583" t="s">
        <v>8129</v>
      </c>
      <c r="G2583" t="s">
        <v>8341</v>
      </c>
    </row>
    <row r="2584" spans="1:7" x14ac:dyDescent="0.3">
      <c r="A2584">
        <v>85</v>
      </c>
      <c r="B2584">
        <v>213</v>
      </c>
      <c r="C2584">
        <v>199</v>
      </c>
      <c r="D2584">
        <f t="shared" si="146"/>
        <v>42</v>
      </c>
      <c r="E2584" s="3">
        <v>43203</v>
      </c>
      <c r="F2584" t="s">
        <v>8129</v>
      </c>
      <c r="G2584" t="s">
        <v>8342</v>
      </c>
    </row>
    <row r="2585" spans="1:7" x14ac:dyDescent="0.3">
      <c r="A2585">
        <v>86</v>
      </c>
      <c r="B2585">
        <v>214</v>
      </c>
      <c r="C2585">
        <v>313</v>
      </c>
      <c r="D2585">
        <f t="shared" si="146"/>
        <v>17</v>
      </c>
      <c r="E2585" s="3">
        <v>43209</v>
      </c>
      <c r="F2585" t="s">
        <v>8129</v>
      </c>
      <c r="G2585" t="s">
        <v>8343</v>
      </c>
    </row>
    <row r="2586" spans="1:7" x14ac:dyDescent="0.3">
      <c r="A2586">
        <v>86</v>
      </c>
      <c r="B2586">
        <v>215</v>
      </c>
      <c r="C2586">
        <v>199</v>
      </c>
      <c r="D2586">
        <f t="shared" si="146"/>
        <v>22</v>
      </c>
      <c r="E2586" s="3">
        <v>43208</v>
      </c>
      <c r="F2586" t="s">
        <v>8129</v>
      </c>
      <c r="G2586" t="s">
        <v>8344</v>
      </c>
    </row>
    <row r="2587" spans="1:7" x14ac:dyDescent="0.3">
      <c r="A2587">
        <v>86</v>
      </c>
      <c r="B2587">
        <v>216</v>
      </c>
      <c r="C2587">
        <v>313</v>
      </c>
      <c r="D2587">
        <f t="shared" si="146"/>
        <v>27</v>
      </c>
      <c r="E2587" s="3">
        <v>43207</v>
      </c>
      <c r="F2587" t="s">
        <v>8129</v>
      </c>
      <c r="G2587" t="s">
        <v>8345</v>
      </c>
    </row>
    <row r="2588" spans="1:7" x14ac:dyDescent="0.3">
      <c r="A2588">
        <v>87</v>
      </c>
      <c r="B2588">
        <v>217</v>
      </c>
      <c r="C2588">
        <v>474</v>
      </c>
      <c r="D2588">
        <f t="shared" si="146"/>
        <v>6</v>
      </c>
      <c r="E2588" s="3">
        <v>43204</v>
      </c>
      <c r="F2588" t="s">
        <v>8129</v>
      </c>
      <c r="G2588" t="s">
        <v>8346</v>
      </c>
    </row>
    <row r="2589" spans="1:7" x14ac:dyDescent="0.3">
      <c r="A2589">
        <v>87</v>
      </c>
      <c r="B2589">
        <v>218</v>
      </c>
      <c r="C2589">
        <v>474</v>
      </c>
      <c r="D2589">
        <f t="shared" si="146"/>
        <v>12</v>
      </c>
      <c r="E2589" s="3">
        <v>43204</v>
      </c>
      <c r="F2589" t="s">
        <v>8129</v>
      </c>
      <c r="G2589" t="s">
        <v>8347</v>
      </c>
    </row>
    <row r="2590" spans="1:7" x14ac:dyDescent="0.3">
      <c r="A2590">
        <v>88</v>
      </c>
      <c r="B2590">
        <v>219</v>
      </c>
      <c r="C2590">
        <v>77</v>
      </c>
      <c r="D2590">
        <f t="shared" si="146"/>
        <v>75</v>
      </c>
      <c r="E2590" s="3">
        <v>43208</v>
      </c>
      <c r="F2590" t="s">
        <v>8129</v>
      </c>
      <c r="G2590" t="s">
        <v>8348</v>
      </c>
    </row>
    <row r="2591" spans="1:7" x14ac:dyDescent="0.3">
      <c r="A2591">
        <v>88</v>
      </c>
      <c r="B2591">
        <v>220</v>
      </c>
      <c r="C2591">
        <v>77</v>
      </c>
      <c r="D2591">
        <f t="shared" si="146"/>
        <v>1</v>
      </c>
      <c r="E2591" s="3">
        <v>43206</v>
      </c>
      <c r="F2591" t="s">
        <v>8129</v>
      </c>
      <c r="G2591" t="s">
        <v>8349</v>
      </c>
    </row>
    <row r="2592" spans="1:7" x14ac:dyDescent="0.3">
      <c r="A2592">
        <v>88</v>
      </c>
      <c r="B2592">
        <v>221</v>
      </c>
      <c r="C2592">
        <v>77</v>
      </c>
      <c r="D2592">
        <f t="shared" si="146"/>
        <v>8</v>
      </c>
      <c r="E2592" s="3">
        <v>43207</v>
      </c>
      <c r="F2592" t="s">
        <v>8129</v>
      </c>
      <c r="G2592" t="s">
        <v>8350</v>
      </c>
    </row>
    <row r="2593" spans="1:7" x14ac:dyDescent="0.3">
      <c r="A2593">
        <v>89</v>
      </c>
      <c r="B2593">
        <v>222</v>
      </c>
      <c r="C2593">
        <v>276</v>
      </c>
      <c r="D2593">
        <f t="shared" si="146"/>
        <v>75</v>
      </c>
      <c r="E2593" s="3">
        <v>43208</v>
      </c>
      <c r="F2593" t="s">
        <v>8129</v>
      </c>
      <c r="G2593" t="s">
        <v>8351</v>
      </c>
    </row>
    <row r="2594" spans="1:7" x14ac:dyDescent="0.3">
      <c r="A2594">
        <v>89</v>
      </c>
      <c r="B2594">
        <v>223</v>
      </c>
      <c r="C2594">
        <v>276</v>
      </c>
      <c r="D2594">
        <f t="shared" si="146"/>
        <v>2</v>
      </c>
      <c r="E2594" s="3">
        <v>43207</v>
      </c>
      <c r="F2594" t="s">
        <v>8129</v>
      </c>
      <c r="G2594" t="s">
        <v>8352</v>
      </c>
    </row>
    <row r="2595" spans="1:7" x14ac:dyDescent="0.3">
      <c r="A2595">
        <v>90</v>
      </c>
      <c r="B2595">
        <v>224</v>
      </c>
      <c r="C2595">
        <v>607</v>
      </c>
      <c r="D2595">
        <f t="shared" si="146"/>
        <v>72</v>
      </c>
      <c r="E2595" s="3">
        <v>43206</v>
      </c>
      <c r="F2595" t="s">
        <v>8129</v>
      </c>
      <c r="G2595" t="s">
        <v>8353</v>
      </c>
    </row>
    <row r="2596" spans="1:7" x14ac:dyDescent="0.3">
      <c r="A2596">
        <v>90</v>
      </c>
      <c r="B2596">
        <v>225</v>
      </c>
      <c r="C2596">
        <v>276</v>
      </c>
      <c r="D2596">
        <f t="shared" si="146"/>
        <v>1</v>
      </c>
      <c r="E2596" s="3">
        <v>43207</v>
      </c>
      <c r="F2596" t="s">
        <v>8129</v>
      </c>
      <c r="G2596" t="s">
        <v>8354</v>
      </c>
    </row>
    <row r="2597" spans="1:7" x14ac:dyDescent="0.3">
      <c r="A2597">
        <v>90</v>
      </c>
      <c r="B2597">
        <v>226</v>
      </c>
      <c r="C2597">
        <v>607</v>
      </c>
      <c r="D2597">
        <f t="shared" si="146"/>
        <v>9</v>
      </c>
      <c r="E2597" s="3">
        <v>43209</v>
      </c>
      <c r="F2597" t="s">
        <v>8129</v>
      </c>
      <c r="G2597" t="s">
        <v>8355</v>
      </c>
    </row>
    <row r="2598" spans="1:7" x14ac:dyDescent="0.3">
      <c r="A2598">
        <v>91</v>
      </c>
      <c r="B2598">
        <v>227</v>
      </c>
      <c r="C2598">
        <v>453</v>
      </c>
      <c r="D2598">
        <f t="shared" si="146"/>
        <v>2</v>
      </c>
      <c r="E2598" s="3">
        <v>43209</v>
      </c>
      <c r="F2598" t="s">
        <v>8129</v>
      </c>
      <c r="G2598" t="s">
        <v>8356</v>
      </c>
    </row>
    <row r="2599" spans="1:7" x14ac:dyDescent="0.3">
      <c r="A2599">
        <v>91</v>
      </c>
      <c r="B2599">
        <v>228</v>
      </c>
      <c r="C2599">
        <v>453</v>
      </c>
      <c r="D2599">
        <f t="shared" si="146"/>
        <v>12</v>
      </c>
      <c r="E2599" s="3">
        <v>43207</v>
      </c>
      <c r="F2599" t="s">
        <v>8129</v>
      </c>
      <c r="G2599" t="s">
        <v>8357</v>
      </c>
    </row>
    <row r="2600" spans="1:7" x14ac:dyDescent="0.3">
      <c r="A2600">
        <v>92</v>
      </c>
      <c r="B2600">
        <v>229</v>
      </c>
      <c r="C2600">
        <v>495</v>
      </c>
      <c r="D2600">
        <f t="shared" si="146"/>
        <v>8</v>
      </c>
      <c r="E2600" s="3">
        <v>43210</v>
      </c>
      <c r="F2600" t="s">
        <v>8129</v>
      </c>
      <c r="G2600" t="s">
        <v>8358</v>
      </c>
    </row>
    <row r="2601" spans="1:7" x14ac:dyDescent="0.3">
      <c r="A2601">
        <v>92</v>
      </c>
      <c r="B2601">
        <v>230</v>
      </c>
      <c r="C2601">
        <v>453</v>
      </c>
      <c r="D2601">
        <f t="shared" si="146"/>
        <v>19</v>
      </c>
      <c r="E2601" s="3">
        <v>43209</v>
      </c>
      <c r="F2601" t="s">
        <v>8129</v>
      </c>
      <c r="G2601" t="s">
        <v>8359</v>
      </c>
    </row>
    <row r="2602" spans="1:7" x14ac:dyDescent="0.3">
      <c r="A2602">
        <v>92</v>
      </c>
      <c r="B2602">
        <v>231</v>
      </c>
      <c r="C2602">
        <v>495</v>
      </c>
      <c r="D2602">
        <f t="shared" si="146"/>
        <v>81</v>
      </c>
      <c r="E2602" s="3">
        <v>43208</v>
      </c>
      <c r="F2602" t="s">
        <v>8129</v>
      </c>
      <c r="G2602" t="s">
        <v>8360</v>
      </c>
    </row>
    <row r="2603" spans="1:7" x14ac:dyDescent="0.3">
      <c r="A2603">
        <v>93</v>
      </c>
      <c r="B2603">
        <v>232</v>
      </c>
      <c r="C2603">
        <v>768</v>
      </c>
      <c r="D2603">
        <f t="shared" si="146"/>
        <v>81</v>
      </c>
      <c r="E2603" s="3">
        <v>43208</v>
      </c>
      <c r="F2603" t="s">
        <v>8129</v>
      </c>
      <c r="G2603" t="s">
        <v>8361</v>
      </c>
    </row>
    <row r="2604" spans="1:7" x14ac:dyDescent="0.3">
      <c r="A2604">
        <v>93</v>
      </c>
      <c r="B2604">
        <v>233</v>
      </c>
      <c r="C2604">
        <v>768</v>
      </c>
      <c r="D2604">
        <f t="shared" si="146"/>
        <v>42</v>
      </c>
      <c r="E2604" s="3">
        <v>43208</v>
      </c>
      <c r="F2604" t="s">
        <v>8129</v>
      </c>
      <c r="G2604" t="s">
        <v>8362</v>
      </c>
    </row>
    <row r="2605" spans="1:7" x14ac:dyDescent="0.3">
      <c r="A2605">
        <v>94</v>
      </c>
      <c r="B2605">
        <v>234</v>
      </c>
      <c r="C2605">
        <v>417</v>
      </c>
      <c r="D2605">
        <f t="shared" si="146"/>
        <v>45</v>
      </c>
      <c r="E2605" s="3">
        <v>43212</v>
      </c>
      <c r="F2605" t="s">
        <v>8129</v>
      </c>
      <c r="G2605" t="s">
        <v>8363</v>
      </c>
    </row>
    <row r="2606" spans="1:7" x14ac:dyDescent="0.3">
      <c r="A2606">
        <v>94</v>
      </c>
      <c r="B2606">
        <v>235</v>
      </c>
      <c r="C2606">
        <v>417</v>
      </c>
      <c r="D2606">
        <f t="shared" si="146"/>
        <v>58</v>
      </c>
      <c r="E2606" s="3">
        <v>43213</v>
      </c>
      <c r="F2606" t="s">
        <v>8129</v>
      </c>
      <c r="G2606" t="s">
        <v>8364</v>
      </c>
    </row>
    <row r="2607" spans="1:7" x14ac:dyDescent="0.3">
      <c r="A2607">
        <v>94</v>
      </c>
      <c r="B2607">
        <v>236</v>
      </c>
      <c r="C2607">
        <v>417</v>
      </c>
      <c r="D2607">
        <f t="shared" si="146"/>
        <v>71</v>
      </c>
      <c r="E2607" s="3">
        <v>43214</v>
      </c>
      <c r="F2607" t="s">
        <v>8129</v>
      </c>
      <c r="G2607" t="s">
        <v>8365</v>
      </c>
    </row>
    <row r="2608" spans="1:7" x14ac:dyDescent="0.3">
      <c r="A2608">
        <v>95</v>
      </c>
      <c r="B2608">
        <v>237</v>
      </c>
      <c r="C2608">
        <v>483</v>
      </c>
      <c r="D2608">
        <f t="shared" si="146"/>
        <v>78</v>
      </c>
      <c r="E2608" s="3">
        <v>43210</v>
      </c>
      <c r="F2608" t="s">
        <v>8129</v>
      </c>
      <c r="G2608" t="s">
        <v>8366</v>
      </c>
    </row>
    <row r="2609" spans="1:7" x14ac:dyDescent="0.3">
      <c r="A2609">
        <v>95</v>
      </c>
      <c r="B2609">
        <v>238</v>
      </c>
      <c r="C2609">
        <v>483</v>
      </c>
      <c r="D2609">
        <f t="shared" si="146"/>
        <v>11</v>
      </c>
      <c r="E2609" s="3">
        <v>43215</v>
      </c>
      <c r="F2609" t="s">
        <v>8129</v>
      </c>
      <c r="G2609" t="s">
        <v>8367</v>
      </c>
    </row>
    <row r="2610" spans="1:7" x14ac:dyDescent="0.3">
      <c r="A2610">
        <v>96</v>
      </c>
      <c r="B2610">
        <v>239</v>
      </c>
      <c r="C2610">
        <v>581</v>
      </c>
      <c r="D2610">
        <f t="shared" si="146"/>
        <v>21</v>
      </c>
      <c r="E2610" s="3">
        <v>43214</v>
      </c>
      <c r="F2610" t="s">
        <v>8129</v>
      </c>
      <c r="G2610" t="s">
        <v>8368</v>
      </c>
    </row>
    <row r="2611" spans="1:7" x14ac:dyDescent="0.3">
      <c r="A2611">
        <v>96</v>
      </c>
      <c r="B2611">
        <v>240</v>
      </c>
      <c r="C2611">
        <v>483</v>
      </c>
      <c r="D2611">
        <f t="shared" si="146"/>
        <v>36</v>
      </c>
      <c r="E2611" s="3">
        <v>43211</v>
      </c>
      <c r="F2611" t="s">
        <v>8129</v>
      </c>
      <c r="G2611" t="s">
        <v>8369</v>
      </c>
    </row>
    <row r="2612" spans="1:7" x14ac:dyDescent="0.3">
      <c r="A2612">
        <v>96</v>
      </c>
      <c r="B2612">
        <v>241</v>
      </c>
      <c r="C2612">
        <v>581</v>
      </c>
      <c r="D2612">
        <f t="shared" si="146"/>
        <v>51</v>
      </c>
      <c r="E2612" s="3">
        <v>43214</v>
      </c>
      <c r="F2612" t="s">
        <v>8129</v>
      </c>
      <c r="G2612" t="s">
        <v>8370</v>
      </c>
    </row>
    <row r="2613" spans="1:7" x14ac:dyDescent="0.3">
      <c r="A2613">
        <v>97</v>
      </c>
      <c r="B2613">
        <v>242</v>
      </c>
      <c r="C2613">
        <v>13</v>
      </c>
      <c r="D2613">
        <f t="shared" si="146"/>
        <v>65</v>
      </c>
      <c r="E2613" s="3">
        <v>43217</v>
      </c>
      <c r="F2613" t="s">
        <v>8129</v>
      </c>
      <c r="G2613" t="s">
        <v>8371</v>
      </c>
    </row>
    <row r="2614" spans="1:7" x14ac:dyDescent="0.3">
      <c r="A2614">
        <v>97</v>
      </c>
      <c r="B2614">
        <v>243</v>
      </c>
      <c r="C2614">
        <v>13</v>
      </c>
      <c r="D2614">
        <f t="shared" si="146"/>
        <v>1</v>
      </c>
      <c r="E2614" s="3">
        <v>43213</v>
      </c>
      <c r="F2614" t="s">
        <v>8129</v>
      </c>
      <c r="G2614" t="s">
        <v>8372</v>
      </c>
    </row>
    <row r="2615" spans="1:7" x14ac:dyDescent="0.3">
      <c r="A2615">
        <v>98</v>
      </c>
      <c r="B2615">
        <v>244</v>
      </c>
      <c r="C2615">
        <v>222</v>
      </c>
      <c r="D2615">
        <f t="shared" si="146"/>
        <v>17</v>
      </c>
      <c r="E2615" s="3">
        <v>43217</v>
      </c>
      <c r="F2615" t="s">
        <v>8129</v>
      </c>
      <c r="G2615" t="s">
        <v>8373</v>
      </c>
    </row>
    <row r="2616" spans="1:7" x14ac:dyDescent="0.3">
      <c r="A2616">
        <v>98</v>
      </c>
      <c r="B2616">
        <v>245</v>
      </c>
      <c r="C2616">
        <v>13</v>
      </c>
      <c r="D2616">
        <f t="shared" si="146"/>
        <v>34</v>
      </c>
      <c r="E2616" s="3">
        <v>43216</v>
      </c>
      <c r="F2616" t="s">
        <v>8129</v>
      </c>
      <c r="G2616" t="s">
        <v>8374</v>
      </c>
    </row>
    <row r="2617" spans="1:7" x14ac:dyDescent="0.3">
      <c r="A2617">
        <v>98</v>
      </c>
      <c r="B2617">
        <v>246</v>
      </c>
      <c r="C2617">
        <v>222</v>
      </c>
      <c r="D2617">
        <f t="shared" si="146"/>
        <v>51</v>
      </c>
      <c r="E2617" s="3">
        <v>43215</v>
      </c>
      <c r="F2617" t="s">
        <v>8129</v>
      </c>
      <c r="G2617" t="s">
        <v>8375</v>
      </c>
    </row>
    <row r="2618" spans="1:7" x14ac:dyDescent="0.3">
      <c r="A2618">
        <v>99</v>
      </c>
      <c r="B2618">
        <v>247</v>
      </c>
      <c r="C2618">
        <v>227</v>
      </c>
      <c r="D2618">
        <f t="shared" si="146"/>
        <v>72</v>
      </c>
      <c r="E2618" s="3">
        <v>43213</v>
      </c>
      <c r="F2618" t="s">
        <v>8129</v>
      </c>
      <c r="G2618" t="s">
        <v>8376</v>
      </c>
    </row>
    <row r="2619" spans="1:7" x14ac:dyDescent="0.3">
      <c r="A2619">
        <v>99</v>
      </c>
      <c r="B2619">
        <v>248</v>
      </c>
      <c r="C2619">
        <v>227</v>
      </c>
      <c r="D2619">
        <f t="shared" si="146"/>
        <v>9</v>
      </c>
      <c r="E2619" s="3">
        <v>43216</v>
      </c>
      <c r="F2619" t="s">
        <v>8129</v>
      </c>
      <c r="G2619" t="s">
        <v>8377</v>
      </c>
    </row>
    <row r="2620" spans="1:7" x14ac:dyDescent="0.3">
      <c r="A2620">
        <v>100</v>
      </c>
      <c r="B2620">
        <v>249</v>
      </c>
      <c r="C2620">
        <v>200</v>
      </c>
      <c r="D2620">
        <f t="shared" si="146"/>
        <v>33</v>
      </c>
      <c r="E2620" s="3">
        <v>43216</v>
      </c>
      <c r="F2620" t="s">
        <v>8129</v>
      </c>
      <c r="G2620" t="s">
        <v>8378</v>
      </c>
    </row>
    <row r="2621" spans="1:7" x14ac:dyDescent="0.3">
      <c r="A2621">
        <v>100</v>
      </c>
      <c r="B2621">
        <v>250</v>
      </c>
      <c r="C2621">
        <v>200</v>
      </c>
      <c r="D2621">
        <f t="shared" si="146"/>
        <v>52</v>
      </c>
      <c r="E2621" s="3">
        <v>43217</v>
      </c>
      <c r="F2621" t="s">
        <v>8129</v>
      </c>
      <c r="G2621" t="s">
        <v>8379</v>
      </c>
    </row>
    <row r="2622" spans="1:7" x14ac:dyDescent="0.3">
      <c r="A2622">
        <v>100</v>
      </c>
      <c r="B2622">
        <v>251</v>
      </c>
      <c r="C2622">
        <v>200</v>
      </c>
      <c r="D2622">
        <f t="shared" si="146"/>
        <v>71</v>
      </c>
      <c r="E2622" s="3">
        <v>43218</v>
      </c>
      <c r="F2622" t="s">
        <v>8129</v>
      </c>
      <c r="G2622" t="s">
        <v>8380</v>
      </c>
    </row>
    <row r="2623" spans="1:7" x14ac:dyDescent="0.3">
      <c r="A2623">
        <v>101</v>
      </c>
      <c r="B2623">
        <v>252</v>
      </c>
      <c r="C2623">
        <v>285</v>
      </c>
      <c r="D2623">
        <f t="shared" si="146"/>
        <v>18</v>
      </c>
      <c r="E2623" s="3">
        <v>43214</v>
      </c>
      <c r="F2623" t="s">
        <v>8129</v>
      </c>
      <c r="G2623" t="s">
        <v>8381</v>
      </c>
    </row>
    <row r="2624" spans="1:7" x14ac:dyDescent="0.3">
      <c r="A2624">
        <v>101</v>
      </c>
      <c r="B2624">
        <v>253</v>
      </c>
      <c r="C2624">
        <v>285</v>
      </c>
      <c r="D2624">
        <f t="shared" si="146"/>
        <v>38</v>
      </c>
      <c r="E2624" s="3">
        <v>43216</v>
      </c>
      <c r="F2624" t="s">
        <v>8129</v>
      </c>
      <c r="G2624" t="s">
        <v>8382</v>
      </c>
    </row>
    <row r="2625" spans="1:7" x14ac:dyDescent="0.3">
      <c r="A2625">
        <v>102</v>
      </c>
      <c r="B2625">
        <v>254</v>
      </c>
      <c r="C2625">
        <v>506</v>
      </c>
      <c r="D2625">
        <f t="shared" si="146"/>
        <v>69</v>
      </c>
      <c r="E2625" s="3">
        <v>43217</v>
      </c>
      <c r="F2625" t="s">
        <v>8129</v>
      </c>
      <c r="G2625" t="s">
        <v>8383</v>
      </c>
    </row>
    <row r="2626" spans="1:7" x14ac:dyDescent="0.3">
      <c r="A2626">
        <v>102</v>
      </c>
      <c r="B2626">
        <v>255</v>
      </c>
      <c r="C2626">
        <v>285</v>
      </c>
      <c r="D2626">
        <f t="shared" si="146"/>
        <v>9</v>
      </c>
      <c r="E2626" s="3">
        <v>43217</v>
      </c>
      <c r="F2626" t="s">
        <v>8129</v>
      </c>
      <c r="G2626" t="s">
        <v>8384</v>
      </c>
    </row>
    <row r="2627" spans="1:7" x14ac:dyDescent="0.3">
      <c r="A2627">
        <v>102</v>
      </c>
      <c r="B2627">
        <v>256</v>
      </c>
      <c r="C2627">
        <v>506</v>
      </c>
      <c r="D2627">
        <f t="shared" si="146"/>
        <v>81</v>
      </c>
      <c r="E2627" s="3">
        <v>43214</v>
      </c>
      <c r="F2627" t="s">
        <v>8129</v>
      </c>
      <c r="G2627" t="s">
        <v>8385</v>
      </c>
    </row>
    <row r="2628" spans="1:7" x14ac:dyDescent="0.3">
      <c r="A2628">
        <v>103</v>
      </c>
      <c r="B2628">
        <v>257</v>
      </c>
      <c r="C2628">
        <v>130</v>
      </c>
      <c r="D2628">
        <f t="shared" si="146"/>
        <v>65</v>
      </c>
      <c r="E2628" s="3">
        <v>43219</v>
      </c>
      <c r="F2628" t="s">
        <v>8129</v>
      </c>
      <c r="G2628" t="s">
        <v>8386</v>
      </c>
    </row>
    <row r="2629" spans="1:7" x14ac:dyDescent="0.3">
      <c r="A2629">
        <v>103</v>
      </c>
      <c r="B2629">
        <v>258</v>
      </c>
      <c r="C2629">
        <v>130</v>
      </c>
      <c r="D2629">
        <f t="shared" si="146"/>
        <v>6</v>
      </c>
      <c r="E2629" s="3">
        <v>43214</v>
      </c>
      <c r="F2629" t="s">
        <v>8129</v>
      </c>
      <c r="G2629" t="s">
        <v>8387</v>
      </c>
    </row>
    <row r="2630" spans="1:7" x14ac:dyDescent="0.3">
      <c r="A2630">
        <v>104</v>
      </c>
      <c r="B2630">
        <v>259</v>
      </c>
      <c r="C2630">
        <v>238</v>
      </c>
      <c r="D2630">
        <f t="shared" si="146"/>
        <v>44</v>
      </c>
      <c r="E2630" s="3">
        <v>43216</v>
      </c>
      <c r="F2630" t="s">
        <v>8129</v>
      </c>
      <c r="G2630" t="s">
        <v>8388</v>
      </c>
    </row>
    <row r="2631" spans="1:7" x14ac:dyDescent="0.3">
      <c r="A2631">
        <v>104</v>
      </c>
      <c r="B2631">
        <v>260</v>
      </c>
      <c r="C2631">
        <v>130</v>
      </c>
      <c r="D2631">
        <f t="shared" si="146"/>
        <v>67</v>
      </c>
      <c r="E2631" s="3">
        <v>43215</v>
      </c>
      <c r="F2631" t="s">
        <v>8129</v>
      </c>
      <c r="G2631" t="s">
        <v>8389</v>
      </c>
    </row>
    <row r="2632" spans="1:7" x14ac:dyDescent="0.3">
      <c r="A2632">
        <v>104</v>
      </c>
      <c r="B2632">
        <v>261</v>
      </c>
      <c r="C2632">
        <v>238</v>
      </c>
      <c r="D2632">
        <f t="shared" si="146"/>
        <v>9</v>
      </c>
      <c r="E2632" s="3">
        <v>43217</v>
      </c>
      <c r="F2632" t="s">
        <v>8129</v>
      </c>
      <c r="G2632" t="s">
        <v>8390</v>
      </c>
    </row>
    <row r="2633" spans="1:7" x14ac:dyDescent="0.3">
      <c r="A2633">
        <v>105</v>
      </c>
      <c r="B2633">
        <v>262</v>
      </c>
      <c r="C2633">
        <v>691</v>
      </c>
      <c r="D2633">
        <f t="shared" si="146"/>
        <v>51</v>
      </c>
      <c r="E2633" s="3">
        <v>43218</v>
      </c>
      <c r="F2633" t="s">
        <v>8129</v>
      </c>
      <c r="G2633" t="s">
        <v>8391</v>
      </c>
    </row>
    <row r="2634" spans="1:7" x14ac:dyDescent="0.3">
      <c r="A2634">
        <v>105</v>
      </c>
      <c r="B2634">
        <v>263</v>
      </c>
      <c r="C2634">
        <v>691</v>
      </c>
      <c r="D2634">
        <f t="shared" si="146"/>
        <v>75</v>
      </c>
      <c r="E2634" s="3">
        <v>43218</v>
      </c>
      <c r="F2634" t="s">
        <v>8129</v>
      </c>
      <c r="G2634" t="s">
        <v>8392</v>
      </c>
    </row>
    <row r="2635" spans="1:7" x14ac:dyDescent="0.3">
      <c r="A2635">
        <v>106</v>
      </c>
      <c r="B2635">
        <v>264</v>
      </c>
      <c r="C2635">
        <v>289</v>
      </c>
      <c r="D2635">
        <f t="shared" si="146"/>
        <v>39</v>
      </c>
      <c r="E2635" s="3">
        <v>43219</v>
      </c>
      <c r="F2635" t="s">
        <v>8129</v>
      </c>
      <c r="G2635" t="s">
        <v>8393</v>
      </c>
    </row>
    <row r="2636" spans="1:7" x14ac:dyDescent="0.3">
      <c r="A2636">
        <v>106</v>
      </c>
      <c r="B2636">
        <v>265</v>
      </c>
      <c r="C2636">
        <v>289</v>
      </c>
      <c r="D2636">
        <f t="shared" si="146"/>
        <v>64</v>
      </c>
      <c r="E2636" s="3">
        <v>43220</v>
      </c>
      <c r="F2636" t="s">
        <v>8129</v>
      </c>
      <c r="G2636" t="s">
        <v>8394</v>
      </c>
    </row>
    <row r="2637" spans="1:7" x14ac:dyDescent="0.3">
      <c r="A2637">
        <v>106</v>
      </c>
      <c r="B2637">
        <v>266</v>
      </c>
      <c r="C2637">
        <v>289</v>
      </c>
      <c r="D2637">
        <f t="shared" si="146"/>
        <v>8</v>
      </c>
      <c r="E2637" s="3">
        <v>43218</v>
      </c>
      <c r="F2637" t="s">
        <v>8129</v>
      </c>
      <c r="G2637" t="s">
        <v>8395</v>
      </c>
    </row>
    <row r="2638" spans="1:7" x14ac:dyDescent="0.3">
      <c r="A2638">
        <v>107</v>
      </c>
      <c r="B2638">
        <v>267</v>
      </c>
      <c r="C2638">
        <v>636</v>
      </c>
      <c r="D2638">
        <f t="shared" si="146"/>
        <v>57</v>
      </c>
      <c r="E2638" s="3">
        <v>43219</v>
      </c>
      <c r="F2638" t="s">
        <v>8129</v>
      </c>
      <c r="G2638" t="s">
        <v>8396</v>
      </c>
    </row>
    <row r="2639" spans="1:7" x14ac:dyDescent="0.3">
      <c r="A2639">
        <v>107</v>
      </c>
      <c r="B2639">
        <v>268</v>
      </c>
      <c r="C2639">
        <v>636</v>
      </c>
      <c r="D2639">
        <f t="shared" si="146"/>
        <v>2</v>
      </c>
      <c r="E2639" s="3">
        <v>43218</v>
      </c>
      <c r="F2639" t="s">
        <v>8129</v>
      </c>
      <c r="G2639" t="s">
        <v>8397</v>
      </c>
    </row>
    <row r="2640" spans="1:7" x14ac:dyDescent="0.3">
      <c r="A2640">
        <v>108</v>
      </c>
      <c r="B2640">
        <v>269</v>
      </c>
      <c r="C2640">
        <v>666</v>
      </c>
      <c r="D2640">
        <f t="shared" si="146"/>
        <v>54</v>
      </c>
      <c r="E2640" s="3">
        <v>43216</v>
      </c>
      <c r="F2640" t="s">
        <v>8129</v>
      </c>
      <c r="G2640" t="s">
        <v>8398</v>
      </c>
    </row>
    <row r="2641" spans="1:7" x14ac:dyDescent="0.3">
      <c r="A2641">
        <v>108</v>
      </c>
      <c r="B2641">
        <v>270</v>
      </c>
      <c r="C2641">
        <v>636</v>
      </c>
      <c r="D2641">
        <f t="shared" si="146"/>
        <v>1</v>
      </c>
      <c r="E2641" s="3">
        <v>43217</v>
      </c>
      <c r="F2641" t="s">
        <v>8129</v>
      </c>
      <c r="G2641" t="s">
        <v>8399</v>
      </c>
    </row>
    <row r="2642" spans="1:7" x14ac:dyDescent="0.3">
      <c r="A2642">
        <v>108</v>
      </c>
      <c r="B2642">
        <v>271</v>
      </c>
      <c r="C2642">
        <v>666</v>
      </c>
      <c r="D2642">
        <f t="shared" ref="D2642:D2705" si="147">IF(MOD(A2642*B2642,81)=0,1,IF(MOD(A2642*B2642,81)=30,81,IF(MOD(A2642*B2642,81)=49,82,MOD(A2642*B2642,81))))</f>
        <v>27</v>
      </c>
      <c r="E2642" s="3">
        <v>43219</v>
      </c>
      <c r="F2642" t="s">
        <v>8129</v>
      </c>
      <c r="G2642" t="s">
        <v>8400</v>
      </c>
    </row>
    <row r="2643" spans="1:7" x14ac:dyDescent="0.3">
      <c r="A2643">
        <v>109</v>
      </c>
      <c r="B2643">
        <v>272</v>
      </c>
      <c r="C2643">
        <v>384</v>
      </c>
      <c r="D2643">
        <f t="shared" si="147"/>
        <v>2</v>
      </c>
      <c r="E2643" s="3">
        <v>43218</v>
      </c>
      <c r="F2643" t="s">
        <v>8129</v>
      </c>
      <c r="G2643" t="s">
        <v>8401</v>
      </c>
    </row>
    <row r="2644" spans="1:7" x14ac:dyDescent="0.3">
      <c r="A2644">
        <v>109</v>
      </c>
      <c r="B2644">
        <v>273</v>
      </c>
      <c r="C2644">
        <v>384</v>
      </c>
      <c r="D2644">
        <f t="shared" si="147"/>
        <v>81</v>
      </c>
      <c r="E2644" s="3">
        <v>43216</v>
      </c>
      <c r="F2644" t="s">
        <v>8129</v>
      </c>
      <c r="G2644" t="s">
        <v>8402</v>
      </c>
    </row>
    <row r="2645" spans="1:7" x14ac:dyDescent="0.3">
      <c r="A2645">
        <v>110</v>
      </c>
      <c r="B2645">
        <v>274</v>
      </c>
      <c r="C2645">
        <v>429</v>
      </c>
      <c r="D2645">
        <f t="shared" si="147"/>
        <v>8</v>
      </c>
      <c r="E2645" s="3">
        <v>43219</v>
      </c>
      <c r="F2645" t="s">
        <v>8129</v>
      </c>
      <c r="G2645" t="s">
        <v>8403</v>
      </c>
    </row>
    <row r="2646" spans="1:7" x14ac:dyDescent="0.3">
      <c r="A2646">
        <v>110</v>
      </c>
      <c r="B2646">
        <v>275</v>
      </c>
      <c r="C2646">
        <v>384</v>
      </c>
      <c r="D2646">
        <f t="shared" si="147"/>
        <v>37</v>
      </c>
      <c r="E2646" s="3">
        <v>43218</v>
      </c>
      <c r="F2646" t="s">
        <v>8129</v>
      </c>
      <c r="G2646" t="s">
        <v>8404</v>
      </c>
    </row>
    <row r="2647" spans="1:7" x14ac:dyDescent="0.3">
      <c r="A2647">
        <v>110</v>
      </c>
      <c r="B2647">
        <v>276</v>
      </c>
      <c r="C2647">
        <v>429</v>
      </c>
      <c r="D2647">
        <f t="shared" si="147"/>
        <v>66</v>
      </c>
      <c r="E2647" s="3">
        <v>43217</v>
      </c>
      <c r="F2647" t="s">
        <v>8129</v>
      </c>
      <c r="G2647" t="s">
        <v>8405</v>
      </c>
    </row>
    <row r="2648" spans="1:7" x14ac:dyDescent="0.3">
      <c r="A2648">
        <v>111</v>
      </c>
      <c r="B2648">
        <v>277</v>
      </c>
      <c r="C2648">
        <v>620</v>
      </c>
      <c r="D2648">
        <f t="shared" si="147"/>
        <v>48</v>
      </c>
      <c r="E2648" s="3">
        <v>43217</v>
      </c>
      <c r="F2648" t="s">
        <v>8129</v>
      </c>
      <c r="G2648" t="s">
        <v>8406</v>
      </c>
    </row>
    <row r="2649" spans="1:7" x14ac:dyDescent="0.3">
      <c r="A2649">
        <v>111</v>
      </c>
      <c r="B2649">
        <v>278</v>
      </c>
      <c r="C2649">
        <v>620</v>
      </c>
      <c r="D2649">
        <f t="shared" si="147"/>
        <v>78</v>
      </c>
      <c r="E2649" s="3">
        <v>43217</v>
      </c>
      <c r="F2649" t="s">
        <v>8129</v>
      </c>
      <c r="G2649" t="s">
        <v>8407</v>
      </c>
    </row>
    <row r="2650" spans="1:7" x14ac:dyDescent="0.3">
      <c r="A2650">
        <v>112</v>
      </c>
      <c r="B2650">
        <v>279</v>
      </c>
      <c r="C2650">
        <v>215</v>
      </c>
      <c r="D2650">
        <f t="shared" si="147"/>
        <v>63</v>
      </c>
      <c r="E2650" s="3">
        <v>43221</v>
      </c>
      <c r="F2650" t="s">
        <v>8129</v>
      </c>
      <c r="G2650" t="s">
        <v>8408</v>
      </c>
    </row>
    <row r="2651" spans="1:7" x14ac:dyDescent="0.3">
      <c r="A2651">
        <v>112</v>
      </c>
      <c r="B2651">
        <v>280</v>
      </c>
      <c r="C2651">
        <v>215</v>
      </c>
      <c r="D2651">
        <f t="shared" si="147"/>
        <v>13</v>
      </c>
      <c r="E2651" s="3">
        <v>43219</v>
      </c>
      <c r="F2651" t="s">
        <v>8129</v>
      </c>
      <c r="G2651" t="s">
        <v>8409</v>
      </c>
    </row>
    <row r="2652" spans="1:7" x14ac:dyDescent="0.3">
      <c r="A2652">
        <v>112</v>
      </c>
      <c r="B2652">
        <v>281</v>
      </c>
      <c r="C2652">
        <v>215</v>
      </c>
      <c r="D2652">
        <f t="shared" si="147"/>
        <v>44</v>
      </c>
      <c r="E2652" s="3">
        <v>43220</v>
      </c>
      <c r="F2652" t="s">
        <v>8129</v>
      </c>
      <c r="G2652" t="s">
        <v>8410</v>
      </c>
    </row>
    <row r="2653" spans="1:7" x14ac:dyDescent="0.3">
      <c r="A2653">
        <v>113</v>
      </c>
      <c r="B2653">
        <v>282</v>
      </c>
      <c r="C2653">
        <v>376</v>
      </c>
      <c r="D2653">
        <f t="shared" si="147"/>
        <v>33</v>
      </c>
      <c r="E2653" s="3">
        <v>43221</v>
      </c>
      <c r="F2653" t="s">
        <v>8129</v>
      </c>
      <c r="G2653" t="s">
        <v>8411</v>
      </c>
    </row>
    <row r="2654" spans="1:7" x14ac:dyDescent="0.3">
      <c r="A2654">
        <v>113</v>
      </c>
      <c r="B2654">
        <v>283</v>
      </c>
      <c r="C2654">
        <v>376</v>
      </c>
      <c r="D2654">
        <f t="shared" si="147"/>
        <v>65</v>
      </c>
      <c r="E2654" s="3">
        <v>43223</v>
      </c>
      <c r="F2654" t="s">
        <v>8129</v>
      </c>
      <c r="G2654" t="s">
        <v>8412</v>
      </c>
    </row>
    <row r="2655" spans="1:7" x14ac:dyDescent="0.3">
      <c r="A2655">
        <v>114</v>
      </c>
      <c r="B2655">
        <v>284</v>
      </c>
      <c r="C2655">
        <v>464</v>
      </c>
      <c r="D2655">
        <f t="shared" si="147"/>
        <v>57</v>
      </c>
      <c r="E2655" s="3">
        <v>43221</v>
      </c>
      <c r="F2655" t="s">
        <v>8129</v>
      </c>
      <c r="G2655" t="s">
        <v>8413</v>
      </c>
    </row>
    <row r="2656" spans="1:7" x14ac:dyDescent="0.3">
      <c r="A2656">
        <v>114</v>
      </c>
      <c r="B2656">
        <v>285</v>
      </c>
      <c r="C2656">
        <v>376</v>
      </c>
      <c r="D2656">
        <f t="shared" si="147"/>
        <v>9</v>
      </c>
      <c r="E2656" s="3">
        <v>43221</v>
      </c>
      <c r="F2656" t="s">
        <v>8129</v>
      </c>
      <c r="G2656" t="s">
        <v>8414</v>
      </c>
    </row>
    <row r="2657" spans="1:7" x14ac:dyDescent="0.3">
      <c r="A2657">
        <v>114</v>
      </c>
      <c r="B2657">
        <v>286</v>
      </c>
      <c r="C2657">
        <v>464</v>
      </c>
      <c r="D2657">
        <f t="shared" si="147"/>
        <v>42</v>
      </c>
      <c r="E2657" s="3">
        <v>43218</v>
      </c>
      <c r="F2657" t="s">
        <v>8129</v>
      </c>
      <c r="G2657" t="s">
        <v>8415</v>
      </c>
    </row>
    <row r="2658" spans="1:7" x14ac:dyDescent="0.3">
      <c r="A2658">
        <v>115</v>
      </c>
      <c r="B2658">
        <v>287</v>
      </c>
      <c r="C2658">
        <v>69</v>
      </c>
      <c r="D2658">
        <f t="shared" si="147"/>
        <v>38</v>
      </c>
      <c r="E2658" s="3">
        <v>43221</v>
      </c>
      <c r="F2658" t="s">
        <v>8129</v>
      </c>
      <c r="G2658" t="s">
        <v>8416</v>
      </c>
    </row>
    <row r="2659" spans="1:7" x14ac:dyDescent="0.3">
      <c r="A2659">
        <v>115</v>
      </c>
      <c r="B2659">
        <v>288</v>
      </c>
      <c r="C2659">
        <v>69</v>
      </c>
      <c r="D2659">
        <f t="shared" si="147"/>
        <v>72</v>
      </c>
      <c r="E2659" s="3">
        <v>43219</v>
      </c>
      <c r="F2659" t="s">
        <v>8129</v>
      </c>
      <c r="G2659" t="s">
        <v>8417</v>
      </c>
    </row>
    <row r="2660" spans="1:7" x14ac:dyDescent="0.3">
      <c r="A2660">
        <v>116</v>
      </c>
      <c r="B2660">
        <v>289</v>
      </c>
      <c r="C2660">
        <v>372</v>
      </c>
      <c r="D2660">
        <f t="shared" si="147"/>
        <v>71</v>
      </c>
      <c r="E2660" s="3">
        <v>43224</v>
      </c>
      <c r="F2660" t="s">
        <v>8129</v>
      </c>
      <c r="G2660" t="s">
        <v>8418</v>
      </c>
    </row>
    <row r="2661" spans="1:7" x14ac:dyDescent="0.3">
      <c r="A2661">
        <v>116</v>
      </c>
      <c r="B2661">
        <v>290</v>
      </c>
      <c r="C2661">
        <v>69</v>
      </c>
      <c r="D2661">
        <f t="shared" si="147"/>
        <v>25</v>
      </c>
      <c r="E2661" s="3">
        <v>43220</v>
      </c>
      <c r="F2661" t="s">
        <v>8129</v>
      </c>
      <c r="G2661" t="s">
        <v>8419</v>
      </c>
    </row>
    <row r="2662" spans="1:7" x14ac:dyDescent="0.3">
      <c r="A2662">
        <v>116</v>
      </c>
      <c r="B2662">
        <v>291</v>
      </c>
      <c r="C2662">
        <v>372</v>
      </c>
      <c r="D2662">
        <f t="shared" si="147"/>
        <v>60</v>
      </c>
      <c r="E2662" s="3">
        <v>43219</v>
      </c>
      <c r="F2662" t="s">
        <v>8129</v>
      </c>
      <c r="G2662" t="s">
        <v>8420</v>
      </c>
    </row>
    <row r="2663" spans="1:7" x14ac:dyDescent="0.3">
      <c r="A2663">
        <v>117</v>
      </c>
      <c r="B2663">
        <v>292</v>
      </c>
      <c r="C2663">
        <v>432</v>
      </c>
      <c r="D2663">
        <f t="shared" si="147"/>
        <v>63</v>
      </c>
      <c r="E2663" s="3">
        <v>43222</v>
      </c>
      <c r="F2663" t="s">
        <v>8129</v>
      </c>
      <c r="G2663" t="s">
        <v>8421</v>
      </c>
    </row>
    <row r="2664" spans="1:7" x14ac:dyDescent="0.3">
      <c r="A2664">
        <v>117</v>
      </c>
      <c r="B2664">
        <v>293</v>
      </c>
      <c r="C2664">
        <v>432</v>
      </c>
      <c r="D2664">
        <f t="shared" si="147"/>
        <v>18</v>
      </c>
      <c r="E2664" s="3">
        <v>43219</v>
      </c>
      <c r="F2664" t="s">
        <v>8129</v>
      </c>
      <c r="G2664" t="s">
        <v>8422</v>
      </c>
    </row>
    <row r="2665" spans="1:7" x14ac:dyDescent="0.3">
      <c r="A2665">
        <v>118</v>
      </c>
      <c r="B2665">
        <v>294</v>
      </c>
      <c r="C2665">
        <v>487</v>
      </c>
      <c r="D2665">
        <f t="shared" si="147"/>
        <v>24</v>
      </c>
      <c r="E2665" s="3">
        <v>43220</v>
      </c>
      <c r="F2665" t="s">
        <v>8129</v>
      </c>
      <c r="G2665" t="s">
        <v>8423</v>
      </c>
    </row>
    <row r="2666" spans="1:7" x14ac:dyDescent="0.3">
      <c r="A2666">
        <v>118</v>
      </c>
      <c r="B2666">
        <v>295</v>
      </c>
      <c r="C2666">
        <v>487</v>
      </c>
      <c r="D2666">
        <f t="shared" si="147"/>
        <v>61</v>
      </c>
      <c r="E2666" s="3">
        <v>43221</v>
      </c>
      <c r="F2666" t="s">
        <v>8129</v>
      </c>
      <c r="G2666" t="s">
        <v>8424</v>
      </c>
    </row>
    <row r="2667" spans="1:7" x14ac:dyDescent="0.3">
      <c r="A2667">
        <v>118</v>
      </c>
      <c r="B2667">
        <v>296</v>
      </c>
      <c r="C2667">
        <v>487</v>
      </c>
      <c r="D2667">
        <f t="shared" si="147"/>
        <v>17</v>
      </c>
      <c r="E2667" s="3">
        <v>43225</v>
      </c>
      <c r="F2667" t="s">
        <v>8129</v>
      </c>
      <c r="G2667" t="s">
        <v>8425</v>
      </c>
    </row>
    <row r="2668" spans="1:7" x14ac:dyDescent="0.3">
      <c r="A2668">
        <v>119</v>
      </c>
      <c r="B2668">
        <v>297</v>
      </c>
      <c r="C2668">
        <v>528</v>
      </c>
      <c r="D2668">
        <f t="shared" si="147"/>
        <v>27</v>
      </c>
      <c r="E2668" s="3">
        <v>43223</v>
      </c>
      <c r="F2668" t="s">
        <v>8129</v>
      </c>
      <c r="G2668" t="s">
        <v>8426</v>
      </c>
    </row>
    <row r="2669" spans="1:7" x14ac:dyDescent="0.3">
      <c r="A2669">
        <v>119</v>
      </c>
      <c r="B2669">
        <v>298</v>
      </c>
      <c r="C2669">
        <v>528</v>
      </c>
      <c r="D2669">
        <f t="shared" si="147"/>
        <v>65</v>
      </c>
      <c r="E2669" s="3">
        <v>43225</v>
      </c>
      <c r="F2669" t="s">
        <v>8129</v>
      </c>
      <c r="G2669" t="s">
        <v>8427</v>
      </c>
    </row>
    <row r="2670" spans="1:7" x14ac:dyDescent="0.3">
      <c r="A2670">
        <v>120</v>
      </c>
      <c r="B2670">
        <v>299</v>
      </c>
      <c r="C2670">
        <v>679</v>
      </c>
      <c r="D2670">
        <f t="shared" si="147"/>
        <v>78</v>
      </c>
      <c r="E2670" s="3">
        <v>43221</v>
      </c>
      <c r="F2670" t="s">
        <v>8129</v>
      </c>
      <c r="G2670" t="s">
        <v>8428</v>
      </c>
    </row>
    <row r="2671" spans="1:7" x14ac:dyDescent="0.3">
      <c r="A2671">
        <v>120</v>
      </c>
      <c r="B2671">
        <v>300</v>
      </c>
      <c r="C2671">
        <v>528</v>
      </c>
      <c r="D2671">
        <f t="shared" si="147"/>
        <v>36</v>
      </c>
      <c r="E2671" s="3">
        <v>43221</v>
      </c>
      <c r="F2671" t="s">
        <v>8129</v>
      </c>
      <c r="G2671" t="s">
        <v>8429</v>
      </c>
    </row>
    <row r="2672" spans="1:7" x14ac:dyDescent="0.3">
      <c r="A2672">
        <v>120</v>
      </c>
      <c r="B2672">
        <v>301</v>
      </c>
      <c r="C2672">
        <v>679</v>
      </c>
      <c r="D2672">
        <f t="shared" si="147"/>
        <v>75</v>
      </c>
      <c r="E2672" s="3">
        <v>43224</v>
      </c>
      <c r="F2672" t="s">
        <v>8129</v>
      </c>
      <c r="G2672" t="s">
        <v>8430</v>
      </c>
    </row>
    <row r="2673" spans="1:7" x14ac:dyDescent="0.3">
      <c r="A2673">
        <v>121</v>
      </c>
      <c r="B2673">
        <v>302</v>
      </c>
      <c r="C2673">
        <v>191</v>
      </c>
      <c r="D2673">
        <f t="shared" si="147"/>
        <v>11</v>
      </c>
      <c r="E2673" s="3">
        <v>43227</v>
      </c>
      <c r="F2673" t="s">
        <v>8129</v>
      </c>
      <c r="G2673" t="s">
        <v>8431</v>
      </c>
    </row>
    <row r="2674" spans="1:7" x14ac:dyDescent="0.3">
      <c r="A2674">
        <v>121</v>
      </c>
      <c r="B2674">
        <v>303</v>
      </c>
      <c r="C2674">
        <v>191</v>
      </c>
      <c r="D2674">
        <f t="shared" si="147"/>
        <v>51</v>
      </c>
      <c r="E2674" s="3">
        <v>43225</v>
      </c>
      <c r="F2674" t="s">
        <v>8129</v>
      </c>
      <c r="G2674" t="s">
        <v>8432</v>
      </c>
    </row>
    <row r="2675" spans="1:7" x14ac:dyDescent="0.3">
      <c r="A2675">
        <v>122</v>
      </c>
      <c r="B2675">
        <v>304</v>
      </c>
      <c r="C2675">
        <v>502</v>
      </c>
      <c r="D2675">
        <f t="shared" si="147"/>
        <v>71</v>
      </c>
      <c r="E2675" s="3">
        <v>43227</v>
      </c>
      <c r="F2675" t="s">
        <v>8129</v>
      </c>
      <c r="G2675" t="s">
        <v>8433</v>
      </c>
    </row>
    <row r="2676" spans="1:7" x14ac:dyDescent="0.3">
      <c r="A2676">
        <v>122</v>
      </c>
      <c r="B2676">
        <v>305</v>
      </c>
      <c r="C2676">
        <v>191</v>
      </c>
      <c r="D2676">
        <f t="shared" si="147"/>
        <v>31</v>
      </c>
      <c r="E2676" s="3">
        <v>43223</v>
      </c>
      <c r="F2676" t="s">
        <v>8129</v>
      </c>
      <c r="G2676" t="s">
        <v>8434</v>
      </c>
    </row>
    <row r="2677" spans="1:7" x14ac:dyDescent="0.3">
      <c r="A2677">
        <v>122</v>
      </c>
      <c r="B2677">
        <v>306</v>
      </c>
      <c r="C2677">
        <v>502</v>
      </c>
      <c r="D2677">
        <f t="shared" si="147"/>
        <v>72</v>
      </c>
      <c r="E2677" s="3">
        <v>43222</v>
      </c>
      <c r="F2677" t="s">
        <v>8129</v>
      </c>
      <c r="G2677" t="s">
        <v>8435</v>
      </c>
    </row>
    <row r="2678" spans="1:7" x14ac:dyDescent="0.3">
      <c r="A2678">
        <v>123</v>
      </c>
      <c r="B2678">
        <v>307</v>
      </c>
      <c r="C2678">
        <v>565</v>
      </c>
      <c r="D2678">
        <f t="shared" si="147"/>
        <v>15</v>
      </c>
      <c r="E2678" s="3">
        <v>43226</v>
      </c>
      <c r="F2678" t="s">
        <v>8129</v>
      </c>
      <c r="G2678" t="s">
        <v>8436</v>
      </c>
    </row>
    <row r="2679" spans="1:7" x14ac:dyDescent="0.3">
      <c r="A2679">
        <v>123</v>
      </c>
      <c r="B2679">
        <v>308</v>
      </c>
      <c r="C2679">
        <v>565</v>
      </c>
      <c r="D2679">
        <f t="shared" si="147"/>
        <v>57</v>
      </c>
      <c r="E2679" s="3">
        <v>43226</v>
      </c>
      <c r="F2679" t="s">
        <v>8129</v>
      </c>
      <c r="G2679" t="s">
        <v>8437</v>
      </c>
    </row>
    <row r="2680" spans="1:7" x14ac:dyDescent="0.3">
      <c r="A2680">
        <v>124</v>
      </c>
      <c r="B2680">
        <v>309</v>
      </c>
      <c r="C2680">
        <v>516</v>
      </c>
      <c r="D2680">
        <f t="shared" si="147"/>
        <v>3</v>
      </c>
      <c r="E2680" s="3">
        <v>43226</v>
      </c>
      <c r="F2680" t="s">
        <v>8129</v>
      </c>
      <c r="G2680" t="s">
        <v>8438</v>
      </c>
    </row>
    <row r="2681" spans="1:7" x14ac:dyDescent="0.3">
      <c r="A2681">
        <v>124</v>
      </c>
      <c r="B2681">
        <v>310</v>
      </c>
      <c r="C2681">
        <v>516</v>
      </c>
      <c r="D2681">
        <f t="shared" si="147"/>
        <v>46</v>
      </c>
      <c r="E2681" s="3">
        <v>43227</v>
      </c>
      <c r="F2681" t="s">
        <v>8129</v>
      </c>
      <c r="G2681" t="s">
        <v>8439</v>
      </c>
    </row>
    <row r="2682" spans="1:7" x14ac:dyDescent="0.3">
      <c r="A2682">
        <v>124</v>
      </c>
      <c r="B2682">
        <v>311</v>
      </c>
      <c r="C2682">
        <v>516</v>
      </c>
      <c r="D2682">
        <f t="shared" si="147"/>
        <v>8</v>
      </c>
      <c r="E2682" s="3">
        <v>43225</v>
      </c>
      <c r="F2682" t="s">
        <v>8129</v>
      </c>
      <c r="G2682" t="s">
        <v>8440</v>
      </c>
    </row>
    <row r="2683" spans="1:7" x14ac:dyDescent="0.3">
      <c r="A2683">
        <v>125</v>
      </c>
      <c r="B2683">
        <v>312</v>
      </c>
      <c r="C2683">
        <v>718</v>
      </c>
      <c r="D2683">
        <f t="shared" si="147"/>
        <v>39</v>
      </c>
      <c r="E2683" s="3">
        <v>43226</v>
      </c>
      <c r="F2683" t="s">
        <v>8129</v>
      </c>
      <c r="G2683" t="s">
        <v>8441</v>
      </c>
    </row>
    <row r="2684" spans="1:7" x14ac:dyDescent="0.3">
      <c r="A2684">
        <v>125</v>
      </c>
      <c r="B2684">
        <v>313</v>
      </c>
      <c r="C2684">
        <v>718</v>
      </c>
      <c r="D2684">
        <f t="shared" si="147"/>
        <v>2</v>
      </c>
      <c r="E2684" s="3">
        <v>43225</v>
      </c>
      <c r="F2684" t="s">
        <v>8129</v>
      </c>
      <c r="G2684" t="s">
        <v>8442</v>
      </c>
    </row>
    <row r="2685" spans="1:7" x14ac:dyDescent="0.3">
      <c r="A2685">
        <v>126</v>
      </c>
      <c r="B2685">
        <v>314</v>
      </c>
      <c r="C2685">
        <v>747</v>
      </c>
      <c r="D2685">
        <f t="shared" si="147"/>
        <v>36</v>
      </c>
      <c r="E2685" s="3">
        <v>43224</v>
      </c>
      <c r="F2685" t="s">
        <v>8129</v>
      </c>
      <c r="G2685" t="s">
        <v>8443</v>
      </c>
    </row>
    <row r="2686" spans="1:7" x14ac:dyDescent="0.3">
      <c r="A2686">
        <v>126</v>
      </c>
      <c r="B2686">
        <v>315</v>
      </c>
      <c r="C2686">
        <v>718</v>
      </c>
      <c r="D2686">
        <f t="shared" si="147"/>
        <v>1</v>
      </c>
      <c r="E2686" s="3">
        <v>43225</v>
      </c>
      <c r="F2686" t="s">
        <v>8129</v>
      </c>
      <c r="G2686" t="s">
        <v>8444</v>
      </c>
    </row>
    <row r="2687" spans="1:7" x14ac:dyDescent="0.3">
      <c r="A2687">
        <v>126</v>
      </c>
      <c r="B2687">
        <v>316</v>
      </c>
      <c r="C2687">
        <v>747</v>
      </c>
      <c r="D2687">
        <f t="shared" si="147"/>
        <v>45</v>
      </c>
      <c r="E2687" s="3">
        <v>43227</v>
      </c>
      <c r="F2687" t="s">
        <v>8129</v>
      </c>
      <c r="G2687" t="s">
        <v>8445</v>
      </c>
    </row>
    <row r="2688" spans="1:7" x14ac:dyDescent="0.3">
      <c r="A2688">
        <v>127</v>
      </c>
      <c r="B2688">
        <v>317</v>
      </c>
      <c r="C2688">
        <v>109</v>
      </c>
      <c r="D2688">
        <f t="shared" si="147"/>
        <v>2</v>
      </c>
      <c r="E2688" s="3">
        <v>43227</v>
      </c>
      <c r="F2688" t="s">
        <v>8129</v>
      </c>
      <c r="G2688" t="s">
        <v>8446</v>
      </c>
    </row>
    <row r="2689" spans="1:7" x14ac:dyDescent="0.3">
      <c r="A2689">
        <v>127</v>
      </c>
      <c r="B2689">
        <v>318</v>
      </c>
      <c r="C2689">
        <v>109</v>
      </c>
      <c r="D2689">
        <f t="shared" si="147"/>
        <v>48</v>
      </c>
      <c r="E2689" s="3">
        <v>43225</v>
      </c>
      <c r="F2689" t="s">
        <v>8129</v>
      </c>
      <c r="G2689" t="s">
        <v>8447</v>
      </c>
    </row>
    <row r="2690" spans="1:7" x14ac:dyDescent="0.3">
      <c r="A2690">
        <v>128</v>
      </c>
      <c r="B2690">
        <v>319</v>
      </c>
      <c r="C2690">
        <v>628</v>
      </c>
      <c r="D2690">
        <f t="shared" si="147"/>
        <v>8</v>
      </c>
      <c r="E2690" s="3">
        <v>43227</v>
      </c>
      <c r="F2690" t="s">
        <v>8129</v>
      </c>
      <c r="G2690" t="s">
        <v>8448</v>
      </c>
    </row>
    <row r="2691" spans="1:7" x14ac:dyDescent="0.3">
      <c r="A2691">
        <v>128</v>
      </c>
      <c r="B2691">
        <v>320</v>
      </c>
      <c r="C2691">
        <v>109</v>
      </c>
      <c r="D2691">
        <f t="shared" si="147"/>
        <v>55</v>
      </c>
      <c r="E2691" s="3">
        <v>43226</v>
      </c>
      <c r="F2691" t="s">
        <v>8129</v>
      </c>
      <c r="G2691" t="s">
        <v>8449</v>
      </c>
    </row>
    <row r="2692" spans="1:7" x14ac:dyDescent="0.3">
      <c r="A2692">
        <v>128</v>
      </c>
      <c r="B2692">
        <v>321</v>
      </c>
      <c r="C2692">
        <v>628</v>
      </c>
      <c r="D2692">
        <f t="shared" si="147"/>
        <v>21</v>
      </c>
      <c r="E2692" s="3">
        <v>43228</v>
      </c>
      <c r="F2692" t="s">
        <v>8129</v>
      </c>
      <c r="G2692" t="s">
        <v>8450</v>
      </c>
    </row>
    <row r="2693" spans="1:7" x14ac:dyDescent="0.3">
      <c r="A2693">
        <v>129</v>
      </c>
      <c r="B2693">
        <v>322</v>
      </c>
      <c r="C2693">
        <v>680</v>
      </c>
      <c r="D2693">
        <f t="shared" si="147"/>
        <v>66</v>
      </c>
      <c r="E2693" s="3">
        <v>43225</v>
      </c>
      <c r="F2693" t="s">
        <v>8129</v>
      </c>
      <c r="G2693" t="s">
        <v>8451</v>
      </c>
    </row>
    <row r="2694" spans="1:7" x14ac:dyDescent="0.3">
      <c r="A2694">
        <v>129</v>
      </c>
      <c r="B2694">
        <v>323</v>
      </c>
      <c r="C2694">
        <v>680</v>
      </c>
      <c r="D2694">
        <f t="shared" si="147"/>
        <v>33</v>
      </c>
      <c r="E2694" s="3">
        <v>43228</v>
      </c>
      <c r="F2694" t="s">
        <v>8129</v>
      </c>
      <c r="G2694" t="s">
        <v>8452</v>
      </c>
    </row>
    <row r="2695" spans="1:7" x14ac:dyDescent="0.3">
      <c r="A2695">
        <v>130</v>
      </c>
      <c r="B2695">
        <v>324</v>
      </c>
      <c r="C2695">
        <v>159</v>
      </c>
      <c r="D2695">
        <f t="shared" si="147"/>
        <v>1</v>
      </c>
      <c r="E2695" s="3">
        <v>43227</v>
      </c>
      <c r="F2695" t="s">
        <v>8129</v>
      </c>
      <c r="G2695" t="s">
        <v>8453</v>
      </c>
    </row>
    <row r="2696" spans="1:7" x14ac:dyDescent="0.3">
      <c r="A2696">
        <v>130</v>
      </c>
      <c r="B2696">
        <v>325</v>
      </c>
      <c r="C2696">
        <v>159</v>
      </c>
      <c r="D2696">
        <f t="shared" si="147"/>
        <v>82</v>
      </c>
      <c r="E2696" s="3">
        <v>43227</v>
      </c>
      <c r="F2696" t="s">
        <v>8129</v>
      </c>
      <c r="G2696" t="s">
        <v>8454</v>
      </c>
    </row>
    <row r="2697" spans="1:7" x14ac:dyDescent="0.3">
      <c r="A2697">
        <v>130</v>
      </c>
      <c r="B2697">
        <v>326</v>
      </c>
      <c r="C2697">
        <v>159</v>
      </c>
      <c r="D2697">
        <f t="shared" si="147"/>
        <v>17</v>
      </c>
      <c r="E2697" s="3">
        <v>43231</v>
      </c>
      <c r="F2697" t="s">
        <v>8129</v>
      </c>
      <c r="G2697" t="s">
        <v>8455</v>
      </c>
    </row>
    <row r="2698" spans="1:7" x14ac:dyDescent="0.3">
      <c r="A2698">
        <v>131</v>
      </c>
      <c r="B2698">
        <v>327</v>
      </c>
      <c r="C2698">
        <v>705</v>
      </c>
      <c r="D2698">
        <f t="shared" si="147"/>
        <v>69</v>
      </c>
      <c r="E2698" s="3">
        <v>43230</v>
      </c>
      <c r="F2698" t="s">
        <v>8129</v>
      </c>
      <c r="G2698" t="s">
        <v>8456</v>
      </c>
    </row>
    <row r="2699" spans="1:7" x14ac:dyDescent="0.3">
      <c r="A2699">
        <v>131</v>
      </c>
      <c r="B2699">
        <v>328</v>
      </c>
      <c r="C2699">
        <v>705</v>
      </c>
      <c r="D2699">
        <f t="shared" si="147"/>
        <v>38</v>
      </c>
      <c r="E2699" s="3">
        <v>43229</v>
      </c>
      <c r="F2699" t="s">
        <v>8129</v>
      </c>
      <c r="G2699" t="s">
        <v>8457</v>
      </c>
    </row>
    <row r="2700" spans="1:7" x14ac:dyDescent="0.3">
      <c r="A2700">
        <v>132</v>
      </c>
      <c r="B2700">
        <v>329</v>
      </c>
      <c r="C2700">
        <v>731</v>
      </c>
      <c r="D2700">
        <f t="shared" si="147"/>
        <v>12</v>
      </c>
      <c r="E2700" s="3">
        <v>43228</v>
      </c>
      <c r="F2700" t="s">
        <v>8129</v>
      </c>
      <c r="G2700" t="s">
        <v>8458</v>
      </c>
    </row>
    <row r="2701" spans="1:7" x14ac:dyDescent="0.3">
      <c r="A2701">
        <v>132</v>
      </c>
      <c r="B2701">
        <v>330</v>
      </c>
      <c r="C2701">
        <v>705</v>
      </c>
      <c r="D2701">
        <f t="shared" si="147"/>
        <v>63</v>
      </c>
      <c r="E2701" s="3">
        <v>43231</v>
      </c>
      <c r="F2701" t="s">
        <v>8129</v>
      </c>
      <c r="G2701" t="s">
        <v>8459</v>
      </c>
    </row>
    <row r="2702" spans="1:7" x14ac:dyDescent="0.3">
      <c r="A2702">
        <v>132</v>
      </c>
      <c r="B2702">
        <v>331</v>
      </c>
      <c r="C2702">
        <v>731</v>
      </c>
      <c r="D2702">
        <f t="shared" si="147"/>
        <v>33</v>
      </c>
      <c r="E2702" s="3">
        <v>43231</v>
      </c>
      <c r="F2702" t="s">
        <v>8129</v>
      </c>
      <c r="G2702" t="s">
        <v>8460</v>
      </c>
    </row>
    <row r="2703" spans="1:7" x14ac:dyDescent="0.3">
      <c r="A2703">
        <v>133</v>
      </c>
      <c r="B2703">
        <v>332</v>
      </c>
      <c r="C2703">
        <v>48</v>
      </c>
      <c r="D2703">
        <f t="shared" si="147"/>
        <v>11</v>
      </c>
      <c r="E2703" s="3">
        <v>43233</v>
      </c>
      <c r="F2703" t="s">
        <v>8129</v>
      </c>
      <c r="G2703" t="s">
        <v>8461</v>
      </c>
    </row>
    <row r="2704" spans="1:7" x14ac:dyDescent="0.3">
      <c r="A2704">
        <v>133</v>
      </c>
      <c r="B2704">
        <v>333</v>
      </c>
      <c r="C2704">
        <v>48</v>
      </c>
      <c r="D2704">
        <f t="shared" si="147"/>
        <v>63</v>
      </c>
      <c r="E2704" s="3">
        <v>43231</v>
      </c>
      <c r="F2704" t="s">
        <v>8129</v>
      </c>
      <c r="G2704" t="s">
        <v>8462</v>
      </c>
    </row>
    <row r="2705" spans="1:7" x14ac:dyDescent="0.3">
      <c r="A2705">
        <v>134</v>
      </c>
      <c r="B2705">
        <v>334</v>
      </c>
      <c r="C2705">
        <v>143</v>
      </c>
      <c r="D2705">
        <f t="shared" si="147"/>
        <v>44</v>
      </c>
      <c r="E2705" s="3">
        <v>43231</v>
      </c>
      <c r="F2705" t="s">
        <v>8129</v>
      </c>
      <c r="G2705" t="s">
        <v>8463</v>
      </c>
    </row>
    <row r="2706" spans="1:7" x14ac:dyDescent="0.3">
      <c r="A2706">
        <v>134</v>
      </c>
      <c r="B2706">
        <v>335</v>
      </c>
      <c r="C2706">
        <v>48</v>
      </c>
      <c r="D2706">
        <f t="shared" ref="D2706:D2769" si="148">IF(MOD(A2706*B2706,81)=0,1,IF(MOD(A2706*B2706,81)=30,81,IF(MOD(A2706*B2706,81)=49,82,MOD(A2706*B2706,81))))</f>
        <v>16</v>
      </c>
      <c r="E2706" s="3">
        <v>43233</v>
      </c>
      <c r="F2706" t="s">
        <v>8129</v>
      </c>
      <c r="G2706" t="s">
        <v>8464</v>
      </c>
    </row>
    <row r="2707" spans="1:7" x14ac:dyDescent="0.3">
      <c r="A2707">
        <v>134</v>
      </c>
      <c r="B2707">
        <v>336</v>
      </c>
      <c r="C2707">
        <v>143</v>
      </c>
      <c r="D2707">
        <f t="shared" si="148"/>
        <v>69</v>
      </c>
      <c r="E2707" s="3">
        <v>43232</v>
      </c>
      <c r="F2707" t="s">
        <v>8129</v>
      </c>
      <c r="G2707" t="s">
        <v>8465</v>
      </c>
    </row>
    <row r="2708" spans="1:7" x14ac:dyDescent="0.3">
      <c r="A2708">
        <v>135</v>
      </c>
      <c r="B2708">
        <v>337</v>
      </c>
      <c r="C2708">
        <v>727</v>
      </c>
      <c r="D2708">
        <f t="shared" si="148"/>
        <v>54</v>
      </c>
      <c r="E2708" s="3">
        <v>43230</v>
      </c>
      <c r="F2708" t="s">
        <v>8129</v>
      </c>
      <c r="G2708" t="s">
        <v>8466</v>
      </c>
    </row>
    <row r="2709" spans="1:7" x14ac:dyDescent="0.3">
      <c r="A2709">
        <v>135</v>
      </c>
      <c r="B2709">
        <v>338</v>
      </c>
      <c r="C2709">
        <v>727</v>
      </c>
      <c r="D2709">
        <f t="shared" si="148"/>
        <v>27</v>
      </c>
      <c r="E2709" s="3">
        <v>43233</v>
      </c>
      <c r="F2709" t="s">
        <v>8129</v>
      </c>
      <c r="G2709" t="s">
        <v>8467</v>
      </c>
    </row>
    <row r="2710" spans="1:7" x14ac:dyDescent="0.3">
      <c r="A2710">
        <v>136</v>
      </c>
      <c r="B2710">
        <v>339</v>
      </c>
      <c r="C2710">
        <v>32</v>
      </c>
      <c r="D2710">
        <f t="shared" si="148"/>
        <v>15</v>
      </c>
      <c r="E2710" s="3">
        <v>43233</v>
      </c>
      <c r="F2710" t="s">
        <v>8129</v>
      </c>
      <c r="G2710" t="s">
        <v>8468</v>
      </c>
    </row>
    <row r="2711" spans="1:7" x14ac:dyDescent="0.3">
      <c r="A2711">
        <v>136</v>
      </c>
      <c r="B2711">
        <v>340</v>
      </c>
      <c r="C2711">
        <v>32</v>
      </c>
      <c r="D2711">
        <f t="shared" si="148"/>
        <v>70</v>
      </c>
      <c r="E2711" s="3">
        <v>43234</v>
      </c>
      <c r="F2711" t="s">
        <v>8129</v>
      </c>
      <c r="G2711" t="s">
        <v>8469</v>
      </c>
    </row>
    <row r="2712" spans="1:7" x14ac:dyDescent="0.3">
      <c r="A2712">
        <v>136</v>
      </c>
      <c r="B2712">
        <v>341</v>
      </c>
      <c r="C2712">
        <v>32</v>
      </c>
      <c r="D2712">
        <f t="shared" si="148"/>
        <v>44</v>
      </c>
      <c r="E2712" s="3">
        <v>43232</v>
      </c>
      <c r="F2712" t="s">
        <v>8129</v>
      </c>
      <c r="G2712" t="s">
        <v>8470</v>
      </c>
    </row>
    <row r="2713" spans="1:7" x14ac:dyDescent="0.3">
      <c r="A2713">
        <v>137</v>
      </c>
      <c r="B2713">
        <v>342</v>
      </c>
      <c r="C2713">
        <v>368</v>
      </c>
      <c r="D2713">
        <f t="shared" si="148"/>
        <v>36</v>
      </c>
      <c r="E2713" s="3">
        <v>43230</v>
      </c>
      <c r="F2713" t="s">
        <v>8129</v>
      </c>
      <c r="G2713" t="s">
        <v>8471</v>
      </c>
    </row>
    <row r="2714" spans="1:7" x14ac:dyDescent="0.3">
      <c r="A2714">
        <v>137</v>
      </c>
      <c r="B2714">
        <v>343</v>
      </c>
      <c r="C2714">
        <v>368</v>
      </c>
      <c r="D2714">
        <f t="shared" si="148"/>
        <v>11</v>
      </c>
      <c r="E2714" s="3">
        <v>43235</v>
      </c>
      <c r="F2714" t="s">
        <v>8129</v>
      </c>
      <c r="G2714" t="s">
        <v>8472</v>
      </c>
    </row>
    <row r="2715" spans="1:7" x14ac:dyDescent="0.3">
      <c r="A2715">
        <v>138</v>
      </c>
      <c r="B2715">
        <v>344</v>
      </c>
      <c r="C2715">
        <v>456</v>
      </c>
      <c r="D2715">
        <f t="shared" si="148"/>
        <v>6</v>
      </c>
      <c r="E2715" s="3">
        <v>43230</v>
      </c>
      <c r="F2715" t="s">
        <v>8129</v>
      </c>
      <c r="G2715" t="s">
        <v>8473</v>
      </c>
    </row>
    <row r="2716" spans="1:7" x14ac:dyDescent="0.3">
      <c r="A2716">
        <v>138</v>
      </c>
      <c r="B2716">
        <v>345</v>
      </c>
      <c r="C2716">
        <v>368</v>
      </c>
      <c r="D2716">
        <f t="shared" si="148"/>
        <v>63</v>
      </c>
      <c r="E2716" s="3">
        <v>43233</v>
      </c>
      <c r="F2716" t="s">
        <v>8129</v>
      </c>
      <c r="G2716" t="s">
        <v>8474</v>
      </c>
    </row>
    <row r="2717" spans="1:7" x14ac:dyDescent="0.3">
      <c r="A2717">
        <v>138</v>
      </c>
      <c r="B2717">
        <v>346</v>
      </c>
      <c r="C2717">
        <v>456</v>
      </c>
      <c r="D2717">
        <f t="shared" si="148"/>
        <v>39</v>
      </c>
      <c r="E2717" s="3">
        <v>43233</v>
      </c>
      <c r="F2717" t="s">
        <v>8129</v>
      </c>
      <c r="G2717" t="s">
        <v>8475</v>
      </c>
    </row>
    <row r="2718" spans="1:7" x14ac:dyDescent="0.3">
      <c r="A2718">
        <v>139</v>
      </c>
      <c r="B2718">
        <v>347</v>
      </c>
      <c r="C2718">
        <v>6</v>
      </c>
      <c r="D2718">
        <f t="shared" si="148"/>
        <v>38</v>
      </c>
      <c r="E2718" s="3">
        <v>43232</v>
      </c>
      <c r="F2718" t="s">
        <v>8129</v>
      </c>
      <c r="G2718" t="s">
        <v>8476</v>
      </c>
    </row>
    <row r="2719" spans="1:7" x14ac:dyDescent="0.3">
      <c r="A2719">
        <v>139</v>
      </c>
      <c r="B2719">
        <v>348</v>
      </c>
      <c r="C2719">
        <v>6</v>
      </c>
      <c r="D2719">
        <f t="shared" si="148"/>
        <v>15</v>
      </c>
      <c r="E2719" s="3">
        <v>43233</v>
      </c>
      <c r="F2719" t="s">
        <v>8129</v>
      </c>
      <c r="G2719" t="s">
        <v>8477</v>
      </c>
    </row>
    <row r="2720" spans="1:7" x14ac:dyDescent="0.3">
      <c r="A2720">
        <v>140</v>
      </c>
      <c r="B2720">
        <v>349</v>
      </c>
      <c r="C2720">
        <v>331</v>
      </c>
      <c r="D2720">
        <f t="shared" si="148"/>
        <v>17</v>
      </c>
      <c r="E2720" s="3">
        <v>43236</v>
      </c>
      <c r="F2720" t="s">
        <v>8129</v>
      </c>
      <c r="G2720" t="s">
        <v>8478</v>
      </c>
    </row>
    <row r="2721" spans="1:7" x14ac:dyDescent="0.3">
      <c r="A2721">
        <v>140</v>
      </c>
      <c r="B2721">
        <v>350</v>
      </c>
      <c r="C2721">
        <v>6</v>
      </c>
      <c r="D2721">
        <f t="shared" si="148"/>
        <v>76</v>
      </c>
      <c r="E2721" s="3">
        <v>43235</v>
      </c>
      <c r="F2721" t="s">
        <v>8129</v>
      </c>
      <c r="G2721" t="s">
        <v>8479</v>
      </c>
    </row>
    <row r="2722" spans="1:7" x14ac:dyDescent="0.3">
      <c r="A2722">
        <v>140</v>
      </c>
      <c r="B2722">
        <v>351</v>
      </c>
      <c r="C2722">
        <v>331</v>
      </c>
      <c r="D2722">
        <f t="shared" si="148"/>
        <v>54</v>
      </c>
      <c r="E2722" s="3">
        <v>43231</v>
      </c>
      <c r="F2722" t="s">
        <v>8129</v>
      </c>
      <c r="G2722" t="s">
        <v>8480</v>
      </c>
    </row>
    <row r="2723" spans="1:7" x14ac:dyDescent="0.3">
      <c r="A2723">
        <v>141</v>
      </c>
      <c r="B2723">
        <v>352</v>
      </c>
      <c r="C2723">
        <v>424</v>
      </c>
      <c r="D2723">
        <f t="shared" si="148"/>
        <v>60</v>
      </c>
      <c r="E2723" s="3">
        <v>43231</v>
      </c>
      <c r="F2723" t="s">
        <v>8129</v>
      </c>
      <c r="G2723" t="s">
        <v>8481</v>
      </c>
    </row>
    <row r="2724" spans="1:7" x14ac:dyDescent="0.3">
      <c r="A2724">
        <v>141</v>
      </c>
      <c r="B2724">
        <v>353</v>
      </c>
      <c r="C2724">
        <v>424</v>
      </c>
      <c r="D2724">
        <f t="shared" si="148"/>
        <v>39</v>
      </c>
      <c r="E2724" s="3">
        <v>43234</v>
      </c>
      <c r="F2724" t="s">
        <v>8129</v>
      </c>
      <c r="G2724" t="s">
        <v>8482</v>
      </c>
    </row>
    <row r="2725" spans="1:7" x14ac:dyDescent="0.3">
      <c r="A2725">
        <v>142</v>
      </c>
      <c r="B2725">
        <v>354</v>
      </c>
      <c r="C2725">
        <v>210</v>
      </c>
      <c r="D2725">
        <f t="shared" si="148"/>
        <v>48</v>
      </c>
      <c r="E2725" s="3">
        <v>43231</v>
      </c>
      <c r="F2725" t="s">
        <v>8129</v>
      </c>
      <c r="G2725" t="s">
        <v>8483</v>
      </c>
    </row>
    <row r="2726" spans="1:7" x14ac:dyDescent="0.3">
      <c r="A2726">
        <v>142</v>
      </c>
      <c r="B2726">
        <v>355</v>
      </c>
      <c r="C2726">
        <v>210</v>
      </c>
      <c r="D2726">
        <f t="shared" si="148"/>
        <v>28</v>
      </c>
      <c r="E2726" s="3">
        <v>43235</v>
      </c>
      <c r="F2726" t="s">
        <v>8129</v>
      </c>
      <c r="G2726" t="s">
        <v>8484</v>
      </c>
    </row>
    <row r="2727" spans="1:7" x14ac:dyDescent="0.3">
      <c r="A2727">
        <v>142</v>
      </c>
      <c r="B2727">
        <v>356</v>
      </c>
      <c r="C2727">
        <v>210</v>
      </c>
      <c r="D2727">
        <f t="shared" si="148"/>
        <v>8</v>
      </c>
      <c r="E2727" s="3">
        <v>43233</v>
      </c>
      <c r="F2727" t="s">
        <v>8129</v>
      </c>
      <c r="G2727" t="s">
        <v>8485</v>
      </c>
    </row>
    <row r="2728" spans="1:7" x14ac:dyDescent="0.3">
      <c r="A2728">
        <v>143</v>
      </c>
      <c r="B2728">
        <v>357</v>
      </c>
      <c r="C2728">
        <v>326</v>
      </c>
      <c r="D2728">
        <f t="shared" si="148"/>
        <v>21</v>
      </c>
      <c r="E2728" s="3">
        <v>43234</v>
      </c>
      <c r="F2728" t="s">
        <v>8129</v>
      </c>
      <c r="G2728" t="s">
        <v>8486</v>
      </c>
    </row>
    <row r="2729" spans="1:7" x14ac:dyDescent="0.3">
      <c r="A2729">
        <v>143</v>
      </c>
      <c r="B2729">
        <v>358</v>
      </c>
      <c r="C2729">
        <v>326</v>
      </c>
      <c r="D2729">
        <f t="shared" si="148"/>
        <v>2</v>
      </c>
      <c r="E2729" s="3">
        <v>43233</v>
      </c>
      <c r="F2729" t="s">
        <v>8129</v>
      </c>
      <c r="G2729" t="s">
        <v>8487</v>
      </c>
    </row>
    <row r="2730" spans="1:7" x14ac:dyDescent="0.3">
      <c r="A2730">
        <v>144</v>
      </c>
      <c r="B2730">
        <v>359</v>
      </c>
      <c r="C2730">
        <v>777</v>
      </c>
      <c r="D2730">
        <f t="shared" si="148"/>
        <v>18</v>
      </c>
      <c r="E2730" s="3">
        <v>43232</v>
      </c>
      <c r="F2730" t="s">
        <v>8129</v>
      </c>
      <c r="G2730" t="s">
        <v>8488</v>
      </c>
    </row>
    <row r="2731" spans="1:7" x14ac:dyDescent="0.3">
      <c r="A2731">
        <v>144</v>
      </c>
      <c r="B2731">
        <v>360</v>
      </c>
      <c r="C2731">
        <v>326</v>
      </c>
      <c r="D2731">
        <f t="shared" si="148"/>
        <v>1</v>
      </c>
      <c r="E2731" s="3">
        <v>43233</v>
      </c>
      <c r="F2731" t="s">
        <v>8129</v>
      </c>
      <c r="G2731" t="s">
        <v>8489</v>
      </c>
    </row>
    <row r="2732" spans="1:7" x14ac:dyDescent="0.3">
      <c r="A2732">
        <v>144</v>
      </c>
      <c r="B2732">
        <v>361</v>
      </c>
      <c r="C2732">
        <v>777</v>
      </c>
      <c r="D2732">
        <f t="shared" si="148"/>
        <v>63</v>
      </c>
      <c r="E2732" s="3">
        <v>43235</v>
      </c>
      <c r="F2732" t="s">
        <v>8129</v>
      </c>
      <c r="G2732" t="s">
        <v>8490</v>
      </c>
    </row>
    <row r="2733" spans="1:7" x14ac:dyDescent="0.3">
      <c r="A2733">
        <v>145</v>
      </c>
      <c r="B2733">
        <v>362</v>
      </c>
      <c r="C2733">
        <v>507</v>
      </c>
      <c r="D2733">
        <f t="shared" si="148"/>
        <v>2</v>
      </c>
      <c r="E2733" s="3">
        <v>43235</v>
      </c>
      <c r="F2733" t="s">
        <v>8129</v>
      </c>
      <c r="G2733" t="s">
        <v>8491</v>
      </c>
    </row>
    <row r="2734" spans="1:7" x14ac:dyDescent="0.3">
      <c r="A2734">
        <v>145</v>
      </c>
      <c r="B2734">
        <v>363</v>
      </c>
      <c r="C2734">
        <v>507</v>
      </c>
      <c r="D2734">
        <f t="shared" si="148"/>
        <v>66</v>
      </c>
      <c r="E2734" s="3">
        <v>43233</v>
      </c>
      <c r="F2734" t="s">
        <v>8129</v>
      </c>
      <c r="G2734" t="s">
        <v>8492</v>
      </c>
    </row>
    <row r="2735" spans="1:7" x14ac:dyDescent="0.3">
      <c r="A2735">
        <v>146</v>
      </c>
      <c r="B2735">
        <v>364</v>
      </c>
      <c r="C2735">
        <v>523</v>
      </c>
      <c r="D2735">
        <f t="shared" si="148"/>
        <v>8</v>
      </c>
      <c r="E2735" s="3">
        <v>43236</v>
      </c>
      <c r="F2735" t="s">
        <v>8129</v>
      </c>
      <c r="G2735" t="s">
        <v>8493</v>
      </c>
    </row>
    <row r="2736" spans="1:7" x14ac:dyDescent="0.3">
      <c r="A2736">
        <v>146</v>
      </c>
      <c r="B2736">
        <v>365</v>
      </c>
      <c r="C2736">
        <v>507</v>
      </c>
      <c r="D2736">
        <f t="shared" si="148"/>
        <v>73</v>
      </c>
      <c r="E2736" s="3">
        <v>43235</v>
      </c>
      <c r="F2736" t="s">
        <v>8129</v>
      </c>
      <c r="G2736" t="s">
        <v>8494</v>
      </c>
    </row>
    <row r="2737" spans="1:7" x14ac:dyDescent="0.3">
      <c r="A2737">
        <v>146</v>
      </c>
      <c r="B2737">
        <v>366</v>
      </c>
      <c r="C2737">
        <v>523</v>
      </c>
      <c r="D2737">
        <f t="shared" si="148"/>
        <v>57</v>
      </c>
      <c r="E2737" s="3">
        <v>43237</v>
      </c>
      <c r="F2737" t="s">
        <v>8129</v>
      </c>
      <c r="G2737" t="s">
        <v>8495</v>
      </c>
    </row>
    <row r="2738" spans="1:7" x14ac:dyDescent="0.3">
      <c r="A2738">
        <v>147</v>
      </c>
      <c r="B2738">
        <v>367</v>
      </c>
      <c r="C2738">
        <v>641</v>
      </c>
      <c r="D2738">
        <f t="shared" si="148"/>
        <v>3</v>
      </c>
      <c r="E2738" s="3">
        <v>43238</v>
      </c>
      <c r="F2738" t="s">
        <v>8129</v>
      </c>
      <c r="G2738" t="s">
        <v>8496</v>
      </c>
    </row>
    <row r="2739" spans="1:7" x14ac:dyDescent="0.3">
      <c r="A2739">
        <v>147</v>
      </c>
      <c r="B2739">
        <v>368</v>
      </c>
      <c r="C2739">
        <v>641</v>
      </c>
      <c r="D2739">
        <f t="shared" si="148"/>
        <v>69</v>
      </c>
      <c r="E2739" s="3">
        <v>43238</v>
      </c>
      <c r="F2739" t="s">
        <v>8129</v>
      </c>
      <c r="G2739" t="s">
        <v>8497</v>
      </c>
    </row>
    <row r="2740" spans="1:7" x14ac:dyDescent="0.3">
      <c r="A2740">
        <v>148</v>
      </c>
      <c r="B2740">
        <v>369</v>
      </c>
      <c r="C2740">
        <v>355</v>
      </c>
      <c r="D2740">
        <f t="shared" si="148"/>
        <v>18</v>
      </c>
      <c r="E2740" s="3">
        <v>43236</v>
      </c>
      <c r="F2740" t="s">
        <v>8129</v>
      </c>
      <c r="G2740" t="s">
        <v>8498</v>
      </c>
    </row>
    <row r="2741" spans="1:7" x14ac:dyDescent="0.3">
      <c r="A2741">
        <v>148</v>
      </c>
      <c r="B2741">
        <v>370</v>
      </c>
      <c r="C2741">
        <v>355</v>
      </c>
      <c r="D2741">
        <f t="shared" si="148"/>
        <v>4</v>
      </c>
      <c r="E2741" s="3">
        <v>43240</v>
      </c>
      <c r="F2741" t="s">
        <v>8129</v>
      </c>
      <c r="G2741" t="s">
        <v>8499</v>
      </c>
    </row>
    <row r="2742" spans="1:7" x14ac:dyDescent="0.3">
      <c r="A2742">
        <v>148</v>
      </c>
      <c r="B2742">
        <v>371</v>
      </c>
      <c r="C2742">
        <v>355</v>
      </c>
      <c r="D2742">
        <f t="shared" si="148"/>
        <v>71</v>
      </c>
      <c r="E2742" s="3">
        <v>43241</v>
      </c>
      <c r="F2742" t="s">
        <v>8129</v>
      </c>
      <c r="G2742" t="s">
        <v>8500</v>
      </c>
    </row>
    <row r="2743" spans="1:7" x14ac:dyDescent="0.3">
      <c r="A2743">
        <v>149</v>
      </c>
      <c r="B2743">
        <v>372</v>
      </c>
      <c r="C2743">
        <v>358</v>
      </c>
      <c r="D2743">
        <f t="shared" si="148"/>
        <v>24</v>
      </c>
      <c r="E2743" s="3">
        <v>43236</v>
      </c>
      <c r="F2743" t="s">
        <v>8129</v>
      </c>
      <c r="G2743" t="s">
        <v>8501</v>
      </c>
    </row>
    <row r="2744" spans="1:7" x14ac:dyDescent="0.3">
      <c r="A2744">
        <v>149</v>
      </c>
      <c r="B2744">
        <v>373</v>
      </c>
      <c r="C2744">
        <v>358</v>
      </c>
      <c r="D2744">
        <f t="shared" si="148"/>
        <v>11</v>
      </c>
      <c r="E2744" s="3">
        <v>43241</v>
      </c>
      <c r="F2744" t="s">
        <v>8129</v>
      </c>
      <c r="G2744" t="s">
        <v>8502</v>
      </c>
    </row>
    <row r="2745" spans="1:7" x14ac:dyDescent="0.3">
      <c r="A2745">
        <v>150</v>
      </c>
      <c r="B2745">
        <v>374</v>
      </c>
      <c r="C2745">
        <v>533</v>
      </c>
      <c r="D2745">
        <f t="shared" si="148"/>
        <v>48</v>
      </c>
      <c r="E2745" s="3">
        <v>43237</v>
      </c>
      <c r="F2745" t="s">
        <v>8129</v>
      </c>
      <c r="G2745" t="s">
        <v>8503</v>
      </c>
    </row>
    <row r="2746" spans="1:7" x14ac:dyDescent="0.3">
      <c r="A2746">
        <v>150</v>
      </c>
      <c r="B2746">
        <v>375</v>
      </c>
      <c r="C2746">
        <v>358</v>
      </c>
      <c r="D2746">
        <f t="shared" si="148"/>
        <v>36</v>
      </c>
      <c r="E2746" s="3">
        <v>43237</v>
      </c>
      <c r="F2746" t="s">
        <v>8129</v>
      </c>
      <c r="G2746" t="s">
        <v>8504</v>
      </c>
    </row>
    <row r="2747" spans="1:7" x14ac:dyDescent="0.3">
      <c r="A2747">
        <v>150</v>
      </c>
      <c r="B2747">
        <v>376</v>
      </c>
      <c r="C2747">
        <v>533</v>
      </c>
      <c r="D2747">
        <f t="shared" si="148"/>
        <v>24</v>
      </c>
      <c r="E2747" s="3">
        <v>43237</v>
      </c>
      <c r="F2747" t="s">
        <v>8129</v>
      </c>
      <c r="G2747" t="s">
        <v>8505</v>
      </c>
    </row>
    <row r="2748" spans="1:7" x14ac:dyDescent="0.3">
      <c r="A2748">
        <v>151</v>
      </c>
      <c r="B2748">
        <v>377</v>
      </c>
      <c r="C2748">
        <v>19</v>
      </c>
      <c r="D2748">
        <f t="shared" si="148"/>
        <v>65</v>
      </c>
      <c r="E2748" s="3">
        <v>43243</v>
      </c>
      <c r="F2748" t="s">
        <v>8129</v>
      </c>
      <c r="G2748" t="s">
        <v>8506</v>
      </c>
    </row>
    <row r="2749" spans="1:7" x14ac:dyDescent="0.3">
      <c r="A2749">
        <v>151</v>
      </c>
      <c r="B2749">
        <v>378</v>
      </c>
      <c r="C2749">
        <v>19</v>
      </c>
      <c r="D2749">
        <f t="shared" si="148"/>
        <v>54</v>
      </c>
      <c r="E2749" s="3">
        <v>43238</v>
      </c>
      <c r="F2749" t="s">
        <v>8129</v>
      </c>
      <c r="G2749" t="s">
        <v>8507</v>
      </c>
    </row>
    <row r="2750" spans="1:7" x14ac:dyDescent="0.3">
      <c r="A2750">
        <v>152</v>
      </c>
      <c r="B2750">
        <v>379</v>
      </c>
      <c r="C2750">
        <v>252</v>
      </c>
      <c r="D2750">
        <f t="shared" si="148"/>
        <v>17</v>
      </c>
      <c r="E2750" s="3">
        <v>43243</v>
      </c>
      <c r="F2750" t="s">
        <v>8129</v>
      </c>
      <c r="G2750" t="s">
        <v>8508</v>
      </c>
    </row>
    <row r="2751" spans="1:7" x14ac:dyDescent="0.3">
      <c r="A2751">
        <v>152</v>
      </c>
      <c r="B2751">
        <v>380</v>
      </c>
      <c r="C2751">
        <v>19</v>
      </c>
      <c r="D2751">
        <f t="shared" si="148"/>
        <v>7</v>
      </c>
      <c r="E2751" s="3">
        <v>43239</v>
      </c>
      <c r="F2751" t="s">
        <v>8129</v>
      </c>
      <c r="G2751" t="s">
        <v>8509</v>
      </c>
    </row>
    <row r="2752" spans="1:7" x14ac:dyDescent="0.3">
      <c r="A2752">
        <v>152</v>
      </c>
      <c r="B2752">
        <v>381</v>
      </c>
      <c r="C2752">
        <v>252</v>
      </c>
      <c r="D2752">
        <f t="shared" si="148"/>
        <v>78</v>
      </c>
      <c r="E2752" s="3">
        <v>43238</v>
      </c>
      <c r="F2752" t="s">
        <v>8129</v>
      </c>
      <c r="G2752" t="s">
        <v>8510</v>
      </c>
    </row>
    <row r="2753" spans="1:7" x14ac:dyDescent="0.3">
      <c r="A2753">
        <v>153</v>
      </c>
      <c r="B2753">
        <v>382</v>
      </c>
      <c r="C2753">
        <v>277</v>
      </c>
      <c r="D2753">
        <f t="shared" si="148"/>
        <v>45</v>
      </c>
      <c r="E2753" s="3">
        <v>43242</v>
      </c>
      <c r="F2753" t="s">
        <v>8129</v>
      </c>
      <c r="G2753" t="s">
        <v>8511</v>
      </c>
    </row>
    <row r="2754" spans="1:7" x14ac:dyDescent="0.3">
      <c r="A2754">
        <v>153</v>
      </c>
      <c r="B2754">
        <v>383</v>
      </c>
      <c r="C2754">
        <v>277</v>
      </c>
      <c r="D2754">
        <f t="shared" si="148"/>
        <v>36</v>
      </c>
      <c r="E2754" s="3">
        <v>43239</v>
      </c>
      <c r="F2754" t="s">
        <v>8129</v>
      </c>
      <c r="G2754" t="s">
        <v>8512</v>
      </c>
    </row>
    <row r="2755" spans="1:7" x14ac:dyDescent="0.3">
      <c r="A2755">
        <v>154</v>
      </c>
      <c r="B2755">
        <v>384</v>
      </c>
      <c r="C2755">
        <v>336</v>
      </c>
      <c r="D2755">
        <f t="shared" si="148"/>
        <v>6</v>
      </c>
      <c r="E2755" s="3">
        <v>43239</v>
      </c>
      <c r="F2755" t="s">
        <v>8129</v>
      </c>
      <c r="G2755" t="s">
        <v>8513</v>
      </c>
    </row>
    <row r="2756" spans="1:7" x14ac:dyDescent="0.3">
      <c r="A2756">
        <v>154</v>
      </c>
      <c r="B2756">
        <v>385</v>
      </c>
      <c r="C2756">
        <v>336</v>
      </c>
      <c r="D2756">
        <f t="shared" si="148"/>
        <v>79</v>
      </c>
      <c r="E2756" s="3">
        <v>43240</v>
      </c>
      <c r="F2756" t="s">
        <v>8129</v>
      </c>
      <c r="G2756" t="s">
        <v>8514</v>
      </c>
    </row>
    <row r="2757" spans="1:7" x14ac:dyDescent="0.3">
      <c r="A2757">
        <v>154</v>
      </c>
      <c r="B2757">
        <v>386</v>
      </c>
      <c r="C2757">
        <v>336</v>
      </c>
      <c r="D2757">
        <f t="shared" si="148"/>
        <v>71</v>
      </c>
      <c r="E2757" s="3">
        <v>43244</v>
      </c>
      <c r="F2757" t="s">
        <v>8129</v>
      </c>
      <c r="G2757" t="s">
        <v>8515</v>
      </c>
    </row>
    <row r="2758" spans="1:7" x14ac:dyDescent="0.3">
      <c r="A2758">
        <v>155</v>
      </c>
      <c r="B2758">
        <v>387</v>
      </c>
      <c r="C2758">
        <v>401</v>
      </c>
      <c r="D2758">
        <f t="shared" si="148"/>
        <v>45</v>
      </c>
      <c r="E2758" s="3">
        <v>43243</v>
      </c>
      <c r="F2758" t="s">
        <v>8129</v>
      </c>
      <c r="G2758" t="s">
        <v>8516</v>
      </c>
    </row>
    <row r="2759" spans="1:7" x14ac:dyDescent="0.3">
      <c r="A2759">
        <v>155</v>
      </c>
      <c r="B2759">
        <v>388</v>
      </c>
      <c r="C2759">
        <v>401</v>
      </c>
      <c r="D2759">
        <f t="shared" si="148"/>
        <v>38</v>
      </c>
      <c r="E2759" s="3">
        <v>43242</v>
      </c>
      <c r="F2759" t="s">
        <v>8129</v>
      </c>
      <c r="G2759" t="s">
        <v>8517</v>
      </c>
    </row>
    <row r="2760" spans="1:7" x14ac:dyDescent="0.3">
      <c r="A2760">
        <v>156</v>
      </c>
      <c r="B2760">
        <v>389</v>
      </c>
      <c r="C2760">
        <v>789</v>
      </c>
      <c r="D2760">
        <f t="shared" si="148"/>
        <v>15</v>
      </c>
      <c r="E2760" s="3">
        <v>43244</v>
      </c>
      <c r="F2760" t="s">
        <v>8129</v>
      </c>
      <c r="G2760" t="s">
        <v>8518</v>
      </c>
    </row>
    <row r="2761" spans="1:7" x14ac:dyDescent="0.3">
      <c r="A2761">
        <v>156</v>
      </c>
      <c r="B2761">
        <v>390</v>
      </c>
      <c r="C2761">
        <v>401</v>
      </c>
      <c r="D2761">
        <f t="shared" si="148"/>
        <v>9</v>
      </c>
      <c r="E2761" s="3">
        <v>43244</v>
      </c>
      <c r="F2761" t="s">
        <v>8129</v>
      </c>
      <c r="G2761" t="s">
        <v>8519</v>
      </c>
    </row>
    <row r="2762" spans="1:7" x14ac:dyDescent="0.3">
      <c r="A2762">
        <v>156</v>
      </c>
      <c r="B2762">
        <v>391</v>
      </c>
      <c r="C2762">
        <v>789</v>
      </c>
      <c r="D2762">
        <f t="shared" si="148"/>
        <v>3</v>
      </c>
      <c r="E2762" s="3">
        <v>43244</v>
      </c>
      <c r="F2762" t="s">
        <v>8129</v>
      </c>
      <c r="G2762" t="s">
        <v>8520</v>
      </c>
    </row>
    <row r="2763" spans="1:7" x14ac:dyDescent="0.3">
      <c r="A2763">
        <v>157</v>
      </c>
      <c r="B2763">
        <v>392</v>
      </c>
      <c r="C2763">
        <v>170</v>
      </c>
      <c r="D2763">
        <f t="shared" si="148"/>
        <v>65</v>
      </c>
      <c r="E2763" s="3">
        <v>43246</v>
      </c>
      <c r="F2763" t="s">
        <v>8129</v>
      </c>
      <c r="G2763" t="s">
        <v>8521</v>
      </c>
    </row>
    <row r="2764" spans="1:7" x14ac:dyDescent="0.3">
      <c r="A2764">
        <v>157</v>
      </c>
      <c r="B2764">
        <v>393</v>
      </c>
      <c r="C2764">
        <v>170</v>
      </c>
      <c r="D2764">
        <f t="shared" si="148"/>
        <v>60</v>
      </c>
      <c r="E2764" s="3">
        <v>43241</v>
      </c>
      <c r="F2764" t="s">
        <v>8129</v>
      </c>
      <c r="G2764" t="s">
        <v>8522</v>
      </c>
    </row>
    <row r="2765" spans="1:7" x14ac:dyDescent="0.3">
      <c r="A2765">
        <v>158</v>
      </c>
      <c r="B2765">
        <v>394</v>
      </c>
      <c r="C2765">
        <v>398</v>
      </c>
      <c r="D2765">
        <f t="shared" si="148"/>
        <v>44</v>
      </c>
      <c r="E2765" s="3">
        <v>43243</v>
      </c>
      <c r="F2765" t="s">
        <v>8129</v>
      </c>
      <c r="G2765" t="s">
        <v>8523</v>
      </c>
    </row>
    <row r="2766" spans="1:7" x14ac:dyDescent="0.3">
      <c r="A2766">
        <v>158</v>
      </c>
      <c r="B2766">
        <v>395</v>
      </c>
      <c r="C2766">
        <v>170</v>
      </c>
      <c r="D2766">
        <f t="shared" si="148"/>
        <v>40</v>
      </c>
      <c r="E2766" s="3">
        <v>43245</v>
      </c>
      <c r="F2766" t="s">
        <v>8129</v>
      </c>
      <c r="G2766" t="s">
        <v>8524</v>
      </c>
    </row>
    <row r="2767" spans="1:7" x14ac:dyDescent="0.3">
      <c r="A2767">
        <v>158</v>
      </c>
      <c r="B2767">
        <v>396</v>
      </c>
      <c r="C2767">
        <v>398</v>
      </c>
      <c r="D2767">
        <f t="shared" si="148"/>
        <v>36</v>
      </c>
      <c r="E2767" s="3">
        <v>43241</v>
      </c>
      <c r="F2767" t="s">
        <v>8129</v>
      </c>
      <c r="G2767" t="s">
        <v>8525</v>
      </c>
    </row>
    <row r="2768" spans="1:7" x14ac:dyDescent="0.3">
      <c r="A2768">
        <v>159</v>
      </c>
      <c r="B2768">
        <v>397</v>
      </c>
      <c r="C2768">
        <v>463</v>
      </c>
      <c r="D2768">
        <f t="shared" si="148"/>
        <v>24</v>
      </c>
      <c r="E2768" s="3">
        <v>43242</v>
      </c>
      <c r="F2768" t="s">
        <v>8129</v>
      </c>
      <c r="G2768" t="s">
        <v>8526</v>
      </c>
    </row>
    <row r="2769" spans="1:7" x14ac:dyDescent="0.3">
      <c r="A2769">
        <v>159</v>
      </c>
      <c r="B2769">
        <v>398</v>
      </c>
      <c r="C2769">
        <v>463</v>
      </c>
      <c r="D2769">
        <f t="shared" si="148"/>
        <v>21</v>
      </c>
      <c r="E2769" s="3">
        <v>43245</v>
      </c>
      <c r="F2769" t="s">
        <v>8129</v>
      </c>
      <c r="G2769" t="s">
        <v>8527</v>
      </c>
    </row>
    <row r="2770" spans="1:7" x14ac:dyDescent="0.3">
      <c r="A2770">
        <v>160</v>
      </c>
      <c r="B2770">
        <v>399</v>
      </c>
      <c r="C2770">
        <v>28</v>
      </c>
      <c r="D2770">
        <f t="shared" ref="D2770:D2833" si="149">IF(MOD(A2770*B2770,81)=0,1,IF(MOD(A2770*B2770,81)=30,81,IF(MOD(A2770*B2770,81)=49,82,MOD(A2770*B2770,81))))</f>
        <v>12</v>
      </c>
      <c r="E2770" s="3">
        <v>43242</v>
      </c>
      <c r="F2770" t="s">
        <v>8129</v>
      </c>
      <c r="G2770" t="s">
        <v>8528</v>
      </c>
    </row>
    <row r="2771" spans="1:7" x14ac:dyDescent="0.3">
      <c r="A2771">
        <v>160</v>
      </c>
      <c r="B2771">
        <v>400</v>
      </c>
      <c r="C2771">
        <v>28</v>
      </c>
      <c r="D2771">
        <f t="shared" si="149"/>
        <v>10</v>
      </c>
      <c r="E2771" s="3">
        <v>43246</v>
      </c>
      <c r="F2771" t="s">
        <v>8129</v>
      </c>
      <c r="G2771" t="s">
        <v>8529</v>
      </c>
    </row>
    <row r="2772" spans="1:7" x14ac:dyDescent="0.3">
      <c r="A2772">
        <v>160</v>
      </c>
      <c r="B2772">
        <v>401</v>
      </c>
      <c r="C2772">
        <v>28</v>
      </c>
      <c r="D2772">
        <f t="shared" si="149"/>
        <v>8</v>
      </c>
      <c r="E2772" s="3">
        <v>43244</v>
      </c>
      <c r="F2772" t="s">
        <v>8129</v>
      </c>
      <c r="G2772" t="s">
        <v>8530</v>
      </c>
    </row>
    <row r="2773" spans="1:7" x14ac:dyDescent="0.3">
      <c r="A2773">
        <v>161</v>
      </c>
      <c r="B2773">
        <v>402</v>
      </c>
      <c r="C2773">
        <v>290</v>
      </c>
      <c r="D2773">
        <f t="shared" si="149"/>
        <v>3</v>
      </c>
      <c r="E2773" s="3">
        <v>43245</v>
      </c>
      <c r="F2773" t="s">
        <v>8129</v>
      </c>
      <c r="G2773" t="s">
        <v>8531</v>
      </c>
    </row>
    <row r="2774" spans="1:7" x14ac:dyDescent="0.3">
      <c r="A2774">
        <v>161</v>
      </c>
      <c r="B2774">
        <v>403</v>
      </c>
      <c r="C2774">
        <v>290</v>
      </c>
      <c r="D2774">
        <f t="shared" si="149"/>
        <v>2</v>
      </c>
      <c r="E2774" s="3">
        <v>43244</v>
      </c>
      <c r="F2774" t="s">
        <v>8129</v>
      </c>
      <c r="G2774" t="s">
        <v>8532</v>
      </c>
    </row>
    <row r="2775" spans="1:7" x14ac:dyDescent="0.3">
      <c r="A2775">
        <v>162</v>
      </c>
      <c r="B2775">
        <v>404</v>
      </c>
      <c r="C2775">
        <v>606</v>
      </c>
      <c r="D2775">
        <f t="shared" si="149"/>
        <v>1</v>
      </c>
      <c r="E2775" s="3">
        <v>43243</v>
      </c>
      <c r="F2775" t="s">
        <v>8129</v>
      </c>
      <c r="G2775" t="s">
        <v>8533</v>
      </c>
    </row>
    <row r="2776" spans="1:7" x14ac:dyDescent="0.3">
      <c r="A2776">
        <v>162</v>
      </c>
      <c r="B2776">
        <v>405</v>
      </c>
      <c r="C2776">
        <v>290</v>
      </c>
      <c r="D2776">
        <f t="shared" si="149"/>
        <v>1</v>
      </c>
      <c r="E2776" s="3">
        <v>43243</v>
      </c>
      <c r="F2776" t="s">
        <v>8129</v>
      </c>
      <c r="G2776" t="s">
        <v>8534</v>
      </c>
    </row>
    <row r="2777" spans="1:7" x14ac:dyDescent="0.3">
      <c r="A2777">
        <v>162</v>
      </c>
      <c r="B2777">
        <v>406</v>
      </c>
      <c r="C2777">
        <v>606</v>
      </c>
      <c r="D2777">
        <f t="shared" si="149"/>
        <v>1</v>
      </c>
      <c r="E2777" s="3">
        <v>43243</v>
      </c>
      <c r="F2777" t="s">
        <v>8129</v>
      </c>
      <c r="G2777" t="s">
        <v>8535</v>
      </c>
    </row>
    <row r="2778" spans="1:7" x14ac:dyDescent="0.3">
      <c r="A2778">
        <v>163</v>
      </c>
      <c r="B2778">
        <v>407</v>
      </c>
      <c r="C2778">
        <v>90</v>
      </c>
      <c r="D2778">
        <f t="shared" si="149"/>
        <v>2</v>
      </c>
      <c r="E2778" s="3">
        <v>43244</v>
      </c>
      <c r="F2778" t="s">
        <v>8129</v>
      </c>
      <c r="G2778" t="s">
        <v>8536</v>
      </c>
    </row>
    <row r="2779" spans="1:7" x14ac:dyDescent="0.3">
      <c r="A2779">
        <v>163</v>
      </c>
      <c r="B2779">
        <v>408</v>
      </c>
      <c r="C2779">
        <v>90</v>
      </c>
      <c r="D2779">
        <f t="shared" si="149"/>
        <v>3</v>
      </c>
      <c r="E2779" s="3">
        <v>43245</v>
      </c>
      <c r="F2779" t="s">
        <v>8129</v>
      </c>
      <c r="G2779" t="s">
        <v>8537</v>
      </c>
    </row>
    <row r="2780" spans="1:7" x14ac:dyDescent="0.3">
      <c r="A2780">
        <v>164</v>
      </c>
      <c r="B2780">
        <v>409</v>
      </c>
      <c r="C2780">
        <v>496</v>
      </c>
      <c r="D2780">
        <f t="shared" si="149"/>
        <v>8</v>
      </c>
      <c r="E2780" s="3">
        <v>43244</v>
      </c>
      <c r="F2780" t="s">
        <v>8129</v>
      </c>
      <c r="G2780" t="s">
        <v>8538</v>
      </c>
    </row>
    <row r="2781" spans="1:7" x14ac:dyDescent="0.3">
      <c r="A2781">
        <v>164</v>
      </c>
      <c r="B2781">
        <v>410</v>
      </c>
      <c r="C2781">
        <v>90</v>
      </c>
      <c r="D2781">
        <f t="shared" si="149"/>
        <v>10</v>
      </c>
      <c r="E2781" s="3">
        <v>43246</v>
      </c>
      <c r="F2781" t="s">
        <v>8129</v>
      </c>
      <c r="G2781" t="s">
        <v>8539</v>
      </c>
    </row>
    <row r="2782" spans="1:7" x14ac:dyDescent="0.3">
      <c r="A2782">
        <v>164</v>
      </c>
      <c r="B2782">
        <v>411</v>
      </c>
      <c r="C2782">
        <v>496</v>
      </c>
      <c r="D2782">
        <f t="shared" si="149"/>
        <v>12</v>
      </c>
      <c r="E2782" s="3">
        <v>43242</v>
      </c>
      <c r="F2782" t="s">
        <v>8129</v>
      </c>
      <c r="G2782" t="s">
        <v>8540</v>
      </c>
    </row>
    <row r="2783" spans="1:7" x14ac:dyDescent="0.3">
      <c r="A2783">
        <v>165</v>
      </c>
      <c r="B2783">
        <v>412</v>
      </c>
      <c r="C2783">
        <v>497</v>
      </c>
      <c r="D2783">
        <f t="shared" si="149"/>
        <v>21</v>
      </c>
      <c r="E2783" s="3">
        <v>43246</v>
      </c>
      <c r="F2783" t="s">
        <v>8129</v>
      </c>
      <c r="G2783" t="s">
        <v>8541</v>
      </c>
    </row>
    <row r="2784" spans="1:7" x14ac:dyDescent="0.3">
      <c r="A2784">
        <v>165</v>
      </c>
      <c r="B2784">
        <v>413</v>
      </c>
      <c r="C2784">
        <v>497</v>
      </c>
      <c r="D2784">
        <f t="shared" si="149"/>
        <v>24</v>
      </c>
      <c r="E2784" s="3">
        <v>43243</v>
      </c>
      <c r="F2784" t="s">
        <v>8129</v>
      </c>
      <c r="G2784" t="s">
        <v>8542</v>
      </c>
    </row>
    <row r="2785" spans="1:7" x14ac:dyDescent="0.3">
      <c r="A2785">
        <v>166</v>
      </c>
      <c r="B2785">
        <v>414</v>
      </c>
      <c r="C2785">
        <v>117</v>
      </c>
      <c r="D2785">
        <f t="shared" si="149"/>
        <v>36</v>
      </c>
      <c r="E2785" s="3">
        <v>43244</v>
      </c>
      <c r="F2785" t="s">
        <v>8129</v>
      </c>
      <c r="G2785" t="s">
        <v>8543</v>
      </c>
    </row>
    <row r="2786" spans="1:7" x14ac:dyDescent="0.3">
      <c r="A2786">
        <v>166</v>
      </c>
      <c r="B2786">
        <v>415</v>
      </c>
      <c r="C2786">
        <v>117</v>
      </c>
      <c r="D2786">
        <f t="shared" si="149"/>
        <v>40</v>
      </c>
      <c r="E2786" s="3">
        <v>43248</v>
      </c>
      <c r="F2786" t="s">
        <v>8129</v>
      </c>
      <c r="G2786" t="s">
        <v>8544</v>
      </c>
    </row>
    <row r="2787" spans="1:7" x14ac:dyDescent="0.3">
      <c r="A2787">
        <v>166</v>
      </c>
      <c r="B2787">
        <v>416</v>
      </c>
      <c r="C2787">
        <v>117</v>
      </c>
      <c r="D2787">
        <f t="shared" si="149"/>
        <v>44</v>
      </c>
      <c r="E2787" s="3">
        <v>43246</v>
      </c>
      <c r="F2787" t="s">
        <v>8129</v>
      </c>
      <c r="G2787" t="s">
        <v>8545</v>
      </c>
    </row>
    <row r="2788" spans="1:7" x14ac:dyDescent="0.3">
      <c r="A2788">
        <v>167</v>
      </c>
      <c r="B2788">
        <v>417</v>
      </c>
      <c r="C2788">
        <v>650</v>
      </c>
      <c r="D2788">
        <f t="shared" si="149"/>
        <v>60</v>
      </c>
      <c r="E2788" s="3">
        <v>43244</v>
      </c>
      <c r="F2788" t="s">
        <v>8129</v>
      </c>
      <c r="G2788" t="s">
        <v>8546</v>
      </c>
    </row>
    <row r="2789" spans="1:7" x14ac:dyDescent="0.3">
      <c r="A2789">
        <v>167</v>
      </c>
      <c r="B2789">
        <v>418</v>
      </c>
      <c r="C2789">
        <v>650</v>
      </c>
      <c r="D2789">
        <f t="shared" si="149"/>
        <v>65</v>
      </c>
      <c r="E2789" s="3">
        <v>43249</v>
      </c>
      <c r="F2789" t="s">
        <v>8129</v>
      </c>
      <c r="G2789" t="s">
        <v>8547</v>
      </c>
    </row>
    <row r="2790" spans="1:7" x14ac:dyDescent="0.3">
      <c r="A2790">
        <v>168</v>
      </c>
      <c r="B2790">
        <v>419</v>
      </c>
      <c r="C2790">
        <v>744</v>
      </c>
      <c r="D2790">
        <f t="shared" si="149"/>
        <v>3</v>
      </c>
      <c r="E2790" s="3">
        <v>43247</v>
      </c>
      <c r="F2790" t="s">
        <v>8129</v>
      </c>
      <c r="G2790" t="s">
        <v>8548</v>
      </c>
    </row>
    <row r="2791" spans="1:7" x14ac:dyDescent="0.3">
      <c r="A2791">
        <v>168</v>
      </c>
      <c r="B2791">
        <v>420</v>
      </c>
      <c r="C2791">
        <v>650</v>
      </c>
      <c r="D2791">
        <f t="shared" si="149"/>
        <v>9</v>
      </c>
      <c r="E2791" s="3">
        <v>43247</v>
      </c>
      <c r="F2791" t="s">
        <v>8129</v>
      </c>
      <c r="G2791" t="s">
        <v>8549</v>
      </c>
    </row>
    <row r="2792" spans="1:7" x14ac:dyDescent="0.3">
      <c r="A2792">
        <v>168</v>
      </c>
      <c r="B2792">
        <v>421</v>
      </c>
      <c r="C2792">
        <v>744</v>
      </c>
      <c r="D2792">
        <f t="shared" si="149"/>
        <v>15</v>
      </c>
      <c r="E2792" s="3">
        <v>43247</v>
      </c>
      <c r="F2792" t="s">
        <v>8129</v>
      </c>
      <c r="G2792" t="s">
        <v>8550</v>
      </c>
    </row>
    <row r="2793" spans="1:7" x14ac:dyDescent="0.3">
      <c r="A2793">
        <v>169</v>
      </c>
      <c r="B2793">
        <v>422</v>
      </c>
      <c r="C2793">
        <v>78</v>
      </c>
      <c r="D2793">
        <f t="shared" si="149"/>
        <v>38</v>
      </c>
      <c r="E2793" s="3">
        <v>43246</v>
      </c>
      <c r="F2793" t="s">
        <v>8129</v>
      </c>
      <c r="G2793" t="s">
        <v>8551</v>
      </c>
    </row>
    <row r="2794" spans="1:7" x14ac:dyDescent="0.3">
      <c r="A2794">
        <v>169</v>
      </c>
      <c r="B2794">
        <v>423</v>
      </c>
      <c r="C2794">
        <v>78</v>
      </c>
      <c r="D2794">
        <f t="shared" si="149"/>
        <v>45</v>
      </c>
      <c r="E2794" s="3">
        <v>43247</v>
      </c>
      <c r="F2794" t="s">
        <v>8129</v>
      </c>
      <c r="G2794" t="s">
        <v>8552</v>
      </c>
    </row>
    <row r="2795" spans="1:7" x14ac:dyDescent="0.3">
      <c r="A2795">
        <v>170</v>
      </c>
      <c r="B2795">
        <v>424</v>
      </c>
      <c r="C2795">
        <v>269</v>
      </c>
      <c r="D2795">
        <f t="shared" si="149"/>
        <v>71</v>
      </c>
      <c r="E2795" s="3">
        <v>43250</v>
      </c>
      <c r="F2795" t="s">
        <v>8129</v>
      </c>
      <c r="G2795" t="s">
        <v>8553</v>
      </c>
    </row>
    <row r="2796" spans="1:7" x14ac:dyDescent="0.3">
      <c r="A2796">
        <v>170</v>
      </c>
      <c r="B2796">
        <v>425</v>
      </c>
      <c r="C2796">
        <v>78</v>
      </c>
      <c r="D2796">
        <f t="shared" si="149"/>
        <v>79</v>
      </c>
      <c r="E2796" s="3">
        <v>43246</v>
      </c>
      <c r="F2796" t="s">
        <v>8129</v>
      </c>
      <c r="G2796" t="s">
        <v>8554</v>
      </c>
    </row>
    <row r="2797" spans="1:7" x14ac:dyDescent="0.3">
      <c r="A2797">
        <v>170</v>
      </c>
      <c r="B2797">
        <v>426</v>
      </c>
      <c r="C2797">
        <v>269</v>
      </c>
      <c r="D2797">
        <f t="shared" si="149"/>
        <v>6</v>
      </c>
      <c r="E2797" s="3">
        <v>43245</v>
      </c>
      <c r="F2797" t="s">
        <v>8129</v>
      </c>
      <c r="G2797" t="s">
        <v>8555</v>
      </c>
    </row>
    <row r="2798" spans="1:7" x14ac:dyDescent="0.3">
      <c r="A2798">
        <v>171</v>
      </c>
      <c r="B2798">
        <v>427</v>
      </c>
      <c r="C2798">
        <v>471</v>
      </c>
      <c r="D2798">
        <f t="shared" si="149"/>
        <v>36</v>
      </c>
      <c r="E2798" s="3">
        <v>43246</v>
      </c>
      <c r="F2798" t="s">
        <v>8129</v>
      </c>
      <c r="G2798" t="s">
        <v>8556</v>
      </c>
    </row>
    <row r="2799" spans="1:7" x14ac:dyDescent="0.3">
      <c r="A2799">
        <v>171</v>
      </c>
      <c r="B2799">
        <v>428</v>
      </c>
      <c r="C2799">
        <v>471</v>
      </c>
      <c r="D2799">
        <f t="shared" si="149"/>
        <v>45</v>
      </c>
      <c r="E2799" s="3">
        <v>43249</v>
      </c>
      <c r="F2799" t="s">
        <v>8129</v>
      </c>
      <c r="G2799" t="s">
        <v>8557</v>
      </c>
    </row>
    <row r="2800" spans="1:7" x14ac:dyDescent="0.3">
      <c r="A2800">
        <v>172</v>
      </c>
      <c r="B2800">
        <v>429</v>
      </c>
      <c r="C2800">
        <v>45</v>
      </c>
      <c r="D2800">
        <f t="shared" si="149"/>
        <v>78</v>
      </c>
      <c r="E2800" s="3">
        <v>43247</v>
      </c>
      <c r="F2800" t="s">
        <v>8129</v>
      </c>
      <c r="G2800" t="s">
        <v>8558</v>
      </c>
    </row>
    <row r="2801" spans="1:7" x14ac:dyDescent="0.3">
      <c r="A2801">
        <v>172</v>
      </c>
      <c r="B2801">
        <v>430</v>
      </c>
      <c r="C2801">
        <v>45</v>
      </c>
      <c r="D2801">
        <f t="shared" si="149"/>
        <v>7</v>
      </c>
      <c r="E2801" s="3">
        <v>43248</v>
      </c>
      <c r="F2801" t="s">
        <v>8129</v>
      </c>
      <c r="G2801" t="s">
        <v>8559</v>
      </c>
    </row>
    <row r="2802" spans="1:7" x14ac:dyDescent="0.3">
      <c r="A2802">
        <v>172</v>
      </c>
      <c r="B2802">
        <v>431</v>
      </c>
      <c r="C2802">
        <v>45</v>
      </c>
      <c r="D2802">
        <f t="shared" si="149"/>
        <v>17</v>
      </c>
      <c r="E2802" s="3">
        <v>43252</v>
      </c>
      <c r="F2802" t="s">
        <v>8129</v>
      </c>
      <c r="G2802" t="s">
        <v>8560</v>
      </c>
    </row>
    <row r="2803" spans="1:7" x14ac:dyDescent="0.3">
      <c r="A2803">
        <v>173</v>
      </c>
      <c r="B2803">
        <v>432</v>
      </c>
      <c r="C2803">
        <v>323</v>
      </c>
      <c r="D2803">
        <f t="shared" si="149"/>
        <v>54</v>
      </c>
      <c r="E2803" s="3">
        <v>43248</v>
      </c>
      <c r="F2803" t="s">
        <v>8129</v>
      </c>
      <c r="G2803" t="s">
        <v>8561</v>
      </c>
    </row>
    <row r="2804" spans="1:7" x14ac:dyDescent="0.3">
      <c r="A2804">
        <v>173</v>
      </c>
      <c r="B2804">
        <v>433</v>
      </c>
      <c r="C2804">
        <v>323</v>
      </c>
      <c r="D2804">
        <f t="shared" si="149"/>
        <v>65</v>
      </c>
      <c r="E2804" s="3">
        <v>43253</v>
      </c>
      <c r="F2804" t="s">
        <v>8129</v>
      </c>
      <c r="G2804" t="s">
        <v>8562</v>
      </c>
    </row>
    <row r="2805" spans="1:7" x14ac:dyDescent="0.3">
      <c r="A2805">
        <v>174</v>
      </c>
      <c r="B2805">
        <v>434</v>
      </c>
      <c r="C2805">
        <v>573</v>
      </c>
      <c r="D2805">
        <f t="shared" si="149"/>
        <v>24</v>
      </c>
      <c r="E2805" s="3">
        <v>43249</v>
      </c>
      <c r="F2805" t="s">
        <v>8129</v>
      </c>
      <c r="G2805" t="s">
        <v>8563</v>
      </c>
    </row>
    <row r="2806" spans="1:7" x14ac:dyDescent="0.3">
      <c r="A2806">
        <v>174</v>
      </c>
      <c r="B2806">
        <v>435</v>
      </c>
      <c r="C2806">
        <v>323</v>
      </c>
      <c r="D2806">
        <f t="shared" si="149"/>
        <v>36</v>
      </c>
      <c r="E2806" s="3">
        <v>43249</v>
      </c>
      <c r="F2806" t="s">
        <v>8129</v>
      </c>
      <c r="G2806" t="s">
        <v>8564</v>
      </c>
    </row>
    <row r="2807" spans="1:7" x14ac:dyDescent="0.3">
      <c r="A2807">
        <v>174</v>
      </c>
      <c r="B2807">
        <v>436</v>
      </c>
      <c r="C2807">
        <v>573</v>
      </c>
      <c r="D2807">
        <f t="shared" si="149"/>
        <v>48</v>
      </c>
      <c r="E2807" s="3">
        <v>43249</v>
      </c>
      <c r="F2807" t="s">
        <v>8129</v>
      </c>
      <c r="G2807" t="s">
        <v>8565</v>
      </c>
    </row>
    <row r="2808" spans="1:7" x14ac:dyDescent="0.3">
      <c r="A2808">
        <v>175</v>
      </c>
      <c r="B2808">
        <v>437</v>
      </c>
      <c r="C2808">
        <v>265</v>
      </c>
      <c r="D2808">
        <f t="shared" si="149"/>
        <v>11</v>
      </c>
      <c r="E2808" s="3">
        <v>43255</v>
      </c>
      <c r="F2808" t="s">
        <v>8129</v>
      </c>
      <c r="G2808" t="s">
        <v>8566</v>
      </c>
    </row>
    <row r="2809" spans="1:7" x14ac:dyDescent="0.3">
      <c r="A2809">
        <v>175</v>
      </c>
      <c r="B2809">
        <v>438</v>
      </c>
      <c r="C2809">
        <v>265</v>
      </c>
      <c r="D2809">
        <f t="shared" si="149"/>
        <v>24</v>
      </c>
      <c r="E2809" s="3">
        <v>43250</v>
      </c>
      <c r="F2809" t="s">
        <v>8129</v>
      </c>
      <c r="G2809" t="s">
        <v>8567</v>
      </c>
    </row>
    <row r="2810" spans="1:7" x14ac:dyDescent="0.3">
      <c r="A2810">
        <v>176</v>
      </c>
      <c r="B2810">
        <v>439</v>
      </c>
      <c r="C2810">
        <v>524</v>
      </c>
      <c r="D2810">
        <f t="shared" si="149"/>
        <v>71</v>
      </c>
      <c r="E2810" s="3">
        <v>43255</v>
      </c>
      <c r="F2810" t="s">
        <v>8129</v>
      </c>
      <c r="G2810" t="s">
        <v>8568</v>
      </c>
    </row>
    <row r="2811" spans="1:7" x14ac:dyDescent="0.3">
      <c r="A2811">
        <v>176</v>
      </c>
      <c r="B2811">
        <v>440</v>
      </c>
      <c r="C2811">
        <v>265</v>
      </c>
      <c r="D2811">
        <f t="shared" si="149"/>
        <v>4</v>
      </c>
      <c r="E2811" s="3">
        <v>43254</v>
      </c>
      <c r="F2811" t="s">
        <v>8129</v>
      </c>
      <c r="G2811" t="s">
        <v>8569</v>
      </c>
    </row>
    <row r="2812" spans="1:7" x14ac:dyDescent="0.3">
      <c r="A2812">
        <v>176</v>
      </c>
      <c r="B2812">
        <v>441</v>
      </c>
      <c r="C2812">
        <v>524</v>
      </c>
      <c r="D2812">
        <f t="shared" si="149"/>
        <v>18</v>
      </c>
      <c r="E2812" s="3">
        <v>43250</v>
      </c>
      <c r="F2812" t="s">
        <v>8129</v>
      </c>
      <c r="G2812" t="s">
        <v>8570</v>
      </c>
    </row>
    <row r="2813" spans="1:7" x14ac:dyDescent="0.3">
      <c r="A2813">
        <v>177</v>
      </c>
      <c r="B2813">
        <v>442</v>
      </c>
      <c r="C2813">
        <v>710</v>
      </c>
      <c r="D2813">
        <f t="shared" si="149"/>
        <v>69</v>
      </c>
      <c r="E2813" s="3">
        <v>43253</v>
      </c>
      <c r="F2813" t="s">
        <v>8129</v>
      </c>
      <c r="G2813" t="s">
        <v>8571</v>
      </c>
    </row>
    <row r="2814" spans="1:7" x14ac:dyDescent="0.3">
      <c r="A2814">
        <v>177</v>
      </c>
      <c r="B2814">
        <v>443</v>
      </c>
      <c r="C2814">
        <v>710</v>
      </c>
      <c r="D2814">
        <f t="shared" si="149"/>
        <v>3</v>
      </c>
      <c r="E2814" s="3">
        <v>43253</v>
      </c>
      <c r="F2814" t="s">
        <v>8129</v>
      </c>
      <c r="G2814" t="s">
        <v>8572</v>
      </c>
    </row>
    <row r="2815" spans="1:7" x14ac:dyDescent="0.3">
      <c r="A2815">
        <v>178</v>
      </c>
      <c r="B2815">
        <v>444</v>
      </c>
      <c r="C2815">
        <v>437</v>
      </c>
      <c r="D2815">
        <f t="shared" si="149"/>
        <v>57</v>
      </c>
      <c r="E2815" s="3">
        <v>43254</v>
      </c>
      <c r="F2815" t="s">
        <v>8129</v>
      </c>
      <c r="G2815" t="s">
        <v>8573</v>
      </c>
    </row>
    <row r="2816" spans="1:7" x14ac:dyDescent="0.3">
      <c r="A2816">
        <v>178</v>
      </c>
      <c r="B2816">
        <v>445</v>
      </c>
      <c r="C2816">
        <v>437</v>
      </c>
      <c r="D2816">
        <f t="shared" si="149"/>
        <v>73</v>
      </c>
      <c r="E2816" s="3">
        <v>43252</v>
      </c>
      <c r="F2816" t="s">
        <v>8129</v>
      </c>
      <c r="G2816" t="s">
        <v>8574</v>
      </c>
    </row>
    <row r="2817" spans="1:7" x14ac:dyDescent="0.3">
      <c r="A2817">
        <v>178</v>
      </c>
      <c r="B2817">
        <v>446</v>
      </c>
      <c r="C2817">
        <v>437</v>
      </c>
      <c r="D2817">
        <f t="shared" si="149"/>
        <v>8</v>
      </c>
      <c r="E2817" s="3">
        <v>43253</v>
      </c>
      <c r="F2817" t="s">
        <v>8129</v>
      </c>
      <c r="G2817" t="s">
        <v>8575</v>
      </c>
    </row>
    <row r="2818" spans="1:7" x14ac:dyDescent="0.3">
      <c r="A2818">
        <v>179</v>
      </c>
      <c r="B2818">
        <v>447</v>
      </c>
      <c r="C2818">
        <v>520</v>
      </c>
      <c r="D2818">
        <f t="shared" si="149"/>
        <v>66</v>
      </c>
      <c r="E2818" s="3">
        <v>43251</v>
      </c>
      <c r="F2818" t="s">
        <v>8129</v>
      </c>
      <c r="G2818" t="s">
        <v>8576</v>
      </c>
    </row>
    <row r="2819" spans="1:7" x14ac:dyDescent="0.3">
      <c r="A2819">
        <v>179</v>
      </c>
      <c r="B2819">
        <v>448</v>
      </c>
      <c r="C2819">
        <v>520</v>
      </c>
      <c r="D2819">
        <f t="shared" si="149"/>
        <v>2</v>
      </c>
      <c r="E2819" s="3">
        <v>43253</v>
      </c>
      <c r="F2819" t="s">
        <v>8129</v>
      </c>
      <c r="G2819" t="s">
        <v>8577</v>
      </c>
    </row>
    <row r="2820" spans="1:7" x14ac:dyDescent="0.3">
      <c r="A2820">
        <v>180</v>
      </c>
      <c r="B2820">
        <v>449</v>
      </c>
      <c r="C2820">
        <v>765</v>
      </c>
      <c r="D2820">
        <f t="shared" si="149"/>
        <v>63</v>
      </c>
      <c r="E2820" s="3">
        <v>43255</v>
      </c>
      <c r="F2820" t="s">
        <v>8129</v>
      </c>
      <c r="G2820" t="s">
        <v>8578</v>
      </c>
    </row>
    <row r="2821" spans="1:7" x14ac:dyDescent="0.3">
      <c r="A2821">
        <v>180</v>
      </c>
      <c r="B2821">
        <v>450</v>
      </c>
      <c r="C2821">
        <v>520</v>
      </c>
      <c r="D2821">
        <f t="shared" si="149"/>
        <v>1</v>
      </c>
      <c r="E2821" s="3">
        <v>43253</v>
      </c>
      <c r="F2821" t="s">
        <v>8129</v>
      </c>
      <c r="G2821" t="s">
        <v>8579</v>
      </c>
    </row>
    <row r="2822" spans="1:7" x14ac:dyDescent="0.3">
      <c r="A2822">
        <v>180</v>
      </c>
      <c r="B2822">
        <v>451</v>
      </c>
      <c r="C2822">
        <v>765</v>
      </c>
      <c r="D2822">
        <f t="shared" si="149"/>
        <v>18</v>
      </c>
      <c r="E2822" s="3">
        <v>43252</v>
      </c>
      <c r="F2822" t="s">
        <v>8129</v>
      </c>
      <c r="G2822" t="s">
        <v>8580</v>
      </c>
    </row>
    <row r="2823" spans="1:7" x14ac:dyDescent="0.3">
      <c r="A2823">
        <v>181</v>
      </c>
      <c r="B2823">
        <v>452</v>
      </c>
      <c r="C2823">
        <v>342</v>
      </c>
      <c r="D2823">
        <f t="shared" si="149"/>
        <v>2</v>
      </c>
      <c r="E2823" s="3">
        <v>43254</v>
      </c>
      <c r="F2823" t="s">
        <v>8129</v>
      </c>
      <c r="G2823" t="s">
        <v>8581</v>
      </c>
    </row>
    <row r="2824" spans="1:7" x14ac:dyDescent="0.3">
      <c r="A2824">
        <v>181</v>
      </c>
      <c r="B2824">
        <v>453</v>
      </c>
      <c r="C2824">
        <v>342</v>
      </c>
      <c r="D2824">
        <f t="shared" si="149"/>
        <v>21</v>
      </c>
      <c r="E2824" s="3">
        <v>43255</v>
      </c>
      <c r="F2824" t="s">
        <v>8129</v>
      </c>
      <c r="G2824" t="s">
        <v>8582</v>
      </c>
    </row>
    <row r="2825" spans="1:7" x14ac:dyDescent="0.3">
      <c r="A2825">
        <v>182</v>
      </c>
      <c r="B2825">
        <v>454</v>
      </c>
      <c r="C2825">
        <v>580</v>
      </c>
      <c r="D2825">
        <f t="shared" si="149"/>
        <v>8</v>
      </c>
      <c r="E2825" s="3">
        <v>43254</v>
      </c>
      <c r="F2825" t="s">
        <v>8129</v>
      </c>
      <c r="G2825" t="s">
        <v>8583</v>
      </c>
    </row>
    <row r="2826" spans="1:7" x14ac:dyDescent="0.3">
      <c r="A2826">
        <v>182</v>
      </c>
      <c r="B2826">
        <v>455</v>
      </c>
      <c r="C2826">
        <v>342</v>
      </c>
      <c r="D2826">
        <f t="shared" si="149"/>
        <v>28</v>
      </c>
      <c r="E2826" s="3">
        <v>43256</v>
      </c>
      <c r="F2826" t="s">
        <v>8129</v>
      </c>
      <c r="G2826" t="s">
        <v>8584</v>
      </c>
    </row>
    <row r="2827" spans="1:7" x14ac:dyDescent="0.3">
      <c r="A2827">
        <v>182</v>
      </c>
      <c r="B2827">
        <v>456</v>
      </c>
      <c r="C2827">
        <v>580</v>
      </c>
      <c r="D2827">
        <f t="shared" si="149"/>
        <v>48</v>
      </c>
      <c r="E2827" s="3">
        <v>43252</v>
      </c>
      <c r="F2827" t="s">
        <v>8129</v>
      </c>
      <c r="G2827" t="s">
        <v>8585</v>
      </c>
    </row>
    <row r="2828" spans="1:7" x14ac:dyDescent="0.3">
      <c r="A2828">
        <v>183</v>
      </c>
      <c r="B2828">
        <v>457</v>
      </c>
      <c r="C2828">
        <v>752</v>
      </c>
      <c r="D2828">
        <f t="shared" si="149"/>
        <v>39</v>
      </c>
      <c r="E2828" s="3">
        <v>43255</v>
      </c>
      <c r="F2828" t="s">
        <v>8129</v>
      </c>
      <c r="G2828" t="s">
        <v>8586</v>
      </c>
    </row>
    <row r="2829" spans="1:7" x14ac:dyDescent="0.3">
      <c r="A2829">
        <v>183</v>
      </c>
      <c r="B2829">
        <v>458</v>
      </c>
      <c r="C2829">
        <v>752</v>
      </c>
      <c r="D2829">
        <f t="shared" si="149"/>
        <v>60</v>
      </c>
      <c r="E2829" s="3">
        <v>43252</v>
      </c>
      <c r="F2829" t="s">
        <v>8129</v>
      </c>
      <c r="G2829" t="s">
        <v>8587</v>
      </c>
    </row>
    <row r="2830" spans="1:7" x14ac:dyDescent="0.3">
      <c r="A2830">
        <v>184</v>
      </c>
      <c r="B2830">
        <v>459</v>
      </c>
      <c r="C2830">
        <v>11</v>
      </c>
      <c r="D2830">
        <f t="shared" si="149"/>
        <v>54</v>
      </c>
      <c r="E2830" s="3">
        <v>43253</v>
      </c>
      <c r="F2830" t="s">
        <v>8129</v>
      </c>
      <c r="G2830" t="s">
        <v>8588</v>
      </c>
    </row>
    <row r="2831" spans="1:7" x14ac:dyDescent="0.3">
      <c r="A2831">
        <v>184</v>
      </c>
      <c r="B2831">
        <v>460</v>
      </c>
      <c r="C2831">
        <v>11</v>
      </c>
      <c r="D2831">
        <f t="shared" si="149"/>
        <v>76</v>
      </c>
      <c r="E2831" s="3">
        <v>43257</v>
      </c>
      <c r="F2831" t="s">
        <v>8129</v>
      </c>
      <c r="G2831" t="s">
        <v>8589</v>
      </c>
    </row>
    <row r="2832" spans="1:7" x14ac:dyDescent="0.3">
      <c r="A2832">
        <v>184</v>
      </c>
      <c r="B2832">
        <v>461</v>
      </c>
      <c r="C2832">
        <v>11</v>
      </c>
      <c r="D2832">
        <f t="shared" si="149"/>
        <v>17</v>
      </c>
      <c r="E2832" s="3">
        <v>43258</v>
      </c>
      <c r="F2832" t="s">
        <v>8129</v>
      </c>
      <c r="G2832" t="s">
        <v>8590</v>
      </c>
    </row>
    <row r="2833" spans="1:7" x14ac:dyDescent="0.3">
      <c r="A2833">
        <v>185</v>
      </c>
      <c r="B2833">
        <v>462</v>
      </c>
      <c r="C2833">
        <v>552</v>
      </c>
      <c r="D2833">
        <f t="shared" si="149"/>
        <v>15</v>
      </c>
      <c r="E2833" s="3">
        <v>43256</v>
      </c>
      <c r="F2833" t="s">
        <v>8129</v>
      </c>
      <c r="G2833" t="s">
        <v>8591</v>
      </c>
    </row>
    <row r="2834" spans="1:7" x14ac:dyDescent="0.3">
      <c r="A2834">
        <v>185</v>
      </c>
      <c r="B2834">
        <v>463</v>
      </c>
      <c r="C2834">
        <v>552</v>
      </c>
      <c r="D2834">
        <f t="shared" ref="D2834:D2897" si="150">IF(MOD(A2834*B2834,81)=0,1,IF(MOD(A2834*B2834,81)=30,81,IF(MOD(A2834*B2834,81)=49,82,MOD(A2834*B2834,81))))</f>
        <v>38</v>
      </c>
      <c r="E2834" s="3">
        <v>43255</v>
      </c>
      <c r="F2834" t="s">
        <v>8129</v>
      </c>
      <c r="G2834" t="s">
        <v>8592</v>
      </c>
    </row>
    <row r="2835" spans="1:7" x14ac:dyDescent="0.3">
      <c r="A2835">
        <v>186</v>
      </c>
      <c r="B2835">
        <v>464</v>
      </c>
      <c r="C2835">
        <v>717</v>
      </c>
      <c r="D2835">
        <f t="shared" si="150"/>
        <v>39</v>
      </c>
      <c r="E2835" s="3">
        <v>43257</v>
      </c>
      <c r="F2835" t="s">
        <v>8129</v>
      </c>
      <c r="G2835" t="s">
        <v>8593</v>
      </c>
    </row>
    <row r="2836" spans="1:7" x14ac:dyDescent="0.3">
      <c r="A2836">
        <v>186</v>
      </c>
      <c r="B2836">
        <v>465</v>
      </c>
      <c r="C2836">
        <v>552</v>
      </c>
      <c r="D2836">
        <f t="shared" si="150"/>
        <v>63</v>
      </c>
      <c r="E2836" s="3">
        <v>43257</v>
      </c>
      <c r="F2836" t="s">
        <v>8129</v>
      </c>
      <c r="G2836" t="s">
        <v>8594</v>
      </c>
    </row>
    <row r="2837" spans="1:7" x14ac:dyDescent="0.3">
      <c r="A2837">
        <v>186</v>
      </c>
      <c r="B2837">
        <v>466</v>
      </c>
      <c r="C2837">
        <v>717</v>
      </c>
      <c r="D2837">
        <f t="shared" si="150"/>
        <v>6</v>
      </c>
      <c r="E2837" s="3">
        <v>43254</v>
      </c>
      <c r="F2837" t="s">
        <v>8129</v>
      </c>
      <c r="G2837" t="s">
        <v>8595</v>
      </c>
    </row>
    <row r="2838" spans="1:7" x14ac:dyDescent="0.3">
      <c r="A2838">
        <v>187</v>
      </c>
      <c r="B2838">
        <v>467</v>
      </c>
      <c r="C2838">
        <v>66</v>
      </c>
      <c r="D2838">
        <f t="shared" si="150"/>
        <v>11</v>
      </c>
      <c r="E2838" s="3">
        <v>43259</v>
      </c>
      <c r="F2838" t="s">
        <v>8129</v>
      </c>
      <c r="G2838" t="s">
        <v>8596</v>
      </c>
    </row>
    <row r="2839" spans="1:7" x14ac:dyDescent="0.3">
      <c r="A2839">
        <v>187</v>
      </c>
      <c r="B2839">
        <v>468</v>
      </c>
      <c r="C2839">
        <v>66</v>
      </c>
      <c r="D2839">
        <f t="shared" si="150"/>
        <v>36</v>
      </c>
      <c r="E2839" s="3">
        <v>43254</v>
      </c>
      <c r="F2839" t="s">
        <v>8129</v>
      </c>
      <c r="G2839" t="s">
        <v>8597</v>
      </c>
    </row>
    <row r="2840" spans="1:7" x14ac:dyDescent="0.3">
      <c r="A2840">
        <v>188</v>
      </c>
      <c r="B2840">
        <v>469</v>
      </c>
      <c r="C2840">
        <v>448</v>
      </c>
      <c r="D2840">
        <f t="shared" si="150"/>
        <v>44</v>
      </c>
      <c r="E2840" s="3">
        <v>43256</v>
      </c>
      <c r="F2840" t="s">
        <v>8129</v>
      </c>
      <c r="G2840" t="s">
        <v>8598</v>
      </c>
    </row>
    <row r="2841" spans="1:7" x14ac:dyDescent="0.3">
      <c r="A2841">
        <v>188</v>
      </c>
      <c r="B2841">
        <v>470</v>
      </c>
      <c r="C2841">
        <v>66</v>
      </c>
      <c r="D2841">
        <f t="shared" si="150"/>
        <v>70</v>
      </c>
      <c r="E2841" s="3">
        <v>43258</v>
      </c>
      <c r="F2841" t="s">
        <v>8129</v>
      </c>
      <c r="G2841" t="s">
        <v>8599</v>
      </c>
    </row>
    <row r="2842" spans="1:7" x14ac:dyDescent="0.3">
      <c r="A2842">
        <v>188</v>
      </c>
      <c r="B2842">
        <v>471</v>
      </c>
      <c r="C2842">
        <v>448</v>
      </c>
      <c r="D2842">
        <f t="shared" si="150"/>
        <v>15</v>
      </c>
      <c r="E2842" s="3">
        <v>43257</v>
      </c>
      <c r="F2842" t="s">
        <v>8129</v>
      </c>
      <c r="G2842" t="s">
        <v>8600</v>
      </c>
    </row>
    <row r="2843" spans="1:7" x14ac:dyDescent="0.3">
      <c r="A2843">
        <v>189</v>
      </c>
      <c r="B2843">
        <v>472</v>
      </c>
      <c r="C2843">
        <v>609</v>
      </c>
      <c r="D2843">
        <f t="shared" si="150"/>
        <v>27</v>
      </c>
      <c r="E2843" s="3">
        <v>43258</v>
      </c>
      <c r="F2843" t="s">
        <v>8129</v>
      </c>
      <c r="G2843" t="s">
        <v>8601</v>
      </c>
    </row>
    <row r="2844" spans="1:7" x14ac:dyDescent="0.3">
      <c r="A2844">
        <v>189</v>
      </c>
      <c r="B2844">
        <v>473</v>
      </c>
      <c r="C2844">
        <v>609</v>
      </c>
      <c r="D2844">
        <f t="shared" si="150"/>
        <v>54</v>
      </c>
      <c r="E2844" s="3">
        <v>43255</v>
      </c>
      <c r="F2844" t="s">
        <v>8129</v>
      </c>
      <c r="G2844" t="s">
        <v>8602</v>
      </c>
    </row>
    <row r="2845" spans="1:7" x14ac:dyDescent="0.3">
      <c r="A2845">
        <v>190</v>
      </c>
      <c r="B2845">
        <v>474</v>
      </c>
      <c r="C2845">
        <v>18</v>
      </c>
      <c r="D2845">
        <f t="shared" si="150"/>
        <v>69</v>
      </c>
      <c r="E2845" s="3">
        <v>43258</v>
      </c>
      <c r="F2845" t="s">
        <v>8129</v>
      </c>
      <c r="G2845" t="s">
        <v>8603</v>
      </c>
    </row>
    <row r="2846" spans="1:7" x14ac:dyDescent="0.3">
      <c r="A2846">
        <v>190</v>
      </c>
      <c r="B2846">
        <v>475</v>
      </c>
      <c r="C2846">
        <v>18</v>
      </c>
      <c r="D2846">
        <f t="shared" si="150"/>
        <v>16</v>
      </c>
      <c r="E2846" s="3">
        <v>43259</v>
      </c>
      <c r="F2846" t="s">
        <v>8129</v>
      </c>
      <c r="G2846" t="s">
        <v>8604</v>
      </c>
    </row>
    <row r="2847" spans="1:7" x14ac:dyDescent="0.3">
      <c r="A2847">
        <v>190</v>
      </c>
      <c r="B2847">
        <v>476</v>
      </c>
      <c r="C2847">
        <v>18</v>
      </c>
      <c r="D2847">
        <f t="shared" si="150"/>
        <v>44</v>
      </c>
      <c r="E2847" s="3">
        <v>43257</v>
      </c>
      <c r="F2847" t="s">
        <v>8129</v>
      </c>
      <c r="G2847" t="s">
        <v>8605</v>
      </c>
    </row>
    <row r="2848" spans="1:7" x14ac:dyDescent="0.3">
      <c r="A2848">
        <v>191</v>
      </c>
      <c r="B2848">
        <v>477</v>
      </c>
      <c r="C2848">
        <v>138</v>
      </c>
      <c r="D2848">
        <f t="shared" si="150"/>
        <v>63</v>
      </c>
      <c r="E2848" s="3">
        <v>43258</v>
      </c>
      <c r="F2848" t="s">
        <v>8129</v>
      </c>
      <c r="G2848" t="s">
        <v>8606</v>
      </c>
    </row>
    <row r="2849" spans="1:7" x14ac:dyDescent="0.3">
      <c r="A2849">
        <v>191</v>
      </c>
      <c r="B2849">
        <v>478</v>
      </c>
      <c r="C2849">
        <v>138</v>
      </c>
      <c r="D2849">
        <f t="shared" si="150"/>
        <v>11</v>
      </c>
      <c r="E2849" s="3">
        <v>43260</v>
      </c>
      <c r="F2849" t="s">
        <v>8129</v>
      </c>
      <c r="G2849" t="s">
        <v>8607</v>
      </c>
    </row>
    <row r="2850" spans="1:7" x14ac:dyDescent="0.3">
      <c r="A2850">
        <v>192</v>
      </c>
      <c r="B2850">
        <v>479</v>
      </c>
      <c r="C2850">
        <v>412</v>
      </c>
      <c r="D2850">
        <f t="shared" si="150"/>
        <v>33</v>
      </c>
      <c r="E2850" s="3">
        <v>43258</v>
      </c>
      <c r="F2850" t="s">
        <v>8129</v>
      </c>
      <c r="G2850" t="s">
        <v>8608</v>
      </c>
    </row>
    <row r="2851" spans="1:7" x14ac:dyDescent="0.3">
      <c r="A2851">
        <v>192</v>
      </c>
      <c r="B2851">
        <v>480</v>
      </c>
      <c r="C2851">
        <v>138</v>
      </c>
      <c r="D2851">
        <f t="shared" si="150"/>
        <v>63</v>
      </c>
      <c r="E2851" s="3">
        <v>43258</v>
      </c>
      <c r="F2851" t="s">
        <v>8129</v>
      </c>
      <c r="G2851" t="s">
        <v>8609</v>
      </c>
    </row>
    <row r="2852" spans="1:7" x14ac:dyDescent="0.3">
      <c r="A2852">
        <v>192</v>
      </c>
      <c r="B2852">
        <v>481</v>
      </c>
      <c r="C2852">
        <v>412</v>
      </c>
      <c r="D2852">
        <f t="shared" si="150"/>
        <v>12</v>
      </c>
      <c r="E2852" s="3">
        <v>43255</v>
      </c>
      <c r="F2852" t="s">
        <v>8129</v>
      </c>
      <c r="G2852" t="s">
        <v>8610</v>
      </c>
    </row>
    <row r="2853" spans="1:7" x14ac:dyDescent="0.3">
      <c r="A2853">
        <v>193</v>
      </c>
      <c r="B2853">
        <v>482</v>
      </c>
      <c r="C2853">
        <v>421</v>
      </c>
      <c r="D2853">
        <f t="shared" si="150"/>
        <v>38</v>
      </c>
      <c r="E2853" s="3">
        <v>43258</v>
      </c>
      <c r="F2853" t="s">
        <v>8129</v>
      </c>
      <c r="G2853" t="s">
        <v>8611</v>
      </c>
    </row>
    <row r="2854" spans="1:7" x14ac:dyDescent="0.3">
      <c r="A2854">
        <v>193</v>
      </c>
      <c r="B2854">
        <v>483</v>
      </c>
      <c r="C2854">
        <v>421</v>
      </c>
      <c r="D2854">
        <f t="shared" si="150"/>
        <v>69</v>
      </c>
      <c r="E2854" s="3">
        <v>43259</v>
      </c>
      <c r="F2854" t="s">
        <v>8129</v>
      </c>
      <c r="G2854" t="s">
        <v>8612</v>
      </c>
    </row>
    <row r="2855" spans="1:7" x14ac:dyDescent="0.3">
      <c r="A2855">
        <v>194</v>
      </c>
      <c r="B2855">
        <v>484</v>
      </c>
      <c r="C2855">
        <v>613</v>
      </c>
      <c r="D2855">
        <f t="shared" si="150"/>
        <v>17</v>
      </c>
      <c r="E2855" s="3">
        <v>43262</v>
      </c>
      <c r="F2855" t="s">
        <v>8129</v>
      </c>
      <c r="G2855" t="s">
        <v>8613</v>
      </c>
    </row>
    <row r="2856" spans="1:7" x14ac:dyDescent="0.3">
      <c r="A2856">
        <v>194</v>
      </c>
      <c r="B2856">
        <v>485</v>
      </c>
      <c r="C2856">
        <v>421</v>
      </c>
      <c r="D2856">
        <f t="shared" si="150"/>
        <v>82</v>
      </c>
      <c r="E2856" s="3">
        <v>43258</v>
      </c>
      <c r="F2856" t="s">
        <v>8129</v>
      </c>
      <c r="G2856" t="s">
        <v>8614</v>
      </c>
    </row>
    <row r="2857" spans="1:7" x14ac:dyDescent="0.3">
      <c r="A2857">
        <v>194</v>
      </c>
      <c r="B2857">
        <v>486</v>
      </c>
      <c r="C2857">
        <v>613</v>
      </c>
      <c r="D2857">
        <f t="shared" si="150"/>
        <v>1</v>
      </c>
      <c r="E2857" s="3">
        <v>43258</v>
      </c>
      <c r="F2857" t="s">
        <v>8129</v>
      </c>
      <c r="G2857" t="s">
        <v>8615</v>
      </c>
    </row>
    <row r="2858" spans="1:7" x14ac:dyDescent="0.3">
      <c r="A2858">
        <v>195</v>
      </c>
      <c r="B2858">
        <v>487</v>
      </c>
      <c r="C2858">
        <v>738</v>
      </c>
      <c r="D2858">
        <f t="shared" si="150"/>
        <v>33</v>
      </c>
      <c r="E2858" s="3">
        <v>43260</v>
      </c>
      <c r="F2858" t="s">
        <v>8129</v>
      </c>
      <c r="G2858" t="s">
        <v>8616</v>
      </c>
    </row>
    <row r="2859" spans="1:7" x14ac:dyDescent="0.3">
      <c r="A2859">
        <v>195</v>
      </c>
      <c r="B2859">
        <v>488</v>
      </c>
      <c r="C2859">
        <v>738</v>
      </c>
      <c r="D2859">
        <f t="shared" si="150"/>
        <v>66</v>
      </c>
      <c r="E2859" s="3">
        <v>43257</v>
      </c>
      <c r="F2859" t="s">
        <v>8129</v>
      </c>
      <c r="G2859" t="s">
        <v>8617</v>
      </c>
    </row>
    <row r="2860" spans="1:7" x14ac:dyDescent="0.3">
      <c r="A2860">
        <v>196</v>
      </c>
      <c r="B2860">
        <v>489</v>
      </c>
      <c r="C2860">
        <v>127</v>
      </c>
      <c r="D2860">
        <f t="shared" si="150"/>
        <v>21</v>
      </c>
      <c r="E2860" s="3">
        <v>43261</v>
      </c>
      <c r="F2860" t="s">
        <v>8129</v>
      </c>
      <c r="G2860" t="s">
        <v>8618</v>
      </c>
    </row>
    <row r="2861" spans="1:7" x14ac:dyDescent="0.3">
      <c r="A2861">
        <v>196</v>
      </c>
      <c r="B2861">
        <v>490</v>
      </c>
      <c r="C2861">
        <v>127</v>
      </c>
      <c r="D2861">
        <f t="shared" si="150"/>
        <v>55</v>
      </c>
      <c r="E2861" s="3">
        <v>43259</v>
      </c>
      <c r="F2861" t="s">
        <v>8129</v>
      </c>
      <c r="G2861" t="s">
        <v>8619</v>
      </c>
    </row>
    <row r="2862" spans="1:7" x14ac:dyDescent="0.3">
      <c r="A2862">
        <v>196</v>
      </c>
      <c r="B2862">
        <v>491</v>
      </c>
      <c r="C2862">
        <v>127</v>
      </c>
      <c r="D2862">
        <f t="shared" si="150"/>
        <v>8</v>
      </c>
      <c r="E2862" s="3">
        <v>43260</v>
      </c>
      <c r="F2862" t="s">
        <v>8129</v>
      </c>
      <c r="G2862" t="s">
        <v>8620</v>
      </c>
    </row>
    <row r="2863" spans="1:7" x14ac:dyDescent="0.3">
      <c r="A2863">
        <v>197</v>
      </c>
      <c r="B2863">
        <v>492</v>
      </c>
      <c r="C2863">
        <v>156</v>
      </c>
      <c r="D2863">
        <f t="shared" si="150"/>
        <v>48</v>
      </c>
      <c r="E2863" s="3">
        <v>43258</v>
      </c>
      <c r="F2863" t="s">
        <v>8129</v>
      </c>
      <c r="G2863" t="s">
        <v>8621</v>
      </c>
    </row>
    <row r="2864" spans="1:7" x14ac:dyDescent="0.3">
      <c r="A2864">
        <v>197</v>
      </c>
      <c r="B2864">
        <v>493</v>
      </c>
      <c r="C2864">
        <v>156</v>
      </c>
      <c r="D2864">
        <f t="shared" si="150"/>
        <v>2</v>
      </c>
      <c r="E2864" s="3">
        <v>43260</v>
      </c>
      <c r="F2864" t="s">
        <v>8129</v>
      </c>
      <c r="G2864" t="s">
        <v>8622</v>
      </c>
    </row>
    <row r="2865" spans="1:7" x14ac:dyDescent="0.3">
      <c r="A2865">
        <v>198</v>
      </c>
      <c r="B2865">
        <v>494</v>
      </c>
      <c r="C2865">
        <v>549</v>
      </c>
      <c r="D2865">
        <f t="shared" si="150"/>
        <v>45</v>
      </c>
      <c r="E2865" s="3">
        <v>43262</v>
      </c>
      <c r="F2865" t="s">
        <v>8129</v>
      </c>
      <c r="G2865" t="s">
        <v>8623</v>
      </c>
    </row>
    <row r="2866" spans="1:7" x14ac:dyDescent="0.3">
      <c r="A2866">
        <v>198</v>
      </c>
      <c r="B2866">
        <v>495</v>
      </c>
      <c r="C2866">
        <v>156</v>
      </c>
      <c r="D2866">
        <f t="shared" si="150"/>
        <v>1</v>
      </c>
      <c r="E2866" s="3">
        <v>43260</v>
      </c>
      <c r="F2866" t="s">
        <v>8129</v>
      </c>
      <c r="G2866" t="s">
        <v>8624</v>
      </c>
    </row>
    <row r="2867" spans="1:7" x14ac:dyDescent="0.3">
      <c r="A2867">
        <v>198</v>
      </c>
      <c r="B2867">
        <v>496</v>
      </c>
      <c r="C2867">
        <v>549</v>
      </c>
      <c r="D2867">
        <f t="shared" si="150"/>
        <v>36</v>
      </c>
      <c r="E2867" s="3">
        <v>43259</v>
      </c>
      <c r="F2867" t="s">
        <v>8129</v>
      </c>
      <c r="G2867" t="s">
        <v>8625</v>
      </c>
    </row>
    <row r="2868" spans="1:7" x14ac:dyDescent="0.3">
      <c r="A2868">
        <v>199</v>
      </c>
      <c r="B2868">
        <v>497</v>
      </c>
      <c r="C2868">
        <v>445</v>
      </c>
      <c r="D2868">
        <f t="shared" si="150"/>
        <v>2</v>
      </c>
      <c r="E2868" s="3">
        <v>43262</v>
      </c>
      <c r="F2868" t="s">
        <v>8129</v>
      </c>
      <c r="G2868" t="s">
        <v>8626</v>
      </c>
    </row>
    <row r="2869" spans="1:7" x14ac:dyDescent="0.3">
      <c r="A2869">
        <v>199</v>
      </c>
      <c r="B2869">
        <v>498</v>
      </c>
      <c r="C2869">
        <v>445</v>
      </c>
      <c r="D2869">
        <f t="shared" si="150"/>
        <v>39</v>
      </c>
      <c r="E2869" s="3">
        <v>43263</v>
      </c>
      <c r="F2869" t="s">
        <v>8129</v>
      </c>
      <c r="G2869" t="s">
        <v>8627</v>
      </c>
    </row>
    <row r="2870" spans="1:7" x14ac:dyDescent="0.3">
      <c r="A2870">
        <v>200</v>
      </c>
      <c r="B2870">
        <v>499</v>
      </c>
      <c r="C2870">
        <v>662</v>
      </c>
      <c r="D2870">
        <f t="shared" si="150"/>
        <v>8</v>
      </c>
      <c r="E2870" s="3">
        <v>43262</v>
      </c>
      <c r="F2870" t="s">
        <v>8129</v>
      </c>
      <c r="G2870" t="s">
        <v>8628</v>
      </c>
    </row>
    <row r="2871" spans="1:7" x14ac:dyDescent="0.3">
      <c r="A2871">
        <v>200</v>
      </c>
      <c r="B2871">
        <v>500</v>
      </c>
      <c r="C2871">
        <v>445</v>
      </c>
      <c r="D2871">
        <f t="shared" si="150"/>
        <v>46</v>
      </c>
      <c r="E2871" s="3">
        <v>43264</v>
      </c>
      <c r="F2871" t="s">
        <v>8129</v>
      </c>
      <c r="G2871" t="s">
        <v>8629</v>
      </c>
    </row>
    <row r="2872" spans="1:7" x14ac:dyDescent="0.3">
      <c r="A2872">
        <v>200</v>
      </c>
      <c r="B2872">
        <v>501</v>
      </c>
      <c r="C2872">
        <v>662</v>
      </c>
      <c r="D2872">
        <f t="shared" si="150"/>
        <v>3</v>
      </c>
      <c r="E2872" s="3">
        <v>43263</v>
      </c>
      <c r="F2872" t="s">
        <v>8129</v>
      </c>
      <c r="G2872" t="s">
        <v>8630</v>
      </c>
    </row>
    <row r="2873" spans="1:7" x14ac:dyDescent="0.3">
      <c r="A2873">
        <v>201</v>
      </c>
      <c r="B2873">
        <v>502</v>
      </c>
      <c r="C2873">
        <v>757</v>
      </c>
      <c r="D2873">
        <f t="shared" si="150"/>
        <v>57</v>
      </c>
      <c r="E2873" s="3">
        <v>43264</v>
      </c>
      <c r="F2873" t="s">
        <v>8129</v>
      </c>
      <c r="G2873" t="s">
        <v>8631</v>
      </c>
    </row>
    <row r="2874" spans="1:7" x14ac:dyDescent="0.3">
      <c r="A2874">
        <v>201</v>
      </c>
      <c r="B2874">
        <v>503</v>
      </c>
      <c r="C2874">
        <v>757</v>
      </c>
      <c r="D2874">
        <f t="shared" si="150"/>
        <v>15</v>
      </c>
      <c r="E2874" s="3">
        <v>43264</v>
      </c>
      <c r="F2874" t="s">
        <v>8129</v>
      </c>
      <c r="G2874" t="s">
        <v>8632</v>
      </c>
    </row>
    <row r="2875" spans="1:7" x14ac:dyDescent="0.3">
      <c r="A2875">
        <v>202</v>
      </c>
      <c r="B2875">
        <v>504</v>
      </c>
      <c r="C2875">
        <v>545</v>
      </c>
      <c r="D2875">
        <f t="shared" si="150"/>
        <v>72</v>
      </c>
      <c r="E2875" s="3">
        <v>43262</v>
      </c>
      <c r="F2875" t="s">
        <v>8129</v>
      </c>
      <c r="G2875" t="s">
        <v>8633</v>
      </c>
    </row>
    <row r="2876" spans="1:7" x14ac:dyDescent="0.3">
      <c r="A2876">
        <v>202</v>
      </c>
      <c r="B2876">
        <v>505</v>
      </c>
      <c r="C2876">
        <v>545</v>
      </c>
      <c r="D2876">
        <f t="shared" si="150"/>
        <v>31</v>
      </c>
      <c r="E2876" s="3">
        <v>43263</v>
      </c>
      <c r="F2876" t="s">
        <v>8129</v>
      </c>
      <c r="G2876" t="s">
        <v>8634</v>
      </c>
    </row>
    <row r="2877" spans="1:7" x14ac:dyDescent="0.3">
      <c r="A2877">
        <v>202</v>
      </c>
      <c r="B2877">
        <v>506</v>
      </c>
      <c r="C2877">
        <v>545</v>
      </c>
      <c r="D2877">
        <f t="shared" si="150"/>
        <v>71</v>
      </c>
      <c r="E2877" s="3">
        <v>43267</v>
      </c>
      <c r="F2877" t="s">
        <v>8129</v>
      </c>
      <c r="G2877" t="s">
        <v>8635</v>
      </c>
    </row>
    <row r="2878" spans="1:7" x14ac:dyDescent="0.3">
      <c r="A2878">
        <v>203</v>
      </c>
      <c r="B2878">
        <v>507</v>
      </c>
      <c r="C2878">
        <v>570</v>
      </c>
      <c r="D2878">
        <f t="shared" si="150"/>
        <v>51</v>
      </c>
      <c r="E2878" s="3">
        <v>43265</v>
      </c>
      <c r="F2878" t="s">
        <v>8129</v>
      </c>
      <c r="G2878" t="s">
        <v>8636</v>
      </c>
    </row>
    <row r="2879" spans="1:7" x14ac:dyDescent="0.3">
      <c r="A2879">
        <v>203</v>
      </c>
      <c r="B2879">
        <v>508</v>
      </c>
      <c r="C2879">
        <v>570</v>
      </c>
      <c r="D2879">
        <f t="shared" si="150"/>
        <v>11</v>
      </c>
      <c r="E2879" s="3">
        <v>43267</v>
      </c>
      <c r="F2879" t="s">
        <v>8129</v>
      </c>
      <c r="G2879" t="s">
        <v>8637</v>
      </c>
    </row>
    <row r="2880" spans="1:7" x14ac:dyDescent="0.3">
      <c r="A2880">
        <v>204</v>
      </c>
      <c r="B2880">
        <v>509</v>
      </c>
      <c r="C2880">
        <v>675</v>
      </c>
      <c r="D2880">
        <f t="shared" si="150"/>
        <v>75</v>
      </c>
      <c r="E2880" s="3">
        <v>43266</v>
      </c>
      <c r="F2880" t="s">
        <v>8129</v>
      </c>
      <c r="G2880" t="s">
        <v>8638</v>
      </c>
    </row>
    <row r="2881" spans="1:7" x14ac:dyDescent="0.3">
      <c r="A2881">
        <v>204</v>
      </c>
      <c r="B2881">
        <v>510</v>
      </c>
      <c r="C2881">
        <v>570</v>
      </c>
      <c r="D2881">
        <f t="shared" si="150"/>
        <v>36</v>
      </c>
      <c r="E2881" s="3">
        <v>43263</v>
      </c>
      <c r="F2881" t="s">
        <v>8129</v>
      </c>
      <c r="G2881" t="s">
        <v>8639</v>
      </c>
    </row>
    <row r="2882" spans="1:7" x14ac:dyDescent="0.3">
      <c r="A2882">
        <v>204</v>
      </c>
      <c r="B2882">
        <v>511</v>
      </c>
      <c r="C2882">
        <v>675</v>
      </c>
      <c r="D2882">
        <f t="shared" si="150"/>
        <v>78</v>
      </c>
      <c r="E2882" s="3">
        <v>43263</v>
      </c>
      <c r="F2882" t="s">
        <v>8129</v>
      </c>
      <c r="G2882" t="s">
        <v>8640</v>
      </c>
    </row>
    <row r="2883" spans="1:7" x14ac:dyDescent="0.3">
      <c r="A2883">
        <v>205</v>
      </c>
      <c r="B2883">
        <v>512</v>
      </c>
      <c r="C2883">
        <v>39</v>
      </c>
      <c r="D2883">
        <f t="shared" si="150"/>
        <v>65</v>
      </c>
      <c r="E2883" s="3">
        <v>43269</v>
      </c>
      <c r="F2883" t="s">
        <v>8129</v>
      </c>
      <c r="G2883" t="s">
        <v>8641</v>
      </c>
    </row>
    <row r="2884" spans="1:7" x14ac:dyDescent="0.3">
      <c r="A2884">
        <v>205</v>
      </c>
      <c r="B2884">
        <v>513</v>
      </c>
      <c r="C2884">
        <v>39</v>
      </c>
      <c r="D2884">
        <f t="shared" si="150"/>
        <v>27</v>
      </c>
      <c r="E2884" s="3">
        <v>43267</v>
      </c>
      <c r="F2884" t="s">
        <v>8129</v>
      </c>
      <c r="G2884" t="s">
        <v>8642</v>
      </c>
    </row>
    <row r="2885" spans="1:7" x14ac:dyDescent="0.3">
      <c r="A2885">
        <v>206</v>
      </c>
      <c r="B2885">
        <v>514</v>
      </c>
      <c r="C2885">
        <v>188</v>
      </c>
      <c r="D2885">
        <f t="shared" si="150"/>
        <v>17</v>
      </c>
      <c r="E2885" s="3">
        <v>43269</v>
      </c>
      <c r="F2885" t="s">
        <v>8129</v>
      </c>
      <c r="G2885" t="s">
        <v>8643</v>
      </c>
    </row>
    <row r="2886" spans="1:7" x14ac:dyDescent="0.3">
      <c r="A2886">
        <v>206</v>
      </c>
      <c r="B2886">
        <v>515</v>
      </c>
      <c r="C2886">
        <v>39</v>
      </c>
      <c r="D2886">
        <f t="shared" si="150"/>
        <v>61</v>
      </c>
      <c r="E2886" s="3">
        <v>43265</v>
      </c>
      <c r="F2886" t="s">
        <v>8129</v>
      </c>
      <c r="G2886" t="s">
        <v>8644</v>
      </c>
    </row>
    <row r="2887" spans="1:7" x14ac:dyDescent="0.3">
      <c r="A2887">
        <v>206</v>
      </c>
      <c r="B2887">
        <v>516</v>
      </c>
      <c r="C2887">
        <v>188</v>
      </c>
      <c r="D2887">
        <f t="shared" si="150"/>
        <v>24</v>
      </c>
      <c r="E2887" s="3">
        <v>43264</v>
      </c>
      <c r="F2887" t="s">
        <v>8129</v>
      </c>
      <c r="G2887" t="s">
        <v>8645</v>
      </c>
    </row>
    <row r="2888" spans="1:7" x14ac:dyDescent="0.3">
      <c r="A2888">
        <v>207</v>
      </c>
      <c r="B2888">
        <v>517</v>
      </c>
      <c r="C2888">
        <v>189</v>
      </c>
      <c r="D2888">
        <f t="shared" si="150"/>
        <v>18</v>
      </c>
      <c r="E2888" s="3">
        <v>43265</v>
      </c>
      <c r="F2888" t="s">
        <v>8129</v>
      </c>
      <c r="G2888" t="s">
        <v>8646</v>
      </c>
    </row>
    <row r="2889" spans="1:7" x14ac:dyDescent="0.3">
      <c r="A2889">
        <v>207</v>
      </c>
      <c r="B2889">
        <v>518</v>
      </c>
      <c r="C2889">
        <v>189</v>
      </c>
      <c r="D2889">
        <f t="shared" si="150"/>
        <v>63</v>
      </c>
      <c r="E2889" s="3">
        <v>43268</v>
      </c>
      <c r="F2889" t="s">
        <v>8129</v>
      </c>
      <c r="G2889" t="s">
        <v>8647</v>
      </c>
    </row>
    <row r="2890" spans="1:7" x14ac:dyDescent="0.3">
      <c r="A2890">
        <v>208</v>
      </c>
      <c r="B2890">
        <v>519</v>
      </c>
      <c r="C2890">
        <v>217</v>
      </c>
      <c r="D2890">
        <f t="shared" si="150"/>
        <v>60</v>
      </c>
      <c r="E2890" s="3">
        <v>43266</v>
      </c>
      <c r="F2890" t="s">
        <v>8129</v>
      </c>
      <c r="G2890" t="s">
        <v>8648</v>
      </c>
    </row>
    <row r="2891" spans="1:7" x14ac:dyDescent="0.3">
      <c r="A2891">
        <v>208</v>
      </c>
      <c r="B2891">
        <v>520</v>
      </c>
      <c r="C2891">
        <v>217</v>
      </c>
      <c r="D2891">
        <f t="shared" si="150"/>
        <v>25</v>
      </c>
      <c r="E2891" s="3">
        <v>43267</v>
      </c>
      <c r="F2891" t="s">
        <v>8129</v>
      </c>
      <c r="G2891" t="s">
        <v>8649</v>
      </c>
    </row>
    <row r="2892" spans="1:7" x14ac:dyDescent="0.3">
      <c r="A2892">
        <v>208</v>
      </c>
      <c r="B2892">
        <v>521</v>
      </c>
      <c r="C2892">
        <v>217</v>
      </c>
      <c r="D2892">
        <f t="shared" si="150"/>
        <v>71</v>
      </c>
      <c r="E2892" s="3">
        <v>43271</v>
      </c>
      <c r="F2892" t="s">
        <v>8129</v>
      </c>
      <c r="G2892" t="s">
        <v>8650</v>
      </c>
    </row>
    <row r="2893" spans="1:7" x14ac:dyDescent="0.3">
      <c r="A2893">
        <v>209</v>
      </c>
      <c r="B2893">
        <v>522</v>
      </c>
      <c r="C2893">
        <v>529</v>
      </c>
      <c r="D2893">
        <f t="shared" si="150"/>
        <v>72</v>
      </c>
      <c r="E2893" s="3">
        <v>43267</v>
      </c>
      <c r="F2893" t="s">
        <v>8129</v>
      </c>
      <c r="G2893" t="s">
        <v>8651</v>
      </c>
    </row>
    <row r="2894" spans="1:7" x14ac:dyDescent="0.3">
      <c r="A2894">
        <v>209</v>
      </c>
      <c r="B2894">
        <v>523</v>
      </c>
      <c r="C2894">
        <v>529</v>
      </c>
      <c r="D2894">
        <f t="shared" si="150"/>
        <v>38</v>
      </c>
      <c r="E2894" s="3">
        <v>43269</v>
      </c>
      <c r="F2894" t="s">
        <v>8129</v>
      </c>
      <c r="G2894" t="s">
        <v>8652</v>
      </c>
    </row>
    <row r="2895" spans="1:7" x14ac:dyDescent="0.3">
      <c r="A2895">
        <v>210</v>
      </c>
      <c r="B2895">
        <v>524</v>
      </c>
      <c r="C2895">
        <v>778</v>
      </c>
      <c r="D2895">
        <f t="shared" si="150"/>
        <v>42</v>
      </c>
      <c r="E2895" s="3">
        <v>43267</v>
      </c>
      <c r="F2895" t="s">
        <v>8129</v>
      </c>
      <c r="G2895" t="s">
        <v>8653</v>
      </c>
    </row>
    <row r="2896" spans="1:7" x14ac:dyDescent="0.3">
      <c r="A2896">
        <v>210</v>
      </c>
      <c r="B2896">
        <v>525</v>
      </c>
      <c r="C2896">
        <v>529</v>
      </c>
      <c r="D2896">
        <f t="shared" si="150"/>
        <v>9</v>
      </c>
      <c r="E2896" s="3">
        <v>43270</v>
      </c>
      <c r="F2896" t="s">
        <v>8129</v>
      </c>
      <c r="G2896" t="s">
        <v>8654</v>
      </c>
    </row>
    <row r="2897" spans="1:7" x14ac:dyDescent="0.3">
      <c r="A2897">
        <v>210</v>
      </c>
      <c r="B2897">
        <v>526</v>
      </c>
      <c r="C2897">
        <v>778</v>
      </c>
      <c r="D2897">
        <f t="shared" si="150"/>
        <v>57</v>
      </c>
      <c r="E2897" s="3">
        <v>43270</v>
      </c>
      <c r="F2897" t="s">
        <v>8129</v>
      </c>
      <c r="G2897" t="s">
        <v>8655</v>
      </c>
    </row>
    <row r="2898" spans="1:7" x14ac:dyDescent="0.3">
      <c r="A2898">
        <v>211</v>
      </c>
      <c r="B2898">
        <v>527</v>
      </c>
      <c r="C2898">
        <v>58</v>
      </c>
      <c r="D2898">
        <f t="shared" ref="D2898:D2961" si="151">IF(MOD(A2898*B2898,81)=0,1,IF(MOD(A2898*B2898,81)=30,81,IF(MOD(A2898*B2898,81)=49,82,MOD(A2898*B2898,81))))</f>
        <v>65</v>
      </c>
      <c r="E2898" s="3">
        <v>43272</v>
      </c>
      <c r="F2898" t="s">
        <v>8129</v>
      </c>
      <c r="G2898" t="s">
        <v>8656</v>
      </c>
    </row>
    <row r="2899" spans="1:7" x14ac:dyDescent="0.3">
      <c r="A2899">
        <v>211</v>
      </c>
      <c r="B2899">
        <v>528</v>
      </c>
      <c r="C2899">
        <v>58</v>
      </c>
      <c r="D2899">
        <f t="shared" si="151"/>
        <v>33</v>
      </c>
      <c r="E2899" s="3">
        <v>43270</v>
      </c>
      <c r="F2899" t="s">
        <v>8129</v>
      </c>
      <c r="G2899" t="s">
        <v>8657</v>
      </c>
    </row>
    <row r="2900" spans="1:7" x14ac:dyDescent="0.3">
      <c r="A2900">
        <v>212</v>
      </c>
      <c r="B2900">
        <v>529</v>
      </c>
      <c r="C2900">
        <v>122</v>
      </c>
      <c r="D2900">
        <f t="shared" si="151"/>
        <v>44</v>
      </c>
      <c r="E2900" s="3">
        <v>43269</v>
      </c>
      <c r="F2900" t="s">
        <v>8129</v>
      </c>
      <c r="G2900" t="s">
        <v>8658</v>
      </c>
    </row>
    <row r="2901" spans="1:7" x14ac:dyDescent="0.3">
      <c r="A2901">
        <v>212</v>
      </c>
      <c r="B2901">
        <v>530</v>
      </c>
      <c r="C2901">
        <v>58</v>
      </c>
      <c r="D2901">
        <f t="shared" si="151"/>
        <v>13</v>
      </c>
      <c r="E2901" s="3">
        <v>43268</v>
      </c>
      <c r="F2901" t="s">
        <v>8129</v>
      </c>
      <c r="G2901" t="s">
        <v>8659</v>
      </c>
    </row>
    <row r="2902" spans="1:7" x14ac:dyDescent="0.3">
      <c r="A2902">
        <v>212</v>
      </c>
      <c r="B2902">
        <v>531</v>
      </c>
      <c r="C2902">
        <v>122</v>
      </c>
      <c r="D2902">
        <f t="shared" si="151"/>
        <v>63</v>
      </c>
      <c r="E2902" s="3">
        <v>43270</v>
      </c>
      <c r="F2902" t="s">
        <v>8129</v>
      </c>
      <c r="G2902" t="s">
        <v>8660</v>
      </c>
    </row>
    <row r="2903" spans="1:7" x14ac:dyDescent="0.3">
      <c r="A2903">
        <v>213</v>
      </c>
      <c r="B2903">
        <v>532</v>
      </c>
      <c r="C2903">
        <v>569</v>
      </c>
      <c r="D2903">
        <f t="shared" si="151"/>
        <v>78</v>
      </c>
      <c r="E2903" s="3">
        <v>43268</v>
      </c>
      <c r="F2903" t="s">
        <v>8129</v>
      </c>
      <c r="G2903" t="s">
        <v>8661</v>
      </c>
    </row>
    <row r="2904" spans="1:7" x14ac:dyDescent="0.3">
      <c r="A2904">
        <v>213</v>
      </c>
      <c r="B2904">
        <v>533</v>
      </c>
      <c r="C2904">
        <v>569</v>
      </c>
      <c r="D2904">
        <f t="shared" si="151"/>
        <v>48</v>
      </c>
      <c r="E2904" s="3">
        <v>43268</v>
      </c>
      <c r="F2904" t="s">
        <v>8129</v>
      </c>
      <c r="G2904" t="s">
        <v>8662</v>
      </c>
    </row>
    <row r="2905" spans="1:7" x14ac:dyDescent="0.3">
      <c r="A2905">
        <v>214</v>
      </c>
      <c r="B2905">
        <v>534</v>
      </c>
      <c r="C2905">
        <v>261</v>
      </c>
      <c r="D2905">
        <f t="shared" si="151"/>
        <v>66</v>
      </c>
      <c r="E2905" s="3">
        <v>43269</v>
      </c>
      <c r="F2905" t="s">
        <v>8129</v>
      </c>
      <c r="G2905" t="s">
        <v>8663</v>
      </c>
    </row>
    <row r="2906" spans="1:7" x14ac:dyDescent="0.3">
      <c r="A2906">
        <v>214</v>
      </c>
      <c r="B2906">
        <v>535</v>
      </c>
      <c r="C2906">
        <v>261</v>
      </c>
      <c r="D2906">
        <f t="shared" si="151"/>
        <v>37</v>
      </c>
      <c r="E2906" s="3">
        <v>43270</v>
      </c>
      <c r="F2906" t="s">
        <v>8129</v>
      </c>
      <c r="G2906" t="s">
        <v>8664</v>
      </c>
    </row>
    <row r="2907" spans="1:7" x14ac:dyDescent="0.3">
      <c r="A2907">
        <v>214</v>
      </c>
      <c r="B2907">
        <v>536</v>
      </c>
      <c r="C2907">
        <v>261</v>
      </c>
      <c r="D2907">
        <f t="shared" si="151"/>
        <v>8</v>
      </c>
      <c r="E2907" s="3">
        <v>43271</v>
      </c>
      <c r="F2907" t="s">
        <v>8129</v>
      </c>
      <c r="G2907" t="s">
        <v>8665</v>
      </c>
    </row>
    <row r="2908" spans="1:7" x14ac:dyDescent="0.3">
      <c r="A2908">
        <v>215</v>
      </c>
      <c r="B2908">
        <v>537</v>
      </c>
      <c r="C2908">
        <v>365</v>
      </c>
      <c r="D2908">
        <f t="shared" si="151"/>
        <v>81</v>
      </c>
      <c r="E2908" s="3">
        <v>43270</v>
      </c>
      <c r="F2908" t="s">
        <v>8129</v>
      </c>
      <c r="G2908" t="s">
        <v>8666</v>
      </c>
    </row>
    <row r="2909" spans="1:7" x14ac:dyDescent="0.3">
      <c r="A2909">
        <v>215</v>
      </c>
      <c r="B2909">
        <v>538</v>
      </c>
      <c r="C2909">
        <v>365</v>
      </c>
      <c r="D2909">
        <f t="shared" si="151"/>
        <v>2</v>
      </c>
      <c r="E2909" s="3">
        <v>43272</v>
      </c>
      <c r="F2909" t="s">
        <v>8129</v>
      </c>
      <c r="G2909" t="s">
        <v>8667</v>
      </c>
    </row>
    <row r="2910" spans="1:7" x14ac:dyDescent="0.3">
      <c r="A2910">
        <v>216</v>
      </c>
      <c r="B2910">
        <v>539</v>
      </c>
      <c r="C2910">
        <v>440</v>
      </c>
      <c r="D2910">
        <f t="shared" si="151"/>
        <v>27</v>
      </c>
      <c r="E2910" s="3">
        <v>43273</v>
      </c>
      <c r="F2910" t="s">
        <v>8129</v>
      </c>
      <c r="G2910" t="s">
        <v>8668</v>
      </c>
    </row>
    <row r="2911" spans="1:7" x14ac:dyDescent="0.3">
      <c r="A2911">
        <v>216</v>
      </c>
      <c r="B2911">
        <v>540</v>
      </c>
      <c r="C2911">
        <v>365</v>
      </c>
      <c r="D2911">
        <f t="shared" si="151"/>
        <v>1</v>
      </c>
      <c r="E2911" s="3">
        <v>43271</v>
      </c>
      <c r="F2911" t="s">
        <v>8129</v>
      </c>
      <c r="G2911" t="s">
        <v>8669</v>
      </c>
    </row>
    <row r="2912" spans="1:7" x14ac:dyDescent="0.3">
      <c r="A2912">
        <v>216</v>
      </c>
      <c r="B2912">
        <v>541</v>
      </c>
      <c r="C2912">
        <v>440</v>
      </c>
      <c r="D2912">
        <f t="shared" si="151"/>
        <v>54</v>
      </c>
      <c r="E2912" s="3">
        <v>43270</v>
      </c>
      <c r="F2912" t="s">
        <v>8129</v>
      </c>
      <c r="G2912" t="s">
        <v>8670</v>
      </c>
    </row>
    <row r="2913" spans="1:7" x14ac:dyDescent="0.3">
      <c r="A2913">
        <v>217</v>
      </c>
      <c r="B2913">
        <v>542</v>
      </c>
      <c r="C2913">
        <v>53</v>
      </c>
      <c r="D2913">
        <f t="shared" si="151"/>
        <v>2</v>
      </c>
      <c r="E2913" s="3">
        <v>43273</v>
      </c>
      <c r="F2913" t="s">
        <v>8129</v>
      </c>
      <c r="G2913" t="s">
        <v>8671</v>
      </c>
    </row>
    <row r="2914" spans="1:7" x14ac:dyDescent="0.3">
      <c r="A2914">
        <v>217</v>
      </c>
      <c r="B2914">
        <v>543</v>
      </c>
      <c r="C2914">
        <v>53</v>
      </c>
      <c r="D2914">
        <f t="shared" si="151"/>
        <v>57</v>
      </c>
      <c r="E2914" s="3">
        <v>43274</v>
      </c>
      <c r="F2914" t="s">
        <v>8129</v>
      </c>
      <c r="G2914" t="s">
        <v>8672</v>
      </c>
    </row>
    <row r="2915" spans="1:7" x14ac:dyDescent="0.3">
      <c r="A2915">
        <v>218</v>
      </c>
      <c r="B2915">
        <v>544</v>
      </c>
      <c r="C2915">
        <v>720</v>
      </c>
      <c r="D2915">
        <f t="shared" si="151"/>
        <v>8</v>
      </c>
      <c r="E2915" s="3">
        <v>43273</v>
      </c>
      <c r="F2915" t="s">
        <v>8129</v>
      </c>
      <c r="G2915" t="s">
        <v>8673</v>
      </c>
    </row>
    <row r="2916" spans="1:7" x14ac:dyDescent="0.3">
      <c r="A2916">
        <v>218</v>
      </c>
      <c r="B2916">
        <v>545</v>
      </c>
      <c r="C2916">
        <v>53</v>
      </c>
      <c r="D2916">
        <f t="shared" si="151"/>
        <v>64</v>
      </c>
      <c r="E2916" s="3">
        <v>43275</v>
      </c>
      <c r="F2916" t="s">
        <v>8129</v>
      </c>
      <c r="G2916" t="s">
        <v>8674</v>
      </c>
    </row>
    <row r="2917" spans="1:7" x14ac:dyDescent="0.3">
      <c r="A2917">
        <v>218</v>
      </c>
      <c r="B2917">
        <v>546</v>
      </c>
      <c r="C2917">
        <v>720</v>
      </c>
      <c r="D2917">
        <f t="shared" si="151"/>
        <v>39</v>
      </c>
      <c r="E2917" s="3">
        <v>43274</v>
      </c>
      <c r="F2917" t="s">
        <v>8129</v>
      </c>
      <c r="G2917" t="s">
        <v>8675</v>
      </c>
    </row>
    <row r="2918" spans="1:7" x14ac:dyDescent="0.3">
      <c r="A2918">
        <v>219</v>
      </c>
      <c r="B2918">
        <v>547</v>
      </c>
      <c r="C2918">
        <v>723</v>
      </c>
      <c r="D2918">
        <f t="shared" si="151"/>
        <v>75</v>
      </c>
      <c r="E2918" s="3">
        <v>43275</v>
      </c>
      <c r="F2918" t="s">
        <v>8129</v>
      </c>
      <c r="G2918" t="s">
        <v>8676</v>
      </c>
    </row>
    <row r="2919" spans="1:7" x14ac:dyDescent="0.3">
      <c r="A2919">
        <v>219</v>
      </c>
      <c r="B2919">
        <v>548</v>
      </c>
      <c r="C2919">
        <v>723</v>
      </c>
      <c r="D2919">
        <f t="shared" si="151"/>
        <v>51</v>
      </c>
      <c r="E2919" s="3">
        <v>43275</v>
      </c>
      <c r="F2919" t="s">
        <v>8129</v>
      </c>
      <c r="G2919" t="s">
        <v>8677</v>
      </c>
    </row>
    <row r="2920" spans="1:7" x14ac:dyDescent="0.3">
      <c r="A2920">
        <v>220</v>
      </c>
      <c r="B2920">
        <v>549</v>
      </c>
      <c r="C2920">
        <v>164</v>
      </c>
      <c r="D2920">
        <f t="shared" si="151"/>
        <v>9</v>
      </c>
      <c r="E2920" s="3">
        <v>43275</v>
      </c>
      <c r="F2920" t="s">
        <v>8129</v>
      </c>
      <c r="G2920" t="s">
        <v>8678</v>
      </c>
    </row>
    <row r="2921" spans="1:7" x14ac:dyDescent="0.3">
      <c r="A2921">
        <v>220</v>
      </c>
      <c r="B2921">
        <v>550</v>
      </c>
      <c r="C2921">
        <v>164</v>
      </c>
      <c r="D2921">
        <f t="shared" si="151"/>
        <v>67</v>
      </c>
      <c r="E2921" s="3">
        <v>43273</v>
      </c>
      <c r="F2921" t="s">
        <v>8129</v>
      </c>
      <c r="G2921" t="s">
        <v>8679</v>
      </c>
    </row>
    <row r="2922" spans="1:7" x14ac:dyDescent="0.3">
      <c r="A2922">
        <v>220</v>
      </c>
      <c r="B2922">
        <v>551</v>
      </c>
      <c r="C2922">
        <v>164</v>
      </c>
      <c r="D2922">
        <f t="shared" si="151"/>
        <v>44</v>
      </c>
      <c r="E2922" s="3">
        <v>43274</v>
      </c>
      <c r="F2922" t="s">
        <v>8129</v>
      </c>
      <c r="G2922" t="s">
        <v>8680</v>
      </c>
    </row>
    <row r="2923" spans="1:7" x14ac:dyDescent="0.3">
      <c r="A2923">
        <v>221</v>
      </c>
      <c r="B2923">
        <v>552</v>
      </c>
      <c r="C2923">
        <v>306</v>
      </c>
      <c r="D2923">
        <f t="shared" si="151"/>
        <v>6</v>
      </c>
      <c r="E2923" s="3">
        <v>43272</v>
      </c>
      <c r="F2923" t="s">
        <v>8129</v>
      </c>
      <c r="G2923" t="s">
        <v>8681</v>
      </c>
    </row>
    <row r="2924" spans="1:7" x14ac:dyDescent="0.3">
      <c r="A2924">
        <v>221</v>
      </c>
      <c r="B2924">
        <v>553</v>
      </c>
      <c r="C2924">
        <v>306</v>
      </c>
      <c r="D2924">
        <f t="shared" si="151"/>
        <v>65</v>
      </c>
      <c r="E2924" s="3">
        <v>43277</v>
      </c>
      <c r="F2924" t="s">
        <v>8129</v>
      </c>
      <c r="G2924" t="s">
        <v>8682</v>
      </c>
    </row>
    <row r="2925" spans="1:7" x14ac:dyDescent="0.3">
      <c r="A2925">
        <v>222</v>
      </c>
      <c r="B2925">
        <v>554</v>
      </c>
      <c r="C2925">
        <v>659</v>
      </c>
      <c r="D2925">
        <f t="shared" si="151"/>
        <v>81</v>
      </c>
      <c r="E2925" s="3">
        <v>43273</v>
      </c>
      <c r="F2925" t="s">
        <v>8129</v>
      </c>
      <c r="G2925" t="s">
        <v>8683</v>
      </c>
    </row>
    <row r="2926" spans="1:7" x14ac:dyDescent="0.3">
      <c r="A2926">
        <v>222</v>
      </c>
      <c r="B2926">
        <v>555</v>
      </c>
      <c r="C2926">
        <v>306</v>
      </c>
      <c r="D2926">
        <f t="shared" si="151"/>
        <v>9</v>
      </c>
      <c r="E2926" s="3">
        <v>43276</v>
      </c>
      <c r="F2926" t="s">
        <v>8129</v>
      </c>
      <c r="G2926" t="s">
        <v>8684</v>
      </c>
    </row>
    <row r="2927" spans="1:7" x14ac:dyDescent="0.3">
      <c r="A2927">
        <v>222</v>
      </c>
      <c r="B2927">
        <v>556</v>
      </c>
      <c r="C2927">
        <v>659</v>
      </c>
      <c r="D2927">
        <f t="shared" si="151"/>
        <v>69</v>
      </c>
      <c r="E2927" s="3">
        <v>43276</v>
      </c>
      <c r="F2927" t="s">
        <v>8129</v>
      </c>
      <c r="G2927" t="s">
        <v>8685</v>
      </c>
    </row>
    <row r="2928" spans="1:7" x14ac:dyDescent="0.3">
      <c r="A2928">
        <v>223</v>
      </c>
      <c r="B2928">
        <v>557</v>
      </c>
      <c r="C2928">
        <v>150</v>
      </c>
      <c r="D2928">
        <f t="shared" si="151"/>
        <v>38</v>
      </c>
      <c r="E2928" s="3">
        <v>43275</v>
      </c>
      <c r="F2928" t="s">
        <v>8129</v>
      </c>
      <c r="G2928" t="s">
        <v>8686</v>
      </c>
    </row>
    <row r="2929" spans="1:7" x14ac:dyDescent="0.3">
      <c r="A2929">
        <v>223</v>
      </c>
      <c r="B2929">
        <v>558</v>
      </c>
      <c r="C2929">
        <v>150</v>
      </c>
      <c r="D2929">
        <f t="shared" si="151"/>
        <v>18</v>
      </c>
      <c r="E2929" s="3">
        <v>43273</v>
      </c>
      <c r="F2929" t="s">
        <v>8129</v>
      </c>
      <c r="G2929" t="s">
        <v>8687</v>
      </c>
    </row>
    <row r="2930" spans="1:7" x14ac:dyDescent="0.3">
      <c r="A2930">
        <v>224</v>
      </c>
      <c r="B2930">
        <v>559</v>
      </c>
      <c r="C2930">
        <v>278</v>
      </c>
      <c r="D2930">
        <f t="shared" si="151"/>
        <v>71</v>
      </c>
      <c r="E2930" s="3">
        <v>43278</v>
      </c>
      <c r="F2930" t="s">
        <v>8129</v>
      </c>
      <c r="G2930" t="s">
        <v>8688</v>
      </c>
    </row>
    <row r="2931" spans="1:7" x14ac:dyDescent="0.3">
      <c r="A2931">
        <v>224</v>
      </c>
      <c r="B2931">
        <v>560</v>
      </c>
      <c r="C2931">
        <v>150</v>
      </c>
      <c r="D2931">
        <f t="shared" si="151"/>
        <v>52</v>
      </c>
      <c r="E2931" s="3">
        <v>43277</v>
      </c>
      <c r="F2931" t="s">
        <v>8129</v>
      </c>
      <c r="G2931" t="s">
        <v>8689</v>
      </c>
    </row>
    <row r="2932" spans="1:7" x14ac:dyDescent="0.3">
      <c r="A2932">
        <v>224</v>
      </c>
      <c r="B2932">
        <v>561</v>
      </c>
      <c r="C2932">
        <v>278</v>
      </c>
      <c r="D2932">
        <f t="shared" si="151"/>
        <v>33</v>
      </c>
      <c r="E2932" s="3">
        <v>43276</v>
      </c>
      <c r="F2932" t="s">
        <v>8129</v>
      </c>
      <c r="G2932" t="s">
        <v>8690</v>
      </c>
    </row>
    <row r="2933" spans="1:7" x14ac:dyDescent="0.3">
      <c r="A2933">
        <v>225</v>
      </c>
      <c r="B2933">
        <v>562</v>
      </c>
      <c r="C2933">
        <v>504</v>
      </c>
      <c r="D2933">
        <f t="shared" si="151"/>
        <v>9</v>
      </c>
      <c r="E2933" s="3">
        <v>43276</v>
      </c>
      <c r="F2933" t="s">
        <v>8129</v>
      </c>
      <c r="G2933" t="s">
        <v>8691</v>
      </c>
    </row>
    <row r="2934" spans="1:7" x14ac:dyDescent="0.3">
      <c r="A2934">
        <v>225</v>
      </c>
      <c r="B2934">
        <v>563</v>
      </c>
      <c r="C2934">
        <v>504</v>
      </c>
      <c r="D2934">
        <f t="shared" si="151"/>
        <v>72</v>
      </c>
      <c r="E2934" s="3">
        <v>43273</v>
      </c>
      <c r="F2934" t="s">
        <v>8129</v>
      </c>
      <c r="G2934" t="s">
        <v>8692</v>
      </c>
    </row>
    <row r="2935" spans="1:7" x14ac:dyDescent="0.3">
      <c r="A2935">
        <v>226</v>
      </c>
      <c r="B2935">
        <v>564</v>
      </c>
      <c r="C2935">
        <v>400</v>
      </c>
      <c r="D2935">
        <f t="shared" si="151"/>
        <v>51</v>
      </c>
      <c r="E2935" s="3">
        <v>43276</v>
      </c>
      <c r="F2935" t="s">
        <v>8129</v>
      </c>
      <c r="G2935" t="s">
        <v>8693</v>
      </c>
    </row>
    <row r="2936" spans="1:7" x14ac:dyDescent="0.3">
      <c r="A2936">
        <v>226</v>
      </c>
      <c r="B2936">
        <v>565</v>
      </c>
      <c r="C2936">
        <v>400</v>
      </c>
      <c r="D2936">
        <f t="shared" si="151"/>
        <v>34</v>
      </c>
      <c r="E2936" s="3">
        <v>43277</v>
      </c>
      <c r="F2936" t="s">
        <v>8129</v>
      </c>
      <c r="G2936" t="s">
        <v>8694</v>
      </c>
    </row>
    <row r="2937" spans="1:7" x14ac:dyDescent="0.3">
      <c r="A2937">
        <v>226</v>
      </c>
      <c r="B2937">
        <v>566</v>
      </c>
      <c r="C2937">
        <v>400</v>
      </c>
      <c r="D2937">
        <f t="shared" si="151"/>
        <v>17</v>
      </c>
      <c r="E2937" s="3">
        <v>43278</v>
      </c>
      <c r="F2937" t="s">
        <v>8129</v>
      </c>
      <c r="G2937" t="s">
        <v>8695</v>
      </c>
    </row>
    <row r="2938" spans="1:7" x14ac:dyDescent="0.3">
      <c r="A2938">
        <v>227</v>
      </c>
      <c r="B2938">
        <v>567</v>
      </c>
      <c r="C2938">
        <v>592</v>
      </c>
      <c r="D2938">
        <f t="shared" si="151"/>
        <v>1</v>
      </c>
      <c r="E2938" s="3">
        <v>43274</v>
      </c>
      <c r="F2938" t="s">
        <v>8129</v>
      </c>
      <c r="G2938" t="s">
        <v>8696</v>
      </c>
    </row>
    <row r="2939" spans="1:7" x14ac:dyDescent="0.3">
      <c r="A2939">
        <v>227</v>
      </c>
      <c r="B2939">
        <v>568</v>
      </c>
      <c r="C2939">
        <v>592</v>
      </c>
      <c r="D2939">
        <f t="shared" si="151"/>
        <v>65</v>
      </c>
      <c r="E2939" s="3">
        <v>43278</v>
      </c>
      <c r="F2939" t="s">
        <v>8129</v>
      </c>
      <c r="G2939" t="s">
        <v>8697</v>
      </c>
    </row>
    <row r="2940" spans="1:7" x14ac:dyDescent="0.3">
      <c r="A2940">
        <v>228</v>
      </c>
      <c r="B2940">
        <v>569</v>
      </c>
      <c r="C2940">
        <v>773</v>
      </c>
      <c r="D2940">
        <f t="shared" si="151"/>
        <v>51</v>
      </c>
      <c r="E2940" s="3">
        <v>43277</v>
      </c>
      <c r="F2940" t="s">
        <v>8129</v>
      </c>
      <c r="G2940" t="s">
        <v>8698</v>
      </c>
    </row>
    <row r="2941" spans="1:7" x14ac:dyDescent="0.3">
      <c r="A2941">
        <v>228</v>
      </c>
      <c r="B2941">
        <v>570</v>
      </c>
      <c r="C2941">
        <v>592</v>
      </c>
      <c r="D2941">
        <f t="shared" si="151"/>
        <v>36</v>
      </c>
      <c r="E2941" s="3">
        <v>43274</v>
      </c>
      <c r="F2941" t="s">
        <v>8129</v>
      </c>
      <c r="G2941" t="s">
        <v>8699</v>
      </c>
    </row>
    <row r="2942" spans="1:7" x14ac:dyDescent="0.3">
      <c r="A2942">
        <v>228</v>
      </c>
      <c r="B2942">
        <v>571</v>
      </c>
      <c r="C2942">
        <v>773</v>
      </c>
      <c r="D2942">
        <f t="shared" si="151"/>
        <v>21</v>
      </c>
      <c r="E2942" s="3">
        <v>43277</v>
      </c>
      <c r="F2942" t="s">
        <v>8129</v>
      </c>
      <c r="G2942" t="s">
        <v>8700</v>
      </c>
    </row>
    <row r="2943" spans="1:7" x14ac:dyDescent="0.3">
      <c r="A2943">
        <v>229</v>
      </c>
      <c r="B2943">
        <v>572</v>
      </c>
      <c r="C2943">
        <v>203</v>
      </c>
      <c r="D2943">
        <f t="shared" si="151"/>
        <v>11</v>
      </c>
      <c r="E2943" s="3">
        <v>43280</v>
      </c>
      <c r="F2943" t="s">
        <v>8129</v>
      </c>
      <c r="G2943" t="s">
        <v>8701</v>
      </c>
    </row>
    <row r="2944" spans="1:7" x14ac:dyDescent="0.3">
      <c r="A2944">
        <v>229</v>
      </c>
      <c r="B2944">
        <v>573</v>
      </c>
      <c r="C2944">
        <v>203</v>
      </c>
      <c r="D2944">
        <f t="shared" si="151"/>
        <v>78</v>
      </c>
      <c r="E2944" s="3">
        <v>43275</v>
      </c>
      <c r="F2944" t="s">
        <v>8129</v>
      </c>
      <c r="G2944" t="s">
        <v>8702</v>
      </c>
    </row>
    <row r="2945" spans="1:7" x14ac:dyDescent="0.3">
      <c r="A2945">
        <v>230</v>
      </c>
      <c r="B2945">
        <v>574</v>
      </c>
      <c r="C2945">
        <v>503</v>
      </c>
      <c r="D2945">
        <f t="shared" si="151"/>
        <v>71</v>
      </c>
      <c r="E2945" s="3">
        <v>43281</v>
      </c>
      <c r="F2945" t="s">
        <v>8129</v>
      </c>
      <c r="G2945" t="s">
        <v>8703</v>
      </c>
    </row>
    <row r="2946" spans="1:7" x14ac:dyDescent="0.3">
      <c r="A2946">
        <v>230</v>
      </c>
      <c r="B2946">
        <v>575</v>
      </c>
      <c r="C2946">
        <v>203</v>
      </c>
      <c r="D2946">
        <f t="shared" si="151"/>
        <v>58</v>
      </c>
      <c r="E2946" s="3">
        <v>43280</v>
      </c>
      <c r="F2946" t="s">
        <v>8129</v>
      </c>
      <c r="G2946" t="s">
        <v>8704</v>
      </c>
    </row>
    <row r="2947" spans="1:7" x14ac:dyDescent="0.3">
      <c r="A2947">
        <v>230</v>
      </c>
      <c r="B2947">
        <v>576</v>
      </c>
      <c r="C2947">
        <v>503</v>
      </c>
      <c r="D2947">
        <f t="shared" si="151"/>
        <v>45</v>
      </c>
      <c r="E2947" s="3">
        <v>43279</v>
      </c>
      <c r="F2947" t="s">
        <v>8129</v>
      </c>
      <c r="G2947" t="s">
        <v>8705</v>
      </c>
    </row>
    <row r="2948" spans="1:7" x14ac:dyDescent="0.3">
      <c r="A2948">
        <v>231</v>
      </c>
      <c r="B2948">
        <v>577</v>
      </c>
      <c r="C2948">
        <v>685</v>
      </c>
      <c r="D2948">
        <f t="shared" si="151"/>
        <v>42</v>
      </c>
      <c r="E2948" s="3">
        <v>43277</v>
      </c>
      <c r="F2948" t="s">
        <v>8129</v>
      </c>
      <c r="G2948" t="s">
        <v>8706</v>
      </c>
    </row>
    <row r="2949" spans="1:7" x14ac:dyDescent="0.3">
      <c r="A2949">
        <v>231</v>
      </c>
      <c r="B2949">
        <v>578</v>
      </c>
      <c r="C2949">
        <v>685</v>
      </c>
      <c r="D2949">
        <f t="shared" si="151"/>
        <v>81</v>
      </c>
      <c r="E2949" s="3">
        <v>43277</v>
      </c>
      <c r="F2949" t="s">
        <v>8129</v>
      </c>
      <c r="G2949" t="s">
        <v>8707</v>
      </c>
    </row>
    <row r="2950" spans="1:7" x14ac:dyDescent="0.3">
      <c r="A2950">
        <v>232</v>
      </c>
      <c r="B2950">
        <v>579</v>
      </c>
      <c r="C2950">
        <v>361</v>
      </c>
      <c r="D2950">
        <f t="shared" si="151"/>
        <v>81</v>
      </c>
      <c r="E2950" s="3">
        <v>43278</v>
      </c>
      <c r="F2950" t="s">
        <v>8129</v>
      </c>
      <c r="G2950" t="s">
        <v>8708</v>
      </c>
    </row>
    <row r="2951" spans="1:7" x14ac:dyDescent="0.3">
      <c r="A2951">
        <v>232</v>
      </c>
      <c r="B2951">
        <v>580</v>
      </c>
      <c r="C2951">
        <v>361</v>
      </c>
      <c r="D2951">
        <f t="shared" si="151"/>
        <v>19</v>
      </c>
      <c r="E2951" s="3">
        <v>43279</v>
      </c>
      <c r="F2951" t="s">
        <v>8129</v>
      </c>
      <c r="G2951" t="s">
        <v>8709</v>
      </c>
    </row>
    <row r="2952" spans="1:7" x14ac:dyDescent="0.3">
      <c r="A2952">
        <v>232</v>
      </c>
      <c r="B2952">
        <v>581</v>
      </c>
      <c r="C2952">
        <v>361</v>
      </c>
      <c r="D2952">
        <f t="shared" si="151"/>
        <v>8</v>
      </c>
      <c r="E2952" s="3">
        <v>43280</v>
      </c>
      <c r="F2952" t="s">
        <v>8129</v>
      </c>
      <c r="G2952" t="s">
        <v>8710</v>
      </c>
    </row>
    <row r="2953" spans="1:7" x14ac:dyDescent="0.3">
      <c r="A2953">
        <v>233</v>
      </c>
      <c r="B2953">
        <v>582</v>
      </c>
      <c r="C2953">
        <v>476</v>
      </c>
      <c r="D2953">
        <f t="shared" si="151"/>
        <v>12</v>
      </c>
      <c r="E2953" s="3">
        <v>43278</v>
      </c>
      <c r="F2953" t="s">
        <v>8129</v>
      </c>
      <c r="G2953" t="s">
        <v>8711</v>
      </c>
    </row>
    <row r="2954" spans="1:7" x14ac:dyDescent="0.3">
      <c r="A2954">
        <v>233</v>
      </c>
      <c r="B2954">
        <v>583</v>
      </c>
      <c r="C2954">
        <v>476</v>
      </c>
      <c r="D2954">
        <f t="shared" si="151"/>
        <v>2</v>
      </c>
      <c r="E2954" s="3">
        <v>43280</v>
      </c>
      <c r="F2954" t="s">
        <v>8129</v>
      </c>
      <c r="G2954" t="s">
        <v>8712</v>
      </c>
    </row>
    <row r="2955" spans="1:7" x14ac:dyDescent="0.3">
      <c r="A2955">
        <v>234</v>
      </c>
      <c r="B2955">
        <v>584</v>
      </c>
      <c r="C2955">
        <v>693</v>
      </c>
      <c r="D2955">
        <f t="shared" si="151"/>
        <v>9</v>
      </c>
      <c r="E2955" s="3">
        <v>43282</v>
      </c>
      <c r="F2955" t="s">
        <v>8129</v>
      </c>
      <c r="G2955" t="s">
        <v>8713</v>
      </c>
    </row>
    <row r="2956" spans="1:7" x14ac:dyDescent="0.3">
      <c r="A2956">
        <v>234</v>
      </c>
      <c r="B2956">
        <v>585</v>
      </c>
      <c r="C2956">
        <v>476</v>
      </c>
      <c r="D2956">
        <f t="shared" si="151"/>
        <v>1</v>
      </c>
      <c r="E2956" s="3">
        <v>43280</v>
      </c>
      <c r="F2956" t="s">
        <v>8129</v>
      </c>
      <c r="G2956" t="s">
        <v>8714</v>
      </c>
    </row>
    <row r="2957" spans="1:7" x14ac:dyDescent="0.3">
      <c r="A2957">
        <v>234</v>
      </c>
      <c r="B2957">
        <v>586</v>
      </c>
      <c r="C2957">
        <v>693</v>
      </c>
      <c r="D2957">
        <f t="shared" si="151"/>
        <v>72</v>
      </c>
      <c r="E2957" s="3">
        <v>43279</v>
      </c>
      <c r="F2957" t="s">
        <v>8129</v>
      </c>
      <c r="G2957" t="s">
        <v>8715</v>
      </c>
    </row>
    <row r="2958" spans="1:7" x14ac:dyDescent="0.3">
      <c r="A2958">
        <v>235</v>
      </c>
      <c r="B2958">
        <v>587</v>
      </c>
      <c r="C2958">
        <v>24</v>
      </c>
      <c r="D2958">
        <f t="shared" si="151"/>
        <v>2</v>
      </c>
      <c r="E2958" s="3">
        <v>43281</v>
      </c>
      <c r="F2958" t="s">
        <v>8129</v>
      </c>
      <c r="G2958" t="s">
        <v>8716</v>
      </c>
    </row>
    <row r="2959" spans="1:7" x14ac:dyDescent="0.3">
      <c r="A2959">
        <v>235</v>
      </c>
      <c r="B2959">
        <v>588</v>
      </c>
      <c r="C2959">
        <v>24</v>
      </c>
      <c r="D2959">
        <f t="shared" si="151"/>
        <v>75</v>
      </c>
      <c r="E2959" s="3">
        <v>43282</v>
      </c>
      <c r="F2959" t="s">
        <v>8129</v>
      </c>
      <c r="G2959" t="s">
        <v>8717</v>
      </c>
    </row>
    <row r="2960" spans="1:7" x14ac:dyDescent="0.3">
      <c r="A2960">
        <v>236</v>
      </c>
      <c r="B2960">
        <v>589</v>
      </c>
      <c r="C2960">
        <v>667</v>
      </c>
      <c r="D2960">
        <f t="shared" si="151"/>
        <v>8</v>
      </c>
      <c r="E2960" s="3">
        <v>43282</v>
      </c>
      <c r="F2960" t="s">
        <v>8129</v>
      </c>
      <c r="G2960" t="s">
        <v>8718</v>
      </c>
    </row>
    <row r="2961" spans="1:7" x14ac:dyDescent="0.3">
      <c r="A2961">
        <v>236</v>
      </c>
      <c r="B2961">
        <v>590</v>
      </c>
      <c r="C2961">
        <v>24</v>
      </c>
      <c r="D2961">
        <f t="shared" si="151"/>
        <v>1</v>
      </c>
      <c r="E2961" s="3">
        <v>43281</v>
      </c>
      <c r="F2961" t="s">
        <v>8129</v>
      </c>
      <c r="G2961" t="s">
        <v>8719</v>
      </c>
    </row>
    <row r="2962" spans="1:7" x14ac:dyDescent="0.3">
      <c r="A2962">
        <v>236</v>
      </c>
      <c r="B2962">
        <v>591</v>
      </c>
      <c r="C2962">
        <v>667</v>
      </c>
      <c r="D2962">
        <f t="shared" ref="D2962:D3025" si="152">IF(MOD(A2962*B2962,81)=0,1,IF(MOD(A2962*B2962,81)=30,81,IF(MOD(A2962*B2962,81)=49,82,MOD(A2962*B2962,81))))</f>
        <v>75</v>
      </c>
      <c r="E2962" s="3">
        <v>43283</v>
      </c>
      <c r="F2962" t="s">
        <v>8129</v>
      </c>
      <c r="G2962" t="s">
        <v>8720</v>
      </c>
    </row>
    <row r="2963" spans="1:7" x14ac:dyDescent="0.3">
      <c r="A2963">
        <v>237</v>
      </c>
      <c r="B2963">
        <v>592</v>
      </c>
      <c r="C2963">
        <v>780</v>
      </c>
      <c r="D2963">
        <f t="shared" si="152"/>
        <v>12</v>
      </c>
      <c r="E2963" s="3">
        <v>43280</v>
      </c>
      <c r="F2963" t="s">
        <v>8129</v>
      </c>
      <c r="G2963" t="s">
        <v>8721</v>
      </c>
    </row>
    <row r="2964" spans="1:7" x14ac:dyDescent="0.3">
      <c r="A2964">
        <v>237</v>
      </c>
      <c r="B2964">
        <v>593</v>
      </c>
      <c r="C2964">
        <v>780</v>
      </c>
      <c r="D2964">
        <f t="shared" si="152"/>
        <v>6</v>
      </c>
      <c r="E2964" s="3">
        <v>43280</v>
      </c>
      <c r="F2964" t="s">
        <v>8129</v>
      </c>
      <c r="G2964" t="s">
        <v>8722</v>
      </c>
    </row>
    <row r="2965" spans="1:7" x14ac:dyDescent="0.3">
      <c r="A2965">
        <v>238</v>
      </c>
      <c r="B2965">
        <v>594</v>
      </c>
      <c r="C2965">
        <v>266</v>
      </c>
      <c r="D2965">
        <f t="shared" si="152"/>
        <v>27</v>
      </c>
      <c r="E2965" s="3">
        <v>43283</v>
      </c>
      <c r="F2965" t="s">
        <v>8129</v>
      </c>
      <c r="G2965" t="s">
        <v>8723</v>
      </c>
    </row>
    <row r="2966" spans="1:7" x14ac:dyDescent="0.3">
      <c r="A2966">
        <v>238</v>
      </c>
      <c r="B2966">
        <v>595</v>
      </c>
      <c r="C2966">
        <v>266</v>
      </c>
      <c r="D2966">
        <f t="shared" si="152"/>
        <v>22</v>
      </c>
      <c r="E2966" s="3">
        <v>43284</v>
      </c>
      <c r="F2966" t="s">
        <v>8129</v>
      </c>
      <c r="G2966" t="s">
        <v>8724</v>
      </c>
    </row>
    <row r="2967" spans="1:7" x14ac:dyDescent="0.3">
      <c r="A2967">
        <v>238</v>
      </c>
      <c r="B2967">
        <v>596</v>
      </c>
      <c r="C2967">
        <v>266</v>
      </c>
      <c r="D2967">
        <f t="shared" si="152"/>
        <v>17</v>
      </c>
      <c r="E2967" s="3">
        <v>43285</v>
      </c>
      <c r="F2967" t="s">
        <v>8129</v>
      </c>
      <c r="G2967" t="s">
        <v>8725</v>
      </c>
    </row>
    <row r="2968" spans="1:7" x14ac:dyDescent="0.3">
      <c r="A2968">
        <v>239</v>
      </c>
      <c r="B2968">
        <v>597</v>
      </c>
      <c r="C2968">
        <v>654</v>
      </c>
      <c r="D2968">
        <f t="shared" si="152"/>
        <v>42</v>
      </c>
      <c r="E2968" s="3">
        <v>43280</v>
      </c>
      <c r="F2968" t="s">
        <v>8129</v>
      </c>
      <c r="G2968" t="s">
        <v>8726</v>
      </c>
    </row>
    <row r="2969" spans="1:7" x14ac:dyDescent="0.3">
      <c r="A2969">
        <v>239</v>
      </c>
      <c r="B2969">
        <v>598</v>
      </c>
      <c r="C2969">
        <v>654</v>
      </c>
      <c r="D2969">
        <f t="shared" si="152"/>
        <v>38</v>
      </c>
      <c r="E2969" s="3">
        <v>43282</v>
      </c>
      <c r="F2969" t="s">
        <v>8129</v>
      </c>
      <c r="G2969" t="s">
        <v>8727</v>
      </c>
    </row>
    <row r="2970" spans="1:7" x14ac:dyDescent="0.3">
      <c r="A2970">
        <v>240</v>
      </c>
      <c r="B2970">
        <v>599</v>
      </c>
      <c r="C2970">
        <v>770</v>
      </c>
      <c r="D2970">
        <f t="shared" si="152"/>
        <v>66</v>
      </c>
      <c r="E2970" s="3">
        <v>43280</v>
      </c>
      <c r="F2970" t="s">
        <v>8129</v>
      </c>
      <c r="G2970" t="s">
        <v>8728</v>
      </c>
    </row>
    <row r="2971" spans="1:7" x14ac:dyDescent="0.3">
      <c r="A2971">
        <v>240</v>
      </c>
      <c r="B2971">
        <v>600</v>
      </c>
      <c r="C2971">
        <v>654</v>
      </c>
      <c r="D2971">
        <f t="shared" si="152"/>
        <v>63</v>
      </c>
      <c r="E2971" s="3">
        <v>43283</v>
      </c>
      <c r="F2971" t="s">
        <v>8129</v>
      </c>
      <c r="G2971" t="s">
        <v>8729</v>
      </c>
    </row>
    <row r="2972" spans="1:7" x14ac:dyDescent="0.3">
      <c r="A2972">
        <v>240</v>
      </c>
      <c r="B2972">
        <v>601</v>
      </c>
      <c r="C2972">
        <v>770</v>
      </c>
      <c r="D2972">
        <f t="shared" si="152"/>
        <v>60</v>
      </c>
      <c r="E2972" s="3">
        <v>43280</v>
      </c>
      <c r="F2972" t="s">
        <v>8129</v>
      </c>
      <c r="G2972" t="s">
        <v>8730</v>
      </c>
    </row>
    <row r="2973" spans="1:7" x14ac:dyDescent="0.3">
      <c r="A2973">
        <v>241</v>
      </c>
      <c r="B2973">
        <v>602</v>
      </c>
      <c r="C2973">
        <v>21</v>
      </c>
      <c r="D2973">
        <f t="shared" si="152"/>
        <v>11</v>
      </c>
      <c r="E2973" s="3">
        <v>43286</v>
      </c>
      <c r="F2973" t="s">
        <v>8129</v>
      </c>
      <c r="G2973" t="s">
        <v>8731</v>
      </c>
    </row>
    <row r="2974" spans="1:7" x14ac:dyDescent="0.3">
      <c r="A2974">
        <v>241</v>
      </c>
      <c r="B2974">
        <v>603</v>
      </c>
      <c r="C2974">
        <v>21</v>
      </c>
      <c r="D2974">
        <f t="shared" si="152"/>
        <v>9</v>
      </c>
      <c r="E2974" s="3">
        <v>43284</v>
      </c>
      <c r="F2974" t="s">
        <v>8129</v>
      </c>
      <c r="G2974" t="s">
        <v>8732</v>
      </c>
    </row>
    <row r="2975" spans="1:7" x14ac:dyDescent="0.3">
      <c r="A2975">
        <v>242</v>
      </c>
      <c r="B2975">
        <v>604</v>
      </c>
      <c r="C2975">
        <v>177</v>
      </c>
      <c r="D2975">
        <f t="shared" si="152"/>
        <v>44</v>
      </c>
      <c r="E2975" s="3">
        <v>43284</v>
      </c>
      <c r="F2975" t="s">
        <v>8129</v>
      </c>
      <c r="G2975" t="s">
        <v>8733</v>
      </c>
    </row>
    <row r="2976" spans="1:7" x14ac:dyDescent="0.3">
      <c r="A2976">
        <v>242</v>
      </c>
      <c r="B2976">
        <v>605</v>
      </c>
      <c r="C2976">
        <v>21</v>
      </c>
      <c r="D2976">
        <f t="shared" si="152"/>
        <v>43</v>
      </c>
      <c r="E2976" s="3">
        <v>43283</v>
      </c>
      <c r="F2976" t="s">
        <v>8129</v>
      </c>
      <c r="G2976" t="s">
        <v>8734</v>
      </c>
    </row>
    <row r="2977" spans="1:7" x14ac:dyDescent="0.3">
      <c r="A2977">
        <v>242</v>
      </c>
      <c r="B2977">
        <v>606</v>
      </c>
      <c r="C2977">
        <v>177</v>
      </c>
      <c r="D2977">
        <f t="shared" si="152"/>
        <v>42</v>
      </c>
      <c r="E2977" s="3">
        <v>43282</v>
      </c>
      <c r="F2977" t="s">
        <v>8129</v>
      </c>
      <c r="G2977" t="s">
        <v>8735</v>
      </c>
    </row>
    <row r="2978" spans="1:7" x14ac:dyDescent="0.3">
      <c r="A2978">
        <v>243</v>
      </c>
      <c r="B2978">
        <v>607</v>
      </c>
      <c r="C2978">
        <v>472</v>
      </c>
      <c r="D2978">
        <f t="shared" si="152"/>
        <v>1</v>
      </c>
      <c r="E2978" s="3">
        <v>43283</v>
      </c>
      <c r="F2978" t="s">
        <v>8129</v>
      </c>
      <c r="G2978" t="s">
        <v>8736</v>
      </c>
    </row>
    <row r="2979" spans="1:7" x14ac:dyDescent="0.3">
      <c r="A2979">
        <v>243</v>
      </c>
      <c r="B2979">
        <v>608</v>
      </c>
      <c r="C2979">
        <v>472</v>
      </c>
      <c r="D2979">
        <f t="shared" si="152"/>
        <v>1</v>
      </c>
      <c r="E2979" s="3">
        <v>43283</v>
      </c>
      <c r="F2979" t="s">
        <v>8129</v>
      </c>
      <c r="G2979" t="s">
        <v>8737</v>
      </c>
    </row>
    <row r="2980" spans="1:7" x14ac:dyDescent="0.3">
      <c r="A2980">
        <v>244</v>
      </c>
      <c r="B2980">
        <v>609</v>
      </c>
      <c r="C2980">
        <v>71</v>
      </c>
      <c r="D2980">
        <f t="shared" si="152"/>
        <v>42</v>
      </c>
      <c r="E2980" s="3">
        <v>43283</v>
      </c>
      <c r="F2980" t="s">
        <v>8129</v>
      </c>
      <c r="G2980" t="s">
        <v>8738</v>
      </c>
    </row>
    <row r="2981" spans="1:7" x14ac:dyDescent="0.3">
      <c r="A2981">
        <v>244</v>
      </c>
      <c r="B2981">
        <v>610</v>
      </c>
      <c r="C2981">
        <v>71</v>
      </c>
      <c r="D2981">
        <f t="shared" si="152"/>
        <v>43</v>
      </c>
      <c r="E2981" s="3">
        <v>43284</v>
      </c>
      <c r="F2981" t="s">
        <v>8129</v>
      </c>
      <c r="G2981" t="s">
        <v>8739</v>
      </c>
    </row>
    <row r="2982" spans="1:7" x14ac:dyDescent="0.3">
      <c r="A2982">
        <v>244</v>
      </c>
      <c r="B2982">
        <v>611</v>
      </c>
      <c r="C2982">
        <v>71</v>
      </c>
      <c r="D2982">
        <f t="shared" si="152"/>
        <v>44</v>
      </c>
      <c r="E2982" s="3">
        <v>43285</v>
      </c>
      <c r="F2982" t="s">
        <v>8129</v>
      </c>
      <c r="G2982" t="s">
        <v>8740</v>
      </c>
    </row>
    <row r="2983" spans="1:7" x14ac:dyDescent="0.3">
      <c r="A2983">
        <v>245</v>
      </c>
      <c r="B2983">
        <v>612</v>
      </c>
      <c r="C2983">
        <v>74</v>
      </c>
      <c r="D2983">
        <f t="shared" si="152"/>
        <v>9</v>
      </c>
      <c r="E2983" s="3">
        <v>43286</v>
      </c>
      <c r="F2983" t="s">
        <v>8129</v>
      </c>
      <c r="G2983" t="s">
        <v>8741</v>
      </c>
    </row>
    <row r="2984" spans="1:7" x14ac:dyDescent="0.3">
      <c r="A2984">
        <v>245</v>
      </c>
      <c r="B2984">
        <v>613</v>
      </c>
      <c r="C2984">
        <v>74</v>
      </c>
      <c r="D2984">
        <f t="shared" si="152"/>
        <v>11</v>
      </c>
      <c r="E2984" s="3">
        <v>43288</v>
      </c>
      <c r="F2984" t="s">
        <v>8129</v>
      </c>
      <c r="G2984" t="s">
        <v>8742</v>
      </c>
    </row>
    <row r="2985" spans="1:7" x14ac:dyDescent="0.3">
      <c r="A2985">
        <v>246</v>
      </c>
      <c r="B2985">
        <v>614</v>
      </c>
      <c r="C2985">
        <v>79</v>
      </c>
      <c r="D2985">
        <f t="shared" si="152"/>
        <v>60</v>
      </c>
      <c r="E2985" s="3">
        <v>43284</v>
      </c>
      <c r="F2985" t="s">
        <v>8129</v>
      </c>
      <c r="G2985" t="s">
        <v>8743</v>
      </c>
    </row>
    <row r="2986" spans="1:7" x14ac:dyDescent="0.3">
      <c r="A2986">
        <v>246</v>
      </c>
      <c r="B2986">
        <v>615</v>
      </c>
      <c r="C2986">
        <v>74</v>
      </c>
      <c r="D2986">
        <f t="shared" si="152"/>
        <v>63</v>
      </c>
      <c r="E2986" s="3">
        <v>43287</v>
      </c>
      <c r="F2986" t="s">
        <v>8129</v>
      </c>
      <c r="G2986" t="s">
        <v>8744</v>
      </c>
    </row>
    <row r="2987" spans="1:7" x14ac:dyDescent="0.3">
      <c r="A2987">
        <v>246</v>
      </c>
      <c r="B2987">
        <v>616</v>
      </c>
      <c r="C2987">
        <v>79</v>
      </c>
      <c r="D2987">
        <f t="shared" si="152"/>
        <v>66</v>
      </c>
      <c r="E2987" s="3">
        <v>43284</v>
      </c>
      <c r="F2987" t="s">
        <v>8129</v>
      </c>
      <c r="G2987" t="s">
        <v>8745</v>
      </c>
    </row>
    <row r="2988" spans="1:7" x14ac:dyDescent="0.3">
      <c r="A2988">
        <v>247</v>
      </c>
      <c r="B2988">
        <v>617</v>
      </c>
      <c r="C2988">
        <v>175</v>
      </c>
      <c r="D2988">
        <f t="shared" si="152"/>
        <v>38</v>
      </c>
      <c r="E2988" s="3">
        <v>43287</v>
      </c>
      <c r="F2988" t="s">
        <v>8129</v>
      </c>
      <c r="G2988" t="s">
        <v>8746</v>
      </c>
    </row>
    <row r="2989" spans="1:7" x14ac:dyDescent="0.3">
      <c r="A2989">
        <v>247</v>
      </c>
      <c r="B2989">
        <v>618</v>
      </c>
      <c r="C2989">
        <v>175</v>
      </c>
      <c r="D2989">
        <f t="shared" si="152"/>
        <v>42</v>
      </c>
      <c r="E2989" s="3">
        <v>43285</v>
      </c>
      <c r="F2989" t="s">
        <v>8129</v>
      </c>
      <c r="G2989" t="s">
        <v>8747</v>
      </c>
    </row>
    <row r="2990" spans="1:7" x14ac:dyDescent="0.3">
      <c r="A2990">
        <v>248</v>
      </c>
      <c r="B2990">
        <v>619</v>
      </c>
      <c r="C2990">
        <v>492</v>
      </c>
      <c r="D2990">
        <f t="shared" si="152"/>
        <v>17</v>
      </c>
      <c r="E2990" s="3">
        <v>43290</v>
      </c>
      <c r="F2990" t="s">
        <v>8129</v>
      </c>
      <c r="G2990" t="s">
        <v>8748</v>
      </c>
    </row>
    <row r="2991" spans="1:7" x14ac:dyDescent="0.3">
      <c r="A2991">
        <v>248</v>
      </c>
      <c r="B2991">
        <v>620</v>
      </c>
      <c r="C2991">
        <v>175</v>
      </c>
      <c r="D2991">
        <f t="shared" si="152"/>
        <v>22</v>
      </c>
      <c r="E2991" s="3">
        <v>43289</v>
      </c>
      <c r="F2991" t="s">
        <v>8129</v>
      </c>
      <c r="G2991" t="s">
        <v>8749</v>
      </c>
    </row>
    <row r="2992" spans="1:7" x14ac:dyDescent="0.3">
      <c r="A2992">
        <v>248</v>
      </c>
      <c r="B2992">
        <v>621</v>
      </c>
      <c r="C2992">
        <v>492</v>
      </c>
      <c r="D2992">
        <f t="shared" si="152"/>
        <v>27</v>
      </c>
      <c r="E2992" s="3">
        <v>43288</v>
      </c>
      <c r="F2992" t="s">
        <v>8129</v>
      </c>
      <c r="G2992" t="s">
        <v>8750</v>
      </c>
    </row>
    <row r="2993" spans="1:7" x14ac:dyDescent="0.3">
      <c r="A2993">
        <v>249</v>
      </c>
      <c r="B2993">
        <v>622</v>
      </c>
      <c r="C2993">
        <v>544</v>
      </c>
      <c r="D2993">
        <f t="shared" si="152"/>
        <v>6</v>
      </c>
      <c r="E2993" s="3">
        <v>43285</v>
      </c>
      <c r="F2993" t="s">
        <v>8129</v>
      </c>
      <c r="G2993" t="s">
        <v>8751</v>
      </c>
    </row>
    <row r="2994" spans="1:7" x14ac:dyDescent="0.3">
      <c r="A2994">
        <v>249</v>
      </c>
      <c r="B2994">
        <v>623</v>
      </c>
      <c r="C2994">
        <v>544</v>
      </c>
      <c r="D2994">
        <f t="shared" si="152"/>
        <v>12</v>
      </c>
      <c r="E2994" s="3">
        <v>43285</v>
      </c>
      <c r="F2994" t="s">
        <v>8129</v>
      </c>
      <c r="G2994" t="s">
        <v>8752</v>
      </c>
    </row>
    <row r="2995" spans="1:7" x14ac:dyDescent="0.3">
      <c r="A2995">
        <v>250</v>
      </c>
      <c r="B2995">
        <v>624</v>
      </c>
      <c r="C2995">
        <v>132</v>
      </c>
      <c r="D2995">
        <f t="shared" si="152"/>
        <v>75</v>
      </c>
      <c r="E2995" s="3">
        <v>43288</v>
      </c>
      <c r="F2995" t="s">
        <v>8129</v>
      </c>
      <c r="G2995" t="s">
        <v>8753</v>
      </c>
    </row>
    <row r="2996" spans="1:7" x14ac:dyDescent="0.3">
      <c r="A2996">
        <v>250</v>
      </c>
      <c r="B2996">
        <v>625</v>
      </c>
      <c r="C2996">
        <v>132</v>
      </c>
      <c r="D2996">
        <f t="shared" si="152"/>
        <v>1</v>
      </c>
      <c r="E2996" s="3">
        <v>43286</v>
      </c>
      <c r="F2996" t="s">
        <v>8129</v>
      </c>
      <c r="G2996" t="s">
        <v>8754</v>
      </c>
    </row>
    <row r="2997" spans="1:7" x14ac:dyDescent="0.3">
      <c r="A2997">
        <v>250</v>
      </c>
      <c r="B2997">
        <v>626</v>
      </c>
      <c r="C2997">
        <v>132</v>
      </c>
      <c r="D2997">
        <f t="shared" si="152"/>
        <v>8</v>
      </c>
      <c r="E2997" s="3">
        <v>43287</v>
      </c>
      <c r="F2997" t="s">
        <v>8129</v>
      </c>
      <c r="G2997" t="s">
        <v>8755</v>
      </c>
    </row>
    <row r="2998" spans="1:7" x14ac:dyDescent="0.3">
      <c r="A2998">
        <v>251</v>
      </c>
      <c r="B2998">
        <v>627</v>
      </c>
      <c r="C2998">
        <v>360</v>
      </c>
      <c r="D2998">
        <f t="shared" si="152"/>
        <v>75</v>
      </c>
      <c r="E2998" s="3">
        <v>43288</v>
      </c>
      <c r="F2998" t="s">
        <v>8129</v>
      </c>
      <c r="G2998" t="s">
        <v>8756</v>
      </c>
    </row>
    <row r="2999" spans="1:7" x14ac:dyDescent="0.3">
      <c r="A2999">
        <v>251</v>
      </c>
      <c r="B2999">
        <v>628</v>
      </c>
      <c r="C2999">
        <v>360</v>
      </c>
      <c r="D2999">
        <f t="shared" si="152"/>
        <v>2</v>
      </c>
      <c r="E2999" s="3">
        <v>43287</v>
      </c>
      <c r="F2999" t="s">
        <v>8129</v>
      </c>
      <c r="G2999" t="s">
        <v>8757</v>
      </c>
    </row>
    <row r="3000" spans="1:7" x14ac:dyDescent="0.3">
      <c r="A3000">
        <v>252</v>
      </c>
      <c r="B3000">
        <v>629</v>
      </c>
      <c r="C3000">
        <v>766</v>
      </c>
      <c r="D3000">
        <f t="shared" si="152"/>
        <v>72</v>
      </c>
      <c r="E3000" s="3">
        <v>43285</v>
      </c>
      <c r="F3000" t="s">
        <v>8129</v>
      </c>
      <c r="G3000" t="s">
        <v>8758</v>
      </c>
    </row>
    <row r="3001" spans="1:7" x14ac:dyDescent="0.3">
      <c r="A3001">
        <v>252</v>
      </c>
      <c r="B3001">
        <v>630</v>
      </c>
      <c r="C3001">
        <v>360</v>
      </c>
      <c r="D3001">
        <f t="shared" si="152"/>
        <v>1</v>
      </c>
      <c r="E3001" s="3">
        <v>43286</v>
      </c>
      <c r="F3001" t="s">
        <v>8129</v>
      </c>
      <c r="G3001" t="s">
        <v>8759</v>
      </c>
    </row>
    <row r="3002" spans="1:7" x14ac:dyDescent="0.3">
      <c r="A3002">
        <v>252</v>
      </c>
      <c r="B3002">
        <v>631</v>
      </c>
      <c r="C3002">
        <v>766</v>
      </c>
      <c r="D3002">
        <f t="shared" si="152"/>
        <v>9</v>
      </c>
      <c r="E3002" s="3">
        <v>43288</v>
      </c>
      <c r="F3002" t="s">
        <v>8129</v>
      </c>
      <c r="G3002" t="s">
        <v>8760</v>
      </c>
    </row>
    <row r="3003" spans="1:7" x14ac:dyDescent="0.3">
      <c r="A3003">
        <v>253</v>
      </c>
      <c r="B3003">
        <v>632</v>
      </c>
      <c r="C3003">
        <v>101</v>
      </c>
      <c r="D3003">
        <f t="shared" si="152"/>
        <v>2</v>
      </c>
      <c r="E3003" s="3">
        <v>43288</v>
      </c>
      <c r="F3003" t="s">
        <v>8129</v>
      </c>
      <c r="G3003" t="s">
        <v>8761</v>
      </c>
    </row>
    <row r="3004" spans="1:7" x14ac:dyDescent="0.3">
      <c r="A3004">
        <v>253</v>
      </c>
      <c r="B3004">
        <v>633</v>
      </c>
      <c r="C3004">
        <v>101</v>
      </c>
      <c r="D3004">
        <f t="shared" si="152"/>
        <v>12</v>
      </c>
      <c r="E3004" s="3">
        <v>43286</v>
      </c>
      <c r="F3004" t="s">
        <v>8129</v>
      </c>
      <c r="G3004" t="s">
        <v>8762</v>
      </c>
    </row>
    <row r="3005" spans="1:7" x14ac:dyDescent="0.3">
      <c r="A3005">
        <v>254</v>
      </c>
      <c r="B3005">
        <v>634</v>
      </c>
      <c r="C3005">
        <v>579</v>
      </c>
      <c r="D3005">
        <f t="shared" si="152"/>
        <v>8</v>
      </c>
      <c r="E3005" s="3">
        <v>43289</v>
      </c>
      <c r="F3005" t="s">
        <v>8129</v>
      </c>
      <c r="G3005" t="s">
        <v>8763</v>
      </c>
    </row>
    <row r="3006" spans="1:7" x14ac:dyDescent="0.3">
      <c r="A3006">
        <v>254</v>
      </c>
      <c r="B3006">
        <v>635</v>
      </c>
      <c r="C3006">
        <v>101</v>
      </c>
      <c r="D3006">
        <f t="shared" si="152"/>
        <v>19</v>
      </c>
      <c r="E3006" s="3">
        <v>43288</v>
      </c>
      <c r="F3006" t="s">
        <v>8129</v>
      </c>
      <c r="G3006" t="s">
        <v>8764</v>
      </c>
    </row>
    <row r="3007" spans="1:7" x14ac:dyDescent="0.3">
      <c r="A3007">
        <v>254</v>
      </c>
      <c r="B3007">
        <v>636</v>
      </c>
      <c r="C3007">
        <v>579</v>
      </c>
      <c r="D3007">
        <f t="shared" si="152"/>
        <v>81</v>
      </c>
      <c r="E3007" s="3">
        <v>43287</v>
      </c>
      <c r="F3007" t="s">
        <v>8129</v>
      </c>
      <c r="G3007" t="s">
        <v>8765</v>
      </c>
    </row>
    <row r="3008" spans="1:7" x14ac:dyDescent="0.3">
      <c r="A3008">
        <v>255</v>
      </c>
      <c r="B3008">
        <v>637</v>
      </c>
      <c r="C3008">
        <v>701</v>
      </c>
      <c r="D3008">
        <f t="shared" si="152"/>
        <v>81</v>
      </c>
      <c r="E3008" s="3">
        <v>43288</v>
      </c>
      <c r="F3008" t="s">
        <v>8129</v>
      </c>
      <c r="G3008" t="s">
        <v>8766</v>
      </c>
    </row>
    <row r="3009" spans="1:7" x14ac:dyDescent="0.3">
      <c r="A3009">
        <v>255</v>
      </c>
      <c r="B3009">
        <v>638</v>
      </c>
      <c r="C3009">
        <v>701</v>
      </c>
      <c r="D3009">
        <f t="shared" si="152"/>
        <v>42</v>
      </c>
      <c r="E3009" s="3">
        <v>43288</v>
      </c>
      <c r="F3009" t="s">
        <v>8129</v>
      </c>
      <c r="G3009" t="s">
        <v>8767</v>
      </c>
    </row>
    <row r="3010" spans="1:7" x14ac:dyDescent="0.3">
      <c r="A3010">
        <v>256</v>
      </c>
      <c r="B3010">
        <v>639</v>
      </c>
      <c r="C3010">
        <v>237</v>
      </c>
      <c r="D3010">
        <f t="shared" si="152"/>
        <v>45</v>
      </c>
      <c r="E3010" s="3">
        <v>43292</v>
      </c>
      <c r="F3010" t="s">
        <v>8129</v>
      </c>
      <c r="G3010" t="s">
        <v>8768</v>
      </c>
    </row>
    <row r="3011" spans="1:7" x14ac:dyDescent="0.3">
      <c r="A3011">
        <v>256</v>
      </c>
      <c r="B3011">
        <v>640</v>
      </c>
      <c r="C3011">
        <v>237</v>
      </c>
      <c r="D3011">
        <f t="shared" si="152"/>
        <v>58</v>
      </c>
      <c r="E3011" s="3">
        <v>43293</v>
      </c>
      <c r="F3011" t="s">
        <v>8129</v>
      </c>
      <c r="G3011" t="s">
        <v>8769</v>
      </c>
    </row>
    <row r="3012" spans="1:7" x14ac:dyDescent="0.3">
      <c r="A3012">
        <v>256</v>
      </c>
      <c r="B3012">
        <v>641</v>
      </c>
      <c r="C3012">
        <v>237</v>
      </c>
      <c r="D3012">
        <f t="shared" si="152"/>
        <v>71</v>
      </c>
      <c r="E3012" s="3">
        <v>43294</v>
      </c>
      <c r="F3012" t="s">
        <v>8129</v>
      </c>
      <c r="G3012" t="s">
        <v>8770</v>
      </c>
    </row>
    <row r="3013" spans="1:7" x14ac:dyDescent="0.3">
      <c r="A3013">
        <v>257</v>
      </c>
      <c r="B3013">
        <v>642</v>
      </c>
      <c r="C3013">
        <v>622</v>
      </c>
      <c r="D3013">
        <f t="shared" si="152"/>
        <v>78</v>
      </c>
      <c r="E3013" s="3">
        <v>43289</v>
      </c>
      <c r="F3013" t="s">
        <v>8129</v>
      </c>
      <c r="G3013" t="s">
        <v>8771</v>
      </c>
    </row>
    <row r="3014" spans="1:7" x14ac:dyDescent="0.3">
      <c r="A3014">
        <v>257</v>
      </c>
      <c r="B3014">
        <v>643</v>
      </c>
      <c r="C3014">
        <v>622</v>
      </c>
      <c r="D3014">
        <f t="shared" si="152"/>
        <v>11</v>
      </c>
      <c r="E3014" s="3">
        <v>43294</v>
      </c>
      <c r="F3014" t="s">
        <v>8129</v>
      </c>
      <c r="G3014" t="s">
        <v>8772</v>
      </c>
    </row>
    <row r="3015" spans="1:7" x14ac:dyDescent="0.3">
      <c r="A3015">
        <v>258</v>
      </c>
      <c r="B3015">
        <v>644</v>
      </c>
      <c r="C3015">
        <v>625</v>
      </c>
      <c r="D3015">
        <f t="shared" si="152"/>
        <v>21</v>
      </c>
      <c r="E3015" s="3">
        <v>43293</v>
      </c>
      <c r="F3015" t="s">
        <v>8129</v>
      </c>
      <c r="G3015" t="s">
        <v>8773</v>
      </c>
    </row>
    <row r="3016" spans="1:7" x14ac:dyDescent="0.3">
      <c r="A3016">
        <v>258</v>
      </c>
      <c r="B3016">
        <v>645</v>
      </c>
      <c r="C3016">
        <v>622</v>
      </c>
      <c r="D3016">
        <f t="shared" si="152"/>
        <v>36</v>
      </c>
      <c r="E3016" s="3">
        <v>43290</v>
      </c>
      <c r="F3016" t="s">
        <v>8129</v>
      </c>
      <c r="G3016" t="s">
        <v>8774</v>
      </c>
    </row>
    <row r="3017" spans="1:7" x14ac:dyDescent="0.3">
      <c r="A3017">
        <v>258</v>
      </c>
      <c r="B3017">
        <v>646</v>
      </c>
      <c r="C3017">
        <v>625</v>
      </c>
      <c r="D3017">
        <f t="shared" si="152"/>
        <v>51</v>
      </c>
      <c r="E3017" s="3">
        <v>43293</v>
      </c>
      <c r="F3017" t="s">
        <v>8129</v>
      </c>
      <c r="G3017" t="s">
        <v>8775</v>
      </c>
    </row>
    <row r="3018" spans="1:7" x14ac:dyDescent="0.3">
      <c r="A3018">
        <v>259</v>
      </c>
      <c r="B3018">
        <v>647</v>
      </c>
      <c r="C3018">
        <v>2</v>
      </c>
      <c r="D3018">
        <f t="shared" si="152"/>
        <v>65</v>
      </c>
      <c r="E3018" s="3">
        <v>43295</v>
      </c>
      <c r="F3018" t="s">
        <v>8129</v>
      </c>
      <c r="G3018" t="s">
        <v>8776</v>
      </c>
    </row>
    <row r="3019" spans="1:7" x14ac:dyDescent="0.3">
      <c r="A3019">
        <v>259</v>
      </c>
      <c r="B3019">
        <v>648</v>
      </c>
      <c r="C3019">
        <v>2</v>
      </c>
      <c r="D3019">
        <f t="shared" si="152"/>
        <v>1</v>
      </c>
      <c r="E3019" s="3">
        <v>43291</v>
      </c>
      <c r="F3019" t="s">
        <v>8129</v>
      </c>
      <c r="G3019" t="s">
        <v>8777</v>
      </c>
    </row>
    <row r="3020" spans="1:7" x14ac:dyDescent="0.3">
      <c r="A3020">
        <v>260</v>
      </c>
      <c r="B3020">
        <v>649</v>
      </c>
      <c r="C3020">
        <v>67</v>
      </c>
      <c r="D3020">
        <f t="shared" si="152"/>
        <v>17</v>
      </c>
      <c r="E3020" s="3">
        <v>43296</v>
      </c>
      <c r="F3020" t="s">
        <v>8129</v>
      </c>
      <c r="G3020" t="s">
        <v>8778</v>
      </c>
    </row>
    <row r="3021" spans="1:7" x14ac:dyDescent="0.3">
      <c r="A3021">
        <v>260</v>
      </c>
      <c r="B3021">
        <v>650</v>
      </c>
      <c r="C3021">
        <v>2</v>
      </c>
      <c r="D3021">
        <f t="shared" si="152"/>
        <v>34</v>
      </c>
      <c r="E3021" s="3">
        <v>43295</v>
      </c>
      <c r="F3021" t="s">
        <v>8129</v>
      </c>
      <c r="G3021" t="s">
        <v>8779</v>
      </c>
    </row>
    <row r="3022" spans="1:7" x14ac:dyDescent="0.3">
      <c r="A3022">
        <v>260</v>
      </c>
      <c r="B3022">
        <v>651</v>
      </c>
      <c r="C3022">
        <v>67</v>
      </c>
      <c r="D3022">
        <f t="shared" si="152"/>
        <v>51</v>
      </c>
      <c r="E3022" s="3">
        <v>43294</v>
      </c>
      <c r="F3022" t="s">
        <v>8129</v>
      </c>
      <c r="G3022" t="s">
        <v>8780</v>
      </c>
    </row>
    <row r="3023" spans="1:7" x14ac:dyDescent="0.3">
      <c r="A3023">
        <v>261</v>
      </c>
      <c r="B3023">
        <v>652</v>
      </c>
      <c r="C3023">
        <v>318</v>
      </c>
      <c r="D3023">
        <f t="shared" si="152"/>
        <v>72</v>
      </c>
      <c r="E3023" s="3">
        <v>43291</v>
      </c>
      <c r="F3023" t="s">
        <v>8129</v>
      </c>
      <c r="G3023" t="s">
        <v>8781</v>
      </c>
    </row>
    <row r="3024" spans="1:7" x14ac:dyDescent="0.3">
      <c r="A3024">
        <v>261</v>
      </c>
      <c r="B3024">
        <v>653</v>
      </c>
      <c r="C3024">
        <v>318</v>
      </c>
      <c r="D3024">
        <f t="shared" si="152"/>
        <v>9</v>
      </c>
      <c r="E3024" s="3">
        <v>43294</v>
      </c>
      <c r="F3024" t="s">
        <v>8129</v>
      </c>
      <c r="G3024" t="s">
        <v>8782</v>
      </c>
    </row>
    <row r="3025" spans="1:7" x14ac:dyDescent="0.3">
      <c r="A3025">
        <v>262</v>
      </c>
      <c r="B3025">
        <v>654</v>
      </c>
      <c r="C3025">
        <v>193</v>
      </c>
      <c r="D3025">
        <f t="shared" si="152"/>
        <v>33</v>
      </c>
      <c r="E3025" s="3">
        <v>43295</v>
      </c>
      <c r="F3025" t="s">
        <v>8129</v>
      </c>
      <c r="G3025" t="s">
        <v>8783</v>
      </c>
    </row>
    <row r="3026" spans="1:7" x14ac:dyDescent="0.3">
      <c r="A3026">
        <v>262</v>
      </c>
      <c r="B3026">
        <v>655</v>
      </c>
      <c r="C3026">
        <v>193</v>
      </c>
      <c r="D3026">
        <f t="shared" ref="D3026:D3089" si="153">IF(MOD(A3026*B3026,81)=0,1,IF(MOD(A3026*B3026,81)=30,81,IF(MOD(A3026*B3026,81)=49,82,MOD(A3026*B3026,81))))</f>
        <v>52</v>
      </c>
      <c r="E3026" s="3">
        <v>43296</v>
      </c>
      <c r="F3026" t="s">
        <v>8129</v>
      </c>
      <c r="G3026" t="s">
        <v>8784</v>
      </c>
    </row>
    <row r="3027" spans="1:7" x14ac:dyDescent="0.3">
      <c r="A3027">
        <v>262</v>
      </c>
      <c r="B3027">
        <v>656</v>
      </c>
      <c r="C3027">
        <v>193</v>
      </c>
      <c r="D3027">
        <f t="shared" si="153"/>
        <v>71</v>
      </c>
      <c r="E3027" s="3">
        <v>43297</v>
      </c>
      <c r="F3027" t="s">
        <v>8129</v>
      </c>
      <c r="G3027" t="s">
        <v>8785</v>
      </c>
    </row>
    <row r="3028" spans="1:7" x14ac:dyDescent="0.3">
      <c r="A3028">
        <v>263</v>
      </c>
      <c r="B3028">
        <v>657</v>
      </c>
      <c r="C3028">
        <v>224</v>
      </c>
      <c r="D3028">
        <f t="shared" si="153"/>
        <v>18</v>
      </c>
      <c r="E3028" s="3">
        <v>43292</v>
      </c>
      <c r="F3028" t="s">
        <v>8129</v>
      </c>
      <c r="G3028" t="s">
        <v>8786</v>
      </c>
    </row>
    <row r="3029" spans="1:7" x14ac:dyDescent="0.3">
      <c r="A3029">
        <v>263</v>
      </c>
      <c r="B3029">
        <v>658</v>
      </c>
      <c r="C3029">
        <v>224</v>
      </c>
      <c r="D3029">
        <f t="shared" si="153"/>
        <v>38</v>
      </c>
      <c r="E3029" s="3">
        <v>43294</v>
      </c>
      <c r="F3029" t="s">
        <v>8129</v>
      </c>
      <c r="G3029" t="s">
        <v>8787</v>
      </c>
    </row>
    <row r="3030" spans="1:7" x14ac:dyDescent="0.3">
      <c r="A3030">
        <v>264</v>
      </c>
      <c r="B3030">
        <v>659</v>
      </c>
      <c r="C3030">
        <v>273</v>
      </c>
      <c r="D3030">
        <f t="shared" si="153"/>
        <v>69</v>
      </c>
      <c r="E3030" s="3">
        <v>43296</v>
      </c>
      <c r="F3030" t="s">
        <v>8129</v>
      </c>
      <c r="G3030" t="s">
        <v>8788</v>
      </c>
    </row>
    <row r="3031" spans="1:7" x14ac:dyDescent="0.3">
      <c r="A3031">
        <v>264</v>
      </c>
      <c r="B3031">
        <v>660</v>
      </c>
      <c r="C3031">
        <v>224</v>
      </c>
      <c r="D3031">
        <f t="shared" si="153"/>
        <v>9</v>
      </c>
      <c r="E3031" s="3">
        <v>43296</v>
      </c>
      <c r="F3031" t="s">
        <v>8129</v>
      </c>
      <c r="G3031" t="s">
        <v>8789</v>
      </c>
    </row>
    <row r="3032" spans="1:7" x14ac:dyDescent="0.3">
      <c r="A3032">
        <v>264</v>
      </c>
      <c r="B3032">
        <v>661</v>
      </c>
      <c r="C3032">
        <v>273</v>
      </c>
      <c r="D3032">
        <f t="shared" si="153"/>
        <v>81</v>
      </c>
      <c r="E3032" s="3">
        <v>43293</v>
      </c>
      <c r="F3032" t="s">
        <v>8129</v>
      </c>
      <c r="G3032" t="s">
        <v>8790</v>
      </c>
    </row>
    <row r="3033" spans="1:7" x14ac:dyDescent="0.3">
      <c r="A3033">
        <v>265</v>
      </c>
      <c r="B3033">
        <v>662</v>
      </c>
      <c r="C3033">
        <v>81</v>
      </c>
      <c r="D3033">
        <f t="shared" si="153"/>
        <v>65</v>
      </c>
      <c r="E3033" s="3">
        <v>43299</v>
      </c>
      <c r="F3033" t="s">
        <v>8129</v>
      </c>
      <c r="G3033" t="s">
        <v>8791</v>
      </c>
    </row>
    <row r="3034" spans="1:7" x14ac:dyDescent="0.3">
      <c r="A3034">
        <v>265</v>
      </c>
      <c r="B3034">
        <v>663</v>
      </c>
      <c r="C3034">
        <v>81</v>
      </c>
      <c r="D3034">
        <f t="shared" si="153"/>
        <v>6</v>
      </c>
      <c r="E3034" s="3">
        <v>43294</v>
      </c>
      <c r="F3034" t="s">
        <v>8129</v>
      </c>
      <c r="G3034" t="s">
        <v>8792</v>
      </c>
    </row>
    <row r="3035" spans="1:7" x14ac:dyDescent="0.3">
      <c r="A3035">
        <v>266</v>
      </c>
      <c r="B3035">
        <v>664</v>
      </c>
      <c r="C3035">
        <v>399</v>
      </c>
      <c r="D3035">
        <f t="shared" si="153"/>
        <v>44</v>
      </c>
      <c r="E3035" s="3">
        <v>43297</v>
      </c>
      <c r="F3035" t="s">
        <v>8129</v>
      </c>
      <c r="G3035" t="s">
        <v>8793</v>
      </c>
    </row>
    <row r="3036" spans="1:7" x14ac:dyDescent="0.3">
      <c r="A3036">
        <v>266</v>
      </c>
      <c r="B3036">
        <v>665</v>
      </c>
      <c r="C3036">
        <v>81</v>
      </c>
      <c r="D3036">
        <f t="shared" si="153"/>
        <v>67</v>
      </c>
      <c r="E3036" s="3">
        <v>43296</v>
      </c>
      <c r="F3036" t="s">
        <v>8129</v>
      </c>
      <c r="G3036" t="s">
        <v>8794</v>
      </c>
    </row>
    <row r="3037" spans="1:7" x14ac:dyDescent="0.3">
      <c r="A3037">
        <v>266</v>
      </c>
      <c r="B3037">
        <v>666</v>
      </c>
      <c r="C3037">
        <v>399</v>
      </c>
      <c r="D3037">
        <f t="shared" si="153"/>
        <v>9</v>
      </c>
      <c r="E3037" s="3">
        <v>43298</v>
      </c>
      <c r="F3037" t="s">
        <v>8129</v>
      </c>
      <c r="G3037" t="s">
        <v>8795</v>
      </c>
    </row>
    <row r="3038" spans="1:7" x14ac:dyDescent="0.3">
      <c r="A3038">
        <v>267</v>
      </c>
      <c r="B3038">
        <v>667</v>
      </c>
      <c r="C3038">
        <v>681</v>
      </c>
      <c r="D3038">
        <f t="shared" si="153"/>
        <v>51</v>
      </c>
      <c r="E3038" s="3">
        <v>43299</v>
      </c>
      <c r="F3038" t="s">
        <v>8129</v>
      </c>
      <c r="G3038" t="s">
        <v>8796</v>
      </c>
    </row>
    <row r="3039" spans="1:7" x14ac:dyDescent="0.3">
      <c r="A3039">
        <v>267</v>
      </c>
      <c r="B3039">
        <v>668</v>
      </c>
      <c r="C3039">
        <v>681</v>
      </c>
      <c r="D3039">
        <f t="shared" si="153"/>
        <v>75</v>
      </c>
      <c r="E3039" s="3">
        <v>43299</v>
      </c>
      <c r="F3039" t="s">
        <v>8129</v>
      </c>
      <c r="G3039" t="s">
        <v>8797</v>
      </c>
    </row>
    <row r="3040" spans="1:7" x14ac:dyDescent="0.3">
      <c r="A3040">
        <v>268</v>
      </c>
      <c r="B3040">
        <v>669</v>
      </c>
      <c r="C3040">
        <v>128</v>
      </c>
      <c r="D3040">
        <f t="shared" si="153"/>
        <v>39</v>
      </c>
      <c r="E3040" s="3">
        <v>43299</v>
      </c>
      <c r="F3040" t="s">
        <v>8129</v>
      </c>
      <c r="G3040" t="s">
        <v>8798</v>
      </c>
    </row>
    <row r="3041" spans="1:7" x14ac:dyDescent="0.3">
      <c r="A3041">
        <v>268</v>
      </c>
      <c r="B3041">
        <v>670</v>
      </c>
      <c r="C3041">
        <v>128</v>
      </c>
      <c r="D3041">
        <f t="shared" si="153"/>
        <v>64</v>
      </c>
      <c r="E3041" s="3">
        <v>43300</v>
      </c>
      <c r="F3041" t="s">
        <v>8129</v>
      </c>
      <c r="G3041" t="s">
        <v>8799</v>
      </c>
    </row>
    <row r="3042" spans="1:7" x14ac:dyDescent="0.3">
      <c r="A3042">
        <v>268</v>
      </c>
      <c r="B3042">
        <v>671</v>
      </c>
      <c r="C3042">
        <v>128</v>
      </c>
      <c r="D3042">
        <f t="shared" si="153"/>
        <v>8</v>
      </c>
      <c r="E3042" s="3">
        <v>43298</v>
      </c>
      <c r="F3042" t="s">
        <v>8129</v>
      </c>
      <c r="G3042" t="s">
        <v>8800</v>
      </c>
    </row>
    <row r="3043" spans="1:7" x14ac:dyDescent="0.3">
      <c r="A3043">
        <v>269</v>
      </c>
      <c r="B3043">
        <v>672</v>
      </c>
      <c r="C3043">
        <v>221</v>
      </c>
      <c r="D3043">
        <f t="shared" si="153"/>
        <v>57</v>
      </c>
      <c r="E3043" s="3">
        <v>43300</v>
      </c>
      <c r="F3043" t="s">
        <v>8129</v>
      </c>
      <c r="G3043" t="s">
        <v>8801</v>
      </c>
    </row>
    <row r="3044" spans="1:7" x14ac:dyDescent="0.3">
      <c r="A3044">
        <v>269</v>
      </c>
      <c r="B3044">
        <v>673</v>
      </c>
      <c r="C3044">
        <v>221</v>
      </c>
      <c r="D3044">
        <f t="shared" si="153"/>
        <v>2</v>
      </c>
      <c r="E3044" s="3">
        <v>43299</v>
      </c>
      <c r="F3044" t="s">
        <v>8129</v>
      </c>
      <c r="G3044" t="s">
        <v>8802</v>
      </c>
    </row>
    <row r="3045" spans="1:7" x14ac:dyDescent="0.3">
      <c r="A3045">
        <v>270</v>
      </c>
      <c r="B3045">
        <v>674</v>
      </c>
      <c r="C3045">
        <v>521</v>
      </c>
      <c r="D3045">
        <f t="shared" si="153"/>
        <v>54</v>
      </c>
      <c r="E3045" s="3">
        <v>43298</v>
      </c>
      <c r="F3045" t="s">
        <v>8129</v>
      </c>
      <c r="G3045" t="s">
        <v>8803</v>
      </c>
    </row>
    <row r="3046" spans="1:7" x14ac:dyDescent="0.3">
      <c r="A3046">
        <v>270</v>
      </c>
      <c r="B3046">
        <v>675</v>
      </c>
      <c r="C3046">
        <v>221</v>
      </c>
      <c r="D3046">
        <f t="shared" si="153"/>
        <v>1</v>
      </c>
      <c r="E3046" s="3">
        <v>43299</v>
      </c>
      <c r="F3046" t="s">
        <v>8129</v>
      </c>
      <c r="G3046" t="s">
        <v>8804</v>
      </c>
    </row>
    <row r="3047" spans="1:7" x14ac:dyDescent="0.3">
      <c r="A3047">
        <v>270</v>
      </c>
      <c r="B3047">
        <v>676</v>
      </c>
      <c r="C3047">
        <v>521</v>
      </c>
      <c r="D3047">
        <f t="shared" si="153"/>
        <v>27</v>
      </c>
      <c r="E3047" s="3">
        <v>43301</v>
      </c>
      <c r="F3047" t="s">
        <v>8129</v>
      </c>
      <c r="G3047" t="s">
        <v>8805</v>
      </c>
    </row>
    <row r="3048" spans="1:7" x14ac:dyDescent="0.3">
      <c r="A3048">
        <v>271</v>
      </c>
      <c r="B3048">
        <v>677</v>
      </c>
      <c r="C3048">
        <v>208</v>
      </c>
      <c r="D3048">
        <f t="shared" si="153"/>
        <v>2</v>
      </c>
      <c r="E3048" s="3">
        <v>43300</v>
      </c>
      <c r="F3048" t="s">
        <v>8129</v>
      </c>
      <c r="G3048" t="s">
        <v>8806</v>
      </c>
    </row>
    <row r="3049" spans="1:7" x14ac:dyDescent="0.3">
      <c r="A3049">
        <v>271</v>
      </c>
      <c r="B3049">
        <v>678</v>
      </c>
      <c r="C3049">
        <v>208</v>
      </c>
      <c r="D3049">
        <f t="shared" si="153"/>
        <v>81</v>
      </c>
      <c r="E3049" s="3">
        <v>43298</v>
      </c>
      <c r="F3049" t="s">
        <v>8129</v>
      </c>
      <c r="G3049" t="s">
        <v>8807</v>
      </c>
    </row>
    <row r="3050" spans="1:7" x14ac:dyDescent="0.3">
      <c r="A3050">
        <v>272</v>
      </c>
      <c r="B3050">
        <v>679</v>
      </c>
      <c r="C3050">
        <v>229</v>
      </c>
      <c r="D3050">
        <f t="shared" si="153"/>
        <v>8</v>
      </c>
      <c r="E3050" s="3">
        <v>43301</v>
      </c>
      <c r="F3050" t="s">
        <v>8129</v>
      </c>
      <c r="G3050" t="s">
        <v>8808</v>
      </c>
    </row>
    <row r="3051" spans="1:7" x14ac:dyDescent="0.3">
      <c r="A3051">
        <v>272</v>
      </c>
      <c r="B3051">
        <v>680</v>
      </c>
      <c r="C3051">
        <v>208</v>
      </c>
      <c r="D3051">
        <f t="shared" si="153"/>
        <v>37</v>
      </c>
      <c r="E3051" s="3">
        <v>43300</v>
      </c>
      <c r="F3051" t="s">
        <v>8129</v>
      </c>
      <c r="G3051" t="s">
        <v>8809</v>
      </c>
    </row>
    <row r="3052" spans="1:7" x14ac:dyDescent="0.3">
      <c r="A3052">
        <v>272</v>
      </c>
      <c r="B3052">
        <v>681</v>
      </c>
      <c r="C3052">
        <v>229</v>
      </c>
      <c r="D3052">
        <f t="shared" si="153"/>
        <v>66</v>
      </c>
      <c r="E3052" s="3">
        <v>43299</v>
      </c>
      <c r="F3052" t="s">
        <v>8129</v>
      </c>
      <c r="G3052" t="s">
        <v>8810</v>
      </c>
    </row>
    <row r="3053" spans="1:7" x14ac:dyDescent="0.3">
      <c r="A3053">
        <v>273</v>
      </c>
      <c r="B3053">
        <v>682</v>
      </c>
      <c r="C3053">
        <v>634</v>
      </c>
      <c r="D3053">
        <f t="shared" si="153"/>
        <v>48</v>
      </c>
      <c r="E3053" s="3">
        <v>43299</v>
      </c>
      <c r="F3053" t="s">
        <v>8129</v>
      </c>
      <c r="G3053" t="s">
        <v>8811</v>
      </c>
    </row>
    <row r="3054" spans="1:7" x14ac:dyDescent="0.3">
      <c r="A3054">
        <v>273</v>
      </c>
      <c r="B3054">
        <v>683</v>
      </c>
      <c r="C3054">
        <v>634</v>
      </c>
      <c r="D3054">
        <f t="shared" si="153"/>
        <v>78</v>
      </c>
      <c r="E3054" s="3">
        <v>43299</v>
      </c>
      <c r="F3054" t="s">
        <v>8129</v>
      </c>
      <c r="G3054" t="s">
        <v>8812</v>
      </c>
    </row>
    <row r="3055" spans="1:7" x14ac:dyDescent="0.3">
      <c r="A3055">
        <v>274</v>
      </c>
      <c r="B3055">
        <v>684</v>
      </c>
      <c r="C3055">
        <v>310</v>
      </c>
      <c r="D3055">
        <f t="shared" si="153"/>
        <v>63</v>
      </c>
      <c r="E3055" s="3">
        <v>43302</v>
      </c>
      <c r="F3055" t="s">
        <v>8129</v>
      </c>
      <c r="G3055" t="s">
        <v>8813</v>
      </c>
    </row>
    <row r="3056" spans="1:7" x14ac:dyDescent="0.3">
      <c r="A3056">
        <v>274</v>
      </c>
      <c r="B3056">
        <v>685</v>
      </c>
      <c r="C3056">
        <v>310</v>
      </c>
      <c r="D3056">
        <f t="shared" si="153"/>
        <v>13</v>
      </c>
      <c r="E3056" s="3">
        <v>43300</v>
      </c>
      <c r="F3056" t="s">
        <v>8129</v>
      </c>
      <c r="G3056" t="s">
        <v>8814</v>
      </c>
    </row>
    <row r="3057" spans="1:7" x14ac:dyDescent="0.3">
      <c r="A3057">
        <v>274</v>
      </c>
      <c r="B3057">
        <v>686</v>
      </c>
      <c r="C3057">
        <v>310</v>
      </c>
      <c r="D3057">
        <f t="shared" si="153"/>
        <v>44</v>
      </c>
      <c r="E3057" s="3">
        <v>43301</v>
      </c>
      <c r="F3057" t="s">
        <v>8129</v>
      </c>
      <c r="G3057" t="s">
        <v>8815</v>
      </c>
    </row>
    <row r="3058" spans="1:7" x14ac:dyDescent="0.3">
      <c r="A3058">
        <v>275</v>
      </c>
      <c r="B3058">
        <v>687</v>
      </c>
      <c r="C3058">
        <v>596</v>
      </c>
      <c r="D3058">
        <f t="shared" si="153"/>
        <v>33</v>
      </c>
      <c r="E3058" s="3">
        <v>43302</v>
      </c>
      <c r="F3058" t="s">
        <v>8129</v>
      </c>
      <c r="G3058" t="s">
        <v>8816</v>
      </c>
    </row>
    <row r="3059" spans="1:7" x14ac:dyDescent="0.3">
      <c r="A3059">
        <v>275</v>
      </c>
      <c r="B3059">
        <v>688</v>
      </c>
      <c r="C3059">
        <v>596</v>
      </c>
      <c r="D3059">
        <f t="shared" si="153"/>
        <v>65</v>
      </c>
      <c r="E3059" s="3">
        <v>43304</v>
      </c>
      <c r="F3059" t="s">
        <v>8129</v>
      </c>
      <c r="G3059" t="s">
        <v>8817</v>
      </c>
    </row>
    <row r="3060" spans="1:7" x14ac:dyDescent="0.3">
      <c r="A3060">
        <v>276</v>
      </c>
      <c r="B3060">
        <v>689</v>
      </c>
      <c r="C3060">
        <v>683</v>
      </c>
      <c r="D3060">
        <f t="shared" si="153"/>
        <v>57</v>
      </c>
      <c r="E3060" s="3">
        <v>43303</v>
      </c>
      <c r="F3060" t="s">
        <v>8129</v>
      </c>
      <c r="G3060" t="s">
        <v>8818</v>
      </c>
    </row>
    <row r="3061" spans="1:7" x14ac:dyDescent="0.3">
      <c r="A3061">
        <v>276</v>
      </c>
      <c r="B3061">
        <v>690</v>
      </c>
      <c r="C3061">
        <v>596</v>
      </c>
      <c r="D3061">
        <f t="shared" si="153"/>
        <v>9</v>
      </c>
      <c r="E3061" s="3">
        <v>43303</v>
      </c>
      <c r="F3061" t="s">
        <v>8129</v>
      </c>
      <c r="G3061" t="s">
        <v>8819</v>
      </c>
    </row>
    <row r="3062" spans="1:7" x14ac:dyDescent="0.3">
      <c r="A3062">
        <v>276</v>
      </c>
      <c r="B3062">
        <v>691</v>
      </c>
      <c r="C3062">
        <v>683</v>
      </c>
      <c r="D3062">
        <f t="shared" si="153"/>
        <v>42</v>
      </c>
      <c r="E3062" s="3">
        <v>43300</v>
      </c>
      <c r="F3062" t="s">
        <v>8129</v>
      </c>
      <c r="G3062" t="s">
        <v>8820</v>
      </c>
    </row>
    <row r="3063" spans="1:7" x14ac:dyDescent="0.3">
      <c r="A3063">
        <v>277</v>
      </c>
      <c r="B3063">
        <v>692</v>
      </c>
      <c r="C3063">
        <v>113</v>
      </c>
      <c r="D3063">
        <f t="shared" si="153"/>
        <v>38</v>
      </c>
      <c r="E3063" s="3">
        <v>43303</v>
      </c>
      <c r="F3063" t="s">
        <v>8129</v>
      </c>
      <c r="G3063" t="s">
        <v>8821</v>
      </c>
    </row>
    <row r="3064" spans="1:7" x14ac:dyDescent="0.3">
      <c r="A3064">
        <v>277</v>
      </c>
      <c r="B3064">
        <v>693</v>
      </c>
      <c r="C3064">
        <v>113</v>
      </c>
      <c r="D3064">
        <f t="shared" si="153"/>
        <v>72</v>
      </c>
      <c r="E3064" s="3">
        <v>43301</v>
      </c>
      <c r="F3064" t="s">
        <v>8129</v>
      </c>
      <c r="G3064" t="s">
        <v>8822</v>
      </c>
    </row>
    <row r="3065" spans="1:7" x14ac:dyDescent="0.3">
      <c r="A3065">
        <v>278</v>
      </c>
      <c r="B3065">
        <v>694</v>
      </c>
      <c r="C3065">
        <v>315</v>
      </c>
      <c r="D3065">
        <f t="shared" si="153"/>
        <v>71</v>
      </c>
      <c r="E3065" s="3">
        <v>43307</v>
      </c>
      <c r="F3065" t="s">
        <v>8129</v>
      </c>
      <c r="G3065" t="s">
        <v>8823</v>
      </c>
    </row>
    <row r="3066" spans="1:7" x14ac:dyDescent="0.3">
      <c r="A3066">
        <v>278</v>
      </c>
      <c r="B3066">
        <v>695</v>
      </c>
      <c r="C3066">
        <v>113</v>
      </c>
      <c r="D3066">
        <f t="shared" si="153"/>
        <v>25</v>
      </c>
      <c r="E3066" s="3">
        <v>43303</v>
      </c>
      <c r="F3066" t="s">
        <v>8129</v>
      </c>
      <c r="G3066" t="s">
        <v>8824</v>
      </c>
    </row>
    <row r="3067" spans="1:7" x14ac:dyDescent="0.3">
      <c r="A3067">
        <v>278</v>
      </c>
      <c r="B3067">
        <v>696</v>
      </c>
      <c r="C3067">
        <v>315</v>
      </c>
      <c r="D3067">
        <f t="shared" si="153"/>
        <v>60</v>
      </c>
      <c r="E3067" s="3">
        <v>43302</v>
      </c>
      <c r="F3067" t="s">
        <v>8129</v>
      </c>
      <c r="G3067" t="s">
        <v>8825</v>
      </c>
    </row>
    <row r="3068" spans="1:7" x14ac:dyDescent="0.3">
      <c r="A3068">
        <v>279</v>
      </c>
      <c r="B3068">
        <v>697</v>
      </c>
      <c r="C3068">
        <v>548</v>
      </c>
      <c r="D3068">
        <f t="shared" si="153"/>
        <v>63</v>
      </c>
      <c r="E3068" s="3">
        <v>43305</v>
      </c>
      <c r="F3068" t="s">
        <v>8129</v>
      </c>
      <c r="G3068" t="s">
        <v>8826</v>
      </c>
    </row>
    <row r="3069" spans="1:7" x14ac:dyDescent="0.3">
      <c r="A3069">
        <v>279</v>
      </c>
      <c r="B3069">
        <v>698</v>
      </c>
      <c r="C3069">
        <v>548</v>
      </c>
      <c r="D3069">
        <f t="shared" si="153"/>
        <v>18</v>
      </c>
      <c r="E3069" s="3">
        <v>43302</v>
      </c>
      <c r="F3069" t="s">
        <v>8129</v>
      </c>
      <c r="G3069" t="s">
        <v>8827</v>
      </c>
    </row>
    <row r="3070" spans="1:7" x14ac:dyDescent="0.3">
      <c r="A3070">
        <v>280</v>
      </c>
      <c r="B3070">
        <v>699</v>
      </c>
      <c r="C3070">
        <v>145</v>
      </c>
      <c r="D3070">
        <f t="shared" si="153"/>
        <v>24</v>
      </c>
      <c r="E3070" s="3">
        <v>43303</v>
      </c>
      <c r="F3070" t="s">
        <v>8129</v>
      </c>
      <c r="G3070" t="s">
        <v>8828</v>
      </c>
    </row>
    <row r="3071" spans="1:7" x14ac:dyDescent="0.3">
      <c r="A3071">
        <v>280</v>
      </c>
      <c r="B3071">
        <v>700</v>
      </c>
      <c r="C3071">
        <v>145</v>
      </c>
      <c r="D3071">
        <f t="shared" si="153"/>
        <v>61</v>
      </c>
      <c r="E3071" s="3">
        <v>43304</v>
      </c>
      <c r="F3071" t="s">
        <v>8129</v>
      </c>
      <c r="G3071" t="s">
        <v>8829</v>
      </c>
    </row>
    <row r="3072" spans="1:7" x14ac:dyDescent="0.3">
      <c r="A3072">
        <v>280</v>
      </c>
      <c r="B3072">
        <v>701</v>
      </c>
      <c r="C3072">
        <v>145</v>
      </c>
      <c r="D3072">
        <f t="shared" si="153"/>
        <v>17</v>
      </c>
      <c r="E3072" s="3">
        <v>43308</v>
      </c>
      <c r="F3072" t="s">
        <v>8129</v>
      </c>
      <c r="G3072" t="s">
        <v>8830</v>
      </c>
    </row>
    <row r="3073" spans="1:7" x14ac:dyDescent="0.3">
      <c r="A3073">
        <v>281</v>
      </c>
      <c r="B3073">
        <v>702</v>
      </c>
      <c r="C3073">
        <v>373</v>
      </c>
      <c r="D3073">
        <f t="shared" si="153"/>
        <v>27</v>
      </c>
      <c r="E3073" s="3">
        <v>43307</v>
      </c>
      <c r="F3073" t="s">
        <v>8129</v>
      </c>
      <c r="G3073" t="s">
        <v>8831</v>
      </c>
    </row>
    <row r="3074" spans="1:7" x14ac:dyDescent="0.3">
      <c r="A3074">
        <v>281</v>
      </c>
      <c r="B3074">
        <v>703</v>
      </c>
      <c r="C3074">
        <v>373</v>
      </c>
      <c r="D3074">
        <f t="shared" si="153"/>
        <v>65</v>
      </c>
      <c r="E3074" s="3">
        <v>43309</v>
      </c>
      <c r="F3074" t="s">
        <v>8129</v>
      </c>
      <c r="G3074" t="s">
        <v>8832</v>
      </c>
    </row>
    <row r="3075" spans="1:7" x14ac:dyDescent="0.3">
      <c r="A3075">
        <v>282</v>
      </c>
      <c r="B3075">
        <v>704</v>
      </c>
      <c r="C3075">
        <v>779</v>
      </c>
      <c r="D3075">
        <f t="shared" si="153"/>
        <v>78</v>
      </c>
      <c r="E3075" s="3">
        <v>43305</v>
      </c>
      <c r="F3075" t="s">
        <v>8129</v>
      </c>
      <c r="G3075" t="s">
        <v>8833</v>
      </c>
    </row>
    <row r="3076" spans="1:7" x14ac:dyDescent="0.3">
      <c r="A3076">
        <v>282</v>
      </c>
      <c r="B3076">
        <v>705</v>
      </c>
      <c r="C3076">
        <v>373</v>
      </c>
      <c r="D3076">
        <f t="shared" si="153"/>
        <v>36</v>
      </c>
      <c r="E3076" s="3">
        <v>43305</v>
      </c>
      <c r="F3076" t="s">
        <v>8129</v>
      </c>
      <c r="G3076" t="s">
        <v>8834</v>
      </c>
    </row>
    <row r="3077" spans="1:7" x14ac:dyDescent="0.3">
      <c r="A3077">
        <v>282</v>
      </c>
      <c r="B3077">
        <v>706</v>
      </c>
      <c r="C3077">
        <v>779</v>
      </c>
      <c r="D3077">
        <f t="shared" si="153"/>
        <v>75</v>
      </c>
      <c r="E3077" s="3">
        <v>43308</v>
      </c>
      <c r="F3077" t="s">
        <v>8129</v>
      </c>
      <c r="G3077" t="s">
        <v>8835</v>
      </c>
    </row>
    <row r="3078" spans="1:7" x14ac:dyDescent="0.3">
      <c r="A3078">
        <v>283</v>
      </c>
      <c r="B3078">
        <v>707</v>
      </c>
      <c r="C3078">
        <v>264</v>
      </c>
      <c r="D3078">
        <f t="shared" si="153"/>
        <v>11</v>
      </c>
      <c r="E3078" s="3">
        <v>43310</v>
      </c>
      <c r="F3078" t="s">
        <v>8129</v>
      </c>
      <c r="G3078" t="s">
        <v>8836</v>
      </c>
    </row>
    <row r="3079" spans="1:7" x14ac:dyDescent="0.3">
      <c r="A3079">
        <v>283</v>
      </c>
      <c r="B3079">
        <v>708</v>
      </c>
      <c r="C3079">
        <v>264</v>
      </c>
      <c r="D3079">
        <f t="shared" si="153"/>
        <v>51</v>
      </c>
      <c r="E3079" s="3">
        <v>43308</v>
      </c>
      <c r="F3079" t="s">
        <v>8129</v>
      </c>
      <c r="G3079" t="s">
        <v>8837</v>
      </c>
    </row>
    <row r="3080" spans="1:7" x14ac:dyDescent="0.3">
      <c r="A3080">
        <v>284</v>
      </c>
      <c r="B3080">
        <v>709</v>
      </c>
      <c r="C3080">
        <v>350</v>
      </c>
      <c r="D3080">
        <f t="shared" si="153"/>
        <v>71</v>
      </c>
      <c r="E3080" s="3">
        <v>43310</v>
      </c>
      <c r="F3080" t="s">
        <v>8129</v>
      </c>
      <c r="G3080" t="s">
        <v>8838</v>
      </c>
    </row>
    <row r="3081" spans="1:7" x14ac:dyDescent="0.3">
      <c r="A3081">
        <v>284</v>
      </c>
      <c r="B3081">
        <v>710</v>
      </c>
      <c r="C3081">
        <v>264</v>
      </c>
      <c r="D3081">
        <f t="shared" si="153"/>
        <v>31</v>
      </c>
      <c r="E3081" s="3">
        <v>43306</v>
      </c>
      <c r="F3081" t="s">
        <v>8129</v>
      </c>
      <c r="G3081" t="s">
        <v>8839</v>
      </c>
    </row>
    <row r="3082" spans="1:7" x14ac:dyDescent="0.3">
      <c r="A3082">
        <v>284</v>
      </c>
      <c r="B3082">
        <v>711</v>
      </c>
      <c r="C3082">
        <v>350</v>
      </c>
      <c r="D3082">
        <f t="shared" si="153"/>
        <v>72</v>
      </c>
      <c r="E3082" s="3">
        <v>43305</v>
      </c>
      <c r="F3082" t="s">
        <v>8129</v>
      </c>
      <c r="G3082" t="s">
        <v>8840</v>
      </c>
    </row>
    <row r="3083" spans="1:7" x14ac:dyDescent="0.3">
      <c r="A3083">
        <v>285</v>
      </c>
      <c r="B3083">
        <v>712</v>
      </c>
      <c r="C3083">
        <v>786</v>
      </c>
      <c r="D3083">
        <f t="shared" si="153"/>
        <v>15</v>
      </c>
      <c r="E3083" s="3">
        <v>43308</v>
      </c>
      <c r="F3083" t="s">
        <v>8129</v>
      </c>
      <c r="G3083" t="s">
        <v>8841</v>
      </c>
    </row>
    <row r="3084" spans="1:7" x14ac:dyDescent="0.3">
      <c r="A3084">
        <v>285</v>
      </c>
      <c r="B3084">
        <v>713</v>
      </c>
      <c r="C3084">
        <v>786</v>
      </c>
      <c r="D3084">
        <f t="shared" si="153"/>
        <v>57</v>
      </c>
      <c r="E3084" s="3">
        <v>43308</v>
      </c>
      <c r="F3084" t="s">
        <v>8129</v>
      </c>
      <c r="G3084" t="s">
        <v>8842</v>
      </c>
    </row>
    <row r="3085" spans="1:7" x14ac:dyDescent="0.3">
      <c r="A3085">
        <v>286</v>
      </c>
      <c r="B3085">
        <v>714</v>
      </c>
      <c r="C3085">
        <v>426</v>
      </c>
      <c r="D3085">
        <f t="shared" si="153"/>
        <v>3</v>
      </c>
      <c r="E3085" s="3">
        <v>43308</v>
      </c>
      <c r="F3085" t="s">
        <v>8129</v>
      </c>
      <c r="G3085" t="s">
        <v>8843</v>
      </c>
    </row>
    <row r="3086" spans="1:7" x14ac:dyDescent="0.3">
      <c r="A3086">
        <v>286</v>
      </c>
      <c r="B3086">
        <v>715</v>
      </c>
      <c r="C3086">
        <v>426</v>
      </c>
      <c r="D3086">
        <f t="shared" si="153"/>
        <v>46</v>
      </c>
      <c r="E3086" s="3">
        <v>43309</v>
      </c>
      <c r="F3086" t="s">
        <v>8129</v>
      </c>
      <c r="G3086" t="s">
        <v>8844</v>
      </c>
    </row>
    <row r="3087" spans="1:7" x14ac:dyDescent="0.3">
      <c r="A3087">
        <v>286</v>
      </c>
      <c r="B3087">
        <v>716</v>
      </c>
      <c r="C3087">
        <v>426</v>
      </c>
      <c r="D3087">
        <f t="shared" si="153"/>
        <v>8</v>
      </c>
      <c r="E3087" s="3">
        <v>43307</v>
      </c>
      <c r="F3087" t="s">
        <v>8129</v>
      </c>
      <c r="G3087" t="s">
        <v>8845</v>
      </c>
    </row>
    <row r="3088" spans="1:7" x14ac:dyDescent="0.3">
      <c r="A3088">
        <v>287</v>
      </c>
      <c r="B3088">
        <v>717</v>
      </c>
      <c r="C3088">
        <v>694</v>
      </c>
      <c r="D3088">
        <f t="shared" si="153"/>
        <v>39</v>
      </c>
      <c r="E3088" s="3">
        <v>43308</v>
      </c>
      <c r="F3088" t="s">
        <v>8129</v>
      </c>
      <c r="G3088" t="s">
        <v>8846</v>
      </c>
    </row>
    <row r="3089" spans="1:7" x14ac:dyDescent="0.3">
      <c r="A3089">
        <v>287</v>
      </c>
      <c r="B3089">
        <v>718</v>
      </c>
      <c r="C3089">
        <v>694</v>
      </c>
      <c r="D3089">
        <f t="shared" si="153"/>
        <v>2</v>
      </c>
      <c r="E3089" s="3">
        <v>43307</v>
      </c>
      <c r="F3089" t="s">
        <v>8129</v>
      </c>
      <c r="G3089" t="s">
        <v>8847</v>
      </c>
    </row>
    <row r="3090" spans="1:7" x14ac:dyDescent="0.3">
      <c r="A3090">
        <v>288</v>
      </c>
      <c r="B3090">
        <v>719</v>
      </c>
      <c r="C3090">
        <v>736</v>
      </c>
      <c r="D3090">
        <f t="shared" ref="D3090:D3153" si="154">IF(MOD(A3090*B3090,81)=0,1,IF(MOD(A3090*B3090,81)=30,81,IF(MOD(A3090*B3090,81)=49,82,MOD(A3090*B3090,81))))</f>
        <v>36</v>
      </c>
      <c r="E3090" s="3">
        <v>43305</v>
      </c>
      <c r="F3090" t="s">
        <v>8129</v>
      </c>
      <c r="G3090" t="s">
        <v>8848</v>
      </c>
    </row>
    <row r="3091" spans="1:7" x14ac:dyDescent="0.3">
      <c r="A3091">
        <v>288</v>
      </c>
      <c r="B3091">
        <v>720</v>
      </c>
      <c r="C3091">
        <v>694</v>
      </c>
      <c r="D3091">
        <f t="shared" si="154"/>
        <v>1</v>
      </c>
      <c r="E3091" s="3">
        <v>43306</v>
      </c>
      <c r="F3091" t="s">
        <v>8129</v>
      </c>
      <c r="G3091" t="s">
        <v>8849</v>
      </c>
    </row>
    <row r="3092" spans="1:7" x14ac:dyDescent="0.3">
      <c r="A3092">
        <v>288</v>
      </c>
      <c r="B3092">
        <v>721</v>
      </c>
      <c r="C3092">
        <v>736</v>
      </c>
      <c r="D3092">
        <f t="shared" si="154"/>
        <v>45</v>
      </c>
      <c r="E3092" s="3">
        <v>43308</v>
      </c>
      <c r="F3092" t="s">
        <v>8129</v>
      </c>
      <c r="G3092" t="s">
        <v>8850</v>
      </c>
    </row>
    <row r="3093" spans="1:7" x14ac:dyDescent="0.3">
      <c r="A3093">
        <v>289</v>
      </c>
      <c r="B3093">
        <v>722</v>
      </c>
      <c r="C3093">
        <v>80</v>
      </c>
      <c r="D3093">
        <f t="shared" si="154"/>
        <v>2</v>
      </c>
      <c r="E3093" s="3">
        <v>43307</v>
      </c>
      <c r="F3093" t="s">
        <v>8129</v>
      </c>
      <c r="G3093" t="s">
        <v>8851</v>
      </c>
    </row>
    <row r="3094" spans="1:7" x14ac:dyDescent="0.3">
      <c r="A3094">
        <v>289</v>
      </c>
      <c r="B3094">
        <v>723</v>
      </c>
      <c r="C3094">
        <v>80</v>
      </c>
      <c r="D3094">
        <f t="shared" si="154"/>
        <v>48</v>
      </c>
      <c r="E3094" s="3">
        <v>43305</v>
      </c>
      <c r="F3094" t="s">
        <v>8129</v>
      </c>
      <c r="G3094" t="s">
        <v>8852</v>
      </c>
    </row>
    <row r="3095" spans="1:7" x14ac:dyDescent="0.3">
      <c r="A3095">
        <v>290</v>
      </c>
      <c r="B3095">
        <v>724</v>
      </c>
      <c r="C3095">
        <v>391</v>
      </c>
      <c r="D3095">
        <f t="shared" si="154"/>
        <v>8</v>
      </c>
      <c r="E3095" s="3">
        <v>43308</v>
      </c>
      <c r="F3095" t="s">
        <v>8129</v>
      </c>
      <c r="G3095" t="s">
        <v>8853</v>
      </c>
    </row>
    <row r="3096" spans="1:7" x14ac:dyDescent="0.3">
      <c r="A3096">
        <v>290</v>
      </c>
      <c r="B3096">
        <v>725</v>
      </c>
      <c r="C3096">
        <v>80</v>
      </c>
      <c r="D3096">
        <f t="shared" si="154"/>
        <v>55</v>
      </c>
      <c r="E3096" s="3">
        <v>43307</v>
      </c>
      <c r="F3096" t="s">
        <v>8129</v>
      </c>
      <c r="G3096" t="s">
        <v>8854</v>
      </c>
    </row>
    <row r="3097" spans="1:7" x14ac:dyDescent="0.3">
      <c r="A3097">
        <v>290</v>
      </c>
      <c r="B3097">
        <v>726</v>
      </c>
      <c r="C3097">
        <v>391</v>
      </c>
      <c r="D3097">
        <f t="shared" si="154"/>
        <v>21</v>
      </c>
      <c r="E3097" s="3">
        <v>43309</v>
      </c>
      <c r="F3097" t="s">
        <v>8129</v>
      </c>
      <c r="G3097" t="s">
        <v>8855</v>
      </c>
    </row>
    <row r="3098" spans="1:7" x14ac:dyDescent="0.3">
      <c r="A3098">
        <v>291</v>
      </c>
      <c r="B3098">
        <v>727</v>
      </c>
      <c r="C3098">
        <v>484</v>
      </c>
      <c r="D3098">
        <f t="shared" si="154"/>
        <v>66</v>
      </c>
      <c r="E3098" s="3">
        <v>43306</v>
      </c>
      <c r="F3098" t="s">
        <v>8129</v>
      </c>
      <c r="G3098" t="s">
        <v>8856</v>
      </c>
    </row>
    <row r="3099" spans="1:7" x14ac:dyDescent="0.3">
      <c r="A3099">
        <v>291</v>
      </c>
      <c r="B3099">
        <v>728</v>
      </c>
      <c r="C3099">
        <v>484</v>
      </c>
      <c r="D3099">
        <f t="shared" si="154"/>
        <v>33</v>
      </c>
      <c r="E3099" s="3">
        <v>43309</v>
      </c>
      <c r="F3099" t="s">
        <v>8129</v>
      </c>
      <c r="G3099" t="s">
        <v>8857</v>
      </c>
    </row>
    <row r="3100" spans="1:7" x14ac:dyDescent="0.3">
      <c r="A3100">
        <v>292</v>
      </c>
      <c r="B3100">
        <v>729</v>
      </c>
      <c r="C3100">
        <v>87</v>
      </c>
      <c r="D3100">
        <f t="shared" si="154"/>
        <v>1</v>
      </c>
      <c r="E3100" s="3">
        <v>43308</v>
      </c>
      <c r="F3100" t="s">
        <v>8129</v>
      </c>
      <c r="G3100" t="s">
        <v>8858</v>
      </c>
    </row>
    <row r="3101" spans="1:7" x14ac:dyDescent="0.3">
      <c r="A3101">
        <v>292</v>
      </c>
      <c r="B3101">
        <v>730</v>
      </c>
      <c r="C3101">
        <v>87</v>
      </c>
      <c r="D3101">
        <f t="shared" si="154"/>
        <v>82</v>
      </c>
      <c r="E3101" s="3">
        <v>43308</v>
      </c>
      <c r="F3101" t="s">
        <v>8129</v>
      </c>
      <c r="G3101" t="s">
        <v>8859</v>
      </c>
    </row>
    <row r="3102" spans="1:7" x14ac:dyDescent="0.3">
      <c r="A3102">
        <v>292</v>
      </c>
      <c r="B3102">
        <v>731</v>
      </c>
      <c r="C3102">
        <v>87</v>
      </c>
      <c r="D3102">
        <f t="shared" si="154"/>
        <v>17</v>
      </c>
      <c r="E3102" s="3">
        <v>43312</v>
      </c>
      <c r="F3102" t="s">
        <v>8129</v>
      </c>
      <c r="G3102" t="s">
        <v>8860</v>
      </c>
    </row>
    <row r="3103" spans="1:7" x14ac:dyDescent="0.3">
      <c r="A3103">
        <v>293</v>
      </c>
      <c r="B3103">
        <v>732</v>
      </c>
      <c r="C3103">
        <v>386</v>
      </c>
      <c r="D3103">
        <f t="shared" si="154"/>
        <v>69</v>
      </c>
      <c r="E3103" s="3">
        <v>43310</v>
      </c>
      <c r="F3103" t="s">
        <v>8129</v>
      </c>
      <c r="G3103" t="s">
        <v>8861</v>
      </c>
    </row>
    <row r="3104" spans="1:7" x14ac:dyDescent="0.3">
      <c r="A3104">
        <v>293</v>
      </c>
      <c r="B3104">
        <v>733</v>
      </c>
      <c r="C3104">
        <v>386</v>
      </c>
      <c r="D3104">
        <f t="shared" si="154"/>
        <v>38</v>
      </c>
      <c r="E3104" s="3">
        <v>43309</v>
      </c>
      <c r="F3104" t="s">
        <v>8129</v>
      </c>
      <c r="G3104" t="s">
        <v>8862</v>
      </c>
    </row>
    <row r="3105" spans="1:7" x14ac:dyDescent="0.3">
      <c r="A3105">
        <v>294</v>
      </c>
      <c r="B3105">
        <v>734</v>
      </c>
      <c r="C3105">
        <v>559</v>
      </c>
      <c r="D3105">
        <f t="shared" si="154"/>
        <v>12</v>
      </c>
      <c r="E3105" s="3">
        <v>43308</v>
      </c>
      <c r="F3105" t="s">
        <v>8129</v>
      </c>
      <c r="G3105" t="s">
        <v>8863</v>
      </c>
    </row>
    <row r="3106" spans="1:7" x14ac:dyDescent="0.3">
      <c r="A3106">
        <v>294</v>
      </c>
      <c r="B3106">
        <v>735</v>
      </c>
      <c r="C3106">
        <v>386</v>
      </c>
      <c r="D3106">
        <f t="shared" si="154"/>
        <v>63</v>
      </c>
      <c r="E3106" s="3">
        <v>43311</v>
      </c>
      <c r="F3106" t="s">
        <v>8129</v>
      </c>
      <c r="G3106" t="s">
        <v>8864</v>
      </c>
    </row>
    <row r="3107" spans="1:7" x14ac:dyDescent="0.3">
      <c r="A3107">
        <v>294</v>
      </c>
      <c r="B3107">
        <v>736</v>
      </c>
      <c r="C3107">
        <v>559</v>
      </c>
      <c r="D3107">
        <f t="shared" si="154"/>
        <v>33</v>
      </c>
      <c r="E3107" s="3">
        <v>43311</v>
      </c>
      <c r="F3107" t="s">
        <v>8129</v>
      </c>
      <c r="G3107" t="s">
        <v>8865</v>
      </c>
    </row>
    <row r="3108" spans="1:7" x14ac:dyDescent="0.3">
      <c r="A3108">
        <v>295</v>
      </c>
      <c r="B3108">
        <v>737</v>
      </c>
      <c r="C3108">
        <v>37</v>
      </c>
      <c r="D3108">
        <f t="shared" si="154"/>
        <v>11</v>
      </c>
      <c r="E3108" s="3">
        <v>43314</v>
      </c>
      <c r="F3108" t="s">
        <v>8129</v>
      </c>
      <c r="G3108" t="s">
        <v>8866</v>
      </c>
    </row>
    <row r="3109" spans="1:7" x14ac:dyDescent="0.3">
      <c r="A3109">
        <v>295</v>
      </c>
      <c r="B3109">
        <v>738</v>
      </c>
      <c r="C3109">
        <v>37</v>
      </c>
      <c r="D3109">
        <f t="shared" si="154"/>
        <v>63</v>
      </c>
      <c r="E3109" s="3">
        <v>43312</v>
      </c>
      <c r="F3109" t="s">
        <v>8129</v>
      </c>
      <c r="G3109" t="s">
        <v>8867</v>
      </c>
    </row>
    <row r="3110" spans="1:7" x14ac:dyDescent="0.3">
      <c r="A3110">
        <v>296</v>
      </c>
      <c r="B3110">
        <v>739</v>
      </c>
      <c r="C3110">
        <v>281</v>
      </c>
      <c r="D3110">
        <f t="shared" si="154"/>
        <v>44</v>
      </c>
      <c r="E3110" s="3">
        <v>43312</v>
      </c>
      <c r="F3110" t="s">
        <v>8129</v>
      </c>
      <c r="G3110" t="s">
        <v>8868</v>
      </c>
    </row>
    <row r="3111" spans="1:7" x14ac:dyDescent="0.3">
      <c r="A3111">
        <v>296</v>
      </c>
      <c r="B3111">
        <v>740</v>
      </c>
      <c r="C3111">
        <v>37</v>
      </c>
      <c r="D3111">
        <f t="shared" si="154"/>
        <v>16</v>
      </c>
      <c r="E3111" s="3">
        <v>43314</v>
      </c>
      <c r="F3111" t="s">
        <v>8129</v>
      </c>
      <c r="G3111" t="s">
        <v>8869</v>
      </c>
    </row>
    <row r="3112" spans="1:7" x14ac:dyDescent="0.3">
      <c r="A3112">
        <v>296</v>
      </c>
      <c r="B3112">
        <v>741</v>
      </c>
      <c r="C3112">
        <v>281</v>
      </c>
      <c r="D3112">
        <f t="shared" si="154"/>
        <v>69</v>
      </c>
      <c r="E3112" s="3">
        <v>43313</v>
      </c>
      <c r="F3112" t="s">
        <v>8129</v>
      </c>
      <c r="G3112" t="s">
        <v>8870</v>
      </c>
    </row>
    <row r="3113" spans="1:7" x14ac:dyDescent="0.3">
      <c r="A3113">
        <v>297</v>
      </c>
      <c r="B3113">
        <v>742</v>
      </c>
      <c r="C3113">
        <v>505</v>
      </c>
      <c r="D3113">
        <f t="shared" si="154"/>
        <v>54</v>
      </c>
      <c r="E3113" s="3">
        <v>43311</v>
      </c>
      <c r="F3113" t="s">
        <v>8129</v>
      </c>
      <c r="G3113" t="s">
        <v>8871</v>
      </c>
    </row>
    <row r="3114" spans="1:7" x14ac:dyDescent="0.3">
      <c r="A3114">
        <v>297</v>
      </c>
      <c r="B3114">
        <v>743</v>
      </c>
      <c r="C3114">
        <v>505</v>
      </c>
      <c r="D3114">
        <f t="shared" si="154"/>
        <v>27</v>
      </c>
      <c r="E3114" s="3">
        <v>43314</v>
      </c>
      <c r="F3114" t="s">
        <v>8129</v>
      </c>
      <c r="G3114" t="s">
        <v>8872</v>
      </c>
    </row>
    <row r="3115" spans="1:7" x14ac:dyDescent="0.3">
      <c r="A3115">
        <v>298</v>
      </c>
      <c r="B3115">
        <v>744</v>
      </c>
      <c r="C3115">
        <v>204</v>
      </c>
      <c r="D3115">
        <f t="shared" si="154"/>
        <v>15</v>
      </c>
      <c r="E3115" s="3">
        <v>43314</v>
      </c>
      <c r="F3115" t="s">
        <v>8129</v>
      </c>
      <c r="G3115" t="s">
        <v>8873</v>
      </c>
    </row>
    <row r="3116" spans="1:7" x14ac:dyDescent="0.3">
      <c r="A3116">
        <v>298</v>
      </c>
      <c r="B3116">
        <v>745</v>
      </c>
      <c r="C3116">
        <v>204</v>
      </c>
      <c r="D3116">
        <f t="shared" si="154"/>
        <v>70</v>
      </c>
      <c r="E3116" s="3">
        <v>43315</v>
      </c>
      <c r="F3116" t="s">
        <v>8129</v>
      </c>
      <c r="G3116" t="s">
        <v>8874</v>
      </c>
    </row>
    <row r="3117" spans="1:7" x14ac:dyDescent="0.3">
      <c r="A3117">
        <v>298</v>
      </c>
      <c r="B3117">
        <v>746</v>
      </c>
      <c r="C3117">
        <v>204</v>
      </c>
      <c r="D3117">
        <f t="shared" si="154"/>
        <v>44</v>
      </c>
      <c r="E3117" s="3">
        <v>43313</v>
      </c>
      <c r="F3117" t="s">
        <v>8129</v>
      </c>
      <c r="G3117" t="s">
        <v>8875</v>
      </c>
    </row>
    <row r="3118" spans="1:7" x14ac:dyDescent="0.3">
      <c r="A3118">
        <v>299</v>
      </c>
      <c r="B3118">
        <v>747</v>
      </c>
      <c r="C3118">
        <v>408</v>
      </c>
      <c r="D3118">
        <f t="shared" si="154"/>
        <v>36</v>
      </c>
      <c r="E3118" s="3">
        <v>43311</v>
      </c>
      <c r="F3118" t="s">
        <v>8129</v>
      </c>
      <c r="G3118" t="s">
        <v>8876</v>
      </c>
    </row>
    <row r="3119" spans="1:7" x14ac:dyDescent="0.3">
      <c r="A3119">
        <v>299</v>
      </c>
      <c r="B3119">
        <v>748</v>
      </c>
      <c r="C3119">
        <v>408</v>
      </c>
      <c r="D3119">
        <f t="shared" si="154"/>
        <v>11</v>
      </c>
      <c r="E3119" s="3">
        <v>43316</v>
      </c>
      <c r="F3119" t="s">
        <v>8129</v>
      </c>
      <c r="G3119" t="s">
        <v>8877</v>
      </c>
    </row>
    <row r="3120" spans="1:7" x14ac:dyDescent="0.3">
      <c r="A3120">
        <v>300</v>
      </c>
      <c r="B3120">
        <v>749</v>
      </c>
      <c r="C3120">
        <v>543</v>
      </c>
      <c r="D3120">
        <f t="shared" si="154"/>
        <v>6</v>
      </c>
      <c r="E3120" s="3">
        <v>43312</v>
      </c>
      <c r="F3120" t="s">
        <v>8129</v>
      </c>
      <c r="G3120" t="s">
        <v>8878</v>
      </c>
    </row>
    <row r="3121" spans="1:7" x14ac:dyDescent="0.3">
      <c r="A3121">
        <v>300</v>
      </c>
      <c r="B3121">
        <v>750</v>
      </c>
      <c r="C3121">
        <v>408</v>
      </c>
      <c r="D3121">
        <f t="shared" si="154"/>
        <v>63</v>
      </c>
      <c r="E3121" s="3">
        <v>43315</v>
      </c>
      <c r="F3121" t="s">
        <v>8129</v>
      </c>
      <c r="G3121" t="s">
        <v>8879</v>
      </c>
    </row>
    <row r="3122" spans="1:7" x14ac:dyDescent="0.3">
      <c r="A3122">
        <v>300</v>
      </c>
      <c r="B3122">
        <v>751</v>
      </c>
      <c r="C3122">
        <v>543</v>
      </c>
      <c r="D3122">
        <f t="shared" si="154"/>
        <v>39</v>
      </c>
      <c r="E3122" s="3">
        <v>43315</v>
      </c>
      <c r="F3122" t="s">
        <v>8129</v>
      </c>
      <c r="G3122" t="s">
        <v>8880</v>
      </c>
    </row>
    <row r="3123" spans="1:7" x14ac:dyDescent="0.3">
      <c r="A3123">
        <v>301</v>
      </c>
      <c r="B3123">
        <v>752</v>
      </c>
      <c r="C3123">
        <v>253</v>
      </c>
      <c r="D3123">
        <f t="shared" si="154"/>
        <v>38</v>
      </c>
      <c r="E3123" s="3">
        <v>43315</v>
      </c>
      <c r="F3123" t="s">
        <v>8129</v>
      </c>
      <c r="G3123" t="s">
        <v>8881</v>
      </c>
    </row>
    <row r="3124" spans="1:7" x14ac:dyDescent="0.3">
      <c r="A3124">
        <v>301</v>
      </c>
      <c r="B3124">
        <v>753</v>
      </c>
      <c r="C3124">
        <v>253</v>
      </c>
      <c r="D3124">
        <f t="shared" si="154"/>
        <v>15</v>
      </c>
      <c r="E3124" s="3">
        <v>43316</v>
      </c>
      <c r="F3124" t="s">
        <v>8129</v>
      </c>
      <c r="G3124" t="s">
        <v>8882</v>
      </c>
    </row>
    <row r="3125" spans="1:7" x14ac:dyDescent="0.3">
      <c r="A3125">
        <v>302</v>
      </c>
      <c r="B3125">
        <v>754</v>
      </c>
      <c r="C3125">
        <v>431</v>
      </c>
      <c r="D3125">
        <f t="shared" si="154"/>
        <v>17</v>
      </c>
      <c r="E3125" s="3">
        <v>43319</v>
      </c>
      <c r="F3125" t="s">
        <v>8129</v>
      </c>
      <c r="G3125" t="s">
        <v>8883</v>
      </c>
    </row>
    <row r="3126" spans="1:7" x14ac:dyDescent="0.3">
      <c r="A3126">
        <v>302</v>
      </c>
      <c r="B3126">
        <v>755</v>
      </c>
      <c r="C3126">
        <v>253</v>
      </c>
      <c r="D3126">
        <f t="shared" si="154"/>
        <v>76</v>
      </c>
      <c r="E3126" s="3">
        <v>43318</v>
      </c>
      <c r="F3126" t="s">
        <v>8129</v>
      </c>
      <c r="G3126" t="s">
        <v>8884</v>
      </c>
    </row>
    <row r="3127" spans="1:7" x14ac:dyDescent="0.3">
      <c r="A3127">
        <v>302</v>
      </c>
      <c r="B3127">
        <v>756</v>
      </c>
      <c r="C3127">
        <v>431</v>
      </c>
      <c r="D3127">
        <f t="shared" si="154"/>
        <v>54</v>
      </c>
      <c r="E3127" s="3">
        <v>43314</v>
      </c>
      <c r="F3127" t="s">
        <v>8129</v>
      </c>
      <c r="G3127" t="s">
        <v>8885</v>
      </c>
    </row>
    <row r="3128" spans="1:7" x14ac:dyDescent="0.3">
      <c r="A3128">
        <v>303</v>
      </c>
      <c r="B3128">
        <v>757</v>
      </c>
      <c r="C3128">
        <v>536</v>
      </c>
      <c r="D3128">
        <f t="shared" si="154"/>
        <v>60</v>
      </c>
      <c r="E3128" s="3">
        <v>43314</v>
      </c>
      <c r="F3128" t="s">
        <v>8129</v>
      </c>
      <c r="G3128" t="s">
        <v>8886</v>
      </c>
    </row>
    <row r="3129" spans="1:7" x14ac:dyDescent="0.3">
      <c r="A3129">
        <v>303</v>
      </c>
      <c r="B3129">
        <v>758</v>
      </c>
      <c r="C3129">
        <v>536</v>
      </c>
      <c r="D3129">
        <f t="shared" si="154"/>
        <v>39</v>
      </c>
      <c r="E3129" s="3">
        <v>43317</v>
      </c>
      <c r="F3129" t="s">
        <v>8129</v>
      </c>
      <c r="G3129" t="s">
        <v>8887</v>
      </c>
    </row>
    <row r="3130" spans="1:7" x14ac:dyDescent="0.3">
      <c r="A3130">
        <v>304</v>
      </c>
      <c r="B3130">
        <v>759</v>
      </c>
      <c r="C3130">
        <v>166</v>
      </c>
      <c r="D3130">
        <f t="shared" si="154"/>
        <v>48</v>
      </c>
      <c r="E3130" s="3">
        <v>43314</v>
      </c>
      <c r="F3130" t="s">
        <v>8129</v>
      </c>
      <c r="G3130" t="s">
        <v>8888</v>
      </c>
    </row>
    <row r="3131" spans="1:7" x14ac:dyDescent="0.3">
      <c r="A3131">
        <v>304</v>
      </c>
      <c r="B3131">
        <v>760</v>
      </c>
      <c r="C3131">
        <v>166</v>
      </c>
      <c r="D3131">
        <f t="shared" si="154"/>
        <v>28</v>
      </c>
      <c r="E3131" s="3">
        <v>43318</v>
      </c>
      <c r="F3131" t="s">
        <v>8129</v>
      </c>
      <c r="G3131" t="s">
        <v>8889</v>
      </c>
    </row>
    <row r="3132" spans="1:7" x14ac:dyDescent="0.3">
      <c r="A3132">
        <v>304</v>
      </c>
      <c r="B3132">
        <v>761</v>
      </c>
      <c r="C3132">
        <v>166</v>
      </c>
      <c r="D3132">
        <f t="shared" si="154"/>
        <v>8</v>
      </c>
      <c r="E3132" s="3">
        <v>43316</v>
      </c>
      <c r="F3132" t="s">
        <v>8129</v>
      </c>
      <c r="G3132" t="s">
        <v>8890</v>
      </c>
    </row>
    <row r="3133" spans="1:7" x14ac:dyDescent="0.3">
      <c r="A3133">
        <v>305</v>
      </c>
      <c r="B3133">
        <v>762</v>
      </c>
      <c r="C3133">
        <v>351</v>
      </c>
      <c r="D3133">
        <f t="shared" si="154"/>
        <v>21</v>
      </c>
      <c r="E3133" s="3">
        <v>43318</v>
      </c>
      <c r="F3133" t="s">
        <v>8129</v>
      </c>
      <c r="G3133" t="s">
        <v>8891</v>
      </c>
    </row>
    <row r="3134" spans="1:7" x14ac:dyDescent="0.3">
      <c r="A3134">
        <v>305</v>
      </c>
      <c r="B3134">
        <v>763</v>
      </c>
      <c r="C3134">
        <v>351</v>
      </c>
      <c r="D3134">
        <f t="shared" si="154"/>
        <v>2</v>
      </c>
      <c r="E3134" s="3">
        <v>43317</v>
      </c>
      <c r="F3134" t="s">
        <v>8129</v>
      </c>
      <c r="G3134" t="s">
        <v>8892</v>
      </c>
    </row>
    <row r="3135" spans="1:7" x14ac:dyDescent="0.3">
      <c r="A3135">
        <v>306</v>
      </c>
      <c r="B3135">
        <v>764</v>
      </c>
      <c r="C3135">
        <v>707</v>
      </c>
      <c r="D3135">
        <f t="shared" si="154"/>
        <v>18</v>
      </c>
      <c r="E3135" s="3">
        <v>43316</v>
      </c>
      <c r="F3135" t="s">
        <v>8129</v>
      </c>
      <c r="G3135" t="s">
        <v>8893</v>
      </c>
    </row>
    <row r="3136" spans="1:7" x14ac:dyDescent="0.3">
      <c r="A3136">
        <v>306</v>
      </c>
      <c r="B3136">
        <v>765</v>
      </c>
      <c r="C3136">
        <v>351</v>
      </c>
      <c r="D3136">
        <f t="shared" si="154"/>
        <v>1</v>
      </c>
      <c r="E3136" s="3">
        <v>43317</v>
      </c>
      <c r="F3136" t="s">
        <v>8129</v>
      </c>
      <c r="G3136" t="s">
        <v>8894</v>
      </c>
    </row>
    <row r="3137" spans="1:7" x14ac:dyDescent="0.3">
      <c r="A3137">
        <v>306</v>
      </c>
      <c r="B3137">
        <v>766</v>
      </c>
      <c r="C3137">
        <v>707</v>
      </c>
      <c r="D3137">
        <f t="shared" si="154"/>
        <v>63</v>
      </c>
      <c r="E3137" s="3">
        <v>43319</v>
      </c>
      <c r="F3137" t="s">
        <v>8129</v>
      </c>
      <c r="G3137" t="s">
        <v>8895</v>
      </c>
    </row>
    <row r="3138" spans="1:7" x14ac:dyDescent="0.3">
      <c r="A3138">
        <v>307</v>
      </c>
      <c r="B3138">
        <v>767</v>
      </c>
      <c r="C3138">
        <v>584</v>
      </c>
      <c r="D3138">
        <f t="shared" si="154"/>
        <v>2</v>
      </c>
      <c r="E3138" s="3">
        <v>43318</v>
      </c>
      <c r="F3138" t="s">
        <v>8129</v>
      </c>
      <c r="G3138" t="s">
        <v>8896</v>
      </c>
    </row>
    <row r="3139" spans="1:7" x14ac:dyDescent="0.3">
      <c r="A3139">
        <v>307</v>
      </c>
      <c r="B3139">
        <v>768</v>
      </c>
      <c r="C3139">
        <v>584</v>
      </c>
      <c r="D3139">
        <f t="shared" si="154"/>
        <v>66</v>
      </c>
      <c r="E3139" s="3">
        <v>43316</v>
      </c>
      <c r="F3139" t="s">
        <v>8129</v>
      </c>
      <c r="G3139" t="s">
        <v>8897</v>
      </c>
    </row>
    <row r="3140" spans="1:7" x14ac:dyDescent="0.3">
      <c r="A3140">
        <v>308</v>
      </c>
      <c r="B3140">
        <v>769</v>
      </c>
      <c r="C3140">
        <v>594</v>
      </c>
      <c r="D3140">
        <f t="shared" si="154"/>
        <v>8</v>
      </c>
      <c r="E3140" s="3">
        <v>43318</v>
      </c>
      <c r="F3140" t="s">
        <v>8129</v>
      </c>
      <c r="G3140" t="s">
        <v>8898</v>
      </c>
    </row>
    <row r="3141" spans="1:7" x14ac:dyDescent="0.3">
      <c r="A3141">
        <v>308</v>
      </c>
      <c r="B3141">
        <v>770</v>
      </c>
      <c r="C3141">
        <v>584</v>
      </c>
      <c r="D3141">
        <f t="shared" si="154"/>
        <v>73</v>
      </c>
      <c r="E3141" s="3">
        <v>43317</v>
      </c>
      <c r="F3141" t="s">
        <v>8129</v>
      </c>
      <c r="G3141" t="s">
        <v>8899</v>
      </c>
    </row>
    <row r="3142" spans="1:7" x14ac:dyDescent="0.3">
      <c r="A3142">
        <v>308</v>
      </c>
      <c r="B3142">
        <v>771</v>
      </c>
      <c r="C3142">
        <v>594</v>
      </c>
      <c r="D3142">
        <f t="shared" si="154"/>
        <v>57</v>
      </c>
      <c r="E3142" s="3">
        <v>43319</v>
      </c>
      <c r="F3142" t="s">
        <v>8129</v>
      </c>
      <c r="G3142" t="s">
        <v>8900</v>
      </c>
    </row>
    <row r="3143" spans="1:7" x14ac:dyDescent="0.3">
      <c r="A3143">
        <v>309</v>
      </c>
      <c r="B3143">
        <v>772</v>
      </c>
      <c r="C3143">
        <v>745</v>
      </c>
      <c r="D3143">
        <f t="shared" si="154"/>
        <v>3</v>
      </c>
      <c r="E3143" s="3">
        <v>43320</v>
      </c>
      <c r="F3143" t="s">
        <v>8129</v>
      </c>
      <c r="G3143" t="s">
        <v>8901</v>
      </c>
    </row>
    <row r="3144" spans="1:7" x14ac:dyDescent="0.3">
      <c r="A3144">
        <v>309</v>
      </c>
      <c r="B3144">
        <v>773</v>
      </c>
      <c r="C3144">
        <v>745</v>
      </c>
      <c r="D3144">
        <f t="shared" si="154"/>
        <v>69</v>
      </c>
      <c r="E3144" s="3">
        <v>43320</v>
      </c>
      <c r="F3144" t="s">
        <v>8129</v>
      </c>
      <c r="G3144" t="s">
        <v>8902</v>
      </c>
    </row>
    <row r="3145" spans="1:7" x14ac:dyDescent="0.3">
      <c r="A3145">
        <v>310</v>
      </c>
      <c r="B3145">
        <v>774</v>
      </c>
      <c r="C3145">
        <v>339</v>
      </c>
      <c r="D3145">
        <f t="shared" si="154"/>
        <v>18</v>
      </c>
      <c r="E3145" s="3">
        <v>43318</v>
      </c>
      <c r="F3145" t="s">
        <v>8129</v>
      </c>
      <c r="G3145" t="s">
        <v>8903</v>
      </c>
    </row>
    <row r="3146" spans="1:7" x14ac:dyDescent="0.3">
      <c r="A3146">
        <v>310</v>
      </c>
      <c r="B3146">
        <v>775</v>
      </c>
      <c r="C3146">
        <v>339</v>
      </c>
      <c r="D3146">
        <f t="shared" si="154"/>
        <v>4</v>
      </c>
      <c r="E3146" s="3">
        <v>43322</v>
      </c>
      <c r="F3146" t="s">
        <v>8129</v>
      </c>
      <c r="G3146" t="s">
        <v>8904</v>
      </c>
    </row>
    <row r="3147" spans="1:7" x14ac:dyDescent="0.3">
      <c r="A3147">
        <v>310</v>
      </c>
      <c r="B3147">
        <v>776</v>
      </c>
      <c r="C3147">
        <v>339</v>
      </c>
      <c r="D3147">
        <f t="shared" si="154"/>
        <v>71</v>
      </c>
      <c r="E3147" s="3">
        <v>43323</v>
      </c>
      <c r="F3147" t="s">
        <v>8129</v>
      </c>
      <c r="G3147" t="s">
        <v>8905</v>
      </c>
    </row>
    <row r="3148" spans="1:7" x14ac:dyDescent="0.3">
      <c r="A3148">
        <v>311</v>
      </c>
      <c r="B3148">
        <v>777</v>
      </c>
      <c r="C3148">
        <v>455</v>
      </c>
      <c r="D3148">
        <f t="shared" si="154"/>
        <v>24</v>
      </c>
      <c r="E3148" s="3">
        <v>43319</v>
      </c>
      <c r="F3148" t="s">
        <v>8129</v>
      </c>
      <c r="G3148" t="s">
        <v>8906</v>
      </c>
    </row>
    <row r="3149" spans="1:7" x14ac:dyDescent="0.3">
      <c r="A3149">
        <v>311</v>
      </c>
      <c r="B3149">
        <v>778</v>
      </c>
      <c r="C3149">
        <v>455</v>
      </c>
      <c r="D3149">
        <f t="shared" si="154"/>
        <v>11</v>
      </c>
      <c r="E3149" s="3">
        <v>43324</v>
      </c>
      <c r="F3149" t="s">
        <v>8129</v>
      </c>
      <c r="G3149" t="s">
        <v>8907</v>
      </c>
    </row>
    <row r="3150" spans="1:7" x14ac:dyDescent="0.3">
      <c r="A3150">
        <v>312</v>
      </c>
      <c r="B3150">
        <v>779</v>
      </c>
      <c r="C3150">
        <v>500</v>
      </c>
      <c r="D3150">
        <f t="shared" si="154"/>
        <v>48</v>
      </c>
      <c r="E3150" s="3">
        <v>43319</v>
      </c>
      <c r="F3150" t="s">
        <v>8129</v>
      </c>
      <c r="G3150" t="s">
        <v>8908</v>
      </c>
    </row>
    <row r="3151" spans="1:7" x14ac:dyDescent="0.3">
      <c r="A3151">
        <v>312</v>
      </c>
      <c r="B3151">
        <v>780</v>
      </c>
      <c r="C3151">
        <v>455</v>
      </c>
      <c r="D3151">
        <f t="shared" si="154"/>
        <v>36</v>
      </c>
      <c r="E3151" s="3">
        <v>43319</v>
      </c>
      <c r="F3151" t="s">
        <v>8129</v>
      </c>
      <c r="G3151" t="s">
        <v>8909</v>
      </c>
    </row>
    <row r="3152" spans="1:7" x14ac:dyDescent="0.3">
      <c r="A3152">
        <v>312</v>
      </c>
      <c r="B3152">
        <v>781</v>
      </c>
      <c r="C3152">
        <v>500</v>
      </c>
      <c r="D3152">
        <f t="shared" si="154"/>
        <v>24</v>
      </c>
      <c r="E3152" s="3">
        <v>43319</v>
      </c>
      <c r="F3152" t="s">
        <v>8129</v>
      </c>
      <c r="G3152" t="s">
        <v>8910</v>
      </c>
    </row>
    <row r="3153" spans="1:7" x14ac:dyDescent="0.3">
      <c r="A3153">
        <v>313</v>
      </c>
      <c r="B3153">
        <v>782</v>
      </c>
      <c r="C3153">
        <v>8</v>
      </c>
      <c r="D3153">
        <f t="shared" si="154"/>
        <v>65</v>
      </c>
      <c r="E3153" s="3">
        <v>43324</v>
      </c>
      <c r="F3153" t="s">
        <v>8129</v>
      </c>
      <c r="G3153" t="s">
        <v>8911</v>
      </c>
    </row>
    <row r="3154" spans="1:7" x14ac:dyDescent="0.3">
      <c r="A3154">
        <v>313</v>
      </c>
      <c r="B3154">
        <v>783</v>
      </c>
      <c r="C3154">
        <v>8</v>
      </c>
      <c r="D3154">
        <f t="shared" ref="D3154:D3217" si="155">IF(MOD(A3154*B3154,81)=0,1,IF(MOD(A3154*B3154,81)=30,81,IF(MOD(A3154*B3154,81)=49,82,MOD(A3154*B3154,81))))</f>
        <v>54</v>
      </c>
      <c r="E3154" s="3">
        <v>43319</v>
      </c>
      <c r="F3154" t="s">
        <v>8129</v>
      </c>
      <c r="G3154" t="s">
        <v>8912</v>
      </c>
    </row>
    <row r="3155" spans="1:7" x14ac:dyDescent="0.3">
      <c r="A3155">
        <v>314</v>
      </c>
      <c r="B3155">
        <v>784</v>
      </c>
      <c r="C3155">
        <v>148</v>
      </c>
      <c r="D3155">
        <f t="shared" si="155"/>
        <v>17</v>
      </c>
      <c r="E3155" s="3">
        <v>43324</v>
      </c>
      <c r="F3155" t="s">
        <v>8129</v>
      </c>
      <c r="G3155" t="s">
        <v>8913</v>
      </c>
    </row>
    <row r="3156" spans="1:7" x14ac:dyDescent="0.3">
      <c r="A3156">
        <v>314</v>
      </c>
      <c r="B3156">
        <v>785</v>
      </c>
      <c r="C3156">
        <v>8</v>
      </c>
      <c r="D3156">
        <f t="shared" si="155"/>
        <v>7</v>
      </c>
      <c r="E3156" s="3">
        <v>43320</v>
      </c>
      <c r="F3156" t="s">
        <v>8129</v>
      </c>
      <c r="G3156" t="s">
        <v>8914</v>
      </c>
    </row>
    <row r="3157" spans="1:7" x14ac:dyDescent="0.3">
      <c r="A3157">
        <v>314</v>
      </c>
      <c r="B3157">
        <v>786</v>
      </c>
      <c r="C3157">
        <v>148</v>
      </c>
      <c r="D3157">
        <f t="shared" si="155"/>
        <v>78</v>
      </c>
      <c r="E3157" s="3">
        <v>43319</v>
      </c>
      <c r="F3157" t="s">
        <v>8129</v>
      </c>
      <c r="G3157" t="s">
        <v>8915</v>
      </c>
    </row>
    <row r="3158" spans="1:7" x14ac:dyDescent="0.3">
      <c r="A3158">
        <v>315</v>
      </c>
      <c r="B3158">
        <v>787</v>
      </c>
      <c r="C3158">
        <v>158</v>
      </c>
      <c r="D3158">
        <f t="shared" si="155"/>
        <v>45</v>
      </c>
      <c r="E3158" s="3">
        <v>43322</v>
      </c>
      <c r="F3158" t="s">
        <v>8129</v>
      </c>
      <c r="G3158" t="s">
        <v>8916</v>
      </c>
    </row>
    <row r="3159" spans="1:7" x14ac:dyDescent="0.3">
      <c r="A3159">
        <v>315</v>
      </c>
      <c r="B3159">
        <v>788</v>
      </c>
      <c r="C3159">
        <v>158</v>
      </c>
      <c r="D3159">
        <f t="shared" si="155"/>
        <v>36</v>
      </c>
      <c r="E3159" s="3">
        <v>43319</v>
      </c>
      <c r="F3159" t="s">
        <v>8129</v>
      </c>
      <c r="G3159" t="s">
        <v>8917</v>
      </c>
    </row>
    <row r="3160" spans="1:7" x14ac:dyDescent="0.3">
      <c r="A3160">
        <v>316</v>
      </c>
      <c r="B3160">
        <v>789</v>
      </c>
      <c r="C3160">
        <v>46</v>
      </c>
      <c r="D3160">
        <f t="shared" si="155"/>
        <v>6</v>
      </c>
      <c r="E3160" s="3">
        <v>43319</v>
      </c>
      <c r="F3160" t="s">
        <v>8129</v>
      </c>
      <c r="G3160" t="s">
        <v>8918</v>
      </c>
    </row>
    <row r="3161" spans="1:7" x14ac:dyDescent="0.3">
      <c r="A3161">
        <v>316</v>
      </c>
      <c r="B3161">
        <v>790</v>
      </c>
      <c r="C3161">
        <v>46</v>
      </c>
      <c r="D3161">
        <f t="shared" si="155"/>
        <v>79</v>
      </c>
      <c r="E3161" s="3">
        <v>43320</v>
      </c>
      <c r="F3161" t="s">
        <v>8129</v>
      </c>
      <c r="G3161" t="s">
        <v>8919</v>
      </c>
    </row>
    <row r="3162" spans="1:7" x14ac:dyDescent="0.3">
      <c r="A3162">
        <v>316</v>
      </c>
      <c r="B3162">
        <v>791</v>
      </c>
      <c r="C3162">
        <v>46</v>
      </c>
      <c r="D3162">
        <f t="shared" si="155"/>
        <v>71</v>
      </c>
      <c r="E3162" s="3">
        <v>43324</v>
      </c>
      <c r="F3162" t="s">
        <v>8129</v>
      </c>
      <c r="G3162" t="s">
        <v>8920</v>
      </c>
    </row>
    <row r="3163" spans="1:7" x14ac:dyDescent="0.3">
      <c r="A3163">
        <v>317</v>
      </c>
      <c r="B3163">
        <v>792</v>
      </c>
      <c r="C3163">
        <v>271</v>
      </c>
      <c r="D3163">
        <f t="shared" si="155"/>
        <v>45</v>
      </c>
      <c r="E3163" s="3">
        <v>43323</v>
      </c>
      <c r="F3163" t="s">
        <v>8129</v>
      </c>
      <c r="G3163" t="s">
        <v>8921</v>
      </c>
    </row>
    <row r="3164" spans="1:7" x14ac:dyDescent="0.3">
      <c r="A3164">
        <v>317</v>
      </c>
      <c r="B3164">
        <v>793</v>
      </c>
      <c r="C3164">
        <v>271</v>
      </c>
      <c r="D3164">
        <f t="shared" si="155"/>
        <v>38</v>
      </c>
      <c r="E3164" s="3">
        <v>43322</v>
      </c>
      <c r="F3164" t="s">
        <v>8129</v>
      </c>
      <c r="G3164" t="s">
        <v>8922</v>
      </c>
    </row>
    <row r="3165" spans="1:7" x14ac:dyDescent="0.3">
      <c r="A3165">
        <v>318</v>
      </c>
      <c r="B3165">
        <v>794</v>
      </c>
      <c r="C3165">
        <v>728</v>
      </c>
      <c r="D3165">
        <f t="shared" si="155"/>
        <v>15</v>
      </c>
      <c r="E3165" s="3">
        <v>43323</v>
      </c>
      <c r="F3165" t="s">
        <v>8129</v>
      </c>
      <c r="G3165" t="s">
        <v>8923</v>
      </c>
    </row>
    <row r="3166" spans="1:7" x14ac:dyDescent="0.3">
      <c r="A3166">
        <v>318</v>
      </c>
      <c r="B3166">
        <v>795</v>
      </c>
      <c r="C3166">
        <v>271</v>
      </c>
      <c r="D3166">
        <f t="shared" si="155"/>
        <v>9</v>
      </c>
      <c r="E3166" s="3">
        <v>43323</v>
      </c>
      <c r="F3166" t="s">
        <v>8129</v>
      </c>
      <c r="G3166" t="s">
        <v>8924</v>
      </c>
    </row>
    <row r="3167" spans="1:7" x14ac:dyDescent="0.3">
      <c r="A3167">
        <v>318</v>
      </c>
      <c r="B3167">
        <v>796</v>
      </c>
      <c r="C3167">
        <v>728</v>
      </c>
      <c r="D3167">
        <f t="shared" si="155"/>
        <v>3</v>
      </c>
      <c r="E3167" s="3">
        <v>43323</v>
      </c>
      <c r="F3167" t="s">
        <v>8129</v>
      </c>
      <c r="G3167" t="s">
        <v>8925</v>
      </c>
    </row>
    <row r="3168" spans="1:7" x14ac:dyDescent="0.3">
      <c r="A3168">
        <v>319</v>
      </c>
      <c r="B3168">
        <v>797</v>
      </c>
      <c r="C3168">
        <v>136</v>
      </c>
      <c r="D3168">
        <f t="shared" si="155"/>
        <v>65</v>
      </c>
      <c r="E3168" s="3">
        <v>43325</v>
      </c>
      <c r="F3168" t="s">
        <v>8129</v>
      </c>
      <c r="G3168" t="s">
        <v>8926</v>
      </c>
    </row>
    <row r="3169" spans="1:7" x14ac:dyDescent="0.3">
      <c r="A3169">
        <v>319</v>
      </c>
      <c r="B3169">
        <v>798</v>
      </c>
      <c r="C3169">
        <v>136</v>
      </c>
      <c r="D3169">
        <f t="shared" si="155"/>
        <v>60</v>
      </c>
      <c r="E3169" s="3">
        <v>43320</v>
      </c>
      <c r="F3169" t="s">
        <v>8129</v>
      </c>
      <c r="G3169" t="s">
        <v>8927</v>
      </c>
    </row>
    <row r="3170" spans="1:7" x14ac:dyDescent="0.3">
      <c r="A3170">
        <v>320</v>
      </c>
      <c r="B3170">
        <v>799</v>
      </c>
      <c r="C3170">
        <v>245</v>
      </c>
      <c r="D3170">
        <f t="shared" si="155"/>
        <v>44</v>
      </c>
      <c r="E3170" s="3">
        <v>43323</v>
      </c>
      <c r="F3170" t="s">
        <v>8129</v>
      </c>
      <c r="G3170" t="s">
        <v>8928</v>
      </c>
    </row>
    <row r="3171" spans="1:7" x14ac:dyDescent="0.3">
      <c r="A3171">
        <v>320</v>
      </c>
      <c r="B3171">
        <v>800</v>
      </c>
      <c r="C3171">
        <v>136</v>
      </c>
      <c r="D3171">
        <f t="shared" si="155"/>
        <v>40</v>
      </c>
      <c r="E3171" s="3">
        <v>43325</v>
      </c>
      <c r="F3171" t="s">
        <v>8129</v>
      </c>
      <c r="G3171" t="s">
        <v>8929</v>
      </c>
    </row>
    <row r="3172" spans="1:7" x14ac:dyDescent="0.3">
      <c r="A3172">
        <v>320</v>
      </c>
      <c r="B3172">
        <v>801</v>
      </c>
      <c r="C3172">
        <v>245</v>
      </c>
      <c r="D3172">
        <f t="shared" si="155"/>
        <v>36</v>
      </c>
      <c r="E3172" s="3">
        <v>43321</v>
      </c>
      <c r="F3172" t="s">
        <v>8129</v>
      </c>
      <c r="G3172" t="s">
        <v>8930</v>
      </c>
    </row>
    <row r="3173" spans="1:7" x14ac:dyDescent="0.3">
      <c r="A3173">
        <v>321</v>
      </c>
      <c r="B3173">
        <v>802</v>
      </c>
      <c r="C3173">
        <v>498</v>
      </c>
      <c r="D3173">
        <f t="shared" si="155"/>
        <v>24</v>
      </c>
      <c r="E3173" s="3">
        <v>43321</v>
      </c>
      <c r="F3173" t="s">
        <v>8129</v>
      </c>
      <c r="G3173" t="s">
        <v>8931</v>
      </c>
    </row>
    <row r="3174" spans="1:7" x14ac:dyDescent="0.3">
      <c r="A3174">
        <v>321</v>
      </c>
      <c r="B3174">
        <v>803</v>
      </c>
      <c r="C3174">
        <v>498</v>
      </c>
      <c r="D3174">
        <f t="shared" si="155"/>
        <v>21</v>
      </c>
      <c r="E3174" s="3">
        <v>43324</v>
      </c>
      <c r="F3174" t="s">
        <v>8129</v>
      </c>
      <c r="G3174" t="s">
        <v>8932</v>
      </c>
    </row>
    <row r="3175" spans="1:7" x14ac:dyDescent="0.3">
      <c r="A3175">
        <v>322</v>
      </c>
      <c r="B3175">
        <v>804</v>
      </c>
      <c r="C3175">
        <v>307</v>
      </c>
      <c r="D3175">
        <f t="shared" si="155"/>
        <v>12</v>
      </c>
      <c r="E3175" s="3">
        <v>43322</v>
      </c>
      <c r="F3175" t="s">
        <v>8129</v>
      </c>
      <c r="G3175" t="s">
        <v>8933</v>
      </c>
    </row>
    <row r="3176" spans="1:7" x14ac:dyDescent="0.3">
      <c r="A3176">
        <v>322</v>
      </c>
      <c r="B3176">
        <v>805</v>
      </c>
      <c r="C3176">
        <v>307</v>
      </c>
      <c r="D3176">
        <f t="shared" si="155"/>
        <v>10</v>
      </c>
      <c r="E3176" s="3">
        <v>43326</v>
      </c>
      <c r="F3176" t="s">
        <v>8129</v>
      </c>
      <c r="G3176" t="s">
        <v>8934</v>
      </c>
    </row>
    <row r="3177" spans="1:7" x14ac:dyDescent="0.3">
      <c r="A3177">
        <v>322</v>
      </c>
      <c r="B3177">
        <v>806</v>
      </c>
      <c r="C3177">
        <v>307</v>
      </c>
      <c r="D3177">
        <f t="shared" si="155"/>
        <v>8</v>
      </c>
      <c r="E3177" s="3">
        <v>43324</v>
      </c>
      <c r="F3177" t="s">
        <v>8129</v>
      </c>
      <c r="G3177" t="s">
        <v>8935</v>
      </c>
    </row>
    <row r="3178" spans="1:7" x14ac:dyDescent="0.3">
      <c r="A3178">
        <v>323</v>
      </c>
      <c r="B3178">
        <v>807</v>
      </c>
      <c r="C3178">
        <v>461</v>
      </c>
      <c r="D3178">
        <f t="shared" si="155"/>
        <v>3</v>
      </c>
      <c r="E3178" s="3">
        <v>43326</v>
      </c>
      <c r="F3178" t="s">
        <v>8129</v>
      </c>
      <c r="G3178" t="s">
        <v>8936</v>
      </c>
    </row>
    <row r="3179" spans="1:7" x14ac:dyDescent="0.3">
      <c r="A3179">
        <v>323</v>
      </c>
      <c r="B3179">
        <v>808</v>
      </c>
      <c r="C3179">
        <v>461</v>
      </c>
      <c r="D3179">
        <f t="shared" si="155"/>
        <v>2</v>
      </c>
      <c r="E3179" s="3">
        <v>43325</v>
      </c>
      <c r="F3179" t="s">
        <v>8129</v>
      </c>
      <c r="G3179" t="s">
        <v>8937</v>
      </c>
    </row>
    <row r="3180" spans="1:7" x14ac:dyDescent="0.3">
      <c r="A3180">
        <v>324</v>
      </c>
      <c r="B3180">
        <v>809</v>
      </c>
      <c r="C3180">
        <v>465</v>
      </c>
      <c r="D3180">
        <f t="shared" si="155"/>
        <v>1</v>
      </c>
      <c r="E3180" s="3">
        <v>43325</v>
      </c>
      <c r="F3180" t="s">
        <v>8129</v>
      </c>
      <c r="G3180" t="s">
        <v>8938</v>
      </c>
    </row>
    <row r="3181" spans="1:7" x14ac:dyDescent="0.3">
      <c r="A3181">
        <v>324</v>
      </c>
      <c r="B3181">
        <v>810</v>
      </c>
      <c r="C3181">
        <v>461</v>
      </c>
      <c r="D3181">
        <f t="shared" si="155"/>
        <v>1</v>
      </c>
      <c r="E3181" s="3">
        <v>43325</v>
      </c>
      <c r="F3181" t="s">
        <v>8129</v>
      </c>
      <c r="G3181" t="s">
        <v>8939</v>
      </c>
    </row>
    <row r="3182" spans="1:7" x14ac:dyDescent="0.3">
      <c r="A3182">
        <v>324</v>
      </c>
      <c r="B3182">
        <v>811</v>
      </c>
      <c r="C3182">
        <v>465</v>
      </c>
      <c r="D3182">
        <f t="shared" si="155"/>
        <v>1</v>
      </c>
      <c r="E3182" s="3">
        <v>43325</v>
      </c>
      <c r="F3182" t="s">
        <v>8129</v>
      </c>
      <c r="G3182" t="s">
        <v>8940</v>
      </c>
    </row>
    <row r="3183" spans="1:7" x14ac:dyDescent="0.3">
      <c r="A3183">
        <v>325</v>
      </c>
      <c r="B3183">
        <v>812</v>
      </c>
      <c r="C3183">
        <v>29</v>
      </c>
      <c r="D3183">
        <f t="shared" si="155"/>
        <v>2</v>
      </c>
      <c r="E3183" s="3">
        <v>43327</v>
      </c>
      <c r="F3183" t="s">
        <v>8129</v>
      </c>
      <c r="G3183" t="s">
        <v>8941</v>
      </c>
    </row>
    <row r="3184" spans="1:7" x14ac:dyDescent="0.3">
      <c r="A3184">
        <v>325</v>
      </c>
      <c r="B3184">
        <v>813</v>
      </c>
      <c r="C3184">
        <v>29</v>
      </c>
      <c r="D3184">
        <f t="shared" si="155"/>
        <v>3</v>
      </c>
      <c r="E3184" s="3">
        <v>43328</v>
      </c>
      <c r="F3184" t="s">
        <v>8129</v>
      </c>
      <c r="G3184" t="s">
        <v>8942</v>
      </c>
    </row>
    <row r="3185" spans="1:7" x14ac:dyDescent="0.3">
      <c r="A3185">
        <v>326</v>
      </c>
      <c r="B3185">
        <v>814</v>
      </c>
      <c r="C3185">
        <v>207</v>
      </c>
      <c r="D3185">
        <f t="shared" si="155"/>
        <v>8</v>
      </c>
      <c r="E3185" s="3">
        <v>43328</v>
      </c>
      <c r="F3185" t="s">
        <v>8129</v>
      </c>
      <c r="G3185" t="s">
        <v>8943</v>
      </c>
    </row>
    <row r="3186" spans="1:7" x14ac:dyDescent="0.3">
      <c r="A3186">
        <v>326</v>
      </c>
      <c r="B3186">
        <v>815</v>
      </c>
      <c r="C3186">
        <v>29</v>
      </c>
      <c r="D3186">
        <f t="shared" si="155"/>
        <v>10</v>
      </c>
      <c r="E3186" s="3">
        <v>43330</v>
      </c>
      <c r="F3186" t="s">
        <v>8129</v>
      </c>
      <c r="G3186" t="s">
        <v>8944</v>
      </c>
    </row>
    <row r="3187" spans="1:7" x14ac:dyDescent="0.3">
      <c r="A3187">
        <v>326</v>
      </c>
      <c r="B3187">
        <v>816</v>
      </c>
      <c r="C3187">
        <v>207</v>
      </c>
      <c r="D3187">
        <f t="shared" si="155"/>
        <v>12</v>
      </c>
      <c r="E3187" s="3">
        <v>43326</v>
      </c>
      <c r="F3187" t="s">
        <v>8129</v>
      </c>
      <c r="G3187" t="s">
        <v>8945</v>
      </c>
    </row>
    <row r="3188" spans="1:7" x14ac:dyDescent="0.3">
      <c r="A3188">
        <v>327</v>
      </c>
      <c r="B3188">
        <v>817</v>
      </c>
      <c r="C3188">
        <v>697</v>
      </c>
      <c r="D3188">
        <f t="shared" si="155"/>
        <v>21</v>
      </c>
      <c r="E3188" s="3">
        <v>43330</v>
      </c>
      <c r="F3188" t="s">
        <v>8129</v>
      </c>
      <c r="G3188" t="s">
        <v>8946</v>
      </c>
    </row>
    <row r="3189" spans="1:7" x14ac:dyDescent="0.3">
      <c r="A3189">
        <v>327</v>
      </c>
      <c r="B3189">
        <v>818</v>
      </c>
      <c r="C3189">
        <v>697</v>
      </c>
      <c r="D3189">
        <f t="shared" si="155"/>
        <v>24</v>
      </c>
      <c r="E3189" s="3">
        <v>43327</v>
      </c>
      <c r="F3189" t="s">
        <v>8129</v>
      </c>
      <c r="G3189" t="s">
        <v>8947</v>
      </c>
    </row>
    <row r="3190" spans="1:7" x14ac:dyDescent="0.3">
      <c r="A3190">
        <v>328</v>
      </c>
      <c r="B3190">
        <v>819</v>
      </c>
      <c r="C3190">
        <v>413</v>
      </c>
      <c r="D3190">
        <f t="shared" si="155"/>
        <v>36</v>
      </c>
      <c r="E3190" s="3">
        <v>43328</v>
      </c>
      <c r="F3190" t="s">
        <v>8129</v>
      </c>
      <c r="G3190" t="s">
        <v>8948</v>
      </c>
    </row>
    <row r="3191" spans="1:7" x14ac:dyDescent="0.3">
      <c r="A3191">
        <v>328</v>
      </c>
      <c r="B3191">
        <v>820</v>
      </c>
      <c r="C3191">
        <v>413</v>
      </c>
      <c r="D3191">
        <f t="shared" si="155"/>
        <v>40</v>
      </c>
      <c r="E3191" s="3">
        <v>43332</v>
      </c>
      <c r="F3191" t="s">
        <v>8129</v>
      </c>
      <c r="G3191" t="s">
        <v>8949</v>
      </c>
    </row>
    <row r="3192" spans="1:7" x14ac:dyDescent="0.3">
      <c r="A3192">
        <v>328</v>
      </c>
      <c r="B3192">
        <v>821</v>
      </c>
      <c r="C3192">
        <v>413</v>
      </c>
      <c r="D3192">
        <f t="shared" si="155"/>
        <v>44</v>
      </c>
      <c r="E3192" s="3">
        <v>43330</v>
      </c>
      <c r="F3192" t="s">
        <v>8129</v>
      </c>
      <c r="G3192" t="s">
        <v>8950</v>
      </c>
    </row>
    <row r="3193" spans="1:7" x14ac:dyDescent="0.3">
      <c r="A3193">
        <v>329</v>
      </c>
      <c r="B3193">
        <v>822</v>
      </c>
      <c r="C3193">
        <v>525</v>
      </c>
      <c r="D3193">
        <f t="shared" si="155"/>
        <v>60</v>
      </c>
      <c r="E3193" s="3">
        <v>43329</v>
      </c>
      <c r="F3193" t="s">
        <v>8129</v>
      </c>
      <c r="G3193" t="s">
        <v>8951</v>
      </c>
    </row>
    <row r="3194" spans="1:7" x14ac:dyDescent="0.3">
      <c r="A3194">
        <v>329</v>
      </c>
      <c r="B3194">
        <v>823</v>
      </c>
      <c r="C3194">
        <v>525</v>
      </c>
      <c r="D3194">
        <f t="shared" si="155"/>
        <v>65</v>
      </c>
      <c r="E3194" s="3">
        <v>43334</v>
      </c>
      <c r="F3194" t="s">
        <v>8129</v>
      </c>
      <c r="G3194" t="s">
        <v>8952</v>
      </c>
    </row>
    <row r="3195" spans="1:7" x14ac:dyDescent="0.3">
      <c r="A3195">
        <v>330</v>
      </c>
      <c r="B3195">
        <v>824</v>
      </c>
      <c r="C3195">
        <v>583</v>
      </c>
      <c r="D3195">
        <f t="shared" si="155"/>
        <v>3</v>
      </c>
      <c r="E3195" s="3">
        <v>43333</v>
      </c>
      <c r="F3195" t="s">
        <v>8129</v>
      </c>
      <c r="G3195" t="s">
        <v>8953</v>
      </c>
    </row>
    <row r="3196" spans="1:7" x14ac:dyDescent="0.3">
      <c r="A3196">
        <v>330</v>
      </c>
      <c r="B3196">
        <v>825</v>
      </c>
      <c r="C3196">
        <v>525</v>
      </c>
      <c r="D3196">
        <f t="shared" si="155"/>
        <v>9</v>
      </c>
      <c r="E3196" s="3">
        <v>43333</v>
      </c>
      <c r="F3196" t="s">
        <v>8129</v>
      </c>
      <c r="G3196" t="s">
        <v>8954</v>
      </c>
    </row>
    <row r="3197" spans="1:7" x14ac:dyDescent="0.3">
      <c r="A3197">
        <v>330</v>
      </c>
      <c r="B3197">
        <v>826</v>
      </c>
      <c r="C3197">
        <v>583</v>
      </c>
      <c r="D3197">
        <f t="shared" si="155"/>
        <v>15</v>
      </c>
      <c r="E3197" s="3">
        <v>43333</v>
      </c>
      <c r="F3197" t="s">
        <v>8129</v>
      </c>
      <c r="G3197" t="s">
        <v>8955</v>
      </c>
    </row>
    <row r="3198" spans="1:7" x14ac:dyDescent="0.3">
      <c r="A3198">
        <v>331</v>
      </c>
      <c r="B3198">
        <v>827</v>
      </c>
      <c r="C3198">
        <v>119</v>
      </c>
      <c r="D3198">
        <f t="shared" si="155"/>
        <v>38</v>
      </c>
      <c r="E3198" s="3">
        <v>43333</v>
      </c>
      <c r="F3198" t="s">
        <v>8129</v>
      </c>
      <c r="G3198" t="s">
        <v>8956</v>
      </c>
    </row>
    <row r="3199" spans="1:7" x14ac:dyDescent="0.3">
      <c r="A3199">
        <v>331</v>
      </c>
      <c r="B3199">
        <v>828</v>
      </c>
      <c r="C3199">
        <v>119</v>
      </c>
      <c r="D3199">
        <f t="shared" si="155"/>
        <v>45</v>
      </c>
      <c r="E3199" s="3">
        <v>43334</v>
      </c>
      <c r="F3199" t="s">
        <v>8129</v>
      </c>
      <c r="G3199" t="s">
        <v>8957</v>
      </c>
    </row>
    <row r="3200" spans="1:7" x14ac:dyDescent="0.3">
      <c r="A3200">
        <v>332</v>
      </c>
      <c r="B3200">
        <v>829</v>
      </c>
      <c r="C3200">
        <v>169</v>
      </c>
      <c r="D3200">
        <f t="shared" si="155"/>
        <v>71</v>
      </c>
      <c r="E3200" s="3">
        <v>43337</v>
      </c>
      <c r="F3200" t="s">
        <v>8129</v>
      </c>
      <c r="G3200" t="s">
        <v>8958</v>
      </c>
    </row>
    <row r="3201" spans="1:7" x14ac:dyDescent="0.3">
      <c r="A3201">
        <v>332</v>
      </c>
      <c r="B3201">
        <v>830</v>
      </c>
      <c r="C3201">
        <v>119</v>
      </c>
      <c r="D3201">
        <f t="shared" si="155"/>
        <v>79</v>
      </c>
      <c r="E3201" s="3">
        <v>43333</v>
      </c>
      <c r="F3201" t="s">
        <v>8129</v>
      </c>
      <c r="G3201" t="s">
        <v>8959</v>
      </c>
    </row>
    <row r="3202" spans="1:7" x14ac:dyDescent="0.3">
      <c r="A3202">
        <v>332</v>
      </c>
      <c r="B3202">
        <v>831</v>
      </c>
      <c r="C3202">
        <v>169</v>
      </c>
      <c r="D3202">
        <f t="shared" si="155"/>
        <v>6</v>
      </c>
      <c r="E3202" s="3">
        <v>43332</v>
      </c>
      <c r="F3202" t="s">
        <v>8129</v>
      </c>
      <c r="G3202" t="s">
        <v>8960</v>
      </c>
    </row>
    <row r="3203" spans="1:7" x14ac:dyDescent="0.3">
      <c r="A3203">
        <v>333</v>
      </c>
      <c r="B3203">
        <v>832</v>
      </c>
      <c r="C3203">
        <v>240</v>
      </c>
      <c r="D3203">
        <f t="shared" si="155"/>
        <v>36</v>
      </c>
      <c r="E3203" s="3">
        <v>43332</v>
      </c>
      <c r="F3203" t="s">
        <v>8129</v>
      </c>
      <c r="G3203" t="s">
        <v>8961</v>
      </c>
    </row>
    <row r="3204" spans="1:7" x14ac:dyDescent="0.3">
      <c r="A3204">
        <v>333</v>
      </c>
      <c r="B3204">
        <v>833</v>
      </c>
      <c r="C3204">
        <v>240</v>
      </c>
      <c r="D3204">
        <f t="shared" si="155"/>
        <v>45</v>
      </c>
      <c r="E3204" s="3">
        <v>43335</v>
      </c>
      <c r="F3204" t="s">
        <v>8129</v>
      </c>
      <c r="G3204" t="s">
        <v>8962</v>
      </c>
    </row>
    <row r="3205" spans="1:7" x14ac:dyDescent="0.3">
      <c r="A3205">
        <v>334</v>
      </c>
      <c r="B3205">
        <v>834</v>
      </c>
      <c r="C3205">
        <v>230</v>
      </c>
      <c r="D3205">
        <f t="shared" si="155"/>
        <v>78</v>
      </c>
      <c r="E3205" s="3">
        <v>43332</v>
      </c>
      <c r="F3205" t="s">
        <v>8129</v>
      </c>
      <c r="G3205" t="s">
        <v>8963</v>
      </c>
    </row>
    <row r="3206" spans="1:7" x14ac:dyDescent="0.3">
      <c r="A3206">
        <v>334</v>
      </c>
      <c r="B3206">
        <v>835</v>
      </c>
      <c r="C3206">
        <v>230</v>
      </c>
      <c r="D3206">
        <f t="shared" si="155"/>
        <v>7</v>
      </c>
      <c r="E3206" s="3">
        <v>43333</v>
      </c>
      <c r="F3206" t="s">
        <v>8129</v>
      </c>
      <c r="G3206" t="s">
        <v>8964</v>
      </c>
    </row>
    <row r="3207" spans="1:7" x14ac:dyDescent="0.3">
      <c r="A3207">
        <v>334</v>
      </c>
      <c r="B3207">
        <v>836</v>
      </c>
      <c r="C3207">
        <v>230</v>
      </c>
      <c r="D3207">
        <f t="shared" si="155"/>
        <v>17</v>
      </c>
      <c r="E3207" s="3">
        <v>43337</v>
      </c>
      <c r="F3207" t="s">
        <v>8129</v>
      </c>
      <c r="G3207" t="s">
        <v>8965</v>
      </c>
    </row>
    <row r="3208" spans="1:7" x14ac:dyDescent="0.3">
      <c r="A3208">
        <v>335</v>
      </c>
      <c r="B3208">
        <v>837</v>
      </c>
      <c r="C3208">
        <v>334</v>
      </c>
      <c r="D3208">
        <f t="shared" si="155"/>
        <v>54</v>
      </c>
      <c r="E3208" s="3">
        <v>43332</v>
      </c>
      <c r="F3208" t="s">
        <v>8129</v>
      </c>
      <c r="G3208" t="s">
        <v>8966</v>
      </c>
    </row>
    <row r="3209" spans="1:7" x14ac:dyDescent="0.3">
      <c r="A3209">
        <v>335</v>
      </c>
      <c r="B3209">
        <v>838</v>
      </c>
      <c r="C3209">
        <v>334</v>
      </c>
      <c r="D3209">
        <f t="shared" si="155"/>
        <v>65</v>
      </c>
      <c r="E3209" s="3">
        <v>43337</v>
      </c>
      <c r="F3209" t="s">
        <v>8129</v>
      </c>
      <c r="G3209" t="s">
        <v>8967</v>
      </c>
    </row>
    <row r="3210" spans="1:7" x14ac:dyDescent="0.3">
      <c r="A3210">
        <v>336</v>
      </c>
      <c r="B3210">
        <v>839</v>
      </c>
      <c r="C3210">
        <v>611</v>
      </c>
      <c r="D3210">
        <f t="shared" si="155"/>
        <v>24</v>
      </c>
      <c r="E3210" s="3">
        <v>43333</v>
      </c>
      <c r="F3210" t="s">
        <v>8129</v>
      </c>
      <c r="G3210" t="s">
        <v>8968</v>
      </c>
    </row>
    <row r="3211" spans="1:7" x14ac:dyDescent="0.3">
      <c r="A3211">
        <v>336</v>
      </c>
      <c r="B3211">
        <v>840</v>
      </c>
      <c r="C3211">
        <v>334</v>
      </c>
      <c r="D3211">
        <f t="shared" si="155"/>
        <v>36</v>
      </c>
      <c r="E3211" s="3">
        <v>43333</v>
      </c>
      <c r="F3211" t="s">
        <v>8129</v>
      </c>
      <c r="G3211" t="s">
        <v>8969</v>
      </c>
    </row>
    <row r="3212" spans="1:7" x14ac:dyDescent="0.3">
      <c r="A3212">
        <v>336</v>
      </c>
      <c r="B3212">
        <v>841</v>
      </c>
      <c r="C3212">
        <v>611</v>
      </c>
      <c r="D3212">
        <f t="shared" si="155"/>
        <v>48</v>
      </c>
      <c r="E3212" s="3">
        <v>43333</v>
      </c>
      <c r="F3212" t="s">
        <v>8129</v>
      </c>
      <c r="G3212" t="s">
        <v>8970</v>
      </c>
    </row>
    <row r="3213" spans="1:7" x14ac:dyDescent="0.3">
      <c r="A3213">
        <v>337</v>
      </c>
      <c r="B3213">
        <v>842</v>
      </c>
      <c r="C3213">
        <v>531</v>
      </c>
      <c r="D3213">
        <f t="shared" si="155"/>
        <v>11</v>
      </c>
      <c r="E3213" s="3">
        <v>43339</v>
      </c>
      <c r="F3213" t="s">
        <v>8129</v>
      </c>
      <c r="G3213" t="s">
        <v>8971</v>
      </c>
    </row>
    <row r="3214" spans="1:7" x14ac:dyDescent="0.3">
      <c r="A3214">
        <v>337</v>
      </c>
      <c r="B3214">
        <v>843</v>
      </c>
      <c r="C3214">
        <v>531</v>
      </c>
      <c r="D3214">
        <f t="shared" si="155"/>
        <v>24</v>
      </c>
      <c r="E3214" s="3">
        <v>43334</v>
      </c>
      <c r="F3214" t="s">
        <v>8129</v>
      </c>
      <c r="G3214" t="s">
        <v>8972</v>
      </c>
    </row>
    <row r="3215" spans="1:7" x14ac:dyDescent="0.3">
      <c r="A3215">
        <v>338</v>
      </c>
      <c r="B3215">
        <v>844</v>
      </c>
      <c r="C3215">
        <v>616</v>
      </c>
      <c r="D3215">
        <f t="shared" si="155"/>
        <v>71</v>
      </c>
      <c r="E3215" s="3">
        <v>43339</v>
      </c>
      <c r="F3215" t="s">
        <v>8129</v>
      </c>
      <c r="G3215" t="s">
        <v>8973</v>
      </c>
    </row>
    <row r="3216" spans="1:7" x14ac:dyDescent="0.3">
      <c r="A3216">
        <v>338</v>
      </c>
      <c r="B3216">
        <v>845</v>
      </c>
      <c r="C3216">
        <v>531</v>
      </c>
      <c r="D3216">
        <f t="shared" si="155"/>
        <v>4</v>
      </c>
      <c r="E3216" s="3">
        <v>43338</v>
      </c>
      <c r="F3216" t="s">
        <v>8129</v>
      </c>
      <c r="G3216" t="s">
        <v>8974</v>
      </c>
    </row>
    <row r="3217" spans="1:7" x14ac:dyDescent="0.3">
      <c r="A3217">
        <v>338</v>
      </c>
      <c r="B3217">
        <v>846</v>
      </c>
      <c r="C3217">
        <v>616</v>
      </c>
      <c r="D3217">
        <f t="shared" si="155"/>
        <v>18</v>
      </c>
      <c r="E3217" s="3">
        <v>43334</v>
      </c>
      <c r="F3217" t="s">
        <v>8129</v>
      </c>
      <c r="G3217" t="s">
        <v>8975</v>
      </c>
    </row>
    <row r="3218" spans="1:7" x14ac:dyDescent="0.3">
      <c r="A3218">
        <v>339</v>
      </c>
      <c r="B3218">
        <v>847</v>
      </c>
      <c r="C3218">
        <v>682</v>
      </c>
      <c r="D3218">
        <f t="shared" ref="D3218:D3281" si="156">IF(MOD(A3218*B3218,81)=0,1,IF(MOD(A3218*B3218,81)=30,81,IF(MOD(A3218*B3218,81)=49,82,MOD(A3218*B3218,81))))</f>
        <v>69</v>
      </c>
      <c r="E3218" s="3">
        <v>43337</v>
      </c>
      <c r="F3218" t="s">
        <v>8129</v>
      </c>
      <c r="G3218" t="s">
        <v>8976</v>
      </c>
    </row>
    <row r="3219" spans="1:7" x14ac:dyDescent="0.3">
      <c r="A3219">
        <v>339</v>
      </c>
      <c r="B3219">
        <v>848</v>
      </c>
      <c r="C3219">
        <v>682</v>
      </c>
      <c r="D3219">
        <f t="shared" si="156"/>
        <v>3</v>
      </c>
      <c r="E3219" s="3">
        <v>43337</v>
      </c>
      <c r="F3219" t="s">
        <v>8129</v>
      </c>
      <c r="G3219" t="s">
        <v>8977</v>
      </c>
    </row>
    <row r="3220" spans="1:7" x14ac:dyDescent="0.3">
      <c r="A3220">
        <v>340</v>
      </c>
      <c r="B3220">
        <v>849</v>
      </c>
      <c r="C3220">
        <v>555</v>
      </c>
      <c r="D3220">
        <f t="shared" si="156"/>
        <v>57</v>
      </c>
      <c r="E3220" s="3">
        <v>43338</v>
      </c>
      <c r="F3220" t="s">
        <v>8129</v>
      </c>
      <c r="G3220" t="s">
        <v>8978</v>
      </c>
    </row>
    <row r="3221" spans="1:7" x14ac:dyDescent="0.3">
      <c r="A3221">
        <v>340</v>
      </c>
      <c r="B3221">
        <v>850</v>
      </c>
      <c r="C3221">
        <v>555</v>
      </c>
      <c r="D3221">
        <f t="shared" si="156"/>
        <v>73</v>
      </c>
      <c r="E3221" s="3">
        <v>43336</v>
      </c>
      <c r="F3221" t="s">
        <v>8129</v>
      </c>
      <c r="G3221" t="s">
        <v>8979</v>
      </c>
    </row>
    <row r="3222" spans="1:7" x14ac:dyDescent="0.3">
      <c r="A3222">
        <v>340</v>
      </c>
      <c r="B3222">
        <v>851</v>
      </c>
      <c r="C3222">
        <v>555</v>
      </c>
      <c r="D3222">
        <f t="shared" si="156"/>
        <v>8</v>
      </c>
      <c r="E3222" s="3">
        <v>43337</v>
      </c>
      <c r="F3222" t="s">
        <v>8129</v>
      </c>
      <c r="G3222" t="s">
        <v>8980</v>
      </c>
    </row>
    <row r="3223" spans="1:7" x14ac:dyDescent="0.3">
      <c r="A3223">
        <v>341</v>
      </c>
      <c r="B3223">
        <v>852</v>
      </c>
      <c r="C3223">
        <v>651</v>
      </c>
      <c r="D3223">
        <f t="shared" si="156"/>
        <v>66</v>
      </c>
      <c r="E3223" s="3">
        <v>43336</v>
      </c>
      <c r="F3223" t="s">
        <v>8129</v>
      </c>
      <c r="G3223" t="s">
        <v>8981</v>
      </c>
    </row>
    <row r="3224" spans="1:7" x14ac:dyDescent="0.3">
      <c r="A3224">
        <v>341</v>
      </c>
      <c r="B3224">
        <v>853</v>
      </c>
      <c r="C3224">
        <v>651</v>
      </c>
      <c r="D3224">
        <f t="shared" si="156"/>
        <v>2</v>
      </c>
      <c r="E3224" s="3">
        <v>43338</v>
      </c>
      <c r="F3224" t="s">
        <v>8129</v>
      </c>
      <c r="G3224" t="s">
        <v>8982</v>
      </c>
    </row>
    <row r="3225" spans="1:7" x14ac:dyDescent="0.3">
      <c r="A3225">
        <v>342</v>
      </c>
      <c r="B3225">
        <v>854</v>
      </c>
      <c r="C3225">
        <v>706</v>
      </c>
      <c r="D3225">
        <f t="shared" si="156"/>
        <v>63</v>
      </c>
      <c r="E3225" s="3">
        <v>43339</v>
      </c>
      <c r="F3225" t="s">
        <v>8129</v>
      </c>
      <c r="G3225" t="s">
        <v>8983</v>
      </c>
    </row>
    <row r="3226" spans="1:7" x14ac:dyDescent="0.3">
      <c r="A3226">
        <v>342</v>
      </c>
      <c r="B3226">
        <v>855</v>
      </c>
      <c r="C3226">
        <v>651</v>
      </c>
      <c r="D3226">
        <f t="shared" si="156"/>
        <v>1</v>
      </c>
      <c r="E3226" s="3">
        <v>43337</v>
      </c>
      <c r="F3226" t="s">
        <v>8129</v>
      </c>
      <c r="G3226" t="s">
        <v>8984</v>
      </c>
    </row>
    <row r="3227" spans="1:7" x14ac:dyDescent="0.3">
      <c r="A3227">
        <v>342</v>
      </c>
      <c r="B3227">
        <v>856</v>
      </c>
      <c r="C3227">
        <v>706</v>
      </c>
      <c r="D3227">
        <f t="shared" si="156"/>
        <v>18</v>
      </c>
      <c r="E3227" s="3">
        <v>43336</v>
      </c>
      <c r="F3227" t="s">
        <v>8129</v>
      </c>
      <c r="G3227" t="s">
        <v>8985</v>
      </c>
    </row>
    <row r="3228" spans="1:7" x14ac:dyDescent="0.3">
      <c r="A3228">
        <v>343</v>
      </c>
      <c r="B3228">
        <v>857</v>
      </c>
      <c r="C3228">
        <v>213</v>
      </c>
      <c r="D3228">
        <f t="shared" si="156"/>
        <v>2</v>
      </c>
      <c r="E3228" s="3">
        <v>43339</v>
      </c>
      <c r="F3228" t="s">
        <v>8129</v>
      </c>
      <c r="G3228" t="s">
        <v>8986</v>
      </c>
    </row>
    <row r="3229" spans="1:7" x14ac:dyDescent="0.3">
      <c r="A3229">
        <v>343</v>
      </c>
      <c r="B3229">
        <v>858</v>
      </c>
      <c r="C3229">
        <v>213</v>
      </c>
      <c r="D3229">
        <f t="shared" si="156"/>
        <v>21</v>
      </c>
      <c r="E3229" s="3">
        <v>43340</v>
      </c>
      <c r="F3229" t="s">
        <v>8129</v>
      </c>
      <c r="G3229" t="s">
        <v>8987</v>
      </c>
    </row>
    <row r="3230" spans="1:7" x14ac:dyDescent="0.3">
      <c r="A3230">
        <v>344</v>
      </c>
      <c r="B3230">
        <v>859</v>
      </c>
      <c r="C3230">
        <v>695</v>
      </c>
      <c r="D3230">
        <f t="shared" si="156"/>
        <v>8</v>
      </c>
      <c r="E3230" s="3">
        <v>43340</v>
      </c>
      <c r="F3230" t="s">
        <v>8129</v>
      </c>
      <c r="G3230" t="s">
        <v>8988</v>
      </c>
    </row>
    <row r="3231" spans="1:7" x14ac:dyDescent="0.3">
      <c r="A3231">
        <v>344</v>
      </c>
      <c r="B3231">
        <v>860</v>
      </c>
      <c r="C3231">
        <v>213</v>
      </c>
      <c r="D3231">
        <f t="shared" si="156"/>
        <v>28</v>
      </c>
      <c r="E3231" s="3">
        <v>43342</v>
      </c>
      <c r="F3231" t="s">
        <v>8129</v>
      </c>
      <c r="G3231" t="s">
        <v>8989</v>
      </c>
    </row>
    <row r="3232" spans="1:7" x14ac:dyDescent="0.3">
      <c r="A3232">
        <v>344</v>
      </c>
      <c r="B3232">
        <v>861</v>
      </c>
      <c r="C3232">
        <v>695</v>
      </c>
      <c r="D3232">
        <f t="shared" si="156"/>
        <v>48</v>
      </c>
      <c r="E3232" s="3">
        <v>43338</v>
      </c>
      <c r="F3232" t="s">
        <v>8129</v>
      </c>
      <c r="G3232" t="s">
        <v>8990</v>
      </c>
    </row>
    <row r="3233" spans="1:7" x14ac:dyDescent="0.3">
      <c r="A3233">
        <v>345</v>
      </c>
      <c r="B3233">
        <v>862</v>
      </c>
      <c r="C3233">
        <v>709</v>
      </c>
      <c r="D3233">
        <f t="shared" si="156"/>
        <v>39</v>
      </c>
      <c r="E3233" s="3">
        <v>43342</v>
      </c>
      <c r="F3233" t="s">
        <v>8129</v>
      </c>
      <c r="G3233" t="s">
        <v>8991</v>
      </c>
    </row>
    <row r="3234" spans="1:7" x14ac:dyDescent="0.3">
      <c r="A3234">
        <v>345</v>
      </c>
      <c r="B3234">
        <v>863</v>
      </c>
      <c r="C3234">
        <v>709</v>
      </c>
      <c r="D3234">
        <f t="shared" si="156"/>
        <v>60</v>
      </c>
      <c r="E3234" s="3">
        <v>43339</v>
      </c>
      <c r="F3234" t="s">
        <v>8129</v>
      </c>
      <c r="G3234" t="s">
        <v>8992</v>
      </c>
    </row>
    <row r="3235" spans="1:7" x14ac:dyDescent="0.3">
      <c r="A3235">
        <v>346</v>
      </c>
      <c r="B3235">
        <v>864</v>
      </c>
      <c r="C3235">
        <v>111</v>
      </c>
      <c r="D3235">
        <f t="shared" si="156"/>
        <v>54</v>
      </c>
      <c r="E3235" s="3">
        <v>43340</v>
      </c>
      <c r="F3235" t="s">
        <v>8129</v>
      </c>
      <c r="G3235" t="s">
        <v>8993</v>
      </c>
    </row>
    <row r="3236" spans="1:7" x14ac:dyDescent="0.3">
      <c r="A3236">
        <v>346</v>
      </c>
      <c r="B3236">
        <v>865</v>
      </c>
      <c r="C3236">
        <v>111</v>
      </c>
      <c r="D3236">
        <f t="shared" si="156"/>
        <v>76</v>
      </c>
      <c r="E3236" s="3">
        <v>43344</v>
      </c>
      <c r="F3236" t="s">
        <v>8129</v>
      </c>
      <c r="G3236" t="s">
        <v>8994</v>
      </c>
    </row>
    <row r="3237" spans="1:7" x14ac:dyDescent="0.3">
      <c r="A3237">
        <v>346</v>
      </c>
      <c r="B3237">
        <v>866</v>
      </c>
      <c r="C3237">
        <v>111</v>
      </c>
      <c r="D3237">
        <f t="shared" si="156"/>
        <v>17</v>
      </c>
      <c r="E3237" s="3">
        <v>43345</v>
      </c>
      <c r="F3237" t="s">
        <v>8129</v>
      </c>
      <c r="G3237" t="s">
        <v>8995</v>
      </c>
    </row>
    <row r="3238" spans="1:7" x14ac:dyDescent="0.3">
      <c r="A3238">
        <v>347</v>
      </c>
      <c r="B3238">
        <v>867</v>
      </c>
      <c r="C3238">
        <v>630</v>
      </c>
      <c r="D3238">
        <f t="shared" si="156"/>
        <v>15</v>
      </c>
      <c r="E3238" s="3">
        <v>43343</v>
      </c>
      <c r="F3238" t="s">
        <v>8129</v>
      </c>
      <c r="G3238" t="s">
        <v>8996</v>
      </c>
    </row>
    <row r="3239" spans="1:7" x14ac:dyDescent="0.3">
      <c r="A3239">
        <v>347</v>
      </c>
      <c r="B3239">
        <v>868</v>
      </c>
      <c r="C3239">
        <v>630</v>
      </c>
      <c r="D3239">
        <f t="shared" si="156"/>
        <v>38</v>
      </c>
      <c r="E3239" s="3">
        <v>43342</v>
      </c>
      <c r="F3239" t="s">
        <v>8129</v>
      </c>
      <c r="G3239" t="s">
        <v>8997</v>
      </c>
    </row>
    <row r="3240" spans="1:7" x14ac:dyDescent="0.3">
      <c r="A3240">
        <v>348</v>
      </c>
      <c r="B3240">
        <v>869</v>
      </c>
      <c r="C3240">
        <v>759</v>
      </c>
      <c r="D3240">
        <f t="shared" si="156"/>
        <v>39</v>
      </c>
      <c r="E3240" s="3">
        <v>43344</v>
      </c>
      <c r="F3240" t="s">
        <v>8129</v>
      </c>
      <c r="G3240" t="s">
        <v>8998</v>
      </c>
    </row>
    <row r="3241" spans="1:7" x14ac:dyDescent="0.3">
      <c r="A3241">
        <v>348</v>
      </c>
      <c r="B3241">
        <v>870</v>
      </c>
      <c r="C3241">
        <v>630</v>
      </c>
      <c r="D3241">
        <f t="shared" si="156"/>
        <v>63</v>
      </c>
      <c r="E3241" s="3">
        <v>43344</v>
      </c>
      <c r="F3241" t="s">
        <v>8129</v>
      </c>
      <c r="G3241" t="s">
        <v>8999</v>
      </c>
    </row>
    <row r="3242" spans="1:7" x14ac:dyDescent="0.3">
      <c r="A3242">
        <v>348</v>
      </c>
      <c r="B3242">
        <v>871</v>
      </c>
      <c r="C3242">
        <v>759</v>
      </c>
      <c r="D3242">
        <f t="shared" si="156"/>
        <v>6</v>
      </c>
      <c r="E3242" s="3">
        <v>43341</v>
      </c>
      <c r="F3242" t="s">
        <v>8129</v>
      </c>
      <c r="G3242" t="s">
        <v>9000</v>
      </c>
    </row>
    <row r="3243" spans="1:7" x14ac:dyDescent="0.3">
      <c r="A3243">
        <v>349</v>
      </c>
      <c r="B3243">
        <v>872</v>
      </c>
      <c r="C3243">
        <v>10</v>
      </c>
      <c r="D3243">
        <f t="shared" si="156"/>
        <v>11</v>
      </c>
      <c r="E3243" s="3">
        <v>43346</v>
      </c>
      <c r="F3243" t="s">
        <v>8129</v>
      </c>
      <c r="G3243" t="s">
        <v>9001</v>
      </c>
    </row>
    <row r="3244" spans="1:7" x14ac:dyDescent="0.3">
      <c r="A3244">
        <v>349</v>
      </c>
      <c r="B3244">
        <v>873</v>
      </c>
      <c r="C3244">
        <v>10</v>
      </c>
      <c r="D3244">
        <f t="shared" si="156"/>
        <v>36</v>
      </c>
      <c r="E3244" s="3">
        <v>43341</v>
      </c>
      <c r="F3244" t="s">
        <v>8129</v>
      </c>
      <c r="G3244" t="s">
        <v>9002</v>
      </c>
    </row>
    <row r="3245" spans="1:7" x14ac:dyDescent="0.3">
      <c r="A3245">
        <v>350</v>
      </c>
      <c r="B3245">
        <v>874</v>
      </c>
      <c r="C3245">
        <v>205</v>
      </c>
      <c r="D3245">
        <f t="shared" si="156"/>
        <v>44</v>
      </c>
      <c r="E3245" s="3">
        <v>43344</v>
      </c>
      <c r="F3245" t="s">
        <v>8129</v>
      </c>
      <c r="G3245" t="s">
        <v>9003</v>
      </c>
    </row>
    <row r="3246" spans="1:7" x14ac:dyDescent="0.3">
      <c r="A3246">
        <v>350</v>
      </c>
      <c r="B3246">
        <v>875</v>
      </c>
      <c r="C3246">
        <v>10</v>
      </c>
      <c r="D3246">
        <f t="shared" si="156"/>
        <v>70</v>
      </c>
      <c r="E3246" s="3">
        <v>43346</v>
      </c>
      <c r="F3246" t="s">
        <v>8129</v>
      </c>
      <c r="G3246" t="s">
        <v>9004</v>
      </c>
    </row>
    <row r="3247" spans="1:7" x14ac:dyDescent="0.3">
      <c r="A3247">
        <v>350</v>
      </c>
      <c r="B3247">
        <v>876</v>
      </c>
      <c r="C3247">
        <v>205</v>
      </c>
      <c r="D3247">
        <f t="shared" si="156"/>
        <v>15</v>
      </c>
      <c r="E3247" s="3">
        <v>43345</v>
      </c>
      <c r="F3247" t="s">
        <v>8129</v>
      </c>
      <c r="G3247" t="s">
        <v>9005</v>
      </c>
    </row>
    <row r="3248" spans="1:7" x14ac:dyDescent="0.3">
      <c r="A3248">
        <v>351</v>
      </c>
      <c r="B3248">
        <v>877</v>
      </c>
      <c r="C3248">
        <v>250</v>
      </c>
      <c r="D3248">
        <f t="shared" si="156"/>
        <v>27</v>
      </c>
      <c r="E3248" s="3">
        <v>43345</v>
      </c>
      <c r="F3248" t="s">
        <v>8129</v>
      </c>
      <c r="G3248" t="s">
        <v>9006</v>
      </c>
    </row>
    <row r="3249" spans="1:7" x14ac:dyDescent="0.3">
      <c r="A3249">
        <v>351</v>
      </c>
      <c r="B3249">
        <v>878</v>
      </c>
      <c r="C3249">
        <v>250</v>
      </c>
      <c r="D3249">
        <f t="shared" si="156"/>
        <v>54</v>
      </c>
      <c r="E3249" s="3">
        <v>43342</v>
      </c>
      <c r="F3249" t="s">
        <v>8129</v>
      </c>
      <c r="G3249" t="s">
        <v>9007</v>
      </c>
    </row>
    <row r="3250" spans="1:7" x14ac:dyDescent="0.3">
      <c r="A3250">
        <v>352</v>
      </c>
      <c r="B3250">
        <v>879</v>
      </c>
      <c r="C3250">
        <v>7</v>
      </c>
      <c r="D3250">
        <f t="shared" si="156"/>
        <v>69</v>
      </c>
      <c r="E3250" s="3">
        <v>43346</v>
      </c>
      <c r="F3250" t="s">
        <v>8129</v>
      </c>
      <c r="G3250" t="s">
        <v>9008</v>
      </c>
    </row>
    <row r="3251" spans="1:7" x14ac:dyDescent="0.3">
      <c r="A3251">
        <v>352</v>
      </c>
      <c r="B3251">
        <v>880</v>
      </c>
      <c r="C3251">
        <v>7</v>
      </c>
      <c r="D3251">
        <f t="shared" si="156"/>
        <v>16</v>
      </c>
      <c r="E3251" s="3">
        <v>43347</v>
      </c>
      <c r="F3251" t="s">
        <v>8129</v>
      </c>
      <c r="G3251" t="s">
        <v>9009</v>
      </c>
    </row>
    <row r="3252" spans="1:7" x14ac:dyDescent="0.3">
      <c r="A3252">
        <v>352</v>
      </c>
      <c r="B3252">
        <v>881</v>
      </c>
      <c r="C3252">
        <v>7</v>
      </c>
      <c r="D3252">
        <f t="shared" si="156"/>
        <v>44</v>
      </c>
      <c r="E3252" s="3">
        <v>43345</v>
      </c>
      <c r="F3252" t="s">
        <v>8129</v>
      </c>
      <c r="G3252" t="s">
        <v>9010</v>
      </c>
    </row>
    <row r="3253" spans="1:7" x14ac:dyDescent="0.3">
      <c r="A3253">
        <v>353</v>
      </c>
      <c r="B3253">
        <v>882</v>
      </c>
      <c r="C3253">
        <v>274</v>
      </c>
      <c r="D3253">
        <f t="shared" si="156"/>
        <v>63</v>
      </c>
      <c r="E3253" s="3">
        <v>43346</v>
      </c>
      <c r="F3253" t="s">
        <v>8129</v>
      </c>
      <c r="G3253" t="s">
        <v>9011</v>
      </c>
    </row>
    <row r="3254" spans="1:7" x14ac:dyDescent="0.3">
      <c r="A3254">
        <v>353</v>
      </c>
      <c r="B3254">
        <v>883</v>
      </c>
      <c r="C3254">
        <v>274</v>
      </c>
      <c r="D3254">
        <f t="shared" si="156"/>
        <v>11</v>
      </c>
      <c r="E3254" s="3">
        <v>43348</v>
      </c>
      <c r="F3254" t="s">
        <v>8129</v>
      </c>
      <c r="G3254" t="s">
        <v>9012</v>
      </c>
    </row>
    <row r="3255" spans="1:7" x14ac:dyDescent="0.3">
      <c r="A3255">
        <v>354</v>
      </c>
      <c r="B3255">
        <v>884</v>
      </c>
      <c r="C3255">
        <v>423</v>
      </c>
      <c r="D3255">
        <f t="shared" si="156"/>
        <v>33</v>
      </c>
      <c r="E3255" s="3">
        <v>43347</v>
      </c>
      <c r="F3255" t="s">
        <v>8129</v>
      </c>
      <c r="G3255" t="s">
        <v>9013</v>
      </c>
    </row>
    <row r="3256" spans="1:7" x14ac:dyDescent="0.3">
      <c r="A3256">
        <v>354</v>
      </c>
      <c r="B3256">
        <v>885</v>
      </c>
      <c r="C3256">
        <v>274</v>
      </c>
      <c r="D3256">
        <f t="shared" si="156"/>
        <v>63</v>
      </c>
      <c r="E3256" s="3">
        <v>43347</v>
      </c>
      <c r="F3256" t="s">
        <v>8129</v>
      </c>
      <c r="G3256" t="s">
        <v>9014</v>
      </c>
    </row>
    <row r="3257" spans="1:7" x14ac:dyDescent="0.3">
      <c r="A3257">
        <v>354</v>
      </c>
      <c r="B3257">
        <v>886</v>
      </c>
      <c r="C3257">
        <v>423</v>
      </c>
      <c r="D3257">
        <f t="shared" si="156"/>
        <v>12</v>
      </c>
      <c r="E3257" s="3">
        <v>43344</v>
      </c>
      <c r="F3257" t="s">
        <v>8129</v>
      </c>
      <c r="G3257" t="s">
        <v>9015</v>
      </c>
    </row>
    <row r="3258" spans="1:7" x14ac:dyDescent="0.3">
      <c r="A3258">
        <v>355</v>
      </c>
      <c r="B3258">
        <v>887</v>
      </c>
      <c r="C3258">
        <v>288</v>
      </c>
      <c r="D3258">
        <f t="shared" si="156"/>
        <v>38</v>
      </c>
      <c r="E3258" s="3">
        <v>43346</v>
      </c>
      <c r="F3258" t="s">
        <v>8129</v>
      </c>
      <c r="G3258" t="s">
        <v>9016</v>
      </c>
    </row>
    <row r="3259" spans="1:7" x14ac:dyDescent="0.3">
      <c r="A3259">
        <v>355</v>
      </c>
      <c r="B3259">
        <v>888</v>
      </c>
      <c r="C3259">
        <v>288</v>
      </c>
      <c r="D3259">
        <f t="shared" si="156"/>
        <v>69</v>
      </c>
      <c r="E3259" s="3">
        <v>43347</v>
      </c>
      <c r="F3259" t="s">
        <v>8129</v>
      </c>
      <c r="G3259" t="s">
        <v>9017</v>
      </c>
    </row>
    <row r="3260" spans="1:7" x14ac:dyDescent="0.3">
      <c r="A3260">
        <v>356</v>
      </c>
      <c r="B3260">
        <v>889</v>
      </c>
      <c r="C3260">
        <v>346</v>
      </c>
      <c r="D3260">
        <f t="shared" si="156"/>
        <v>17</v>
      </c>
      <c r="E3260" s="3">
        <v>43349</v>
      </c>
      <c r="F3260" t="s">
        <v>8129</v>
      </c>
      <c r="G3260" t="s">
        <v>9018</v>
      </c>
    </row>
    <row r="3261" spans="1:7" x14ac:dyDescent="0.3">
      <c r="A3261">
        <v>356</v>
      </c>
      <c r="B3261">
        <v>890</v>
      </c>
      <c r="C3261">
        <v>288</v>
      </c>
      <c r="D3261">
        <f t="shared" si="156"/>
        <v>82</v>
      </c>
      <c r="E3261" s="3">
        <v>43345</v>
      </c>
      <c r="F3261" t="s">
        <v>8129</v>
      </c>
      <c r="G3261" t="s">
        <v>9019</v>
      </c>
    </row>
    <row r="3262" spans="1:7" x14ac:dyDescent="0.3">
      <c r="A3262">
        <v>356</v>
      </c>
      <c r="B3262">
        <v>891</v>
      </c>
      <c r="C3262">
        <v>346</v>
      </c>
      <c r="D3262">
        <f t="shared" si="156"/>
        <v>1</v>
      </c>
      <c r="E3262" s="3">
        <v>43345</v>
      </c>
      <c r="F3262" t="s">
        <v>8129</v>
      </c>
      <c r="G3262" t="s">
        <v>9020</v>
      </c>
    </row>
    <row r="3263" spans="1:7" x14ac:dyDescent="0.3">
      <c r="A3263">
        <v>357</v>
      </c>
      <c r="B3263">
        <v>892</v>
      </c>
      <c r="C3263">
        <v>458</v>
      </c>
      <c r="D3263">
        <f t="shared" si="156"/>
        <v>33</v>
      </c>
      <c r="E3263" s="3">
        <v>43347</v>
      </c>
      <c r="F3263" t="s">
        <v>8129</v>
      </c>
      <c r="G3263" t="s">
        <v>9021</v>
      </c>
    </row>
    <row r="3264" spans="1:7" x14ac:dyDescent="0.3">
      <c r="A3264">
        <v>357</v>
      </c>
      <c r="B3264">
        <v>893</v>
      </c>
      <c r="C3264">
        <v>458</v>
      </c>
      <c r="D3264">
        <f t="shared" si="156"/>
        <v>66</v>
      </c>
      <c r="E3264" s="3">
        <v>43344</v>
      </c>
      <c r="F3264" t="s">
        <v>8129</v>
      </c>
      <c r="G3264" t="s">
        <v>9022</v>
      </c>
    </row>
    <row r="3265" spans="1:7" x14ac:dyDescent="0.3">
      <c r="A3265">
        <v>358</v>
      </c>
      <c r="B3265">
        <v>894</v>
      </c>
      <c r="C3265">
        <v>60</v>
      </c>
      <c r="D3265">
        <f t="shared" si="156"/>
        <v>21</v>
      </c>
      <c r="E3265" s="3">
        <v>43347</v>
      </c>
      <c r="F3265" t="s">
        <v>8129</v>
      </c>
      <c r="G3265" t="s">
        <v>9023</v>
      </c>
    </row>
    <row r="3266" spans="1:7" x14ac:dyDescent="0.3">
      <c r="A3266">
        <v>358</v>
      </c>
      <c r="B3266">
        <v>895</v>
      </c>
      <c r="C3266">
        <v>60</v>
      </c>
      <c r="D3266">
        <f t="shared" si="156"/>
        <v>55</v>
      </c>
      <c r="E3266" s="3">
        <v>43345</v>
      </c>
      <c r="F3266" t="s">
        <v>8129</v>
      </c>
      <c r="G3266" t="s">
        <v>9024</v>
      </c>
    </row>
    <row r="3267" spans="1:7" x14ac:dyDescent="0.3">
      <c r="A3267">
        <v>358</v>
      </c>
      <c r="B3267">
        <v>896</v>
      </c>
      <c r="C3267">
        <v>60</v>
      </c>
      <c r="D3267">
        <f t="shared" si="156"/>
        <v>8</v>
      </c>
      <c r="E3267" s="3">
        <v>43346</v>
      </c>
      <c r="F3267" t="s">
        <v>8129</v>
      </c>
      <c r="G3267" t="s">
        <v>9025</v>
      </c>
    </row>
    <row r="3268" spans="1:7" x14ac:dyDescent="0.3">
      <c r="A3268">
        <v>359</v>
      </c>
      <c r="B3268">
        <v>897</v>
      </c>
      <c r="C3268">
        <v>560</v>
      </c>
      <c r="D3268">
        <f t="shared" si="156"/>
        <v>48</v>
      </c>
      <c r="E3268" s="3">
        <v>43344</v>
      </c>
      <c r="F3268" t="s">
        <v>8129</v>
      </c>
      <c r="G3268" t="s">
        <v>9026</v>
      </c>
    </row>
    <row r="3269" spans="1:7" x14ac:dyDescent="0.3">
      <c r="A3269">
        <v>359</v>
      </c>
      <c r="B3269">
        <v>898</v>
      </c>
      <c r="C3269">
        <v>560</v>
      </c>
      <c r="D3269">
        <f t="shared" si="156"/>
        <v>2</v>
      </c>
      <c r="E3269" s="3">
        <v>43346</v>
      </c>
      <c r="F3269" t="s">
        <v>8129</v>
      </c>
      <c r="G3269" t="s">
        <v>9027</v>
      </c>
    </row>
    <row r="3270" spans="1:7" x14ac:dyDescent="0.3">
      <c r="A3270">
        <v>360</v>
      </c>
      <c r="B3270">
        <v>899</v>
      </c>
      <c r="C3270">
        <v>572</v>
      </c>
      <c r="D3270">
        <f t="shared" si="156"/>
        <v>45</v>
      </c>
      <c r="E3270" s="3">
        <v>43347</v>
      </c>
      <c r="F3270" t="s">
        <v>8129</v>
      </c>
      <c r="G3270" t="s">
        <v>9028</v>
      </c>
    </row>
    <row r="3271" spans="1:7" x14ac:dyDescent="0.3">
      <c r="A3271">
        <v>360</v>
      </c>
      <c r="B3271">
        <v>900</v>
      </c>
      <c r="C3271">
        <v>560</v>
      </c>
      <c r="D3271">
        <f t="shared" si="156"/>
        <v>1</v>
      </c>
      <c r="E3271" s="3">
        <v>43345</v>
      </c>
      <c r="F3271" t="s">
        <v>8129</v>
      </c>
      <c r="G3271" t="s">
        <v>9029</v>
      </c>
    </row>
    <row r="3272" spans="1:7" x14ac:dyDescent="0.3">
      <c r="A3272">
        <v>360</v>
      </c>
      <c r="B3272">
        <v>901</v>
      </c>
      <c r="C3272">
        <v>572</v>
      </c>
      <c r="D3272">
        <f t="shared" si="156"/>
        <v>36</v>
      </c>
      <c r="E3272" s="3">
        <v>43344</v>
      </c>
      <c r="F3272" t="s">
        <v>8129</v>
      </c>
      <c r="G3272" t="s">
        <v>9030</v>
      </c>
    </row>
    <row r="3273" spans="1:7" x14ac:dyDescent="0.3">
      <c r="A3273">
        <v>361</v>
      </c>
      <c r="B3273">
        <v>902</v>
      </c>
      <c r="C3273">
        <v>357</v>
      </c>
      <c r="D3273">
        <f t="shared" si="156"/>
        <v>2</v>
      </c>
      <c r="E3273" s="3">
        <v>43347</v>
      </c>
      <c r="F3273" t="s">
        <v>8129</v>
      </c>
      <c r="G3273" t="s">
        <v>9031</v>
      </c>
    </row>
    <row r="3274" spans="1:7" x14ac:dyDescent="0.3">
      <c r="A3274">
        <v>361</v>
      </c>
      <c r="B3274">
        <v>903</v>
      </c>
      <c r="C3274">
        <v>357</v>
      </c>
      <c r="D3274">
        <f t="shared" si="156"/>
        <v>39</v>
      </c>
      <c r="E3274" s="3">
        <v>43348</v>
      </c>
      <c r="F3274" t="s">
        <v>8129</v>
      </c>
      <c r="G3274" t="s">
        <v>9032</v>
      </c>
    </row>
    <row r="3275" spans="1:7" x14ac:dyDescent="0.3">
      <c r="A3275">
        <v>362</v>
      </c>
      <c r="B3275">
        <v>904</v>
      </c>
      <c r="C3275">
        <v>604</v>
      </c>
      <c r="D3275">
        <f t="shared" si="156"/>
        <v>8</v>
      </c>
      <c r="E3275" s="3">
        <v>43347</v>
      </c>
      <c r="F3275" t="s">
        <v>8129</v>
      </c>
      <c r="G3275" t="s">
        <v>9033</v>
      </c>
    </row>
    <row r="3276" spans="1:7" x14ac:dyDescent="0.3">
      <c r="A3276">
        <v>362</v>
      </c>
      <c r="B3276">
        <v>905</v>
      </c>
      <c r="C3276">
        <v>357</v>
      </c>
      <c r="D3276">
        <f t="shared" si="156"/>
        <v>46</v>
      </c>
      <c r="E3276" s="3">
        <v>43349</v>
      </c>
      <c r="F3276" t="s">
        <v>8129</v>
      </c>
      <c r="G3276" t="s">
        <v>9034</v>
      </c>
    </row>
    <row r="3277" spans="1:7" x14ac:dyDescent="0.3">
      <c r="A3277">
        <v>362</v>
      </c>
      <c r="B3277">
        <v>906</v>
      </c>
      <c r="C3277">
        <v>604</v>
      </c>
      <c r="D3277">
        <f t="shared" si="156"/>
        <v>3</v>
      </c>
      <c r="E3277" s="3">
        <v>43348</v>
      </c>
      <c r="F3277" t="s">
        <v>8129</v>
      </c>
      <c r="G3277" t="s">
        <v>9035</v>
      </c>
    </row>
    <row r="3278" spans="1:7" x14ac:dyDescent="0.3">
      <c r="A3278">
        <v>363</v>
      </c>
      <c r="B3278">
        <v>907</v>
      </c>
      <c r="C3278">
        <v>674</v>
      </c>
      <c r="D3278">
        <f t="shared" si="156"/>
        <v>57</v>
      </c>
      <c r="E3278" s="3">
        <v>43348</v>
      </c>
      <c r="F3278" t="s">
        <v>8129</v>
      </c>
      <c r="G3278" t="s">
        <v>9036</v>
      </c>
    </row>
    <row r="3279" spans="1:7" x14ac:dyDescent="0.3">
      <c r="A3279">
        <v>363</v>
      </c>
      <c r="B3279">
        <v>908</v>
      </c>
      <c r="C3279">
        <v>674</v>
      </c>
      <c r="D3279">
        <f t="shared" si="156"/>
        <v>15</v>
      </c>
      <c r="E3279" s="3">
        <v>43348</v>
      </c>
      <c r="F3279" t="s">
        <v>8129</v>
      </c>
      <c r="G3279" t="s">
        <v>9037</v>
      </c>
    </row>
    <row r="3280" spans="1:7" x14ac:dyDescent="0.3">
      <c r="A3280">
        <v>364</v>
      </c>
      <c r="B3280">
        <v>909</v>
      </c>
      <c r="C3280">
        <v>639</v>
      </c>
      <c r="D3280">
        <f t="shared" si="156"/>
        <v>72</v>
      </c>
      <c r="E3280" s="3">
        <v>43346</v>
      </c>
      <c r="F3280" t="s">
        <v>8129</v>
      </c>
      <c r="G3280" t="s">
        <v>9038</v>
      </c>
    </row>
    <row r="3281" spans="1:7" x14ac:dyDescent="0.3">
      <c r="A3281">
        <v>364</v>
      </c>
      <c r="B3281">
        <v>910</v>
      </c>
      <c r="C3281">
        <v>639</v>
      </c>
      <c r="D3281">
        <f t="shared" si="156"/>
        <v>31</v>
      </c>
      <c r="E3281" s="3">
        <v>43347</v>
      </c>
      <c r="F3281" t="s">
        <v>8129</v>
      </c>
      <c r="G3281" t="s">
        <v>9039</v>
      </c>
    </row>
    <row r="3282" spans="1:7" x14ac:dyDescent="0.3">
      <c r="A3282">
        <v>364</v>
      </c>
      <c r="B3282">
        <v>911</v>
      </c>
      <c r="C3282">
        <v>639</v>
      </c>
      <c r="D3282">
        <f t="shared" ref="D3282:D3345" si="157">IF(MOD(A3282*B3282,81)=0,1,IF(MOD(A3282*B3282,81)=30,81,IF(MOD(A3282*B3282,81)=49,82,MOD(A3282*B3282,81))))</f>
        <v>71</v>
      </c>
      <c r="E3282" s="3">
        <v>43351</v>
      </c>
      <c r="F3282" t="s">
        <v>8129</v>
      </c>
      <c r="G3282" t="s">
        <v>9040</v>
      </c>
    </row>
    <row r="3283" spans="1:7" x14ac:dyDescent="0.3">
      <c r="A3283">
        <v>365</v>
      </c>
      <c r="B3283">
        <v>912</v>
      </c>
      <c r="C3283">
        <v>643</v>
      </c>
      <c r="D3283">
        <f t="shared" si="157"/>
        <v>51</v>
      </c>
      <c r="E3283" s="3">
        <v>43350</v>
      </c>
      <c r="F3283" t="s">
        <v>8129</v>
      </c>
      <c r="G3283" t="s">
        <v>9041</v>
      </c>
    </row>
    <row r="3284" spans="1:7" x14ac:dyDescent="0.3">
      <c r="A3284">
        <v>365</v>
      </c>
      <c r="B3284">
        <v>913</v>
      </c>
      <c r="C3284">
        <v>643</v>
      </c>
      <c r="D3284">
        <f t="shared" si="157"/>
        <v>11</v>
      </c>
      <c r="E3284" s="3">
        <v>43352</v>
      </c>
      <c r="F3284" t="s">
        <v>8129</v>
      </c>
      <c r="G3284" t="s">
        <v>9042</v>
      </c>
    </row>
    <row r="3285" spans="1:7" x14ac:dyDescent="0.3">
      <c r="A3285">
        <v>366</v>
      </c>
      <c r="B3285">
        <v>914</v>
      </c>
      <c r="C3285">
        <v>722</v>
      </c>
      <c r="D3285">
        <f t="shared" si="157"/>
        <v>75</v>
      </c>
      <c r="E3285" s="3">
        <v>43350</v>
      </c>
      <c r="F3285" t="s">
        <v>8129</v>
      </c>
      <c r="G3285" t="s">
        <v>9043</v>
      </c>
    </row>
    <row r="3286" spans="1:7" x14ac:dyDescent="0.3">
      <c r="A3286">
        <v>366</v>
      </c>
      <c r="B3286">
        <v>915</v>
      </c>
      <c r="C3286">
        <v>643</v>
      </c>
      <c r="D3286">
        <f t="shared" si="157"/>
        <v>36</v>
      </c>
      <c r="E3286" s="3">
        <v>43347</v>
      </c>
      <c r="F3286" t="s">
        <v>8129</v>
      </c>
      <c r="G3286" t="s">
        <v>9044</v>
      </c>
    </row>
    <row r="3287" spans="1:7" x14ac:dyDescent="0.3">
      <c r="A3287">
        <v>366</v>
      </c>
      <c r="B3287">
        <v>916</v>
      </c>
      <c r="C3287">
        <v>722</v>
      </c>
      <c r="D3287">
        <f t="shared" si="157"/>
        <v>78</v>
      </c>
      <c r="E3287" s="3">
        <v>43347</v>
      </c>
      <c r="F3287" t="s">
        <v>8129</v>
      </c>
      <c r="G3287" t="s">
        <v>9045</v>
      </c>
    </row>
    <row r="3288" spans="1:7" x14ac:dyDescent="0.3">
      <c r="A3288">
        <v>367</v>
      </c>
      <c r="B3288">
        <v>917</v>
      </c>
      <c r="C3288">
        <v>121</v>
      </c>
      <c r="D3288">
        <f t="shared" si="157"/>
        <v>65</v>
      </c>
      <c r="E3288" s="3">
        <v>43353</v>
      </c>
      <c r="F3288" t="s">
        <v>8129</v>
      </c>
      <c r="G3288" t="s">
        <v>9046</v>
      </c>
    </row>
    <row r="3289" spans="1:7" x14ac:dyDescent="0.3">
      <c r="A3289">
        <v>367</v>
      </c>
      <c r="B3289">
        <v>918</v>
      </c>
      <c r="C3289">
        <v>121</v>
      </c>
      <c r="D3289">
        <f t="shared" si="157"/>
        <v>27</v>
      </c>
      <c r="E3289" s="3">
        <v>43351</v>
      </c>
      <c r="F3289" t="s">
        <v>8129</v>
      </c>
      <c r="G3289" t="s">
        <v>9047</v>
      </c>
    </row>
    <row r="3290" spans="1:7" x14ac:dyDescent="0.3">
      <c r="A3290">
        <v>368</v>
      </c>
      <c r="B3290">
        <v>919</v>
      </c>
      <c r="C3290">
        <v>167</v>
      </c>
      <c r="D3290">
        <f t="shared" si="157"/>
        <v>17</v>
      </c>
      <c r="E3290" s="3">
        <v>43354</v>
      </c>
      <c r="F3290" t="s">
        <v>8129</v>
      </c>
      <c r="G3290" t="s">
        <v>9048</v>
      </c>
    </row>
    <row r="3291" spans="1:7" x14ac:dyDescent="0.3">
      <c r="A3291">
        <v>368</v>
      </c>
      <c r="B3291">
        <v>920</v>
      </c>
      <c r="C3291">
        <v>121</v>
      </c>
      <c r="D3291">
        <f t="shared" si="157"/>
        <v>61</v>
      </c>
      <c r="E3291" s="3">
        <v>43350</v>
      </c>
      <c r="F3291" t="s">
        <v>8129</v>
      </c>
      <c r="G3291" t="s">
        <v>9049</v>
      </c>
    </row>
    <row r="3292" spans="1:7" x14ac:dyDescent="0.3">
      <c r="A3292">
        <v>368</v>
      </c>
      <c r="B3292">
        <v>921</v>
      </c>
      <c r="C3292">
        <v>167</v>
      </c>
      <c r="D3292">
        <f t="shared" si="157"/>
        <v>24</v>
      </c>
      <c r="E3292" s="3">
        <v>43349</v>
      </c>
      <c r="F3292" t="s">
        <v>8129</v>
      </c>
      <c r="G3292" t="s">
        <v>9050</v>
      </c>
    </row>
    <row r="3293" spans="1:7" x14ac:dyDescent="0.3">
      <c r="A3293">
        <v>369</v>
      </c>
      <c r="B3293">
        <v>922</v>
      </c>
      <c r="C3293">
        <v>388</v>
      </c>
      <c r="D3293">
        <f t="shared" si="157"/>
        <v>18</v>
      </c>
      <c r="E3293" s="3">
        <v>43349</v>
      </c>
      <c r="F3293" t="s">
        <v>8129</v>
      </c>
      <c r="G3293" t="s">
        <v>9051</v>
      </c>
    </row>
    <row r="3294" spans="1:7" x14ac:dyDescent="0.3">
      <c r="A3294">
        <v>369</v>
      </c>
      <c r="B3294">
        <v>923</v>
      </c>
      <c r="C3294">
        <v>388</v>
      </c>
      <c r="D3294">
        <f t="shared" si="157"/>
        <v>63</v>
      </c>
      <c r="E3294" s="3">
        <v>43352</v>
      </c>
      <c r="F3294" t="s">
        <v>8129</v>
      </c>
      <c r="G3294" t="s">
        <v>9052</v>
      </c>
    </row>
    <row r="3295" spans="1:7" x14ac:dyDescent="0.3">
      <c r="A3295">
        <v>370</v>
      </c>
      <c r="B3295">
        <v>924</v>
      </c>
      <c r="C3295">
        <v>118</v>
      </c>
      <c r="D3295">
        <f t="shared" si="157"/>
        <v>60</v>
      </c>
      <c r="E3295" s="3">
        <v>43349</v>
      </c>
      <c r="F3295" t="s">
        <v>8129</v>
      </c>
      <c r="G3295" t="s">
        <v>9053</v>
      </c>
    </row>
    <row r="3296" spans="1:7" x14ac:dyDescent="0.3">
      <c r="A3296">
        <v>370</v>
      </c>
      <c r="B3296">
        <v>925</v>
      </c>
      <c r="C3296">
        <v>118</v>
      </c>
      <c r="D3296">
        <f t="shared" si="157"/>
        <v>25</v>
      </c>
      <c r="E3296" s="3">
        <v>43350</v>
      </c>
      <c r="F3296" t="s">
        <v>8129</v>
      </c>
      <c r="G3296" t="s">
        <v>9054</v>
      </c>
    </row>
    <row r="3297" spans="1:7" x14ac:dyDescent="0.3">
      <c r="A3297">
        <v>370</v>
      </c>
      <c r="B3297">
        <v>926</v>
      </c>
      <c r="C3297">
        <v>118</v>
      </c>
      <c r="D3297">
        <f t="shared" si="157"/>
        <v>71</v>
      </c>
      <c r="E3297" s="3">
        <v>43354</v>
      </c>
      <c r="F3297" t="s">
        <v>8129</v>
      </c>
      <c r="G3297" t="s">
        <v>9055</v>
      </c>
    </row>
    <row r="3298" spans="1:7" x14ac:dyDescent="0.3">
      <c r="A3298">
        <v>371</v>
      </c>
      <c r="B3298">
        <v>927</v>
      </c>
      <c r="C3298">
        <v>280</v>
      </c>
      <c r="D3298">
        <f t="shared" si="157"/>
        <v>72</v>
      </c>
      <c r="E3298" s="3">
        <v>43349</v>
      </c>
      <c r="F3298" t="s">
        <v>8129</v>
      </c>
      <c r="G3298" t="s">
        <v>9056</v>
      </c>
    </row>
    <row r="3299" spans="1:7" x14ac:dyDescent="0.3">
      <c r="A3299">
        <v>371</v>
      </c>
      <c r="B3299">
        <v>928</v>
      </c>
      <c r="C3299">
        <v>280</v>
      </c>
      <c r="D3299">
        <f t="shared" si="157"/>
        <v>38</v>
      </c>
      <c r="E3299" s="3">
        <v>43351</v>
      </c>
      <c r="F3299" t="s">
        <v>8129</v>
      </c>
      <c r="G3299" t="s">
        <v>9057</v>
      </c>
    </row>
    <row r="3300" spans="1:7" x14ac:dyDescent="0.3">
      <c r="A3300">
        <v>372</v>
      </c>
      <c r="B3300">
        <v>929</v>
      </c>
      <c r="C3300">
        <v>741</v>
      </c>
      <c r="D3300">
        <f t="shared" si="157"/>
        <v>42</v>
      </c>
      <c r="E3300" s="3">
        <v>43350</v>
      </c>
      <c r="F3300" t="s">
        <v>8129</v>
      </c>
      <c r="G3300" t="s">
        <v>9058</v>
      </c>
    </row>
    <row r="3301" spans="1:7" x14ac:dyDescent="0.3">
      <c r="A3301">
        <v>372</v>
      </c>
      <c r="B3301">
        <v>930</v>
      </c>
      <c r="C3301">
        <v>280</v>
      </c>
      <c r="D3301">
        <f t="shared" si="157"/>
        <v>9</v>
      </c>
      <c r="E3301" s="3">
        <v>43353</v>
      </c>
      <c r="F3301" t="s">
        <v>8129</v>
      </c>
      <c r="G3301" t="s">
        <v>9059</v>
      </c>
    </row>
    <row r="3302" spans="1:7" x14ac:dyDescent="0.3">
      <c r="A3302">
        <v>372</v>
      </c>
      <c r="B3302">
        <v>931</v>
      </c>
      <c r="C3302">
        <v>741</v>
      </c>
      <c r="D3302">
        <f t="shared" si="157"/>
        <v>57</v>
      </c>
      <c r="E3302" s="3">
        <v>43353</v>
      </c>
      <c r="F3302" t="s">
        <v>8129</v>
      </c>
      <c r="G3302" t="s">
        <v>9060</v>
      </c>
    </row>
    <row r="3303" spans="1:7" x14ac:dyDescent="0.3">
      <c r="A3303">
        <v>373</v>
      </c>
      <c r="B3303">
        <v>932</v>
      </c>
      <c r="C3303">
        <v>139</v>
      </c>
      <c r="D3303">
        <f t="shared" si="157"/>
        <v>65</v>
      </c>
      <c r="E3303" s="3">
        <v>43356</v>
      </c>
      <c r="F3303" t="s">
        <v>8129</v>
      </c>
      <c r="G3303" t="s">
        <v>9061</v>
      </c>
    </row>
    <row r="3304" spans="1:7" x14ac:dyDescent="0.3">
      <c r="A3304">
        <v>373</v>
      </c>
      <c r="B3304">
        <v>933</v>
      </c>
      <c r="C3304">
        <v>139</v>
      </c>
      <c r="D3304">
        <f t="shared" si="157"/>
        <v>33</v>
      </c>
      <c r="E3304" s="3">
        <v>43354</v>
      </c>
      <c r="F3304" t="s">
        <v>8129</v>
      </c>
      <c r="G3304" t="s">
        <v>9062</v>
      </c>
    </row>
    <row r="3305" spans="1:7" x14ac:dyDescent="0.3">
      <c r="A3305">
        <v>374</v>
      </c>
      <c r="B3305">
        <v>934</v>
      </c>
      <c r="C3305">
        <v>270</v>
      </c>
      <c r="D3305">
        <f t="shared" si="157"/>
        <v>44</v>
      </c>
      <c r="E3305" s="3">
        <v>43353</v>
      </c>
      <c r="F3305" t="s">
        <v>8129</v>
      </c>
      <c r="G3305" t="s">
        <v>9063</v>
      </c>
    </row>
    <row r="3306" spans="1:7" x14ac:dyDescent="0.3">
      <c r="A3306">
        <v>374</v>
      </c>
      <c r="B3306">
        <v>935</v>
      </c>
      <c r="C3306">
        <v>139</v>
      </c>
      <c r="D3306">
        <f t="shared" si="157"/>
        <v>13</v>
      </c>
      <c r="E3306" s="3">
        <v>43352</v>
      </c>
      <c r="F3306" t="s">
        <v>8129</v>
      </c>
      <c r="G3306" t="s">
        <v>9064</v>
      </c>
    </row>
    <row r="3307" spans="1:7" x14ac:dyDescent="0.3">
      <c r="A3307">
        <v>374</v>
      </c>
      <c r="B3307">
        <v>936</v>
      </c>
      <c r="C3307">
        <v>270</v>
      </c>
      <c r="D3307">
        <f t="shared" si="157"/>
        <v>63</v>
      </c>
      <c r="E3307" s="3">
        <v>43354</v>
      </c>
      <c r="F3307" t="s">
        <v>8129</v>
      </c>
      <c r="G3307" t="s">
        <v>9065</v>
      </c>
    </row>
    <row r="3308" spans="1:7" x14ac:dyDescent="0.3">
      <c r="A3308">
        <v>375</v>
      </c>
      <c r="B3308">
        <v>937</v>
      </c>
      <c r="C3308">
        <v>791</v>
      </c>
      <c r="D3308">
        <f t="shared" si="157"/>
        <v>78</v>
      </c>
      <c r="E3308" s="3">
        <v>43352</v>
      </c>
      <c r="F3308" t="s">
        <v>8129</v>
      </c>
      <c r="G3308" t="s">
        <v>9066</v>
      </c>
    </row>
    <row r="3309" spans="1:7" x14ac:dyDescent="0.3">
      <c r="A3309">
        <v>375</v>
      </c>
      <c r="B3309">
        <v>938</v>
      </c>
      <c r="C3309">
        <v>791</v>
      </c>
      <c r="D3309">
        <f t="shared" si="157"/>
        <v>48</v>
      </c>
      <c r="E3309" s="3">
        <v>43352</v>
      </c>
      <c r="F3309" t="s">
        <v>8129</v>
      </c>
      <c r="G3309" t="s">
        <v>9067</v>
      </c>
    </row>
    <row r="3310" spans="1:7" x14ac:dyDescent="0.3">
      <c r="A3310">
        <v>376</v>
      </c>
      <c r="B3310">
        <v>939</v>
      </c>
      <c r="C3310">
        <v>206</v>
      </c>
      <c r="D3310">
        <f t="shared" si="157"/>
        <v>66</v>
      </c>
      <c r="E3310" s="3">
        <v>43352</v>
      </c>
      <c r="F3310" t="s">
        <v>8129</v>
      </c>
      <c r="G3310" t="s">
        <v>9068</v>
      </c>
    </row>
    <row r="3311" spans="1:7" x14ac:dyDescent="0.3">
      <c r="A3311">
        <v>376</v>
      </c>
      <c r="B3311">
        <v>940</v>
      </c>
      <c r="C3311">
        <v>206</v>
      </c>
      <c r="D3311">
        <f t="shared" si="157"/>
        <v>37</v>
      </c>
      <c r="E3311" s="3">
        <v>43353</v>
      </c>
      <c r="F3311" t="s">
        <v>8129</v>
      </c>
      <c r="G3311" t="s">
        <v>9069</v>
      </c>
    </row>
    <row r="3312" spans="1:7" x14ac:dyDescent="0.3">
      <c r="A3312">
        <v>376</v>
      </c>
      <c r="B3312">
        <v>941</v>
      </c>
      <c r="C3312">
        <v>206</v>
      </c>
      <c r="D3312">
        <f t="shared" si="157"/>
        <v>8</v>
      </c>
      <c r="E3312" s="3">
        <v>43354</v>
      </c>
      <c r="F3312" t="s">
        <v>8129</v>
      </c>
      <c r="G3312" t="s">
        <v>9070</v>
      </c>
    </row>
    <row r="3313" spans="1:7" x14ac:dyDescent="0.3">
      <c r="A3313">
        <v>377</v>
      </c>
      <c r="B3313">
        <v>942</v>
      </c>
      <c r="C3313">
        <v>436</v>
      </c>
      <c r="D3313">
        <f t="shared" si="157"/>
        <v>81</v>
      </c>
      <c r="E3313" s="3">
        <v>43352</v>
      </c>
      <c r="F3313" t="s">
        <v>8129</v>
      </c>
      <c r="G3313" t="s">
        <v>9071</v>
      </c>
    </row>
    <row r="3314" spans="1:7" x14ac:dyDescent="0.3">
      <c r="A3314">
        <v>377</v>
      </c>
      <c r="B3314">
        <v>943</v>
      </c>
      <c r="C3314">
        <v>436</v>
      </c>
      <c r="D3314">
        <f t="shared" si="157"/>
        <v>2</v>
      </c>
      <c r="E3314" s="3">
        <v>43354</v>
      </c>
      <c r="F3314" t="s">
        <v>8129</v>
      </c>
      <c r="G3314" t="s">
        <v>9072</v>
      </c>
    </row>
    <row r="3315" spans="1:7" x14ac:dyDescent="0.3">
      <c r="A3315">
        <v>378</v>
      </c>
      <c r="B3315">
        <v>944</v>
      </c>
      <c r="C3315">
        <v>632</v>
      </c>
      <c r="D3315">
        <f t="shared" si="157"/>
        <v>27</v>
      </c>
      <c r="E3315" s="3">
        <v>43355</v>
      </c>
      <c r="F3315" t="s">
        <v>8129</v>
      </c>
      <c r="G3315" t="s">
        <v>9073</v>
      </c>
    </row>
    <row r="3316" spans="1:7" x14ac:dyDescent="0.3">
      <c r="A3316">
        <v>378</v>
      </c>
      <c r="B3316">
        <v>945</v>
      </c>
      <c r="C3316">
        <v>436</v>
      </c>
      <c r="D3316">
        <f t="shared" si="157"/>
        <v>1</v>
      </c>
      <c r="E3316" s="3">
        <v>43353</v>
      </c>
      <c r="F3316" t="s">
        <v>8129</v>
      </c>
      <c r="G3316" t="s">
        <v>9074</v>
      </c>
    </row>
    <row r="3317" spans="1:7" x14ac:dyDescent="0.3">
      <c r="A3317">
        <v>378</v>
      </c>
      <c r="B3317">
        <v>946</v>
      </c>
      <c r="C3317">
        <v>632</v>
      </c>
      <c r="D3317">
        <f t="shared" si="157"/>
        <v>54</v>
      </c>
      <c r="E3317" s="3">
        <v>43352</v>
      </c>
      <c r="F3317" t="s">
        <v>8129</v>
      </c>
      <c r="G3317" t="s">
        <v>9075</v>
      </c>
    </row>
    <row r="3318" spans="1:7" x14ac:dyDescent="0.3">
      <c r="A3318">
        <v>379</v>
      </c>
      <c r="B3318">
        <v>947</v>
      </c>
      <c r="C3318">
        <v>42</v>
      </c>
      <c r="D3318">
        <f t="shared" si="157"/>
        <v>2</v>
      </c>
      <c r="E3318" s="3">
        <v>43354</v>
      </c>
      <c r="F3318" t="s">
        <v>8129</v>
      </c>
      <c r="G3318" t="s">
        <v>9076</v>
      </c>
    </row>
    <row r="3319" spans="1:7" x14ac:dyDescent="0.3">
      <c r="A3319">
        <v>379</v>
      </c>
      <c r="B3319">
        <v>948</v>
      </c>
      <c r="C3319">
        <v>42</v>
      </c>
      <c r="D3319">
        <f t="shared" si="157"/>
        <v>57</v>
      </c>
      <c r="E3319" s="3">
        <v>43355</v>
      </c>
      <c r="F3319" t="s">
        <v>8129</v>
      </c>
      <c r="G3319" t="s">
        <v>9077</v>
      </c>
    </row>
    <row r="3320" spans="1:7" x14ac:dyDescent="0.3">
      <c r="A3320">
        <v>380</v>
      </c>
      <c r="B3320">
        <v>949</v>
      </c>
      <c r="C3320">
        <v>335</v>
      </c>
      <c r="D3320">
        <f t="shared" si="157"/>
        <v>8</v>
      </c>
      <c r="E3320" s="3">
        <v>43355</v>
      </c>
      <c r="F3320" t="s">
        <v>8129</v>
      </c>
      <c r="G3320" t="s">
        <v>9078</v>
      </c>
    </row>
    <row r="3321" spans="1:7" x14ac:dyDescent="0.3">
      <c r="A3321">
        <v>380</v>
      </c>
      <c r="B3321">
        <v>950</v>
      </c>
      <c r="C3321">
        <v>42</v>
      </c>
      <c r="D3321">
        <f t="shared" si="157"/>
        <v>64</v>
      </c>
      <c r="E3321" s="3">
        <v>43357</v>
      </c>
      <c r="F3321" t="s">
        <v>8129</v>
      </c>
      <c r="G3321" t="s">
        <v>9079</v>
      </c>
    </row>
    <row r="3322" spans="1:7" x14ac:dyDescent="0.3">
      <c r="A3322">
        <v>380</v>
      </c>
      <c r="B3322">
        <v>951</v>
      </c>
      <c r="C3322">
        <v>335</v>
      </c>
      <c r="D3322">
        <f t="shared" si="157"/>
        <v>39</v>
      </c>
      <c r="E3322" s="3">
        <v>43356</v>
      </c>
      <c r="F3322" t="s">
        <v>8129</v>
      </c>
      <c r="G3322" t="s">
        <v>9080</v>
      </c>
    </row>
    <row r="3323" spans="1:7" x14ac:dyDescent="0.3">
      <c r="A3323">
        <v>381</v>
      </c>
      <c r="B3323">
        <v>952</v>
      </c>
      <c r="C3323">
        <v>468</v>
      </c>
      <c r="D3323">
        <f t="shared" si="157"/>
        <v>75</v>
      </c>
      <c r="E3323" s="3">
        <v>43356</v>
      </c>
      <c r="F3323" t="s">
        <v>8129</v>
      </c>
      <c r="G3323" t="s">
        <v>9081</v>
      </c>
    </row>
    <row r="3324" spans="1:7" x14ac:dyDescent="0.3">
      <c r="A3324">
        <v>381</v>
      </c>
      <c r="B3324">
        <v>953</v>
      </c>
      <c r="C3324">
        <v>468</v>
      </c>
      <c r="D3324">
        <f t="shared" si="157"/>
        <v>51</v>
      </c>
      <c r="E3324" s="3">
        <v>43356</v>
      </c>
      <c r="F3324" t="s">
        <v>8129</v>
      </c>
      <c r="G3324" t="s">
        <v>9082</v>
      </c>
    </row>
    <row r="3325" spans="1:7" x14ac:dyDescent="0.3">
      <c r="A3325">
        <v>382</v>
      </c>
      <c r="B3325">
        <v>954</v>
      </c>
      <c r="C3325">
        <v>92</v>
      </c>
      <c r="D3325">
        <f t="shared" si="157"/>
        <v>9</v>
      </c>
      <c r="E3325" s="3">
        <v>43356</v>
      </c>
      <c r="F3325" t="s">
        <v>8129</v>
      </c>
      <c r="G3325" t="s">
        <v>9083</v>
      </c>
    </row>
    <row r="3326" spans="1:7" x14ac:dyDescent="0.3">
      <c r="A3326">
        <v>382</v>
      </c>
      <c r="B3326">
        <v>955</v>
      </c>
      <c r="C3326">
        <v>92</v>
      </c>
      <c r="D3326">
        <f t="shared" si="157"/>
        <v>67</v>
      </c>
      <c r="E3326" s="3">
        <v>43354</v>
      </c>
      <c r="F3326" t="s">
        <v>8129</v>
      </c>
      <c r="G3326" t="s">
        <v>9084</v>
      </c>
    </row>
    <row r="3327" spans="1:7" x14ac:dyDescent="0.3">
      <c r="A3327">
        <v>382</v>
      </c>
      <c r="B3327">
        <v>956</v>
      </c>
      <c r="C3327">
        <v>92</v>
      </c>
      <c r="D3327">
        <f t="shared" si="157"/>
        <v>44</v>
      </c>
      <c r="E3327" s="3">
        <v>43355</v>
      </c>
      <c r="F3327" t="s">
        <v>8129</v>
      </c>
      <c r="G3327" t="s">
        <v>9085</v>
      </c>
    </row>
    <row r="3328" spans="1:7" x14ac:dyDescent="0.3">
      <c r="A3328">
        <v>383</v>
      </c>
      <c r="B3328">
        <v>957</v>
      </c>
      <c r="C3328">
        <v>499</v>
      </c>
      <c r="D3328">
        <f t="shared" si="157"/>
        <v>6</v>
      </c>
      <c r="E3328" s="3">
        <v>43354</v>
      </c>
      <c r="F3328" t="s">
        <v>8129</v>
      </c>
      <c r="G3328" t="s">
        <v>9086</v>
      </c>
    </row>
    <row r="3329" spans="1:7" x14ac:dyDescent="0.3">
      <c r="A3329">
        <v>383</v>
      </c>
      <c r="B3329">
        <v>958</v>
      </c>
      <c r="C3329">
        <v>499</v>
      </c>
      <c r="D3329">
        <f t="shared" si="157"/>
        <v>65</v>
      </c>
      <c r="E3329" s="3">
        <v>43359</v>
      </c>
      <c r="F3329" t="s">
        <v>8129</v>
      </c>
      <c r="G3329" t="s">
        <v>9087</v>
      </c>
    </row>
    <row r="3330" spans="1:7" x14ac:dyDescent="0.3">
      <c r="A3330">
        <v>384</v>
      </c>
      <c r="B3330">
        <v>959</v>
      </c>
      <c r="C3330">
        <v>783</v>
      </c>
      <c r="D3330">
        <f t="shared" si="157"/>
        <v>81</v>
      </c>
      <c r="E3330" s="3">
        <v>43355</v>
      </c>
      <c r="F3330" t="s">
        <v>8129</v>
      </c>
      <c r="G3330" t="s">
        <v>9088</v>
      </c>
    </row>
    <row r="3331" spans="1:7" x14ac:dyDescent="0.3">
      <c r="A3331">
        <v>384</v>
      </c>
      <c r="B3331">
        <v>960</v>
      </c>
      <c r="C3331">
        <v>499</v>
      </c>
      <c r="D3331">
        <f t="shared" si="157"/>
        <v>9</v>
      </c>
      <c r="E3331" s="3">
        <v>43358</v>
      </c>
      <c r="F3331" t="s">
        <v>8129</v>
      </c>
      <c r="G3331" t="s">
        <v>9089</v>
      </c>
    </row>
    <row r="3332" spans="1:7" x14ac:dyDescent="0.3">
      <c r="A3332">
        <v>384</v>
      </c>
      <c r="B3332">
        <v>961</v>
      </c>
      <c r="C3332">
        <v>783</v>
      </c>
      <c r="D3332">
        <f t="shared" si="157"/>
        <v>69</v>
      </c>
      <c r="E3332" s="3">
        <v>43358</v>
      </c>
      <c r="F3332" t="s">
        <v>8129</v>
      </c>
      <c r="G3332" t="s">
        <v>9090</v>
      </c>
    </row>
    <row r="3333" spans="1:7" x14ac:dyDescent="0.3">
      <c r="A3333">
        <v>385</v>
      </c>
      <c r="B3333">
        <v>962</v>
      </c>
      <c r="C3333">
        <v>178</v>
      </c>
      <c r="D3333">
        <f t="shared" si="157"/>
        <v>38</v>
      </c>
      <c r="E3333" s="3">
        <v>43357</v>
      </c>
      <c r="F3333" t="s">
        <v>8129</v>
      </c>
      <c r="G3333" t="s">
        <v>9091</v>
      </c>
    </row>
    <row r="3334" spans="1:7" x14ac:dyDescent="0.3">
      <c r="A3334">
        <v>385</v>
      </c>
      <c r="B3334">
        <v>963</v>
      </c>
      <c r="C3334">
        <v>178</v>
      </c>
      <c r="D3334">
        <f t="shared" si="157"/>
        <v>18</v>
      </c>
      <c r="E3334" s="3">
        <v>43355</v>
      </c>
      <c r="F3334" t="s">
        <v>8129</v>
      </c>
      <c r="G3334" t="s">
        <v>9092</v>
      </c>
    </row>
    <row r="3335" spans="1:7" x14ac:dyDescent="0.3">
      <c r="A3335">
        <v>386</v>
      </c>
      <c r="B3335">
        <v>964</v>
      </c>
      <c r="C3335">
        <v>181</v>
      </c>
      <c r="D3335">
        <f t="shared" si="157"/>
        <v>71</v>
      </c>
      <c r="E3335" s="3">
        <v>43361</v>
      </c>
      <c r="F3335" t="s">
        <v>8129</v>
      </c>
      <c r="G3335" t="s">
        <v>9093</v>
      </c>
    </row>
    <row r="3336" spans="1:7" x14ac:dyDescent="0.3">
      <c r="A3336">
        <v>386</v>
      </c>
      <c r="B3336">
        <v>965</v>
      </c>
      <c r="C3336">
        <v>178</v>
      </c>
      <c r="D3336">
        <f t="shared" si="157"/>
        <v>52</v>
      </c>
      <c r="E3336" s="3">
        <v>43360</v>
      </c>
      <c r="F3336" t="s">
        <v>8129</v>
      </c>
      <c r="G3336" t="s">
        <v>9094</v>
      </c>
    </row>
    <row r="3337" spans="1:7" x14ac:dyDescent="0.3">
      <c r="A3337">
        <v>386</v>
      </c>
      <c r="B3337">
        <v>966</v>
      </c>
      <c r="C3337">
        <v>181</v>
      </c>
      <c r="D3337">
        <f t="shared" si="157"/>
        <v>33</v>
      </c>
      <c r="E3337" s="3">
        <v>43359</v>
      </c>
      <c r="F3337" t="s">
        <v>8129</v>
      </c>
      <c r="G3337" t="s">
        <v>9095</v>
      </c>
    </row>
    <row r="3338" spans="1:7" x14ac:dyDescent="0.3">
      <c r="A3338">
        <v>387</v>
      </c>
      <c r="B3338">
        <v>967</v>
      </c>
      <c r="C3338">
        <v>460</v>
      </c>
      <c r="D3338">
        <f t="shared" si="157"/>
        <v>9</v>
      </c>
      <c r="E3338" s="3">
        <v>43359</v>
      </c>
      <c r="F3338" t="s">
        <v>8129</v>
      </c>
      <c r="G3338" t="s">
        <v>9096</v>
      </c>
    </row>
    <row r="3339" spans="1:7" x14ac:dyDescent="0.3">
      <c r="A3339">
        <v>387</v>
      </c>
      <c r="B3339">
        <v>968</v>
      </c>
      <c r="C3339">
        <v>460</v>
      </c>
      <c r="D3339">
        <f t="shared" si="157"/>
        <v>72</v>
      </c>
      <c r="E3339" s="3">
        <v>43356</v>
      </c>
      <c r="F3339" t="s">
        <v>8129</v>
      </c>
      <c r="G3339" t="s">
        <v>9097</v>
      </c>
    </row>
    <row r="3340" spans="1:7" x14ac:dyDescent="0.3">
      <c r="A3340">
        <v>388</v>
      </c>
      <c r="B3340">
        <v>969</v>
      </c>
      <c r="C3340">
        <v>23</v>
      </c>
      <c r="D3340">
        <f t="shared" si="157"/>
        <v>51</v>
      </c>
      <c r="E3340" s="3">
        <v>43360</v>
      </c>
      <c r="F3340" t="s">
        <v>8129</v>
      </c>
      <c r="G3340" t="s">
        <v>9098</v>
      </c>
    </row>
    <row r="3341" spans="1:7" x14ac:dyDescent="0.3">
      <c r="A3341">
        <v>388</v>
      </c>
      <c r="B3341">
        <v>970</v>
      </c>
      <c r="C3341">
        <v>23</v>
      </c>
      <c r="D3341">
        <f t="shared" si="157"/>
        <v>34</v>
      </c>
      <c r="E3341" s="3">
        <v>43361</v>
      </c>
      <c r="F3341" t="s">
        <v>8129</v>
      </c>
      <c r="G3341" t="s">
        <v>9099</v>
      </c>
    </row>
    <row r="3342" spans="1:7" x14ac:dyDescent="0.3">
      <c r="A3342">
        <v>388</v>
      </c>
      <c r="B3342">
        <v>971</v>
      </c>
      <c r="C3342">
        <v>23</v>
      </c>
      <c r="D3342">
        <f t="shared" si="157"/>
        <v>17</v>
      </c>
      <c r="E3342" s="3">
        <v>43362</v>
      </c>
      <c r="F3342" t="s">
        <v>8129</v>
      </c>
      <c r="G3342" t="s">
        <v>9100</v>
      </c>
    </row>
    <row r="3343" spans="1:7" x14ac:dyDescent="0.3">
      <c r="A3343">
        <v>389</v>
      </c>
      <c r="B3343">
        <v>972</v>
      </c>
      <c r="C3343">
        <v>517</v>
      </c>
      <c r="D3343">
        <f t="shared" si="157"/>
        <v>1</v>
      </c>
      <c r="E3343" s="3">
        <v>43359</v>
      </c>
      <c r="F3343" t="s">
        <v>8129</v>
      </c>
      <c r="G3343" t="s">
        <v>9101</v>
      </c>
    </row>
    <row r="3344" spans="1:7" x14ac:dyDescent="0.3">
      <c r="A3344">
        <v>389</v>
      </c>
      <c r="B3344">
        <v>973</v>
      </c>
      <c r="C3344">
        <v>517</v>
      </c>
      <c r="D3344">
        <f t="shared" si="157"/>
        <v>65</v>
      </c>
      <c r="E3344" s="3">
        <v>43363</v>
      </c>
      <c r="F3344" t="s">
        <v>8129</v>
      </c>
      <c r="G3344" t="s">
        <v>9102</v>
      </c>
    </row>
    <row r="3345" spans="1:7" x14ac:dyDescent="0.3">
      <c r="A3345">
        <v>390</v>
      </c>
      <c r="B3345">
        <v>974</v>
      </c>
      <c r="C3345">
        <v>762</v>
      </c>
      <c r="D3345">
        <f t="shared" si="157"/>
        <v>51</v>
      </c>
      <c r="E3345" s="3">
        <v>43361</v>
      </c>
      <c r="F3345" t="s">
        <v>8129</v>
      </c>
      <c r="G3345" t="s">
        <v>9103</v>
      </c>
    </row>
    <row r="3346" spans="1:7" x14ac:dyDescent="0.3">
      <c r="A3346">
        <v>390</v>
      </c>
      <c r="B3346">
        <v>975</v>
      </c>
      <c r="C3346">
        <v>517</v>
      </c>
      <c r="D3346">
        <f t="shared" ref="D3346:D3409" si="158">IF(MOD(A3346*B3346,81)=0,1,IF(MOD(A3346*B3346,81)=30,81,IF(MOD(A3346*B3346,81)=49,82,MOD(A3346*B3346,81))))</f>
        <v>36</v>
      </c>
      <c r="E3346" s="3">
        <v>43358</v>
      </c>
      <c r="F3346" t="s">
        <v>8129</v>
      </c>
      <c r="G3346" t="s">
        <v>9104</v>
      </c>
    </row>
    <row r="3347" spans="1:7" x14ac:dyDescent="0.3">
      <c r="A3347">
        <v>390</v>
      </c>
      <c r="B3347">
        <v>976</v>
      </c>
      <c r="C3347">
        <v>762</v>
      </c>
      <c r="D3347">
        <f t="shared" si="158"/>
        <v>21</v>
      </c>
      <c r="E3347" s="3">
        <v>43361</v>
      </c>
      <c r="F3347" t="s">
        <v>8129</v>
      </c>
      <c r="G3347" t="s">
        <v>9105</v>
      </c>
    </row>
    <row r="3348" spans="1:7" x14ac:dyDescent="0.3">
      <c r="A3348">
        <v>391</v>
      </c>
      <c r="B3348">
        <v>977</v>
      </c>
      <c r="C3348">
        <v>295</v>
      </c>
      <c r="D3348">
        <f t="shared" si="158"/>
        <v>11</v>
      </c>
      <c r="E3348" s="3">
        <v>43364</v>
      </c>
      <c r="F3348" t="s">
        <v>8129</v>
      </c>
      <c r="G3348" t="s">
        <v>9106</v>
      </c>
    </row>
    <row r="3349" spans="1:7" x14ac:dyDescent="0.3">
      <c r="A3349">
        <v>391</v>
      </c>
      <c r="B3349">
        <v>978</v>
      </c>
      <c r="C3349">
        <v>295</v>
      </c>
      <c r="D3349">
        <f t="shared" si="158"/>
        <v>78</v>
      </c>
      <c r="E3349" s="3">
        <v>43359</v>
      </c>
      <c r="F3349" t="s">
        <v>8129</v>
      </c>
      <c r="G3349" t="s">
        <v>9107</v>
      </c>
    </row>
    <row r="3350" spans="1:7" x14ac:dyDescent="0.3">
      <c r="A3350">
        <v>392</v>
      </c>
      <c r="B3350">
        <v>979</v>
      </c>
      <c r="C3350">
        <v>325</v>
      </c>
      <c r="D3350">
        <f t="shared" si="158"/>
        <v>71</v>
      </c>
      <c r="E3350" s="3">
        <v>43365</v>
      </c>
      <c r="F3350" t="s">
        <v>8129</v>
      </c>
      <c r="G3350" t="s">
        <v>9108</v>
      </c>
    </row>
    <row r="3351" spans="1:7" x14ac:dyDescent="0.3">
      <c r="A3351">
        <v>392</v>
      </c>
      <c r="B3351">
        <v>980</v>
      </c>
      <c r="C3351">
        <v>295</v>
      </c>
      <c r="D3351">
        <f t="shared" si="158"/>
        <v>58</v>
      </c>
      <c r="E3351" s="3">
        <v>43364</v>
      </c>
      <c r="F3351" t="s">
        <v>8129</v>
      </c>
      <c r="G3351" t="s">
        <v>9109</v>
      </c>
    </row>
    <row r="3352" spans="1:7" x14ac:dyDescent="0.3">
      <c r="A3352">
        <v>392</v>
      </c>
      <c r="B3352">
        <v>981</v>
      </c>
      <c r="C3352">
        <v>325</v>
      </c>
      <c r="D3352">
        <f t="shared" si="158"/>
        <v>45</v>
      </c>
      <c r="E3352" s="3">
        <v>43363</v>
      </c>
      <c r="F3352" t="s">
        <v>8129</v>
      </c>
      <c r="G3352" t="s">
        <v>9110</v>
      </c>
    </row>
    <row r="3353" spans="1:7" x14ac:dyDescent="0.3">
      <c r="A3353">
        <v>393</v>
      </c>
      <c r="B3353">
        <v>982</v>
      </c>
      <c r="C3353">
        <v>664</v>
      </c>
      <c r="D3353">
        <f t="shared" si="158"/>
        <v>42</v>
      </c>
      <c r="E3353" s="3">
        <v>43360</v>
      </c>
      <c r="F3353" t="s">
        <v>8129</v>
      </c>
      <c r="G3353" t="s">
        <v>9111</v>
      </c>
    </row>
    <row r="3354" spans="1:7" x14ac:dyDescent="0.3">
      <c r="A3354">
        <v>393</v>
      </c>
      <c r="B3354">
        <v>983</v>
      </c>
      <c r="C3354">
        <v>664</v>
      </c>
      <c r="D3354">
        <f t="shared" si="158"/>
        <v>81</v>
      </c>
      <c r="E3354" s="3">
        <v>43360</v>
      </c>
      <c r="F3354" t="s">
        <v>8129</v>
      </c>
      <c r="G3354" t="s">
        <v>9112</v>
      </c>
    </row>
    <row r="3355" spans="1:7" x14ac:dyDescent="0.3">
      <c r="A3355">
        <v>394</v>
      </c>
      <c r="B3355">
        <v>984</v>
      </c>
      <c r="C3355">
        <v>389</v>
      </c>
      <c r="D3355">
        <f t="shared" si="158"/>
        <v>81</v>
      </c>
      <c r="E3355" s="3">
        <v>43361</v>
      </c>
      <c r="F3355" t="s">
        <v>8129</v>
      </c>
      <c r="G3355" t="s">
        <v>9113</v>
      </c>
    </row>
    <row r="3356" spans="1:7" x14ac:dyDescent="0.3">
      <c r="A3356">
        <v>394</v>
      </c>
      <c r="B3356">
        <v>985</v>
      </c>
      <c r="C3356">
        <v>389</v>
      </c>
      <c r="D3356">
        <f t="shared" si="158"/>
        <v>19</v>
      </c>
      <c r="E3356" s="3">
        <v>43362</v>
      </c>
      <c r="F3356" t="s">
        <v>8129</v>
      </c>
      <c r="G3356" t="s">
        <v>9114</v>
      </c>
    </row>
    <row r="3357" spans="1:7" x14ac:dyDescent="0.3">
      <c r="A3357">
        <v>394</v>
      </c>
      <c r="B3357">
        <v>986</v>
      </c>
      <c r="C3357">
        <v>389</v>
      </c>
      <c r="D3357">
        <f t="shared" si="158"/>
        <v>8</v>
      </c>
      <c r="E3357" s="3">
        <v>43363</v>
      </c>
      <c r="F3357" t="s">
        <v>8129</v>
      </c>
      <c r="G3357" t="s">
        <v>9115</v>
      </c>
    </row>
    <row r="3358" spans="1:7" x14ac:dyDescent="0.3">
      <c r="A3358">
        <v>395</v>
      </c>
      <c r="B3358">
        <v>987</v>
      </c>
      <c r="C3358">
        <v>547</v>
      </c>
      <c r="D3358">
        <f t="shared" si="158"/>
        <v>12</v>
      </c>
      <c r="E3358" s="3">
        <v>43362</v>
      </c>
      <c r="F3358" t="s">
        <v>8129</v>
      </c>
      <c r="G3358" t="s">
        <v>9116</v>
      </c>
    </row>
    <row r="3359" spans="1:7" x14ac:dyDescent="0.3">
      <c r="A3359">
        <v>395</v>
      </c>
      <c r="B3359">
        <v>988</v>
      </c>
      <c r="C3359">
        <v>547</v>
      </c>
      <c r="D3359">
        <f t="shared" si="158"/>
        <v>2</v>
      </c>
      <c r="E3359" s="3">
        <v>43364</v>
      </c>
      <c r="F3359" t="s">
        <v>8129</v>
      </c>
      <c r="G3359" t="s">
        <v>9117</v>
      </c>
    </row>
    <row r="3360" spans="1:7" x14ac:dyDescent="0.3">
      <c r="A3360">
        <v>396</v>
      </c>
      <c r="B3360">
        <v>989</v>
      </c>
      <c r="C3360">
        <v>793</v>
      </c>
      <c r="D3360">
        <f t="shared" si="158"/>
        <v>9</v>
      </c>
      <c r="E3360" s="3">
        <v>43366</v>
      </c>
      <c r="F3360" t="s">
        <v>8129</v>
      </c>
      <c r="G3360" t="s">
        <v>9118</v>
      </c>
    </row>
    <row r="3361" spans="1:7" x14ac:dyDescent="0.3">
      <c r="A3361">
        <v>396</v>
      </c>
      <c r="B3361">
        <v>990</v>
      </c>
      <c r="C3361">
        <v>547</v>
      </c>
      <c r="D3361">
        <f t="shared" si="158"/>
        <v>1</v>
      </c>
      <c r="E3361" s="3">
        <v>43364</v>
      </c>
      <c r="F3361" t="s">
        <v>8129</v>
      </c>
      <c r="G3361" t="s">
        <v>9119</v>
      </c>
    </row>
    <row r="3362" spans="1:7" x14ac:dyDescent="0.3">
      <c r="A3362">
        <v>396</v>
      </c>
      <c r="B3362">
        <v>991</v>
      </c>
      <c r="C3362">
        <v>793</v>
      </c>
      <c r="D3362">
        <f t="shared" si="158"/>
        <v>72</v>
      </c>
      <c r="E3362" s="3">
        <v>43363</v>
      </c>
      <c r="F3362" t="s">
        <v>8129</v>
      </c>
      <c r="G3362" t="s">
        <v>9120</v>
      </c>
    </row>
    <row r="3363" spans="1:7" x14ac:dyDescent="0.3">
      <c r="A3363">
        <v>397</v>
      </c>
      <c r="B3363">
        <v>992</v>
      </c>
      <c r="C3363">
        <v>63</v>
      </c>
      <c r="D3363">
        <f t="shared" si="158"/>
        <v>2</v>
      </c>
      <c r="E3363" s="3">
        <v>43366</v>
      </c>
      <c r="F3363" t="s">
        <v>8129</v>
      </c>
      <c r="G3363" t="s">
        <v>9121</v>
      </c>
    </row>
    <row r="3364" spans="1:7" x14ac:dyDescent="0.3">
      <c r="A3364">
        <v>397</v>
      </c>
      <c r="B3364">
        <v>993</v>
      </c>
      <c r="C3364">
        <v>63</v>
      </c>
      <c r="D3364">
        <f t="shared" si="158"/>
        <v>75</v>
      </c>
      <c r="E3364" s="3">
        <v>43367</v>
      </c>
      <c r="F3364" t="s">
        <v>8129</v>
      </c>
      <c r="G3364" t="s">
        <v>9122</v>
      </c>
    </row>
    <row r="3365" spans="1:7" x14ac:dyDescent="0.3">
      <c r="A3365">
        <v>398</v>
      </c>
      <c r="B3365">
        <v>994</v>
      </c>
      <c r="C3365">
        <v>624</v>
      </c>
      <c r="D3365">
        <f t="shared" si="158"/>
        <v>8</v>
      </c>
      <c r="E3365" s="3">
        <v>43366</v>
      </c>
      <c r="F3365" t="s">
        <v>8129</v>
      </c>
      <c r="G3365" t="s">
        <v>9123</v>
      </c>
    </row>
    <row r="3366" spans="1:7" x14ac:dyDescent="0.3">
      <c r="A3366">
        <v>398</v>
      </c>
      <c r="B3366">
        <v>995</v>
      </c>
      <c r="C3366">
        <v>63</v>
      </c>
      <c r="D3366">
        <f t="shared" si="158"/>
        <v>1</v>
      </c>
      <c r="E3366" s="3">
        <v>43365</v>
      </c>
      <c r="F3366" t="s">
        <v>8129</v>
      </c>
      <c r="G3366" t="s">
        <v>9124</v>
      </c>
    </row>
    <row r="3367" spans="1:7" x14ac:dyDescent="0.3">
      <c r="A3367">
        <v>398</v>
      </c>
      <c r="B3367">
        <v>996</v>
      </c>
      <c r="C3367">
        <v>624</v>
      </c>
      <c r="D3367">
        <f t="shared" si="158"/>
        <v>75</v>
      </c>
      <c r="E3367" s="3">
        <v>43367</v>
      </c>
      <c r="F3367" t="s">
        <v>8129</v>
      </c>
      <c r="G3367" t="s">
        <v>9125</v>
      </c>
    </row>
    <row r="3368" spans="1:7" x14ac:dyDescent="0.3">
      <c r="A3368">
        <v>399</v>
      </c>
      <c r="B3368">
        <v>997</v>
      </c>
      <c r="C3368">
        <v>715</v>
      </c>
      <c r="D3368">
        <f t="shared" si="158"/>
        <v>12</v>
      </c>
      <c r="E3368" s="3">
        <v>43365</v>
      </c>
      <c r="F3368" t="s">
        <v>8129</v>
      </c>
      <c r="G3368" t="s">
        <v>9126</v>
      </c>
    </row>
    <row r="3369" spans="1:7" x14ac:dyDescent="0.3">
      <c r="A3369">
        <v>399</v>
      </c>
      <c r="B3369">
        <v>998</v>
      </c>
      <c r="C3369">
        <v>715</v>
      </c>
      <c r="D3369">
        <f t="shared" si="158"/>
        <v>6</v>
      </c>
      <c r="E3369" s="3">
        <v>43365</v>
      </c>
      <c r="F3369" t="s">
        <v>8129</v>
      </c>
      <c r="G3369" t="s">
        <v>9127</v>
      </c>
    </row>
    <row r="3370" spans="1:7" x14ac:dyDescent="0.3">
      <c r="A3370">
        <v>400</v>
      </c>
      <c r="B3370">
        <v>999</v>
      </c>
      <c r="C3370">
        <v>344</v>
      </c>
      <c r="D3370">
        <f t="shared" si="158"/>
        <v>27</v>
      </c>
      <c r="E3370" s="3">
        <v>43368</v>
      </c>
      <c r="F3370" t="s">
        <v>8129</v>
      </c>
      <c r="G3370" t="s">
        <v>9128</v>
      </c>
    </row>
    <row r="3371" spans="1:7" x14ac:dyDescent="0.3">
      <c r="A3371">
        <v>400</v>
      </c>
      <c r="B3371">
        <v>1000</v>
      </c>
      <c r="C3371">
        <v>344</v>
      </c>
      <c r="D3371">
        <f t="shared" si="158"/>
        <v>22</v>
      </c>
      <c r="E3371" s="3">
        <v>43369</v>
      </c>
      <c r="F3371" t="s">
        <v>8129</v>
      </c>
      <c r="G3371" t="s">
        <v>9129</v>
      </c>
    </row>
    <row r="3372" spans="1:7" x14ac:dyDescent="0.3">
      <c r="A3372">
        <v>400</v>
      </c>
      <c r="B3372">
        <v>1001</v>
      </c>
      <c r="C3372">
        <v>344</v>
      </c>
      <c r="D3372">
        <f t="shared" si="158"/>
        <v>17</v>
      </c>
      <c r="E3372" s="3">
        <v>43370</v>
      </c>
      <c r="F3372" t="s">
        <v>8129</v>
      </c>
      <c r="G3372" t="s">
        <v>9130</v>
      </c>
    </row>
    <row r="3373" spans="1:7" x14ac:dyDescent="0.3">
      <c r="A3373">
        <v>401</v>
      </c>
      <c r="B3373">
        <v>1002</v>
      </c>
      <c r="C3373">
        <v>687</v>
      </c>
      <c r="D3373">
        <f t="shared" si="158"/>
        <v>42</v>
      </c>
      <c r="E3373" s="3">
        <v>43366</v>
      </c>
      <c r="F3373" t="s">
        <v>8129</v>
      </c>
      <c r="G3373" t="s">
        <v>9131</v>
      </c>
    </row>
    <row r="3374" spans="1:7" x14ac:dyDescent="0.3">
      <c r="A3374">
        <v>401</v>
      </c>
      <c r="B3374">
        <v>1003</v>
      </c>
      <c r="C3374">
        <v>687</v>
      </c>
      <c r="D3374">
        <f t="shared" si="158"/>
        <v>38</v>
      </c>
      <c r="E3374" s="3">
        <v>43368</v>
      </c>
      <c r="F3374" t="s">
        <v>8129</v>
      </c>
      <c r="G3374" t="s">
        <v>9132</v>
      </c>
    </row>
    <row r="3375" spans="1:7" x14ac:dyDescent="0.3">
      <c r="A3375">
        <v>402</v>
      </c>
      <c r="B3375">
        <v>1004</v>
      </c>
      <c r="C3375">
        <v>754</v>
      </c>
      <c r="D3375">
        <f t="shared" si="158"/>
        <v>66</v>
      </c>
      <c r="E3375" s="3">
        <v>43366</v>
      </c>
      <c r="F3375" t="s">
        <v>8129</v>
      </c>
      <c r="G3375" t="s">
        <v>9133</v>
      </c>
    </row>
    <row r="3376" spans="1:7" x14ac:dyDescent="0.3">
      <c r="A3376">
        <v>402</v>
      </c>
      <c r="B3376">
        <v>1005</v>
      </c>
      <c r="C3376">
        <v>687</v>
      </c>
      <c r="D3376">
        <f t="shared" si="158"/>
        <v>63</v>
      </c>
      <c r="E3376" s="3">
        <v>43369</v>
      </c>
      <c r="F3376" t="s">
        <v>8129</v>
      </c>
      <c r="G3376" t="s">
        <v>9134</v>
      </c>
    </row>
    <row r="3377" spans="1:7" x14ac:dyDescent="0.3">
      <c r="A3377">
        <v>402</v>
      </c>
      <c r="B3377">
        <v>1006</v>
      </c>
      <c r="C3377">
        <v>754</v>
      </c>
      <c r="D3377">
        <f t="shared" si="158"/>
        <v>60</v>
      </c>
      <c r="E3377" s="3">
        <v>43366</v>
      </c>
      <c r="F3377" t="s">
        <v>8129</v>
      </c>
      <c r="G3377" t="s">
        <v>9135</v>
      </c>
    </row>
    <row r="3378" spans="1:7" x14ac:dyDescent="0.3">
      <c r="A3378">
        <v>403</v>
      </c>
      <c r="B3378">
        <v>1007</v>
      </c>
      <c r="C3378">
        <v>94</v>
      </c>
      <c r="D3378">
        <f t="shared" si="158"/>
        <v>11</v>
      </c>
      <c r="E3378" s="3">
        <v>43371</v>
      </c>
      <c r="F3378" t="s">
        <v>8129</v>
      </c>
      <c r="G3378" t="s">
        <v>9136</v>
      </c>
    </row>
    <row r="3379" spans="1:7" x14ac:dyDescent="0.3">
      <c r="A3379">
        <v>403</v>
      </c>
      <c r="B3379">
        <v>1008</v>
      </c>
      <c r="C3379">
        <v>94</v>
      </c>
      <c r="D3379">
        <f t="shared" si="158"/>
        <v>9</v>
      </c>
      <c r="E3379" s="3">
        <v>43369</v>
      </c>
      <c r="F3379" t="s">
        <v>8129</v>
      </c>
      <c r="G3379" t="s">
        <v>9137</v>
      </c>
    </row>
    <row r="3380" spans="1:7" x14ac:dyDescent="0.3">
      <c r="A3380">
        <v>404</v>
      </c>
      <c r="B3380">
        <v>1009</v>
      </c>
      <c r="C3380">
        <v>352</v>
      </c>
      <c r="D3380">
        <f t="shared" si="158"/>
        <v>44</v>
      </c>
      <c r="E3380" s="3">
        <v>43368</v>
      </c>
      <c r="F3380" t="s">
        <v>8129</v>
      </c>
      <c r="G3380" t="s">
        <v>9138</v>
      </c>
    </row>
    <row r="3381" spans="1:7" x14ac:dyDescent="0.3">
      <c r="A3381">
        <v>404</v>
      </c>
      <c r="B3381">
        <v>1010</v>
      </c>
      <c r="C3381">
        <v>94</v>
      </c>
      <c r="D3381">
        <f t="shared" si="158"/>
        <v>43</v>
      </c>
      <c r="E3381" s="3">
        <v>43367</v>
      </c>
      <c r="F3381" t="s">
        <v>8129</v>
      </c>
      <c r="G3381" t="s">
        <v>9139</v>
      </c>
    </row>
    <row r="3382" spans="1:7" x14ac:dyDescent="0.3">
      <c r="A3382">
        <v>404</v>
      </c>
      <c r="B3382">
        <v>1011</v>
      </c>
      <c r="C3382">
        <v>352</v>
      </c>
      <c r="D3382">
        <f t="shared" si="158"/>
        <v>42</v>
      </c>
      <c r="E3382" s="3">
        <v>43366</v>
      </c>
      <c r="F3382" t="s">
        <v>8129</v>
      </c>
      <c r="G3382" t="s">
        <v>9140</v>
      </c>
    </row>
    <row r="3383" spans="1:7" x14ac:dyDescent="0.3">
      <c r="A3383">
        <v>405</v>
      </c>
      <c r="B3383">
        <v>1012</v>
      </c>
      <c r="C3383">
        <v>354</v>
      </c>
      <c r="D3383">
        <f t="shared" si="158"/>
        <v>1</v>
      </c>
      <c r="E3383" s="3">
        <v>43367</v>
      </c>
      <c r="F3383" t="s">
        <v>8129</v>
      </c>
      <c r="G3383" t="s">
        <v>9141</v>
      </c>
    </row>
    <row r="3384" spans="1:7" x14ac:dyDescent="0.3">
      <c r="A3384">
        <v>405</v>
      </c>
      <c r="B3384">
        <v>1013</v>
      </c>
      <c r="C3384">
        <v>354</v>
      </c>
      <c r="D3384">
        <f t="shared" si="158"/>
        <v>1</v>
      </c>
      <c r="E3384" s="3">
        <v>43367</v>
      </c>
      <c r="F3384" t="s">
        <v>8129</v>
      </c>
      <c r="G3384" t="s">
        <v>9142</v>
      </c>
    </row>
    <row r="3385" spans="1:7" x14ac:dyDescent="0.3">
      <c r="A3385">
        <v>406</v>
      </c>
      <c r="B3385">
        <v>1014</v>
      </c>
      <c r="C3385">
        <v>16</v>
      </c>
      <c r="D3385">
        <f t="shared" si="158"/>
        <v>42</v>
      </c>
      <c r="E3385" s="3">
        <v>43366</v>
      </c>
      <c r="F3385" t="s">
        <v>8129</v>
      </c>
      <c r="G3385" t="s">
        <v>9143</v>
      </c>
    </row>
    <row r="3386" spans="1:7" x14ac:dyDescent="0.3">
      <c r="A3386">
        <v>406</v>
      </c>
      <c r="B3386">
        <v>1015</v>
      </c>
      <c r="C3386">
        <v>16</v>
      </c>
      <c r="D3386">
        <f t="shared" si="158"/>
        <v>43</v>
      </c>
      <c r="E3386" s="3">
        <v>43367</v>
      </c>
      <c r="F3386" t="s">
        <v>8129</v>
      </c>
      <c r="G3386" t="s">
        <v>9144</v>
      </c>
    </row>
    <row r="3387" spans="1:7" x14ac:dyDescent="0.3">
      <c r="A3387">
        <v>406</v>
      </c>
      <c r="B3387">
        <v>1016</v>
      </c>
      <c r="C3387">
        <v>16</v>
      </c>
      <c r="D3387">
        <f t="shared" si="158"/>
        <v>44</v>
      </c>
      <c r="E3387" s="3">
        <v>43368</v>
      </c>
      <c r="F3387" t="s">
        <v>8129</v>
      </c>
      <c r="G3387" t="s">
        <v>9145</v>
      </c>
    </row>
    <row r="3388" spans="1:7" x14ac:dyDescent="0.3">
      <c r="A3388">
        <v>407</v>
      </c>
      <c r="B3388">
        <v>1017</v>
      </c>
      <c r="C3388">
        <v>84</v>
      </c>
      <c r="D3388">
        <f t="shared" si="158"/>
        <v>9</v>
      </c>
      <c r="E3388" s="3">
        <v>43369</v>
      </c>
      <c r="F3388" t="s">
        <v>8129</v>
      </c>
      <c r="G3388" t="s">
        <v>9146</v>
      </c>
    </row>
    <row r="3389" spans="1:7" x14ac:dyDescent="0.3">
      <c r="A3389">
        <v>407</v>
      </c>
      <c r="B3389">
        <v>1018</v>
      </c>
      <c r="C3389">
        <v>84</v>
      </c>
      <c r="D3389">
        <f t="shared" si="158"/>
        <v>11</v>
      </c>
      <c r="E3389" s="3">
        <v>43371</v>
      </c>
      <c r="F3389" t="s">
        <v>8129</v>
      </c>
      <c r="G3389" t="s">
        <v>9147</v>
      </c>
    </row>
    <row r="3390" spans="1:7" x14ac:dyDescent="0.3">
      <c r="A3390">
        <v>408</v>
      </c>
      <c r="B3390">
        <v>1019</v>
      </c>
      <c r="C3390">
        <v>124</v>
      </c>
      <c r="D3390">
        <f t="shared" si="158"/>
        <v>60</v>
      </c>
      <c r="E3390" s="3">
        <v>43366</v>
      </c>
      <c r="F3390" t="s">
        <v>8129</v>
      </c>
      <c r="G3390" t="s">
        <v>9148</v>
      </c>
    </row>
    <row r="3391" spans="1:7" x14ac:dyDescent="0.3">
      <c r="A3391">
        <v>408</v>
      </c>
      <c r="B3391">
        <v>1020</v>
      </c>
      <c r="C3391">
        <v>84</v>
      </c>
      <c r="D3391">
        <f t="shared" si="158"/>
        <v>63</v>
      </c>
      <c r="E3391" s="3">
        <v>43369</v>
      </c>
      <c r="F3391" t="s">
        <v>8129</v>
      </c>
      <c r="G3391" t="s">
        <v>9149</v>
      </c>
    </row>
    <row r="3392" spans="1:7" x14ac:dyDescent="0.3">
      <c r="A3392">
        <v>408</v>
      </c>
      <c r="B3392">
        <v>1021</v>
      </c>
      <c r="C3392">
        <v>124</v>
      </c>
      <c r="D3392">
        <f t="shared" si="158"/>
        <v>66</v>
      </c>
      <c r="E3392" s="3">
        <v>43366</v>
      </c>
      <c r="F3392" t="s">
        <v>8129</v>
      </c>
      <c r="G3392" t="s">
        <v>9150</v>
      </c>
    </row>
    <row r="3393" spans="1:7" x14ac:dyDescent="0.3">
      <c r="A3393">
        <v>409</v>
      </c>
      <c r="B3393">
        <v>1022</v>
      </c>
      <c r="C3393">
        <v>106</v>
      </c>
      <c r="D3393">
        <f t="shared" si="158"/>
        <v>38</v>
      </c>
      <c r="E3393" s="3">
        <v>43368</v>
      </c>
      <c r="F3393" t="s">
        <v>8129</v>
      </c>
      <c r="G3393" t="s">
        <v>9151</v>
      </c>
    </row>
    <row r="3394" spans="1:7" x14ac:dyDescent="0.3">
      <c r="A3394">
        <v>409</v>
      </c>
      <c r="B3394">
        <v>1023</v>
      </c>
      <c r="C3394">
        <v>106</v>
      </c>
      <c r="D3394">
        <f t="shared" si="158"/>
        <v>42</v>
      </c>
      <c r="E3394" s="3">
        <v>43366</v>
      </c>
      <c r="F3394" t="s">
        <v>8129</v>
      </c>
      <c r="G3394" t="s">
        <v>9152</v>
      </c>
    </row>
    <row r="3395" spans="1:7" x14ac:dyDescent="0.3">
      <c r="A3395">
        <v>410</v>
      </c>
      <c r="B3395">
        <v>1024</v>
      </c>
      <c r="C3395">
        <v>370</v>
      </c>
      <c r="D3395">
        <f t="shared" si="158"/>
        <v>17</v>
      </c>
      <c r="E3395" s="3">
        <v>43371</v>
      </c>
      <c r="F3395" t="s">
        <v>8129</v>
      </c>
      <c r="G3395" t="s">
        <v>9153</v>
      </c>
    </row>
    <row r="3396" spans="1:7" x14ac:dyDescent="0.3">
      <c r="A3396">
        <v>410</v>
      </c>
      <c r="B3396">
        <v>1025</v>
      </c>
      <c r="C3396">
        <v>106</v>
      </c>
      <c r="D3396">
        <f t="shared" si="158"/>
        <v>22</v>
      </c>
      <c r="E3396" s="3">
        <v>43370</v>
      </c>
      <c r="F3396" t="s">
        <v>8129</v>
      </c>
      <c r="G3396" t="s">
        <v>9154</v>
      </c>
    </row>
    <row r="3397" spans="1:7" x14ac:dyDescent="0.3">
      <c r="A3397">
        <v>410</v>
      </c>
      <c r="B3397">
        <v>1026</v>
      </c>
      <c r="C3397">
        <v>370</v>
      </c>
      <c r="D3397">
        <f t="shared" si="158"/>
        <v>27</v>
      </c>
      <c r="E3397" s="3">
        <v>43369</v>
      </c>
      <c r="F3397" t="s">
        <v>8129</v>
      </c>
      <c r="G3397" t="s">
        <v>9155</v>
      </c>
    </row>
    <row r="3398" spans="1:7" x14ac:dyDescent="0.3">
      <c r="A3398">
        <v>411</v>
      </c>
      <c r="B3398">
        <v>1027</v>
      </c>
      <c r="C3398">
        <v>491</v>
      </c>
      <c r="D3398">
        <f t="shared" si="158"/>
        <v>6</v>
      </c>
      <c r="E3398" s="3">
        <v>43367</v>
      </c>
      <c r="F3398" t="s">
        <v>8129</v>
      </c>
      <c r="G3398" t="s">
        <v>9156</v>
      </c>
    </row>
    <row r="3399" spans="1:7" x14ac:dyDescent="0.3">
      <c r="A3399">
        <v>411</v>
      </c>
      <c r="B3399">
        <v>1028</v>
      </c>
      <c r="C3399">
        <v>491</v>
      </c>
      <c r="D3399">
        <f t="shared" si="158"/>
        <v>12</v>
      </c>
      <c r="E3399" s="3">
        <v>43367</v>
      </c>
      <c r="F3399" t="s">
        <v>8129</v>
      </c>
      <c r="G3399" t="s">
        <v>9157</v>
      </c>
    </row>
    <row r="3400" spans="1:7" x14ac:dyDescent="0.3">
      <c r="A3400">
        <v>412</v>
      </c>
      <c r="B3400">
        <v>1029</v>
      </c>
      <c r="C3400">
        <v>171</v>
      </c>
      <c r="D3400">
        <f t="shared" si="158"/>
        <v>75</v>
      </c>
      <c r="E3400" s="3">
        <v>43371</v>
      </c>
      <c r="F3400" t="s">
        <v>8129</v>
      </c>
      <c r="G3400" t="s">
        <v>9158</v>
      </c>
    </row>
    <row r="3401" spans="1:7" x14ac:dyDescent="0.3">
      <c r="A3401">
        <v>412</v>
      </c>
      <c r="B3401">
        <v>1030</v>
      </c>
      <c r="C3401">
        <v>171</v>
      </c>
      <c r="D3401">
        <f t="shared" si="158"/>
        <v>1</v>
      </c>
      <c r="E3401" s="3">
        <v>43369</v>
      </c>
      <c r="F3401" t="s">
        <v>8129</v>
      </c>
      <c r="G3401" t="s">
        <v>9159</v>
      </c>
    </row>
    <row r="3402" spans="1:7" x14ac:dyDescent="0.3">
      <c r="A3402">
        <v>412</v>
      </c>
      <c r="B3402">
        <v>1031</v>
      </c>
      <c r="C3402">
        <v>171</v>
      </c>
      <c r="D3402">
        <f t="shared" si="158"/>
        <v>8</v>
      </c>
      <c r="E3402" s="3">
        <v>43370</v>
      </c>
      <c r="F3402" t="s">
        <v>8129</v>
      </c>
      <c r="G3402" t="s">
        <v>9160</v>
      </c>
    </row>
    <row r="3403" spans="1:7" x14ac:dyDescent="0.3">
      <c r="A3403">
        <v>413</v>
      </c>
      <c r="B3403">
        <v>1032</v>
      </c>
      <c r="C3403">
        <v>327</v>
      </c>
      <c r="D3403">
        <f t="shared" si="158"/>
        <v>75</v>
      </c>
      <c r="E3403" s="3">
        <v>43372</v>
      </c>
      <c r="F3403" t="s">
        <v>8129</v>
      </c>
      <c r="G3403" t="s">
        <v>9161</v>
      </c>
    </row>
    <row r="3404" spans="1:7" x14ac:dyDescent="0.3">
      <c r="A3404">
        <v>413</v>
      </c>
      <c r="B3404">
        <v>1033</v>
      </c>
      <c r="C3404">
        <v>327</v>
      </c>
      <c r="D3404">
        <f t="shared" si="158"/>
        <v>2</v>
      </c>
      <c r="E3404" s="3">
        <v>43371</v>
      </c>
      <c r="F3404" t="s">
        <v>8129</v>
      </c>
      <c r="G3404" t="s">
        <v>9162</v>
      </c>
    </row>
    <row r="3405" spans="1:7" x14ac:dyDescent="0.3">
      <c r="A3405">
        <v>414</v>
      </c>
      <c r="B3405">
        <v>1034</v>
      </c>
      <c r="C3405">
        <v>541</v>
      </c>
      <c r="D3405">
        <f t="shared" si="158"/>
        <v>72</v>
      </c>
      <c r="E3405" s="3">
        <v>43370</v>
      </c>
      <c r="F3405" t="s">
        <v>8129</v>
      </c>
      <c r="G3405" t="s">
        <v>9163</v>
      </c>
    </row>
    <row r="3406" spans="1:7" x14ac:dyDescent="0.3">
      <c r="A3406">
        <v>414</v>
      </c>
      <c r="B3406">
        <v>1035</v>
      </c>
      <c r="C3406">
        <v>327</v>
      </c>
      <c r="D3406">
        <f t="shared" si="158"/>
        <v>1</v>
      </c>
      <c r="E3406" s="3">
        <v>43371</v>
      </c>
      <c r="F3406" t="s">
        <v>8129</v>
      </c>
      <c r="G3406" t="s">
        <v>9164</v>
      </c>
    </row>
    <row r="3407" spans="1:7" x14ac:dyDescent="0.3">
      <c r="A3407">
        <v>414</v>
      </c>
      <c r="B3407">
        <v>1036</v>
      </c>
      <c r="C3407">
        <v>541</v>
      </c>
      <c r="D3407">
        <f t="shared" si="158"/>
        <v>9</v>
      </c>
      <c r="E3407" s="3">
        <v>43373</v>
      </c>
      <c r="F3407" t="s">
        <v>8129</v>
      </c>
      <c r="G3407" t="s">
        <v>9165</v>
      </c>
    </row>
    <row r="3408" spans="1:7" x14ac:dyDescent="0.3">
      <c r="A3408">
        <v>415</v>
      </c>
      <c r="B3408">
        <v>1037</v>
      </c>
      <c r="C3408">
        <v>153</v>
      </c>
      <c r="D3408">
        <f t="shared" si="158"/>
        <v>2</v>
      </c>
      <c r="E3408" s="3">
        <v>43373</v>
      </c>
      <c r="F3408" t="s">
        <v>8129</v>
      </c>
      <c r="G3408" t="s">
        <v>9166</v>
      </c>
    </row>
    <row r="3409" spans="1:7" x14ac:dyDescent="0.3">
      <c r="A3409">
        <v>415</v>
      </c>
      <c r="B3409">
        <v>1038</v>
      </c>
      <c r="C3409">
        <v>153</v>
      </c>
      <c r="D3409">
        <f t="shared" si="158"/>
        <v>12</v>
      </c>
      <c r="E3409" s="3">
        <v>43371</v>
      </c>
      <c r="F3409" t="s">
        <v>8129</v>
      </c>
      <c r="G3409" t="s">
        <v>9167</v>
      </c>
    </row>
    <row r="3410" spans="1:7" x14ac:dyDescent="0.3">
      <c r="A3410">
        <v>416</v>
      </c>
      <c r="B3410">
        <v>1039</v>
      </c>
      <c r="C3410">
        <v>442</v>
      </c>
      <c r="D3410">
        <f t="shared" ref="D3410:D3473" si="159">IF(MOD(A3410*B3410,81)=0,1,IF(MOD(A3410*B3410,81)=30,81,IF(MOD(A3410*B3410,81)=49,82,MOD(A3410*B3410,81))))</f>
        <v>8</v>
      </c>
      <c r="E3410" s="3">
        <v>43373</v>
      </c>
      <c r="F3410" t="s">
        <v>8129</v>
      </c>
      <c r="G3410" t="s">
        <v>9168</v>
      </c>
    </row>
    <row r="3411" spans="1:7" x14ac:dyDescent="0.3">
      <c r="A3411">
        <v>416</v>
      </c>
      <c r="B3411">
        <v>1040</v>
      </c>
      <c r="C3411">
        <v>153</v>
      </c>
      <c r="D3411">
        <f t="shared" si="159"/>
        <v>19</v>
      </c>
      <c r="E3411" s="3">
        <v>43372</v>
      </c>
      <c r="F3411" t="s">
        <v>8129</v>
      </c>
      <c r="G3411" t="s">
        <v>9169</v>
      </c>
    </row>
    <row r="3412" spans="1:7" x14ac:dyDescent="0.3">
      <c r="A3412">
        <v>416</v>
      </c>
      <c r="B3412">
        <v>1041</v>
      </c>
      <c r="C3412">
        <v>442</v>
      </c>
      <c r="D3412">
        <f t="shared" si="159"/>
        <v>81</v>
      </c>
      <c r="E3412" s="3">
        <v>43371</v>
      </c>
      <c r="F3412" t="s">
        <v>8129</v>
      </c>
      <c r="G3412" t="s">
        <v>9170</v>
      </c>
    </row>
    <row r="3413" spans="1:7" x14ac:dyDescent="0.3">
      <c r="A3413">
        <v>417</v>
      </c>
      <c r="B3413">
        <v>1042</v>
      </c>
      <c r="C3413">
        <v>785</v>
      </c>
      <c r="D3413">
        <f t="shared" si="159"/>
        <v>81</v>
      </c>
      <c r="E3413" s="3">
        <v>43372</v>
      </c>
      <c r="F3413" t="s">
        <v>8129</v>
      </c>
      <c r="G3413" t="s">
        <v>9171</v>
      </c>
    </row>
    <row r="3414" spans="1:7" x14ac:dyDescent="0.3">
      <c r="A3414">
        <v>417</v>
      </c>
      <c r="B3414">
        <v>1043</v>
      </c>
      <c r="C3414">
        <v>785</v>
      </c>
      <c r="D3414">
        <f t="shared" si="159"/>
        <v>42</v>
      </c>
      <c r="E3414" s="3">
        <v>43372</v>
      </c>
      <c r="F3414" t="s">
        <v>8129</v>
      </c>
      <c r="G3414" t="s">
        <v>9172</v>
      </c>
    </row>
    <row r="3415" spans="1:7" x14ac:dyDescent="0.3">
      <c r="A3415">
        <v>418</v>
      </c>
      <c r="B3415">
        <v>1044</v>
      </c>
      <c r="C3415">
        <v>260</v>
      </c>
      <c r="D3415">
        <f t="shared" si="159"/>
        <v>45</v>
      </c>
      <c r="E3415" s="3">
        <v>43375</v>
      </c>
      <c r="F3415" t="s">
        <v>8129</v>
      </c>
      <c r="G3415" t="s">
        <v>9173</v>
      </c>
    </row>
    <row r="3416" spans="1:7" x14ac:dyDescent="0.3">
      <c r="A3416">
        <v>418</v>
      </c>
      <c r="B3416">
        <v>1045</v>
      </c>
      <c r="C3416">
        <v>260</v>
      </c>
      <c r="D3416">
        <f t="shared" si="159"/>
        <v>58</v>
      </c>
      <c r="E3416" s="3">
        <v>43376</v>
      </c>
      <c r="F3416" t="s">
        <v>8129</v>
      </c>
      <c r="G3416" t="s">
        <v>9174</v>
      </c>
    </row>
    <row r="3417" spans="1:7" x14ac:dyDescent="0.3">
      <c r="A3417">
        <v>418</v>
      </c>
      <c r="B3417">
        <v>1046</v>
      </c>
      <c r="C3417">
        <v>260</v>
      </c>
      <c r="D3417">
        <f t="shared" si="159"/>
        <v>71</v>
      </c>
      <c r="E3417" s="3">
        <v>43377</v>
      </c>
      <c r="F3417" t="s">
        <v>8129</v>
      </c>
      <c r="G3417" t="s">
        <v>9175</v>
      </c>
    </row>
    <row r="3418" spans="1:7" x14ac:dyDescent="0.3">
      <c r="A3418">
        <v>419</v>
      </c>
      <c r="B3418">
        <v>1047</v>
      </c>
      <c r="C3418">
        <v>646</v>
      </c>
      <c r="D3418">
        <f t="shared" si="159"/>
        <v>78</v>
      </c>
      <c r="E3418" s="3">
        <v>43372</v>
      </c>
      <c r="F3418" t="s">
        <v>8129</v>
      </c>
      <c r="G3418" t="s">
        <v>9176</v>
      </c>
    </row>
    <row r="3419" spans="1:7" x14ac:dyDescent="0.3">
      <c r="A3419">
        <v>419</v>
      </c>
      <c r="B3419">
        <v>1048</v>
      </c>
      <c r="C3419">
        <v>646</v>
      </c>
      <c r="D3419">
        <f t="shared" si="159"/>
        <v>11</v>
      </c>
      <c r="E3419" s="3">
        <v>43377</v>
      </c>
      <c r="F3419" t="s">
        <v>8129</v>
      </c>
      <c r="G3419" t="s">
        <v>9177</v>
      </c>
    </row>
    <row r="3420" spans="1:7" x14ac:dyDescent="0.3">
      <c r="A3420">
        <v>420</v>
      </c>
      <c r="B3420">
        <v>1049</v>
      </c>
      <c r="C3420">
        <v>750</v>
      </c>
      <c r="D3420">
        <f t="shared" si="159"/>
        <v>21</v>
      </c>
      <c r="E3420" s="3">
        <v>43375</v>
      </c>
      <c r="F3420" t="s">
        <v>8129</v>
      </c>
      <c r="G3420" t="s">
        <v>9178</v>
      </c>
    </row>
    <row r="3421" spans="1:7" x14ac:dyDescent="0.3">
      <c r="A3421">
        <v>420</v>
      </c>
      <c r="B3421">
        <v>1050</v>
      </c>
      <c r="C3421">
        <v>646</v>
      </c>
      <c r="D3421">
        <f t="shared" si="159"/>
        <v>36</v>
      </c>
      <c r="E3421" s="3">
        <v>43372</v>
      </c>
      <c r="F3421" t="s">
        <v>8129</v>
      </c>
      <c r="G3421" t="s">
        <v>9179</v>
      </c>
    </row>
    <row r="3422" spans="1:7" x14ac:dyDescent="0.3">
      <c r="A3422">
        <v>420</v>
      </c>
      <c r="B3422">
        <v>1051</v>
      </c>
      <c r="C3422">
        <v>750</v>
      </c>
      <c r="D3422">
        <f t="shared" si="159"/>
        <v>51</v>
      </c>
      <c r="E3422" s="3">
        <v>43375</v>
      </c>
      <c r="F3422" t="s">
        <v>8129</v>
      </c>
      <c r="G3422" t="s">
        <v>9180</v>
      </c>
    </row>
    <row r="3423" spans="1:7" x14ac:dyDescent="0.3">
      <c r="A3423">
        <v>421</v>
      </c>
      <c r="B3423">
        <v>1052</v>
      </c>
      <c r="C3423">
        <v>86</v>
      </c>
      <c r="D3423">
        <f t="shared" si="159"/>
        <v>65</v>
      </c>
      <c r="E3423" s="3">
        <v>43377</v>
      </c>
      <c r="F3423" t="s">
        <v>8129</v>
      </c>
      <c r="G3423" t="s">
        <v>9181</v>
      </c>
    </row>
    <row r="3424" spans="1:7" x14ac:dyDescent="0.3">
      <c r="A3424">
        <v>421</v>
      </c>
      <c r="B3424">
        <v>1053</v>
      </c>
      <c r="C3424">
        <v>86</v>
      </c>
      <c r="D3424">
        <f t="shared" si="159"/>
        <v>1</v>
      </c>
      <c r="E3424" s="3">
        <v>43373</v>
      </c>
      <c r="F3424" t="s">
        <v>8129</v>
      </c>
      <c r="G3424" t="s">
        <v>9182</v>
      </c>
    </row>
    <row r="3425" spans="1:7" x14ac:dyDescent="0.3">
      <c r="A3425">
        <v>422</v>
      </c>
      <c r="B3425">
        <v>1054</v>
      </c>
      <c r="C3425">
        <v>256</v>
      </c>
      <c r="D3425">
        <f t="shared" si="159"/>
        <v>17</v>
      </c>
      <c r="E3425" s="3">
        <v>43377</v>
      </c>
      <c r="F3425" t="s">
        <v>8129</v>
      </c>
      <c r="G3425" t="s">
        <v>9183</v>
      </c>
    </row>
    <row r="3426" spans="1:7" x14ac:dyDescent="0.3">
      <c r="A3426">
        <v>422</v>
      </c>
      <c r="B3426">
        <v>1055</v>
      </c>
      <c r="C3426">
        <v>86</v>
      </c>
      <c r="D3426">
        <f t="shared" si="159"/>
        <v>34</v>
      </c>
      <c r="E3426" s="3">
        <v>43376</v>
      </c>
      <c r="F3426" t="s">
        <v>8129</v>
      </c>
      <c r="G3426" t="s">
        <v>9184</v>
      </c>
    </row>
    <row r="3427" spans="1:7" x14ac:dyDescent="0.3">
      <c r="A3427">
        <v>422</v>
      </c>
      <c r="B3427">
        <v>1056</v>
      </c>
      <c r="C3427">
        <v>256</v>
      </c>
      <c r="D3427">
        <f t="shared" si="159"/>
        <v>51</v>
      </c>
      <c r="E3427" s="3">
        <v>43375</v>
      </c>
      <c r="F3427" t="s">
        <v>8129</v>
      </c>
      <c r="G3427" t="s">
        <v>9185</v>
      </c>
    </row>
    <row r="3428" spans="1:7" x14ac:dyDescent="0.3">
      <c r="A3428">
        <v>423</v>
      </c>
      <c r="B3428">
        <v>1057</v>
      </c>
      <c r="C3428">
        <v>377</v>
      </c>
      <c r="D3428">
        <f t="shared" si="159"/>
        <v>72</v>
      </c>
      <c r="E3428" s="3">
        <v>43373</v>
      </c>
      <c r="F3428" t="s">
        <v>8129</v>
      </c>
      <c r="G3428" t="s">
        <v>9186</v>
      </c>
    </row>
    <row r="3429" spans="1:7" x14ac:dyDescent="0.3">
      <c r="A3429">
        <v>423</v>
      </c>
      <c r="B3429">
        <v>1058</v>
      </c>
      <c r="C3429">
        <v>377</v>
      </c>
      <c r="D3429">
        <f t="shared" si="159"/>
        <v>9</v>
      </c>
      <c r="E3429" s="3">
        <v>43376</v>
      </c>
      <c r="F3429" t="s">
        <v>8129</v>
      </c>
      <c r="G3429" t="s">
        <v>9187</v>
      </c>
    </row>
    <row r="3430" spans="1:7" x14ac:dyDescent="0.3">
      <c r="A3430">
        <v>424</v>
      </c>
      <c r="B3430">
        <v>1059</v>
      </c>
      <c r="C3430">
        <v>185</v>
      </c>
      <c r="D3430">
        <f t="shared" si="159"/>
        <v>33</v>
      </c>
      <c r="E3430" s="3">
        <v>43377</v>
      </c>
      <c r="F3430" t="s">
        <v>8129</v>
      </c>
      <c r="G3430" t="s">
        <v>9188</v>
      </c>
    </row>
    <row r="3431" spans="1:7" x14ac:dyDescent="0.3">
      <c r="A3431">
        <v>424</v>
      </c>
      <c r="B3431">
        <v>1060</v>
      </c>
      <c r="C3431">
        <v>185</v>
      </c>
      <c r="D3431">
        <f t="shared" si="159"/>
        <v>52</v>
      </c>
      <c r="E3431" s="3">
        <v>43378</v>
      </c>
      <c r="F3431" t="s">
        <v>8129</v>
      </c>
      <c r="G3431" t="s">
        <v>9189</v>
      </c>
    </row>
    <row r="3432" spans="1:7" x14ac:dyDescent="0.3">
      <c r="A3432">
        <v>424</v>
      </c>
      <c r="B3432">
        <v>1061</v>
      </c>
      <c r="C3432">
        <v>185</v>
      </c>
      <c r="D3432">
        <f t="shared" si="159"/>
        <v>71</v>
      </c>
      <c r="E3432" s="3">
        <v>43379</v>
      </c>
      <c r="F3432" t="s">
        <v>8129</v>
      </c>
      <c r="G3432" t="s">
        <v>9190</v>
      </c>
    </row>
    <row r="3433" spans="1:7" x14ac:dyDescent="0.3">
      <c r="A3433">
        <v>425</v>
      </c>
      <c r="B3433">
        <v>1062</v>
      </c>
      <c r="C3433">
        <v>267</v>
      </c>
      <c r="D3433">
        <f t="shared" si="159"/>
        <v>18</v>
      </c>
      <c r="E3433" s="3">
        <v>43375</v>
      </c>
      <c r="F3433" t="s">
        <v>8129</v>
      </c>
      <c r="G3433" t="s">
        <v>9191</v>
      </c>
    </row>
    <row r="3434" spans="1:7" x14ac:dyDescent="0.3">
      <c r="A3434">
        <v>425</v>
      </c>
      <c r="B3434">
        <v>1063</v>
      </c>
      <c r="C3434">
        <v>267</v>
      </c>
      <c r="D3434">
        <f t="shared" si="159"/>
        <v>38</v>
      </c>
      <c r="E3434" s="3">
        <v>43377</v>
      </c>
      <c r="F3434" t="s">
        <v>8129</v>
      </c>
      <c r="G3434" t="s">
        <v>9192</v>
      </c>
    </row>
    <row r="3435" spans="1:7" x14ac:dyDescent="0.3">
      <c r="A3435">
        <v>426</v>
      </c>
      <c r="B3435">
        <v>1064</v>
      </c>
      <c r="C3435">
        <v>567</v>
      </c>
      <c r="D3435">
        <f t="shared" si="159"/>
        <v>69</v>
      </c>
      <c r="E3435" s="3">
        <v>43379</v>
      </c>
      <c r="F3435" t="s">
        <v>8129</v>
      </c>
      <c r="G3435" t="s">
        <v>9193</v>
      </c>
    </row>
    <row r="3436" spans="1:7" x14ac:dyDescent="0.3">
      <c r="A3436">
        <v>426</v>
      </c>
      <c r="B3436">
        <v>1065</v>
      </c>
      <c r="C3436">
        <v>267</v>
      </c>
      <c r="D3436">
        <f t="shared" si="159"/>
        <v>9</v>
      </c>
      <c r="E3436" s="3">
        <v>43379</v>
      </c>
      <c r="F3436" t="s">
        <v>8129</v>
      </c>
      <c r="G3436" t="s">
        <v>9194</v>
      </c>
    </row>
    <row r="3437" spans="1:7" x14ac:dyDescent="0.3">
      <c r="A3437">
        <v>426</v>
      </c>
      <c r="B3437">
        <v>1066</v>
      </c>
      <c r="C3437">
        <v>567</v>
      </c>
      <c r="D3437">
        <f t="shared" si="159"/>
        <v>81</v>
      </c>
      <c r="E3437" s="3">
        <v>43376</v>
      </c>
      <c r="F3437" t="s">
        <v>8129</v>
      </c>
      <c r="G3437" t="s">
        <v>9195</v>
      </c>
    </row>
    <row r="3438" spans="1:7" x14ac:dyDescent="0.3">
      <c r="A3438">
        <v>427</v>
      </c>
      <c r="B3438">
        <v>1067</v>
      </c>
      <c r="C3438">
        <v>330</v>
      </c>
      <c r="D3438">
        <f t="shared" si="159"/>
        <v>65</v>
      </c>
      <c r="E3438" s="3">
        <v>43381</v>
      </c>
      <c r="F3438" t="s">
        <v>8129</v>
      </c>
      <c r="G3438" t="s">
        <v>9196</v>
      </c>
    </row>
    <row r="3439" spans="1:7" x14ac:dyDescent="0.3">
      <c r="A3439">
        <v>427</v>
      </c>
      <c r="B3439">
        <v>1068</v>
      </c>
      <c r="C3439">
        <v>330</v>
      </c>
      <c r="D3439">
        <f t="shared" si="159"/>
        <v>6</v>
      </c>
      <c r="E3439" s="3">
        <v>43376</v>
      </c>
      <c r="F3439" t="s">
        <v>8129</v>
      </c>
      <c r="G3439" t="s">
        <v>9197</v>
      </c>
    </row>
    <row r="3440" spans="1:7" x14ac:dyDescent="0.3">
      <c r="A3440">
        <v>428</v>
      </c>
      <c r="B3440">
        <v>1069</v>
      </c>
      <c r="C3440">
        <v>532</v>
      </c>
      <c r="D3440">
        <f t="shared" si="159"/>
        <v>44</v>
      </c>
      <c r="E3440" s="3">
        <v>43378</v>
      </c>
      <c r="F3440" t="s">
        <v>8129</v>
      </c>
      <c r="G3440" t="s">
        <v>9198</v>
      </c>
    </row>
    <row r="3441" spans="1:7" x14ac:dyDescent="0.3">
      <c r="A3441">
        <v>428</v>
      </c>
      <c r="B3441">
        <v>1070</v>
      </c>
      <c r="C3441">
        <v>330</v>
      </c>
      <c r="D3441">
        <f t="shared" si="159"/>
        <v>67</v>
      </c>
      <c r="E3441" s="3">
        <v>43377</v>
      </c>
      <c r="F3441" t="s">
        <v>8129</v>
      </c>
      <c r="G3441" t="s">
        <v>9199</v>
      </c>
    </row>
    <row r="3442" spans="1:7" x14ac:dyDescent="0.3">
      <c r="A3442">
        <v>428</v>
      </c>
      <c r="B3442">
        <v>1071</v>
      </c>
      <c r="C3442">
        <v>532</v>
      </c>
      <c r="D3442">
        <f t="shared" si="159"/>
        <v>9</v>
      </c>
      <c r="E3442" s="3">
        <v>43379</v>
      </c>
      <c r="F3442" t="s">
        <v>8129</v>
      </c>
      <c r="G3442" t="s">
        <v>9200</v>
      </c>
    </row>
    <row r="3443" spans="1:7" x14ac:dyDescent="0.3">
      <c r="A3443">
        <v>429</v>
      </c>
      <c r="B3443">
        <v>1072</v>
      </c>
      <c r="C3443">
        <v>781</v>
      </c>
      <c r="D3443">
        <f t="shared" si="159"/>
        <v>51</v>
      </c>
      <c r="E3443" s="3">
        <v>43380</v>
      </c>
      <c r="F3443" t="s">
        <v>8129</v>
      </c>
      <c r="G3443" t="s">
        <v>9201</v>
      </c>
    </row>
    <row r="3444" spans="1:7" x14ac:dyDescent="0.3">
      <c r="A3444">
        <v>429</v>
      </c>
      <c r="B3444">
        <v>1073</v>
      </c>
      <c r="C3444">
        <v>781</v>
      </c>
      <c r="D3444">
        <f t="shared" si="159"/>
        <v>75</v>
      </c>
      <c r="E3444" s="3">
        <v>43380</v>
      </c>
      <c r="F3444" t="s">
        <v>8129</v>
      </c>
      <c r="G3444" t="s">
        <v>9202</v>
      </c>
    </row>
    <row r="3445" spans="1:7" x14ac:dyDescent="0.3">
      <c r="A3445">
        <v>430</v>
      </c>
      <c r="B3445">
        <v>1074</v>
      </c>
      <c r="C3445">
        <v>314</v>
      </c>
      <c r="D3445">
        <f t="shared" si="159"/>
        <v>39</v>
      </c>
      <c r="E3445" s="3">
        <v>43380</v>
      </c>
      <c r="F3445" t="s">
        <v>8129</v>
      </c>
      <c r="G3445" t="s">
        <v>9203</v>
      </c>
    </row>
    <row r="3446" spans="1:7" x14ac:dyDescent="0.3">
      <c r="A3446">
        <v>430</v>
      </c>
      <c r="B3446">
        <v>1075</v>
      </c>
      <c r="C3446">
        <v>314</v>
      </c>
      <c r="D3446">
        <f t="shared" si="159"/>
        <v>64</v>
      </c>
      <c r="E3446" s="3">
        <v>43381</v>
      </c>
      <c r="F3446" t="s">
        <v>8129</v>
      </c>
      <c r="G3446" t="s">
        <v>9204</v>
      </c>
    </row>
    <row r="3447" spans="1:7" x14ac:dyDescent="0.3">
      <c r="A3447">
        <v>430</v>
      </c>
      <c r="B3447">
        <v>1076</v>
      </c>
      <c r="C3447">
        <v>314</v>
      </c>
      <c r="D3447">
        <f t="shared" si="159"/>
        <v>8</v>
      </c>
      <c r="E3447" s="3">
        <v>43379</v>
      </c>
      <c r="F3447" t="s">
        <v>8129</v>
      </c>
      <c r="G3447" t="s">
        <v>9205</v>
      </c>
    </row>
    <row r="3448" spans="1:7" x14ac:dyDescent="0.3">
      <c r="A3448">
        <v>431</v>
      </c>
      <c r="B3448">
        <v>1077</v>
      </c>
      <c r="C3448">
        <v>341</v>
      </c>
      <c r="D3448">
        <f t="shared" si="159"/>
        <v>57</v>
      </c>
      <c r="E3448" s="3">
        <v>43381</v>
      </c>
      <c r="F3448" t="s">
        <v>8129</v>
      </c>
      <c r="G3448" t="s">
        <v>9206</v>
      </c>
    </row>
    <row r="3449" spans="1:7" x14ac:dyDescent="0.3">
      <c r="A3449">
        <v>431</v>
      </c>
      <c r="B3449">
        <v>1078</v>
      </c>
      <c r="C3449">
        <v>341</v>
      </c>
      <c r="D3449">
        <f t="shared" si="159"/>
        <v>2</v>
      </c>
      <c r="E3449" s="3">
        <v>43380</v>
      </c>
      <c r="F3449" t="s">
        <v>8129</v>
      </c>
      <c r="G3449" t="s">
        <v>9207</v>
      </c>
    </row>
    <row r="3450" spans="1:7" x14ac:dyDescent="0.3">
      <c r="A3450">
        <v>432</v>
      </c>
      <c r="B3450">
        <v>1079</v>
      </c>
      <c r="C3450">
        <v>614</v>
      </c>
      <c r="D3450">
        <f t="shared" si="159"/>
        <v>54</v>
      </c>
      <c r="E3450" s="3">
        <v>43378</v>
      </c>
      <c r="F3450" t="s">
        <v>8129</v>
      </c>
      <c r="G3450" t="s">
        <v>9208</v>
      </c>
    </row>
    <row r="3451" spans="1:7" x14ac:dyDescent="0.3">
      <c r="A3451">
        <v>432</v>
      </c>
      <c r="B3451">
        <v>1080</v>
      </c>
      <c r="C3451">
        <v>341</v>
      </c>
      <c r="D3451">
        <f t="shared" si="159"/>
        <v>1</v>
      </c>
      <c r="E3451" s="3">
        <v>43379</v>
      </c>
      <c r="F3451" t="s">
        <v>8129</v>
      </c>
      <c r="G3451" t="s">
        <v>9209</v>
      </c>
    </row>
    <row r="3452" spans="1:7" x14ac:dyDescent="0.3">
      <c r="A3452">
        <v>432</v>
      </c>
      <c r="B3452">
        <v>1081</v>
      </c>
      <c r="C3452">
        <v>614</v>
      </c>
      <c r="D3452">
        <f t="shared" si="159"/>
        <v>27</v>
      </c>
      <c r="E3452" s="3">
        <v>43381</v>
      </c>
      <c r="F3452" t="s">
        <v>8129</v>
      </c>
      <c r="G3452" t="s">
        <v>9210</v>
      </c>
    </row>
    <row r="3453" spans="1:7" x14ac:dyDescent="0.3">
      <c r="A3453">
        <v>433</v>
      </c>
      <c r="B3453">
        <v>1082</v>
      </c>
      <c r="C3453">
        <v>179</v>
      </c>
      <c r="D3453">
        <f t="shared" si="159"/>
        <v>2</v>
      </c>
      <c r="E3453" s="3">
        <v>43381</v>
      </c>
      <c r="F3453" t="s">
        <v>8129</v>
      </c>
      <c r="G3453" t="s">
        <v>9211</v>
      </c>
    </row>
    <row r="3454" spans="1:7" x14ac:dyDescent="0.3">
      <c r="A3454">
        <v>433</v>
      </c>
      <c r="B3454">
        <v>1083</v>
      </c>
      <c r="C3454">
        <v>179</v>
      </c>
      <c r="D3454">
        <f t="shared" si="159"/>
        <v>81</v>
      </c>
      <c r="E3454" s="3">
        <v>43379</v>
      </c>
      <c r="F3454" t="s">
        <v>8129</v>
      </c>
      <c r="G3454" t="s">
        <v>9212</v>
      </c>
    </row>
    <row r="3455" spans="1:7" x14ac:dyDescent="0.3">
      <c r="A3455">
        <v>434</v>
      </c>
      <c r="B3455">
        <v>1084</v>
      </c>
      <c r="C3455">
        <v>343</v>
      </c>
      <c r="D3455">
        <f t="shared" si="159"/>
        <v>8</v>
      </c>
      <c r="E3455" s="3">
        <v>43382</v>
      </c>
      <c r="F3455" t="s">
        <v>8129</v>
      </c>
      <c r="G3455" t="s">
        <v>9213</v>
      </c>
    </row>
    <row r="3456" spans="1:7" x14ac:dyDescent="0.3">
      <c r="A3456">
        <v>434</v>
      </c>
      <c r="B3456">
        <v>1085</v>
      </c>
      <c r="C3456">
        <v>179</v>
      </c>
      <c r="D3456">
        <f t="shared" si="159"/>
        <v>37</v>
      </c>
      <c r="E3456" s="3">
        <v>43381</v>
      </c>
      <c r="F3456" t="s">
        <v>8129</v>
      </c>
      <c r="G3456" t="s">
        <v>9214</v>
      </c>
    </row>
    <row r="3457" spans="1:7" x14ac:dyDescent="0.3">
      <c r="A3457">
        <v>434</v>
      </c>
      <c r="B3457">
        <v>1086</v>
      </c>
      <c r="C3457">
        <v>343</v>
      </c>
      <c r="D3457">
        <f t="shared" si="159"/>
        <v>66</v>
      </c>
      <c r="E3457" s="3">
        <v>43380</v>
      </c>
      <c r="F3457" t="s">
        <v>8129</v>
      </c>
      <c r="G3457" t="s">
        <v>9215</v>
      </c>
    </row>
    <row r="3458" spans="1:7" x14ac:dyDescent="0.3">
      <c r="A3458">
        <v>435</v>
      </c>
      <c r="B3458">
        <v>1087</v>
      </c>
      <c r="C3458">
        <v>438</v>
      </c>
      <c r="D3458">
        <f t="shared" si="159"/>
        <v>48</v>
      </c>
      <c r="E3458" s="3">
        <v>43380</v>
      </c>
      <c r="F3458" t="s">
        <v>8129</v>
      </c>
      <c r="G3458" t="s">
        <v>9216</v>
      </c>
    </row>
    <row r="3459" spans="1:7" x14ac:dyDescent="0.3">
      <c r="A3459">
        <v>435</v>
      </c>
      <c r="B3459">
        <v>1088</v>
      </c>
      <c r="C3459">
        <v>438</v>
      </c>
      <c r="D3459">
        <f t="shared" si="159"/>
        <v>78</v>
      </c>
      <c r="E3459" s="3">
        <v>43380</v>
      </c>
      <c r="F3459" t="s">
        <v>8129</v>
      </c>
      <c r="G3459" t="s">
        <v>9217</v>
      </c>
    </row>
    <row r="3460" spans="1:7" x14ac:dyDescent="0.3">
      <c r="A3460">
        <v>436</v>
      </c>
      <c r="B3460">
        <v>1089</v>
      </c>
      <c r="C3460">
        <v>55</v>
      </c>
      <c r="D3460">
        <f t="shared" si="159"/>
        <v>63</v>
      </c>
      <c r="E3460" s="3">
        <v>43384</v>
      </c>
      <c r="F3460" t="s">
        <v>8129</v>
      </c>
      <c r="G3460" t="s">
        <v>9218</v>
      </c>
    </row>
    <row r="3461" spans="1:7" x14ac:dyDescent="0.3">
      <c r="A3461">
        <v>436</v>
      </c>
      <c r="B3461">
        <v>1090</v>
      </c>
      <c r="C3461">
        <v>55</v>
      </c>
      <c r="D3461">
        <f t="shared" si="159"/>
        <v>13</v>
      </c>
      <c r="E3461" s="3">
        <v>43382</v>
      </c>
      <c r="F3461" t="s">
        <v>8129</v>
      </c>
      <c r="G3461" t="s">
        <v>9219</v>
      </c>
    </row>
    <row r="3462" spans="1:7" x14ac:dyDescent="0.3">
      <c r="A3462">
        <v>436</v>
      </c>
      <c r="B3462">
        <v>1091</v>
      </c>
      <c r="C3462">
        <v>55</v>
      </c>
      <c r="D3462">
        <f t="shared" si="159"/>
        <v>44</v>
      </c>
      <c r="E3462" s="3">
        <v>43383</v>
      </c>
      <c r="F3462" t="s">
        <v>8129</v>
      </c>
      <c r="G3462" t="s">
        <v>9220</v>
      </c>
    </row>
    <row r="3463" spans="1:7" x14ac:dyDescent="0.3">
      <c r="A3463">
        <v>437</v>
      </c>
      <c r="B3463">
        <v>1092</v>
      </c>
      <c r="C3463">
        <v>393</v>
      </c>
      <c r="D3463">
        <f t="shared" si="159"/>
        <v>33</v>
      </c>
      <c r="E3463" s="3">
        <v>43385</v>
      </c>
      <c r="F3463" t="s">
        <v>8129</v>
      </c>
      <c r="G3463" t="s">
        <v>9221</v>
      </c>
    </row>
    <row r="3464" spans="1:7" x14ac:dyDescent="0.3">
      <c r="A3464">
        <v>437</v>
      </c>
      <c r="B3464">
        <v>1093</v>
      </c>
      <c r="C3464">
        <v>393</v>
      </c>
      <c r="D3464">
        <f t="shared" si="159"/>
        <v>65</v>
      </c>
      <c r="E3464" s="3">
        <v>43387</v>
      </c>
      <c r="F3464" t="s">
        <v>8129</v>
      </c>
      <c r="G3464" t="s">
        <v>9222</v>
      </c>
    </row>
    <row r="3465" spans="1:7" x14ac:dyDescent="0.3">
      <c r="A3465">
        <v>438</v>
      </c>
      <c r="B3465">
        <v>1094</v>
      </c>
      <c r="C3465">
        <v>725</v>
      </c>
      <c r="D3465">
        <f t="shared" si="159"/>
        <v>57</v>
      </c>
      <c r="E3465" s="3">
        <v>43386</v>
      </c>
      <c r="F3465" t="s">
        <v>8129</v>
      </c>
      <c r="G3465" t="s">
        <v>9223</v>
      </c>
    </row>
    <row r="3466" spans="1:7" x14ac:dyDescent="0.3">
      <c r="A3466">
        <v>438</v>
      </c>
      <c r="B3466">
        <v>1095</v>
      </c>
      <c r="C3466">
        <v>393</v>
      </c>
      <c r="D3466">
        <f t="shared" si="159"/>
        <v>9</v>
      </c>
      <c r="E3466" s="3">
        <v>43386</v>
      </c>
      <c r="F3466" t="s">
        <v>8129</v>
      </c>
      <c r="G3466" t="s">
        <v>9224</v>
      </c>
    </row>
    <row r="3467" spans="1:7" x14ac:dyDescent="0.3">
      <c r="A3467">
        <v>438</v>
      </c>
      <c r="B3467">
        <v>1096</v>
      </c>
      <c r="C3467">
        <v>725</v>
      </c>
      <c r="D3467">
        <f t="shared" si="159"/>
        <v>42</v>
      </c>
      <c r="E3467" s="3">
        <v>43383</v>
      </c>
      <c r="F3467" t="s">
        <v>8129</v>
      </c>
      <c r="G3467" t="s">
        <v>9225</v>
      </c>
    </row>
    <row r="3468" spans="1:7" x14ac:dyDescent="0.3">
      <c r="A3468">
        <v>439</v>
      </c>
      <c r="B3468">
        <v>1097</v>
      </c>
      <c r="C3468">
        <v>102</v>
      </c>
      <c r="D3468">
        <f t="shared" si="159"/>
        <v>38</v>
      </c>
      <c r="E3468" s="3">
        <v>43385</v>
      </c>
      <c r="F3468" t="s">
        <v>8129</v>
      </c>
      <c r="G3468" t="s">
        <v>9226</v>
      </c>
    </row>
    <row r="3469" spans="1:7" x14ac:dyDescent="0.3">
      <c r="A3469">
        <v>439</v>
      </c>
      <c r="B3469">
        <v>1098</v>
      </c>
      <c r="C3469">
        <v>102</v>
      </c>
      <c r="D3469">
        <f t="shared" si="159"/>
        <v>72</v>
      </c>
      <c r="E3469" s="3">
        <v>43383</v>
      </c>
      <c r="F3469" t="s">
        <v>8129</v>
      </c>
      <c r="G3469" t="s">
        <v>9227</v>
      </c>
    </row>
    <row r="3470" spans="1:7" x14ac:dyDescent="0.3">
      <c r="A3470">
        <v>440</v>
      </c>
      <c r="B3470">
        <v>1099</v>
      </c>
      <c r="C3470">
        <v>415</v>
      </c>
      <c r="D3470">
        <f t="shared" si="159"/>
        <v>71</v>
      </c>
      <c r="E3470" s="3">
        <v>43389</v>
      </c>
      <c r="F3470" t="s">
        <v>8129</v>
      </c>
      <c r="G3470" t="s">
        <v>9228</v>
      </c>
    </row>
    <row r="3471" spans="1:7" x14ac:dyDescent="0.3">
      <c r="A3471">
        <v>440</v>
      </c>
      <c r="B3471">
        <v>1100</v>
      </c>
      <c r="C3471">
        <v>102</v>
      </c>
      <c r="D3471">
        <f t="shared" si="159"/>
        <v>25</v>
      </c>
      <c r="E3471" s="3">
        <v>43385</v>
      </c>
      <c r="F3471" t="s">
        <v>8129</v>
      </c>
      <c r="G3471" t="s">
        <v>9229</v>
      </c>
    </row>
    <row r="3472" spans="1:7" x14ac:dyDescent="0.3">
      <c r="A3472">
        <v>440</v>
      </c>
      <c r="B3472">
        <v>1101</v>
      </c>
      <c r="C3472">
        <v>415</v>
      </c>
      <c r="D3472">
        <f t="shared" si="159"/>
        <v>60</v>
      </c>
      <c r="E3472" s="3">
        <v>43384</v>
      </c>
      <c r="F3472" t="s">
        <v>8129</v>
      </c>
      <c r="G3472" t="s">
        <v>9230</v>
      </c>
    </row>
    <row r="3473" spans="1:7" x14ac:dyDescent="0.3">
      <c r="A3473">
        <v>441</v>
      </c>
      <c r="B3473">
        <v>1102</v>
      </c>
      <c r="C3473">
        <v>598</v>
      </c>
      <c r="D3473">
        <f t="shared" si="159"/>
        <v>63</v>
      </c>
      <c r="E3473" s="3">
        <v>43387</v>
      </c>
      <c r="F3473" t="s">
        <v>8129</v>
      </c>
      <c r="G3473" t="s">
        <v>9231</v>
      </c>
    </row>
    <row r="3474" spans="1:7" x14ac:dyDescent="0.3">
      <c r="A3474">
        <v>441</v>
      </c>
      <c r="B3474">
        <v>1103</v>
      </c>
      <c r="C3474">
        <v>598</v>
      </c>
      <c r="D3474">
        <f t="shared" ref="D3474:D3537" si="160">IF(MOD(A3474*B3474,81)=0,1,IF(MOD(A3474*B3474,81)=30,81,IF(MOD(A3474*B3474,81)=49,82,MOD(A3474*B3474,81))))</f>
        <v>18</v>
      </c>
      <c r="E3474" s="3">
        <v>43384</v>
      </c>
      <c r="F3474" t="s">
        <v>8129</v>
      </c>
      <c r="G3474" t="s">
        <v>9232</v>
      </c>
    </row>
    <row r="3475" spans="1:7" x14ac:dyDescent="0.3">
      <c r="A3475">
        <v>442</v>
      </c>
      <c r="B3475">
        <v>1104</v>
      </c>
      <c r="C3475">
        <v>284</v>
      </c>
      <c r="D3475">
        <f t="shared" si="160"/>
        <v>24</v>
      </c>
      <c r="E3475" s="3">
        <v>43384</v>
      </c>
      <c r="F3475" t="s">
        <v>8129</v>
      </c>
      <c r="G3475" t="s">
        <v>9233</v>
      </c>
    </row>
    <row r="3476" spans="1:7" x14ac:dyDescent="0.3">
      <c r="A3476">
        <v>442</v>
      </c>
      <c r="B3476">
        <v>1105</v>
      </c>
      <c r="C3476">
        <v>284</v>
      </c>
      <c r="D3476">
        <f t="shared" si="160"/>
        <v>61</v>
      </c>
      <c r="E3476" s="3">
        <v>43385</v>
      </c>
      <c r="F3476" t="s">
        <v>8129</v>
      </c>
      <c r="G3476" t="s">
        <v>9234</v>
      </c>
    </row>
    <row r="3477" spans="1:7" x14ac:dyDescent="0.3">
      <c r="A3477">
        <v>442</v>
      </c>
      <c r="B3477">
        <v>1106</v>
      </c>
      <c r="C3477">
        <v>284</v>
      </c>
      <c r="D3477">
        <f t="shared" si="160"/>
        <v>17</v>
      </c>
      <c r="E3477" s="3">
        <v>43389</v>
      </c>
      <c r="F3477" t="s">
        <v>8129</v>
      </c>
      <c r="G3477" t="s">
        <v>9235</v>
      </c>
    </row>
    <row r="3478" spans="1:7" x14ac:dyDescent="0.3">
      <c r="A3478">
        <v>443</v>
      </c>
      <c r="B3478">
        <v>1107</v>
      </c>
      <c r="C3478">
        <v>293</v>
      </c>
      <c r="D3478">
        <f t="shared" si="160"/>
        <v>27</v>
      </c>
      <c r="E3478" s="3">
        <v>43388</v>
      </c>
      <c r="F3478" t="s">
        <v>8129</v>
      </c>
      <c r="G3478" t="s">
        <v>9236</v>
      </c>
    </row>
    <row r="3479" spans="1:7" x14ac:dyDescent="0.3">
      <c r="A3479">
        <v>443</v>
      </c>
      <c r="B3479">
        <v>1108</v>
      </c>
      <c r="C3479">
        <v>293</v>
      </c>
      <c r="D3479">
        <f t="shared" si="160"/>
        <v>65</v>
      </c>
      <c r="E3479" s="3">
        <v>43390</v>
      </c>
      <c r="F3479" t="s">
        <v>8129</v>
      </c>
      <c r="G3479" t="s">
        <v>9237</v>
      </c>
    </row>
    <row r="3480" spans="1:7" x14ac:dyDescent="0.3">
      <c r="A3480">
        <v>444</v>
      </c>
      <c r="B3480">
        <v>1109</v>
      </c>
      <c r="C3480">
        <v>696</v>
      </c>
      <c r="D3480">
        <f t="shared" si="160"/>
        <v>78</v>
      </c>
      <c r="E3480" s="3">
        <v>43385</v>
      </c>
      <c r="F3480" t="s">
        <v>8129</v>
      </c>
      <c r="G3480" t="s">
        <v>9238</v>
      </c>
    </row>
    <row r="3481" spans="1:7" x14ac:dyDescent="0.3">
      <c r="A3481">
        <v>444</v>
      </c>
      <c r="B3481">
        <v>1110</v>
      </c>
      <c r="C3481">
        <v>293</v>
      </c>
      <c r="D3481">
        <f t="shared" si="160"/>
        <v>36</v>
      </c>
      <c r="E3481" s="3">
        <v>43385</v>
      </c>
      <c r="F3481" t="s">
        <v>8129</v>
      </c>
      <c r="G3481" t="s">
        <v>9239</v>
      </c>
    </row>
    <row r="3482" spans="1:7" x14ac:dyDescent="0.3">
      <c r="A3482">
        <v>444</v>
      </c>
      <c r="B3482">
        <v>1111</v>
      </c>
      <c r="C3482">
        <v>696</v>
      </c>
      <c r="D3482">
        <f t="shared" si="160"/>
        <v>75</v>
      </c>
      <c r="E3482" s="3">
        <v>43388</v>
      </c>
      <c r="F3482" t="s">
        <v>8129</v>
      </c>
      <c r="G3482" t="s">
        <v>9240</v>
      </c>
    </row>
    <row r="3483" spans="1:7" x14ac:dyDescent="0.3">
      <c r="A3483">
        <v>445</v>
      </c>
      <c r="B3483">
        <v>1112</v>
      </c>
      <c r="C3483">
        <v>574</v>
      </c>
      <c r="D3483">
        <f t="shared" si="160"/>
        <v>11</v>
      </c>
      <c r="E3483" s="3">
        <v>43390</v>
      </c>
      <c r="F3483" t="s">
        <v>8129</v>
      </c>
      <c r="G3483" t="s">
        <v>9241</v>
      </c>
    </row>
    <row r="3484" spans="1:7" x14ac:dyDescent="0.3">
      <c r="A3484">
        <v>445</v>
      </c>
      <c r="B3484">
        <v>1113</v>
      </c>
      <c r="C3484">
        <v>574</v>
      </c>
      <c r="D3484">
        <f t="shared" si="160"/>
        <v>51</v>
      </c>
      <c r="E3484" s="3">
        <v>43388</v>
      </c>
      <c r="F3484" t="s">
        <v>8129</v>
      </c>
      <c r="G3484" t="s">
        <v>9242</v>
      </c>
    </row>
    <row r="3485" spans="1:7" x14ac:dyDescent="0.3">
      <c r="A3485">
        <v>446</v>
      </c>
      <c r="B3485">
        <v>1114</v>
      </c>
      <c r="C3485">
        <v>595</v>
      </c>
      <c r="D3485">
        <f t="shared" si="160"/>
        <v>71</v>
      </c>
      <c r="E3485" s="3">
        <v>43391</v>
      </c>
      <c r="F3485" t="s">
        <v>8129</v>
      </c>
      <c r="G3485" t="s">
        <v>9243</v>
      </c>
    </row>
    <row r="3486" spans="1:7" x14ac:dyDescent="0.3">
      <c r="A3486">
        <v>446</v>
      </c>
      <c r="B3486">
        <v>1115</v>
      </c>
      <c r="C3486">
        <v>574</v>
      </c>
      <c r="D3486">
        <f t="shared" si="160"/>
        <v>31</v>
      </c>
      <c r="E3486" s="3">
        <v>43387</v>
      </c>
      <c r="F3486" t="s">
        <v>8129</v>
      </c>
      <c r="G3486" t="s">
        <v>9244</v>
      </c>
    </row>
    <row r="3487" spans="1:7" x14ac:dyDescent="0.3">
      <c r="A3487">
        <v>446</v>
      </c>
      <c r="B3487">
        <v>1116</v>
      </c>
      <c r="C3487">
        <v>595</v>
      </c>
      <c r="D3487">
        <f t="shared" si="160"/>
        <v>72</v>
      </c>
      <c r="E3487" s="3">
        <v>43386</v>
      </c>
      <c r="F3487" t="s">
        <v>8129</v>
      </c>
      <c r="G3487" t="s">
        <v>9245</v>
      </c>
    </row>
    <row r="3488" spans="1:7" x14ac:dyDescent="0.3">
      <c r="A3488">
        <v>447</v>
      </c>
      <c r="B3488">
        <v>1117</v>
      </c>
      <c r="C3488">
        <v>775</v>
      </c>
      <c r="D3488">
        <f t="shared" si="160"/>
        <v>15</v>
      </c>
      <c r="E3488" s="3">
        <v>43390</v>
      </c>
      <c r="F3488" t="s">
        <v>8129</v>
      </c>
      <c r="G3488" t="s">
        <v>9246</v>
      </c>
    </row>
    <row r="3489" spans="1:7" x14ac:dyDescent="0.3">
      <c r="A3489">
        <v>447</v>
      </c>
      <c r="B3489">
        <v>1118</v>
      </c>
      <c r="C3489">
        <v>775</v>
      </c>
      <c r="D3489">
        <f t="shared" si="160"/>
        <v>57</v>
      </c>
      <c r="E3489" s="3">
        <v>43390</v>
      </c>
      <c r="F3489" t="s">
        <v>8129</v>
      </c>
      <c r="G3489" t="s">
        <v>9247</v>
      </c>
    </row>
    <row r="3490" spans="1:7" x14ac:dyDescent="0.3">
      <c r="A3490">
        <v>448</v>
      </c>
      <c r="B3490">
        <v>1119</v>
      </c>
      <c r="C3490">
        <v>539</v>
      </c>
      <c r="D3490">
        <f t="shared" si="160"/>
        <v>3</v>
      </c>
      <c r="E3490" s="3">
        <v>43391</v>
      </c>
      <c r="F3490" t="s">
        <v>8129</v>
      </c>
      <c r="G3490" t="s">
        <v>9248</v>
      </c>
    </row>
    <row r="3491" spans="1:7" x14ac:dyDescent="0.3">
      <c r="A3491">
        <v>448</v>
      </c>
      <c r="B3491">
        <v>1120</v>
      </c>
      <c r="C3491">
        <v>539</v>
      </c>
      <c r="D3491">
        <f t="shared" si="160"/>
        <v>46</v>
      </c>
      <c r="E3491" s="3">
        <v>43392</v>
      </c>
      <c r="F3491" t="s">
        <v>8129</v>
      </c>
      <c r="G3491" t="s">
        <v>9249</v>
      </c>
    </row>
    <row r="3492" spans="1:7" x14ac:dyDescent="0.3">
      <c r="A3492">
        <v>448</v>
      </c>
      <c r="B3492">
        <v>1121</v>
      </c>
      <c r="C3492">
        <v>539</v>
      </c>
      <c r="D3492">
        <f t="shared" si="160"/>
        <v>8</v>
      </c>
      <c r="E3492" s="3">
        <v>43390</v>
      </c>
      <c r="F3492" t="s">
        <v>8129</v>
      </c>
      <c r="G3492" t="s">
        <v>9250</v>
      </c>
    </row>
    <row r="3493" spans="1:7" x14ac:dyDescent="0.3">
      <c r="A3493">
        <v>449</v>
      </c>
      <c r="B3493">
        <v>1122</v>
      </c>
      <c r="C3493">
        <v>633</v>
      </c>
      <c r="D3493">
        <f t="shared" si="160"/>
        <v>39</v>
      </c>
      <c r="E3493" s="3">
        <v>43392</v>
      </c>
      <c r="F3493" t="s">
        <v>8129</v>
      </c>
      <c r="G3493" t="s">
        <v>9251</v>
      </c>
    </row>
    <row r="3494" spans="1:7" x14ac:dyDescent="0.3">
      <c r="A3494">
        <v>449</v>
      </c>
      <c r="B3494">
        <v>1123</v>
      </c>
      <c r="C3494">
        <v>633</v>
      </c>
      <c r="D3494">
        <f t="shared" si="160"/>
        <v>2</v>
      </c>
      <c r="E3494" s="3">
        <v>43391</v>
      </c>
      <c r="F3494" t="s">
        <v>8129</v>
      </c>
      <c r="G3494" t="s">
        <v>9252</v>
      </c>
    </row>
    <row r="3495" spans="1:7" x14ac:dyDescent="0.3">
      <c r="A3495">
        <v>450</v>
      </c>
      <c r="B3495">
        <v>1124</v>
      </c>
      <c r="C3495">
        <v>671</v>
      </c>
      <c r="D3495">
        <f t="shared" si="160"/>
        <v>36</v>
      </c>
      <c r="E3495" s="3">
        <v>43390</v>
      </c>
      <c r="F3495" t="s">
        <v>8129</v>
      </c>
      <c r="G3495" t="s">
        <v>9253</v>
      </c>
    </row>
    <row r="3496" spans="1:7" x14ac:dyDescent="0.3">
      <c r="A3496">
        <v>450</v>
      </c>
      <c r="B3496">
        <v>1125</v>
      </c>
      <c r="C3496">
        <v>633</v>
      </c>
      <c r="D3496">
        <f t="shared" si="160"/>
        <v>1</v>
      </c>
      <c r="E3496" s="3">
        <v>43391</v>
      </c>
      <c r="F3496" t="s">
        <v>8129</v>
      </c>
      <c r="G3496" t="s">
        <v>9254</v>
      </c>
    </row>
    <row r="3497" spans="1:7" x14ac:dyDescent="0.3">
      <c r="A3497">
        <v>450</v>
      </c>
      <c r="B3497">
        <v>1126</v>
      </c>
      <c r="C3497">
        <v>671</v>
      </c>
      <c r="D3497">
        <f t="shared" si="160"/>
        <v>45</v>
      </c>
      <c r="E3497" s="3">
        <v>43393</v>
      </c>
      <c r="F3497" t="s">
        <v>8129</v>
      </c>
      <c r="G3497" t="s">
        <v>9255</v>
      </c>
    </row>
    <row r="3498" spans="1:7" x14ac:dyDescent="0.3">
      <c r="A3498">
        <v>451</v>
      </c>
      <c r="B3498">
        <v>1127</v>
      </c>
      <c r="C3498">
        <v>180</v>
      </c>
      <c r="D3498">
        <f t="shared" si="160"/>
        <v>2</v>
      </c>
      <c r="E3498" s="3">
        <v>43392</v>
      </c>
      <c r="F3498" t="s">
        <v>8129</v>
      </c>
      <c r="G3498" t="s">
        <v>9256</v>
      </c>
    </row>
    <row r="3499" spans="1:7" x14ac:dyDescent="0.3">
      <c r="A3499">
        <v>451</v>
      </c>
      <c r="B3499">
        <v>1128</v>
      </c>
      <c r="C3499">
        <v>180</v>
      </c>
      <c r="D3499">
        <f t="shared" si="160"/>
        <v>48</v>
      </c>
      <c r="E3499" s="3">
        <v>43390</v>
      </c>
      <c r="F3499" t="s">
        <v>8129</v>
      </c>
      <c r="G3499" t="s">
        <v>9257</v>
      </c>
    </row>
    <row r="3500" spans="1:7" x14ac:dyDescent="0.3">
      <c r="A3500">
        <v>452</v>
      </c>
      <c r="B3500">
        <v>1129</v>
      </c>
      <c r="C3500">
        <v>656</v>
      </c>
      <c r="D3500">
        <f t="shared" si="160"/>
        <v>8</v>
      </c>
      <c r="E3500" s="3">
        <v>43392</v>
      </c>
      <c r="F3500" t="s">
        <v>8129</v>
      </c>
      <c r="G3500" t="s">
        <v>9258</v>
      </c>
    </row>
    <row r="3501" spans="1:7" x14ac:dyDescent="0.3">
      <c r="A3501">
        <v>452</v>
      </c>
      <c r="B3501">
        <v>1130</v>
      </c>
      <c r="C3501">
        <v>180</v>
      </c>
      <c r="D3501">
        <f t="shared" si="160"/>
        <v>55</v>
      </c>
      <c r="E3501" s="3">
        <v>43391</v>
      </c>
      <c r="F3501" t="s">
        <v>8129</v>
      </c>
      <c r="G3501" t="s">
        <v>9259</v>
      </c>
    </row>
    <row r="3502" spans="1:7" x14ac:dyDescent="0.3">
      <c r="A3502">
        <v>452</v>
      </c>
      <c r="B3502">
        <v>1131</v>
      </c>
      <c r="C3502">
        <v>656</v>
      </c>
      <c r="D3502">
        <f t="shared" si="160"/>
        <v>21</v>
      </c>
      <c r="E3502" s="3">
        <v>43393</v>
      </c>
      <c r="F3502" t="s">
        <v>8129</v>
      </c>
      <c r="G3502" t="s">
        <v>9260</v>
      </c>
    </row>
    <row r="3503" spans="1:7" x14ac:dyDescent="0.3">
      <c r="A3503">
        <v>453</v>
      </c>
      <c r="B3503">
        <v>1132</v>
      </c>
      <c r="C3503">
        <v>797</v>
      </c>
      <c r="D3503">
        <f t="shared" si="160"/>
        <v>66</v>
      </c>
      <c r="E3503" s="3">
        <v>43391</v>
      </c>
      <c r="F3503" t="s">
        <v>8129</v>
      </c>
      <c r="G3503" t="s">
        <v>9261</v>
      </c>
    </row>
    <row r="3504" spans="1:7" x14ac:dyDescent="0.3">
      <c r="A3504">
        <v>453</v>
      </c>
      <c r="B3504">
        <v>1133</v>
      </c>
      <c r="C3504">
        <v>797</v>
      </c>
      <c r="D3504">
        <f t="shared" si="160"/>
        <v>33</v>
      </c>
      <c r="E3504" s="3">
        <v>43394</v>
      </c>
      <c r="F3504" t="s">
        <v>8129</v>
      </c>
      <c r="G3504" t="s">
        <v>9262</v>
      </c>
    </row>
    <row r="3505" spans="1:7" x14ac:dyDescent="0.3">
      <c r="A3505">
        <v>454</v>
      </c>
      <c r="B3505">
        <v>1134</v>
      </c>
      <c r="C3505">
        <v>26</v>
      </c>
      <c r="D3505">
        <f t="shared" si="160"/>
        <v>1</v>
      </c>
      <c r="E3505" s="3">
        <v>43392</v>
      </c>
      <c r="F3505" t="s">
        <v>8129</v>
      </c>
      <c r="G3505" t="s">
        <v>9263</v>
      </c>
    </row>
    <row r="3506" spans="1:7" x14ac:dyDescent="0.3">
      <c r="A3506">
        <v>454</v>
      </c>
      <c r="B3506">
        <v>1135</v>
      </c>
      <c r="C3506">
        <v>26</v>
      </c>
      <c r="D3506">
        <f t="shared" si="160"/>
        <v>82</v>
      </c>
      <c r="E3506" s="3">
        <v>43392</v>
      </c>
      <c r="F3506" t="s">
        <v>8129</v>
      </c>
      <c r="G3506" t="s">
        <v>9264</v>
      </c>
    </row>
    <row r="3507" spans="1:7" x14ac:dyDescent="0.3">
      <c r="A3507">
        <v>454</v>
      </c>
      <c r="B3507">
        <v>1136</v>
      </c>
      <c r="C3507">
        <v>26</v>
      </c>
      <c r="D3507">
        <f t="shared" si="160"/>
        <v>17</v>
      </c>
      <c r="E3507" s="3">
        <v>43396</v>
      </c>
      <c r="F3507" t="s">
        <v>8129</v>
      </c>
      <c r="G3507" t="s">
        <v>9265</v>
      </c>
    </row>
    <row r="3508" spans="1:7" x14ac:dyDescent="0.3">
      <c r="A3508">
        <v>455</v>
      </c>
      <c r="B3508">
        <v>1137</v>
      </c>
      <c r="C3508">
        <v>597</v>
      </c>
      <c r="D3508">
        <f t="shared" si="160"/>
        <v>69</v>
      </c>
      <c r="E3508" s="3">
        <v>43395</v>
      </c>
      <c r="F3508" t="s">
        <v>8129</v>
      </c>
      <c r="G3508" t="s">
        <v>9266</v>
      </c>
    </row>
    <row r="3509" spans="1:7" x14ac:dyDescent="0.3">
      <c r="A3509">
        <v>455</v>
      </c>
      <c r="B3509">
        <v>1138</v>
      </c>
      <c r="C3509">
        <v>597</v>
      </c>
      <c r="D3509">
        <f t="shared" si="160"/>
        <v>38</v>
      </c>
      <c r="E3509" s="3">
        <v>43394</v>
      </c>
      <c r="F3509" t="s">
        <v>8129</v>
      </c>
      <c r="G3509" t="s">
        <v>9267</v>
      </c>
    </row>
    <row r="3510" spans="1:7" x14ac:dyDescent="0.3">
      <c r="A3510">
        <v>456</v>
      </c>
      <c r="B3510">
        <v>1139</v>
      </c>
      <c r="C3510">
        <v>669</v>
      </c>
      <c r="D3510">
        <f t="shared" si="160"/>
        <v>12</v>
      </c>
      <c r="E3510" s="3">
        <v>43393</v>
      </c>
      <c r="F3510" t="s">
        <v>8129</v>
      </c>
      <c r="G3510" t="s">
        <v>9268</v>
      </c>
    </row>
    <row r="3511" spans="1:7" x14ac:dyDescent="0.3">
      <c r="A3511">
        <v>456</v>
      </c>
      <c r="B3511">
        <v>1140</v>
      </c>
      <c r="C3511">
        <v>597</v>
      </c>
      <c r="D3511">
        <f t="shared" si="160"/>
        <v>63</v>
      </c>
      <c r="E3511" s="3">
        <v>43396</v>
      </c>
      <c r="F3511" t="s">
        <v>8129</v>
      </c>
      <c r="G3511" t="s">
        <v>9269</v>
      </c>
    </row>
    <row r="3512" spans="1:7" x14ac:dyDescent="0.3">
      <c r="A3512">
        <v>456</v>
      </c>
      <c r="B3512">
        <v>1141</v>
      </c>
      <c r="C3512">
        <v>669</v>
      </c>
      <c r="D3512">
        <f t="shared" si="160"/>
        <v>33</v>
      </c>
      <c r="E3512" s="3">
        <v>43396</v>
      </c>
      <c r="F3512" t="s">
        <v>8129</v>
      </c>
      <c r="G3512" t="s">
        <v>9270</v>
      </c>
    </row>
    <row r="3513" spans="1:7" x14ac:dyDescent="0.3">
      <c r="A3513">
        <v>457</v>
      </c>
      <c r="B3513">
        <v>1142</v>
      </c>
      <c r="C3513">
        <v>98</v>
      </c>
      <c r="D3513">
        <f t="shared" si="160"/>
        <v>11</v>
      </c>
      <c r="E3513" s="3">
        <v>43398</v>
      </c>
      <c r="F3513" t="s">
        <v>8129</v>
      </c>
      <c r="G3513" t="s">
        <v>9271</v>
      </c>
    </row>
    <row r="3514" spans="1:7" x14ac:dyDescent="0.3">
      <c r="A3514">
        <v>457</v>
      </c>
      <c r="B3514">
        <v>1143</v>
      </c>
      <c r="C3514">
        <v>98</v>
      </c>
      <c r="D3514">
        <f t="shared" si="160"/>
        <v>63</v>
      </c>
      <c r="E3514" s="3">
        <v>43396</v>
      </c>
      <c r="F3514" t="s">
        <v>8129</v>
      </c>
      <c r="G3514" t="s">
        <v>9272</v>
      </c>
    </row>
    <row r="3515" spans="1:7" x14ac:dyDescent="0.3">
      <c r="A3515">
        <v>458</v>
      </c>
      <c r="B3515">
        <v>1144</v>
      </c>
      <c r="C3515">
        <v>137</v>
      </c>
      <c r="D3515">
        <f t="shared" si="160"/>
        <v>44</v>
      </c>
      <c r="E3515" s="3">
        <v>43396</v>
      </c>
      <c r="F3515" t="s">
        <v>8129</v>
      </c>
      <c r="G3515" t="s">
        <v>9273</v>
      </c>
    </row>
    <row r="3516" spans="1:7" x14ac:dyDescent="0.3">
      <c r="A3516">
        <v>458</v>
      </c>
      <c r="B3516">
        <v>1145</v>
      </c>
      <c r="C3516">
        <v>98</v>
      </c>
      <c r="D3516">
        <f t="shared" si="160"/>
        <v>16</v>
      </c>
      <c r="E3516" s="3">
        <v>43398</v>
      </c>
      <c r="F3516" t="s">
        <v>8129</v>
      </c>
      <c r="G3516" t="s">
        <v>9274</v>
      </c>
    </row>
    <row r="3517" spans="1:7" x14ac:dyDescent="0.3">
      <c r="A3517">
        <v>458</v>
      </c>
      <c r="B3517">
        <v>1146</v>
      </c>
      <c r="C3517">
        <v>137</v>
      </c>
      <c r="D3517">
        <f t="shared" si="160"/>
        <v>69</v>
      </c>
      <c r="E3517" s="3">
        <v>43397</v>
      </c>
      <c r="F3517" t="s">
        <v>8129</v>
      </c>
      <c r="G3517" t="s">
        <v>9275</v>
      </c>
    </row>
    <row r="3518" spans="1:7" x14ac:dyDescent="0.3">
      <c r="A3518">
        <v>459</v>
      </c>
      <c r="B3518">
        <v>1147</v>
      </c>
      <c r="C3518">
        <v>591</v>
      </c>
      <c r="D3518">
        <f t="shared" si="160"/>
        <v>54</v>
      </c>
      <c r="E3518" s="3">
        <v>43395</v>
      </c>
      <c r="F3518" t="s">
        <v>8129</v>
      </c>
      <c r="G3518" t="s">
        <v>9276</v>
      </c>
    </row>
    <row r="3519" spans="1:7" x14ac:dyDescent="0.3">
      <c r="A3519">
        <v>459</v>
      </c>
      <c r="B3519">
        <v>1148</v>
      </c>
      <c r="C3519">
        <v>591</v>
      </c>
      <c r="D3519">
        <f t="shared" si="160"/>
        <v>27</v>
      </c>
      <c r="E3519" s="3">
        <v>43398</v>
      </c>
      <c r="F3519" t="s">
        <v>8129</v>
      </c>
      <c r="G3519" t="s">
        <v>9277</v>
      </c>
    </row>
    <row r="3520" spans="1:7" x14ac:dyDescent="0.3">
      <c r="A3520">
        <v>460</v>
      </c>
      <c r="B3520">
        <v>1149</v>
      </c>
      <c r="C3520">
        <v>160</v>
      </c>
      <c r="D3520">
        <f t="shared" si="160"/>
        <v>15</v>
      </c>
      <c r="E3520" s="3">
        <v>43398</v>
      </c>
      <c r="F3520" t="s">
        <v>8129</v>
      </c>
      <c r="G3520" t="s">
        <v>9278</v>
      </c>
    </row>
    <row r="3521" spans="1:7" x14ac:dyDescent="0.3">
      <c r="A3521">
        <v>460</v>
      </c>
      <c r="B3521">
        <v>1150</v>
      </c>
      <c r="C3521">
        <v>160</v>
      </c>
      <c r="D3521">
        <f t="shared" si="160"/>
        <v>70</v>
      </c>
      <c r="E3521" s="3">
        <v>43399</v>
      </c>
      <c r="F3521" t="s">
        <v>8129</v>
      </c>
      <c r="G3521" t="s">
        <v>9279</v>
      </c>
    </row>
    <row r="3522" spans="1:7" x14ac:dyDescent="0.3">
      <c r="A3522">
        <v>460</v>
      </c>
      <c r="B3522">
        <v>1151</v>
      </c>
      <c r="C3522">
        <v>160</v>
      </c>
      <c r="D3522">
        <f t="shared" si="160"/>
        <v>44</v>
      </c>
      <c r="E3522" s="3">
        <v>43397</v>
      </c>
      <c r="F3522" t="s">
        <v>8129</v>
      </c>
      <c r="G3522" t="s">
        <v>9280</v>
      </c>
    </row>
    <row r="3523" spans="1:7" x14ac:dyDescent="0.3">
      <c r="A3523">
        <v>461</v>
      </c>
      <c r="B3523">
        <v>1152</v>
      </c>
      <c r="C3523">
        <v>473</v>
      </c>
      <c r="D3523">
        <f t="shared" si="160"/>
        <v>36</v>
      </c>
      <c r="E3523" s="3">
        <v>43396</v>
      </c>
      <c r="F3523" t="s">
        <v>8129</v>
      </c>
      <c r="G3523" t="s">
        <v>9281</v>
      </c>
    </row>
    <row r="3524" spans="1:7" x14ac:dyDescent="0.3">
      <c r="A3524">
        <v>461</v>
      </c>
      <c r="B3524">
        <v>1153</v>
      </c>
      <c r="C3524">
        <v>473</v>
      </c>
      <c r="D3524">
        <f t="shared" si="160"/>
        <v>11</v>
      </c>
      <c r="E3524" s="3">
        <v>43401</v>
      </c>
      <c r="F3524" t="s">
        <v>8129</v>
      </c>
      <c r="G3524" t="s">
        <v>9282</v>
      </c>
    </row>
    <row r="3525" spans="1:7" x14ac:dyDescent="0.3">
      <c r="A3525">
        <v>462</v>
      </c>
      <c r="B3525">
        <v>1154</v>
      </c>
      <c r="C3525">
        <v>501</v>
      </c>
      <c r="D3525">
        <f t="shared" si="160"/>
        <v>6</v>
      </c>
      <c r="E3525" s="3">
        <v>43397</v>
      </c>
      <c r="F3525" t="s">
        <v>8129</v>
      </c>
      <c r="G3525" t="s">
        <v>9283</v>
      </c>
    </row>
    <row r="3526" spans="1:7" x14ac:dyDescent="0.3">
      <c r="A3526">
        <v>462</v>
      </c>
      <c r="B3526">
        <v>1155</v>
      </c>
      <c r="C3526">
        <v>473</v>
      </c>
      <c r="D3526">
        <f t="shared" si="160"/>
        <v>63</v>
      </c>
      <c r="E3526" s="3">
        <v>43400</v>
      </c>
      <c r="F3526" t="s">
        <v>8129</v>
      </c>
      <c r="G3526" t="s">
        <v>9284</v>
      </c>
    </row>
    <row r="3527" spans="1:7" x14ac:dyDescent="0.3">
      <c r="A3527">
        <v>462</v>
      </c>
      <c r="B3527">
        <v>1156</v>
      </c>
      <c r="C3527">
        <v>501</v>
      </c>
      <c r="D3527">
        <f t="shared" si="160"/>
        <v>39</v>
      </c>
      <c r="E3527" s="3">
        <v>43400</v>
      </c>
      <c r="F3527" t="s">
        <v>8129</v>
      </c>
      <c r="G3527" t="s">
        <v>9285</v>
      </c>
    </row>
    <row r="3528" spans="1:7" x14ac:dyDescent="0.3">
      <c r="A3528">
        <v>463</v>
      </c>
      <c r="B3528">
        <v>1157</v>
      </c>
      <c r="C3528">
        <v>51</v>
      </c>
      <c r="D3528">
        <f t="shared" si="160"/>
        <v>38</v>
      </c>
      <c r="E3528" s="3">
        <v>43400</v>
      </c>
      <c r="F3528" t="s">
        <v>8129</v>
      </c>
      <c r="G3528" t="s">
        <v>9286</v>
      </c>
    </row>
    <row r="3529" spans="1:7" x14ac:dyDescent="0.3">
      <c r="A3529">
        <v>463</v>
      </c>
      <c r="B3529">
        <v>1158</v>
      </c>
      <c r="C3529">
        <v>51</v>
      </c>
      <c r="D3529">
        <f t="shared" si="160"/>
        <v>15</v>
      </c>
      <c r="E3529" s="3">
        <v>43401</v>
      </c>
      <c r="F3529" t="s">
        <v>8129</v>
      </c>
      <c r="G3529" t="s">
        <v>9287</v>
      </c>
    </row>
    <row r="3530" spans="1:7" x14ac:dyDescent="0.3">
      <c r="A3530">
        <v>464</v>
      </c>
      <c r="B3530">
        <v>1159</v>
      </c>
      <c r="C3530">
        <v>82</v>
      </c>
      <c r="D3530">
        <f t="shared" si="160"/>
        <v>17</v>
      </c>
      <c r="E3530" s="3">
        <v>43403</v>
      </c>
      <c r="F3530" t="s">
        <v>8129</v>
      </c>
      <c r="G3530" t="s">
        <v>9288</v>
      </c>
    </row>
    <row r="3531" spans="1:7" x14ac:dyDescent="0.3">
      <c r="A3531">
        <v>464</v>
      </c>
      <c r="B3531">
        <v>1160</v>
      </c>
      <c r="C3531">
        <v>51</v>
      </c>
      <c r="D3531">
        <f t="shared" si="160"/>
        <v>76</v>
      </c>
      <c r="E3531" s="3">
        <v>43402</v>
      </c>
      <c r="F3531" t="s">
        <v>8129</v>
      </c>
      <c r="G3531" t="s">
        <v>9289</v>
      </c>
    </row>
    <row r="3532" spans="1:7" x14ac:dyDescent="0.3">
      <c r="A3532">
        <v>464</v>
      </c>
      <c r="B3532">
        <v>1161</v>
      </c>
      <c r="C3532">
        <v>82</v>
      </c>
      <c r="D3532">
        <f t="shared" si="160"/>
        <v>54</v>
      </c>
      <c r="E3532" s="3">
        <v>43398</v>
      </c>
      <c r="F3532" t="s">
        <v>8129</v>
      </c>
      <c r="G3532" t="s">
        <v>9290</v>
      </c>
    </row>
    <row r="3533" spans="1:7" x14ac:dyDescent="0.3">
      <c r="A3533">
        <v>465</v>
      </c>
      <c r="B3533">
        <v>1162</v>
      </c>
      <c r="C3533">
        <v>586</v>
      </c>
      <c r="D3533">
        <f t="shared" si="160"/>
        <v>60</v>
      </c>
      <c r="E3533" s="3">
        <v>43398</v>
      </c>
      <c r="F3533" t="s">
        <v>8129</v>
      </c>
      <c r="G3533" t="s">
        <v>9291</v>
      </c>
    </row>
    <row r="3534" spans="1:7" x14ac:dyDescent="0.3">
      <c r="A3534">
        <v>465</v>
      </c>
      <c r="B3534">
        <v>1163</v>
      </c>
      <c r="C3534">
        <v>586</v>
      </c>
      <c r="D3534">
        <f t="shared" si="160"/>
        <v>39</v>
      </c>
      <c r="E3534" s="3">
        <v>43401</v>
      </c>
      <c r="F3534" t="s">
        <v>8129</v>
      </c>
      <c r="G3534" t="s">
        <v>9292</v>
      </c>
    </row>
    <row r="3535" spans="1:7" x14ac:dyDescent="0.3">
      <c r="A3535">
        <v>466</v>
      </c>
      <c r="B3535">
        <v>1164</v>
      </c>
      <c r="C3535">
        <v>248</v>
      </c>
      <c r="D3535">
        <f t="shared" si="160"/>
        <v>48</v>
      </c>
      <c r="E3535" s="3">
        <v>43398</v>
      </c>
      <c r="F3535" t="s">
        <v>8129</v>
      </c>
      <c r="G3535" t="s">
        <v>9293</v>
      </c>
    </row>
    <row r="3536" spans="1:7" x14ac:dyDescent="0.3">
      <c r="A3536">
        <v>466</v>
      </c>
      <c r="B3536">
        <v>1165</v>
      </c>
      <c r="C3536">
        <v>248</v>
      </c>
      <c r="D3536">
        <f t="shared" si="160"/>
        <v>28</v>
      </c>
      <c r="E3536" s="3">
        <v>43402</v>
      </c>
      <c r="F3536" t="s">
        <v>8129</v>
      </c>
      <c r="G3536" t="s">
        <v>9294</v>
      </c>
    </row>
    <row r="3537" spans="1:7" x14ac:dyDescent="0.3">
      <c r="A3537">
        <v>466</v>
      </c>
      <c r="B3537">
        <v>1166</v>
      </c>
      <c r="C3537">
        <v>248</v>
      </c>
      <c r="D3537">
        <f t="shared" si="160"/>
        <v>8</v>
      </c>
      <c r="E3537" s="3">
        <v>43400</v>
      </c>
      <c r="F3537" t="s">
        <v>8129</v>
      </c>
      <c r="G3537" t="s">
        <v>9295</v>
      </c>
    </row>
    <row r="3538" spans="1:7" x14ac:dyDescent="0.3">
      <c r="A3538">
        <v>467</v>
      </c>
      <c r="B3538">
        <v>1167</v>
      </c>
      <c r="C3538">
        <v>407</v>
      </c>
      <c r="D3538">
        <f t="shared" ref="D3538:D3601" si="161">IF(MOD(A3538*B3538,81)=0,1,IF(MOD(A3538*B3538,81)=30,81,IF(MOD(A3538*B3538,81)=49,82,MOD(A3538*B3538,81))))</f>
        <v>21</v>
      </c>
      <c r="E3538" s="3">
        <v>43402</v>
      </c>
      <c r="F3538" t="s">
        <v>8129</v>
      </c>
      <c r="G3538" t="s">
        <v>9296</v>
      </c>
    </row>
    <row r="3539" spans="1:7" x14ac:dyDescent="0.3">
      <c r="A3539">
        <v>467</v>
      </c>
      <c r="B3539">
        <v>1168</v>
      </c>
      <c r="C3539">
        <v>407</v>
      </c>
      <c r="D3539">
        <f t="shared" si="161"/>
        <v>2</v>
      </c>
      <c r="E3539" s="3">
        <v>43401</v>
      </c>
      <c r="F3539" t="s">
        <v>8129</v>
      </c>
      <c r="G3539" t="s">
        <v>9297</v>
      </c>
    </row>
    <row r="3540" spans="1:7" x14ac:dyDescent="0.3">
      <c r="A3540">
        <v>468</v>
      </c>
      <c r="B3540">
        <v>1169</v>
      </c>
      <c r="C3540">
        <v>794</v>
      </c>
      <c r="D3540">
        <f t="shared" si="161"/>
        <v>18</v>
      </c>
      <c r="E3540" s="3">
        <v>43399</v>
      </c>
      <c r="F3540" t="s">
        <v>8129</v>
      </c>
      <c r="G3540" t="s">
        <v>9298</v>
      </c>
    </row>
    <row r="3541" spans="1:7" x14ac:dyDescent="0.3">
      <c r="A3541">
        <v>468</v>
      </c>
      <c r="B3541">
        <v>1170</v>
      </c>
      <c r="C3541">
        <v>407</v>
      </c>
      <c r="D3541">
        <f t="shared" si="161"/>
        <v>1</v>
      </c>
      <c r="E3541" s="3">
        <v>43400</v>
      </c>
      <c r="F3541" t="s">
        <v>8129</v>
      </c>
      <c r="G3541" t="s">
        <v>9299</v>
      </c>
    </row>
    <row r="3542" spans="1:7" x14ac:dyDescent="0.3">
      <c r="A3542">
        <v>468</v>
      </c>
      <c r="B3542">
        <v>1171</v>
      </c>
      <c r="C3542">
        <v>794</v>
      </c>
      <c r="D3542">
        <f t="shared" si="161"/>
        <v>63</v>
      </c>
      <c r="E3542" s="3">
        <v>43402</v>
      </c>
      <c r="F3542" t="s">
        <v>8129</v>
      </c>
      <c r="G3542" t="s">
        <v>9300</v>
      </c>
    </row>
    <row r="3543" spans="1:7" x14ac:dyDescent="0.3">
      <c r="A3543">
        <v>469</v>
      </c>
      <c r="B3543">
        <v>1172</v>
      </c>
      <c r="C3543">
        <v>605</v>
      </c>
      <c r="D3543">
        <f t="shared" si="161"/>
        <v>2</v>
      </c>
      <c r="E3543" s="3">
        <v>43402</v>
      </c>
      <c r="F3543" t="s">
        <v>8129</v>
      </c>
      <c r="G3543" t="s">
        <v>9301</v>
      </c>
    </row>
    <row r="3544" spans="1:7" x14ac:dyDescent="0.3">
      <c r="A3544">
        <v>469</v>
      </c>
      <c r="B3544">
        <v>1173</v>
      </c>
      <c r="C3544">
        <v>605</v>
      </c>
      <c r="D3544">
        <f t="shared" si="161"/>
        <v>66</v>
      </c>
      <c r="E3544" s="3">
        <v>43400</v>
      </c>
      <c r="F3544" t="s">
        <v>8129</v>
      </c>
      <c r="G3544" t="s">
        <v>9302</v>
      </c>
    </row>
    <row r="3545" spans="1:7" x14ac:dyDescent="0.3">
      <c r="A3545">
        <v>470</v>
      </c>
      <c r="B3545">
        <v>1174</v>
      </c>
      <c r="C3545">
        <v>619</v>
      </c>
      <c r="D3545">
        <f t="shared" si="161"/>
        <v>8</v>
      </c>
      <c r="E3545" s="3">
        <v>43403</v>
      </c>
      <c r="F3545" t="s">
        <v>8129</v>
      </c>
      <c r="G3545" t="s">
        <v>9303</v>
      </c>
    </row>
    <row r="3546" spans="1:7" x14ac:dyDescent="0.3">
      <c r="A3546">
        <v>470</v>
      </c>
      <c r="B3546">
        <v>1175</v>
      </c>
      <c r="C3546">
        <v>605</v>
      </c>
      <c r="D3546">
        <f t="shared" si="161"/>
        <v>73</v>
      </c>
      <c r="E3546" s="3">
        <v>43402</v>
      </c>
      <c r="F3546" t="s">
        <v>8129</v>
      </c>
      <c r="G3546" t="s">
        <v>9304</v>
      </c>
    </row>
    <row r="3547" spans="1:7" x14ac:dyDescent="0.3">
      <c r="A3547">
        <v>470</v>
      </c>
      <c r="B3547">
        <v>1176</v>
      </c>
      <c r="C3547">
        <v>619</v>
      </c>
      <c r="D3547">
        <f t="shared" si="161"/>
        <v>57</v>
      </c>
      <c r="E3547" s="3">
        <v>43404</v>
      </c>
      <c r="F3547" t="s">
        <v>8129</v>
      </c>
      <c r="G3547" t="s">
        <v>9305</v>
      </c>
    </row>
    <row r="3548" spans="1:7" x14ac:dyDescent="0.3">
      <c r="A3548">
        <v>471</v>
      </c>
      <c r="B3548">
        <v>1177</v>
      </c>
      <c r="C3548">
        <v>690</v>
      </c>
      <c r="D3548">
        <f t="shared" si="161"/>
        <v>3</v>
      </c>
      <c r="E3548" s="3">
        <v>43404</v>
      </c>
      <c r="F3548" t="s">
        <v>8129</v>
      </c>
      <c r="G3548" t="s">
        <v>9306</v>
      </c>
    </row>
    <row r="3549" spans="1:7" x14ac:dyDescent="0.3">
      <c r="A3549">
        <v>471</v>
      </c>
      <c r="B3549">
        <v>1178</v>
      </c>
      <c r="C3549">
        <v>690</v>
      </c>
      <c r="D3549">
        <f t="shared" si="161"/>
        <v>69</v>
      </c>
      <c r="E3549" s="3">
        <v>43404</v>
      </c>
      <c r="F3549" t="s">
        <v>8129</v>
      </c>
      <c r="G3549" t="s">
        <v>9307</v>
      </c>
    </row>
    <row r="3550" spans="1:7" x14ac:dyDescent="0.3">
      <c r="A3550">
        <v>472</v>
      </c>
      <c r="B3550">
        <v>1179</v>
      </c>
      <c r="C3550">
        <v>225</v>
      </c>
      <c r="D3550">
        <f t="shared" si="161"/>
        <v>18</v>
      </c>
      <c r="E3550" s="3">
        <v>43402</v>
      </c>
      <c r="F3550" t="s">
        <v>8129</v>
      </c>
      <c r="G3550" t="s">
        <v>9308</v>
      </c>
    </row>
    <row r="3551" spans="1:7" x14ac:dyDescent="0.3">
      <c r="A3551">
        <v>472</v>
      </c>
      <c r="B3551">
        <v>1180</v>
      </c>
      <c r="C3551">
        <v>225</v>
      </c>
      <c r="D3551">
        <f t="shared" si="161"/>
        <v>4</v>
      </c>
      <c r="E3551" s="3">
        <v>43406</v>
      </c>
      <c r="F3551" t="s">
        <v>8129</v>
      </c>
      <c r="G3551" t="s">
        <v>9309</v>
      </c>
    </row>
    <row r="3552" spans="1:7" x14ac:dyDescent="0.3">
      <c r="A3552">
        <v>472</v>
      </c>
      <c r="B3552">
        <v>1181</v>
      </c>
      <c r="C3552">
        <v>225</v>
      </c>
      <c r="D3552">
        <f t="shared" si="161"/>
        <v>71</v>
      </c>
      <c r="E3552" s="3">
        <v>43407</v>
      </c>
      <c r="F3552" t="s">
        <v>8129</v>
      </c>
      <c r="G3552" t="s">
        <v>9310</v>
      </c>
    </row>
    <row r="3553" spans="1:7" x14ac:dyDescent="0.3">
      <c r="A3553">
        <v>473</v>
      </c>
      <c r="B3553">
        <v>1182</v>
      </c>
      <c r="C3553">
        <v>582</v>
      </c>
      <c r="D3553">
        <f t="shared" si="161"/>
        <v>24</v>
      </c>
      <c r="E3553" s="3">
        <v>43402</v>
      </c>
      <c r="F3553" t="s">
        <v>8129</v>
      </c>
      <c r="G3553" t="s">
        <v>9311</v>
      </c>
    </row>
    <row r="3554" spans="1:7" x14ac:dyDescent="0.3">
      <c r="A3554">
        <v>473</v>
      </c>
      <c r="B3554">
        <v>1183</v>
      </c>
      <c r="C3554">
        <v>582</v>
      </c>
      <c r="D3554">
        <f t="shared" si="161"/>
        <v>11</v>
      </c>
      <c r="E3554" s="3">
        <v>43407</v>
      </c>
      <c r="F3554" t="s">
        <v>8129</v>
      </c>
      <c r="G3554" t="s">
        <v>9312</v>
      </c>
    </row>
    <row r="3555" spans="1:7" x14ac:dyDescent="0.3">
      <c r="A3555">
        <v>474</v>
      </c>
      <c r="B3555">
        <v>1184</v>
      </c>
      <c r="C3555">
        <v>700</v>
      </c>
      <c r="D3555">
        <f t="shared" si="161"/>
        <v>48</v>
      </c>
      <c r="E3555" s="3">
        <v>43402</v>
      </c>
      <c r="F3555" t="s">
        <v>8129</v>
      </c>
      <c r="G3555" t="s">
        <v>9313</v>
      </c>
    </row>
    <row r="3556" spans="1:7" x14ac:dyDescent="0.3">
      <c r="A3556">
        <v>474</v>
      </c>
      <c r="B3556">
        <v>1185</v>
      </c>
      <c r="C3556">
        <v>582</v>
      </c>
      <c r="D3556">
        <f t="shared" si="161"/>
        <v>36</v>
      </c>
      <c r="E3556" s="3">
        <v>43402</v>
      </c>
      <c r="F3556" t="s">
        <v>8129</v>
      </c>
      <c r="G3556" t="s">
        <v>9314</v>
      </c>
    </row>
    <row r="3557" spans="1:7" x14ac:dyDescent="0.3">
      <c r="A3557">
        <v>474</v>
      </c>
      <c r="B3557">
        <v>1186</v>
      </c>
      <c r="C3557">
        <v>700</v>
      </c>
      <c r="D3557">
        <f t="shared" si="161"/>
        <v>24</v>
      </c>
      <c r="E3557" s="3">
        <v>43402</v>
      </c>
      <c r="F3557" t="s">
        <v>8129</v>
      </c>
      <c r="G3557" t="s">
        <v>9315</v>
      </c>
    </row>
    <row r="3558" spans="1:7" x14ac:dyDescent="0.3">
      <c r="A3558">
        <v>475</v>
      </c>
      <c r="B3558">
        <v>1187</v>
      </c>
      <c r="C3558">
        <v>95</v>
      </c>
      <c r="D3558">
        <f t="shared" si="161"/>
        <v>65</v>
      </c>
      <c r="E3558" s="3">
        <v>43408</v>
      </c>
      <c r="F3558" t="s">
        <v>8129</v>
      </c>
      <c r="G3558" t="s">
        <v>9316</v>
      </c>
    </row>
    <row r="3559" spans="1:7" x14ac:dyDescent="0.3">
      <c r="A3559">
        <v>475</v>
      </c>
      <c r="B3559">
        <v>1188</v>
      </c>
      <c r="C3559">
        <v>95</v>
      </c>
      <c r="D3559">
        <f t="shared" si="161"/>
        <v>54</v>
      </c>
      <c r="E3559" s="3">
        <v>43403</v>
      </c>
      <c r="F3559" t="s">
        <v>8129</v>
      </c>
      <c r="G3559" t="s">
        <v>9317</v>
      </c>
    </row>
    <row r="3560" spans="1:7" x14ac:dyDescent="0.3">
      <c r="A3560">
        <v>476</v>
      </c>
      <c r="B3560">
        <v>1189</v>
      </c>
      <c r="C3560">
        <v>110</v>
      </c>
      <c r="D3560">
        <f t="shared" si="161"/>
        <v>17</v>
      </c>
      <c r="E3560" s="3">
        <v>43408</v>
      </c>
      <c r="F3560" t="s">
        <v>8129</v>
      </c>
      <c r="G3560" t="s">
        <v>9318</v>
      </c>
    </row>
    <row r="3561" spans="1:7" x14ac:dyDescent="0.3">
      <c r="A3561">
        <v>476</v>
      </c>
      <c r="B3561">
        <v>1190</v>
      </c>
      <c r="C3561">
        <v>95</v>
      </c>
      <c r="D3561">
        <f t="shared" si="161"/>
        <v>7</v>
      </c>
      <c r="E3561" s="3">
        <v>43404</v>
      </c>
      <c r="F3561" t="s">
        <v>8129</v>
      </c>
      <c r="G3561" t="s">
        <v>9319</v>
      </c>
    </row>
    <row r="3562" spans="1:7" x14ac:dyDescent="0.3">
      <c r="A3562">
        <v>476</v>
      </c>
      <c r="B3562">
        <v>1191</v>
      </c>
      <c r="C3562">
        <v>110</v>
      </c>
      <c r="D3562">
        <f t="shared" si="161"/>
        <v>78</v>
      </c>
      <c r="E3562" s="3">
        <v>43403</v>
      </c>
      <c r="F3562" t="s">
        <v>8129</v>
      </c>
      <c r="G3562" t="s">
        <v>9320</v>
      </c>
    </row>
    <row r="3563" spans="1:7" x14ac:dyDescent="0.3">
      <c r="A3563">
        <v>477</v>
      </c>
      <c r="B3563">
        <v>1192</v>
      </c>
      <c r="C3563">
        <v>418</v>
      </c>
      <c r="D3563">
        <f t="shared" si="161"/>
        <v>45</v>
      </c>
      <c r="E3563" s="3">
        <v>43406</v>
      </c>
      <c r="F3563" t="s">
        <v>8129</v>
      </c>
      <c r="G3563" t="s">
        <v>9321</v>
      </c>
    </row>
    <row r="3564" spans="1:7" x14ac:dyDescent="0.3">
      <c r="A3564">
        <v>477</v>
      </c>
      <c r="B3564">
        <v>1193</v>
      </c>
      <c r="C3564">
        <v>418</v>
      </c>
      <c r="D3564">
        <f t="shared" si="161"/>
        <v>36</v>
      </c>
      <c r="E3564" s="3">
        <v>43403</v>
      </c>
      <c r="F3564" t="s">
        <v>8129</v>
      </c>
      <c r="G3564" t="s">
        <v>9322</v>
      </c>
    </row>
    <row r="3565" spans="1:7" x14ac:dyDescent="0.3">
      <c r="A3565">
        <v>478</v>
      </c>
      <c r="B3565">
        <v>1194</v>
      </c>
      <c r="C3565">
        <v>174</v>
      </c>
      <c r="D3565">
        <f t="shared" si="161"/>
        <v>6</v>
      </c>
      <c r="E3565" s="3">
        <v>43403</v>
      </c>
      <c r="F3565" t="s">
        <v>8129</v>
      </c>
      <c r="G3565" t="s">
        <v>9323</v>
      </c>
    </row>
    <row r="3566" spans="1:7" x14ac:dyDescent="0.3">
      <c r="A3566">
        <v>478</v>
      </c>
      <c r="B3566">
        <v>1195</v>
      </c>
      <c r="C3566">
        <v>174</v>
      </c>
      <c r="D3566">
        <f t="shared" si="161"/>
        <v>79</v>
      </c>
      <c r="E3566" s="3">
        <v>43404</v>
      </c>
      <c r="F3566" t="s">
        <v>8129</v>
      </c>
      <c r="G3566" t="s">
        <v>9324</v>
      </c>
    </row>
    <row r="3567" spans="1:7" x14ac:dyDescent="0.3">
      <c r="A3567">
        <v>478</v>
      </c>
      <c r="B3567">
        <v>1196</v>
      </c>
      <c r="C3567">
        <v>174</v>
      </c>
      <c r="D3567">
        <f t="shared" si="161"/>
        <v>71</v>
      </c>
      <c r="E3567" s="3">
        <v>43408</v>
      </c>
      <c r="F3567" t="s">
        <v>8129</v>
      </c>
      <c r="G3567" t="s">
        <v>9325</v>
      </c>
    </row>
    <row r="3568" spans="1:7" x14ac:dyDescent="0.3">
      <c r="A3568">
        <v>479</v>
      </c>
      <c r="B3568">
        <v>1197</v>
      </c>
      <c r="C3568">
        <v>303</v>
      </c>
      <c r="D3568">
        <f t="shared" si="161"/>
        <v>45</v>
      </c>
      <c r="E3568" s="3">
        <v>43407</v>
      </c>
      <c r="F3568" t="s">
        <v>8129</v>
      </c>
      <c r="G3568" t="s">
        <v>9326</v>
      </c>
    </row>
    <row r="3569" spans="1:7" x14ac:dyDescent="0.3">
      <c r="A3569">
        <v>479</v>
      </c>
      <c r="B3569">
        <v>1198</v>
      </c>
      <c r="C3569">
        <v>303</v>
      </c>
      <c r="D3569">
        <f t="shared" si="161"/>
        <v>38</v>
      </c>
      <c r="E3569" s="3">
        <v>43406</v>
      </c>
      <c r="F3569" t="s">
        <v>8129</v>
      </c>
      <c r="G3569" t="s">
        <v>9327</v>
      </c>
    </row>
    <row r="3570" spans="1:7" x14ac:dyDescent="0.3">
      <c r="A3570">
        <v>480</v>
      </c>
      <c r="B3570">
        <v>1199</v>
      </c>
      <c r="C3570">
        <v>767</v>
      </c>
      <c r="D3570">
        <f t="shared" si="161"/>
        <v>15</v>
      </c>
      <c r="E3570" s="3">
        <v>43408</v>
      </c>
      <c r="F3570" t="s">
        <v>8129</v>
      </c>
      <c r="G3570" t="s">
        <v>9328</v>
      </c>
    </row>
    <row r="3571" spans="1:7" x14ac:dyDescent="0.3">
      <c r="A3571">
        <v>480</v>
      </c>
      <c r="B3571">
        <v>1200</v>
      </c>
      <c r="C3571">
        <v>303</v>
      </c>
      <c r="D3571">
        <f t="shared" si="161"/>
        <v>9</v>
      </c>
      <c r="E3571" s="3">
        <v>43408</v>
      </c>
      <c r="F3571" t="s">
        <v>8129</v>
      </c>
      <c r="G3571" t="s">
        <v>9329</v>
      </c>
    </row>
    <row r="3572" spans="1:7" x14ac:dyDescent="0.3">
      <c r="A3572">
        <v>480</v>
      </c>
      <c r="B3572">
        <v>1201</v>
      </c>
      <c r="C3572">
        <v>767</v>
      </c>
      <c r="D3572">
        <f t="shared" si="161"/>
        <v>3</v>
      </c>
      <c r="E3572" s="3">
        <v>43408</v>
      </c>
      <c r="F3572" t="s">
        <v>8129</v>
      </c>
      <c r="G3572" t="s">
        <v>9330</v>
      </c>
    </row>
    <row r="3573" spans="1:7" x14ac:dyDescent="0.3">
      <c r="A3573">
        <v>481</v>
      </c>
      <c r="B3573">
        <v>1202</v>
      </c>
      <c r="C3573">
        <v>76</v>
      </c>
      <c r="D3573">
        <f t="shared" si="161"/>
        <v>65</v>
      </c>
      <c r="E3573" s="3">
        <v>43410</v>
      </c>
      <c r="F3573" t="s">
        <v>8129</v>
      </c>
      <c r="G3573" t="s">
        <v>9331</v>
      </c>
    </row>
    <row r="3574" spans="1:7" x14ac:dyDescent="0.3">
      <c r="A3574">
        <v>481</v>
      </c>
      <c r="B3574">
        <v>1203</v>
      </c>
      <c r="C3574">
        <v>76</v>
      </c>
      <c r="D3574">
        <f t="shared" si="161"/>
        <v>60</v>
      </c>
      <c r="E3574" s="3">
        <v>43405</v>
      </c>
      <c r="F3574" t="s">
        <v>8129</v>
      </c>
      <c r="G3574" t="s">
        <v>9332</v>
      </c>
    </row>
    <row r="3575" spans="1:7" x14ac:dyDescent="0.3">
      <c r="A3575">
        <v>482</v>
      </c>
      <c r="B3575">
        <v>1204</v>
      </c>
      <c r="C3575">
        <v>219</v>
      </c>
      <c r="D3575">
        <f t="shared" si="161"/>
        <v>44</v>
      </c>
      <c r="E3575" s="3">
        <v>43408</v>
      </c>
      <c r="F3575" t="s">
        <v>8129</v>
      </c>
      <c r="G3575" t="s">
        <v>9333</v>
      </c>
    </row>
    <row r="3576" spans="1:7" x14ac:dyDescent="0.3">
      <c r="A3576">
        <v>482</v>
      </c>
      <c r="B3576">
        <v>1205</v>
      </c>
      <c r="C3576">
        <v>76</v>
      </c>
      <c r="D3576">
        <f t="shared" si="161"/>
        <v>40</v>
      </c>
      <c r="E3576" s="3">
        <v>43410</v>
      </c>
      <c r="F3576" t="s">
        <v>8129</v>
      </c>
      <c r="G3576" t="s">
        <v>9334</v>
      </c>
    </row>
    <row r="3577" spans="1:7" x14ac:dyDescent="0.3">
      <c r="A3577">
        <v>482</v>
      </c>
      <c r="B3577">
        <v>1206</v>
      </c>
      <c r="C3577">
        <v>219</v>
      </c>
      <c r="D3577">
        <f t="shared" si="161"/>
        <v>36</v>
      </c>
      <c r="E3577" s="3">
        <v>43406</v>
      </c>
      <c r="F3577" t="s">
        <v>8129</v>
      </c>
      <c r="G3577" t="s">
        <v>9335</v>
      </c>
    </row>
    <row r="3578" spans="1:7" x14ac:dyDescent="0.3">
      <c r="A3578">
        <v>483</v>
      </c>
      <c r="B3578">
        <v>1207</v>
      </c>
      <c r="C3578">
        <v>302</v>
      </c>
      <c r="D3578">
        <f t="shared" si="161"/>
        <v>24</v>
      </c>
      <c r="E3578" s="3">
        <v>43406</v>
      </c>
      <c r="F3578" t="s">
        <v>8129</v>
      </c>
      <c r="G3578" t="s">
        <v>9336</v>
      </c>
    </row>
    <row r="3579" spans="1:7" x14ac:dyDescent="0.3">
      <c r="A3579">
        <v>483</v>
      </c>
      <c r="B3579">
        <v>1208</v>
      </c>
      <c r="C3579">
        <v>302</v>
      </c>
      <c r="D3579">
        <f t="shared" si="161"/>
        <v>21</v>
      </c>
      <c r="E3579" s="3">
        <v>43409</v>
      </c>
      <c r="F3579" t="s">
        <v>8129</v>
      </c>
      <c r="G3579" t="s">
        <v>9337</v>
      </c>
    </row>
    <row r="3580" spans="1:7" x14ac:dyDescent="0.3">
      <c r="A3580">
        <v>484</v>
      </c>
      <c r="B3580">
        <v>1209</v>
      </c>
      <c r="C3580">
        <v>242</v>
      </c>
      <c r="D3580">
        <f t="shared" si="161"/>
        <v>12</v>
      </c>
      <c r="E3580" s="3">
        <v>43406</v>
      </c>
      <c r="F3580" t="s">
        <v>8129</v>
      </c>
      <c r="G3580" t="s">
        <v>9338</v>
      </c>
    </row>
    <row r="3581" spans="1:7" x14ac:dyDescent="0.3">
      <c r="A3581">
        <v>484</v>
      </c>
      <c r="B3581">
        <v>1210</v>
      </c>
      <c r="C3581">
        <v>242</v>
      </c>
      <c r="D3581">
        <f t="shared" si="161"/>
        <v>10</v>
      </c>
      <c r="E3581" s="3">
        <v>43410</v>
      </c>
      <c r="F3581" t="s">
        <v>8129</v>
      </c>
      <c r="G3581" t="s">
        <v>9339</v>
      </c>
    </row>
    <row r="3582" spans="1:7" x14ac:dyDescent="0.3">
      <c r="A3582">
        <v>484</v>
      </c>
      <c r="B3582">
        <v>1211</v>
      </c>
      <c r="C3582">
        <v>242</v>
      </c>
      <c r="D3582">
        <f t="shared" si="161"/>
        <v>8</v>
      </c>
      <c r="E3582" s="3">
        <v>43408</v>
      </c>
      <c r="F3582" t="s">
        <v>8129</v>
      </c>
      <c r="G3582" t="s">
        <v>9340</v>
      </c>
    </row>
    <row r="3583" spans="1:7" x14ac:dyDescent="0.3">
      <c r="A3583">
        <v>485</v>
      </c>
      <c r="B3583">
        <v>1212</v>
      </c>
      <c r="C3583">
        <v>451</v>
      </c>
      <c r="D3583">
        <f t="shared" si="161"/>
        <v>3</v>
      </c>
      <c r="E3583" s="3">
        <v>43410</v>
      </c>
      <c r="F3583" t="s">
        <v>8129</v>
      </c>
      <c r="G3583" t="s">
        <v>9341</v>
      </c>
    </row>
    <row r="3584" spans="1:7" x14ac:dyDescent="0.3">
      <c r="A3584">
        <v>485</v>
      </c>
      <c r="B3584">
        <v>1213</v>
      </c>
      <c r="C3584">
        <v>451</v>
      </c>
      <c r="D3584">
        <f t="shared" si="161"/>
        <v>2</v>
      </c>
      <c r="E3584" s="3">
        <v>43409</v>
      </c>
      <c r="F3584" t="s">
        <v>8129</v>
      </c>
      <c r="G3584" t="s">
        <v>9342</v>
      </c>
    </row>
    <row r="3585" spans="1:7" x14ac:dyDescent="0.3">
      <c r="A3585">
        <v>486</v>
      </c>
      <c r="B3585">
        <v>1214</v>
      </c>
      <c r="C3585">
        <v>488</v>
      </c>
      <c r="D3585">
        <f t="shared" si="161"/>
        <v>1</v>
      </c>
      <c r="E3585" s="3">
        <v>43408</v>
      </c>
      <c r="F3585" t="s">
        <v>8129</v>
      </c>
      <c r="G3585" t="s">
        <v>9343</v>
      </c>
    </row>
    <row r="3586" spans="1:7" x14ac:dyDescent="0.3">
      <c r="A3586">
        <v>486</v>
      </c>
      <c r="B3586">
        <v>1215</v>
      </c>
      <c r="C3586">
        <v>451</v>
      </c>
      <c r="D3586">
        <f t="shared" si="161"/>
        <v>1</v>
      </c>
      <c r="E3586" s="3">
        <v>43408</v>
      </c>
      <c r="F3586" t="s">
        <v>8129</v>
      </c>
      <c r="G3586" t="s">
        <v>9344</v>
      </c>
    </row>
    <row r="3587" spans="1:7" x14ac:dyDescent="0.3">
      <c r="A3587">
        <v>486</v>
      </c>
      <c r="B3587">
        <v>1216</v>
      </c>
      <c r="C3587">
        <v>488</v>
      </c>
      <c r="D3587">
        <f t="shared" si="161"/>
        <v>1</v>
      </c>
      <c r="E3587" s="3">
        <v>43408</v>
      </c>
      <c r="F3587" t="s">
        <v>8129</v>
      </c>
      <c r="G3587" t="s">
        <v>9345</v>
      </c>
    </row>
    <row r="3588" spans="1:7" x14ac:dyDescent="0.3">
      <c r="A3588">
        <v>487</v>
      </c>
      <c r="B3588">
        <v>1217</v>
      </c>
      <c r="C3588">
        <v>68</v>
      </c>
      <c r="D3588">
        <f t="shared" si="161"/>
        <v>2</v>
      </c>
      <c r="E3588" s="3">
        <v>43409</v>
      </c>
      <c r="F3588" t="s">
        <v>8129</v>
      </c>
      <c r="G3588" t="s">
        <v>9346</v>
      </c>
    </row>
    <row r="3589" spans="1:7" x14ac:dyDescent="0.3">
      <c r="A3589">
        <v>487</v>
      </c>
      <c r="B3589">
        <v>1218</v>
      </c>
      <c r="C3589">
        <v>68</v>
      </c>
      <c r="D3589">
        <f t="shared" si="161"/>
        <v>3</v>
      </c>
      <c r="E3589" s="3">
        <v>43410</v>
      </c>
      <c r="F3589" t="s">
        <v>8129</v>
      </c>
      <c r="G3589" t="s">
        <v>9347</v>
      </c>
    </row>
    <row r="3590" spans="1:7" x14ac:dyDescent="0.3">
      <c r="A3590">
        <v>488</v>
      </c>
      <c r="B3590">
        <v>1219</v>
      </c>
      <c r="C3590">
        <v>320</v>
      </c>
      <c r="D3590">
        <f t="shared" si="161"/>
        <v>8</v>
      </c>
      <c r="E3590" s="3">
        <v>43409</v>
      </c>
      <c r="F3590" t="s">
        <v>8129</v>
      </c>
      <c r="G3590" t="s">
        <v>9348</v>
      </c>
    </row>
    <row r="3591" spans="1:7" x14ac:dyDescent="0.3">
      <c r="A3591">
        <v>488</v>
      </c>
      <c r="B3591">
        <v>1220</v>
      </c>
      <c r="C3591">
        <v>68</v>
      </c>
      <c r="D3591">
        <f t="shared" si="161"/>
        <v>10</v>
      </c>
      <c r="E3591" s="3">
        <v>43411</v>
      </c>
      <c r="F3591" t="s">
        <v>8129</v>
      </c>
      <c r="G3591" t="s">
        <v>9349</v>
      </c>
    </row>
    <row r="3592" spans="1:7" x14ac:dyDescent="0.3">
      <c r="A3592">
        <v>488</v>
      </c>
      <c r="B3592">
        <v>1221</v>
      </c>
      <c r="C3592">
        <v>320</v>
      </c>
      <c r="D3592">
        <f t="shared" si="161"/>
        <v>12</v>
      </c>
      <c r="E3592" s="3">
        <v>43407</v>
      </c>
      <c r="F3592" t="s">
        <v>8129</v>
      </c>
      <c r="G3592" t="s">
        <v>9350</v>
      </c>
    </row>
    <row r="3593" spans="1:7" x14ac:dyDescent="0.3">
      <c r="A3593">
        <v>489</v>
      </c>
      <c r="B3593">
        <v>1222</v>
      </c>
      <c r="C3593">
        <v>663</v>
      </c>
      <c r="D3593">
        <f t="shared" si="161"/>
        <v>21</v>
      </c>
      <c r="E3593" s="3">
        <v>43411</v>
      </c>
      <c r="F3593" t="s">
        <v>8129</v>
      </c>
      <c r="G3593" t="s">
        <v>9351</v>
      </c>
    </row>
    <row r="3594" spans="1:7" x14ac:dyDescent="0.3">
      <c r="A3594">
        <v>489</v>
      </c>
      <c r="B3594">
        <v>1223</v>
      </c>
      <c r="C3594">
        <v>663</v>
      </c>
      <c r="D3594">
        <f t="shared" si="161"/>
        <v>24</v>
      </c>
      <c r="E3594" s="3">
        <v>43408</v>
      </c>
      <c r="F3594" t="s">
        <v>8129</v>
      </c>
      <c r="G3594" t="s">
        <v>9352</v>
      </c>
    </row>
    <row r="3595" spans="1:7" x14ac:dyDescent="0.3">
      <c r="A3595">
        <v>490</v>
      </c>
      <c r="B3595">
        <v>1224</v>
      </c>
      <c r="C3595">
        <v>232</v>
      </c>
      <c r="D3595">
        <f t="shared" si="161"/>
        <v>36</v>
      </c>
      <c r="E3595" s="3">
        <v>43408</v>
      </c>
      <c r="F3595" t="s">
        <v>8129</v>
      </c>
      <c r="G3595" t="s">
        <v>9353</v>
      </c>
    </row>
    <row r="3596" spans="1:7" x14ac:dyDescent="0.3">
      <c r="A3596">
        <v>490</v>
      </c>
      <c r="B3596">
        <v>1225</v>
      </c>
      <c r="C3596">
        <v>232</v>
      </c>
      <c r="D3596">
        <f t="shared" si="161"/>
        <v>40</v>
      </c>
      <c r="E3596" s="3">
        <v>43412</v>
      </c>
      <c r="F3596" t="s">
        <v>8129</v>
      </c>
      <c r="G3596" t="s">
        <v>9354</v>
      </c>
    </row>
    <row r="3597" spans="1:7" x14ac:dyDescent="0.3">
      <c r="A3597">
        <v>490</v>
      </c>
      <c r="B3597">
        <v>1226</v>
      </c>
      <c r="C3597">
        <v>232</v>
      </c>
      <c r="D3597">
        <f t="shared" si="161"/>
        <v>44</v>
      </c>
      <c r="E3597" s="3">
        <v>43410</v>
      </c>
      <c r="F3597" t="s">
        <v>8129</v>
      </c>
      <c r="G3597" t="s">
        <v>9355</v>
      </c>
    </row>
    <row r="3598" spans="1:7" x14ac:dyDescent="0.3">
      <c r="A3598">
        <v>491</v>
      </c>
      <c r="B3598">
        <v>1227</v>
      </c>
      <c r="C3598">
        <v>602</v>
      </c>
      <c r="D3598">
        <f t="shared" si="161"/>
        <v>60</v>
      </c>
      <c r="E3598" s="3">
        <v>43408</v>
      </c>
      <c r="F3598" t="s">
        <v>8129</v>
      </c>
      <c r="G3598" t="s">
        <v>9356</v>
      </c>
    </row>
    <row r="3599" spans="1:7" x14ac:dyDescent="0.3">
      <c r="A3599">
        <v>491</v>
      </c>
      <c r="B3599">
        <v>1228</v>
      </c>
      <c r="C3599">
        <v>602</v>
      </c>
      <c r="D3599">
        <f t="shared" si="161"/>
        <v>65</v>
      </c>
      <c r="E3599" s="3">
        <v>43413</v>
      </c>
      <c r="F3599" t="s">
        <v>8129</v>
      </c>
      <c r="G3599" t="s">
        <v>9357</v>
      </c>
    </row>
    <row r="3600" spans="1:7" x14ac:dyDescent="0.3">
      <c r="A3600">
        <v>492</v>
      </c>
      <c r="B3600">
        <v>1229</v>
      </c>
      <c r="C3600">
        <v>711</v>
      </c>
      <c r="D3600">
        <f t="shared" si="161"/>
        <v>3</v>
      </c>
      <c r="E3600" s="3">
        <v>43412</v>
      </c>
      <c r="F3600" t="s">
        <v>8129</v>
      </c>
      <c r="G3600" t="s">
        <v>9358</v>
      </c>
    </row>
    <row r="3601" spans="1:7" x14ac:dyDescent="0.3">
      <c r="A3601">
        <v>492</v>
      </c>
      <c r="B3601">
        <v>1230</v>
      </c>
      <c r="C3601">
        <v>602</v>
      </c>
      <c r="D3601">
        <f t="shared" si="161"/>
        <v>9</v>
      </c>
      <c r="E3601" s="3">
        <v>43412</v>
      </c>
      <c r="F3601" t="s">
        <v>8129</v>
      </c>
      <c r="G3601" t="s">
        <v>9359</v>
      </c>
    </row>
    <row r="3602" spans="1:7" x14ac:dyDescent="0.3">
      <c r="A3602">
        <v>492</v>
      </c>
      <c r="B3602">
        <v>1231</v>
      </c>
      <c r="C3602">
        <v>711</v>
      </c>
      <c r="D3602">
        <f t="shared" ref="D3602:D3665" si="162">IF(MOD(A3602*B3602,81)=0,1,IF(MOD(A3602*B3602,81)=30,81,IF(MOD(A3602*B3602,81)=49,82,MOD(A3602*B3602,81))))</f>
        <v>15</v>
      </c>
      <c r="E3602" s="3">
        <v>43412</v>
      </c>
      <c r="F3602" t="s">
        <v>8129</v>
      </c>
      <c r="G3602" t="s">
        <v>9360</v>
      </c>
    </row>
    <row r="3603" spans="1:7" x14ac:dyDescent="0.3">
      <c r="A3603">
        <v>493</v>
      </c>
      <c r="B3603">
        <v>1232</v>
      </c>
      <c r="C3603">
        <v>108</v>
      </c>
      <c r="D3603">
        <f t="shared" si="162"/>
        <v>38</v>
      </c>
      <c r="E3603" s="3">
        <v>43411</v>
      </c>
      <c r="F3603" t="s">
        <v>8129</v>
      </c>
      <c r="G3603" t="s">
        <v>9361</v>
      </c>
    </row>
    <row r="3604" spans="1:7" x14ac:dyDescent="0.3">
      <c r="A3604">
        <v>493</v>
      </c>
      <c r="B3604">
        <v>1233</v>
      </c>
      <c r="C3604">
        <v>108</v>
      </c>
      <c r="D3604">
        <f t="shared" si="162"/>
        <v>45</v>
      </c>
      <c r="E3604" s="3">
        <v>43412</v>
      </c>
      <c r="F3604" t="s">
        <v>8129</v>
      </c>
      <c r="G3604" t="s">
        <v>9362</v>
      </c>
    </row>
    <row r="3605" spans="1:7" x14ac:dyDescent="0.3">
      <c r="A3605">
        <v>494</v>
      </c>
      <c r="B3605">
        <v>1234</v>
      </c>
      <c r="C3605">
        <v>231</v>
      </c>
      <c r="D3605">
        <f t="shared" si="162"/>
        <v>71</v>
      </c>
      <c r="E3605" s="3">
        <v>43415</v>
      </c>
      <c r="F3605" t="s">
        <v>8129</v>
      </c>
      <c r="G3605" t="s">
        <v>9363</v>
      </c>
    </row>
    <row r="3606" spans="1:7" x14ac:dyDescent="0.3">
      <c r="A3606">
        <v>494</v>
      </c>
      <c r="B3606">
        <v>1235</v>
      </c>
      <c r="C3606">
        <v>108</v>
      </c>
      <c r="D3606">
        <f t="shared" si="162"/>
        <v>79</v>
      </c>
      <c r="E3606" s="3">
        <v>43411</v>
      </c>
      <c r="F3606" t="s">
        <v>8129</v>
      </c>
      <c r="G3606" t="s">
        <v>9364</v>
      </c>
    </row>
    <row r="3607" spans="1:7" x14ac:dyDescent="0.3">
      <c r="A3607">
        <v>494</v>
      </c>
      <c r="B3607">
        <v>1236</v>
      </c>
      <c r="C3607">
        <v>231</v>
      </c>
      <c r="D3607">
        <f t="shared" si="162"/>
        <v>6</v>
      </c>
      <c r="E3607" s="3">
        <v>43410</v>
      </c>
      <c r="F3607" t="s">
        <v>8129</v>
      </c>
      <c r="G3607" t="s">
        <v>9365</v>
      </c>
    </row>
    <row r="3608" spans="1:7" x14ac:dyDescent="0.3">
      <c r="A3608">
        <v>495</v>
      </c>
      <c r="B3608">
        <v>1237</v>
      </c>
      <c r="C3608">
        <v>590</v>
      </c>
      <c r="D3608">
        <f t="shared" si="162"/>
        <v>36</v>
      </c>
      <c r="E3608" s="3">
        <v>43410</v>
      </c>
      <c r="F3608" t="s">
        <v>8129</v>
      </c>
      <c r="G3608" t="s">
        <v>9366</v>
      </c>
    </row>
    <row r="3609" spans="1:7" x14ac:dyDescent="0.3">
      <c r="A3609">
        <v>495</v>
      </c>
      <c r="B3609">
        <v>1238</v>
      </c>
      <c r="C3609">
        <v>590</v>
      </c>
      <c r="D3609">
        <f t="shared" si="162"/>
        <v>45</v>
      </c>
      <c r="E3609" s="3">
        <v>43413</v>
      </c>
      <c r="F3609" t="s">
        <v>8129</v>
      </c>
      <c r="G3609" t="s">
        <v>9367</v>
      </c>
    </row>
    <row r="3610" spans="1:7" x14ac:dyDescent="0.3">
      <c r="A3610">
        <v>496</v>
      </c>
      <c r="B3610">
        <v>1239</v>
      </c>
      <c r="C3610">
        <v>12</v>
      </c>
      <c r="D3610">
        <f t="shared" si="162"/>
        <v>78</v>
      </c>
      <c r="E3610" s="3">
        <v>43410</v>
      </c>
      <c r="F3610" t="s">
        <v>8129</v>
      </c>
      <c r="G3610" t="s">
        <v>9368</v>
      </c>
    </row>
    <row r="3611" spans="1:7" x14ac:dyDescent="0.3">
      <c r="A3611">
        <v>496</v>
      </c>
      <c r="B3611">
        <v>1240</v>
      </c>
      <c r="C3611">
        <v>12</v>
      </c>
      <c r="D3611">
        <f t="shared" si="162"/>
        <v>7</v>
      </c>
      <c r="E3611" s="3">
        <v>43411</v>
      </c>
      <c r="F3611" t="s">
        <v>8129</v>
      </c>
      <c r="G3611" t="s">
        <v>9369</v>
      </c>
    </row>
    <row r="3612" spans="1:7" x14ac:dyDescent="0.3">
      <c r="A3612">
        <v>496</v>
      </c>
      <c r="B3612">
        <v>1241</v>
      </c>
      <c r="C3612">
        <v>12</v>
      </c>
      <c r="D3612">
        <f t="shared" si="162"/>
        <v>17</v>
      </c>
      <c r="E3612" s="3">
        <v>43415</v>
      </c>
      <c r="F3612" t="s">
        <v>8129</v>
      </c>
      <c r="G3612" t="s">
        <v>9370</v>
      </c>
    </row>
    <row r="3613" spans="1:7" x14ac:dyDescent="0.3">
      <c r="A3613">
        <v>497</v>
      </c>
      <c r="B3613">
        <v>1242</v>
      </c>
      <c r="C3613">
        <v>129</v>
      </c>
      <c r="D3613">
        <f t="shared" si="162"/>
        <v>54</v>
      </c>
      <c r="E3613" s="3">
        <v>43411</v>
      </c>
      <c r="F3613" t="s">
        <v>8129</v>
      </c>
      <c r="G3613" t="s">
        <v>9371</v>
      </c>
    </row>
    <row r="3614" spans="1:7" x14ac:dyDescent="0.3">
      <c r="A3614">
        <v>497</v>
      </c>
      <c r="B3614">
        <v>1243</v>
      </c>
      <c r="C3614">
        <v>129</v>
      </c>
      <c r="D3614">
        <f t="shared" si="162"/>
        <v>65</v>
      </c>
      <c r="E3614" s="3">
        <v>43416</v>
      </c>
      <c r="F3614" t="s">
        <v>8129</v>
      </c>
      <c r="G3614" t="s">
        <v>9372</v>
      </c>
    </row>
    <row r="3615" spans="1:7" x14ac:dyDescent="0.3">
      <c r="A3615">
        <v>498</v>
      </c>
      <c r="B3615">
        <v>1244</v>
      </c>
      <c r="C3615">
        <v>457</v>
      </c>
      <c r="D3615">
        <f t="shared" si="162"/>
        <v>24</v>
      </c>
      <c r="E3615" s="3">
        <v>43412</v>
      </c>
      <c r="F3615" t="s">
        <v>8129</v>
      </c>
      <c r="G3615" t="s">
        <v>9373</v>
      </c>
    </row>
    <row r="3616" spans="1:7" x14ac:dyDescent="0.3">
      <c r="A3616">
        <v>498</v>
      </c>
      <c r="B3616">
        <v>1245</v>
      </c>
      <c r="C3616">
        <v>129</v>
      </c>
      <c r="D3616">
        <f t="shared" si="162"/>
        <v>36</v>
      </c>
      <c r="E3616" s="3">
        <v>43412</v>
      </c>
      <c r="F3616" t="s">
        <v>8129</v>
      </c>
      <c r="G3616" t="s">
        <v>9374</v>
      </c>
    </row>
    <row r="3617" spans="1:7" x14ac:dyDescent="0.3">
      <c r="A3617">
        <v>498</v>
      </c>
      <c r="B3617">
        <v>1246</v>
      </c>
      <c r="C3617">
        <v>457</v>
      </c>
      <c r="D3617">
        <f t="shared" si="162"/>
        <v>48</v>
      </c>
      <c r="E3617" s="3">
        <v>43412</v>
      </c>
      <c r="F3617" t="s">
        <v>8129</v>
      </c>
      <c r="G3617" t="s">
        <v>9375</v>
      </c>
    </row>
    <row r="3618" spans="1:7" x14ac:dyDescent="0.3">
      <c r="A3618">
        <v>499</v>
      </c>
      <c r="B3618">
        <v>1247</v>
      </c>
      <c r="C3618">
        <v>369</v>
      </c>
      <c r="D3618">
        <f t="shared" si="162"/>
        <v>11</v>
      </c>
      <c r="E3618" s="3">
        <v>43418</v>
      </c>
      <c r="F3618" t="s">
        <v>8129</v>
      </c>
      <c r="G3618" t="s">
        <v>9376</v>
      </c>
    </row>
    <row r="3619" spans="1:7" x14ac:dyDescent="0.3">
      <c r="A3619">
        <v>499</v>
      </c>
      <c r="B3619">
        <v>1248</v>
      </c>
      <c r="C3619">
        <v>369</v>
      </c>
      <c r="D3619">
        <f t="shared" si="162"/>
        <v>24</v>
      </c>
      <c r="E3619" s="3">
        <v>43413</v>
      </c>
      <c r="F3619" t="s">
        <v>8129</v>
      </c>
      <c r="G3619" t="s">
        <v>9377</v>
      </c>
    </row>
    <row r="3620" spans="1:7" x14ac:dyDescent="0.3">
      <c r="A3620">
        <v>500</v>
      </c>
      <c r="B3620">
        <v>1249</v>
      </c>
      <c r="C3620">
        <v>375</v>
      </c>
      <c r="D3620">
        <f t="shared" si="162"/>
        <v>71</v>
      </c>
      <c r="E3620" s="3">
        <v>43419</v>
      </c>
      <c r="F3620" t="s">
        <v>8129</v>
      </c>
      <c r="G3620" t="s">
        <v>9378</v>
      </c>
    </row>
    <row r="3621" spans="1:7" x14ac:dyDescent="0.3">
      <c r="A3621">
        <v>500</v>
      </c>
      <c r="B3621">
        <v>1250</v>
      </c>
      <c r="C3621">
        <v>369</v>
      </c>
      <c r="D3621">
        <f t="shared" si="162"/>
        <v>4</v>
      </c>
      <c r="E3621" s="3">
        <v>43418</v>
      </c>
      <c r="F3621" t="s">
        <v>8129</v>
      </c>
      <c r="G3621" t="s">
        <v>9379</v>
      </c>
    </row>
    <row r="3622" spans="1:7" x14ac:dyDescent="0.3">
      <c r="A3622">
        <v>500</v>
      </c>
      <c r="B3622">
        <v>1251</v>
      </c>
      <c r="C3622">
        <v>375</v>
      </c>
      <c r="D3622">
        <f t="shared" si="162"/>
        <v>18</v>
      </c>
      <c r="E3622" s="3">
        <v>43414</v>
      </c>
      <c r="F3622" t="s">
        <v>8129</v>
      </c>
      <c r="G3622" t="s">
        <v>9380</v>
      </c>
    </row>
    <row r="3623" spans="1:7" x14ac:dyDescent="0.3">
      <c r="A3623">
        <v>501</v>
      </c>
      <c r="B3623">
        <v>1252</v>
      </c>
      <c r="C3623">
        <v>782</v>
      </c>
      <c r="D3623">
        <f t="shared" si="162"/>
        <v>69</v>
      </c>
      <c r="E3623" s="3">
        <v>43417</v>
      </c>
      <c r="F3623" t="s">
        <v>8129</v>
      </c>
      <c r="G3623" t="s">
        <v>9381</v>
      </c>
    </row>
    <row r="3624" spans="1:7" x14ac:dyDescent="0.3">
      <c r="A3624">
        <v>501</v>
      </c>
      <c r="B3624">
        <v>1253</v>
      </c>
      <c r="C3624">
        <v>782</v>
      </c>
      <c r="D3624">
        <f t="shared" si="162"/>
        <v>3</v>
      </c>
      <c r="E3624" s="3">
        <v>43417</v>
      </c>
      <c r="F3624" t="s">
        <v>8129</v>
      </c>
      <c r="G3624" t="s">
        <v>9382</v>
      </c>
    </row>
    <row r="3625" spans="1:7" x14ac:dyDescent="0.3">
      <c r="A3625">
        <v>502</v>
      </c>
      <c r="B3625">
        <v>1254</v>
      </c>
      <c r="C3625">
        <v>647</v>
      </c>
      <c r="D3625">
        <f t="shared" si="162"/>
        <v>57</v>
      </c>
      <c r="E3625" s="3">
        <v>43418</v>
      </c>
      <c r="F3625" t="s">
        <v>8129</v>
      </c>
      <c r="G3625" t="s">
        <v>9383</v>
      </c>
    </row>
    <row r="3626" spans="1:7" x14ac:dyDescent="0.3">
      <c r="A3626">
        <v>502</v>
      </c>
      <c r="B3626">
        <v>1255</v>
      </c>
      <c r="C3626">
        <v>647</v>
      </c>
      <c r="D3626">
        <f t="shared" si="162"/>
        <v>73</v>
      </c>
      <c r="E3626" s="3">
        <v>43416</v>
      </c>
      <c r="F3626" t="s">
        <v>8129</v>
      </c>
      <c r="G3626" t="s">
        <v>9384</v>
      </c>
    </row>
    <row r="3627" spans="1:7" x14ac:dyDescent="0.3">
      <c r="A3627">
        <v>502</v>
      </c>
      <c r="B3627">
        <v>1256</v>
      </c>
      <c r="C3627">
        <v>647</v>
      </c>
      <c r="D3627">
        <f t="shared" si="162"/>
        <v>8</v>
      </c>
      <c r="E3627" s="3">
        <v>43417</v>
      </c>
      <c r="F3627" t="s">
        <v>8129</v>
      </c>
      <c r="G3627" t="s">
        <v>9385</v>
      </c>
    </row>
    <row r="3628" spans="1:7" x14ac:dyDescent="0.3">
      <c r="A3628">
        <v>503</v>
      </c>
      <c r="B3628">
        <v>1257</v>
      </c>
      <c r="C3628">
        <v>648</v>
      </c>
      <c r="D3628">
        <f t="shared" si="162"/>
        <v>66</v>
      </c>
      <c r="E3628" s="3">
        <v>43415</v>
      </c>
      <c r="F3628" t="s">
        <v>8129</v>
      </c>
      <c r="G3628" t="s">
        <v>9386</v>
      </c>
    </row>
    <row r="3629" spans="1:7" x14ac:dyDescent="0.3">
      <c r="A3629">
        <v>503</v>
      </c>
      <c r="B3629">
        <v>1258</v>
      </c>
      <c r="C3629">
        <v>648</v>
      </c>
      <c r="D3629">
        <f t="shared" si="162"/>
        <v>2</v>
      </c>
      <c r="E3629" s="3">
        <v>43417</v>
      </c>
      <c r="F3629" t="s">
        <v>8129</v>
      </c>
      <c r="G3629" t="s">
        <v>9387</v>
      </c>
    </row>
    <row r="3630" spans="1:7" x14ac:dyDescent="0.3">
      <c r="A3630">
        <v>504</v>
      </c>
      <c r="B3630">
        <v>1259</v>
      </c>
      <c r="C3630">
        <v>732</v>
      </c>
      <c r="D3630">
        <f t="shared" si="162"/>
        <v>63</v>
      </c>
      <c r="E3630" s="3">
        <v>43418</v>
      </c>
      <c r="F3630" t="s">
        <v>8129</v>
      </c>
      <c r="G3630" t="s">
        <v>9388</v>
      </c>
    </row>
    <row r="3631" spans="1:7" x14ac:dyDescent="0.3">
      <c r="A3631">
        <v>504</v>
      </c>
      <c r="B3631">
        <v>1260</v>
      </c>
      <c r="C3631">
        <v>648</v>
      </c>
      <c r="D3631">
        <f t="shared" si="162"/>
        <v>1</v>
      </c>
      <c r="E3631" s="3">
        <v>43416</v>
      </c>
      <c r="F3631" t="s">
        <v>8129</v>
      </c>
      <c r="G3631" t="s">
        <v>9389</v>
      </c>
    </row>
    <row r="3632" spans="1:7" x14ac:dyDescent="0.3">
      <c r="A3632">
        <v>504</v>
      </c>
      <c r="B3632">
        <v>1261</v>
      </c>
      <c r="C3632">
        <v>732</v>
      </c>
      <c r="D3632">
        <f t="shared" si="162"/>
        <v>18</v>
      </c>
      <c r="E3632" s="3">
        <v>43415</v>
      </c>
      <c r="F3632" t="s">
        <v>8129</v>
      </c>
      <c r="G3632" t="s">
        <v>9390</v>
      </c>
    </row>
    <row r="3633" spans="1:7" x14ac:dyDescent="0.3">
      <c r="A3633">
        <v>505</v>
      </c>
      <c r="B3633">
        <v>1262</v>
      </c>
      <c r="C3633">
        <v>244</v>
      </c>
      <c r="D3633">
        <f t="shared" si="162"/>
        <v>2</v>
      </c>
      <c r="E3633" s="3">
        <v>43417</v>
      </c>
      <c r="F3633" t="s">
        <v>8129</v>
      </c>
      <c r="G3633" t="s">
        <v>9391</v>
      </c>
    </row>
    <row r="3634" spans="1:7" x14ac:dyDescent="0.3">
      <c r="A3634">
        <v>505</v>
      </c>
      <c r="B3634">
        <v>1263</v>
      </c>
      <c r="C3634">
        <v>244</v>
      </c>
      <c r="D3634">
        <f t="shared" si="162"/>
        <v>21</v>
      </c>
      <c r="E3634" s="3">
        <v>43418</v>
      </c>
      <c r="F3634" t="s">
        <v>8129</v>
      </c>
      <c r="G3634" t="s">
        <v>9392</v>
      </c>
    </row>
    <row r="3635" spans="1:7" x14ac:dyDescent="0.3">
      <c r="A3635">
        <v>506</v>
      </c>
      <c r="B3635">
        <v>1264</v>
      </c>
      <c r="C3635">
        <v>512</v>
      </c>
      <c r="D3635">
        <f t="shared" si="162"/>
        <v>8</v>
      </c>
      <c r="E3635" s="3">
        <v>43417</v>
      </c>
      <c r="F3635" t="s">
        <v>8129</v>
      </c>
      <c r="G3635" t="s">
        <v>9393</v>
      </c>
    </row>
    <row r="3636" spans="1:7" x14ac:dyDescent="0.3">
      <c r="A3636">
        <v>506</v>
      </c>
      <c r="B3636">
        <v>1265</v>
      </c>
      <c r="C3636">
        <v>244</v>
      </c>
      <c r="D3636">
        <f t="shared" si="162"/>
        <v>28</v>
      </c>
      <c r="E3636" s="3">
        <v>43419</v>
      </c>
      <c r="F3636" t="s">
        <v>8129</v>
      </c>
      <c r="G3636" t="s">
        <v>9394</v>
      </c>
    </row>
    <row r="3637" spans="1:7" x14ac:dyDescent="0.3">
      <c r="A3637">
        <v>506</v>
      </c>
      <c r="B3637">
        <v>1266</v>
      </c>
      <c r="C3637">
        <v>512</v>
      </c>
      <c r="D3637">
        <f t="shared" si="162"/>
        <v>48</v>
      </c>
      <c r="E3637" s="3">
        <v>43415</v>
      </c>
      <c r="F3637" t="s">
        <v>8129</v>
      </c>
      <c r="G3637" t="s">
        <v>9395</v>
      </c>
    </row>
    <row r="3638" spans="1:7" x14ac:dyDescent="0.3">
      <c r="A3638">
        <v>507</v>
      </c>
      <c r="B3638">
        <v>1267</v>
      </c>
      <c r="C3638">
        <v>716</v>
      </c>
      <c r="D3638">
        <f t="shared" si="162"/>
        <v>39</v>
      </c>
      <c r="E3638" s="3">
        <v>43418</v>
      </c>
      <c r="F3638" t="s">
        <v>8129</v>
      </c>
      <c r="G3638" t="s">
        <v>9396</v>
      </c>
    </row>
    <row r="3639" spans="1:7" x14ac:dyDescent="0.3">
      <c r="A3639">
        <v>507</v>
      </c>
      <c r="B3639">
        <v>1268</v>
      </c>
      <c r="C3639">
        <v>716</v>
      </c>
      <c r="D3639">
        <f t="shared" si="162"/>
        <v>60</v>
      </c>
      <c r="E3639" s="3">
        <v>43415</v>
      </c>
      <c r="F3639" t="s">
        <v>8129</v>
      </c>
      <c r="G3639" t="s">
        <v>9397</v>
      </c>
    </row>
    <row r="3640" spans="1:7" x14ac:dyDescent="0.3">
      <c r="A3640">
        <v>508</v>
      </c>
      <c r="B3640">
        <v>1269</v>
      </c>
      <c r="C3640">
        <v>83</v>
      </c>
      <c r="D3640">
        <f t="shared" si="162"/>
        <v>54</v>
      </c>
      <c r="E3640" s="3">
        <v>43416</v>
      </c>
      <c r="F3640" t="s">
        <v>8129</v>
      </c>
      <c r="G3640" t="s">
        <v>9398</v>
      </c>
    </row>
    <row r="3641" spans="1:7" x14ac:dyDescent="0.3">
      <c r="A3641">
        <v>508</v>
      </c>
      <c r="B3641">
        <v>1270</v>
      </c>
      <c r="C3641">
        <v>83</v>
      </c>
      <c r="D3641">
        <f t="shared" si="162"/>
        <v>76</v>
      </c>
      <c r="E3641" s="3">
        <v>43420</v>
      </c>
      <c r="F3641" t="s">
        <v>8129</v>
      </c>
      <c r="G3641" t="s">
        <v>9399</v>
      </c>
    </row>
    <row r="3642" spans="1:7" x14ac:dyDescent="0.3">
      <c r="A3642">
        <v>508</v>
      </c>
      <c r="B3642">
        <v>1271</v>
      </c>
      <c r="C3642">
        <v>83</v>
      </c>
      <c r="D3642">
        <f t="shared" si="162"/>
        <v>17</v>
      </c>
      <c r="E3642" s="3">
        <v>43421</v>
      </c>
      <c r="F3642" t="s">
        <v>8129</v>
      </c>
      <c r="G3642" t="s">
        <v>9400</v>
      </c>
    </row>
    <row r="3643" spans="1:7" x14ac:dyDescent="0.3">
      <c r="A3643">
        <v>509</v>
      </c>
      <c r="B3643">
        <v>1272</v>
      </c>
      <c r="C3643">
        <v>486</v>
      </c>
      <c r="D3643">
        <f t="shared" si="162"/>
        <v>15</v>
      </c>
      <c r="E3643" s="3">
        <v>43419</v>
      </c>
      <c r="F3643" t="s">
        <v>8129</v>
      </c>
      <c r="G3643" t="s">
        <v>9401</v>
      </c>
    </row>
    <row r="3644" spans="1:7" x14ac:dyDescent="0.3">
      <c r="A3644">
        <v>509</v>
      </c>
      <c r="B3644">
        <v>1273</v>
      </c>
      <c r="C3644">
        <v>486</v>
      </c>
      <c r="D3644">
        <f t="shared" si="162"/>
        <v>38</v>
      </c>
      <c r="E3644" s="3">
        <v>43418</v>
      </c>
      <c r="F3644" t="s">
        <v>8129</v>
      </c>
      <c r="G3644" t="s">
        <v>9402</v>
      </c>
    </row>
    <row r="3645" spans="1:7" x14ac:dyDescent="0.3">
      <c r="A3645">
        <v>510</v>
      </c>
      <c r="B3645">
        <v>1274</v>
      </c>
      <c r="C3645">
        <v>676</v>
      </c>
      <c r="D3645">
        <f t="shared" si="162"/>
        <v>39</v>
      </c>
      <c r="E3645" s="3">
        <v>43419</v>
      </c>
      <c r="F3645" t="s">
        <v>8129</v>
      </c>
      <c r="G3645" t="s">
        <v>9403</v>
      </c>
    </row>
    <row r="3646" spans="1:7" x14ac:dyDescent="0.3">
      <c r="A3646">
        <v>510</v>
      </c>
      <c r="B3646">
        <v>1275</v>
      </c>
      <c r="C3646">
        <v>486</v>
      </c>
      <c r="D3646">
        <f t="shared" si="162"/>
        <v>63</v>
      </c>
      <c r="E3646" s="3">
        <v>43419</v>
      </c>
      <c r="F3646" t="s">
        <v>8129</v>
      </c>
      <c r="G3646" t="s">
        <v>9404</v>
      </c>
    </row>
    <row r="3647" spans="1:7" x14ac:dyDescent="0.3">
      <c r="A3647">
        <v>510</v>
      </c>
      <c r="B3647">
        <v>1276</v>
      </c>
      <c r="C3647">
        <v>676</v>
      </c>
      <c r="D3647">
        <f t="shared" si="162"/>
        <v>6</v>
      </c>
      <c r="E3647" s="3">
        <v>43416</v>
      </c>
      <c r="F3647" t="s">
        <v>8129</v>
      </c>
      <c r="G3647" t="s">
        <v>9405</v>
      </c>
    </row>
    <row r="3648" spans="1:7" x14ac:dyDescent="0.3">
      <c r="A3648">
        <v>511</v>
      </c>
      <c r="B3648">
        <v>1277</v>
      </c>
      <c r="C3648">
        <v>33</v>
      </c>
      <c r="D3648">
        <f t="shared" si="162"/>
        <v>11</v>
      </c>
      <c r="E3648" s="3">
        <v>43422</v>
      </c>
      <c r="F3648" t="s">
        <v>8129</v>
      </c>
      <c r="G3648" t="s">
        <v>9406</v>
      </c>
    </row>
    <row r="3649" spans="1:7" x14ac:dyDescent="0.3">
      <c r="A3649">
        <v>511</v>
      </c>
      <c r="B3649">
        <v>1278</v>
      </c>
      <c r="C3649">
        <v>33</v>
      </c>
      <c r="D3649">
        <f t="shared" si="162"/>
        <v>36</v>
      </c>
      <c r="E3649" s="3">
        <v>43417</v>
      </c>
      <c r="F3649" t="s">
        <v>8129</v>
      </c>
      <c r="G3649" t="s">
        <v>9407</v>
      </c>
    </row>
    <row r="3650" spans="1:7" x14ac:dyDescent="0.3">
      <c r="A3650">
        <v>512</v>
      </c>
      <c r="B3650">
        <v>1279</v>
      </c>
      <c r="C3650">
        <v>300</v>
      </c>
      <c r="D3650">
        <f t="shared" si="162"/>
        <v>44</v>
      </c>
      <c r="E3650" s="3">
        <v>43419</v>
      </c>
      <c r="F3650" t="s">
        <v>8129</v>
      </c>
      <c r="G3650" t="s">
        <v>9408</v>
      </c>
    </row>
    <row r="3651" spans="1:7" x14ac:dyDescent="0.3">
      <c r="A3651">
        <v>512</v>
      </c>
      <c r="B3651">
        <v>1280</v>
      </c>
      <c r="C3651">
        <v>33</v>
      </c>
      <c r="D3651">
        <f t="shared" si="162"/>
        <v>70</v>
      </c>
      <c r="E3651" s="3">
        <v>43421</v>
      </c>
      <c r="F3651" t="s">
        <v>8129</v>
      </c>
      <c r="G3651" t="s">
        <v>9409</v>
      </c>
    </row>
    <row r="3652" spans="1:7" x14ac:dyDescent="0.3">
      <c r="A3652">
        <v>512</v>
      </c>
      <c r="B3652">
        <v>1281</v>
      </c>
      <c r="C3652">
        <v>300</v>
      </c>
      <c r="D3652">
        <f t="shared" si="162"/>
        <v>15</v>
      </c>
      <c r="E3652" s="3">
        <v>43420</v>
      </c>
      <c r="F3652" t="s">
        <v>8129</v>
      </c>
      <c r="G3652" t="s">
        <v>9410</v>
      </c>
    </row>
    <row r="3653" spans="1:7" x14ac:dyDescent="0.3">
      <c r="A3653">
        <v>513</v>
      </c>
      <c r="B3653">
        <v>1282</v>
      </c>
      <c r="C3653">
        <v>381</v>
      </c>
      <c r="D3653">
        <f t="shared" si="162"/>
        <v>27</v>
      </c>
      <c r="E3653" s="3">
        <v>43421</v>
      </c>
      <c r="F3653" t="s">
        <v>8129</v>
      </c>
      <c r="G3653" t="s">
        <v>9411</v>
      </c>
    </row>
    <row r="3654" spans="1:7" x14ac:dyDescent="0.3">
      <c r="A3654">
        <v>513</v>
      </c>
      <c r="B3654">
        <v>1283</v>
      </c>
      <c r="C3654">
        <v>381</v>
      </c>
      <c r="D3654">
        <f t="shared" si="162"/>
        <v>54</v>
      </c>
      <c r="E3654" s="3">
        <v>43418</v>
      </c>
      <c r="F3654" t="s">
        <v>8129</v>
      </c>
      <c r="G3654" t="s">
        <v>9412</v>
      </c>
    </row>
    <row r="3655" spans="1:7" x14ac:dyDescent="0.3">
      <c r="A3655">
        <v>514</v>
      </c>
      <c r="B3655">
        <v>1284</v>
      </c>
      <c r="C3655">
        <v>107</v>
      </c>
      <c r="D3655">
        <f t="shared" si="162"/>
        <v>69</v>
      </c>
      <c r="E3655" s="3">
        <v>43422</v>
      </c>
      <c r="F3655" t="s">
        <v>8129</v>
      </c>
      <c r="G3655" t="s">
        <v>9413</v>
      </c>
    </row>
    <row r="3656" spans="1:7" x14ac:dyDescent="0.3">
      <c r="A3656">
        <v>514</v>
      </c>
      <c r="B3656">
        <v>1285</v>
      </c>
      <c r="C3656">
        <v>107</v>
      </c>
      <c r="D3656">
        <f t="shared" si="162"/>
        <v>16</v>
      </c>
      <c r="E3656" s="3">
        <v>43423</v>
      </c>
      <c r="F3656" t="s">
        <v>8129</v>
      </c>
      <c r="G3656" t="s">
        <v>9414</v>
      </c>
    </row>
    <row r="3657" spans="1:7" x14ac:dyDescent="0.3">
      <c r="A3657">
        <v>514</v>
      </c>
      <c r="B3657">
        <v>1286</v>
      </c>
      <c r="C3657">
        <v>107</v>
      </c>
      <c r="D3657">
        <f t="shared" si="162"/>
        <v>44</v>
      </c>
      <c r="E3657" s="3">
        <v>43421</v>
      </c>
      <c r="F3657" t="s">
        <v>8129</v>
      </c>
      <c r="G3657" t="s">
        <v>9415</v>
      </c>
    </row>
    <row r="3658" spans="1:7" x14ac:dyDescent="0.3">
      <c r="A3658">
        <v>515</v>
      </c>
      <c r="B3658">
        <v>1287</v>
      </c>
      <c r="C3658">
        <v>190</v>
      </c>
      <c r="D3658">
        <f t="shared" si="162"/>
        <v>63</v>
      </c>
      <c r="E3658" s="3">
        <v>43422</v>
      </c>
      <c r="F3658" t="s">
        <v>8129</v>
      </c>
      <c r="G3658" t="s">
        <v>9416</v>
      </c>
    </row>
    <row r="3659" spans="1:7" x14ac:dyDescent="0.3">
      <c r="A3659">
        <v>515</v>
      </c>
      <c r="B3659">
        <v>1288</v>
      </c>
      <c r="C3659">
        <v>190</v>
      </c>
      <c r="D3659">
        <f t="shared" si="162"/>
        <v>11</v>
      </c>
      <c r="E3659" s="3">
        <v>43424</v>
      </c>
      <c r="F3659" t="s">
        <v>8129</v>
      </c>
      <c r="G3659" t="s">
        <v>9417</v>
      </c>
    </row>
    <row r="3660" spans="1:7" x14ac:dyDescent="0.3">
      <c r="A3660">
        <v>516</v>
      </c>
      <c r="B3660">
        <v>1289</v>
      </c>
      <c r="C3660">
        <v>309</v>
      </c>
      <c r="D3660">
        <f t="shared" si="162"/>
        <v>33</v>
      </c>
      <c r="E3660" s="3">
        <v>43423</v>
      </c>
      <c r="F3660" t="s">
        <v>8129</v>
      </c>
      <c r="G3660" t="s">
        <v>9418</v>
      </c>
    </row>
    <row r="3661" spans="1:7" x14ac:dyDescent="0.3">
      <c r="A3661">
        <v>516</v>
      </c>
      <c r="B3661">
        <v>1290</v>
      </c>
      <c r="C3661">
        <v>190</v>
      </c>
      <c r="D3661">
        <f t="shared" si="162"/>
        <v>63</v>
      </c>
      <c r="E3661" s="3">
        <v>43423</v>
      </c>
      <c r="F3661" t="s">
        <v>8129</v>
      </c>
      <c r="G3661" t="s">
        <v>9419</v>
      </c>
    </row>
    <row r="3662" spans="1:7" x14ac:dyDescent="0.3">
      <c r="A3662">
        <v>516</v>
      </c>
      <c r="B3662">
        <v>1291</v>
      </c>
      <c r="C3662">
        <v>309</v>
      </c>
      <c r="D3662">
        <f t="shared" si="162"/>
        <v>12</v>
      </c>
      <c r="E3662" s="3">
        <v>43420</v>
      </c>
      <c r="F3662" t="s">
        <v>8129</v>
      </c>
      <c r="G3662" t="s">
        <v>9420</v>
      </c>
    </row>
    <row r="3663" spans="1:7" x14ac:dyDescent="0.3">
      <c r="A3663">
        <v>517</v>
      </c>
      <c r="B3663">
        <v>1292</v>
      </c>
      <c r="C3663">
        <v>410</v>
      </c>
      <c r="D3663">
        <f t="shared" si="162"/>
        <v>38</v>
      </c>
      <c r="E3663" s="3">
        <v>43422</v>
      </c>
      <c r="F3663" t="s">
        <v>8129</v>
      </c>
      <c r="G3663" t="s">
        <v>9421</v>
      </c>
    </row>
    <row r="3664" spans="1:7" x14ac:dyDescent="0.3">
      <c r="A3664">
        <v>517</v>
      </c>
      <c r="B3664">
        <v>1293</v>
      </c>
      <c r="C3664">
        <v>410</v>
      </c>
      <c r="D3664">
        <f t="shared" si="162"/>
        <v>69</v>
      </c>
      <c r="E3664" s="3">
        <v>43423</v>
      </c>
      <c r="F3664" t="s">
        <v>8129</v>
      </c>
      <c r="G3664" t="s">
        <v>9422</v>
      </c>
    </row>
    <row r="3665" spans="1:7" x14ac:dyDescent="0.3">
      <c r="A3665">
        <v>518</v>
      </c>
      <c r="B3665">
        <v>1294</v>
      </c>
      <c r="C3665">
        <v>546</v>
      </c>
      <c r="D3665">
        <f t="shared" si="162"/>
        <v>17</v>
      </c>
      <c r="E3665" s="3">
        <v>43425</v>
      </c>
      <c r="F3665" t="s">
        <v>8129</v>
      </c>
      <c r="G3665" t="s">
        <v>9423</v>
      </c>
    </row>
    <row r="3666" spans="1:7" x14ac:dyDescent="0.3">
      <c r="A3666">
        <v>518</v>
      </c>
      <c r="B3666">
        <v>1295</v>
      </c>
      <c r="C3666">
        <v>410</v>
      </c>
      <c r="D3666">
        <f t="shared" ref="D3666:D3729" si="163">IF(MOD(A3666*B3666,81)=0,1,IF(MOD(A3666*B3666,81)=30,81,IF(MOD(A3666*B3666,81)=49,82,MOD(A3666*B3666,81))))</f>
        <v>82</v>
      </c>
      <c r="E3666" s="3">
        <v>43421</v>
      </c>
      <c r="F3666" t="s">
        <v>8129</v>
      </c>
      <c r="G3666" t="s">
        <v>9424</v>
      </c>
    </row>
    <row r="3667" spans="1:7" x14ac:dyDescent="0.3">
      <c r="A3667">
        <v>518</v>
      </c>
      <c r="B3667">
        <v>1296</v>
      </c>
      <c r="C3667">
        <v>546</v>
      </c>
      <c r="D3667">
        <f t="shared" si="163"/>
        <v>1</v>
      </c>
      <c r="E3667" s="3">
        <v>43421</v>
      </c>
      <c r="F3667" t="s">
        <v>8129</v>
      </c>
      <c r="G3667" t="s">
        <v>9425</v>
      </c>
    </row>
    <row r="3668" spans="1:7" x14ac:dyDescent="0.3">
      <c r="A3668">
        <v>519</v>
      </c>
      <c r="B3668">
        <v>1297</v>
      </c>
      <c r="C3668">
        <v>724</v>
      </c>
      <c r="D3668">
        <f t="shared" si="163"/>
        <v>33</v>
      </c>
      <c r="E3668" s="3">
        <v>43423</v>
      </c>
      <c r="F3668" t="s">
        <v>8129</v>
      </c>
      <c r="G3668" t="s">
        <v>9426</v>
      </c>
    </row>
    <row r="3669" spans="1:7" x14ac:dyDescent="0.3">
      <c r="A3669">
        <v>519</v>
      </c>
      <c r="B3669">
        <v>1298</v>
      </c>
      <c r="C3669">
        <v>724</v>
      </c>
      <c r="D3669">
        <f t="shared" si="163"/>
        <v>66</v>
      </c>
      <c r="E3669" s="3">
        <v>43420</v>
      </c>
      <c r="F3669" t="s">
        <v>8129</v>
      </c>
      <c r="G3669" t="s">
        <v>9427</v>
      </c>
    </row>
    <row r="3670" spans="1:7" x14ac:dyDescent="0.3">
      <c r="A3670">
        <v>520</v>
      </c>
      <c r="B3670">
        <v>1299</v>
      </c>
      <c r="C3670">
        <v>123</v>
      </c>
      <c r="D3670">
        <f t="shared" si="163"/>
        <v>21</v>
      </c>
      <c r="E3670" s="3">
        <v>43424</v>
      </c>
      <c r="F3670" t="s">
        <v>8129</v>
      </c>
      <c r="G3670" t="s">
        <v>9428</v>
      </c>
    </row>
    <row r="3671" spans="1:7" x14ac:dyDescent="0.3">
      <c r="A3671">
        <v>520</v>
      </c>
      <c r="B3671">
        <v>1300</v>
      </c>
      <c r="C3671">
        <v>123</v>
      </c>
      <c r="D3671">
        <f t="shared" si="163"/>
        <v>55</v>
      </c>
      <c r="E3671" s="3">
        <v>43422</v>
      </c>
      <c r="F3671" t="s">
        <v>8129</v>
      </c>
      <c r="G3671" t="s">
        <v>9429</v>
      </c>
    </row>
    <row r="3672" spans="1:7" x14ac:dyDescent="0.3">
      <c r="A3672">
        <v>520</v>
      </c>
      <c r="B3672">
        <v>1301</v>
      </c>
      <c r="C3672">
        <v>123</v>
      </c>
      <c r="D3672">
        <f t="shared" si="163"/>
        <v>8</v>
      </c>
      <c r="E3672" s="3">
        <v>43423</v>
      </c>
      <c r="F3672" t="s">
        <v>8129</v>
      </c>
      <c r="G3672" t="s">
        <v>9430</v>
      </c>
    </row>
    <row r="3673" spans="1:7" x14ac:dyDescent="0.3">
      <c r="A3673">
        <v>521</v>
      </c>
      <c r="B3673">
        <v>1302</v>
      </c>
      <c r="C3673">
        <v>427</v>
      </c>
      <c r="D3673">
        <f t="shared" si="163"/>
        <v>48</v>
      </c>
      <c r="E3673" s="3">
        <v>43422</v>
      </c>
      <c r="F3673" t="s">
        <v>8129</v>
      </c>
      <c r="G3673" t="s">
        <v>9431</v>
      </c>
    </row>
    <row r="3674" spans="1:7" x14ac:dyDescent="0.3">
      <c r="A3674">
        <v>521</v>
      </c>
      <c r="B3674">
        <v>1303</v>
      </c>
      <c r="C3674">
        <v>427</v>
      </c>
      <c r="D3674">
        <f t="shared" si="163"/>
        <v>2</v>
      </c>
      <c r="E3674" s="3">
        <v>43424</v>
      </c>
      <c r="F3674" t="s">
        <v>8129</v>
      </c>
      <c r="G3674" t="s">
        <v>9432</v>
      </c>
    </row>
    <row r="3675" spans="1:7" x14ac:dyDescent="0.3">
      <c r="A3675">
        <v>522</v>
      </c>
      <c r="B3675">
        <v>1304</v>
      </c>
      <c r="C3675">
        <v>672</v>
      </c>
      <c r="D3675">
        <f t="shared" si="163"/>
        <v>45</v>
      </c>
      <c r="E3675" s="3">
        <v>43425</v>
      </c>
      <c r="F3675" t="s">
        <v>8129</v>
      </c>
      <c r="G3675" t="s">
        <v>9433</v>
      </c>
    </row>
    <row r="3676" spans="1:7" x14ac:dyDescent="0.3">
      <c r="A3676">
        <v>522</v>
      </c>
      <c r="B3676">
        <v>1305</v>
      </c>
      <c r="C3676">
        <v>427</v>
      </c>
      <c r="D3676">
        <f t="shared" si="163"/>
        <v>1</v>
      </c>
      <c r="E3676" s="3">
        <v>43423</v>
      </c>
      <c r="F3676" t="s">
        <v>8129</v>
      </c>
      <c r="G3676" t="s">
        <v>9434</v>
      </c>
    </row>
    <row r="3677" spans="1:7" x14ac:dyDescent="0.3">
      <c r="A3677">
        <v>522</v>
      </c>
      <c r="B3677">
        <v>1306</v>
      </c>
      <c r="C3677">
        <v>672</v>
      </c>
      <c r="D3677">
        <f t="shared" si="163"/>
        <v>36</v>
      </c>
      <c r="E3677" s="3">
        <v>43422</v>
      </c>
      <c r="F3677" t="s">
        <v>8129</v>
      </c>
      <c r="G3677" t="s">
        <v>9435</v>
      </c>
    </row>
    <row r="3678" spans="1:7" x14ac:dyDescent="0.3">
      <c r="A3678">
        <v>523</v>
      </c>
      <c r="B3678">
        <v>1307</v>
      </c>
      <c r="C3678">
        <v>218</v>
      </c>
      <c r="D3678">
        <f t="shared" si="163"/>
        <v>2</v>
      </c>
      <c r="E3678" s="3">
        <v>43424</v>
      </c>
      <c r="F3678" t="s">
        <v>8129</v>
      </c>
      <c r="G3678" t="s">
        <v>9436</v>
      </c>
    </row>
    <row r="3679" spans="1:7" x14ac:dyDescent="0.3">
      <c r="A3679">
        <v>523</v>
      </c>
      <c r="B3679">
        <v>1308</v>
      </c>
      <c r="C3679">
        <v>218</v>
      </c>
      <c r="D3679">
        <f t="shared" si="163"/>
        <v>39</v>
      </c>
      <c r="E3679" s="3">
        <v>43425</v>
      </c>
      <c r="F3679" t="s">
        <v>8129</v>
      </c>
      <c r="G3679" t="s">
        <v>9437</v>
      </c>
    </row>
    <row r="3680" spans="1:7" x14ac:dyDescent="0.3">
      <c r="A3680">
        <v>524</v>
      </c>
      <c r="B3680">
        <v>1309</v>
      </c>
      <c r="C3680">
        <v>518</v>
      </c>
      <c r="D3680">
        <f t="shared" si="163"/>
        <v>8</v>
      </c>
      <c r="E3680" s="3">
        <v>43424</v>
      </c>
      <c r="F3680" t="s">
        <v>8129</v>
      </c>
      <c r="G3680" t="s">
        <v>9438</v>
      </c>
    </row>
    <row r="3681" spans="1:7" x14ac:dyDescent="0.3">
      <c r="A3681">
        <v>524</v>
      </c>
      <c r="B3681">
        <v>1310</v>
      </c>
      <c r="C3681">
        <v>218</v>
      </c>
      <c r="D3681">
        <f t="shared" si="163"/>
        <v>46</v>
      </c>
      <c r="E3681" s="3">
        <v>43426</v>
      </c>
      <c r="F3681" t="s">
        <v>8129</v>
      </c>
      <c r="G3681" t="s">
        <v>9439</v>
      </c>
    </row>
    <row r="3682" spans="1:7" x14ac:dyDescent="0.3">
      <c r="A3682">
        <v>524</v>
      </c>
      <c r="B3682">
        <v>1311</v>
      </c>
      <c r="C3682">
        <v>518</v>
      </c>
      <c r="D3682">
        <f t="shared" si="163"/>
        <v>3</v>
      </c>
      <c r="E3682" s="3">
        <v>43425</v>
      </c>
      <c r="F3682" t="s">
        <v>8129</v>
      </c>
      <c r="G3682" t="s">
        <v>9440</v>
      </c>
    </row>
    <row r="3683" spans="1:7" x14ac:dyDescent="0.3">
      <c r="A3683">
        <v>525</v>
      </c>
      <c r="B3683">
        <v>1312</v>
      </c>
      <c r="C3683">
        <v>774</v>
      </c>
      <c r="D3683">
        <f t="shared" si="163"/>
        <v>57</v>
      </c>
      <c r="E3683" s="3">
        <v>43425</v>
      </c>
      <c r="F3683" t="s">
        <v>8129</v>
      </c>
      <c r="G3683" t="s">
        <v>9441</v>
      </c>
    </row>
    <row r="3684" spans="1:7" x14ac:dyDescent="0.3">
      <c r="A3684">
        <v>525</v>
      </c>
      <c r="B3684">
        <v>1313</v>
      </c>
      <c r="C3684">
        <v>774</v>
      </c>
      <c r="D3684">
        <f t="shared" si="163"/>
        <v>15</v>
      </c>
      <c r="E3684" s="3">
        <v>43425</v>
      </c>
      <c r="F3684" t="s">
        <v>8129</v>
      </c>
      <c r="G3684" t="s">
        <v>9442</v>
      </c>
    </row>
    <row r="3685" spans="1:7" x14ac:dyDescent="0.3">
      <c r="A3685">
        <v>526</v>
      </c>
      <c r="B3685">
        <v>1314</v>
      </c>
      <c r="C3685">
        <v>554</v>
      </c>
      <c r="D3685">
        <f t="shared" si="163"/>
        <v>72</v>
      </c>
      <c r="E3685" s="3">
        <v>43422</v>
      </c>
      <c r="F3685" t="s">
        <v>8129</v>
      </c>
      <c r="G3685" t="s">
        <v>9443</v>
      </c>
    </row>
    <row r="3686" spans="1:7" x14ac:dyDescent="0.3">
      <c r="A3686">
        <v>526</v>
      </c>
      <c r="B3686">
        <v>1315</v>
      </c>
      <c r="C3686">
        <v>554</v>
      </c>
      <c r="D3686">
        <f t="shared" si="163"/>
        <v>31</v>
      </c>
      <c r="E3686" s="3">
        <v>43423</v>
      </c>
      <c r="F3686" t="s">
        <v>8129</v>
      </c>
      <c r="G3686" t="s">
        <v>9444</v>
      </c>
    </row>
    <row r="3687" spans="1:7" x14ac:dyDescent="0.3">
      <c r="A3687">
        <v>526</v>
      </c>
      <c r="B3687">
        <v>1316</v>
      </c>
      <c r="C3687">
        <v>554</v>
      </c>
      <c r="D3687">
        <f t="shared" si="163"/>
        <v>71</v>
      </c>
      <c r="E3687" s="3">
        <v>43427</v>
      </c>
      <c r="F3687" t="s">
        <v>8129</v>
      </c>
      <c r="G3687" t="s">
        <v>9445</v>
      </c>
    </row>
    <row r="3688" spans="1:7" x14ac:dyDescent="0.3">
      <c r="A3688">
        <v>527</v>
      </c>
      <c r="B3688">
        <v>1317</v>
      </c>
      <c r="C3688">
        <v>587</v>
      </c>
      <c r="D3688">
        <f t="shared" si="163"/>
        <v>51</v>
      </c>
      <c r="E3688" s="3">
        <v>43426</v>
      </c>
      <c r="F3688" t="s">
        <v>8129</v>
      </c>
      <c r="G3688" t="s">
        <v>9446</v>
      </c>
    </row>
    <row r="3689" spans="1:7" x14ac:dyDescent="0.3">
      <c r="A3689">
        <v>527</v>
      </c>
      <c r="B3689">
        <v>1318</v>
      </c>
      <c r="C3689">
        <v>587</v>
      </c>
      <c r="D3689">
        <f t="shared" si="163"/>
        <v>11</v>
      </c>
      <c r="E3689" s="3">
        <v>43428</v>
      </c>
      <c r="F3689" t="s">
        <v>8129</v>
      </c>
      <c r="G3689" t="s">
        <v>9447</v>
      </c>
    </row>
    <row r="3690" spans="1:7" x14ac:dyDescent="0.3">
      <c r="A3690">
        <v>528</v>
      </c>
      <c r="B3690">
        <v>1319</v>
      </c>
      <c r="C3690">
        <v>713</v>
      </c>
      <c r="D3690">
        <f t="shared" si="163"/>
        <v>75</v>
      </c>
      <c r="E3690" s="3">
        <v>43427</v>
      </c>
      <c r="F3690" t="s">
        <v>8129</v>
      </c>
      <c r="G3690" t="s">
        <v>9448</v>
      </c>
    </row>
    <row r="3691" spans="1:7" x14ac:dyDescent="0.3">
      <c r="A3691">
        <v>528</v>
      </c>
      <c r="B3691">
        <v>1320</v>
      </c>
      <c r="C3691">
        <v>587</v>
      </c>
      <c r="D3691">
        <f t="shared" si="163"/>
        <v>36</v>
      </c>
      <c r="E3691" s="3">
        <v>43424</v>
      </c>
      <c r="F3691" t="s">
        <v>8129</v>
      </c>
      <c r="G3691" t="s">
        <v>9449</v>
      </c>
    </row>
    <row r="3692" spans="1:7" x14ac:dyDescent="0.3">
      <c r="A3692">
        <v>528</v>
      </c>
      <c r="B3692">
        <v>1321</v>
      </c>
      <c r="C3692">
        <v>713</v>
      </c>
      <c r="D3692">
        <f t="shared" si="163"/>
        <v>78</v>
      </c>
      <c r="E3692" s="3">
        <v>43424</v>
      </c>
      <c r="F3692" t="s">
        <v>8129</v>
      </c>
      <c r="G3692" t="s">
        <v>9450</v>
      </c>
    </row>
    <row r="3693" spans="1:7" x14ac:dyDescent="0.3">
      <c r="A3693">
        <v>529</v>
      </c>
      <c r="B3693">
        <v>1322</v>
      </c>
      <c r="C3693">
        <v>17</v>
      </c>
      <c r="D3693">
        <f t="shared" si="163"/>
        <v>65</v>
      </c>
      <c r="E3693" s="3">
        <v>43430</v>
      </c>
      <c r="F3693" t="s">
        <v>8129</v>
      </c>
      <c r="G3693" t="s">
        <v>9451</v>
      </c>
    </row>
    <row r="3694" spans="1:7" x14ac:dyDescent="0.3">
      <c r="A3694">
        <v>529</v>
      </c>
      <c r="B3694">
        <v>1323</v>
      </c>
      <c r="C3694">
        <v>17</v>
      </c>
      <c r="D3694">
        <f t="shared" si="163"/>
        <v>27</v>
      </c>
      <c r="E3694" s="3">
        <v>43428</v>
      </c>
      <c r="F3694" t="s">
        <v>8129</v>
      </c>
      <c r="G3694" t="s">
        <v>9452</v>
      </c>
    </row>
    <row r="3695" spans="1:7" x14ac:dyDescent="0.3">
      <c r="A3695">
        <v>530</v>
      </c>
      <c r="B3695">
        <v>1324</v>
      </c>
      <c r="C3695">
        <v>228</v>
      </c>
      <c r="D3695">
        <f t="shared" si="163"/>
        <v>17</v>
      </c>
      <c r="E3695" s="3">
        <v>43430</v>
      </c>
      <c r="F3695" t="s">
        <v>8129</v>
      </c>
      <c r="G3695" t="s">
        <v>9453</v>
      </c>
    </row>
    <row r="3696" spans="1:7" x14ac:dyDescent="0.3">
      <c r="A3696">
        <v>530</v>
      </c>
      <c r="B3696">
        <v>1325</v>
      </c>
      <c r="C3696">
        <v>17</v>
      </c>
      <c r="D3696">
        <f t="shared" si="163"/>
        <v>61</v>
      </c>
      <c r="E3696" s="3">
        <v>43426</v>
      </c>
      <c r="F3696" t="s">
        <v>8129</v>
      </c>
      <c r="G3696" t="s">
        <v>9454</v>
      </c>
    </row>
    <row r="3697" spans="1:7" x14ac:dyDescent="0.3">
      <c r="A3697">
        <v>530</v>
      </c>
      <c r="B3697">
        <v>1326</v>
      </c>
      <c r="C3697">
        <v>228</v>
      </c>
      <c r="D3697">
        <f t="shared" si="163"/>
        <v>24</v>
      </c>
      <c r="E3697" s="3">
        <v>43425</v>
      </c>
      <c r="F3697" t="s">
        <v>8129</v>
      </c>
      <c r="G3697" t="s">
        <v>9455</v>
      </c>
    </row>
    <row r="3698" spans="1:7" x14ac:dyDescent="0.3">
      <c r="A3698">
        <v>531</v>
      </c>
      <c r="B3698">
        <v>1327</v>
      </c>
      <c r="C3698">
        <v>571</v>
      </c>
      <c r="D3698">
        <f t="shared" si="163"/>
        <v>18</v>
      </c>
      <c r="E3698" s="3">
        <v>43426</v>
      </c>
      <c r="F3698" t="s">
        <v>8129</v>
      </c>
      <c r="G3698" t="s">
        <v>9456</v>
      </c>
    </row>
    <row r="3699" spans="1:7" x14ac:dyDescent="0.3">
      <c r="A3699">
        <v>531</v>
      </c>
      <c r="B3699">
        <v>1328</v>
      </c>
      <c r="C3699">
        <v>571</v>
      </c>
      <c r="D3699">
        <f t="shared" si="163"/>
        <v>63</v>
      </c>
      <c r="E3699" s="3">
        <v>43429</v>
      </c>
      <c r="F3699" t="s">
        <v>8129</v>
      </c>
      <c r="G3699" t="s">
        <v>9457</v>
      </c>
    </row>
    <row r="3700" spans="1:7" x14ac:dyDescent="0.3">
      <c r="A3700">
        <v>532</v>
      </c>
      <c r="B3700">
        <v>1329</v>
      </c>
      <c r="C3700">
        <v>184</v>
      </c>
      <c r="D3700">
        <f t="shared" si="163"/>
        <v>60</v>
      </c>
      <c r="E3700" s="3">
        <v>43426</v>
      </c>
      <c r="F3700" t="s">
        <v>8129</v>
      </c>
      <c r="G3700" t="s">
        <v>9458</v>
      </c>
    </row>
    <row r="3701" spans="1:7" x14ac:dyDescent="0.3">
      <c r="A3701">
        <v>532</v>
      </c>
      <c r="B3701">
        <v>1330</v>
      </c>
      <c r="C3701">
        <v>184</v>
      </c>
      <c r="D3701">
        <f t="shared" si="163"/>
        <v>25</v>
      </c>
      <c r="E3701" s="3">
        <v>43427</v>
      </c>
      <c r="F3701" t="s">
        <v>8129</v>
      </c>
      <c r="G3701" t="s">
        <v>9459</v>
      </c>
    </row>
    <row r="3702" spans="1:7" x14ac:dyDescent="0.3">
      <c r="A3702">
        <v>532</v>
      </c>
      <c r="B3702">
        <v>1331</v>
      </c>
      <c r="C3702">
        <v>184</v>
      </c>
      <c r="D3702">
        <f t="shared" si="163"/>
        <v>71</v>
      </c>
      <c r="E3702" s="3">
        <v>43431</v>
      </c>
      <c r="F3702" t="s">
        <v>8129</v>
      </c>
      <c r="G3702" t="s">
        <v>9460</v>
      </c>
    </row>
    <row r="3703" spans="1:7" x14ac:dyDescent="0.3">
      <c r="A3703">
        <v>533</v>
      </c>
      <c r="B3703">
        <v>1332</v>
      </c>
      <c r="C3703">
        <v>316</v>
      </c>
      <c r="D3703">
        <f t="shared" si="163"/>
        <v>72</v>
      </c>
      <c r="E3703" s="3">
        <v>43426</v>
      </c>
      <c r="F3703" t="s">
        <v>8129</v>
      </c>
      <c r="G3703" t="s">
        <v>9461</v>
      </c>
    </row>
    <row r="3704" spans="1:7" x14ac:dyDescent="0.3">
      <c r="A3704">
        <v>533</v>
      </c>
      <c r="B3704">
        <v>1333</v>
      </c>
      <c r="C3704">
        <v>316</v>
      </c>
      <c r="D3704">
        <f t="shared" si="163"/>
        <v>38</v>
      </c>
      <c r="E3704" s="3">
        <v>43428</v>
      </c>
      <c r="F3704" t="s">
        <v>8129</v>
      </c>
      <c r="G3704" t="s">
        <v>9462</v>
      </c>
    </row>
    <row r="3705" spans="1:7" x14ac:dyDescent="0.3">
      <c r="A3705">
        <v>534</v>
      </c>
      <c r="B3705">
        <v>1334</v>
      </c>
      <c r="C3705">
        <v>795</v>
      </c>
      <c r="D3705">
        <f t="shared" si="163"/>
        <v>42</v>
      </c>
      <c r="E3705" s="3">
        <v>43427</v>
      </c>
      <c r="F3705" t="s">
        <v>8129</v>
      </c>
      <c r="G3705" t="s">
        <v>9463</v>
      </c>
    </row>
    <row r="3706" spans="1:7" x14ac:dyDescent="0.3">
      <c r="A3706">
        <v>534</v>
      </c>
      <c r="B3706">
        <v>1335</v>
      </c>
      <c r="C3706">
        <v>316</v>
      </c>
      <c r="D3706">
        <f t="shared" si="163"/>
        <v>9</v>
      </c>
      <c r="E3706" s="3">
        <v>43430</v>
      </c>
      <c r="F3706" t="s">
        <v>8129</v>
      </c>
      <c r="G3706" t="s">
        <v>9464</v>
      </c>
    </row>
    <row r="3707" spans="1:7" x14ac:dyDescent="0.3">
      <c r="A3707">
        <v>534</v>
      </c>
      <c r="B3707">
        <v>1336</v>
      </c>
      <c r="C3707">
        <v>795</v>
      </c>
      <c r="D3707">
        <f t="shared" si="163"/>
        <v>57</v>
      </c>
      <c r="E3707" s="3">
        <v>43430</v>
      </c>
      <c r="F3707" t="s">
        <v>8129</v>
      </c>
      <c r="G3707" t="s">
        <v>9465</v>
      </c>
    </row>
    <row r="3708" spans="1:7" x14ac:dyDescent="0.3">
      <c r="A3708">
        <v>535</v>
      </c>
      <c r="B3708">
        <v>1337</v>
      </c>
      <c r="C3708">
        <v>14</v>
      </c>
      <c r="D3708">
        <f t="shared" si="163"/>
        <v>65</v>
      </c>
      <c r="E3708" s="3">
        <v>43432</v>
      </c>
      <c r="F3708" t="s">
        <v>8129</v>
      </c>
      <c r="G3708" t="s">
        <v>9466</v>
      </c>
    </row>
    <row r="3709" spans="1:7" x14ac:dyDescent="0.3">
      <c r="A3709">
        <v>535</v>
      </c>
      <c r="B3709">
        <v>1338</v>
      </c>
      <c r="C3709">
        <v>14</v>
      </c>
      <c r="D3709">
        <f t="shared" si="163"/>
        <v>33</v>
      </c>
      <c r="E3709" s="3">
        <v>43430</v>
      </c>
      <c r="F3709" t="s">
        <v>8129</v>
      </c>
      <c r="G3709" t="s">
        <v>9467</v>
      </c>
    </row>
    <row r="3710" spans="1:7" x14ac:dyDescent="0.3">
      <c r="A3710">
        <v>536</v>
      </c>
      <c r="B3710">
        <v>1339</v>
      </c>
      <c r="C3710">
        <v>25</v>
      </c>
      <c r="D3710">
        <f t="shared" si="163"/>
        <v>44</v>
      </c>
      <c r="E3710" s="3">
        <v>43430</v>
      </c>
      <c r="F3710" t="s">
        <v>8129</v>
      </c>
      <c r="G3710" t="s">
        <v>9468</v>
      </c>
    </row>
    <row r="3711" spans="1:7" x14ac:dyDescent="0.3">
      <c r="A3711">
        <v>536</v>
      </c>
      <c r="B3711">
        <v>1340</v>
      </c>
      <c r="C3711">
        <v>14</v>
      </c>
      <c r="D3711">
        <f t="shared" si="163"/>
        <v>13</v>
      </c>
      <c r="E3711" s="3">
        <v>43429</v>
      </c>
      <c r="F3711" t="s">
        <v>8129</v>
      </c>
      <c r="G3711" t="s">
        <v>9469</v>
      </c>
    </row>
    <row r="3712" spans="1:7" x14ac:dyDescent="0.3">
      <c r="A3712">
        <v>536</v>
      </c>
      <c r="B3712">
        <v>1341</v>
      </c>
      <c r="C3712">
        <v>25</v>
      </c>
      <c r="D3712">
        <f t="shared" si="163"/>
        <v>63</v>
      </c>
      <c r="E3712" s="3">
        <v>43431</v>
      </c>
      <c r="F3712" t="s">
        <v>8129</v>
      </c>
      <c r="G3712" t="s">
        <v>9470</v>
      </c>
    </row>
    <row r="3713" spans="1:7" x14ac:dyDescent="0.3">
      <c r="A3713">
        <v>537</v>
      </c>
      <c r="B3713">
        <v>1342</v>
      </c>
      <c r="C3713">
        <v>730</v>
      </c>
      <c r="D3713">
        <f t="shared" si="163"/>
        <v>78</v>
      </c>
      <c r="E3713" s="3">
        <v>43428</v>
      </c>
      <c r="F3713" t="s">
        <v>8129</v>
      </c>
      <c r="G3713" t="s">
        <v>9471</v>
      </c>
    </row>
    <row r="3714" spans="1:7" x14ac:dyDescent="0.3">
      <c r="A3714">
        <v>537</v>
      </c>
      <c r="B3714">
        <v>1343</v>
      </c>
      <c r="C3714">
        <v>730</v>
      </c>
      <c r="D3714">
        <f t="shared" si="163"/>
        <v>48</v>
      </c>
      <c r="E3714" s="3">
        <v>43428</v>
      </c>
      <c r="F3714" t="s">
        <v>8129</v>
      </c>
      <c r="G3714" t="s">
        <v>9472</v>
      </c>
    </row>
    <row r="3715" spans="1:7" x14ac:dyDescent="0.3">
      <c r="A3715">
        <v>538</v>
      </c>
      <c r="B3715">
        <v>1344</v>
      </c>
      <c r="C3715">
        <v>292</v>
      </c>
      <c r="D3715">
        <f t="shared" si="163"/>
        <v>66</v>
      </c>
      <c r="E3715" s="3">
        <v>43428</v>
      </c>
      <c r="F3715" t="s">
        <v>8129</v>
      </c>
      <c r="G3715" t="s">
        <v>9473</v>
      </c>
    </row>
    <row r="3716" spans="1:7" x14ac:dyDescent="0.3">
      <c r="A3716">
        <v>538</v>
      </c>
      <c r="B3716">
        <v>1345</v>
      </c>
      <c r="C3716">
        <v>292</v>
      </c>
      <c r="D3716">
        <f t="shared" si="163"/>
        <v>37</v>
      </c>
      <c r="E3716" s="3">
        <v>43429</v>
      </c>
      <c r="F3716" t="s">
        <v>8129</v>
      </c>
      <c r="G3716" t="s">
        <v>9474</v>
      </c>
    </row>
    <row r="3717" spans="1:7" x14ac:dyDescent="0.3">
      <c r="A3717">
        <v>538</v>
      </c>
      <c r="B3717">
        <v>1346</v>
      </c>
      <c r="C3717">
        <v>292</v>
      </c>
      <c r="D3717">
        <f t="shared" si="163"/>
        <v>8</v>
      </c>
      <c r="E3717" s="3">
        <v>43430</v>
      </c>
      <c r="F3717" t="s">
        <v>8129</v>
      </c>
      <c r="G3717" t="s">
        <v>9475</v>
      </c>
    </row>
    <row r="3718" spans="1:7" x14ac:dyDescent="0.3">
      <c r="A3718">
        <v>539</v>
      </c>
      <c r="B3718">
        <v>1347</v>
      </c>
      <c r="C3718">
        <v>298</v>
      </c>
      <c r="D3718">
        <f t="shared" si="163"/>
        <v>81</v>
      </c>
      <c r="E3718" s="3">
        <v>43428</v>
      </c>
      <c r="F3718" t="s">
        <v>8129</v>
      </c>
      <c r="G3718" t="s">
        <v>9476</v>
      </c>
    </row>
    <row r="3719" spans="1:7" x14ac:dyDescent="0.3">
      <c r="A3719">
        <v>539</v>
      </c>
      <c r="B3719">
        <v>1348</v>
      </c>
      <c r="C3719">
        <v>298</v>
      </c>
      <c r="D3719">
        <f t="shared" si="163"/>
        <v>2</v>
      </c>
      <c r="E3719" s="3">
        <v>43430</v>
      </c>
      <c r="F3719" t="s">
        <v>8129</v>
      </c>
      <c r="G3719" t="s">
        <v>9477</v>
      </c>
    </row>
    <row r="3720" spans="1:7" x14ac:dyDescent="0.3">
      <c r="A3720">
        <v>540</v>
      </c>
      <c r="B3720">
        <v>1349</v>
      </c>
      <c r="C3720">
        <v>640</v>
      </c>
      <c r="D3720">
        <f t="shared" si="163"/>
        <v>27</v>
      </c>
      <c r="E3720" s="3">
        <v>43431</v>
      </c>
      <c r="F3720" t="s">
        <v>8129</v>
      </c>
      <c r="G3720" t="s">
        <v>9478</v>
      </c>
    </row>
    <row r="3721" spans="1:7" x14ac:dyDescent="0.3">
      <c r="A3721">
        <v>540</v>
      </c>
      <c r="B3721">
        <v>1350</v>
      </c>
      <c r="C3721">
        <v>298</v>
      </c>
      <c r="D3721">
        <f t="shared" si="163"/>
        <v>1</v>
      </c>
      <c r="E3721" s="3">
        <v>43429</v>
      </c>
      <c r="F3721" t="s">
        <v>8129</v>
      </c>
      <c r="G3721" t="s">
        <v>9479</v>
      </c>
    </row>
    <row r="3722" spans="1:7" x14ac:dyDescent="0.3">
      <c r="A3722">
        <v>540</v>
      </c>
      <c r="B3722">
        <v>1351</v>
      </c>
      <c r="C3722">
        <v>640</v>
      </c>
      <c r="D3722">
        <f t="shared" si="163"/>
        <v>54</v>
      </c>
      <c r="E3722" s="3">
        <v>43428</v>
      </c>
      <c r="F3722" t="s">
        <v>8129</v>
      </c>
      <c r="G3722" t="s">
        <v>9480</v>
      </c>
    </row>
    <row r="3723" spans="1:7" x14ac:dyDescent="0.3">
      <c r="A3723">
        <v>541</v>
      </c>
      <c r="B3723">
        <v>1352</v>
      </c>
      <c r="C3723">
        <v>96</v>
      </c>
      <c r="D3723">
        <f t="shared" si="163"/>
        <v>2</v>
      </c>
      <c r="E3723" s="3">
        <v>43430</v>
      </c>
      <c r="F3723" t="s">
        <v>8129</v>
      </c>
      <c r="G3723" t="s">
        <v>9481</v>
      </c>
    </row>
    <row r="3724" spans="1:7" x14ac:dyDescent="0.3">
      <c r="A3724">
        <v>541</v>
      </c>
      <c r="B3724">
        <v>1353</v>
      </c>
      <c r="C3724">
        <v>96</v>
      </c>
      <c r="D3724">
        <f t="shared" si="163"/>
        <v>57</v>
      </c>
      <c r="E3724" s="3">
        <v>43431</v>
      </c>
      <c r="F3724" t="s">
        <v>8129</v>
      </c>
      <c r="G3724" t="s">
        <v>9482</v>
      </c>
    </row>
    <row r="3725" spans="1:7" x14ac:dyDescent="0.3">
      <c r="A3725">
        <v>542</v>
      </c>
      <c r="B3725">
        <v>1354</v>
      </c>
      <c r="C3725">
        <v>443</v>
      </c>
      <c r="D3725">
        <f t="shared" si="163"/>
        <v>8</v>
      </c>
      <c r="E3725" s="3">
        <v>43431</v>
      </c>
      <c r="F3725" t="s">
        <v>8129</v>
      </c>
      <c r="G3725" t="s">
        <v>9483</v>
      </c>
    </row>
    <row r="3726" spans="1:7" x14ac:dyDescent="0.3">
      <c r="A3726">
        <v>542</v>
      </c>
      <c r="B3726">
        <v>1355</v>
      </c>
      <c r="C3726">
        <v>96</v>
      </c>
      <c r="D3726">
        <f t="shared" si="163"/>
        <v>64</v>
      </c>
      <c r="E3726" s="3">
        <v>43433</v>
      </c>
      <c r="F3726" t="s">
        <v>8129</v>
      </c>
      <c r="G3726" t="s">
        <v>9484</v>
      </c>
    </row>
    <row r="3727" spans="1:7" x14ac:dyDescent="0.3">
      <c r="A3727">
        <v>542</v>
      </c>
      <c r="B3727">
        <v>1356</v>
      </c>
      <c r="C3727">
        <v>443</v>
      </c>
      <c r="D3727">
        <f t="shared" si="163"/>
        <v>39</v>
      </c>
      <c r="E3727" s="3">
        <v>43432</v>
      </c>
      <c r="F3727" t="s">
        <v>8129</v>
      </c>
      <c r="G3727" t="s">
        <v>9485</v>
      </c>
    </row>
    <row r="3728" spans="1:7" x14ac:dyDescent="0.3">
      <c r="A3728">
        <v>543</v>
      </c>
      <c r="B3728">
        <v>1357</v>
      </c>
      <c r="C3728">
        <v>653</v>
      </c>
      <c r="D3728">
        <f t="shared" si="163"/>
        <v>75</v>
      </c>
      <c r="E3728" s="3">
        <v>43433</v>
      </c>
      <c r="F3728" t="s">
        <v>8129</v>
      </c>
      <c r="G3728" t="s">
        <v>9486</v>
      </c>
    </row>
    <row r="3729" spans="1:7" x14ac:dyDescent="0.3">
      <c r="A3729">
        <v>543</v>
      </c>
      <c r="B3729">
        <v>1358</v>
      </c>
      <c r="C3729">
        <v>653</v>
      </c>
      <c r="D3729">
        <f t="shared" si="163"/>
        <v>51</v>
      </c>
      <c r="E3729" s="3">
        <v>43433</v>
      </c>
      <c r="F3729" t="s">
        <v>8129</v>
      </c>
      <c r="G3729" t="s">
        <v>9487</v>
      </c>
    </row>
    <row r="3730" spans="1:7" x14ac:dyDescent="0.3">
      <c r="A3730">
        <v>544</v>
      </c>
      <c r="B3730">
        <v>1359</v>
      </c>
      <c r="C3730">
        <v>31</v>
      </c>
      <c r="D3730">
        <f t="shared" ref="D3730:D3793" si="164">IF(MOD(A3730*B3730,81)=0,1,IF(MOD(A3730*B3730,81)=30,81,IF(MOD(A3730*B3730,81)=49,82,MOD(A3730*B3730,81))))</f>
        <v>9</v>
      </c>
      <c r="E3730" s="3">
        <v>43434</v>
      </c>
      <c r="F3730" t="s">
        <v>8129</v>
      </c>
      <c r="G3730" t="s">
        <v>9488</v>
      </c>
    </row>
    <row r="3731" spans="1:7" x14ac:dyDescent="0.3">
      <c r="A3731">
        <v>544</v>
      </c>
      <c r="B3731">
        <v>1360</v>
      </c>
      <c r="C3731">
        <v>31</v>
      </c>
      <c r="D3731">
        <f t="shared" si="164"/>
        <v>67</v>
      </c>
      <c r="E3731" s="3">
        <v>43432</v>
      </c>
      <c r="F3731" t="s">
        <v>8129</v>
      </c>
      <c r="G3731" t="s">
        <v>9489</v>
      </c>
    </row>
    <row r="3732" spans="1:7" x14ac:dyDescent="0.3">
      <c r="A3732">
        <v>544</v>
      </c>
      <c r="B3732">
        <v>1361</v>
      </c>
      <c r="C3732">
        <v>31</v>
      </c>
      <c r="D3732">
        <f t="shared" si="164"/>
        <v>44</v>
      </c>
      <c r="E3732" s="3">
        <v>43433</v>
      </c>
      <c r="F3732" t="s">
        <v>8129</v>
      </c>
      <c r="G3732" t="s">
        <v>9490</v>
      </c>
    </row>
    <row r="3733" spans="1:7" x14ac:dyDescent="0.3">
      <c r="A3733">
        <v>545</v>
      </c>
      <c r="B3733">
        <v>1362</v>
      </c>
      <c r="C3733">
        <v>226</v>
      </c>
      <c r="D3733">
        <f t="shared" si="164"/>
        <v>6</v>
      </c>
      <c r="E3733" s="3">
        <v>43431</v>
      </c>
      <c r="F3733" t="s">
        <v>8129</v>
      </c>
      <c r="G3733" t="s">
        <v>9491</v>
      </c>
    </row>
    <row r="3734" spans="1:7" x14ac:dyDescent="0.3">
      <c r="A3734">
        <v>545</v>
      </c>
      <c r="B3734">
        <v>1363</v>
      </c>
      <c r="C3734">
        <v>226</v>
      </c>
      <c r="D3734">
        <f t="shared" si="164"/>
        <v>65</v>
      </c>
      <c r="E3734" s="3">
        <v>43436</v>
      </c>
      <c r="F3734" t="s">
        <v>8129</v>
      </c>
      <c r="G3734" t="s">
        <v>9492</v>
      </c>
    </row>
    <row r="3735" spans="1:7" x14ac:dyDescent="0.3">
      <c r="A3735">
        <v>546</v>
      </c>
      <c r="B3735">
        <v>1364</v>
      </c>
      <c r="C3735">
        <v>626</v>
      </c>
      <c r="D3735">
        <f t="shared" si="164"/>
        <v>81</v>
      </c>
      <c r="E3735" s="3">
        <v>43431</v>
      </c>
      <c r="F3735" t="s">
        <v>8129</v>
      </c>
      <c r="G3735" t="s">
        <v>9493</v>
      </c>
    </row>
    <row r="3736" spans="1:7" x14ac:dyDescent="0.3">
      <c r="A3736">
        <v>546</v>
      </c>
      <c r="B3736">
        <v>1365</v>
      </c>
      <c r="C3736">
        <v>226</v>
      </c>
      <c r="D3736">
        <f t="shared" si="164"/>
        <v>9</v>
      </c>
      <c r="E3736" s="3">
        <v>43434</v>
      </c>
      <c r="F3736" t="s">
        <v>8129</v>
      </c>
      <c r="G3736" t="s">
        <v>9494</v>
      </c>
    </row>
    <row r="3737" spans="1:7" x14ac:dyDescent="0.3">
      <c r="A3737">
        <v>546</v>
      </c>
      <c r="B3737">
        <v>1366</v>
      </c>
      <c r="C3737">
        <v>626</v>
      </c>
      <c r="D3737">
        <f t="shared" si="164"/>
        <v>69</v>
      </c>
      <c r="E3737" s="3">
        <v>43434</v>
      </c>
      <c r="F3737" t="s">
        <v>8129</v>
      </c>
      <c r="G3737" t="s">
        <v>9495</v>
      </c>
    </row>
    <row r="3738" spans="1:7" x14ac:dyDescent="0.3">
      <c r="A3738">
        <v>547</v>
      </c>
      <c r="B3738">
        <v>1367</v>
      </c>
      <c r="C3738">
        <v>75</v>
      </c>
      <c r="D3738">
        <f t="shared" si="164"/>
        <v>38</v>
      </c>
      <c r="E3738" s="3">
        <v>43434</v>
      </c>
      <c r="F3738" t="s">
        <v>8129</v>
      </c>
      <c r="G3738" t="s">
        <v>9496</v>
      </c>
    </row>
    <row r="3739" spans="1:7" x14ac:dyDescent="0.3">
      <c r="A3739">
        <v>547</v>
      </c>
      <c r="B3739">
        <v>1368</v>
      </c>
      <c r="C3739">
        <v>75</v>
      </c>
      <c r="D3739">
        <f t="shared" si="164"/>
        <v>18</v>
      </c>
      <c r="E3739" s="3">
        <v>43432</v>
      </c>
      <c r="F3739" t="s">
        <v>8129</v>
      </c>
      <c r="G3739" t="s">
        <v>9497</v>
      </c>
    </row>
    <row r="3740" spans="1:7" x14ac:dyDescent="0.3">
      <c r="A3740">
        <v>548</v>
      </c>
      <c r="B3740">
        <v>1369</v>
      </c>
      <c r="C3740">
        <v>304</v>
      </c>
      <c r="D3740">
        <f t="shared" si="164"/>
        <v>71</v>
      </c>
      <c r="E3740" s="3">
        <v>43437</v>
      </c>
      <c r="F3740" t="s">
        <v>8129</v>
      </c>
      <c r="G3740" t="s">
        <v>9498</v>
      </c>
    </row>
    <row r="3741" spans="1:7" x14ac:dyDescent="0.3">
      <c r="A3741">
        <v>548</v>
      </c>
      <c r="B3741">
        <v>1370</v>
      </c>
      <c r="C3741">
        <v>75</v>
      </c>
      <c r="D3741">
        <f t="shared" si="164"/>
        <v>52</v>
      </c>
      <c r="E3741" s="3">
        <v>43436</v>
      </c>
      <c r="F3741" t="s">
        <v>8129</v>
      </c>
      <c r="G3741" t="s">
        <v>9499</v>
      </c>
    </row>
    <row r="3742" spans="1:7" x14ac:dyDescent="0.3">
      <c r="A3742">
        <v>548</v>
      </c>
      <c r="B3742">
        <v>1371</v>
      </c>
      <c r="C3742">
        <v>304</v>
      </c>
      <c r="D3742">
        <f t="shared" si="164"/>
        <v>33</v>
      </c>
      <c r="E3742" s="3">
        <v>43435</v>
      </c>
      <c r="F3742" t="s">
        <v>8129</v>
      </c>
      <c r="G3742" t="s">
        <v>9500</v>
      </c>
    </row>
    <row r="3743" spans="1:7" x14ac:dyDescent="0.3">
      <c r="A3743">
        <v>549</v>
      </c>
      <c r="B3743">
        <v>1372</v>
      </c>
      <c r="C3743">
        <v>603</v>
      </c>
      <c r="D3743">
        <f t="shared" si="164"/>
        <v>9</v>
      </c>
      <c r="E3743" s="3">
        <v>43436</v>
      </c>
      <c r="F3743" t="s">
        <v>8129</v>
      </c>
      <c r="G3743" t="s">
        <v>9501</v>
      </c>
    </row>
    <row r="3744" spans="1:7" x14ac:dyDescent="0.3">
      <c r="A3744">
        <v>549</v>
      </c>
      <c r="B3744">
        <v>1373</v>
      </c>
      <c r="C3744">
        <v>603</v>
      </c>
      <c r="D3744">
        <f t="shared" si="164"/>
        <v>72</v>
      </c>
      <c r="E3744" s="3">
        <v>43433</v>
      </c>
      <c r="F3744" t="s">
        <v>8129</v>
      </c>
      <c r="G3744" t="s">
        <v>9502</v>
      </c>
    </row>
    <row r="3745" spans="1:7" x14ac:dyDescent="0.3">
      <c r="A3745">
        <v>550</v>
      </c>
      <c r="B3745">
        <v>1374</v>
      </c>
      <c r="C3745">
        <v>356</v>
      </c>
      <c r="D3745">
        <f t="shared" si="164"/>
        <v>51</v>
      </c>
      <c r="E3745" s="3">
        <v>43436</v>
      </c>
      <c r="F3745" t="s">
        <v>8129</v>
      </c>
      <c r="G3745" t="s">
        <v>9503</v>
      </c>
    </row>
    <row r="3746" spans="1:7" x14ac:dyDescent="0.3">
      <c r="A3746">
        <v>550</v>
      </c>
      <c r="B3746">
        <v>1375</v>
      </c>
      <c r="C3746">
        <v>356</v>
      </c>
      <c r="D3746">
        <f t="shared" si="164"/>
        <v>34</v>
      </c>
      <c r="E3746" s="3">
        <v>43437</v>
      </c>
      <c r="F3746" t="s">
        <v>8129</v>
      </c>
      <c r="G3746" t="s">
        <v>9504</v>
      </c>
    </row>
    <row r="3747" spans="1:7" x14ac:dyDescent="0.3">
      <c r="A3747">
        <v>550</v>
      </c>
      <c r="B3747">
        <v>1376</v>
      </c>
      <c r="C3747">
        <v>356</v>
      </c>
      <c r="D3747">
        <f t="shared" si="164"/>
        <v>17</v>
      </c>
      <c r="E3747" s="3">
        <v>43438</v>
      </c>
      <c r="F3747" t="s">
        <v>8129</v>
      </c>
      <c r="G3747" t="s">
        <v>9505</v>
      </c>
    </row>
    <row r="3748" spans="1:7" x14ac:dyDescent="0.3">
      <c r="A3748">
        <v>551</v>
      </c>
      <c r="B3748">
        <v>1377</v>
      </c>
      <c r="C3748">
        <v>534</v>
      </c>
      <c r="D3748">
        <f t="shared" si="164"/>
        <v>1</v>
      </c>
      <c r="E3748" s="3">
        <v>43434</v>
      </c>
      <c r="F3748" t="s">
        <v>8129</v>
      </c>
      <c r="G3748" t="s">
        <v>9506</v>
      </c>
    </row>
    <row r="3749" spans="1:7" x14ac:dyDescent="0.3">
      <c r="A3749">
        <v>551</v>
      </c>
      <c r="B3749">
        <v>1378</v>
      </c>
      <c r="C3749">
        <v>534</v>
      </c>
      <c r="D3749">
        <f t="shared" si="164"/>
        <v>65</v>
      </c>
      <c r="E3749" s="3">
        <v>43438</v>
      </c>
      <c r="F3749" t="s">
        <v>8129</v>
      </c>
      <c r="G3749" t="s">
        <v>9507</v>
      </c>
    </row>
    <row r="3750" spans="1:7" x14ac:dyDescent="0.3">
      <c r="A3750">
        <v>552</v>
      </c>
      <c r="B3750">
        <v>1379</v>
      </c>
      <c r="C3750">
        <v>734</v>
      </c>
      <c r="D3750">
        <f t="shared" si="164"/>
        <v>51</v>
      </c>
      <c r="E3750" s="3">
        <v>43436</v>
      </c>
      <c r="F3750" t="s">
        <v>8129</v>
      </c>
      <c r="G3750" t="s">
        <v>9508</v>
      </c>
    </row>
    <row r="3751" spans="1:7" x14ac:dyDescent="0.3">
      <c r="A3751">
        <v>552</v>
      </c>
      <c r="B3751">
        <v>1380</v>
      </c>
      <c r="C3751">
        <v>534</v>
      </c>
      <c r="D3751">
        <f t="shared" si="164"/>
        <v>36</v>
      </c>
      <c r="E3751" s="3">
        <v>43433</v>
      </c>
      <c r="F3751" t="s">
        <v>8129</v>
      </c>
      <c r="G3751" t="s">
        <v>9509</v>
      </c>
    </row>
    <row r="3752" spans="1:7" x14ac:dyDescent="0.3">
      <c r="A3752">
        <v>552</v>
      </c>
      <c r="B3752">
        <v>1381</v>
      </c>
      <c r="C3752">
        <v>734</v>
      </c>
      <c r="D3752">
        <f t="shared" si="164"/>
        <v>21</v>
      </c>
      <c r="E3752" s="3">
        <v>43436</v>
      </c>
      <c r="F3752" t="s">
        <v>8129</v>
      </c>
      <c r="G3752" t="s">
        <v>9510</v>
      </c>
    </row>
    <row r="3753" spans="1:7" x14ac:dyDescent="0.3">
      <c r="A3753">
        <v>553</v>
      </c>
      <c r="B3753">
        <v>1382</v>
      </c>
      <c r="C3753">
        <v>233</v>
      </c>
      <c r="D3753">
        <f t="shared" si="164"/>
        <v>11</v>
      </c>
      <c r="E3753" s="3">
        <v>43439</v>
      </c>
      <c r="F3753" t="s">
        <v>8129</v>
      </c>
      <c r="G3753" t="s">
        <v>9511</v>
      </c>
    </row>
    <row r="3754" spans="1:7" x14ac:dyDescent="0.3">
      <c r="A3754">
        <v>553</v>
      </c>
      <c r="B3754">
        <v>1383</v>
      </c>
      <c r="C3754">
        <v>233</v>
      </c>
      <c r="D3754">
        <f t="shared" si="164"/>
        <v>78</v>
      </c>
      <c r="E3754" s="3">
        <v>43434</v>
      </c>
      <c r="F3754" t="s">
        <v>8129</v>
      </c>
      <c r="G3754" t="s">
        <v>9512</v>
      </c>
    </row>
    <row r="3755" spans="1:7" x14ac:dyDescent="0.3">
      <c r="A3755">
        <v>554</v>
      </c>
      <c r="B3755">
        <v>1384</v>
      </c>
      <c r="C3755">
        <v>425</v>
      </c>
      <c r="D3755">
        <f t="shared" si="164"/>
        <v>71</v>
      </c>
      <c r="E3755" s="3">
        <v>43440</v>
      </c>
      <c r="F3755" t="s">
        <v>8129</v>
      </c>
      <c r="G3755" t="s">
        <v>9513</v>
      </c>
    </row>
    <row r="3756" spans="1:7" x14ac:dyDescent="0.3">
      <c r="A3756">
        <v>554</v>
      </c>
      <c r="B3756">
        <v>1385</v>
      </c>
      <c r="C3756">
        <v>233</v>
      </c>
      <c r="D3756">
        <f t="shared" si="164"/>
        <v>58</v>
      </c>
      <c r="E3756" s="3">
        <v>43439</v>
      </c>
      <c r="F3756" t="s">
        <v>8129</v>
      </c>
      <c r="G3756" t="s">
        <v>9514</v>
      </c>
    </row>
    <row r="3757" spans="1:7" x14ac:dyDescent="0.3">
      <c r="A3757">
        <v>554</v>
      </c>
      <c r="B3757">
        <v>1386</v>
      </c>
      <c r="C3757">
        <v>425</v>
      </c>
      <c r="D3757">
        <f t="shared" si="164"/>
        <v>45</v>
      </c>
      <c r="E3757" s="3">
        <v>43438</v>
      </c>
      <c r="F3757" t="s">
        <v>8129</v>
      </c>
      <c r="G3757" t="s">
        <v>9515</v>
      </c>
    </row>
    <row r="3758" spans="1:7" x14ac:dyDescent="0.3">
      <c r="A3758">
        <v>555</v>
      </c>
      <c r="B3758">
        <v>1387</v>
      </c>
      <c r="C3758">
        <v>435</v>
      </c>
      <c r="D3758">
        <f t="shared" si="164"/>
        <v>42</v>
      </c>
      <c r="E3758" s="3">
        <v>43436</v>
      </c>
      <c r="F3758" t="s">
        <v>8129</v>
      </c>
      <c r="G3758" t="s">
        <v>9516</v>
      </c>
    </row>
    <row r="3759" spans="1:7" x14ac:dyDescent="0.3">
      <c r="A3759">
        <v>555</v>
      </c>
      <c r="B3759">
        <v>1388</v>
      </c>
      <c r="C3759">
        <v>435</v>
      </c>
      <c r="D3759">
        <f t="shared" si="164"/>
        <v>81</v>
      </c>
      <c r="E3759" s="3">
        <v>43436</v>
      </c>
      <c r="F3759" t="s">
        <v>8129</v>
      </c>
      <c r="G3759" t="s">
        <v>9517</v>
      </c>
    </row>
    <row r="3760" spans="1:7" x14ac:dyDescent="0.3">
      <c r="A3760">
        <v>556</v>
      </c>
      <c r="B3760">
        <v>1389</v>
      </c>
      <c r="C3760">
        <v>378</v>
      </c>
      <c r="D3760">
        <f t="shared" si="164"/>
        <v>81</v>
      </c>
      <c r="E3760" s="3">
        <v>43436</v>
      </c>
      <c r="F3760" t="s">
        <v>8129</v>
      </c>
      <c r="G3760" t="s">
        <v>9518</v>
      </c>
    </row>
    <row r="3761" spans="1:7" x14ac:dyDescent="0.3">
      <c r="A3761">
        <v>556</v>
      </c>
      <c r="B3761">
        <v>1390</v>
      </c>
      <c r="C3761">
        <v>378</v>
      </c>
      <c r="D3761">
        <f t="shared" si="164"/>
        <v>19</v>
      </c>
      <c r="E3761" s="3">
        <v>43437</v>
      </c>
      <c r="F3761" t="s">
        <v>8129</v>
      </c>
      <c r="G3761" t="s">
        <v>9519</v>
      </c>
    </row>
    <row r="3762" spans="1:7" x14ac:dyDescent="0.3">
      <c r="A3762">
        <v>556</v>
      </c>
      <c r="B3762">
        <v>1391</v>
      </c>
      <c r="C3762">
        <v>378</v>
      </c>
      <c r="D3762">
        <f t="shared" si="164"/>
        <v>8</v>
      </c>
      <c r="E3762" s="3">
        <v>43438</v>
      </c>
      <c r="F3762" t="s">
        <v>8129</v>
      </c>
      <c r="G3762" t="s">
        <v>9520</v>
      </c>
    </row>
    <row r="3763" spans="1:7" x14ac:dyDescent="0.3">
      <c r="A3763">
        <v>557</v>
      </c>
      <c r="B3763">
        <v>1392</v>
      </c>
      <c r="C3763">
        <v>493</v>
      </c>
      <c r="D3763">
        <f t="shared" si="164"/>
        <v>12</v>
      </c>
      <c r="E3763" s="3">
        <v>43437</v>
      </c>
      <c r="F3763" t="s">
        <v>8129</v>
      </c>
      <c r="G3763" t="s">
        <v>9521</v>
      </c>
    </row>
    <row r="3764" spans="1:7" x14ac:dyDescent="0.3">
      <c r="A3764">
        <v>557</v>
      </c>
      <c r="B3764">
        <v>1393</v>
      </c>
      <c r="C3764">
        <v>493</v>
      </c>
      <c r="D3764">
        <f t="shared" si="164"/>
        <v>2</v>
      </c>
      <c r="E3764" s="3">
        <v>43439</v>
      </c>
      <c r="F3764" t="s">
        <v>8129</v>
      </c>
      <c r="G3764" t="s">
        <v>9522</v>
      </c>
    </row>
    <row r="3765" spans="1:7" x14ac:dyDescent="0.3">
      <c r="A3765">
        <v>558</v>
      </c>
      <c r="B3765">
        <v>1394</v>
      </c>
      <c r="C3765">
        <v>751</v>
      </c>
      <c r="D3765">
        <f t="shared" si="164"/>
        <v>9</v>
      </c>
      <c r="E3765" s="3">
        <v>43441</v>
      </c>
      <c r="F3765" t="s">
        <v>8129</v>
      </c>
      <c r="G3765" t="s">
        <v>9523</v>
      </c>
    </row>
    <row r="3766" spans="1:7" x14ac:dyDescent="0.3">
      <c r="A3766">
        <v>558</v>
      </c>
      <c r="B3766">
        <v>1395</v>
      </c>
      <c r="C3766">
        <v>493</v>
      </c>
      <c r="D3766">
        <f t="shared" si="164"/>
        <v>1</v>
      </c>
      <c r="E3766" s="3">
        <v>43439</v>
      </c>
      <c r="F3766" t="s">
        <v>8129</v>
      </c>
      <c r="G3766" t="s">
        <v>9524</v>
      </c>
    </row>
    <row r="3767" spans="1:7" x14ac:dyDescent="0.3">
      <c r="A3767">
        <v>558</v>
      </c>
      <c r="B3767">
        <v>1396</v>
      </c>
      <c r="C3767">
        <v>751</v>
      </c>
      <c r="D3767">
        <f t="shared" si="164"/>
        <v>72</v>
      </c>
      <c r="E3767" s="3">
        <v>43438</v>
      </c>
      <c r="F3767" t="s">
        <v>8129</v>
      </c>
      <c r="G3767" t="s">
        <v>9525</v>
      </c>
    </row>
    <row r="3768" spans="1:7" x14ac:dyDescent="0.3">
      <c r="A3768">
        <v>559</v>
      </c>
      <c r="B3768">
        <v>1397</v>
      </c>
      <c r="C3768">
        <v>35</v>
      </c>
      <c r="D3768">
        <f t="shared" si="164"/>
        <v>2</v>
      </c>
      <c r="E3768" s="3">
        <v>43441</v>
      </c>
      <c r="F3768" t="s">
        <v>8129</v>
      </c>
      <c r="G3768" t="s">
        <v>9526</v>
      </c>
    </row>
    <row r="3769" spans="1:7" x14ac:dyDescent="0.3">
      <c r="A3769">
        <v>559</v>
      </c>
      <c r="B3769">
        <v>1398</v>
      </c>
      <c r="C3769">
        <v>35</v>
      </c>
      <c r="D3769">
        <f t="shared" si="164"/>
        <v>75</v>
      </c>
      <c r="E3769" s="3">
        <v>43442</v>
      </c>
      <c r="F3769" t="s">
        <v>8129</v>
      </c>
      <c r="G3769" t="s">
        <v>9527</v>
      </c>
    </row>
    <row r="3770" spans="1:7" x14ac:dyDescent="0.3">
      <c r="A3770">
        <v>560</v>
      </c>
      <c r="B3770">
        <v>1399</v>
      </c>
      <c r="C3770">
        <v>454</v>
      </c>
      <c r="D3770">
        <f t="shared" si="164"/>
        <v>8</v>
      </c>
      <c r="E3770" s="3">
        <v>43441</v>
      </c>
      <c r="F3770" t="s">
        <v>8129</v>
      </c>
      <c r="G3770" t="s">
        <v>9528</v>
      </c>
    </row>
    <row r="3771" spans="1:7" x14ac:dyDescent="0.3">
      <c r="A3771">
        <v>560</v>
      </c>
      <c r="B3771">
        <v>1400</v>
      </c>
      <c r="C3771">
        <v>35</v>
      </c>
      <c r="D3771">
        <f t="shared" si="164"/>
        <v>1</v>
      </c>
      <c r="E3771" s="3">
        <v>43440</v>
      </c>
      <c r="F3771" t="s">
        <v>8129</v>
      </c>
      <c r="G3771" t="s">
        <v>9529</v>
      </c>
    </row>
    <row r="3772" spans="1:7" x14ac:dyDescent="0.3">
      <c r="A3772">
        <v>560</v>
      </c>
      <c r="B3772">
        <v>1401</v>
      </c>
      <c r="C3772">
        <v>454</v>
      </c>
      <c r="D3772">
        <f t="shared" si="164"/>
        <v>75</v>
      </c>
      <c r="E3772" s="3">
        <v>43442</v>
      </c>
      <c r="F3772" t="s">
        <v>8129</v>
      </c>
      <c r="G3772" t="s">
        <v>9530</v>
      </c>
    </row>
    <row r="3773" spans="1:7" x14ac:dyDescent="0.3">
      <c r="A3773">
        <v>561</v>
      </c>
      <c r="B3773">
        <v>1402</v>
      </c>
      <c r="C3773">
        <v>556</v>
      </c>
      <c r="D3773">
        <f t="shared" si="164"/>
        <v>12</v>
      </c>
      <c r="E3773" s="3">
        <v>43439</v>
      </c>
      <c r="F3773" t="s">
        <v>8129</v>
      </c>
      <c r="G3773" t="s">
        <v>9531</v>
      </c>
    </row>
    <row r="3774" spans="1:7" x14ac:dyDescent="0.3">
      <c r="A3774">
        <v>561</v>
      </c>
      <c r="B3774">
        <v>1403</v>
      </c>
      <c r="C3774">
        <v>556</v>
      </c>
      <c r="D3774">
        <f t="shared" si="164"/>
        <v>6</v>
      </c>
      <c r="E3774" s="3">
        <v>43439</v>
      </c>
      <c r="F3774" t="s">
        <v>8129</v>
      </c>
      <c r="G3774" t="s">
        <v>9532</v>
      </c>
    </row>
    <row r="3775" spans="1:7" x14ac:dyDescent="0.3">
      <c r="A3775">
        <v>562</v>
      </c>
      <c r="B3775">
        <v>1404</v>
      </c>
      <c r="C3775">
        <v>216</v>
      </c>
      <c r="D3775">
        <f t="shared" si="164"/>
        <v>27</v>
      </c>
      <c r="E3775" s="3">
        <v>43442</v>
      </c>
      <c r="F3775" t="s">
        <v>8129</v>
      </c>
      <c r="G3775" t="s">
        <v>9533</v>
      </c>
    </row>
    <row r="3776" spans="1:7" x14ac:dyDescent="0.3">
      <c r="A3776">
        <v>562</v>
      </c>
      <c r="B3776">
        <v>1405</v>
      </c>
      <c r="C3776">
        <v>216</v>
      </c>
      <c r="D3776">
        <f t="shared" si="164"/>
        <v>22</v>
      </c>
      <c r="E3776" s="3">
        <v>43443</v>
      </c>
      <c r="F3776" t="s">
        <v>8129</v>
      </c>
      <c r="G3776" t="s">
        <v>9534</v>
      </c>
    </row>
    <row r="3777" spans="1:7" x14ac:dyDescent="0.3">
      <c r="A3777">
        <v>562</v>
      </c>
      <c r="B3777">
        <v>1406</v>
      </c>
      <c r="C3777">
        <v>216</v>
      </c>
      <c r="D3777">
        <f t="shared" si="164"/>
        <v>17</v>
      </c>
      <c r="E3777" s="3">
        <v>43444</v>
      </c>
      <c r="F3777" t="s">
        <v>8129</v>
      </c>
      <c r="G3777" t="s">
        <v>9535</v>
      </c>
    </row>
    <row r="3778" spans="1:7" x14ac:dyDescent="0.3">
      <c r="A3778">
        <v>563</v>
      </c>
      <c r="B3778">
        <v>1407</v>
      </c>
      <c r="C3778">
        <v>698</v>
      </c>
      <c r="D3778">
        <f t="shared" si="164"/>
        <v>42</v>
      </c>
      <c r="E3778" s="3">
        <v>43439</v>
      </c>
      <c r="F3778" t="s">
        <v>8129</v>
      </c>
      <c r="G3778" t="s">
        <v>9536</v>
      </c>
    </row>
    <row r="3779" spans="1:7" x14ac:dyDescent="0.3">
      <c r="A3779">
        <v>563</v>
      </c>
      <c r="B3779">
        <v>1408</v>
      </c>
      <c r="C3779">
        <v>698</v>
      </c>
      <c r="D3779">
        <f t="shared" si="164"/>
        <v>38</v>
      </c>
      <c r="E3779" s="3">
        <v>43441</v>
      </c>
      <c r="F3779" t="s">
        <v>8129</v>
      </c>
      <c r="G3779" t="s">
        <v>9537</v>
      </c>
    </row>
    <row r="3780" spans="1:7" x14ac:dyDescent="0.3">
      <c r="A3780">
        <v>564</v>
      </c>
      <c r="B3780">
        <v>1409</v>
      </c>
      <c r="C3780">
        <v>787</v>
      </c>
      <c r="D3780">
        <f t="shared" si="164"/>
        <v>66</v>
      </c>
      <c r="E3780" s="3">
        <v>43440</v>
      </c>
      <c r="F3780" t="s">
        <v>8129</v>
      </c>
      <c r="G3780" t="s">
        <v>9538</v>
      </c>
    </row>
    <row r="3781" spans="1:7" x14ac:dyDescent="0.3">
      <c r="A3781">
        <v>564</v>
      </c>
      <c r="B3781">
        <v>1410</v>
      </c>
      <c r="C3781">
        <v>698</v>
      </c>
      <c r="D3781">
        <f t="shared" si="164"/>
        <v>63</v>
      </c>
      <c r="E3781" s="3">
        <v>43443</v>
      </c>
      <c r="F3781" t="s">
        <v>8129</v>
      </c>
      <c r="G3781" t="s">
        <v>9539</v>
      </c>
    </row>
    <row r="3782" spans="1:7" x14ac:dyDescent="0.3">
      <c r="A3782">
        <v>564</v>
      </c>
      <c r="B3782">
        <v>1411</v>
      </c>
      <c r="C3782">
        <v>787</v>
      </c>
      <c r="D3782">
        <f t="shared" si="164"/>
        <v>60</v>
      </c>
      <c r="E3782" s="3">
        <v>43440</v>
      </c>
      <c r="F3782" t="s">
        <v>8129</v>
      </c>
      <c r="G3782" t="s">
        <v>9540</v>
      </c>
    </row>
    <row r="3783" spans="1:7" x14ac:dyDescent="0.3">
      <c r="A3783">
        <v>565</v>
      </c>
      <c r="B3783">
        <v>1412</v>
      </c>
      <c r="C3783">
        <v>52</v>
      </c>
      <c r="D3783">
        <f t="shared" si="164"/>
        <v>11</v>
      </c>
      <c r="E3783" s="3">
        <v>43445</v>
      </c>
      <c r="F3783" t="s">
        <v>8129</v>
      </c>
      <c r="G3783" t="s">
        <v>9541</v>
      </c>
    </row>
    <row r="3784" spans="1:7" x14ac:dyDescent="0.3">
      <c r="A3784">
        <v>565</v>
      </c>
      <c r="B3784">
        <v>1413</v>
      </c>
      <c r="C3784">
        <v>52</v>
      </c>
      <c r="D3784">
        <f t="shared" si="164"/>
        <v>9</v>
      </c>
      <c r="E3784" s="3">
        <v>43443</v>
      </c>
      <c r="F3784" t="s">
        <v>8129</v>
      </c>
      <c r="G3784" t="s">
        <v>9542</v>
      </c>
    </row>
    <row r="3785" spans="1:7" x14ac:dyDescent="0.3">
      <c r="A3785">
        <v>566</v>
      </c>
      <c r="B3785">
        <v>1414</v>
      </c>
      <c r="C3785">
        <v>198</v>
      </c>
      <c r="D3785">
        <f t="shared" si="164"/>
        <v>44</v>
      </c>
      <c r="E3785" s="3">
        <v>43442</v>
      </c>
      <c r="F3785" t="s">
        <v>8129</v>
      </c>
      <c r="G3785" t="s">
        <v>9543</v>
      </c>
    </row>
    <row r="3786" spans="1:7" x14ac:dyDescent="0.3">
      <c r="A3786">
        <v>566</v>
      </c>
      <c r="B3786">
        <v>1415</v>
      </c>
      <c r="C3786">
        <v>52</v>
      </c>
      <c r="D3786">
        <f t="shared" si="164"/>
        <v>43</v>
      </c>
      <c r="E3786" s="3">
        <v>43441</v>
      </c>
      <c r="F3786" t="s">
        <v>8129</v>
      </c>
      <c r="G3786" t="s">
        <v>9544</v>
      </c>
    </row>
    <row r="3787" spans="1:7" x14ac:dyDescent="0.3">
      <c r="A3787">
        <v>566</v>
      </c>
      <c r="B3787">
        <v>1416</v>
      </c>
      <c r="C3787">
        <v>198</v>
      </c>
      <c r="D3787">
        <f t="shared" si="164"/>
        <v>42</v>
      </c>
      <c r="E3787" s="3">
        <v>43440</v>
      </c>
      <c r="F3787" t="s">
        <v>8129</v>
      </c>
      <c r="G3787" t="s">
        <v>9545</v>
      </c>
    </row>
    <row r="3788" spans="1:7" x14ac:dyDescent="0.3">
      <c r="A3788">
        <v>567</v>
      </c>
      <c r="B3788">
        <v>1417</v>
      </c>
      <c r="C3788">
        <v>489</v>
      </c>
      <c r="D3788">
        <f t="shared" si="164"/>
        <v>1</v>
      </c>
      <c r="E3788" s="3">
        <v>43442</v>
      </c>
      <c r="F3788" t="s">
        <v>8129</v>
      </c>
      <c r="G3788" t="s">
        <v>9546</v>
      </c>
    </row>
    <row r="3789" spans="1:7" x14ac:dyDescent="0.3">
      <c r="A3789">
        <v>567</v>
      </c>
      <c r="B3789">
        <v>1418</v>
      </c>
      <c r="C3789">
        <v>489</v>
      </c>
      <c r="D3789">
        <f t="shared" si="164"/>
        <v>1</v>
      </c>
      <c r="E3789" s="3">
        <v>43442</v>
      </c>
      <c r="F3789" t="s">
        <v>8129</v>
      </c>
      <c r="G3789" t="s">
        <v>9547</v>
      </c>
    </row>
    <row r="3790" spans="1:7" x14ac:dyDescent="0.3">
      <c r="A3790">
        <v>568</v>
      </c>
      <c r="B3790">
        <v>1419</v>
      </c>
      <c r="C3790">
        <v>88</v>
      </c>
      <c r="D3790">
        <f t="shared" si="164"/>
        <v>42</v>
      </c>
      <c r="E3790" s="3">
        <v>43441</v>
      </c>
      <c r="F3790" t="s">
        <v>8129</v>
      </c>
      <c r="G3790" t="s">
        <v>9548</v>
      </c>
    </row>
    <row r="3791" spans="1:7" x14ac:dyDescent="0.3">
      <c r="A3791">
        <v>568</v>
      </c>
      <c r="B3791">
        <v>1420</v>
      </c>
      <c r="C3791">
        <v>88</v>
      </c>
      <c r="D3791">
        <f t="shared" si="164"/>
        <v>43</v>
      </c>
      <c r="E3791" s="3">
        <v>43442</v>
      </c>
      <c r="F3791" t="s">
        <v>8129</v>
      </c>
      <c r="G3791" t="s">
        <v>9549</v>
      </c>
    </row>
    <row r="3792" spans="1:7" x14ac:dyDescent="0.3">
      <c r="A3792">
        <v>568</v>
      </c>
      <c r="B3792">
        <v>1421</v>
      </c>
      <c r="C3792">
        <v>88</v>
      </c>
      <c r="D3792">
        <f t="shared" si="164"/>
        <v>44</v>
      </c>
      <c r="E3792" s="3">
        <v>43443</v>
      </c>
      <c r="F3792" t="s">
        <v>8129</v>
      </c>
      <c r="G3792" t="s">
        <v>9550</v>
      </c>
    </row>
    <row r="3793" spans="1:7" x14ac:dyDescent="0.3">
      <c r="A3793">
        <v>569</v>
      </c>
      <c r="B3793">
        <v>1422</v>
      </c>
      <c r="C3793">
        <v>142</v>
      </c>
      <c r="D3793">
        <f t="shared" si="164"/>
        <v>9</v>
      </c>
      <c r="E3793" s="3">
        <v>43444</v>
      </c>
      <c r="F3793" t="s">
        <v>8129</v>
      </c>
      <c r="G3793" t="s">
        <v>9551</v>
      </c>
    </row>
    <row r="3794" spans="1:7" x14ac:dyDescent="0.3">
      <c r="A3794">
        <v>569</v>
      </c>
      <c r="B3794">
        <v>1423</v>
      </c>
      <c r="C3794">
        <v>142</v>
      </c>
      <c r="D3794">
        <f t="shared" ref="D3794:D3857" si="165">IF(MOD(A3794*B3794,81)=0,1,IF(MOD(A3794*B3794,81)=30,81,IF(MOD(A3794*B3794,81)=49,82,MOD(A3794*B3794,81))))</f>
        <v>11</v>
      </c>
      <c r="E3794" s="3">
        <v>43446</v>
      </c>
      <c r="F3794" t="s">
        <v>8129</v>
      </c>
      <c r="G3794" t="s">
        <v>9552</v>
      </c>
    </row>
    <row r="3795" spans="1:7" x14ac:dyDescent="0.3">
      <c r="A3795">
        <v>570</v>
      </c>
      <c r="B3795">
        <v>1424</v>
      </c>
      <c r="C3795">
        <v>163</v>
      </c>
      <c r="D3795">
        <f t="shared" si="165"/>
        <v>60</v>
      </c>
      <c r="E3795" s="3">
        <v>43442</v>
      </c>
      <c r="F3795" t="s">
        <v>8129</v>
      </c>
      <c r="G3795" t="s">
        <v>9553</v>
      </c>
    </row>
    <row r="3796" spans="1:7" x14ac:dyDescent="0.3">
      <c r="A3796">
        <v>570</v>
      </c>
      <c r="B3796">
        <v>1425</v>
      </c>
      <c r="C3796">
        <v>142</v>
      </c>
      <c r="D3796">
        <f t="shared" si="165"/>
        <v>63</v>
      </c>
      <c r="E3796" s="3">
        <v>43445</v>
      </c>
      <c r="F3796" t="s">
        <v>8129</v>
      </c>
      <c r="G3796" t="s">
        <v>9554</v>
      </c>
    </row>
    <row r="3797" spans="1:7" x14ac:dyDescent="0.3">
      <c r="A3797">
        <v>570</v>
      </c>
      <c r="B3797">
        <v>1426</v>
      </c>
      <c r="C3797">
        <v>163</v>
      </c>
      <c r="D3797">
        <f t="shared" si="165"/>
        <v>66</v>
      </c>
      <c r="E3797" s="3">
        <v>43442</v>
      </c>
      <c r="F3797" t="s">
        <v>8129</v>
      </c>
      <c r="G3797" t="s">
        <v>9555</v>
      </c>
    </row>
    <row r="3798" spans="1:7" x14ac:dyDescent="0.3">
      <c r="A3798">
        <v>571</v>
      </c>
      <c r="B3798">
        <v>1427</v>
      </c>
      <c r="C3798">
        <v>359</v>
      </c>
      <c r="D3798">
        <f t="shared" si="165"/>
        <v>38</v>
      </c>
      <c r="E3798" s="3">
        <v>43445</v>
      </c>
      <c r="F3798" t="s">
        <v>8129</v>
      </c>
      <c r="G3798" t="s">
        <v>9556</v>
      </c>
    </row>
    <row r="3799" spans="1:7" x14ac:dyDescent="0.3">
      <c r="A3799">
        <v>571</v>
      </c>
      <c r="B3799">
        <v>1428</v>
      </c>
      <c r="C3799">
        <v>359</v>
      </c>
      <c r="D3799">
        <f t="shared" si="165"/>
        <v>42</v>
      </c>
      <c r="E3799" s="3">
        <v>43443</v>
      </c>
      <c r="F3799" t="s">
        <v>8129</v>
      </c>
      <c r="G3799" t="s">
        <v>9557</v>
      </c>
    </row>
    <row r="3800" spans="1:7" x14ac:dyDescent="0.3">
      <c r="A3800">
        <v>572</v>
      </c>
      <c r="B3800">
        <v>1429</v>
      </c>
      <c r="C3800">
        <v>430</v>
      </c>
      <c r="D3800">
        <f t="shared" si="165"/>
        <v>17</v>
      </c>
      <c r="E3800" s="3">
        <v>43448</v>
      </c>
      <c r="F3800" t="s">
        <v>8129</v>
      </c>
      <c r="G3800" t="s">
        <v>9558</v>
      </c>
    </row>
    <row r="3801" spans="1:7" x14ac:dyDescent="0.3">
      <c r="A3801">
        <v>572</v>
      </c>
      <c r="B3801">
        <v>1430</v>
      </c>
      <c r="C3801">
        <v>359</v>
      </c>
      <c r="D3801">
        <f t="shared" si="165"/>
        <v>22</v>
      </c>
      <c r="E3801" s="3">
        <v>43447</v>
      </c>
      <c r="F3801" t="s">
        <v>8129</v>
      </c>
      <c r="G3801" t="s">
        <v>9559</v>
      </c>
    </row>
    <row r="3802" spans="1:7" x14ac:dyDescent="0.3">
      <c r="A3802">
        <v>572</v>
      </c>
      <c r="B3802">
        <v>1431</v>
      </c>
      <c r="C3802">
        <v>430</v>
      </c>
      <c r="D3802">
        <f t="shared" si="165"/>
        <v>27</v>
      </c>
      <c r="E3802" s="3">
        <v>43446</v>
      </c>
      <c r="F3802" t="s">
        <v>8129</v>
      </c>
      <c r="G3802" t="s">
        <v>9560</v>
      </c>
    </row>
    <row r="3803" spans="1:7" x14ac:dyDescent="0.3">
      <c r="A3803">
        <v>573</v>
      </c>
      <c r="B3803">
        <v>1432</v>
      </c>
      <c r="C3803">
        <v>439</v>
      </c>
      <c r="D3803">
        <f t="shared" si="165"/>
        <v>6</v>
      </c>
      <c r="E3803" s="3">
        <v>43444</v>
      </c>
      <c r="F3803" t="s">
        <v>8129</v>
      </c>
      <c r="G3803" t="s">
        <v>9561</v>
      </c>
    </row>
    <row r="3804" spans="1:7" x14ac:dyDescent="0.3">
      <c r="A3804">
        <v>573</v>
      </c>
      <c r="B3804">
        <v>1433</v>
      </c>
      <c r="C3804">
        <v>439</v>
      </c>
      <c r="D3804">
        <f t="shared" si="165"/>
        <v>12</v>
      </c>
      <c r="E3804" s="3">
        <v>43444</v>
      </c>
      <c r="F3804" t="s">
        <v>8129</v>
      </c>
      <c r="G3804" t="s">
        <v>9562</v>
      </c>
    </row>
    <row r="3805" spans="1:7" x14ac:dyDescent="0.3">
      <c r="A3805">
        <v>574</v>
      </c>
      <c r="B3805">
        <v>1434</v>
      </c>
      <c r="C3805">
        <v>332</v>
      </c>
      <c r="D3805">
        <f t="shared" si="165"/>
        <v>75</v>
      </c>
      <c r="E3805" s="3">
        <v>43447</v>
      </c>
      <c r="F3805" t="s">
        <v>8129</v>
      </c>
      <c r="G3805" t="s">
        <v>9563</v>
      </c>
    </row>
    <row r="3806" spans="1:7" x14ac:dyDescent="0.3">
      <c r="A3806">
        <v>574</v>
      </c>
      <c r="B3806">
        <v>1435</v>
      </c>
      <c r="C3806">
        <v>332</v>
      </c>
      <c r="D3806">
        <f t="shared" si="165"/>
        <v>1</v>
      </c>
      <c r="E3806" s="3">
        <v>43445</v>
      </c>
      <c r="F3806" t="s">
        <v>8129</v>
      </c>
      <c r="G3806" t="s">
        <v>9564</v>
      </c>
    </row>
    <row r="3807" spans="1:7" x14ac:dyDescent="0.3">
      <c r="A3807">
        <v>574</v>
      </c>
      <c r="B3807">
        <v>1436</v>
      </c>
      <c r="C3807">
        <v>332</v>
      </c>
      <c r="D3807">
        <f t="shared" si="165"/>
        <v>8</v>
      </c>
      <c r="E3807" s="3">
        <v>43446</v>
      </c>
      <c r="F3807" t="s">
        <v>8129</v>
      </c>
      <c r="G3807" t="s">
        <v>9565</v>
      </c>
    </row>
    <row r="3808" spans="1:7" x14ac:dyDescent="0.3">
      <c r="A3808">
        <v>575</v>
      </c>
      <c r="B3808">
        <v>1437</v>
      </c>
      <c r="C3808">
        <v>660</v>
      </c>
      <c r="D3808">
        <f t="shared" si="165"/>
        <v>75</v>
      </c>
      <c r="E3808" s="3">
        <v>43447</v>
      </c>
      <c r="F3808" t="s">
        <v>8129</v>
      </c>
      <c r="G3808" t="s">
        <v>9566</v>
      </c>
    </row>
    <row r="3809" spans="1:7" x14ac:dyDescent="0.3">
      <c r="A3809">
        <v>575</v>
      </c>
      <c r="B3809">
        <v>1438</v>
      </c>
      <c r="C3809">
        <v>660</v>
      </c>
      <c r="D3809">
        <f t="shared" si="165"/>
        <v>2</v>
      </c>
      <c r="E3809" s="3">
        <v>43446</v>
      </c>
      <c r="F3809" t="s">
        <v>8129</v>
      </c>
      <c r="G3809" t="s">
        <v>9567</v>
      </c>
    </row>
    <row r="3810" spans="1:7" x14ac:dyDescent="0.3">
      <c r="A3810">
        <v>576</v>
      </c>
      <c r="B3810">
        <v>1439</v>
      </c>
      <c r="C3810">
        <v>733</v>
      </c>
      <c r="D3810">
        <f t="shared" si="165"/>
        <v>72</v>
      </c>
      <c r="E3810" s="3">
        <v>43445</v>
      </c>
      <c r="F3810" t="s">
        <v>8129</v>
      </c>
      <c r="G3810" t="s">
        <v>9568</v>
      </c>
    </row>
    <row r="3811" spans="1:7" x14ac:dyDescent="0.3">
      <c r="A3811">
        <v>576</v>
      </c>
      <c r="B3811">
        <v>1440</v>
      </c>
      <c r="C3811">
        <v>660</v>
      </c>
      <c r="D3811">
        <f t="shared" si="165"/>
        <v>1</v>
      </c>
      <c r="E3811" s="3">
        <v>43446</v>
      </c>
      <c r="F3811" t="s">
        <v>8129</v>
      </c>
      <c r="G3811" t="s">
        <v>9569</v>
      </c>
    </row>
    <row r="3812" spans="1:7" x14ac:dyDescent="0.3">
      <c r="A3812">
        <v>576</v>
      </c>
      <c r="B3812">
        <v>1441</v>
      </c>
      <c r="C3812">
        <v>733</v>
      </c>
      <c r="D3812">
        <f t="shared" si="165"/>
        <v>9</v>
      </c>
      <c r="E3812" s="3">
        <v>43448</v>
      </c>
      <c r="F3812" t="s">
        <v>8129</v>
      </c>
      <c r="G3812" t="s">
        <v>9570</v>
      </c>
    </row>
    <row r="3813" spans="1:7" x14ac:dyDescent="0.3">
      <c r="A3813">
        <v>577</v>
      </c>
      <c r="B3813">
        <v>1442</v>
      </c>
      <c r="C3813">
        <v>201</v>
      </c>
      <c r="D3813">
        <f t="shared" si="165"/>
        <v>2</v>
      </c>
      <c r="E3813" s="3">
        <v>43448</v>
      </c>
      <c r="F3813" t="s">
        <v>8129</v>
      </c>
      <c r="G3813" t="s">
        <v>9571</v>
      </c>
    </row>
    <row r="3814" spans="1:7" x14ac:dyDescent="0.3">
      <c r="A3814">
        <v>577</v>
      </c>
      <c r="B3814">
        <v>1443</v>
      </c>
      <c r="C3814">
        <v>201</v>
      </c>
      <c r="D3814">
        <f t="shared" si="165"/>
        <v>12</v>
      </c>
      <c r="E3814" s="3">
        <v>43446</v>
      </c>
      <c r="F3814" t="s">
        <v>8129</v>
      </c>
      <c r="G3814" t="s">
        <v>9572</v>
      </c>
    </row>
    <row r="3815" spans="1:7" x14ac:dyDescent="0.3">
      <c r="A3815">
        <v>578</v>
      </c>
      <c r="B3815">
        <v>1444</v>
      </c>
      <c r="C3815">
        <v>446</v>
      </c>
      <c r="D3815">
        <f t="shared" si="165"/>
        <v>8</v>
      </c>
      <c r="E3815" s="3">
        <v>43448</v>
      </c>
      <c r="F3815" t="s">
        <v>8129</v>
      </c>
      <c r="G3815" t="s">
        <v>9573</v>
      </c>
    </row>
    <row r="3816" spans="1:7" x14ac:dyDescent="0.3">
      <c r="A3816">
        <v>578</v>
      </c>
      <c r="B3816">
        <v>1445</v>
      </c>
      <c r="C3816">
        <v>201</v>
      </c>
      <c r="D3816">
        <f t="shared" si="165"/>
        <v>19</v>
      </c>
      <c r="E3816" s="3">
        <v>43447</v>
      </c>
      <c r="F3816" t="s">
        <v>8129</v>
      </c>
      <c r="G3816" t="s">
        <v>9574</v>
      </c>
    </row>
    <row r="3817" spans="1:7" x14ac:dyDescent="0.3">
      <c r="A3817">
        <v>578</v>
      </c>
      <c r="B3817">
        <v>1446</v>
      </c>
      <c r="C3817">
        <v>446</v>
      </c>
      <c r="D3817">
        <f t="shared" si="165"/>
        <v>81</v>
      </c>
      <c r="E3817" s="3">
        <v>43446</v>
      </c>
      <c r="F3817" t="s">
        <v>8129</v>
      </c>
      <c r="G3817" t="s">
        <v>9575</v>
      </c>
    </row>
    <row r="3818" spans="1:7" x14ac:dyDescent="0.3">
      <c r="A3818">
        <v>579</v>
      </c>
      <c r="B3818">
        <v>1447</v>
      </c>
      <c r="C3818">
        <v>563</v>
      </c>
      <c r="D3818">
        <f t="shared" si="165"/>
        <v>81</v>
      </c>
      <c r="E3818" s="3">
        <v>43447</v>
      </c>
      <c r="F3818" t="s">
        <v>8129</v>
      </c>
      <c r="G3818" t="s">
        <v>9576</v>
      </c>
    </row>
    <row r="3819" spans="1:7" x14ac:dyDescent="0.3">
      <c r="A3819">
        <v>579</v>
      </c>
      <c r="B3819">
        <v>1448</v>
      </c>
      <c r="C3819">
        <v>563</v>
      </c>
      <c r="D3819">
        <f t="shared" si="165"/>
        <v>42</v>
      </c>
      <c r="E3819" s="3">
        <v>43447</v>
      </c>
      <c r="F3819" t="s">
        <v>8129</v>
      </c>
      <c r="G3819" t="s">
        <v>9577</v>
      </c>
    </row>
    <row r="3820" spans="1:7" x14ac:dyDescent="0.3">
      <c r="A3820">
        <v>580</v>
      </c>
      <c r="B3820">
        <v>1449</v>
      </c>
      <c r="C3820">
        <v>345</v>
      </c>
      <c r="D3820">
        <f t="shared" si="165"/>
        <v>45</v>
      </c>
      <c r="E3820" s="3">
        <v>43451</v>
      </c>
      <c r="F3820" t="s">
        <v>8129</v>
      </c>
      <c r="G3820" t="s">
        <v>9578</v>
      </c>
    </row>
    <row r="3821" spans="1:7" x14ac:dyDescent="0.3">
      <c r="A3821">
        <v>580</v>
      </c>
      <c r="B3821">
        <v>1450</v>
      </c>
      <c r="C3821">
        <v>345</v>
      </c>
      <c r="D3821">
        <f t="shared" si="165"/>
        <v>58</v>
      </c>
      <c r="E3821" s="3">
        <v>43452</v>
      </c>
      <c r="F3821" t="s">
        <v>8129</v>
      </c>
      <c r="G3821" t="s">
        <v>9579</v>
      </c>
    </row>
    <row r="3822" spans="1:7" x14ac:dyDescent="0.3">
      <c r="A3822">
        <v>580</v>
      </c>
      <c r="B3822">
        <v>1451</v>
      </c>
      <c r="C3822">
        <v>345</v>
      </c>
      <c r="D3822">
        <f t="shared" si="165"/>
        <v>71</v>
      </c>
      <c r="E3822" s="3">
        <v>43453</v>
      </c>
      <c r="F3822" t="s">
        <v>8129</v>
      </c>
      <c r="G3822" t="s">
        <v>9580</v>
      </c>
    </row>
    <row r="3823" spans="1:7" x14ac:dyDescent="0.3">
      <c r="A3823">
        <v>581</v>
      </c>
      <c r="B3823">
        <v>1452</v>
      </c>
      <c r="C3823">
        <v>406</v>
      </c>
      <c r="D3823">
        <f t="shared" si="165"/>
        <v>78</v>
      </c>
      <c r="E3823" s="3">
        <v>43448</v>
      </c>
      <c r="F3823" t="s">
        <v>8129</v>
      </c>
      <c r="G3823" t="s">
        <v>9581</v>
      </c>
    </row>
    <row r="3824" spans="1:7" x14ac:dyDescent="0.3">
      <c r="A3824">
        <v>581</v>
      </c>
      <c r="B3824">
        <v>1453</v>
      </c>
      <c r="C3824">
        <v>406</v>
      </c>
      <c r="D3824">
        <f t="shared" si="165"/>
        <v>11</v>
      </c>
      <c r="E3824" s="3">
        <v>43453</v>
      </c>
      <c r="F3824" t="s">
        <v>8129</v>
      </c>
      <c r="G3824" t="s">
        <v>9582</v>
      </c>
    </row>
    <row r="3825" spans="1:7" x14ac:dyDescent="0.3">
      <c r="A3825">
        <v>582</v>
      </c>
      <c r="B3825">
        <v>1454</v>
      </c>
      <c r="C3825">
        <v>519</v>
      </c>
      <c r="D3825">
        <f t="shared" si="165"/>
        <v>21</v>
      </c>
      <c r="E3825" s="3">
        <v>43452</v>
      </c>
      <c r="F3825" t="s">
        <v>8129</v>
      </c>
      <c r="G3825" t="s">
        <v>9583</v>
      </c>
    </row>
    <row r="3826" spans="1:7" x14ac:dyDescent="0.3">
      <c r="A3826">
        <v>582</v>
      </c>
      <c r="B3826">
        <v>1455</v>
      </c>
      <c r="C3826">
        <v>406</v>
      </c>
      <c r="D3826">
        <f t="shared" si="165"/>
        <v>36</v>
      </c>
      <c r="E3826" s="3">
        <v>43449</v>
      </c>
      <c r="F3826" t="s">
        <v>8129</v>
      </c>
      <c r="G3826" t="s">
        <v>9584</v>
      </c>
    </row>
    <row r="3827" spans="1:7" x14ac:dyDescent="0.3">
      <c r="A3827">
        <v>582</v>
      </c>
      <c r="B3827">
        <v>1456</v>
      </c>
      <c r="C3827">
        <v>519</v>
      </c>
      <c r="D3827">
        <f t="shared" si="165"/>
        <v>51</v>
      </c>
      <c r="E3827" s="3">
        <v>43452</v>
      </c>
      <c r="F3827" t="s">
        <v>8129</v>
      </c>
      <c r="G3827" t="s">
        <v>9585</v>
      </c>
    </row>
    <row r="3828" spans="1:7" x14ac:dyDescent="0.3">
      <c r="A3828">
        <v>583</v>
      </c>
      <c r="B3828">
        <v>1457</v>
      </c>
      <c r="C3828">
        <v>34</v>
      </c>
      <c r="D3828">
        <f t="shared" si="165"/>
        <v>65</v>
      </c>
      <c r="E3828" s="3">
        <v>43454</v>
      </c>
      <c r="F3828" t="s">
        <v>8129</v>
      </c>
      <c r="G3828" t="s">
        <v>9586</v>
      </c>
    </row>
    <row r="3829" spans="1:7" x14ac:dyDescent="0.3">
      <c r="A3829">
        <v>583</v>
      </c>
      <c r="B3829">
        <v>1458</v>
      </c>
      <c r="C3829">
        <v>34</v>
      </c>
      <c r="D3829">
        <f t="shared" si="165"/>
        <v>1</v>
      </c>
      <c r="E3829" s="3">
        <v>43450</v>
      </c>
      <c r="F3829" t="s">
        <v>8129</v>
      </c>
      <c r="G3829" t="s">
        <v>9587</v>
      </c>
    </row>
    <row r="3830" spans="1:7" x14ac:dyDescent="0.3">
      <c r="A3830">
        <v>584</v>
      </c>
      <c r="B3830">
        <v>1459</v>
      </c>
      <c r="C3830">
        <v>186</v>
      </c>
      <c r="D3830">
        <f t="shared" si="165"/>
        <v>17</v>
      </c>
      <c r="E3830" s="3">
        <v>43454</v>
      </c>
      <c r="F3830" t="s">
        <v>8129</v>
      </c>
      <c r="G3830" t="s">
        <v>9588</v>
      </c>
    </row>
    <row r="3831" spans="1:7" x14ac:dyDescent="0.3">
      <c r="A3831">
        <v>584</v>
      </c>
      <c r="B3831">
        <v>1460</v>
      </c>
      <c r="C3831">
        <v>34</v>
      </c>
      <c r="D3831">
        <f t="shared" si="165"/>
        <v>34</v>
      </c>
      <c r="E3831" s="3">
        <v>43453</v>
      </c>
      <c r="F3831" t="s">
        <v>8129</v>
      </c>
      <c r="G3831" t="s">
        <v>9589</v>
      </c>
    </row>
    <row r="3832" spans="1:7" x14ac:dyDescent="0.3">
      <c r="A3832">
        <v>584</v>
      </c>
      <c r="B3832">
        <v>1461</v>
      </c>
      <c r="C3832">
        <v>186</v>
      </c>
      <c r="D3832">
        <f t="shared" si="165"/>
        <v>51</v>
      </c>
      <c r="E3832" s="3">
        <v>43452</v>
      </c>
      <c r="F3832" t="s">
        <v>8129</v>
      </c>
      <c r="G3832" t="s">
        <v>9590</v>
      </c>
    </row>
    <row r="3833" spans="1:7" x14ac:dyDescent="0.3">
      <c r="A3833">
        <v>585</v>
      </c>
      <c r="B3833">
        <v>1462</v>
      </c>
      <c r="C3833">
        <v>299</v>
      </c>
      <c r="D3833">
        <f t="shared" si="165"/>
        <v>72</v>
      </c>
      <c r="E3833" s="3">
        <v>43450</v>
      </c>
      <c r="F3833" t="s">
        <v>8129</v>
      </c>
      <c r="G3833" t="s">
        <v>9591</v>
      </c>
    </row>
    <row r="3834" spans="1:7" x14ac:dyDescent="0.3">
      <c r="A3834">
        <v>585</v>
      </c>
      <c r="B3834">
        <v>1463</v>
      </c>
      <c r="C3834">
        <v>299</v>
      </c>
      <c r="D3834">
        <f t="shared" si="165"/>
        <v>9</v>
      </c>
      <c r="E3834" s="3">
        <v>43453</v>
      </c>
      <c r="F3834" t="s">
        <v>8129</v>
      </c>
      <c r="G3834" t="s">
        <v>9592</v>
      </c>
    </row>
    <row r="3835" spans="1:7" x14ac:dyDescent="0.3">
      <c r="A3835">
        <v>586</v>
      </c>
      <c r="B3835">
        <v>1464</v>
      </c>
      <c r="C3835">
        <v>146</v>
      </c>
      <c r="D3835">
        <f t="shared" si="165"/>
        <v>33</v>
      </c>
      <c r="E3835" s="3">
        <v>43453</v>
      </c>
      <c r="F3835" t="s">
        <v>8129</v>
      </c>
      <c r="G3835" t="s">
        <v>9593</v>
      </c>
    </row>
    <row r="3836" spans="1:7" x14ac:dyDescent="0.3">
      <c r="A3836">
        <v>586</v>
      </c>
      <c r="B3836">
        <v>1465</v>
      </c>
      <c r="C3836">
        <v>146</v>
      </c>
      <c r="D3836">
        <f t="shared" si="165"/>
        <v>52</v>
      </c>
      <c r="E3836" s="3">
        <v>43454</v>
      </c>
      <c r="F3836" t="s">
        <v>8129</v>
      </c>
      <c r="G3836" t="s">
        <v>9594</v>
      </c>
    </row>
    <row r="3837" spans="1:7" x14ac:dyDescent="0.3">
      <c r="A3837">
        <v>586</v>
      </c>
      <c r="B3837">
        <v>1466</v>
      </c>
      <c r="C3837">
        <v>146</v>
      </c>
      <c r="D3837">
        <f t="shared" si="165"/>
        <v>71</v>
      </c>
      <c r="E3837" s="3">
        <v>43455</v>
      </c>
      <c r="F3837" t="s">
        <v>8129</v>
      </c>
      <c r="G3837" t="s">
        <v>9595</v>
      </c>
    </row>
    <row r="3838" spans="1:7" x14ac:dyDescent="0.3">
      <c r="A3838">
        <v>587</v>
      </c>
      <c r="B3838">
        <v>1467</v>
      </c>
      <c r="C3838">
        <v>340</v>
      </c>
      <c r="D3838">
        <f t="shared" si="165"/>
        <v>18</v>
      </c>
      <c r="E3838" s="3">
        <v>43450</v>
      </c>
      <c r="F3838" t="s">
        <v>8129</v>
      </c>
      <c r="G3838" t="s">
        <v>9596</v>
      </c>
    </row>
    <row r="3839" spans="1:7" x14ac:dyDescent="0.3">
      <c r="A3839">
        <v>587</v>
      </c>
      <c r="B3839">
        <v>1468</v>
      </c>
      <c r="C3839">
        <v>340</v>
      </c>
      <c r="D3839">
        <f t="shared" si="165"/>
        <v>38</v>
      </c>
      <c r="E3839" s="3">
        <v>43452</v>
      </c>
      <c r="F3839" t="s">
        <v>8129</v>
      </c>
      <c r="G3839" t="s">
        <v>9597</v>
      </c>
    </row>
    <row r="3840" spans="1:7" x14ac:dyDescent="0.3">
      <c r="A3840">
        <v>588</v>
      </c>
      <c r="B3840">
        <v>1469</v>
      </c>
      <c r="C3840">
        <v>349</v>
      </c>
      <c r="D3840">
        <f t="shared" si="165"/>
        <v>69</v>
      </c>
      <c r="E3840" s="3">
        <v>43454</v>
      </c>
      <c r="F3840" t="s">
        <v>8129</v>
      </c>
      <c r="G3840" t="s">
        <v>9598</v>
      </c>
    </row>
    <row r="3841" spans="1:7" x14ac:dyDescent="0.3">
      <c r="A3841">
        <v>588</v>
      </c>
      <c r="B3841">
        <v>1470</v>
      </c>
      <c r="C3841">
        <v>340</v>
      </c>
      <c r="D3841">
        <f t="shared" si="165"/>
        <v>9</v>
      </c>
      <c r="E3841" s="3">
        <v>43454</v>
      </c>
      <c r="F3841" t="s">
        <v>8129</v>
      </c>
      <c r="G3841" t="s">
        <v>9599</v>
      </c>
    </row>
    <row r="3842" spans="1:7" x14ac:dyDescent="0.3">
      <c r="A3842">
        <v>588</v>
      </c>
      <c r="B3842">
        <v>1471</v>
      </c>
      <c r="C3842">
        <v>349</v>
      </c>
      <c r="D3842">
        <f t="shared" si="165"/>
        <v>81</v>
      </c>
      <c r="E3842" s="3">
        <v>43451</v>
      </c>
      <c r="F3842" t="s">
        <v>8129</v>
      </c>
      <c r="G3842" t="s">
        <v>9600</v>
      </c>
    </row>
    <row r="3843" spans="1:7" x14ac:dyDescent="0.3">
      <c r="A3843">
        <v>589</v>
      </c>
      <c r="B3843">
        <v>1472</v>
      </c>
      <c r="C3843">
        <v>258</v>
      </c>
      <c r="D3843">
        <f t="shared" si="165"/>
        <v>65</v>
      </c>
      <c r="E3843" s="3">
        <v>43456</v>
      </c>
      <c r="F3843" t="s">
        <v>8129</v>
      </c>
      <c r="G3843" t="s">
        <v>9601</v>
      </c>
    </row>
    <row r="3844" spans="1:7" x14ac:dyDescent="0.3">
      <c r="A3844">
        <v>589</v>
      </c>
      <c r="B3844">
        <v>1473</v>
      </c>
      <c r="C3844">
        <v>258</v>
      </c>
      <c r="D3844">
        <f t="shared" si="165"/>
        <v>6</v>
      </c>
      <c r="E3844" s="3">
        <v>43451</v>
      </c>
      <c r="F3844" t="s">
        <v>8129</v>
      </c>
      <c r="G3844" t="s">
        <v>9602</v>
      </c>
    </row>
    <row r="3845" spans="1:7" x14ac:dyDescent="0.3">
      <c r="A3845">
        <v>590</v>
      </c>
      <c r="B3845">
        <v>1474</v>
      </c>
      <c r="C3845">
        <v>283</v>
      </c>
      <c r="D3845">
        <f t="shared" si="165"/>
        <v>44</v>
      </c>
      <c r="E3845" s="3">
        <v>43454</v>
      </c>
      <c r="F3845" t="s">
        <v>8129</v>
      </c>
      <c r="G3845" t="s">
        <v>9603</v>
      </c>
    </row>
    <row r="3846" spans="1:7" x14ac:dyDescent="0.3">
      <c r="A3846">
        <v>590</v>
      </c>
      <c r="B3846">
        <v>1475</v>
      </c>
      <c r="C3846">
        <v>258</v>
      </c>
      <c r="D3846">
        <f t="shared" si="165"/>
        <v>67</v>
      </c>
      <c r="E3846" s="3">
        <v>43453</v>
      </c>
      <c r="F3846" t="s">
        <v>8129</v>
      </c>
      <c r="G3846" t="s">
        <v>9604</v>
      </c>
    </row>
    <row r="3847" spans="1:7" x14ac:dyDescent="0.3">
      <c r="A3847">
        <v>590</v>
      </c>
      <c r="B3847">
        <v>1476</v>
      </c>
      <c r="C3847">
        <v>283</v>
      </c>
      <c r="D3847">
        <f t="shared" si="165"/>
        <v>9</v>
      </c>
      <c r="E3847" s="3">
        <v>43455</v>
      </c>
      <c r="F3847" t="s">
        <v>8129</v>
      </c>
      <c r="G3847" t="s">
        <v>9605</v>
      </c>
    </row>
    <row r="3848" spans="1:7" x14ac:dyDescent="0.3">
      <c r="A3848">
        <v>591</v>
      </c>
      <c r="B3848">
        <v>1477</v>
      </c>
      <c r="C3848">
        <v>743</v>
      </c>
      <c r="D3848">
        <f t="shared" si="165"/>
        <v>51</v>
      </c>
      <c r="E3848" s="3">
        <v>43456</v>
      </c>
      <c r="F3848" t="s">
        <v>8129</v>
      </c>
      <c r="G3848" t="s">
        <v>9606</v>
      </c>
    </row>
    <row r="3849" spans="1:7" x14ac:dyDescent="0.3">
      <c r="A3849">
        <v>591</v>
      </c>
      <c r="B3849">
        <v>1478</v>
      </c>
      <c r="C3849">
        <v>743</v>
      </c>
      <c r="D3849">
        <f t="shared" si="165"/>
        <v>75</v>
      </c>
      <c r="E3849" s="3">
        <v>43456</v>
      </c>
      <c r="F3849" t="s">
        <v>8129</v>
      </c>
      <c r="G3849" t="s">
        <v>9607</v>
      </c>
    </row>
    <row r="3850" spans="1:7" x14ac:dyDescent="0.3">
      <c r="A3850">
        <v>592</v>
      </c>
      <c r="B3850">
        <v>1479</v>
      </c>
      <c r="C3850">
        <v>328</v>
      </c>
      <c r="D3850">
        <f t="shared" si="165"/>
        <v>39</v>
      </c>
      <c r="E3850" s="3">
        <v>43456</v>
      </c>
      <c r="F3850" t="s">
        <v>8129</v>
      </c>
      <c r="G3850" t="s">
        <v>9608</v>
      </c>
    </row>
    <row r="3851" spans="1:7" x14ac:dyDescent="0.3">
      <c r="A3851">
        <v>592</v>
      </c>
      <c r="B3851">
        <v>1480</v>
      </c>
      <c r="C3851">
        <v>328</v>
      </c>
      <c r="D3851">
        <f t="shared" si="165"/>
        <v>64</v>
      </c>
      <c r="E3851" s="3">
        <v>43457</v>
      </c>
      <c r="F3851" t="s">
        <v>8129</v>
      </c>
      <c r="G3851" t="s">
        <v>9609</v>
      </c>
    </row>
    <row r="3852" spans="1:7" x14ac:dyDescent="0.3">
      <c r="A3852">
        <v>592</v>
      </c>
      <c r="B3852">
        <v>1481</v>
      </c>
      <c r="C3852">
        <v>328</v>
      </c>
      <c r="D3852">
        <f t="shared" si="165"/>
        <v>8</v>
      </c>
      <c r="E3852" s="3">
        <v>43455</v>
      </c>
      <c r="F3852" t="s">
        <v>8129</v>
      </c>
      <c r="G3852" t="s">
        <v>9610</v>
      </c>
    </row>
    <row r="3853" spans="1:7" x14ac:dyDescent="0.3">
      <c r="A3853">
        <v>593</v>
      </c>
      <c r="B3853">
        <v>1482</v>
      </c>
      <c r="C3853">
        <v>371</v>
      </c>
      <c r="D3853">
        <f t="shared" si="165"/>
        <v>57</v>
      </c>
      <c r="E3853" s="3">
        <v>43457</v>
      </c>
      <c r="F3853" t="s">
        <v>8129</v>
      </c>
      <c r="G3853" t="s">
        <v>9611</v>
      </c>
    </row>
    <row r="3854" spans="1:7" x14ac:dyDescent="0.3">
      <c r="A3854">
        <v>593</v>
      </c>
      <c r="B3854">
        <v>1483</v>
      </c>
      <c r="C3854">
        <v>371</v>
      </c>
      <c r="D3854">
        <f t="shared" si="165"/>
        <v>2</v>
      </c>
      <c r="E3854" s="3">
        <v>43456</v>
      </c>
      <c r="F3854" t="s">
        <v>8129</v>
      </c>
      <c r="G3854" t="s">
        <v>9612</v>
      </c>
    </row>
    <row r="3855" spans="1:7" x14ac:dyDescent="0.3">
      <c r="A3855">
        <v>594</v>
      </c>
      <c r="B3855">
        <v>1484</v>
      </c>
      <c r="C3855">
        <v>714</v>
      </c>
      <c r="D3855">
        <f t="shared" si="165"/>
        <v>54</v>
      </c>
      <c r="E3855" s="3">
        <v>43454</v>
      </c>
      <c r="F3855" t="s">
        <v>8129</v>
      </c>
      <c r="G3855" t="s">
        <v>9613</v>
      </c>
    </row>
    <row r="3856" spans="1:7" x14ac:dyDescent="0.3">
      <c r="A3856">
        <v>594</v>
      </c>
      <c r="B3856">
        <v>1485</v>
      </c>
      <c r="C3856">
        <v>371</v>
      </c>
      <c r="D3856">
        <f t="shared" si="165"/>
        <v>1</v>
      </c>
      <c r="E3856" s="3">
        <v>43455</v>
      </c>
      <c r="F3856" t="s">
        <v>8129</v>
      </c>
      <c r="G3856" t="s">
        <v>9614</v>
      </c>
    </row>
    <row r="3857" spans="1:7" x14ac:dyDescent="0.3">
      <c r="A3857">
        <v>594</v>
      </c>
      <c r="B3857">
        <v>1486</v>
      </c>
      <c r="C3857">
        <v>714</v>
      </c>
      <c r="D3857">
        <f t="shared" si="165"/>
        <v>27</v>
      </c>
      <c r="E3857" s="3">
        <v>43457</v>
      </c>
      <c r="F3857" t="s">
        <v>8129</v>
      </c>
      <c r="G3857" t="s">
        <v>9615</v>
      </c>
    </row>
    <row r="3858" spans="1:7" x14ac:dyDescent="0.3">
      <c r="A3858">
        <v>595</v>
      </c>
      <c r="B3858">
        <v>1487</v>
      </c>
      <c r="C3858">
        <v>268</v>
      </c>
      <c r="D3858">
        <f t="shared" ref="D3858:D3921" si="166">IF(MOD(A3858*B3858,81)=0,1,IF(MOD(A3858*B3858,81)=30,81,IF(MOD(A3858*B3858,81)=49,82,MOD(A3858*B3858,81))))</f>
        <v>2</v>
      </c>
      <c r="E3858" s="3">
        <v>43456</v>
      </c>
      <c r="F3858" t="s">
        <v>8129</v>
      </c>
      <c r="G3858" t="s">
        <v>9616</v>
      </c>
    </row>
    <row r="3859" spans="1:7" x14ac:dyDescent="0.3">
      <c r="A3859">
        <v>595</v>
      </c>
      <c r="B3859">
        <v>1488</v>
      </c>
      <c r="C3859">
        <v>268</v>
      </c>
      <c r="D3859">
        <f t="shared" si="166"/>
        <v>81</v>
      </c>
      <c r="E3859" s="3">
        <v>43454</v>
      </c>
      <c r="F3859" t="s">
        <v>8129</v>
      </c>
      <c r="G3859" t="s">
        <v>9617</v>
      </c>
    </row>
    <row r="3860" spans="1:7" x14ac:dyDescent="0.3">
      <c r="A3860">
        <v>596</v>
      </c>
      <c r="B3860">
        <v>1489</v>
      </c>
      <c r="C3860">
        <v>305</v>
      </c>
      <c r="D3860">
        <f t="shared" si="166"/>
        <v>8</v>
      </c>
      <c r="E3860" s="3">
        <v>43457</v>
      </c>
      <c r="F3860" t="s">
        <v>8129</v>
      </c>
      <c r="G3860" t="s">
        <v>9618</v>
      </c>
    </row>
    <row r="3861" spans="1:7" x14ac:dyDescent="0.3">
      <c r="A3861">
        <v>596</v>
      </c>
      <c r="B3861">
        <v>1490</v>
      </c>
      <c r="C3861">
        <v>268</v>
      </c>
      <c r="D3861">
        <f t="shared" si="166"/>
        <v>37</v>
      </c>
      <c r="E3861" s="3">
        <v>43456</v>
      </c>
      <c r="F3861" t="s">
        <v>8129</v>
      </c>
      <c r="G3861" t="s">
        <v>9619</v>
      </c>
    </row>
    <row r="3862" spans="1:7" x14ac:dyDescent="0.3">
      <c r="A3862">
        <v>596</v>
      </c>
      <c r="B3862">
        <v>1491</v>
      </c>
      <c r="C3862">
        <v>305</v>
      </c>
      <c r="D3862">
        <f t="shared" si="166"/>
        <v>66</v>
      </c>
      <c r="E3862" s="3">
        <v>43455</v>
      </c>
      <c r="F3862" t="s">
        <v>8129</v>
      </c>
      <c r="G3862" t="s">
        <v>9620</v>
      </c>
    </row>
    <row r="3863" spans="1:7" x14ac:dyDescent="0.3">
      <c r="A3863">
        <v>597</v>
      </c>
      <c r="B3863">
        <v>1492</v>
      </c>
      <c r="C3863">
        <v>481</v>
      </c>
      <c r="D3863">
        <f t="shared" si="166"/>
        <v>48</v>
      </c>
      <c r="E3863" s="3">
        <v>43456</v>
      </c>
      <c r="F3863" t="s">
        <v>8129</v>
      </c>
      <c r="G3863" t="s">
        <v>9621</v>
      </c>
    </row>
    <row r="3864" spans="1:7" x14ac:dyDescent="0.3">
      <c r="A3864">
        <v>597</v>
      </c>
      <c r="B3864">
        <v>1493</v>
      </c>
      <c r="C3864">
        <v>481</v>
      </c>
      <c r="D3864">
        <f t="shared" si="166"/>
        <v>78</v>
      </c>
      <c r="E3864" s="3">
        <v>43456</v>
      </c>
      <c r="F3864" t="s">
        <v>8129</v>
      </c>
      <c r="G3864" t="s">
        <v>9622</v>
      </c>
    </row>
    <row r="3865" spans="1:7" x14ac:dyDescent="0.3">
      <c r="A3865">
        <v>598</v>
      </c>
      <c r="B3865">
        <v>1494</v>
      </c>
      <c r="C3865">
        <v>44</v>
      </c>
      <c r="D3865">
        <f t="shared" si="166"/>
        <v>63</v>
      </c>
      <c r="E3865" s="3">
        <v>43459</v>
      </c>
      <c r="F3865" t="s">
        <v>8129</v>
      </c>
      <c r="G3865" t="s">
        <v>9623</v>
      </c>
    </row>
    <row r="3866" spans="1:7" x14ac:dyDescent="0.3">
      <c r="A3866">
        <v>598</v>
      </c>
      <c r="B3866">
        <v>1495</v>
      </c>
      <c r="C3866">
        <v>44</v>
      </c>
      <c r="D3866">
        <f t="shared" si="166"/>
        <v>13</v>
      </c>
      <c r="E3866" s="3">
        <v>43457</v>
      </c>
      <c r="F3866" t="s">
        <v>8129</v>
      </c>
      <c r="G3866" t="s">
        <v>9624</v>
      </c>
    </row>
    <row r="3867" spans="1:7" x14ac:dyDescent="0.3">
      <c r="A3867">
        <v>598</v>
      </c>
      <c r="B3867">
        <v>1496</v>
      </c>
      <c r="C3867">
        <v>44</v>
      </c>
      <c r="D3867">
        <f t="shared" si="166"/>
        <v>44</v>
      </c>
      <c r="E3867" s="3">
        <v>43458</v>
      </c>
      <c r="F3867" t="s">
        <v>8129</v>
      </c>
      <c r="G3867" t="s">
        <v>9625</v>
      </c>
    </row>
    <row r="3868" spans="1:7" x14ac:dyDescent="0.3">
      <c r="A3868">
        <v>599</v>
      </c>
      <c r="B3868">
        <v>1497</v>
      </c>
      <c r="C3868">
        <v>470</v>
      </c>
      <c r="D3868">
        <f t="shared" si="166"/>
        <v>33</v>
      </c>
      <c r="E3868" s="3">
        <v>43459</v>
      </c>
      <c r="F3868" t="s">
        <v>8129</v>
      </c>
      <c r="G3868" t="s">
        <v>9626</v>
      </c>
    </row>
    <row r="3869" spans="1:7" x14ac:dyDescent="0.3">
      <c r="A3869">
        <v>599</v>
      </c>
      <c r="B3869">
        <v>1498</v>
      </c>
      <c r="C3869">
        <v>470</v>
      </c>
      <c r="D3869">
        <f t="shared" si="166"/>
        <v>65</v>
      </c>
      <c r="E3869" s="3">
        <v>43461</v>
      </c>
      <c r="F3869" t="s">
        <v>8129</v>
      </c>
      <c r="G3869" t="s">
        <v>9627</v>
      </c>
    </row>
    <row r="3870" spans="1:7" x14ac:dyDescent="0.3">
      <c r="A3870">
        <v>600</v>
      </c>
      <c r="B3870">
        <v>1499</v>
      </c>
      <c r="C3870">
        <v>800</v>
      </c>
      <c r="D3870">
        <f t="shared" si="166"/>
        <v>57</v>
      </c>
      <c r="E3870" s="3">
        <v>43459</v>
      </c>
      <c r="F3870" t="s">
        <v>8129</v>
      </c>
      <c r="G3870" t="s">
        <v>9628</v>
      </c>
    </row>
    <row r="3871" spans="1:7" x14ac:dyDescent="0.3">
      <c r="A3871">
        <v>600</v>
      </c>
      <c r="B3871">
        <v>1500</v>
      </c>
      <c r="C3871">
        <v>470</v>
      </c>
      <c r="D3871">
        <f t="shared" si="166"/>
        <v>9</v>
      </c>
      <c r="E3871" s="3">
        <v>43459</v>
      </c>
      <c r="F3871" t="s">
        <v>8129</v>
      </c>
      <c r="G3871" t="s">
        <v>9629</v>
      </c>
    </row>
    <row r="3872" spans="1:7" x14ac:dyDescent="0.3">
      <c r="A3872">
        <v>600</v>
      </c>
      <c r="B3872">
        <v>1501</v>
      </c>
      <c r="C3872">
        <v>800</v>
      </c>
      <c r="D3872">
        <f t="shared" si="166"/>
        <v>42</v>
      </c>
      <c r="E3872" s="3">
        <v>43456</v>
      </c>
      <c r="F3872" t="s">
        <v>8129</v>
      </c>
      <c r="G3872" t="s">
        <v>9630</v>
      </c>
    </row>
    <row r="3873" spans="1:7" x14ac:dyDescent="0.3">
      <c r="A3873">
        <v>601</v>
      </c>
      <c r="B3873">
        <v>1502</v>
      </c>
      <c r="C3873">
        <v>441</v>
      </c>
      <c r="D3873">
        <f t="shared" si="166"/>
        <v>38</v>
      </c>
      <c r="E3873" s="3">
        <v>43459</v>
      </c>
      <c r="F3873" t="s">
        <v>8129</v>
      </c>
      <c r="G3873" t="s">
        <v>9631</v>
      </c>
    </row>
    <row r="3874" spans="1:7" x14ac:dyDescent="0.3">
      <c r="A3874">
        <v>601</v>
      </c>
      <c r="B3874">
        <v>1503</v>
      </c>
      <c r="C3874">
        <v>441</v>
      </c>
      <c r="D3874">
        <f t="shared" si="166"/>
        <v>72</v>
      </c>
      <c r="E3874" s="3">
        <v>43457</v>
      </c>
      <c r="F3874" t="s">
        <v>8129</v>
      </c>
      <c r="G3874" t="s">
        <v>9632</v>
      </c>
    </row>
    <row r="3875" spans="1:7" x14ac:dyDescent="0.3">
      <c r="A3875">
        <v>602</v>
      </c>
      <c r="B3875">
        <v>1504</v>
      </c>
      <c r="C3875">
        <v>477</v>
      </c>
      <c r="D3875">
        <f t="shared" si="166"/>
        <v>71</v>
      </c>
      <c r="E3875" s="3">
        <v>43463</v>
      </c>
      <c r="F3875" t="s">
        <v>8129</v>
      </c>
      <c r="G3875" t="s">
        <v>9633</v>
      </c>
    </row>
    <row r="3876" spans="1:7" x14ac:dyDescent="0.3">
      <c r="A3876">
        <v>602</v>
      </c>
      <c r="B3876">
        <v>1505</v>
      </c>
      <c r="C3876">
        <v>441</v>
      </c>
      <c r="D3876">
        <f t="shared" si="166"/>
        <v>25</v>
      </c>
      <c r="E3876" s="3">
        <v>43459</v>
      </c>
      <c r="F3876" t="s">
        <v>8129</v>
      </c>
      <c r="G3876" t="s">
        <v>9634</v>
      </c>
    </row>
    <row r="3877" spans="1:7" x14ac:dyDescent="0.3">
      <c r="A3877">
        <v>602</v>
      </c>
      <c r="B3877">
        <v>1506</v>
      </c>
      <c r="C3877">
        <v>477</v>
      </c>
      <c r="D3877">
        <f t="shared" si="166"/>
        <v>60</v>
      </c>
      <c r="E3877" s="3">
        <v>43458</v>
      </c>
      <c r="F3877" t="s">
        <v>8129</v>
      </c>
      <c r="G3877" t="s">
        <v>9635</v>
      </c>
    </row>
    <row r="3878" spans="1:7" x14ac:dyDescent="0.3">
      <c r="A3878">
        <v>603</v>
      </c>
      <c r="B3878">
        <v>1507</v>
      </c>
      <c r="C3878">
        <v>279</v>
      </c>
      <c r="D3878">
        <f t="shared" si="166"/>
        <v>63</v>
      </c>
      <c r="E3878" s="3">
        <v>43462</v>
      </c>
      <c r="F3878" t="s">
        <v>8129</v>
      </c>
      <c r="G3878" t="s">
        <v>9636</v>
      </c>
    </row>
    <row r="3879" spans="1:7" x14ac:dyDescent="0.3">
      <c r="A3879">
        <v>603</v>
      </c>
      <c r="B3879">
        <v>1508</v>
      </c>
      <c r="C3879">
        <v>279</v>
      </c>
      <c r="D3879">
        <f t="shared" si="166"/>
        <v>18</v>
      </c>
      <c r="E3879" s="3">
        <v>43459</v>
      </c>
      <c r="F3879" t="s">
        <v>8129</v>
      </c>
      <c r="G3879" t="s">
        <v>9637</v>
      </c>
    </row>
    <row r="3880" spans="1:7" x14ac:dyDescent="0.3">
      <c r="A3880">
        <v>604</v>
      </c>
      <c r="B3880">
        <v>1509</v>
      </c>
      <c r="C3880">
        <v>796</v>
      </c>
      <c r="D3880">
        <f t="shared" si="166"/>
        <v>24</v>
      </c>
      <c r="E3880" s="3">
        <v>43459</v>
      </c>
      <c r="F3880" t="s">
        <v>8129</v>
      </c>
      <c r="G3880" t="s">
        <v>9638</v>
      </c>
    </row>
    <row r="3881" spans="1:7" x14ac:dyDescent="0.3">
      <c r="A3881">
        <v>604</v>
      </c>
      <c r="B3881">
        <v>1510</v>
      </c>
      <c r="C3881">
        <v>279</v>
      </c>
      <c r="D3881">
        <f t="shared" si="166"/>
        <v>61</v>
      </c>
      <c r="E3881" s="3">
        <v>43460</v>
      </c>
      <c r="F3881" t="s">
        <v>8129</v>
      </c>
      <c r="G3881" t="s">
        <v>9639</v>
      </c>
    </row>
    <row r="3882" spans="1:7" x14ac:dyDescent="0.3">
      <c r="A3882">
        <v>604</v>
      </c>
      <c r="B3882">
        <v>1511</v>
      </c>
      <c r="C3882">
        <v>796</v>
      </c>
      <c r="D3882">
        <f t="shared" si="166"/>
        <v>17</v>
      </c>
      <c r="E3882" s="3">
        <v>43464</v>
      </c>
      <c r="F3882" t="s">
        <v>8129</v>
      </c>
      <c r="G3882" t="s">
        <v>9640</v>
      </c>
    </row>
    <row r="3883" spans="1:7" x14ac:dyDescent="0.3">
      <c r="A3883">
        <v>605</v>
      </c>
      <c r="B3883">
        <v>1512</v>
      </c>
      <c r="C3883">
        <v>450</v>
      </c>
      <c r="D3883">
        <f t="shared" si="166"/>
        <v>27</v>
      </c>
      <c r="E3883" s="3">
        <v>43462</v>
      </c>
      <c r="F3883" t="s">
        <v>8129</v>
      </c>
      <c r="G3883" t="s">
        <v>9641</v>
      </c>
    </row>
    <row r="3884" spans="1:7" x14ac:dyDescent="0.3">
      <c r="A3884">
        <v>605</v>
      </c>
      <c r="B3884">
        <v>1513</v>
      </c>
      <c r="C3884">
        <v>450</v>
      </c>
      <c r="D3884">
        <f t="shared" si="166"/>
        <v>65</v>
      </c>
      <c r="E3884" s="3">
        <v>43464</v>
      </c>
      <c r="F3884" t="s">
        <v>8129</v>
      </c>
      <c r="G3884" t="s">
        <v>9642</v>
      </c>
    </row>
    <row r="3885" spans="1:7" x14ac:dyDescent="0.3">
      <c r="A3885">
        <v>606</v>
      </c>
      <c r="B3885">
        <v>1514</v>
      </c>
      <c r="C3885">
        <v>764</v>
      </c>
      <c r="D3885">
        <f t="shared" si="166"/>
        <v>78</v>
      </c>
      <c r="E3885" s="3">
        <v>43459</v>
      </c>
      <c r="F3885" t="s">
        <v>8129</v>
      </c>
      <c r="G3885" t="s">
        <v>9643</v>
      </c>
    </row>
    <row r="3886" spans="1:7" x14ac:dyDescent="0.3">
      <c r="A3886">
        <v>606</v>
      </c>
      <c r="B3886">
        <v>1515</v>
      </c>
      <c r="C3886">
        <v>450</v>
      </c>
      <c r="D3886">
        <f t="shared" si="166"/>
        <v>36</v>
      </c>
      <c r="E3886" s="3">
        <v>43459</v>
      </c>
      <c r="F3886" t="s">
        <v>8129</v>
      </c>
      <c r="G3886" t="s">
        <v>9644</v>
      </c>
    </row>
    <row r="3887" spans="1:7" x14ac:dyDescent="0.3">
      <c r="A3887">
        <v>606</v>
      </c>
      <c r="B3887">
        <v>1516</v>
      </c>
      <c r="C3887">
        <v>764</v>
      </c>
      <c r="D3887">
        <f t="shared" si="166"/>
        <v>75</v>
      </c>
      <c r="E3887" s="3">
        <v>43462</v>
      </c>
      <c r="F3887" t="s">
        <v>8129</v>
      </c>
      <c r="G3887" t="s">
        <v>9645</v>
      </c>
    </row>
    <row r="3888" spans="1:7" x14ac:dyDescent="0.3">
      <c r="A3888">
        <v>607</v>
      </c>
      <c r="B3888">
        <v>1517</v>
      </c>
      <c r="C3888">
        <v>522</v>
      </c>
      <c r="D3888">
        <f t="shared" si="166"/>
        <v>11</v>
      </c>
      <c r="E3888" s="3">
        <v>43464</v>
      </c>
      <c r="F3888" t="s">
        <v>8129</v>
      </c>
      <c r="G3888" t="s">
        <v>9646</v>
      </c>
    </row>
    <row r="3889" spans="1:7" x14ac:dyDescent="0.3">
      <c r="A3889">
        <v>607</v>
      </c>
      <c r="B3889">
        <v>1518</v>
      </c>
      <c r="C3889">
        <v>522</v>
      </c>
      <c r="D3889">
        <f t="shared" si="166"/>
        <v>51</v>
      </c>
      <c r="E3889" s="3">
        <v>43462</v>
      </c>
      <c r="F3889" t="s">
        <v>8129</v>
      </c>
      <c r="G3889" t="s">
        <v>9647</v>
      </c>
    </row>
    <row r="3890" spans="1:7" x14ac:dyDescent="0.3">
      <c r="A3890">
        <v>608</v>
      </c>
      <c r="B3890">
        <v>1519</v>
      </c>
      <c r="C3890">
        <v>771</v>
      </c>
      <c r="D3890">
        <f t="shared" si="166"/>
        <v>71</v>
      </c>
      <c r="E3890" s="3">
        <v>43465</v>
      </c>
      <c r="F3890" t="s">
        <v>8129</v>
      </c>
      <c r="G3890" t="s">
        <v>9648</v>
      </c>
    </row>
    <row r="3891" spans="1:7" x14ac:dyDescent="0.3">
      <c r="A3891">
        <v>608</v>
      </c>
      <c r="B3891">
        <v>1520</v>
      </c>
      <c r="C3891">
        <v>522</v>
      </c>
      <c r="D3891">
        <f t="shared" si="166"/>
        <v>31</v>
      </c>
      <c r="E3891" s="3">
        <v>43461</v>
      </c>
      <c r="F3891" t="s">
        <v>8129</v>
      </c>
      <c r="G3891" t="s">
        <v>9649</v>
      </c>
    </row>
    <row r="3892" spans="1:7" x14ac:dyDescent="0.3">
      <c r="A3892">
        <v>608</v>
      </c>
      <c r="B3892">
        <v>1521</v>
      </c>
      <c r="C3892">
        <v>771</v>
      </c>
      <c r="D3892">
        <f t="shared" si="166"/>
        <v>72</v>
      </c>
      <c r="E3892" s="3">
        <v>43460</v>
      </c>
      <c r="F3892" t="s">
        <v>8129</v>
      </c>
      <c r="G3892" t="s">
        <v>9650</v>
      </c>
    </row>
    <row r="3893" spans="1:7" x14ac:dyDescent="0.3">
      <c r="A3893">
        <v>609</v>
      </c>
      <c r="B3893">
        <v>1522</v>
      </c>
      <c r="C3893">
        <v>97</v>
      </c>
      <c r="D3893">
        <f t="shared" si="166"/>
        <v>15</v>
      </c>
      <c r="E3893" s="3">
        <v>43464</v>
      </c>
      <c r="F3893" t="s">
        <v>8129</v>
      </c>
      <c r="G3893" t="s">
        <v>9651</v>
      </c>
    </row>
    <row r="3894" spans="1:7" x14ac:dyDescent="0.3">
      <c r="A3894">
        <v>609</v>
      </c>
      <c r="B3894">
        <v>1523</v>
      </c>
      <c r="C3894">
        <v>97</v>
      </c>
      <c r="D3894">
        <f t="shared" si="166"/>
        <v>57</v>
      </c>
      <c r="E3894" s="3">
        <v>43464</v>
      </c>
      <c r="F3894" t="s">
        <v>8129</v>
      </c>
      <c r="G3894" t="s">
        <v>9652</v>
      </c>
    </row>
    <row r="3895" spans="1:7" x14ac:dyDescent="0.3">
      <c r="A3895">
        <v>610</v>
      </c>
      <c r="B3895">
        <v>1524</v>
      </c>
      <c r="C3895">
        <v>362</v>
      </c>
      <c r="D3895">
        <f t="shared" si="166"/>
        <v>3</v>
      </c>
      <c r="E3895" s="3">
        <v>43464</v>
      </c>
      <c r="F3895" t="s">
        <v>8129</v>
      </c>
      <c r="G3895" t="s">
        <v>9653</v>
      </c>
    </row>
    <row r="3896" spans="1:7" x14ac:dyDescent="0.3">
      <c r="A3896">
        <v>610</v>
      </c>
      <c r="B3896">
        <v>1525</v>
      </c>
      <c r="C3896">
        <v>97</v>
      </c>
      <c r="D3896">
        <f t="shared" si="166"/>
        <v>46</v>
      </c>
      <c r="E3896" s="3">
        <v>43465</v>
      </c>
      <c r="F3896" t="s">
        <v>8129</v>
      </c>
      <c r="G3896" t="s">
        <v>9654</v>
      </c>
    </row>
    <row r="3897" spans="1:7" x14ac:dyDescent="0.3">
      <c r="A3897">
        <v>610</v>
      </c>
      <c r="B3897">
        <v>1526</v>
      </c>
      <c r="C3897">
        <v>362</v>
      </c>
      <c r="D3897">
        <f t="shared" si="166"/>
        <v>8</v>
      </c>
      <c r="E3897" s="3">
        <v>43463</v>
      </c>
      <c r="F3897" t="s">
        <v>8129</v>
      </c>
      <c r="G3897" t="s">
        <v>9655</v>
      </c>
    </row>
    <row r="3898" spans="1:7" x14ac:dyDescent="0.3">
      <c r="A3898">
        <v>611</v>
      </c>
      <c r="B3898">
        <v>1527</v>
      </c>
      <c r="C3898">
        <v>65</v>
      </c>
      <c r="D3898">
        <f t="shared" si="166"/>
        <v>39</v>
      </c>
      <c r="E3898" s="3">
        <v>43465</v>
      </c>
      <c r="F3898" t="s">
        <v>8129</v>
      </c>
      <c r="G3898" t="s">
        <v>9656</v>
      </c>
    </row>
    <row r="3899" spans="1:7" x14ac:dyDescent="0.3">
      <c r="A3899">
        <v>611</v>
      </c>
      <c r="B3899">
        <v>1528</v>
      </c>
      <c r="C3899">
        <v>65</v>
      </c>
      <c r="D3899">
        <f t="shared" si="166"/>
        <v>2</v>
      </c>
      <c r="E3899" s="3">
        <v>43464</v>
      </c>
      <c r="F3899" t="s">
        <v>8129</v>
      </c>
      <c r="G3899" t="s">
        <v>9657</v>
      </c>
    </row>
    <row r="3900" spans="1:7" x14ac:dyDescent="0.3">
      <c r="A3900">
        <v>612</v>
      </c>
      <c r="B3900">
        <v>1529</v>
      </c>
      <c r="C3900">
        <v>635</v>
      </c>
      <c r="D3900">
        <f t="shared" si="166"/>
        <v>36</v>
      </c>
      <c r="E3900" s="3">
        <v>43463</v>
      </c>
      <c r="F3900" t="s">
        <v>8129</v>
      </c>
      <c r="G3900" t="s">
        <v>9658</v>
      </c>
    </row>
    <row r="3901" spans="1:7" x14ac:dyDescent="0.3">
      <c r="A3901">
        <v>612</v>
      </c>
      <c r="B3901">
        <v>1530</v>
      </c>
      <c r="C3901">
        <v>65</v>
      </c>
      <c r="D3901">
        <f t="shared" si="166"/>
        <v>1</v>
      </c>
      <c r="E3901" s="3">
        <v>43464</v>
      </c>
      <c r="F3901" t="s">
        <v>8129</v>
      </c>
      <c r="G3901" t="s">
        <v>9659</v>
      </c>
    </row>
    <row r="3902" spans="1:7" x14ac:dyDescent="0.3">
      <c r="A3902">
        <v>612</v>
      </c>
      <c r="B3902">
        <v>1531</v>
      </c>
      <c r="C3902">
        <v>635</v>
      </c>
      <c r="D3902">
        <f t="shared" si="166"/>
        <v>45</v>
      </c>
      <c r="E3902" s="3">
        <v>43466</v>
      </c>
      <c r="F3902" t="s">
        <v>8129</v>
      </c>
      <c r="G3902" t="s">
        <v>9660</v>
      </c>
    </row>
    <row r="3903" spans="1:7" x14ac:dyDescent="0.3">
      <c r="A3903">
        <v>613</v>
      </c>
      <c r="B3903">
        <v>1532</v>
      </c>
      <c r="C3903">
        <v>15</v>
      </c>
      <c r="D3903">
        <f t="shared" si="166"/>
        <v>2</v>
      </c>
      <c r="E3903" s="3">
        <v>43466</v>
      </c>
      <c r="F3903" t="s">
        <v>8129</v>
      </c>
      <c r="G3903" t="s">
        <v>9661</v>
      </c>
    </row>
    <row r="3904" spans="1:7" x14ac:dyDescent="0.3">
      <c r="A3904">
        <v>613</v>
      </c>
      <c r="B3904">
        <v>1533</v>
      </c>
      <c r="C3904">
        <v>15</v>
      </c>
      <c r="D3904">
        <f t="shared" si="166"/>
        <v>48</v>
      </c>
      <c r="E3904" s="3">
        <v>43464</v>
      </c>
      <c r="F3904" t="s">
        <v>8129</v>
      </c>
      <c r="G3904" t="s">
        <v>9662</v>
      </c>
    </row>
    <row r="3905" spans="1:7" x14ac:dyDescent="0.3">
      <c r="A3905">
        <v>614</v>
      </c>
      <c r="B3905">
        <v>1534</v>
      </c>
      <c r="C3905">
        <v>452</v>
      </c>
      <c r="D3905">
        <f t="shared" si="166"/>
        <v>8</v>
      </c>
      <c r="E3905" s="3">
        <v>43466</v>
      </c>
      <c r="F3905" t="s">
        <v>8129</v>
      </c>
      <c r="G3905" t="s">
        <v>9663</v>
      </c>
    </row>
    <row r="3906" spans="1:7" x14ac:dyDescent="0.3">
      <c r="A3906">
        <v>614</v>
      </c>
      <c r="B3906">
        <v>1535</v>
      </c>
      <c r="C3906">
        <v>15</v>
      </c>
      <c r="D3906">
        <f t="shared" si="166"/>
        <v>55</v>
      </c>
      <c r="E3906" s="3">
        <v>43465</v>
      </c>
      <c r="F3906" t="s">
        <v>8129</v>
      </c>
      <c r="G3906" t="s">
        <v>9664</v>
      </c>
    </row>
    <row r="3907" spans="1:7" x14ac:dyDescent="0.3">
      <c r="A3907">
        <v>614</v>
      </c>
      <c r="B3907">
        <v>1536</v>
      </c>
      <c r="C3907">
        <v>452</v>
      </c>
      <c r="D3907">
        <f t="shared" si="166"/>
        <v>21</v>
      </c>
      <c r="E3907" s="3">
        <v>43467</v>
      </c>
      <c r="F3907" t="s">
        <v>8129</v>
      </c>
      <c r="G3907" t="s">
        <v>9665</v>
      </c>
    </row>
    <row r="3908" spans="1:7" x14ac:dyDescent="0.3">
      <c r="A3908">
        <v>615</v>
      </c>
      <c r="B3908">
        <v>1537</v>
      </c>
      <c r="C3908">
        <v>379</v>
      </c>
      <c r="D3908">
        <f t="shared" si="166"/>
        <v>66</v>
      </c>
      <c r="E3908" s="3">
        <v>43465</v>
      </c>
      <c r="F3908" t="s">
        <v>8129</v>
      </c>
      <c r="G3908" t="s">
        <v>9666</v>
      </c>
    </row>
    <row r="3909" spans="1:7" x14ac:dyDescent="0.3">
      <c r="A3909">
        <v>615</v>
      </c>
      <c r="B3909">
        <v>1538</v>
      </c>
      <c r="C3909">
        <v>379</v>
      </c>
      <c r="D3909">
        <f t="shared" si="166"/>
        <v>33</v>
      </c>
      <c r="E3909" s="3">
        <v>43468</v>
      </c>
      <c r="F3909" t="s">
        <v>8129</v>
      </c>
      <c r="G3909" t="s">
        <v>9667</v>
      </c>
    </row>
    <row r="3910" spans="1:7" x14ac:dyDescent="0.3">
      <c r="A3910">
        <v>616</v>
      </c>
      <c r="B3910">
        <v>1539</v>
      </c>
      <c r="C3910">
        <v>535</v>
      </c>
      <c r="D3910">
        <f t="shared" si="166"/>
        <v>1</v>
      </c>
      <c r="E3910" s="3">
        <v>43467</v>
      </c>
      <c r="F3910" t="s">
        <v>8129</v>
      </c>
      <c r="G3910" t="s">
        <v>9668</v>
      </c>
    </row>
    <row r="3911" spans="1:7" x14ac:dyDescent="0.3">
      <c r="A3911">
        <v>616</v>
      </c>
      <c r="B3911">
        <v>1540</v>
      </c>
      <c r="C3911">
        <v>379</v>
      </c>
      <c r="D3911">
        <f t="shared" si="166"/>
        <v>82</v>
      </c>
      <c r="E3911" s="3">
        <v>43467</v>
      </c>
      <c r="F3911" t="s">
        <v>8129</v>
      </c>
      <c r="G3911" t="s">
        <v>9669</v>
      </c>
    </row>
    <row r="3912" spans="1:7" x14ac:dyDescent="0.3">
      <c r="A3912">
        <v>616</v>
      </c>
      <c r="B3912">
        <v>1541</v>
      </c>
      <c r="C3912">
        <v>535</v>
      </c>
      <c r="D3912">
        <f t="shared" si="166"/>
        <v>17</v>
      </c>
      <c r="E3912" s="3">
        <v>43471</v>
      </c>
      <c r="F3912" t="s">
        <v>8129</v>
      </c>
      <c r="G3912" t="s">
        <v>9670</v>
      </c>
    </row>
    <row r="3913" spans="1:7" x14ac:dyDescent="0.3">
      <c r="A3913">
        <v>617</v>
      </c>
      <c r="B3913">
        <v>1542</v>
      </c>
      <c r="C3913">
        <v>126</v>
      </c>
      <c r="D3913">
        <f t="shared" si="166"/>
        <v>69</v>
      </c>
      <c r="E3913" s="3">
        <v>43469</v>
      </c>
      <c r="F3913" t="s">
        <v>8129</v>
      </c>
      <c r="G3913" t="s">
        <v>9671</v>
      </c>
    </row>
    <row r="3914" spans="1:7" x14ac:dyDescent="0.3">
      <c r="A3914">
        <v>617</v>
      </c>
      <c r="B3914">
        <v>1543</v>
      </c>
      <c r="C3914">
        <v>126</v>
      </c>
      <c r="D3914">
        <f t="shared" si="166"/>
        <v>38</v>
      </c>
      <c r="E3914" s="3">
        <v>43468</v>
      </c>
      <c r="F3914" t="s">
        <v>8129</v>
      </c>
      <c r="G3914" t="s">
        <v>9672</v>
      </c>
    </row>
    <row r="3915" spans="1:7" x14ac:dyDescent="0.3">
      <c r="A3915">
        <v>618</v>
      </c>
      <c r="B3915">
        <v>1544</v>
      </c>
      <c r="C3915">
        <v>155</v>
      </c>
      <c r="D3915">
        <f t="shared" si="166"/>
        <v>12</v>
      </c>
      <c r="E3915" s="3">
        <v>43467</v>
      </c>
      <c r="F3915" t="s">
        <v>8129</v>
      </c>
      <c r="G3915" t="s">
        <v>9673</v>
      </c>
    </row>
    <row r="3916" spans="1:7" x14ac:dyDescent="0.3">
      <c r="A3916">
        <v>618</v>
      </c>
      <c r="B3916">
        <v>1545</v>
      </c>
      <c r="C3916">
        <v>126</v>
      </c>
      <c r="D3916">
        <f t="shared" si="166"/>
        <v>63</v>
      </c>
      <c r="E3916" s="3">
        <v>43470</v>
      </c>
      <c r="F3916" t="s">
        <v>8129</v>
      </c>
      <c r="G3916" t="s">
        <v>9674</v>
      </c>
    </row>
    <row r="3917" spans="1:7" x14ac:dyDescent="0.3">
      <c r="A3917">
        <v>618</v>
      </c>
      <c r="B3917">
        <v>1546</v>
      </c>
      <c r="C3917">
        <v>155</v>
      </c>
      <c r="D3917">
        <f t="shared" si="166"/>
        <v>33</v>
      </c>
      <c r="E3917" s="3">
        <v>43470</v>
      </c>
      <c r="F3917" t="s">
        <v>8129</v>
      </c>
      <c r="G3917" t="s">
        <v>9675</v>
      </c>
    </row>
    <row r="3918" spans="1:7" x14ac:dyDescent="0.3">
      <c r="A3918">
        <v>619</v>
      </c>
      <c r="B3918">
        <v>1547</v>
      </c>
      <c r="C3918">
        <v>133</v>
      </c>
      <c r="D3918">
        <f t="shared" si="166"/>
        <v>11</v>
      </c>
      <c r="E3918" s="3">
        <v>43473</v>
      </c>
      <c r="F3918" t="s">
        <v>8129</v>
      </c>
      <c r="G3918" t="s">
        <v>9676</v>
      </c>
    </row>
    <row r="3919" spans="1:7" x14ac:dyDescent="0.3">
      <c r="A3919">
        <v>619</v>
      </c>
      <c r="B3919">
        <v>1548</v>
      </c>
      <c r="C3919">
        <v>133</v>
      </c>
      <c r="D3919">
        <f t="shared" si="166"/>
        <v>63</v>
      </c>
      <c r="E3919" s="3">
        <v>43471</v>
      </c>
      <c r="F3919" t="s">
        <v>8129</v>
      </c>
      <c r="G3919" t="s">
        <v>9677</v>
      </c>
    </row>
    <row r="3920" spans="1:7" x14ac:dyDescent="0.3">
      <c r="A3920">
        <v>620</v>
      </c>
      <c r="B3920">
        <v>1549</v>
      </c>
      <c r="C3920">
        <v>637</v>
      </c>
      <c r="D3920">
        <f t="shared" si="166"/>
        <v>44</v>
      </c>
      <c r="E3920" s="3">
        <v>43471</v>
      </c>
      <c r="F3920" t="s">
        <v>8129</v>
      </c>
      <c r="G3920" t="s">
        <v>9678</v>
      </c>
    </row>
    <row r="3921" spans="1:7" x14ac:dyDescent="0.3">
      <c r="A3921">
        <v>620</v>
      </c>
      <c r="B3921">
        <v>1550</v>
      </c>
      <c r="C3921">
        <v>133</v>
      </c>
      <c r="D3921">
        <f t="shared" si="166"/>
        <v>16</v>
      </c>
      <c r="E3921" s="3">
        <v>43473</v>
      </c>
      <c r="F3921" t="s">
        <v>8129</v>
      </c>
      <c r="G3921" t="s">
        <v>9679</v>
      </c>
    </row>
    <row r="3922" spans="1:7" x14ac:dyDescent="0.3">
      <c r="A3922">
        <v>620</v>
      </c>
      <c r="B3922">
        <v>1551</v>
      </c>
      <c r="C3922">
        <v>637</v>
      </c>
      <c r="D3922">
        <f t="shared" ref="D3922:D3985" si="167">IF(MOD(A3922*B3922,81)=0,1,IF(MOD(A3922*B3922,81)=30,81,IF(MOD(A3922*B3922,81)=49,82,MOD(A3922*B3922,81))))</f>
        <v>69</v>
      </c>
      <c r="E3922" s="3">
        <v>43472</v>
      </c>
      <c r="F3922" t="s">
        <v>8129</v>
      </c>
      <c r="G3922" t="s">
        <v>9680</v>
      </c>
    </row>
    <row r="3923" spans="1:7" x14ac:dyDescent="0.3">
      <c r="A3923">
        <v>621</v>
      </c>
      <c r="B3923">
        <v>1552</v>
      </c>
      <c r="C3923">
        <v>649</v>
      </c>
      <c r="D3923">
        <f t="shared" si="167"/>
        <v>54</v>
      </c>
      <c r="E3923" s="3">
        <v>43470</v>
      </c>
      <c r="F3923" t="s">
        <v>8129</v>
      </c>
      <c r="G3923" t="s">
        <v>9681</v>
      </c>
    </row>
    <row r="3924" spans="1:7" x14ac:dyDescent="0.3">
      <c r="A3924">
        <v>621</v>
      </c>
      <c r="B3924">
        <v>1553</v>
      </c>
      <c r="C3924">
        <v>649</v>
      </c>
      <c r="D3924">
        <f t="shared" si="167"/>
        <v>27</v>
      </c>
      <c r="E3924" s="3">
        <v>43473</v>
      </c>
      <c r="F3924" t="s">
        <v>8129</v>
      </c>
      <c r="G3924" t="s">
        <v>9682</v>
      </c>
    </row>
    <row r="3925" spans="1:7" x14ac:dyDescent="0.3">
      <c r="A3925">
        <v>622</v>
      </c>
      <c r="B3925">
        <v>1554</v>
      </c>
      <c r="C3925">
        <v>704</v>
      </c>
      <c r="D3925">
        <f t="shared" si="167"/>
        <v>15</v>
      </c>
      <c r="E3925" s="3">
        <v>43473</v>
      </c>
      <c r="F3925" t="s">
        <v>8129</v>
      </c>
      <c r="G3925" t="s">
        <v>9683</v>
      </c>
    </row>
    <row r="3926" spans="1:7" x14ac:dyDescent="0.3">
      <c r="A3926">
        <v>622</v>
      </c>
      <c r="B3926">
        <v>1555</v>
      </c>
      <c r="C3926">
        <v>649</v>
      </c>
      <c r="D3926">
        <f t="shared" si="167"/>
        <v>70</v>
      </c>
      <c r="E3926" s="3">
        <v>43474</v>
      </c>
      <c r="F3926" t="s">
        <v>8129</v>
      </c>
      <c r="G3926" t="s">
        <v>9684</v>
      </c>
    </row>
    <row r="3927" spans="1:7" x14ac:dyDescent="0.3">
      <c r="A3927">
        <v>622</v>
      </c>
      <c r="B3927">
        <v>1556</v>
      </c>
      <c r="C3927">
        <v>704</v>
      </c>
      <c r="D3927">
        <f t="shared" si="167"/>
        <v>44</v>
      </c>
      <c r="E3927" s="3">
        <v>43472</v>
      </c>
      <c r="F3927" t="s">
        <v>8129</v>
      </c>
      <c r="G3927" t="s">
        <v>9685</v>
      </c>
    </row>
    <row r="3928" spans="1:7" x14ac:dyDescent="0.3">
      <c r="A3928">
        <v>623</v>
      </c>
      <c r="B3928">
        <v>1557</v>
      </c>
      <c r="C3928">
        <v>192</v>
      </c>
      <c r="D3928">
        <f t="shared" si="167"/>
        <v>36</v>
      </c>
      <c r="E3928" s="3">
        <v>43470</v>
      </c>
      <c r="F3928" t="s">
        <v>8129</v>
      </c>
      <c r="G3928" t="s">
        <v>9686</v>
      </c>
    </row>
    <row r="3929" spans="1:7" x14ac:dyDescent="0.3">
      <c r="A3929">
        <v>623</v>
      </c>
      <c r="B3929">
        <v>1558</v>
      </c>
      <c r="C3929">
        <v>192</v>
      </c>
      <c r="D3929">
        <f t="shared" si="167"/>
        <v>11</v>
      </c>
      <c r="E3929" s="3">
        <v>43475</v>
      </c>
      <c r="F3929" t="s">
        <v>8129</v>
      </c>
      <c r="G3929" t="s">
        <v>9687</v>
      </c>
    </row>
    <row r="3930" spans="1:7" x14ac:dyDescent="0.3">
      <c r="A3930">
        <v>624</v>
      </c>
      <c r="B3930">
        <v>1559</v>
      </c>
      <c r="C3930">
        <v>444</v>
      </c>
      <c r="D3930">
        <f t="shared" si="167"/>
        <v>6</v>
      </c>
      <c r="E3930" s="3">
        <v>43470</v>
      </c>
      <c r="F3930" t="s">
        <v>8129</v>
      </c>
      <c r="G3930" t="s">
        <v>9688</v>
      </c>
    </row>
    <row r="3931" spans="1:7" x14ac:dyDescent="0.3">
      <c r="A3931">
        <v>624</v>
      </c>
      <c r="B3931">
        <v>1560</v>
      </c>
      <c r="C3931">
        <v>192</v>
      </c>
      <c r="D3931">
        <f t="shared" si="167"/>
        <v>63</v>
      </c>
      <c r="E3931" s="3">
        <v>43473</v>
      </c>
      <c r="F3931" t="s">
        <v>8129</v>
      </c>
      <c r="G3931" t="s">
        <v>9689</v>
      </c>
    </row>
    <row r="3932" spans="1:7" x14ac:dyDescent="0.3">
      <c r="A3932">
        <v>624</v>
      </c>
      <c r="B3932">
        <v>1561</v>
      </c>
      <c r="C3932">
        <v>444</v>
      </c>
      <c r="D3932">
        <f t="shared" si="167"/>
        <v>39</v>
      </c>
      <c r="E3932" s="3">
        <v>43473</v>
      </c>
      <c r="F3932" t="s">
        <v>8129</v>
      </c>
      <c r="G3932" t="s">
        <v>9690</v>
      </c>
    </row>
    <row r="3933" spans="1:7" x14ac:dyDescent="0.3">
      <c r="A3933">
        <v>625</v>
      </c>
      <c r="B3933">
        <v>1562</v>
      </c>
      <c r="C3933">
        <v>72</v>
      </c>
      <c r="D3933">
        <f t="shared" si="167"/>
        <v>38</v>
      </c>
      <c r="E3933" s="3">
        <v>43472</v>
      </c>
      <c r="F3933" t="s">
        <v>8129</v>
      </c>
      <c r="G3933" t="s">
        <v>9691</v>
      </c>
    </row>
    <row r="3934" spans="1:7" x14ac:dyDescent="0.3">
      <c r="A3934">
        <v>625</v>
      </c>
      <c r="B3934">
        <v>1563</v>
      </c>
      <c r="C3934">
        <v>72</v>
      </c>
      <c r="D3934">
        <f t="shared" si="167"/>
        <v>15</v>
      </c>
      <c r="E3934" s="3">
        <v>43473</v>
      </c>
      <c r="F3934" t="s">
        <v>8129</v>
      </c>
      <c r="G3934" t="s">
        <v>9692</v>
      </c>
    </row>
    <row r="3935" spans="1:7" x14ac:dyDescent="0.3">
      <c r="A3935">
        <v>626</v>
      </c>
      <c r="B3935">
        <v>1564</v>
      </c>
      <c r="C3935">
        <v>195</v>
      </c>
      <c r="D3935">
        <f t="shared" si="167"/>
        <v>17</v>
      </c>
      <c r="E3935" s="3">
        <v>43476</v>
      </c>
      <c r="F3935" t="s">
        <v>8129</v>
      </c>
      <c r="G3935" t="s">
        <v>9693</v>
      </c>
    </row>
    <row r="3936" spans="1:7" x14ac:dyDescent="0.3">
      <c r="A3936">
        <v>626</v>
      </c>
      <c r="B3936">
        <v>1565</v>
      </c>
      <c r="C3936">
        <v>72</v>
      </c>
      <c r="D3936">
        <f t="shared" si="167"/>
        <v>76</v>
      </c>
      <c r="E3936" s="3">
        <v>43475</v>
      </c>
      <c r="F3936" t="s">
        <v>8129</v>
      </c>
      <c r="G3936" t="s">
        <v>9694</v>
      </c>
    </row>
    <row r="3937" spans="1:7" x14ac:dyDescent="0.3">
      <c r="A3937">
        <v>626</v>
      </c>
      <c r="B3937">
        <v>1566</v>
      </c>
      <c r="C3937">
        <v>195</v>
      </c>
      <c r="D3937">
        <f t="shared" si="167"/>
        <v>54</v>
      </c>
      <c r="E3937" s="3">
        <v>43471</v>
      </c>
      <c r="F3937" t="s">
        <v>8129</v>
      </c>
      <c r="G3937" t="s">
        <v>9695</v>
      </c>
    </row>
    <row r="3938" spans="1:7" x14ac:dyDescent="0.3">
      <c r="A3938">
        <v>627</v>
      </c>
      <c r="B3938">
        <v>1567</v>
      </c>
      <c r="C3938">
        <v>202</v>
      </c>
      <c r="D3938">
        <f t="shared" si="167"/>
        <v>60</v>
      </c>
      <c r="E3938" s="3">
        <v>43471</v>
      </c>
      <c r="F3938" t="s">
        <v>8129</v>
      </c>
      <c r="G3938" t="s">
        <v>9696</v>
      </c>
    </row>
    <row r="3939" spans="1:7" x14ac:dyDescent="0.3">
      <c r="A3939">
        <v>627</v>
      </c>
      <c r="B3939">
        <v>1568</v>
      </c>
      <c r="C3939">
        <v>202</v>
      </c>
      <c r="D3939">
        <f t="shared" si="167"/>
        <v>39</v>
      </c>
      <c r="E3939" s="3">
        <v>43474</v>
      </c>
      <c r="F3939" t="s">
        <v>8129</v>
      </c>
      <c r="G3939" t="s">
        <v>9697</v>
      </c>
    </row>
    <row r="3940" spans="1:7" x14ac:dyDescent="0.3">
      <c r="A3940">
        <v>628</v>
      </c>
      <c r="B3940">
        <v>1569</v>
      </c>
      <c r="C3940">
        <v>756</v>
      </c>
      <c r="D3940">
        <f t="shared" si="167"/>
        <v>48</v>
      </c>
      <c r="E3940" s="3">
        <v>43471</v>
      </c>
      <c r="F3940" t="s">
        <v>8129</v>
      </c>
      <c r="G3940" t="s">
        <v>9698</v>
      </c>
    </row>
    <row r="3941" spans="1:7" x14ac:dyDescent="0.3">
      <c r="A3941">
        <v>628</v>
      </c>
      <c r="B3941">
        <v>1570</v>
      </c>
      <c r="C3941">
        <v>202</v>
      </c>
      <c r="D3941">
        <f t="shared" si="167"/>
        <v>28</v>
      </c>
      <c r="E3941" s="3">
        <v>43475</v>
      </c>
      <c r="F3941" t="s">
        <v>8129</v>
      </c>
      <c r="G3941" t="s">
        <v>9699</v>
      </c>
    </row>
    <row r="3942" spans="1:7" x14ac:dyDescent="0.3">
      <c r="A3942">
        <v>628</v>
      </c>
      <c r="B3942">
        <v>1571</v>
      </c>
      <c r="C3942">
        <v>756</v>
      </c>
      <c r="D3942">
        <f t="shared" si="167"/>
        <v>8</v>
      </c>
      <c r="E3942" s="3">
        <v>43473</v>
      </c>
      <c r="F3942" t="s">
        <v>8129</v>
      </c>
      <c r="G3942" t="s">
        <v>9700</v>
      </c>
    </row>
    <row r="3943" spans="1:7" x14ac:dyDescent="0.3">
      <c r="A3943">
        <v>629</v>
      </c>
      <c r="B3943">
        <v>1572</v>
      </c>
      <c r="C3943">
        <v>187</v>
      </c>
      <c r="D3943">
        <f t="shared" si="167"/>
        <v>21</v>
      </c>
      <c r="E3943" s="3">
        <v>43475</v>
      </c>
      <c r="F3943" t="s">
        <v>8129</v>
      </c>
      <c r="G3943" t="s">
        <v>9701</v>
      </c>
    </row>
    <row r="3944" spans="1:7" x14ac:dyDescent="0.3">
      <c r="A3944">
        <v>629</v>
      </c>
      <c r="B3944">
        <v>1573</v>
      </c>
      <c r="C3944">
        <v>187</v>
      </c>
      <c r="D3944">
        <f t="shared" si="167"/>
        <v>2</v>
      </c>
      <c r="E3944" s="3">
        <v>43474</v>
      </c>
      <c r="F3944" t="s">
        <v>8129</v>
      </c>
      <c r="G3944" t="s">
        <v>9702</v>
      </c>
    </row>
    <row r="3945" spans="1:7" x14ac:dyDescent="0.3">
      <c r="A3945">
        <v>630</v>
      </c>
      <c r="B3945">
        <v>1574</v>
      </c>
      <c r="C3945">
        <v>658</v>
      </c>
      <c r="D3945">
        <f t="shared" si="167"/>
        <v>18</v>
      </c>
      <c r="E3945" s="3">
        <v>43472</v>
      </c>
      <c r="F3945" t="s">
        <v>8129</v>
      </c>
      <c r="G3945" t="s">
        <v>9703</v>
      </c>
    </row>
    <row r="3946" spans="1:7" x14ac:dyDescent="0.3">
      <c r="A3946">
        <v>630</v>
      </c>
      <c r="B3946">
        <v>1575</v>
      </c>
      <c r="C3946">
        <v>187</v>
      </c>
      <c r="D3946">
        <f t="shared" si="167"/>
        <v>1</v>
      </c>
      <c r="E3946" s="3">
        <v>43473</v>
      </c>
      <c r="F3946" t="s">
        <v>8129</v>
      </c>
      <c r="G3946" t="s">
        <v>9704</v>
      </c>
    </row>
    <row r="3947" spans="1:7" x14ac:dyDescent="0.3">
      <c r="A3947">
        <v>630</v>
      </c>
      <c r="B3947">
        <v>1576</v>
      </c>
      <c r="C3947">
        <v>658</v>
      </c>
      <c r="D3947">
        <f t="shared" si="167"/>
        <v>63</v>
      </c>
      <c r="E3947" s="3">
        <v>43475</v>
      </c>
      <c r="F3947" t="s">
        <v>8129</v>
      </c>
      <c r="G3947" t="s">
        <v>9705</v>
      </c>
    </row>
    <row r="3948" spans="1:7" x14ac:dyDescent="0.3">
      <c r="A3948">
        <v>631</v>
      </c>
      <c r="B3948">
        <v>1577</v>
      </c>
      <c r="C3948">
        <v>194</v>
      </c>
      <c r="D3948">
        <f t="shared" si="167"/>
        <v>2</v>
      </c>
      <c r="E3948" s="3">
        <v>43474</v>
      </c>
      <c r="F3948" t="s">
        <v>8129</v>
      </c>
      <c r="G3948" t="s">
        <v>9706</v>
      </c>
    </row>
    <row r="3949" spans="1:7" x14ac:dyDescent="0.3">
      <c r="A3949">
        <v>631</v>
      </c>
      <c r="B3949">
        <v>1578</v>
      </c>
      <c r="C3949">
        <v>194</v>
      </c>
      <c r="D3949">
        <f t="shared" si="167"/>
        <v>66</v>
      </c>
      <c r="E3949" s="3">
        <v>43472</v>
      </c>
      <c r="F3949" t="s">
        <v>8129</v>
      </c>
      <c r="G3949" t="s">
        <v>9707</v>
      </c>
    </row>
    <row r="3950" spans="1:7" x14ac:dyDescent="0.3">
      <c r="A3950">
        <v>632</v>
      </c>
      <c r="B3950">
        <v>1579</v>
      </c>
      <c r="C3950">
        <v>661</v>
      </c>
      <c r="D3950">
        <f t="shared" si="167"/>
        <v>8</v>
      </c>
      <c r="E3950" s="3">
        <v>43475</v>
      </c>
      <c r="F3950" t="s">
        <v>8129</v>
      </c>
      <c r="G3950" t="s">
        <v>9708</v>
      </c>
    </row>
    <row r="3951" spans="1:7" x14ac:dyDescent="0.3">
      <c r="A3951">
        <v>632</v>
      </c>
      <c r="B3951">
        <v>1580</v>
      </c>
      <c r="C3951">
        <v>194</v>
      </c>
      <c r="D3951">
        <f t="shared" si="167"/>
        <v>73</v>
      </c>
      <c r="E3951" s="3">
        <v>43474</v>
      </c>
      <c r="F3951" t="s">
        <v>8129</v>
      </c>
      <c r="G3951" t="s">
        <v>9709</v>
      </c>
    </row>
    <row r="3952" spans="1:7" x14ac:dyDescent="0.3">
      <c r="A3952">
        <v>632</v>
      </c>
      <c r="B3952">
        <v>1581</v>
      </c>
      <c r="C3952">
        <v>661</v>
      </c>
      <c r="D3952">
        <f t="shared" si="167"/>
        <v>57</v>
      </c>
      <c r="E3952" s="3">
        <v>43476</v>
      </c>
      <c r="F3952" t="s">
        <v>8129</v>
      </c>
      <c r="G3952" t="s">
        <v>9710</v>
      </c>
    </row>
    <row r="3953" spans="1:7" x14ac:dyDescent="0.3">
      <c r="A3953">
        <v>633</v>
      </c>
      <c r="B3953">
        <v>1582</v>
      </c>
      <c r="C3953">
        <v>5</v>
      </c>
      <c r="D3953">
        <f t="shared" si="167"/>
        <v>3</v>
      </c>
      <c r="E3953" s="3">
        <v>43477</v>
      </c>
      <c r="F3953" t="s">
        <v>8129</v>
      </c>
      <c r="G3953" t="s">
        <v>9711</v>
      </c>
    </row>
    <row r="3954" spans="1:7" x14ac:dyDescent="0.3">
      <c r="A3954">
        <v>633</v>
      </c>
      <c r="B3954">
        <v>1583</v>
      </c>
      <c r="C3954">
        <v>5</v>
      </c>
      <c r="D3954">
        <f t="shared" si="167"/>
        <v>69</v>
      </c>
      <c r="E3954" s="3">
        <v>43477</v>
      </c>
      <c r="F3954" t="s">
        <v>8129</v>
      </c>
      <c r="G3954" t="s">
        <v>9712</v>
      </c>
    </row>
    <row r="3955" spans="1:7" x14ac:dyDescent="0.3">
      <c r="A3955">
        <v>634</v>
      </c>
      <c r="B3955">
        <v>1584</v>
      </c>
      <c r="C3955">
        <v>380</v>
      </c>
      <c r="D3955">
        <f t="shared" si="167"/>
        <v>18</v>
      </c>
      <c r="E3955" s="3">
        <v>43474</v>
      </c>
      <c r="F3955" t="s">
        <v>8129</v>
      </c>
      <c r="G3955" t="s">
        <v>9713</v>
      </c>
    </row>
    <row r="3956" spans="1:7" x14ac:dyDescent="0.3">
      <c r="A3956">
        <v>634</v>
      </c>
      <c r="B3956">
        <v>1585</v>
      </c>
      <c r="C3956">
        <v>5</v>
      </c>
      <c r="D3956">
        <f t="shared" si="167"/>
        <v>4</v>
      </c>
      <c r="E3956" s="3">
        <v>43478</v>
      </c>
      <c r="F3956" t="s">
        <v>8129</v>
      </c>
      <c r="G3956" t="s">
        <v>9714</v>
      </c>
    </row>
    <row r="3957" spans="1:7" x14ac:dyDescent="0.3">
      <c r="A3957">
        <v>634</v>
      </c>
      <c r="B3957">
        <v>1586</v>
      </c>
      <c r="C3957">
        <v>380</v>
      </c>
      <c r="D3957">
        <f t="shared" si="167"/>
        <v>71</v>
      </c>
      <c r="E3957" s="3">
        <v>43479</v>
      </c>
      <c r="F3957" t="s">
        <v>8129</v>
      </c>
      <c r="G3957" t="s">
        <v>9715</v>
      </c>
    </row>
    <row r="3958" spans="1:7" x14ac:dyDescent="0.3">
      <c r="A3958">
        <v>635</v>
      </c>
      <c r="B3958">
        <v>1587</v>
      </c>
      <c r="C3958">
        <v>182</v>
      </c>
      <c r="D3958">
        <f t="shared" si="167"/>
        <v>24</v>
      </c>
      <c r="E3958" s="3">
        <v>43474</v>
      </c>
      <c r="F3958" t="s">
        <v>8129</v>
      </c>
      <c r="G3958" t="s">
        <v>9716</v>
      </c>
    </row>
    <row r="3959" spans="1:7" x14ac:dyDescent="0.3">
      <c r="A3959">
        <v>635</v>
      </c>
      <c r="B3959">
        <v>1588</v>
      </c>
      <c r="C3959">
        <v>182</v>
      </c>
      <c r="D3959">
        <f t="shared" si="167"/>
        <v>11</v>
      </c>
      <c r="E3959" s="3">
        <v>43479</v>
      </c>
      <c r="F3959" t="s">
        <v>8129</v>
      </c>
      <c r="G3959" t="s">
        <v>9717</v>
      </c>
    </row>
    <row r="3960" spans="1:7" x14ac:dyDescent="0.3">
      <c r="A3960">
        <v>636</v>
      </c>
      <c r="B3960">
        <v>1589</v>
      </c>
      <c r="C3960">
        <v>692</v>
      </c>
      <c r="D3960">
        <f t="shared" si="167"/>
        <v>48</v>
      </c>
      <c r="E3960" s="3">
        <v>43474</v>
      </c>
      <c r="F3960" t="s">
        <v>8129</v>
      </c>
      <c r="G3960" t="s">
        <v>9718</v>
      </c>
    </row>
    <row r="3961" spans="1:7" x14ac:dyDescent="0.3">
      <c r="A3961">
        <v>636</v>
      </c>
      <c r="B3961">
        <v>1590</v>
      </c>
      <c r="C3961">
        <v>182</v>
      </c>
      <c r="D3961">
        <f t="shared" si="167"/>
        <v>36</v>
      </c>
      <c r="E3961" s="3">
        <v>43474</v>
      </c>
      <c r="F3961" t="s">
        <v>8129</v>
      </c>
      <c r="G3961" t="s">
        <v>9719</v>
      </c>
    </row>
    <row r="3962" spans="1:7" x14ac:dyDescent="0.3">
      <c r="A3962">
        <v>636</v>
      </c>
      <c r="B3962">
        <v>1591</v>
      </c>
      <c r="C3962">
        <v>692</v>
      </c>
      <c r="D3962">
        <f t="shared" si="167"/>
        <v>24</v>
      </c>
      <c r="E3962" s="3">
        <v>43474</v>
      </c>
      <c r="F3962" t="s">
        <v>8129</v>
      </c>
      <c r="G3962" t="s">
        <v>9720</v>
      </c>
    </row>
    <row r="3963" spans="1:7" x14ac:dyDescent="0.3">
      <c r="A3963">
        <v>637</v>
      </c>
      <c r="B3963">
        <v>1592</v>
      </c>
      <c r="C3963">
        <v>367</v>
      </c>
      <c r="D3963">
        <f t="shared" si="167"/>
        <v>65</v>
      </c>
      <c r="E3963" s="3">
        <v>43480</v>
      </c>
      <c r="F3963" t="s">
        <v>8129</v>
      </c>
      <c r="G3963" t="s">
        <v>9721</v>
      </c>
    </row>
    <row r="3964" spans="1:7" x14ac:dyDescent="0.3">
      <c r="A3964">
        <v>637</v>
      </c>
      <c r="B3964">
        <v>1593</v>
      </c>
      <c r="C3964">
        <v>367</v>
      </c>
      <c r="D3964">
        <f t="shared" si="167"/>
        <v>54</v>
      </c>
      <c r="E3964" s="3">
        <v>43475</v>
      </c>
      <c r="F3964" t="s">
        <v>8129</v>
      </c>
      <c r="G3964" t="s">
        <v>9722</v>
      </c>
    </row>
    <row r="3965" spans="1:7" x14ac:dyDescent="0.3">
      <c r="A3965">
        <v>638</v>
      </c>
      <c r="B3965">
        <v>1594</v>
      </c>
      <c r="C3965">
        <v>510</v>
      </c>
      <c r="D3965">
        <f t="shared" si="167"/>
        <v>17</v>
      </c>
      <c r="E3965" s="3">
        <v>43480</v>
      </c>
      <c r="F3965" t="s">
        <v>8129</v>
      </c>
      <c r="G3965" t="s">
        <v>9723</v>
      </c>
    </row>
    <row r="3966" spans="1:7" x14ac:dyDescent="0.3">
      <c r="A3966">
        <v>638</v>
      </c>
      <c r="B3966">
        <v>1595</v>
      </c>
      <c r="C3966">
        <v>367</v>
      </c>
      <c r="D3966">
        <f t="shared" si="167"/>
        <v>7</v>
      </c>
      <c r="E3966" s="3">
        <v>43476</v>
      </c>
      <c r="F3966" t="s">
        <v>8129</v>
      </c>
      <c r="G3966" t="s">
        <v>9724</v>
      </c>
    </row>
    <row r="3967" spans="1:7" x14ac:dyDescent="0.3">
      <c r="A3967">
        <v>638</v>
      </c>
      <c r="B3967">
        <v>1596</v>
      </c>
      <c r="C3967">
        <v>510</v>
      </c>
      <c r="D3967">
        <f t="shared" si="167"/>
        <v>78</v>
      </c>
      <c r="E3967" s="3">
        <v>43475</v>
      </c>
      <c r="F3967" t="s">
        <v>8129</v>
      </c>
      <c r="G3967" t="s">
        <v>9725</v>
      </c>
    </row>
    <row r="3968" spans="1:7" x14ac:dyDescent="0.3">
      <c r="A3968">
        <v>639</v>
      </c>
      <c r="B3968">
        <v>1597</v>
      </c>
      <c r="C3968">
        <v>57</v>
      </c>
      <c r="D3968">
        <f t="shared" si="167"/>
        <v>45</v>
      </c>
      <c r="E3968" s="3">
        <v>43479</v>
      </c>
      <c r="F3968" t="s">
        <v>8129</v>
      </c>
      <c r="G3968" t="s">
        <v>9726</v>
      </c>
    </row>
    <row r="3969" spans="1:7" x14ac:dyDescent="0.3">
      <c r="A3969">
        <v>639</v>
      </c>
      <c r="B3969">
        <v>1598</v>
      </c>
      <c r="C3969">
        <v>57</v>
      </c>
      <c r="D3969">
        <f t="shared" si="167"/>
        <v>36</v>
      </c>
      <c r="E3969" s="3">
        <v>43476</v>
      </c>
      <c r="F3969" t="s">
        <v>8129</v>
      </c>
      <c r="G3969" t="s">
        <v>9727</v>
      </c>
    </row>
    <row r="3970" spans="1:7" x14ac:dyDescent="0.3">
      <c r="A3970">
        <v>640</v>
      </c>
      <c r="B3970">
        <v>1599</v>
      </c>
      <c r="C3970">
        <v>557</v>
      </c>
      <c r="D3970">
        <f t="shared" si="167"/>
        <v>6</v>
      </c>
      <c r="E3970" s="3">
        <v>43477</v>
      </c>
      <c r="F3970" t="s">
        <v>8129</v>
      </c>
      <c r="G3970" t="s">
        <v>9728</v>
      </c>
    </row>
    <row r="3971" spans="1:7" x14ac:dyDescent="0.3">
      <c r="A3971">
        <v>640</v>
      </c>
      <c r="B3971">
        <v>1600</v>
      </c>
      <c r="C3971">
        <v>57</v>
      </c>
      <c r="D3971">
        <f t="shared" si="167"/>
        <v>79</v>
      </c>
      <c r="E3971" s="3">
        <v>43478</v>
      </c>
      <c r="F3971" t="s">
        <v>8129</v>
      </c>
      <c r="G3971" t="s">
        <v>9729</v>
      </c>
    </row>
    <row r="3972" spans="1:7" x14ac:dyDescent="0.3">
      <c r="A3972">
        <v>640</v>
      </c>
      <c r="B3972">
        <v>1601</v>
      </c>
      <c r="C3972">
        <v>557</v>
      </c>
      <c r="D3972">
        <f t="shared" si="167"/>
        <v>71</v>
      </c>
      <c r="E3972" s="3">
        <v>43482</v>
      </c>
      <c r="F3972" t="s">
        <v>8129</v>
      </c>
      <c r="G3972" t="s">
        <v>9730</v>
      </c>
    </row>
    <row r="3973" spans="1:7" x14ac:dyDescent="0.3">
      <c r="A3973">
        <v>641</v>
      </c>
      <c r="B3973">
        <v>1602</v>
      </c>
      <c r="C3973">
        <v>296</v>
      </c>
      <c r="D3973">
        <f t="shared" si="167"/>
        <v>45</v>
      </c>
      <c r="E3973" s="3">
        <v>43480</v>
      </c>
      <c r="F3973" t="s">
        <v>8129</v>
      </c>
      <c r="G3973" t="s">
        <v>9731</v>
      </c>
    </row>
    <row r="3974" spans="1:7" x14ac:dyDescent="0.3">
      <c r="A3974">
        <v>641</v>
      </c>
      <c r="B3974">
        <v>1603</v>
      </c>
      <c r="C3974">
        <v>296</v>
      </c>
      <c r="D3974">
        <f t="shared" si="167"/>
        <v>38</v>
      </c>
      <c r="E3974" s="3">
        <v>43479</v>
      </c>
      <c r="F3974" t="s">
        <v>8129</v>
      </c>
      <c r="G3974" t="s">
        <v>9732</v>
      </c>
    </row>
    <row r="3975" spans="1:7" x14ac:dyDescent="0.3">
      <c r="A3975">
        <v>642</v>
      </c>
      <c r="B3975">
        <v>1604</v>
      </c>
      <c r="C3975">
        <v>699</v>
      </c>
      <c r="D3975">
        <f t="shared" si="167"/>
        <v>15</v>
      </c>
      <c r="E3975" s="3">
        <v>43481</v>
      </c>
      <c r="F3975" t="s">
        <v>8129</v>
      </c>
      <c r="G3975" t="s">
        <v>9733</v>
      </c>
    </row>
    <row r="3976" spans="1:7" x14ac:dyDescent="0.3">
      <c r="A3976">
        <v>642</v>
      </c>
      <c r="B3976">
        <v>1605</v>
      </c>
      <c r="C3976">
        <v>296</v>
      </c>
      <c r="D3976">
        <f t="shared" si="167"/>
        <v>9</v>
      </c>
      <c r="E3976" s="3">
        <v>43481</v>
      </c>
      <c r="F3976" t="s">
        <v>8129</v>
      </c>
      <c r="G3976" t="s">
        <v>9734</v>
      </c>
    </row>
    <row r="3977" spans="1:7" x14ac:dyDescent="0.3">
      <c r="A3977">
        <v>642</v>
      </c>
      <c r="B3977">
        <v>1606</v>
      </c>
      <c r="C3977">
        <v>699</v>
      </c>
      <c r="D3977">
        <f t="shared" si="167"/>
        <v>3</v>
      </c>
      <c r="E3977" s="3">
        <v>43481</v>
      </c>
      <c r="F3977" t="s">
        <v>8129</v>
      </c>
      <c r="G3977" t="s">
        <v>9735</v>
      </c>
    </row>
    <row r="3978" spans="1:7" x14ac:dyDescent="0.3">
      <c r="A3978">
        <v>643</v>
      </c>
      <c r="B3978">
        <v>1607</v>
      </c>
      <c r="C3978">
        <v>540</v>
      </c>
      <c r="D3978">
        <f t="shared" si="167"/>
        <v>65</v>
      </c>
      <c r="E3978" s="3">
        <v>43483</v>
      </c>
      <c r="F3978" t="s">
        <v>8129</v>
      </c>
      <c r="G3978" t="s">
        <v>9736</v>
      </c>
    </row>
    <row r="3979" spans="1:7" x14ac:dyDescent="0.3">
      <c r="A3979">
        <v>643</v>
      </c>
      <c r="B3979">
        <v>1608</v>
      </c>
      <c r="C3979">
        <v>540</v>
      </c>
      <c r="D3979">
        <f t="shared" si="167"/>
        <v>60</v>
      </c>
      <c r="E3979" s="3">
        <v>43478</v>
      </c>
      <c r="F3979" t="s">
        <v>8129</v>
      </c>
      <c r="G3979" t="s">
        <v>9737</v>
      </c>
    </row>
    <row r="3980" spans="1:7" x14ac:dyDescent="0.3">
      <c r="A3980">
        <v>644</v>
      </c>
      <c r="B3980">
        <v>1609</v>
      </c>
      <c r="C3980">
        <v>748</v>
      </c>
      <c r="D3980">
        <f t="shared" si="167"/>
        <v>44</v>
      </c>
      <c r="E3980" s="3">
        <v>43480</v>
      </c>
      <c r="F3980" t="s">
        <v>8129</v>
      </c>
      <c r="G3980" t="s">
        <v>9738</v>
      </c>
    </row>
    <row r="3981" spans="1:7" x14ac:dyDescent="0.3">
      <c r="A3981">
        <v>644</v>
      </c>
      <c r="B3981">
        <v>1610</v>
      </c>
      <c r="C3981">
        <v>540</v>
      </c>
      <c r="D3981">
        <f t="shared" si="167"/>
        <v>40</v>
      </c>
      <c r="E3981" s="3">
        <v>43482</v>
      </c>
      <c r="F3981" t="s">
        <v>8129</v>
      </c>
      <c r="G3981" t="s">
        <v>9739</v>
      </c>
    </row>
    <row r="3982" spans="1:7" x14ac:dyDescent="0.3">
      <c r="A3982">
        <v>644</v>
      </c>
      <c r="B3982">
        <v>1611</v>
      </c>
      <c r="C3982">
        <v>748</v>
      </c>
      <c r="D3982">
        <f t="shared" si="167"/>
        <v>36</v>
      </c>
      <c r="E3982" s="3">
        <v>43478</v>
      </c>
      <c r="F3982" t="s">
        <v>8129</v>
      </c>
      <c r="G3982" t="s">
        <v>9740</v>
      </c>
    </row>
    <row r="3983" spans="1:7" x14ac:dyDescent="0.3">
      <c r="A3983">
        <v>645</v>
      </c>
      <c r="B3983">
        <v>1612</v>
      </c>
      <c r="C3983">
        <v>385</v>
      </c>
      <c r="D3983">
        <f t="shared" si="167"/>
        <v>24</v>
      </c>
      <c r="E3983" s="3">
        <v>43479</v>
      </c>
      <c r="F3983" t="s">
        <v>8129</v>
      </c>
      <c r="G3983" t="s">
        <v>9741</v>
      </c>
    </row>
    <row r="3984" spans="1:7" x14ac:dyDescent="0.3">
      <c r="A3984">
        <v>645</v>
      </c>
      <c r="B3984">
        <v>1613</v>
      </c>
      <c r="C3984">
        <v>385</v>
      </c>
      <c r="D3984">
        <f t="shared" si="167"/>
        <v>21</v>
      </c>
      <c r="E3984" s="3">
        <v>43482</v>
      </c>
      <c r="F3984" t="s">
        <v>8129</v>
      </c>
      <c r="G3984" t="s">
        <v>9742</v>
      </c>
    </row>
    <row r="3985" spans="1:7" x14ac:dyDescent="0.3">
      <c r="A3985">
        <v>646</v>
      </c>
      <c r="B3985">
        <v>1614</v>
      </c>
      <c r="C3985">
        <v>608</v>
      </c>
      <c r="D3985">
        <f t="shared" si="167"/>
        <v>12</v>
      </c>
      <c r="E3985" s="3">
        <v>43479</v>
      </c>
      <c r="F3985" t="s">
        <v>8129</v>
      </c>
      <c r="G3985" t="s">
        <v>9743</v>
      </c>
    </row>
    <row r="3986" spans="1:7" x14ac:dyDescent="0.3">
      <c r="A3986">
        <v>646</v>
      </c>
      <c r="B3986">
        <v>1615</v>
      </c>
      <c r="C3986">
        <v>385</v>
      </c>
      <c r="D3986">
        <f t="shared" ref="D3986:D4049" si="168">IF(MOD(A3986*B3986,81)=0,1,IF(MOD(A3986*B3986,81)=30,81,IF(MOD(A3986*B3986,81)=49,82,MOD(A3986*B3986,81))))</f>
        <v>10</v>
      </c>
      <c r="E3986" s="3">
        <v>43483</v>
      </c>
      <c r="F3986" t="s">
        <v>8129</v>
      </c>
      <c r="G3986" t="s">
        <v>9744</v>
      </c>
    </row>
    <row r="3987" spans="1:7" x14ac:dyDescent="0.3">
      <c r="A3987">
        <v>646</v>
      </c>
      <c r="B3987">
        <v>1616</v>
      </c>
      <c r="C3987">
        <v>608</v>
      </c>
      <c r="D3987">
        <f t="shared" si="168"/>
        <v>8</v>
      </c>
      <c r="E3987" s="3">
        <v>43481</v>
      </c>
      <c r="F3987" t="s">
        <v>8129</v>
      </c>
      <c r="G3987" t="s">
        <v>9745</v>
      </c>
    </row>
    <row r="3988" spans="1:7" x14ac:dyDescent="0.3">
      <c r="A3988">
        <v>647</v>
      </c>
      <c r="B3988">
        <v>1617</v>
      </c>
      <c r="C3988">
        <v>183</v>
      </c>
      <c r="D3988">
        <f t="shared" si="168"/>
        <v>3</v>
      </c>
      <c r="E3988" s="3">
        <v>43483</v>
      </c>
      <c r="F3988" t="s">
        <v>8129</v>
      </c>
      <c r="G3988" t="s">
        <v>9746</v>
      </c>
    </row>
    <row r="3989" spans="1:7" x14ac:dyDescent="0.3">
      <c r="A3989">
        <v>647</v>
      </c>
      <c r="B3989">
        <v>1618</v>
      </c>
      <c r="C3989">
        <v>183</v>
      </c>
      <c r="D3989">
        <f t="shared" si="168"/>
        <v>2</v>
      </c>
      <c r="E3989" s="3">
        <v>43482</v>
      </c>
      <c r="F3989" t="s">
        <v>8129</v>
      </c>
      <c r="G3989" t="s">
        <v>9747</v>
      </c>
    </row>
    <row r="3990" spans="1:7" x14ac:dyDescent="0.3">
      <c r="A3990">
        <v>648</v>
      </c>
      <c r="B3990">
        <v>1619</v>
      </c>
      <c r="C3990">
        <v>746</v>
      </c>
      <c r="D3990">
        <f t="shared" si="168"/>
        <v>1</v>
      </c>
      <c r="E3990" s="3">
        <v>43481</v>
      </c>
      <c r="F3990" t="s">
        <v>8129</v>
      </c>
      <c r="G3990" t="s">
        <v>9748</v>
      </c>
    </row>
    <row r="3991" spans="1:7" x14ac:dyDescent="0.3">
      <c r="A3991">
        <v>648</v>
      </c>
      <c r="B3991">
        <v>1620</v>
      </c>
      <c r="C3991">
        <v>183</v>
      </c>
      <c r="D3991">
        <f t="shared" si="168"/>
        <v>1</v>
      </c>
      <c r="E3991" s="3">
        <v>43481</v>
      </c>
      <c r="F3991" t="s">
        <v>8129</v>
      </c>
      <c r="G3991" t="s">
        <v>9749</v>
      </c>
    </row>
    <row r="3992" spans="1:7" x14ac:dyDescent="0.3">
      <c r="A3992">
        <v>648</v>
      </c>
      <c r="B3992">
        <v>1621</v>
      </c>
      <c r="C3992">
        <v>746</v>
      </c>
      <c r="D3992">
        <f t="shared" si="168"/>
        <v>1</v>
      </c>
      <c r="E3992" s="3">
        <v>43481</v>
      </c>
      <c r="F3992" t="s">
        <v>8129</v>
      </c>
      <c r="G3992" t="s">
        <v>9750</v>
      </c>
    </row>
    <row r="3993" spans="1:7" x14ac:dyDescent="0.3">
      <c r="A3993">
        <v>649</v>
      </c>
      <c r="B3993">
        <v>1622</v>
      </c>
      <c r="C3993">
        <v>255</v>
      </c>
      <c r="D3993">
        <f t="shared" si="168"/>
        <v>2</v>
      </c>
      <c r="E3993" s="3">
        <v>43483</v>
      </c>
      <c r="F3993" t="s">
        <v>8129</v>
      </c>
      <c r="G3993" t="s">
        <v>9751</v>
      </c>
    </row>
    <row r="3994" spans="1:7" x14ac:dyDescent="0.3">
      <c r="A3994">
        <v>649</v>
      </c>
      <c r="B3994">
        <v>1623</v>
      </c>
      <c r="C3994">
        <v>255</v>
      </c>
      <c r="D3994">
        <f t="shared" si="168"/>
        <v>3</v>
      </c>
      <c r="E3994" s="3">
        <v>43484</v>
      </c>
      <c r="F3994" t="s">
        <v>8129</v>
      </c>
      <c r="G3994" t="s">
        <v>9752</v>
      </c>
    </row>
    <row r="3995" spans="1:7" x14ac:dyDescent="0.3">
      <c r="A3995">
        <v>650</v>
      </c>
      <c r="B3995">
        <v>1624</v>
      </c>
      <c r="C3995">
        <v>478</v>
      </c>
      <c r="D3995">
        <f t="shared" si="168"/>
        <v>8</v>
      </c>
      <c r="E3995" s="3">
        <v>43483</v>
      </c>
      <c r="F3995" t="s">
        <v>8129</v>
      </c>
      <c r="G3995" t="s">
        <v>9753</v>
      </c>
    </row>
    <row r="3996" spans="1:7" x14ac:dyDescent="0.3">
      <c r="A3996">
        <v>650</v>
      </c>
      <c r="B3996">
        <v>1625</v>
      </c>
      <c r="C3996">
        <v>255</v>
      </c>
      <c r="D3996">
        <f t="shared" si="168"/>
        <v>10</v>
      </c>
      <c r="E3996" s="3">
        <v>43485</v>
      </c>
      <c r="F3996" t="s">
        <v>8129</v>
      </c>
      <c r="G3996" t="s">
        <v>9754</v>
      </c>
    </row>
    <row r="3997" spans="1:7" x14ac:dyDescent="0.3">
      <c r="A3997">
        <v>650</v>
      </c>
      <c r="B3997">
        <v>1626</v>
      </c>
      <c r="C3997">
        <v>478</v>
      </c>
      <c r="D3997">
        <f t="shared" si="168"/>
        <v>12</v>
      </c>
      <c r="E3997" s="3">
        <v>43481</v>
      </c>
      <c r="F3997" t="s">
        <v>8129</v>
      </c>
      <c r="G3997" t="s">
        <v>9755</v>
      </c>
    </row>
    <row r="3998" spans="1:7" x14ac:dyDescent="0.3">
      <c r="A3998">
        <v>651</v>
      </c>
      <c r="B3998">
        <v>1627</v>
      </c>
      <c r="C3998">
        <v>116</v>
      </c>
      <c r="D3998">
        <f t="shared" si="168"/>
        <v>21</v>
      </c>
      <c r="E3998" s="3">
        <v>43484</v>
      </c>
      <c r="F3998" t="s">
        <v>8129</v>
      </c>
      <c r="G3998" t="s">
        <v>9756</v>
      </c>
    </row>
    <row r="3999" spans="1:7" x14ac:dyDescent="0.3">
      <c r="A3999">
        <v>651</v>
      </c>
      <c r="B3999">
        <v>1628</v>
      </c>
      <c r="C3999">
        <v>116</v>
      </c>
      <c r="D3999">
        <f t="shared" si="168"/>
        <v>24</v>
      </c>
      <c r="E3999" s="3">
        <v>43481</v>
      </c>
      <c r="F3999" t="s">
        <v>8129</v>
      </c>
      <c r="G3999" t="s">
        <v>9757</v>
      </c>
    </row>
    <row r="4000" spans="1:7" x14ac:dyDescent="0.3">
      <c r="A4000">
        <v>652</v>
      </c>
      <c r="B4000">
        <v>1629</v>
      </c>
      <c r="C4000">
        <v>409</v>
      </c>
      <c r="D4000">
        <f t="shared" si="168"/>
        <v>36</v>
      </c>
      <c r="E4000" s="3">
        <v>43482</v>
      </c>
      <c r="F4000" t="s">
        <v>8129</v>
      </c>
      <c r="G4000" t="s">
        <v>9758</v>
      </c>
    </row>
    <row r="4001" spans="1:7" x14ac:dyDescent="0.3">
      <c r="A4001">
        <v>652</v>
      </c>
      <c r="B4001">
        <v>1630</v>
      </c>
      <c r="C4001">
        <v>116</v>
      </c>
      <c r="D4001">
        <f t="shared" si="168"/>
        <v>40</v>
      </c>
      <c r="E4001" s="3">
        <v>43486</v>
      </c>
      <c r="F4001" t="s">
        <v>8129</v>
      </c>
      <c r="G4001" t="s">
        <v>9759</v>
      </c>
    </row>
    <row r="4002" spans="1:7" x14ac:dyDescent="0.3">
      <c r="A4002">
        <v>652</v>
      </c>
      <c r="B4002">
        <v>1631</v>
      </c>
      <c r="C4002">
        <v>409</v>
      </c>
      <c r="D4002">
        <f t="shared" si="168"/>
        <v>44</v>
      </c>
      <c r="E4002" s="3">
        <v>43484</v>
      </c>
      <c r="F4002" t="s">
        <v>8129</v>
      </c>
      <c r="G4002" t="s">
        <v>9760</v>
      </c>
    </row>
    <row r="4003" spans="1:7" x14ac:dyDescent="0.3">
      <c r="A4003">
        <v>653</v>
      </c>
      <c r="B4003">
        <v>1632</v>
      </c>
      <c r="C4003">
        <v>475</v>
      </c>
      <c r="D4003">
        <f t="shared" si="168"/>
        <v>60</v>
      </c>
      <c r="E4003" s="3">
        <v>43483</v>
      </c>
      <c r="F4003" t="s">
        <v>8129</v>
      </c>
      <c r="G4003" t="s">
        <v>9761</v>
      </c>
    </row>
    <row r="4004" spans="1:7" x14ac:dyDescent="0.3">
      <c r="A4004">
        <v>653</v>
      </c>
      <c r="B4004">
        <v>1633</v>
      </c>
      <c r="C4004">
        <v>475</v>
      </c>
      <c r="D4004">
        <f t="shared" si="168"/>
        <v>65</v>
      </c>
      <c r="E4004" s="3">
        <v>43488</v>
      </c>
      <c r="F4004" t="s">
        <v>8129</v>
      </c>
      <c r="G4004" t="s">
        <v>9762</v>
      </c>
    </row>
    <row r="4005" spans="1:7" x14ac:dyDescent="0.3">
      <c r="A4005">
        <v>654</v>
      </c>
      <c r="B4005">
        <v>1634</v>
      </c>
      <c r="C4005">
        <v>553</v>
      </c>
      <c r="D4005">
        <f t="shared" si="168"/>
        <v>3</v>
      </c>
      <c r="E4005" s="3">
        <v>43487</v>
      </c>
      <c r="F4005" t="s">
        <v>8129</v>
      </c>
      <c r="G4005" t="s">
        <v>9763</v>
      </c>
    </row>
    <row r="4006" spans="1:7" x14ac:dyDescent="0.3">
      <c r="A4006">
        <v>654</v>
      </c>
      <c r="B4006">
        <v>1635</v>
      </c>
      <c r="C4006">
        <v>475</v>
      </c>
      <c r="D4006">
        <f t="shared" si="168"/>
        <v>9</v>
      </c>
      <c r="E4006" s="3">
        <v>43487</v>
      </c>
      <c r="F4006" t="s">
        <v>8129</v>
      </c>
      <c r="G4006" t="s">
        <v>9764</v>
      </c>
    </row>
    <row r="4007" spans="1:7" x14ac:dyDescent="0.3">
      <c r="A4007">
        <v>654</v>
      </c>
      <c r="B4007">
        <v>1636</v>
      </c>
      <c r="C4007">
        <v>553</v>
      </c>
      <c r="D4007">
        <f t="shared" si="168"/>
        <v>15</v>
      </c>
      <c r="E4007" s="3">
        <v>43487</v>
      </c>
      <c r="F4007" t="s">
        <v>8129</v>
      </c>
      <c r="G4007" t="s">
        <v>9765</v>
      </c>
    </row>
    <row r="4008" spans="1:7" x14ac:dyDescent="0.3">
      <c r="A4008">
        <v>655</v>
      </c>
      <c r="B4008">
        <v>1637</v>
      </c>
      <c r="C4008">
        <v>366</v>
      </c>
      <c r="D4008">
        <f t="shared" si="168"/>
        <v>38</v>
      </c>
      <c r="E4008" s="3">
        <v>43486</v>
      </c>
      <c r="F4008" t="s">
        <v>8129</v>
      </c>
      <c r="G4008" t="s">
        <v>9766</v>
      </c>
    </row>
    <row r="4009" spans="1:7" x14ac:dyDescent="0.3">
      <c r="A4009">
        <v>655</v>
      </c>
      <c r="B4009">
        <v>1638</v>
      </c>
      <c r="C4009">
        <v>366</v>
      </c>
      <c r="D4009">
        <f t="shared" si="168"/>
        <v>45</v>
      </c>
      <c r="E4009" s="3">
        <v>43487</v>
      </c>
      <c r="F4009" t="s">
        <v>8129</v>
      </c>
      <c r="G4009" t="s">
        <v>9767</v>
      </c>
    </row>
    <row r="4010" spans="1:7" x14ac:dyDescent="0.3">
      <c r="A4010">
        <v>656</v>
      </c>
      <c r="B4010">
        <v>1639</v>
      </c>
      <c r="C4010">
        <v>772</v>
      </c>
      <c r="D4010">
        <f t="shared" si="168"/>
        <v>71</v>
      </c>
      <c r="E4010" s="3">
        <v>43489</v>
      </c>
      <c r="F4010" t="s">
        <v>8129</v>
      </c>
      <c r="G4010" t="s">
        <v>9768</v>
      </c>
    </row>
    <row r="4011" spans="1:7" x14ac:dyDescent="0.3">
      <c r="A4011">
        <v>656</v>
      </c>
      <c r="B4011">
        <v>1640</v>
      </c>
      <c r="C4011">
        <v>366</v>
      </c>
      <c r="D4011">
        <f t="shared" si="168"/>
        <v>79</v>
      </c>
      <c r="E4011" s="3">
        <v>43485</v>
      </c>
      <c r="F4011" t="s">
        <v>8129</v>
      </c>
      <c r="G4011" t="s">
        <v>9769</v>
      </c>
    </row>
    <row r="4012" spans="1:7" x14ac:dyDescent="0.3">
      <c r="A4012">
        <v>656</v>
      </c>
      <c r="B4012">
        <v>1641</v>
      </c>
      <c r="C4012">
        <v>772</v>
      </c>
      <c r="D4012">
        <f t="shared" si="168"/>
        <v>6</v>
      </c>
      <c r="E4012" s="3">
        <v>43484</v>
      </c>
      <c r="F4012" t="s">
        <v>8129</v>
      </c>
      <c r="G4012" t="s">
        <v>9770</v>
      </c>
    </row>
    <row r="4013" spans="1:7" x14ac:dyDescent="0.3">
      <c r="A4013">
        <v>657</v>
      </c>
      <c r="B4013">
        <v>1642</v>
      </c>
      <c r="C4013">
        <v>434</v>
      </c>
      <c r="D4013">
        <f t="shared" si="168"/>
        <v>36</v>
      </c>
      <c r="E4013" s="3">
        <v>43484</v>
      </c>
      <c r="F4013" t="s">
        <v>8129</v>
      </c>
      <c r="G4013" t="s">
        <v>9771</v>
      </c>
    </row>
    <row r="4014" spans="1:7" x14ac:dyDescent="0.3">
      <c r="A4014">
        <v>657</v>
      </c>
      <c r="B4014">
        <v>1643</v>
      </c>
      <c r="C4014">
        <v>434</v>
      </c>
      <c r="D4014">
        <f t="shared" si="168"/>
        <v>45</v>
      </c>
      <c r="E4014" s="3">
        <v>43487</v>
      </c>
      <c r="F4014" t="s">
        <v>8129</v>
      </c>
      <c r="G4014" t="s">
        <v>9772</v>
      </c>
    </row>
    <row r="4015" spans="1:7" x14ac:dyDescent="0.3">
      <c r="A4015">
        <v>658</v>
      </c>
      <c r="B4015">
        <v>1644</v>
      </c>
      <c r="C4015">
        <v>629</v>
      </c>
      <c r="D4015">
        <f t="shared" si="168"/>
        <v>78</v>
      </c>
      <c r="E4015" s="3">
        <v>43485</v>
      </c>
      <c r="F4015" t="s">
        <v>8129</v>
      </c>
      <c r="G4015" t="s">
        <v>9773</v>
      </c>
    </row>
    <row r="4016" spans="1:7" x14ac:dyDescent="0.3">
      <c r="A4016">
        <v>658</v>
      </c>
      <c r="B4016">
        <v>1645</v>
      </c>
      <c r="C4016">
        <v>434</v>
      </c>
      <c r="D4016">
        <f t="shared" si="168"/>
        <v>7</v>
      </c>
      <c r="E4016" s="3">
        <v>43486</v>
      </c>
      <c r="F4016" t="s">
        <v>8129</v>
      </c>
      <c r="G4016" t="s">
        <v>9774</v>
      </c>
    </row>
    <row r="4017" spans="1:7" x14ac:dyDescent="0.3">
      <c r="A4017">
        <v>658</v>
      </c>
      <c r="B4017">
        <v>1646</v>
      </c>
      <c r="C4017">
        <v>629</v>
      </c>
      <c r="D4017">
        <f t="shared" si="168"/>
        <v>17</v>
      </c>
      <c r="E4017" s="3">
        <v>43490</v>
      </c>
      <c r="F4017" t="s">
        <v>8129</v>
      </c>
      <c r="G4017" t="s">
        <v>9775</v>
      </c>
    </row>
    <row r="4018" spans="1:7" x14ac:dyDescent="0.3">
      <c r="A4018">
        <v>659</v>
      </c>
      <c r="B4018">
        <v>1647</v>
      </c>
      <c r="C4018">
        <v>621</v>
      </c>
      <c r="D4018">
        <f t="shared" si="168"/>
        <v>54</v>
      </c>
      <c r="E4018" s="3">
        <v>43486</v>
      </c>
      <c r="F4018" t="s">
        <v>8129</v>
      </c>
      <c r="G4018" t="s">
        <v>9776</v>
      </c>
    </row>
    <row r="4019" spans="1:7" x14ac:dyDescent="0.3">
      <c r="A4019">
        <v>659</v>
      </c>
      <c r="B4019">
        <v>1648</v>
      </c>
      <c r="C4019">
        <v>621</v>
      </c>
      <c r="D4019">
        <f t="shared" si="168"/>
        <v>65</v>
      </c>
      <c r="E4019" s="3">
        <v>43491</v>
      </c>
      <c r="F4019" t="s">
        <v>8129</v>
      </c>
      <c r="G4019" t="s">
        <v>9777</v>
      </c>
    </row>
    <row r="4020" spans="1:7" x14ac:dyDescent="0.3">
      <c r="A4020">
        <v>660</v>
      </c>
      <c r="B4020">
        <v>1649</v>
      </c>
      <c r="C4020">
        <v>739</v>
      </c>
      <c r="D4020">
        <f t="shared" si="168"/>
        <v>24</v>
      </c>
      <c r="E4020" s="3">
        <v>43487</v>
      </c>
      <c r="F4020" t="s">
        <v>8129</v>
      </c>
      <c r="G4020" t="s">
        <v>9778</v>
      </c>
    </row>
    <row r="4021" spans="1:7" x14ac:dyDescent="0.3">
      <c r="A4021">
        <v>660</v>
      </c>
      <c r="B4021">
        <v>1650</v>
      </c>
      <c r="C4021">
        <v>621</v>
      </c>
      <c r="D4021">
        <f t="shared" si="168"/>
        <v>36</v>
      </c>
      <c r="E4021" s="3">
        <v>43487</v>
      </c>
      <c r="F4021" t="s">
        <v>8129</v>
      </c>
      <c r="G4021" t="s">
        <v>9779</v>
      </c>
    </row>
    <row r="4022" spans="1:7" x14ac:dyDescent="0.3">
      <c r="A4022">
        <v>660</v>
      </c>
      <c r="B4022">
        <v>1651</v>
      </c>
      <c r="C4022">
        <v>739</v>
      </c>
      <c r="D4022">
        <f t="shared" si="168"/>
        <v>48</v>
      </c>
      <c r="E4022" s="3">
        <v>43487</v>
      </c>
      <c r="F4022" t="s">
        <v>8129</v>
      </c>
      <c r="G4022" t="s">
        <v>9780</v>
      </c>
    </row>
    <row r="4023" spans="1:7" x14ac:dyDescent="0.3">
      <c r="A4023">
        <v>661</v>
      </c>
      <c r="B4023">
        <v>1652</v>
      </c>
      <c r="C4023">
        <v>49</v>
      </c>
      <c r="D4023">
        <f t="shared" si="168"/>
        <v>11</v>
      </c>
      <c r="E4023" s="3">
        <v>43493</v>
      </c>
      <c r="F4023" t="s">
        <v>8129</v>
      </c>
      <c r="G4023" t="s">
        <v>9781</v>
      </c>
    </row>
    <row r="4024" spans="1:7" x14ac:dyDescent="0.3">
      <c r="A4024">
        <v>661</v>
      </c>
      <c r="B4024">
        <v>1653</v>
      </c>
      <c r="C4024">
        <v>49</v>
      </c>
      <c r="D4024">
        <f t="shared" si="168"/>
        <v>24</v>
      </c>
      <c r="E4024" s="3">
        <v>43488</v>
      </c>
      <c r="F4024" t="s">
        <v>8129</v>
      </c>
      <c r="G4024" t="s">
        <v>9782</v>
      </c>
    </row>
    <row r="4025" spans="1:7" x14ac:dyDescent="0.3">
      <c r="A4025">
        <v>662</v>
      </c>
      <c r="B4025">
        <v>1654</v>
      </c>
      <c r="C4025">
        <v>272</v>
      </c>
      <c r="D4025">
        <f t="shared" si="168"/>
        <v>71</v>
      </c>
      <c r="E4025" s="3">
        <v>43493</v>
      </c>
      <c r="F4025" t="s">
        <v>8129</v>
      </c>
      <c r="G4025" t="s">
        <v>9783</v>
      </c>
    </row>
    <row r="4026" spans="1:7" x14ac:dyDescent="0.3">
      <c r="A4026">
        <v>662</v>
      </c>
      <c r="B4026">
        <v>1655</v>
      </c>
      <c r="C4026">
        <v>49</v>
      </c>
      <c r="D4026">
        <f t="shared" si="168"/>
        <v>4</v>
      </c>
      <c r="E4026" s="3">
        <v>43492</v>
      </c>
      <c r="F4026" t="s">
        <v>8129</v>
      </c>
      <c r="G4026" t="s">
        <v>9784</v>
      </c>
    </row>
    <row r="4027" spans="1:7" x14ac:dyDescent="0.3">
      <c r="A4027">
        <v>662</v>
      </c>
      <c r="B4027">
        <v>1656</v>
      </c>
      <c r="C4027">
        <v>272</v>
      </c>
      <c r="D4027">
        <f t="shared" si="168"/>
        <v>18</v>
      </c>
      <c r="E4027" s="3">
        <v>43488</v>
      </c>
      <c r="F4027" t="s">
        <v>8129</v>
      </c>
      <c r="G4027" t="s">
        <v>9785</v>
      </c>
    </row>
    <row r="4028" spans="1:7" x14ac:dyDescent="0.3">
      <c r="A4028">
        <v>663</v>
      </c>
      <c r="B4028">
        <v>1657</v>
      </c>
      <c r="C4028">
        <v>420</v>
      </c>
      <c r="D4028">
        <f t="shared" si="168"/>
        <v>69</v>
      </c>
      <c r="E4028" s="3">
        <v>43491</v>
      </c>
      <c r="F4028" t="s">
        <v>8129</v>
      </c>
      <c r="G4028" t="s">
        <v>9786</v>
      </c>
    </row>
    <row r="4029" spans="1:7" x14ac:dyDescent="0.3">
      <c r="A4029">
        <v>663</v>
      </c>
      <c r="B4029">
        <v>1658</v>
      </c>
      <c r="C4029">
        <v>420</v>
      </c>
      <c r="D4029">
        <f t="shared" si="168"/>
        <v>3</v>
      </c>
      <c r="E4029" s="3">
        <v>43491</v>
      </c>
      <c r="F4029" t="s">
        <v>8129</v>
      </c>
      <c r="G4029" t="s">
        <v>9787</v>
      </c>
    </row>
    <row r="4030" spans="1:7" x14ac:dyDescent="0.3">
      <c r="A4030">
        <v>664</v>
      </c>
      <c r="B4030">
        <v>1659</v>
      </c>
      <c r="C4030">
        <v>719</v>
      </c>
      <c r="D4030">
        <f t="shared" si="168"/>
        <v>57</v>
      </c>
      <c r="E4030" s="3">
        <v>43492</v>
      </c>
      <c r="F4030" t="s">
        <v>8129</v>
      </c>
      <c r="G4030" t="s">
        <v>9788</v>
      </c>
    </row>
    <row r="4031" spans="1:7" x14ac:dyDescent="0.3">
      <c r="A4031">
        <v>664</v>
      </c>
      <c r="B4031">
        <v>1660</v>
      </c>
      <c r="C4031">
        <v>420</v>
      </c>
      <c r="D4031">
        <f t="shared" si="168"/>
        <v>73</v>
      </c>
      <c r="E4031" s="3">
        <v>43490</v>
      </c>
      <c r="F4031" t="s">
        <v>8129</v>
      </c>
      <c r="G4031" t="s">
        <v>9789</v>
      </c>
    </row>
    <row r="4032" spans="1:7" x14ac:dyDescent="0.3">
      <c r="A4032">
        <v>664</v>
      </c>
      <c r="B4032">
        <v>1661</v>
      </c>
      <c r="C4032">
        <v>719</v>
      </c>
      <c r="D4032">
        <f t="shared" si="168"/>
        <v>8</v>
      </c>
      <c r="E4032" s="3">
        <v>43491</v>
      </c>
      <c r="F4032" t="s">
        <v>8129</v>
      </c>
      <c r="G4032" t="s">
        <v>9790</v>
      </c>
    </row>
    <row r="4033" spans="1:7" x14ac:dyDescent="0.3">
      <c r="A4033">
        <v>665</v>
      </c>
      <c r="B4033">
        <v>1662</v>
      </c>
      <c r="C4033">
        <v>40</v>
      </c>
      <c r="D4033">
        <f t="shared" si="168"/>
        <v>66</v>
      </c>
      <c r="E4033" s="3">
        <v>43489</v>
      </c>
      <c r="F4033" t="s">
        <v>8129</v>
      </c>
      <c r="G4033" t="s">
        <v>9791</v>
      </c>
    </row>
    <row r="4034" spans="1:7" x14ac:dyDescent="0.3">
      <c r="A4034">
        <v>665</v>
      </c>
      <c r="B4034">
        <v>1663</v>
      </c>
      <c r="C4034">
        <v>40</v>
      </c>
      <c r="D4034">
        <f t="shared" si="168"/>
        <v>2</v>
      </c>
      <c r="E4034" s="3">
        <v>43491</v>
      </c>
      <c r="F4034" t="s">
        <v>8129</v>
      </c>
      <c r="G4034" t="s">
        <v>9792</v>
      </c>
    </row>
    <row r="4035" spans="1:7" x14ac:dyDescent="0.3">
      <c r="A4035">
        <v>666</v>
      </c>
      <c r="B4035">
        <v>1664</v>
      </c>
      <c r="C4035">
        <v>769</v>
      </c>
      <c r="D4035">
        <f t="shared" si="168"/>
        <v>63</v>
      </c>
      <c r="E4035" s="3">
        <v>43493</v>
      </c>
      <c r="F4035" t="s">
        <v>8129</v>
      </c>
      <c r="G4035" t="s">
        <v>9793</v>
      </c>
    </row>
    <row r="4036" spans="1:7" x14ac:dyDescent="0.3">
      <c r="A4036">
        <v>666</v>
      </c>
      <c r="B4036">
        <v>1665</v>
      </c>
      <c r="C4036">
        <v>40</v>
      </c>
      <c r="D4036">
        <f t="shared" si="168"/>
        <v>1</v>
      </c>
      <c r="E4036" s="3">
        <v>43491</v>
      </c>
      <c r="F4036" t="s">
        <v>8129</v>
      </c>
      <c r="G4036" t="s">
        <v>9794</v>
      </c>
    </row>
    <row r="4037" spans="1:7" x14ac:dyDescent="0.3">
      <c r="A4037">
        <v>666</v>
      </c>
      <c r="B4037">
        <v>1666</v>
      </c>
      <c r="C4037">
        <v>769</v>
      </c>
      <c r="D4037">
        <f t="shared" si="168"/>
        <v>18</v>
      </c>
      <c r="E4037" s="3">
        <v>43490</v>
      </c>
      <c r="F4037" t="s">
        <v>8129</v>
      </c>
      <c r="G4037" t="s">
        <v>9795</v>
      </c>
    </row>
    <row r="4038" spans="1:7" x14ac:dyDescent="0.3">
      <c r="A4038">
        <v>667</v>
      </c>
      <c r="B4038">
        <v>1667</v>
      </c>
      <c r="C4038">
        <v>134</v>
      </c>
      <c r="D4038">
        <f t="shared" si="168"/>
        <v>2</v>
      </c>
      <c r="E4038" s="3">
        <v>43492</v>
      </c>
      <c r="F4038" t="s">
        <v>8129</v>
      </c>
      <c r="G4038" t="s">
        <v>9796</v>
      </c>
    </row>
    <row r="4039" spans="1:7" x14ac:dyDescent="0.3">
      <c r="A4039">
        <v>667</v>
      </c>
      <c r="B4039">
        <v>1668</v>
      </c>
      <c r="C4039">
        <v>134</v>
      </c>
      <c r="D4039">
        <f t="shared" si="168"/>
        <v>21</v>
      </c>
      <c r="E4039" s="3">
        <v>43493</v>
      </c>
      <c r="F4039" t="s">
        <v>8129</v>
      </c>
      <c r="G4039" t="s">
        <v>9797</v>
      </c>
    </row>
    <row r="4040" spans="1:7" x14ac:dyDescent="0.3">
      <c r="A4040">
        <v>668</v>
      </c>
      <c r="B4040">
        <v>1669</v>
      </c>
      <c r="C4040">
        <v>527</v>
      </c>
      <c r="D4040">
        <f t="shared" si="168"/>
        <v>8</v>
      </c>
      <c r="E4040" s="3">
        <v>43493</v>
      </c>
      <c r="F4040" t="s">
        <v>8129</v>
      </c>
      <c r="G4040" t="s">
        <v>9798</v>
      </c>
    </row>
    <row r="4041" spans="1:7" x14ac:dyDescent="0.3">
      <c r="A4041">
        <v>668</v>
      </c>
      <c r="B4041">
        <v>1670</v>
      </c>
      <c r="C4041">
        <v>134</v>
      </c>
      <c r="D4041">
        <f t="shared" si="168"/>
        <v>28</v>
      </c>
      <c r="E4041" s="3">
        <v>43495</v>
      </c>
      <c r="F4041" t="s">
        <v>8129</v>
      </c>
      <c r="G4041" t="s">
        <v>9799</v>
      </c>
    </row>
    <row r="4042" spans="1:7" x14ac:dyDescent="0.3">
      <c r="A4042">
        <v>668</v>
      </c>
      <c r="B4042">
        <v>1671</v>
      </c>
      <c r="C4042">
        <v>527</v>
      </c>
      <c r="D4042">
        <f t="shared" si="168"/>
        <v>48</v>
      </c>
      <c r="E4042" s="3">
        <v>43491</v>
      </c>
      <c r="F4042" t="s">
        <v>8129</v>
      </c>
      <c r="G4042" t="s">
        <v>9800</v>
      </c>
    </row>
    <row r="4043" spans="1:7" x14ac:dyDescent="0.3">
      <c r="A4043">
        <v>669</v>
      </c>
      <c r="B4043">
        <v>1672</v>
      </c>
      <c r="C4043">
        <v>20</v>
      </c>
      <c r="D4043">
        <f t="shared" si="168"/>
        <v>39</v>
      </c>
      <c r="E4043" s="3">
        <v>43494</v>
      </c>
      <c r="F4043" t="s">
        <v>8129</v>
      </c>
      <c r="G4043" t="s">
        <v>9801</v>
      </c>
    </row>
    <row r="4044" spans="1:7" x14ac:dyDescent="0.3">
      <c r="A4044">
        <v>669</v>
      </c>
      <c r="B4044">
        <v>1673</v>
      </c>
      <c r="C4044">
        <v>20</v>
      </c>
      <c r="D4044">
        <f t="shared" si="168"/>
        <v>60</v>
      </c>
      <c r="E4044" s="3">
        <v>43491</v>
      </c>
      <c r="F4044" t="s">
        <v>8129</v>
      </c>
      <c r="G4044" t="s">
        <v>9802</v>
      </c>
    </row>
    <row r="4045" spans="1:7" x14ac:dyDescent="0.3">
      <c r="A4045">
        <v>670</v>
      </c>
      <c r="B4045">
        <v>1674</v>
      </c>
      <c r="C4045">
        <v>585</v>
      </c>
      <c r="D4045">
        <f t="shared" si="168"/>
        <v>54</v>
      </c>
      <c r="E4045" s="3">
        <v>43492</v>
      </c>
      <c r="F4045" t="s">
        <v>8129</v>
      </c>
      <c r="G4045" t="s">
        <v>9803</v>
      </c>
    </row>
    <row r="4046" spans="1:7" x14ac:dyDescent="0.3">
      <c r="A4046">
        <v>670</v>
      </c>
      <c r="B4046">
        <v>1675</v>
      </c>
      <c r="C4046">
        <v>20</v>
      </c>
      <c r="D4046">
        <f t="shared" si="168"/>
        <v>76</v>
      </c>
      <c r="E4046" s="3">
        <v>43496</v>
      </c>
      <c r="F4046" t="s">
        <v>8129</v>
      </c>
      <c r="G4046" t="s">
        <v>9804</v>
      </c>
    </row>
    <row r="4047" spans="1:7" x14ac:dyDescent="0.3">
      <c r="A4047">
        <v>670</v>
      </c>
      <c r="B4047">
        <v>1676</v>
      </c>
      <c r="C4047">
        <v>585</v>
      </c>
      <c r="D4047">
        <f t="shared" si="168"/>
        <v>17</v>
      </c>
      <c r="E4047" s="3">
        <v>43497</v>
      </c>
      <c r="F4047" t="s">
        <v>8129</v>
      </c>
      <c r="G4047" t="s">
        <v>9805</v>
      </c>
    </row>
    <row r="4048" spans="1:7" x14ac:dyDescent="0.3">
      <c r="A4048">
        <v>671</v>
      </c>
      <c r="B4048">
        <v>1677</v>
      </c>
      <c r="C4048">
        <v>47</v>
      </c>
      <c r="D4048">
        <f t="shared" si="168"/>
        <v>15</v>
      </c>
      <c r="E4048" s="3">
        <v>43496</v>
      </c>
      <c r="F4048" t="s">
        <v>8129</v>
      </c>
      <c r="G4048" t="s">
        <v>9806</v>
      </c>
    </row>
    <row r="4049" spans="1:7" x14ac:dyDescent="0.3">
      <c r="A4049">
        <v>671</v>
      </c>
      <c r="B4049">
        <v>1678</v>
      </c>
      <c r="C4049">
        <v>47</v>
      </c>
      <c r="D4049">
        <f t="shared" si="168"/>
        <v>38</v>
      </c>
      <c r="E4049" s="3">
        <v>43495</v>
      </c>
      <c r="F4049" t="s">
        <v>8129</v>
      </c>
      <c r="G4049" t="s">
        <v>9807</v>
      </c>
    </row>
    <row r="4050" spans="1:7" x14ac:dyDescent="0.3">
      <c r="A4050">
        <v>672</v>
      </c>
      <c r="B4050">
        <v>1679</v>
      </c>
      <c r="C4050">
        <v>322</v>
      </c>
      <c r="D4050">
        <f t="shared" ref="D4050:D4113" si="169">IF(MOD(A4050*B4050,81)=0,1,IF(MOD(A4050*B4050,81)=30,81,IF(MOD(A4050*B4050,81)=49,82,MOD(A4050*B4050,81))))</f>
        <v>39</v>
      </c>
      <c r="E4050" s="3">
        <v>43496</v>
      </c>
      <c r="F4050" t="s">
        <v>8129</v>
      </c>
      <c r="G4050" t="s">
        <v>9808</v>
      </c>
    </row>
    <row r="4051" spans="1:7" x14ac:dyDescent="0.3">
      <c r="A4051">
        <v>672</v>
      </c>
      <c r="B4051">
        <v>1680</v>
      </c>
      <c r="C4051">
        <v>47</v>
      </c>
      <c r="D4051">
        <f t="shared" si="169"/>
        <v>63</v>
      </c>
      <c r="E4051" s="3">
        <v>43496</v>
      </c>
      <c r="F4051" t="s">
        <v>8129</v>
      </c>
      <c r="G4051" t="s">
        <v>9809</v>
      </c>
    </row>
    <row r="4052" spans="1:7" x14ac:dyDescent="0.3">
      <c r="A4052">
        <v>672</v>
      </c>
      <c r="B4052">
        <v>1681</v>
      </c>
      <c r="C4052">
        <v>322</v>
      </c>
      <c r="D4052">
        <f t="shared" si="169"/>
        <v>6</v>
      </c>
      <c r="E4052" s="3">
        <v>43493</v>
      </c>
      <c r="F4052" t="s">
        <v>8129</v>
      </c>
      <c r="G4052" t="s">
        <v>9810</v>
      </c>
    </row>
    <row r="4053" spans="1:7" x14ac:dyDescent="0.3">
      <c r="A4053">
        <v>673</v>
      </c>
      <c r="B4053">
        <v>1682</v>
      </c>
      <c r="C4053">
        <v>73</v>
      </c>
      <c r="D4053">
        <f t="shared" si="169"/>
        <v>11</v>
      </c>
      <c r="E4053" s="3">
        <v>43499</v>
      </c>
      <c r="F4053" t="s">
        <v>8129</v>
      </c>
      <c r="G4053" t="s">
        <v>9811</v>
      </c>
    </row>
    <row r="4054" spans="1:7" x14ac:dyDescent="0.3">
      <c r="A4054">
        <v>673</v>
      </c>
      <c r="B4054">
        <v>1683</v>
      </c>
      <c r="C4054">
        <v>73</v>
      </c>
      <c r="D4054">
        <f t="shared" si="169"/>
        <v>36</v>
      </c>
      <c r="E4054" s="3">
        <v>43494</v>
      </c>
      <c r="F4054" t="s">
        <v>8129</v>
      </c>
      <c r="G4054" t="s">
        <v>9812</v>
      </c>
    </row>
    <row r="4055" spans="1:7" x14ac:dyDescent="0.3">
      <c r="A4055">
        <v>674</v>
      </c>
      <c r="B4055">
        <v>1684</v>
      </c>
      <c r="C4055">
        <v>740</v>
      </c>
      <c r="D4055">
        <f t="shared" si="169"/>
        <v>44</v>
      </c>
      <c r="E4055" s="3">
        <v>43496</v>
      </c>
      <c r="F4055" t="s">
        <v>8129</v>
      </c>
      <c r="G4055" t="s">
        <v>9813</v>
      </c>
    </row>
    <row r="4056" spans="1:7" x14ac:dyDescent="0.3">
      <c r="A4056">
        <v>674</v>
      </c>
      <c r="B4056">
        <v>1685</v>
      </c>
      <c r="C4056">
        <v>73</v>
      </c>
      <c r="D4056">
        <f t="shared" si="169"/>
        <v>70</v>
      </c>
      <c r="E4056" s="3">
        <v>43498</v>
      </c>
      <c r="F4056" t="s">
        <v>8129</v>
      </c>
      <c r="G4056" t="s">
        <v>9814</v>
      </c>
    </row>
    <row r="4057" spans="1:7" x14ac:dyDescent="0.3">
      <c r="A4057">
        <v>674</v>
      </c>
      <c r="B4057">
        <v>1686</v>
      </c>
      <c r="C4057">
        <v>740</v>
      </c>
      <c r="D4057">
        <f t="shared" si="169"/>
        <v>15</v>
      </c>
      <c r="E4057" s="3">
        <v>43497</v>
      </c>
      <c r="F4057" t="s">
        <v>8129</v>
      </c>
      <c r="G4057" t="s">
        <v>9815</v>
      </c>
    </row>
    <row r="4058" spans="1:7" x14ac:dyDescent="0.3">
      <c r="A4058">
        <v>675</v>
      </c>
      <c r="B4058">
        <v>1687</v>
      </c>
      <c r="C4058">
        <v>243</v>
      </c>
      <c r="D4058">
        <f t="shared" si="169"/>
        <v>27</v>
      </c>
      <c r="E4058" s="3">
        <v>43498</v>
      </c>
      <c r="F4058" t="s">
        <v>8129</v>
      </c>
      <c r="G4058" t="s">
        <v>9816</v>
      </c>
    </row>
    <row r="4059" spans="1:7" x14ac:dyDescent="0.3">
      <c r="A4059">
        <v>675</v>
      </c>
      <c r="B4059">
        <v>1688</v>
      </c>
      <c r="C4059">
        <v>243</v>
      </c>
      <c r="D4059">
        <f t="shared" si="169"/>
        <v>54</v>
      </c>
      <c r="E4059" s="3">
        <v>43495</v>
      </c>
      <c r="F4059" t="s">
        <v>8129</v>
      </c>
      <c r="G4059" t="s">
        <v>9817</v>
      </c>
    </row>
    <row r="4060" spans="1:7" x14ac:dyDescent="0.3">
      <c r="A4060">
        <v>676</v>
      </c>
      <c r="B4060">
        <v>1689</v>
      </c>
      <c r="C4060">
        <v>790</v>
      </c>
      <c r="D4060">
        <f t="shared" si="169"/>
        <v>69</v>
      </c>
      <c r="E4060" s="3">
        <v>43498</v>
      </c>
      <c r="F4060" t="s">
        <v>8129</v>
      </c>
      <c r="G4060" t="s">
        <v>9818</v>
      </c>
    </row>
    <row r="4061" spans="1:7" x14ac:dyDescent="0.3">
      <c r="A4061">
        <v>676</v>
      </c>
      <c r="B4061">
        <v>1690</v>
      </c>
      <c r="C4061">
        <v>243</v>
      </c>
      <c r="D4061">
        <f t="shared" si="169"/>
        <v>16</v>
      </c>
      <c r="E4061" s="3">
        <v>43499</v>
      </c>
      <c r="F4061" t="s">
        <v>8129</v>
      </c>
      <c r="G4061" t="s">
        <v>9819</v>
      </c>
    </row>
    <row r="4062" spans="1:7" x14ac:dyDescent="0.3">
      <c r="A4062">
        <v>676</v>
      </c>
      <c r="B4062">
        <v>1691</v>
      </c>
      <c r="C4062">
        <v>790</v>
      </c>
      <c r="D4062">
        <f t="shared" si="169"/>
        <v>44</v>
      </c>
      <c r="E4062" s="3">
        <v>43497</v>
      </c>
      <c r="F4062" t="s">
        <v>8129</v>
      </c>
      <c r="G4062" t="s">
        <v>9820</v>
      </c>
    </row>
    <row r="4063" spans="1:7" x14ac:dyDescent="0.3">
      <c r="A4063">
        <v>677</v>
      </c>
      <c r="B4063">
        <v>1692</v>
      </c>
      <c r="C4063">
        <v>131</v>
      </c>
      <c r="D4063">
        <f t="shared" si="169"/>
        <v>63</v>
      </c>
      <c r="E4063" s="3">
        <v>43499</v>
      </c>
      <c r="F4063" t="s">
        <v>8129</v>
      </c>
      <c r="G4063" t="s">
        <v>9821</v>
      </c>
    </row>
    <row r="4064" spans="1:7" x14ac:dyDescent="0.3">
      <c r="A4064">
        <v>677</v>
      </c>
      <c r="B4064">
        <v>1693</v>
      </c>
      <c r="C4064">
        <v>131</v>
      </c>
      <c r="D4064">
        <f t="shared" si="169"/>
        <v>11</v>
      </c>
      <c r="E4064" s="3">
        <v>43501</v>
      </c>
      <c r="F4064" t="s">
        <v>8129</v>
      </c>
      <c r="G4064" t="s">
        <v>9822</v>
      </c>
    </row>
    <row r="4065" spans="1:7" x14ac:dyDescent="0.3">
      <c r="A4065">
        <v>678</v>
      </c>
      <c r="B4065">
        <v>1694</v>
      </c>
      <c r="C4065">
        <v>347</v>
      </c>
      <c r="D4065">
        <f t="shared" si="169"/>
        <v>33</v>
      </c>
      <c r="E4065" s="3">
        <v>43500</v>
      </c>
      <c r="F4065" t="s">
        <v>8129</v>
      </c>
      <c r="G4065" t="s">
        <v>9823</v>
      </c>
    </row>
    <row r="4066" spans="1:7" x14ac:dyDescent="0.3">
      <c r="A4066">
        <v>678</v>
      </c>
      <c r="B4066">
        <v>1695</v>
      </c>
      <c r="C4066">
        <v>131</v>
      </c>
      <c r="D4066">
        <f t="shared" si="169"/>
        <v>63</v>
      </c>
      <c r="E4066" s="3">
        <v>43500</v>
      </c>
      <c r="F4066" t="s">
        <v>8129</v>
      </c>
      <c r="G4066" t="s">
        <v>9824</v>
      </c>
    </row>
    <row r="4067" spans="1:7" x14ac:dyDescent="0.3">
      <c r="A4067">
        <v>678</v>
      </c>
      <c r="B4067">
        <v>1696</v>
      </c>
      <c r="C4067">
        <v>347</v>
      </c>
      <c r="D4067">
        <f t="shared" si="169"/>
        <v>12</v>
      </c>
      <c r="E4067" s="3">
        <v>43497</v>
      </c>
      <c r="F4067" t="s">
        <v>8129</v>
      </c>
      <c r="G4067" t="s">
        <v>9825</v>
      </c>
    </row>
    <row r="4068" spans="1:7" x14ac:dyDescent="0.3">
      <c r="A4068">
        <v>679</v>
      </c>
      <c r="B4068">
        <v>1697</v>
      </c>
      <c r="C4068">
        <v>319</v>
      </c>
      <c r="D4068">
        <f t="shared" si="169"/>
        <v>38</v>
      </c>
      <c r="E4068" s="3">
        <v>43500</v>
      </c>
      <c r="F4068" t="s">
        <v>8129</v>
      </c>
      <c r="G4068" t="s">
        <v>9826</v>
      </c>
    </row>
    <row r="4069" spans="1:7" x14ac:dyDescent="0.3">
      <c r="A4069">
        <v>679</v>
      </c>
      <c r="B4069">
        <v>1698</v>
      </c>
      <c r="C4069">
        <v>319</v>
      </c>
      <c r="D4069">
        <f t="shared" si="169"/>
        <v>69</v>
      </c>
      <c r="E4069" s="3">
        <v>43501</v>
      </c>
      <c r="F4069" t="s">
        <v>8129</v>
      </c>
      <c r="G4069" t="s">
        <v>9827</v>
      </c>
    </row>
    <row r="4070" spans="1:7" x14ac:dyDescent="0.3">
      <c r="A4070">
        <v>680</v>
      </c>
      <c r="B4070">
        <v>1699</v>
      </c>
      <c r="C4070">
        <v>760</v>
      </c>
      <c r="D4070">
        <f t="shared" si="169"/>
        <v>17</v>
      </c>
      <c r="E4070" s="3">
        <v>43503</v>
      </c>
      <c r="F4070" t="s">
        <v>8129</v>
      </c>
      <c r="G4070" t="s">
        <v>9828</v>
      </c>
    </row>
    <row r="4071" spans="1:7" x14ac:dyDescent="0.3">
      <c r="A4071">
        <v>680</v>
      </c>
      <c r="B4071">
        <v>1700</v>
      </c>
      <c r="C4071">
        <v>319</v>
      </c>
      <c r="D4071">
        <f t="shared" si="169"/>
        <v>82</v>
      </c>
      <c r="E4071" s="3">
        <v>43499</v>
      </c>
      <c r="F4071" t="s">
        <v>8129</v>
      </c>
      <c r="G4071" t="s">
        <v>9829</v>
      </c>
    </row>
    <row r="4072" spans="1:7" x14ac:dyDescent="0.3">
      <c r="A4072">
        <v>680</v>
      </c>
      <c r="B4072">
        <v>1701</v>
      </c>
      <c r="C4072">
        <v>760</v>
      </c>
      <c r="D4072">
        <f t="shared" si="169"/>
        <v>1</v>
      </c>
      <c r="E4072" s="3">
        <v>43499</v>
      </c>
      <c r="F4072" t="s">
        <v>8129</v>
      </c>
      <c r="G4072" t="s">
        <v>9830</v>
      </c>
    </row>
    <row r="4073" spans="1:7" x14ac:dyDescent="0.3">
      <c r="A4073">
        <v>681</v>
      </c>
      <c r="B4073">
        <v>1702</v>
      </c>
      <c r="C4073">
        <v>91</v>
      </c>
      <c r="D4073">
        <f t="shared" si="169"/>
        <v>33</v>
      </c>
      <c r="E4073" s="3">
        <v>43502</v>
      </c>
      <c r="F4073" t="s">
        <v>8129</v>
      </c>
      <c r="G4073" t="s">
        <v>9831</v>
      </c>
    </row>
    <row r="4074" spans="1:7" x14ac:dyDescent="0.3">
      <c r="A4074">
        <v>681</v>
      </c>
      <c r="B4074">
        <v>1703</v>
      </c>
      <c r="C4074">
        <v>91</v>
      </c>
      <c r="D4074">
        <f t="shared" si="169"/>
        <v>66</v>
      </c>
      <c r="E4074" s="3">
        <v>43499</v>
      </c>
      <c r="F4074" t="s">
        <v>8129</v>
      </c>
      <c r="G4074" t="s">
        <v>9832</v>
      </c>
    </row>
    <row r="4075" spans="1:7" x14ac:dyDescent="0.3">
      <c r="A4075">
        <v>682</v>
      </c>
      <c r="B4075">
        <v>1704</v>
      </c>
      <c r="C4075">
        <v>684</v>
      </c>
      <c r="D4075">
        <f t="shared" si="169"/>
        <v>21</v>
      </c>
      <c r="E4075" s="3">
        <v>43502</v>
      </c>
      <c r="F4075" t="s">
        <v>8129</v>
      </c>
      <c r="G4075" t="s">
        <v>9833</v>
      </c>
    </row>
    <row r="4076" spans="1:7" x14ac:dyDescent="0.3">
      <c r="A4076">
        <v>682</v>
      </c>
      <c r="B4076">
        <v>1705</v>
      </c>
      <c r="C4076">
        <v>91</v>
      </c>
      <c r="D4076">
        <f t="shared" si="169"/>
        <v>55</v>
      </c>
      <c r="E4076" s="3">
        <v>43500</v>
      </c>
      <c r="F4076" t="s">
        <v>8129</v>
      </c>
      <c r="G4076" t="s">
        <v>9834</v>
      </c>
    </row>
    <row r="4077" spans="1:7" x14ac:dyDescent="0.3">
      <c r="A4077">
        <v>682</v>
      </c>
      <c r="B4077">
        <v>1706</v>
      </c>
      <c r="C4077">
        <v>684</v>
      </c>
      <c r="D4077">
        <f t="shared" si="169"/>
        <v>8</v>
      </c>
      <c r="E4077" s="3">
        <v>43501</v>
      </c>
      <c r="F4077" t="s">
        <v>8129</v>
      </c>
      <c r="G4077" t="s">
        <v>9835</v>
      </c>
    </row>
    <row r="4078" spans="1:7" x14ac:dyDescent="0.3">
      <c r="A4078">
        <v>683</v>
      </c>
      <c r="B4078">
        <v>1707</v>
      </c>
      <c r="C4078">
        <v>151</v>
      </c>
      <c r="D4078">
        <f t="shared" si="169"/>
        <v>48</v>
      </c>
      <c r="E4078" s="3">
        <v>43500</v>
      </c>
      <c r="F4078" t="s">
        <v>8129</v>
      </c>
      <c r="G4078" t="s">
        <v>9836</v>
      </c>
    </row>
    <row r="4079" spans="1:7" x14ac:dyDescent="0.3">
      <c r="A4079">
        <v>683</v>
      </c>
      <c r="B4079">
        <v>1708</v>
      </c>
      <c r="C4079">
        <v>151</v>
      </c>
      <c r="D4079">
        <f t="shared" si="169"/>
        <v>2</v>
      </c>
      <c r="E4079" s="3">
        <v>43502</v>
      </c>
      <c r="F4079" t="s">
        <v>8129</v>
      </c>
      <c r="G4079" t="s">
        <v>9837</v>
      </c>
    </row>
    <row r="4080" spans="1:7" x14ac:dyDescent="0.3">
      <c r="A4080">
        <v>684</v>
      </c>
      <c r="B4080">
        <v>1709</v>
      </c>
      <c r="C4080">
        <v>515</v>
      </c>
      <c r="D4080">
        <f t="shared" si="169"/>
        <v>45</v>
      </c>
      <c r="E4080" s="3">
        <v>43504</v>
      </c>
      <c r="F4080" t="s">
        <v>8129</v>
      </c>
      <c r="G4080" t="s">
        <v>9838</v>
      </c>
    </row>
    <row r="4081" spans="1:7" x14ac:dyDescent="0.3">
      <c r="A4081">
        <v>684</v>
      </c>
      <c r="B4081">
        <v>1710</v>
      </c>
      <c r="C4081">
        <v>151</v>
      </c>
      <c r="D4081">
        <f t="shared" si="169"/>
        <v>1</v>
      </c>
      <c r="E4081" s="3">
        <v>43502</v>
      </c>
      <c r="F4081" t="s">
        <v>8129</v>
      </c>
      <c r="G4081" t="s">
        <v>9839</v>
      </c>
    </row>
    <row r="4082" spans="1:7" x14ac:dyDescent="0.3">
      <c r="A4082">
        <v>684</v>
      </c>
      <c r="B4082">
        <v>1711</v>
      </c>
      <c r="C4082">
        <v>515</v>
      </c>
      <c r="D4082">
        <f t="shared" si="169"/>
        <v>36</v>
      </c>
      <c r="E4082" s="3">
        <v>43501</v>
      </c>
      <c r="F4082" t="s">
        <v>8129</v>
      </c>
      <c r="G4082" t="s">
        <v>9840</v>
      </c>
    </row>
    <row r="4083" spans="1:7" x14ac:dyDescent="0.3">
      <c r="A4083">
        <v>685</v>
      </c>
      <c r="B4083">
        <v>1712</v>
      </c>
      <c r="C4083">
        <v>41</v>
      </c>
      <c r="D4083">
        <f t="shared" si="169"/>
        <v>2</v>
      </c>
      <c r="E4083" s="3">
        <v>43504</v>
      </c>
      <c r="F4083" t="s">
        <v>8129</v>
      </c>
      <c r="G4083" t="s">
        <v>9841</v>
      </c>
    </row>
    <row r="4084" spans="1:7" x14ac:dyDescent="0.3">
      <c r="A4084">
        <v>685</v>
      </c>
      <c r="B4084">
        <v>1713</v>
      </c>
      <c r="C4084">
        <v>41</v>
      </c>
      <c r="D4084">
        <f t="shared" si="169"/>
        <v>39</v>
      </c>
      <c r="E4084" s="3">
        <v>43505</v>
      </c>
      <c r="F4084" t="s">
        <v>8129</v>
      </c>
      <c r="G4084" t="s">
        <v>9842</v>
      </c>
    </row>
    <row r="4085" spans="1:7" x14ac:dyDescent="0.3">
      <c r="A4085">
        <v>686</v>
      </c>
      <c r="B4085">
        <v>1714</v>
      </c>
      <c r="C4085">
        <v>428</v>
      </c>
      <c r="D4085">
        <f t="shared" si="169"/>
        <v>8</v>
      </c>
      <c r="E4085" s="3">
        <v>43504</v>
      </c>
      <c r="F4085" t="s">
        <v>8129</v>
      </c>
      <c r="G4085" t="s">
        <v>9843</v>
      </c>
    </row>
    <row r="4086" spans="1:7" x14ac:dyDescent="0.3">
      <c r="A4086">
        <v>686</v>
      </c>
      <c r="B4086">
        <v>1715</v>
      </c>
      <c r="C4086">
        <v>41</v>
      </c>
      <c r="D4086">
        <f t="shared" si="169"/>
        <v>46</v>
      </c>
      <c r="E4086" s="3">
        <v>43506</v>
      </c>
      <c r="F4086" t="s">
        <v>8129</v>
      </c>
      <c r="G4086" t="s">
        <v>9844</v>
      </c>
    </row>
    <row r="4087" spans="1:7" x14ac:dyDescent="0.3">
      <c r="A4087">
        <v>686</v>
      </c>
      <c r="B4087">
        <v>1716</v>
      </c>
      <c r="C4087">
        <v>428</v>
      </c>
      <c r="D4087">
        <f t="shared" si="169"/>
        <v>3</v>
      </c>
      <c r="E4087" s="3">
        <v>43505</v>
      </c>
      <c r="F4087" t="s">
        <v>8129</v>
      </c>
      <c r="G4087" t="s">
        <v>9845</v>
      </c>
    </row>
    <row r="4088" spans="1:7" x14ac:dyDescent="0.3">
      <c r="A4088">
        <v>687</v>
      </c>
      <c r="B4088">
        <v>1717</v>
      </c>
      <c r="C4088">
        <v>168</v>
      </c>
      <c r="D4088">
        <f t="shared" si="169"/>
        <v>57</v>
      </c>
      <c r="E4088" s="3">
        <v>43505</v>
      </c>
      <c r="F4088" t="s">
        <v>8129</v>
      </c>
      <c r="G4088" t="s">
        <v>9846</v>
      </c>
    </row>
    <row r="4089" spans="1:7" x14ac:dyDescent="0.3">
      <c r="A4089">
        <v>687</v>
      </c>
      <c r="B4089">
        <v>1718</v>
      </c>
      <c r="C4089">
        <v>168</v>
      </c>
      <c r="D4089">
        <f t="shared" si="169"/>
        <v>15</v>
      </c>
      <c r="E4089" s="3">
        <v>43505</v>
      </c>
      <c r="F4089" t="s">
        <v>8129</v>
      </c>
      <c r="G4089" t="s">
        <v>9847</v>
      </c>
    </row>
    <row r="4090" spans="1:7" x14ac:dyDescent="0.3">
      <c r="A4090">
        <v>688</v>
      </c>
      <c r="B4090">
        <v>1719</v>
      </c>
      <c r="C4090">
        <v>236</v>
      </c>
      <c r="D4090">
        <f t="shared" si="169"/>
        <v>72</v>
      </c>
      <c r="E4090" s="3">
        <v>43502</v>
      </c>
      <c r="F4090" t="s">
        <v>8129</v>
      </c>
      <c r="G4090" t="s">
        <v>9848</v>
      </c>
    </row>
    <row r="4091" spans="1:7" x14ac:dyDescent="0.3">
      <c r="A4091">
        <v>688</v>
      </c>
      <c r="B4091">
        <v>1720</v>
      </c>
      <c r="C4091">
        <v>168</v>
      </c>
      <c r="D4091">
        <f t="shared" si="169"/>
        <v>31</v>
      </c>
      <c r="E4091" s="3">
        <v>43503</v>
      </c>
      <c r="F4091" t="s">
        <v>8129</v>
      </c>
      <c r="G4091" t="s">
        <v>9849</v>
      </c>
    </row>
    <row r="4092" spans="1:7" x14ac:dyDescent="0.3">
      <c r="A4092">
        <v>688</v>
      </c>
      <c r="B4092">
        <v>1721</v>
      </c>
      <c r="C4092">
        <v>236</v>
      </c>
      <c r="D4092">
        <f t="shared" si="169"/>
        <v>71</v>
      </c>
      <c r="E4092" s="3">
        <v>43507</v>
      </c>
      <c r="F4092" t="s">
        <v>8129</v>
      </c>
      <c r="G4092" t="s">
        <v>9850</v>
      </c>
    </row>
    <row r="4093" spans="1:7" x14ac:dyDescent="0.3">
      <c r="A4093">
        <v>689</v>
      </c>
      <c r="B4093">
        <v>1722</v>
      </c>
      <c r="C4093">
        <v>70</v>
      </c>
      <c r="D4093">
        <f t="shared" si="169"/>
        <v>51</v>
      </c>
      <c r="E4093" s="3">
        <v>43505</v>
      </c>
      <c r="F4093" t="s">
        <v>8129</v>
      </c>
      <c r="G4093" t="s">
        <v>9851</v>
      </c>
    </row>
    <row r="4094" spans="1:7" x14ac:dyDescent="0.3">
      <c r="A4094">
        <v>689</v>
      </c>
      <c r="B4094">
        <v>1723</v>
      </c>
      <c r="C4094">
        <v>70</v>
      </c>
      <c r="D4094">
        <f t="shared" si="169"/>
        <v>11</v>
      </c>
      <c r="E4094" s="3">
        <v>43507</v>
      </c>
      <c r="F4094" t="s">
        <v>8129</v>
      </c>
      <c r="G4094" t="s">
        <v>9852</v>
      </c>
    </row>
    <row r="4095" spans="1:7" x14ac:dyDescent="0.3">
      <c r="A4095">
        <v>690</v>
      </c>
      <c r="B4095">
        <v>1724</v>
      </c>
      <c r="C4095">
        <v>311</v>
      </c>
      <c r="D4095">
        <f t="shared" si="169"/>
        <v>75</v>
      </c>
      <c r="E4095" s="3">
        <v>43506</v>
      </c>
      <c r="F4095" t="s">
        <v>8129</v>
      </c>
      <c r="G4095" t="s">
        <v>9853</v>
      </c>
    </row>
    <row r="4096" spans="1:7" x14ac:dyDescent="0.3">
      <c r="A4096">
        <v>690</v>
      </c>
      <c r="B4096">
        <v>1725</v>
      </c>
      <c r="C4096">
        <v>70</v>
      </c>
      <c r="D4096">
        <f t="shared" si="169"/>
        <v>36</v>
      </c>
      <c r="E4096" s="3">
        <v>43503</v>
      </c>
      <c r="F4096" t="s">
        <v>8129</v>
      </c>
      <c r="G4096" t="s">
        <v>9854</v>
      </c>
    </row>
    <row r="4097" spans="1:7" x14ac:dyDescent="0.3">
      <c r="A4097">
        <v>690</v>
      </c>
      <c r="B4097">
        <v>1726</v>
      </c>
      <c r="C4097">
        <v>311</v>
      </c>
      <c r="D4097">
        <f t="shared" si="169"/>
        <v>78</v>
      </c>
      <c r="E4097" s="3">
        <v>43503</v>
      </c>
      <c r="F4097" t="s">
        <v>8129</v>
      </c>
      <c r="G4097" t="s">
        <v>9855</v>
      </c>
    </row>
    <row r="4098" spans="1:7" x14ac:dyDescent="0.3">
      <c r="A4098">
        <v>691</v>
      </c>
      <c r="B4098">
        <v>1727</v>
      </c>
      <c r="C4098">
        <v>61</v>
      </c>
      <c r="D4098">
        <f t="shared" si="169"/>
        <v>65</v>
      </c>
      <c r="E4098" s="3">
        <v>43509</v>
      </c>
      <c r="F4098" t="s">
        <v>8129</v>
      </c>
      <c r="G4098" t="s">
        <v>9856</v>
      </c>
    </row>
    <row r="4099" spans="1:7" x14ac:dyDescent="0.3">
      <c r="A4099">
        <v>691</v>
      </c>
      <c r="B4099">
        <v>1728</v>
      </c>
      <c r="C4099">
        <v>61</v>
      </c>
      <c r="D4099">
        <f t="shared" si="169"/>
        <v>27</v>
      </c>
      <c r="E4099" s="3">
        <v>43507</v>
      </c>
      <c r="F4099" t="s">
        <v>8129</v>
      </c>
      <c r="G4099" t="s">
        <v>9857</v>
      </c>
    </row>
    <row r="4100" spans="1:7" x14ac:dyDescent="0.3">
      <c r="A4100">
        <v>692</v>
      </c>
      <c r="B4100">
        <v>1729</v>
      </c>
      <c r="C4100">
        <v>511</v>
      </c>
      <c r="D4100">
        <f t="shared" si="169"/>
        <v>17</v>
      </c>
      <c r="E4100" s="3">
        <v>43510</v>
      </c>
      <c r="F4100" t="s">
        <v>8129</v>
      </c>
      <c r="G4100" t="s">
        <v>9858</v>
      </c>
    </row>
    <row r="4101" spans="1:7" x14ac:dyDescent="0.3">
      <c r="A4101">
        <v>692</v>
      </c>
      <c r="B4101">
        <v>1730</v>
      </c>
      <c r="C4101">
        <v>61</v>
      </c>
      <c r="D4101">
        <f t="shared" si="169"/>
        <v>61</v>
      </c>
      <c r="E4101" s="3">
        <v>43506</v>
      </c>
      <c r="F4101" t="s">
        <v>8129</v>
      </c>
      <c r="G4101" t="s">
        <v>9859</v>
      </c>
    </row>
    <row r="4102" spans="1:7" x14ac:dyDescent="0.3">
      <c r="A4102">
        <v>692</v>
      </c>
      <c r="B4102">
        <v>1731</v>
      </c>
      <c r="C4102">
        <v>511</v>
      </c>
      <c r="D4102">
        <f t="shared" si="169"/>
        <v>24</v>
      </c>
      <c r="E4102" s="3">
        <v>43505</v>
      </c>
      <c r="F4102" t="s">
        <v>8129</v>
      </c>
      <c r="G4102" t="s">
        <v>9860</v>
      </c>
    </row>
    <row r="4103" spans="1:7" x14ac:dyDescent="0.3">
      <c r="A4103">
        <v>693</v>
      </c>
      <c r="B4103">
        <v>1732</v>
      </c>
      <c r="C4103">
        <v>257</v>
      </c>
      <c r="D4103">
        <f t="shared" si="169"/>
        <v>18</v>
      </c>
      <c r="E4103" s="3">
        <v>43506</v>
      </c>
      <c r="F4103" t="s">
        <v>8129</v>
      </c>
      <c r="G4103" t="s">
        <v>9861</v>
      </c>
    </row>
    <row r="4104" spans="1:7" x14ac:dyDescent="0.3">
      <c r="A4104">
        <v>693</v>
      </c>
      <c r="B4104">
        <v>1733</v>
      </c>
      <c r="C4104">
        <v>257</v>
      </c>
      <c r="D4104">
        <f t="shared" si="169"/>
        <v>63</v>
      </c>
      <c r="E4104" s="3">
        <v>43509</v>
      </c>
      <c r="F4104" t="s">
        <v>8129</v>
      </c>
      <c r="G4104" t="s">
        <v>9862</v>
      </c>
    </row>
    <row r="4105" spans="1:7" x14ac:dyDescent="0.3">
      <c r="A4105">
        <v>694</v>
      </c>
      <c r="B4105">
        <v>1734</v>
      </c>
      <c r="C4105">
        <v>642</v>
      </c>
      <c r="D4105">
        <f t="shared" si="169"/>
        <v>60</v>
      </c>
      <c r="E4105" s="3">
        <v>43506</v>
      </c>
      <c r="F4105" t="s">
        <v>8129</v>
      </c>
      <c r="G4105" t="s">
        <v>9863</v>
      </c>
    </row>
    <row r="4106" spans="1:7" x14ac:dyDescent="0.3">
      <c r="A4106">
        <v>694</v>
      </c>
      <c r="B4106">
        <v>1735</v>
      </c>
      <c r="C4106">
        <v>257</v>
      </c>
      <c r="D4106">
        <f t="shared" si="169"/>
        <v>25</v>
      </c>
      <c r="E4106" s="3">
        <v>43507</v>
      </c>
      <c r="F4106" t="s">
        <v>8129</v>
      </c>
      <c r="G4106" t="s">
        <v>9864</v>
      </c>
    </row>
    <row r="4107" spans="1:7" x14ac:dyDescent="0.3">
      <c r="A4107">
        <v>694</v>
      </c>
      <c r="B4107">
        <v>1736</v>
      </c>
      <c r="C4107">
        <v>642</v>
      </c>
      <c r="D4107">
        <f t="shared" si="169"/>
        <v>71</v>
      </c>
      <c r="E4107" s="3">
        <v>43511</v>
      </c>
      <c r="F4107" t="s">
        <v>8129</v>
      </c>
      <c r="G4107" t="s">
        <v>9865</v>
      </c>
    </row>
    <row r="4108" spans="1:7" x14ac:dyDescent="0.3">
      <c r="A4108">
        <v>695</v>
      </c>
      <c r="B4108">
        <v>1737</v>
      </c>
      <c r="C4108">
        <v>317</v>
      </c>
      <c r="D4108">
        <f t="shared" si="169"/>
        <v>72</v>
      </c>
      <c r="E4108" s="3">
        <v>43507</v>
      </c>
      <c r="F4108" t="s">
        <v>8129</v>
      </c>
      <c r="G4108" t="s">
        <v>9866</v>
      </c>
    </row>
    <row r="4109" spans="1:7" x14ac:dyDescent="0.3">
      <c r="A4109">
        <v>695</v>
      </c>
      <c r="B4109">
        <v>1738</v>
      </c>
      <c r="C4109">
        <v>317</v>
      </c>
      <c r="D4109">
        <f t="shared" si="169"/>
        <v>38</v>
      </c>
      <c r="E4109" s="3">
        <v>43509</v>
      </c>
      <c r="F4109" t="s">
        <v>8129</v>
      </c>
      <c r="G4109" t="s">
        <v>9867</v>
      </c>
    </row>
    <row r="4110" spans="1:7" x14ac:dyDescent="0.3">
      <c r="A4110">
        <v>696</v>
      </c>
      <c r="B4110">
        <v>1739</v>
      </c>
      <c r="C4110">
        <v>459</v>
      </c>
      <c r="D4110">
        <f t="shared" si="169"/>
        <v>42</v>
      </c>
      <c r="E4110" s="3">
        <v>43508</v>
      </c>
      <c r="F4110" t="s">
        <v>8129</v>
      </c>
      <c r="G4110" t="s">
        <v>9868</v>
      </c>
    </row>
    <row r="4111" spans="1:7" x14ac:dyDescent="0.3">
      <c r="A4111">
        <v>696</v>
      </c>
      <c r="B4111">
        <v>1740</v>
      </c>
      <c r="C4111">
        <v>317</v>
      </c>
      <c r="D4111">
        <f t="shared" si="169"/>
        <v>9</v>
      </c>
      <c r="E4111" s="3">
        <v>43511</v>
      </c>
      <c r="F4111" t="s">
        <v>8129</v>
      </c>
      <c r="G4111" t="s">
        <v>9869</v>
      </c>
    </row>
    <row r="4112" spans="1:7" x14ac:dyDescent="0.3">
      <c r="A4112">
        <v>696</v>
      </c>
      <c r="B4112">
        <v>1741</v>
      </c>
      <c r="C4112">
        <v>459</v>
      </c>
      <c r="D4112">
        <f t="shared" si="169"/>
        <v>57</v>
      </c>
      <c r="E4112" s="3">
        <v>43511</v>
      </c>
      <c r="F4112" t="s">
        <v>8129</v>
      </c>
      <c r="G4112" t="s">
        <v>9870</v>
      </c>
    </row>
    <row r="4113" spans="1:7" x14ac:dyDescent="0.3">
      <c r="A4113">
        <v>697</v>
      </c>
      <c r="B4113">
        <v>1742</v>
      </c>
      <c r="C4113">
        <v>152</v>
      </c>
      <c r="D4113">
        <f t="shared" si="169"/>
        <v>65</v>
      </c>
      <c r="E4113" s="3">
        <v>43513</v>
      </c>
      <c r="F4113" t="s">
        <v>8129</v>
      </c>
      <c r="G4113" t="s">
        <v>9871</v>
      </c>
    </row>
    <row r="4114" spans="1:7" x14ac:dyDescent="0.3">
      <c r="A4114">
        <v>697</v>
      </c>
      <c r="B4114">
        <v>1743</v>
      </c>
      <c r="C4114">
        <v>152</v>
      </c>
      <c r="D4114">
        <f t="shared" ref="D4114:D4177" si="170">IF(MOD(A4114*B4114,81)=0,1,IF(MOD(A4114*B4114,81)=30,81,IF(MOD(A4114*B4114,81)=49,82,MOD(A4114*B4114,81))))</f>
        <v>33</v>
      </c>
      <c r="E4114" s="3">
        <v>43511</v>
      </c>
      <c r="F4114" t="s">
        <v>8129</v>
      </c>
      <c r="G4114" t="s">
        <v>9872</v>
      </c>
    </row>
    <row r="4115" spans="1:7" x14ac:dyDescent="0.3">
      <c r="A4115">
        <v>698</v>
      </c>
      <c r="B4115">
        <v>1744</v>
      </c>
      <c r="C4115">
        <v>223</v>
      </c>
      <c r="D4115">
        <f t="shared" si="170"/>
        <v>44</v>
      </c>
      <c r="E4115" s="3">
        <v>43511</v>
      </c>
      <c r="F4115" t="s">
        <v>8129</v>
      </c>
      <c r="G4115" t="s">
        <v>9873</v>
      </c>
    </row>
    <row r="4116" spans="1:7" x14ac:dyDescent="0.3">
      <c r="A4116">
        <v>698</v>
      </c>
      <c r="B4116">
        <v>1745</v>
      </c>
      <c r="C4116">
        <v>152</v>
      </c>
      <c r="D4116">
        <f t="shared" si="170"/>
        <v>13</v>
      </c>
      <c r="E4116" s="3">
        <v>43510</v>
      </c>
      <c r="F4116" t="s">
        <v>8129</v>
      </c>
      <c r="G4116" t="s">
        <v>9874</v>
      </c>
    </row>
    <row r="4117" spans="1:7" x14ac:dyDescent="0.3">
      <c r="A4117">
        <v>698</v>
      </c>
      <c r="B4117">
        <v>1746</v>
      </c>
      <c r="C4117">
        <v>223</v>
      </c>
      <c r="D4117">
        <f t="shared" si="170"/>
        <v>63</v>
      </c>
      <c r="E4117" s="3">
        <v>43512</v>
      </c>
      <c r="F4117" t="s">
        <v>8129</v>
      </c>
      <c r="G4117" t="s">
        <v>9875</v>
      </c>
    </row>
    <row r="4118" spans="1:7" x14ac:dyDescent="0.3">
      <c r="A4118">
        <v>699</v>
      </c>
      <c r="B4118">
        <v>1747</v>
      </c>
      <c r="C4118">
        <v>294</v>
      </c>
      <c r="D4118">
        <f t="shared" si="170"/>
        <v>78</v>
      </c>
      <c r="E4118" s="3">
        <v>43509</v>
      </c>
      <c r="F4118" t="s">
        <v>8129</v>
      </c>
      <c r="G4118" t="s">
        <v>9876</v>
      </c>
    </row>
    <row r="4119" spans="1:7" x14ac:dyDescent="0.3">
      <c r="A4119">
        <v>699</v>
      </c>
      <c r="B4119">
        <v>1748</v>
      </c>
      <c r="C4119">
        <v>294</v>
      </c>
      <c r="D4119">
        <f t="shared" si="170"/>
        <v>48</v>
      </c>
      <c r="E4119" s="3">
        <v>43509</v>
      </c>
      <c r="F4119" t="s">
        <v>8129</v>
      </c>
      <c r="G4119" t="s">
        <v>9877</v>
      </c>
    </row>
    <row r="4120" spans="1:7" x14ac:dyDescent="0.3">
      <c r="A4120">
        <v>700</v>
      </c>
      <c r="B4120">
        <v>1749</v>
      </c>
      <c r="C4120">
        <v>479</v>
      </c>
      <c r="D4120">
        <f t="shared" si="170"/>
        <v>66</v>
      </c>
      <c r="E4120" s="3">
        <v>43510</v>
      </c>
      <c r="F4120" t="s">
        <v>8129</v>
      </c>
      <c r="G4120" t="s">
        <v>9878</v>
      </c>
    </row>
    <row r="4121" spans="1:7" x14ac:dyDescent="0.3">
      <c r="A4121">
        <v>700</v>
      </c>
      <c r="B4121">
        <v>1750</v>
      </c>
      <c r="C4121">
        <v>294</v>
      </c>
      <c r="D4121">
        <f t="shared" si="170"/>
        <v>37</v>
      </c>
      <c r="E4121" s="3">
        <v>43511</v>
      </c>
      <c r="F4121" t="s">
        <v>8129</v>
      </c>
      <c r="G4121" t="s">
        <v>9879</v>
      </c>
    </row>
    <row r="4122" spans="1:7" x14ac:dyDescent="0.3">
      <c r="A4122">
        <v>700</v>
      </c>
      <c r="B4122">
        <v>1751</v>
      </c>
      <c r="C4122">
        <v>479</v>
      </c>
      <c r="D4122">
        <f t="shared" si="170"/>
        <v>8</v>
      </c>
      <c r="E4122" s="3">
        <v>43512</v>
      </c>
      <c r="F4122" t="s">
        <v>8129</v>
      </c>
      <c r="G4122" t="s">
        <v>9880</v>
      </c>
    </row>
    <row r="4123" spans="1:7" x14ac:dyDescent="0.3">
      <c r="A4123">
        <v>701</v>
      </c>
      <c r="B4123">
        <v>1752</v>
      </c>
      <c r="C4123">
        <v>247</v>
      </c>
      <c r="D4123">
        <f t="shared" si="170"/>
        <v>81</v>
      </c>
      <c r="E4123" s="3">
        <v>43511</v>
      </c>
      <c r="F4123" t="s">
        <v>8129</v>
      </c>
      <c r="G4123" t="s">
        <v>9881</v>
      </c>
    </row>
    <row r="4124" spans="1:7" x14ac:dyDescent="0.3">
      <c r="A4124">
        <v>701</v>
      </c>
      <c r="B4124">
        <v>1753</v>
      </c>
      <c r="C4124">
        <v>247</v>
      </c>
      <c r="D4124">
        <f t="shared" si="170"/>
        <v>2</v>
      </c>
      <c r="E4124" s="3">
        <v>43513</v>
      </c>
      <c r="F4124" t="s">
        <v>8129</v>
      </c>
      <c r="G4124" t="s">
        <v>9882</v>
      </c>
    </row>
    <row r="4125" spans="1:7" x14ac:dyDescent="0.3">
      <c r="A4125">
        <v>702</v>
      </c>
      <c r="B4125">
        <v>1754</v>
      </c>
      <c r="C4125">
        <v>798</v>
      </c>
      <c r="D4125">
        <f t="shared" si="170"/>
        <v>27</v>
      </c>
      <c r="E4125" s="3">
        <v>43514</v>
      </c>
      <c r="F4125" t="s">
        <v>8129</v>
      </c>
      <c r="G4125" t="s">
        <v>9883</v>
      </c>
    </row>
    <row r="4126" spans="1:7" x14ac:dyDescent="0.3">
      <c r="A4126">
        <v>702</v>
      </c>
      <c r="B4126">
        <v>1755</v>
      </c>
      <c r="C4126">
        <v>247</v>
      </c>
      <c r="D4126">
        <f t="shared" si="170"/>
        <v>1</v>
      </c>
      <c r="E4126" s="3">
        <v>43512</v>
      </c>
      <c r="F4126" t="s">
        <v>8129</v>
      </c>
      <c r="G4126" t="s">
        <v>9884</v>
      </c>
    </row>
    <row r="4127" spans="1:7" x14ac:dyDescent="0.3">
      <c r="A4127">
        <v>702</v>
      </c>
      <c r="B4127">
        <v>1756</v>
      </c>
      <c r="C4127">
        <v>798</v>
      </c>
      <c r="D4127">
        <f t="shared" si="170"/>
        <v>54</v>
      </c>
      <c r="E4127" s="3">
        <v>43511</v>
      </c>
      <c r="F4127" t="s">
        <v>8129</v>
      </c>
      <c r="G4127" t="s">
        <v>9885</v>
      </c>
    </row>
    <row r="4128" spans="1:7" x14ac:dyDescent="0.3">
      <c r="A4128">
        <v>703</v>
      </c>
      <c r="B4128">
        <v>1757</v>
      </c>
      <c r="C4128">
        <v>467</v>
      </c>
      <c r="D4128">
        <f t="shared" si="170"/>
        <v>2</v>
      </c>
      <c r="E4128" s="3">
        <v>43514</v>
      </c>
      <c r="F4128" t="s">
        <v>8129</v>
      </c>
      <c r="G4128" t="s">
        <v>9886</v>
      </c>
    </row>
    <row r="4129" spans="1:7" x14ac:dyDescent="0.3">
      <c r="A4129">
        <v>703</v>
      </c>
      <c r="B4129">
        <v>1758</v>
      </c>
      <c r="C4129">
        <v>467</v>
      </c>
      <c r="D4129">
        <f t="shared" si="170"/>
        <v>57</v>
      </c>
      <c r="E4129" s="3">
        <v>43515</v>
      </c>
      <c r="F4129" t="s">
        <v>8129</v>
      </c>
      <c r="G4129" t="s">
        <v>9887</v>
      </c>
    </row>
    <row r="4130" spans="1:7" x14ac:dyDescent="0.3">
      <c r="A4130">
        <v>704</v>
      </c>
      <c r="B4130">
        <v>1759</v>
      </c>
      <c r="C4130">
        <v>688</v>
      </c>
      <c r="D4130">
        <f t="shared" si="170"/>
        <v>8</v>
      </c>
      <c r="E4130" s="3">
        <v>43514</v>
      </c>
      <c r="F4130" t="s">
        <v>8129</v>
      </c>
      <c r="G4130" t="s">
        <v>9888</v>
      </c>
    </row>
    <row r="4131" spans="1:7" x14ac:dyDescent="0.3">
      <c r="A4131">
        <v>704</v>
      </c>
      <c r="B4131">
        <v>1760</v>
      </c>
      <c r="C4131">
        <v>467</v>
      </c>
      <c r="D4131">
        <f t="shared" si="170"/>
        <v>64</v>
      </c>
      <c r="E4131" s="3">
        <v>43516</v>
      </c>
      <c r="F4131" t="s">
        <v>8129</v>
      </c>
      <c r="G4131" t="s">
        <v>9889</v>
      </c>
    </row>
    <row r="4132" spans="1:7" x14ac:dyDescent="0.3">
      <c r="A4132">
        <v>704</v>
      </c>
      <c r="B4132">
        <v>1761</v>
      </c>
      <c r="C4132">
        <v>688</v>
      </c>
      <c r="D4132">
        <f t="shared" si="170"/>
        <v>39</v>
      </c>
      <c r="E4132" s="3">
        <v>43515</v>
      </c>
      <c r="F4132" t="s">
        <v>8129</v>
      </c>
      <c r="G4132" t="s">
        <v>9890</v>
      </c>
    </row>
    <row r="4133" spans="1:7" x14ac:dyDescent="0.3">
      <c r="A4133">
        <v>705</v>
      </c>
      <c r="B4133">
        <v>1762</v>
      </c>
      <c r="C4133">
        <v>196</v>
      </c>
      <c r="D4133">
        <f t="shared" si="170"/>
        <v>75</v>
      </c>
      <c r="E4133" s="3">
        <v>43515</v>
      </c>
      <c r="F4133" t="s">
        <v>8129</v>
      </c>
      <c r="G4133" t="s">
        <v>9891</v>
      </c>
    </row>
    <row r="4134" spans="1:7" x14ac:dyDescent="0.3">
      <c r="A4134">
        <v>705</v>
      </c>
      <c r="B4134">
        <v>1763</v>
      </c>
      <c r="C4134">
        <v>196</v>
      </c>
      <c r="D4134">
        <f t="shared" si="170"/>
        <v>51</v>
      </c>
      <c r="E4134" s="3">
        <v>43515</v>
      </c>
      <c r="F4134" t="s">
        <v>8129</v>
      </c>
      <c r="G4134" t="s">
        <v>9892</v>
      </c>
    </row>
    <row r="4135" spans="1:7" x14ac:dyDescent="0.3">
      <c r="A4135">
        <v>706</v>
      </c>
      <c r="B4135">
        <v>1764</v>
      </c>
      <c r="C4135">
        <v>612</v>
      </c>
      <c r="D4135">
        <f t="shared" si="170"/>
        <v>9</v>
      </c>
      <c r="E4135" s="3">
        <v>43515</v>
      </c>
      <c r="F4135" t="s">
        <v>8129</v>
      </c>
      <c r="G4135" t="s">
        <v>9893</v>
      </c>
    </row>
    <row r="4136" spans="1:7" x14ac:dyDescent="0.3">
      <c r="A4136">
        <v>706</v>
      </c>
      <c r="B4136">
        <v>1765</v>
      </c>
      <c r="C4136">
        <v>196</v>
      </c>
      <c r="D4136">
        <f t="shared" si="170"/>
        <v>67</v>
      </c>
      <c r="E4136" s="3">
        <v>43513</v>
      </c>
      <c r="F4136" t="s">
        <v>8129</v>
      </c>
      <c r="G4136" t="s">
        <v>9894</v>
      </c>
    </row>
    <row r="4137" spans="1:7" x14ac:dyDescent="0.3">
      <c r="A4137">
        <v>706</v>
      </c>
      <c r="B4137">
        <v>1766</v>
      </c>
      <c r="C4137">
        <v>612</v>
      </c>
      <c r="D4137">
        <f t="shared" si="170"/>
        <v>44</v>
      </c>
      <c r="E4137" s="3">
        <v>43514</v>
      </c>
      <c r="F4137" t="s">
        <v>8129</v>
      </c>
      <c r="G4137" t="s">
        <v>9895</v>
      </c>
    </row>
    <row r="4138" spans="1:7" x14ac:dyDescent="0.3">
      <c r="A4138">
        <v>707</v>
      </c>
      <c r="B4138">
        <v>1767</v>
      </c>
      <c r="C4138">
        <v>99</v>
      </c>
      <c r="D4138">
        <f t="shared" si="170"/>
        <v>6</v>
      </c>
      <c r="E4138" s="3">
        <v>43513</v>
      </c>
      <c r="F4138" t="s">
        <v>8129</v>
      </c>
      <c r="G4138" t="s">
        <v>9896</v>
      </c>
    </row>
    <row r="4139" spans="1:7" x14ac:dyDescent="0.3">
      <c r="A4139">
        <v>707</v>
      </c>
      <c r="B4139">
        <v>1768</v>
      </c>
      <c r="C4139">
        <v>99</v>
      </c>
      <c r="D4139">
        <f t="shared" si="170"/>
        <v>65</v>
      </c>
      <c r="E4139" s="3">
        <v>43518</v>
      </c>
      <c r="F4139" t="s">
        <v>8129</v>
      </c>
      <c r="G4139" t="s">
        <v>9897</v>
      </c>
    </row>
    <row r="4140" spans="1:7" x14ac:dyDescent="0.3">
      <c r="A4140">
        <v>708</v>
      </c>
      <c r="B4140">
        <v>1769</v>
      </c>
      <c r="C4140">
        <v>655</v>
      </c>
      <c r="D4140">
        <f t="shared" si="170"/>
        <v>81</v>
      </c>
      <c r="E4140" s="3">
        <v>43514</v>
      </c>
      <c r="F4140" t="s">
        <v>8129</v>
      </c>
      <c r="G4140" t="s">
        <v>9898</v>
      </c>
    </row>
    <row r="4141" spans="1:7" x14ac:dyDescent="0.3">
      <c r="A4141">
        <v>708</v>
      </c>
      <c r="B4141">
        <v>1770</v>
      </c>
      <c r="C4141">
        <v>99</v>
      </c>
      <c r="D4141">
        <f t="shared" si="170"/>
        <v>9</v>
      </c>
      <c r="E4141" s="3">
        <v>43517</v>
      </c>
      <c r="F4141" t="s">
        <v>8129</v>
      </c>
      <c r="G4141" t="s">
        <v>9899</v>
      </c>
    </row>
    <row r="4142" spans="1:7" x14ac:dyDescent="0.3">
      <c r="A4142">
        <v>708</v>
      </c>
      <c r="B4142">
        <v>1771</v>
      </c>
      <c r="C4142">
        <v>655</v>
      </c>
      <c r="D4142">
        <f t="shared" si="170"/>
        <v>69</v>
      </c>
      <c r="E4142" s="3">
        <v>43517</v>
      </c>
      <c r="F4142" t="s">
        <v>8129</v>
      </c>
      <c r="G4142" t="s">
        <v>9900</v>
      </c>
    </row>
    <row r="4143" spans="1:7" x14ac:dyDescent="0.3">
      <c r="A4143">
        <v>709</v>
      </c>
      <c r="B4143">
        <v>1772</v>
      </c>
      <c r="C4143">
        <v>249</v>
      </c>
      <c r="D4143">
        <f t="shared" si="170"/>
        <v>38</v>
      </c>
      <c r="E4143" s="3">
        <v>43517</v>
      </c>
      <c r="F4143" t="s">
        <v>8129</v>
      </c>
      <c r="G4143" t="s">
        <v>9901</v>
      </c>
    </row>
    <row r="4144" spans="1:7" x14ac:dyDescent="0.3">
      <c r="A4144">
        <v>709</v>
      </c>
      <c r="B4144">
        <v>1773</v>
      </c>
      <c r="C4144">
        <v>249</v>
      </c>
      <c r="D4144">
        <f t="shared" si="170"/>
        <v>18</v>
      </c>
      <c r="E4144" s="3">
        <v>43515</v>
      </c>
      <c r="F4144" t="s">
        <v>8129</v>
      </c>
      <c r="G4144" t="s">
        <v>9902</v>
      </c>
    </row>
    <row r="4145" spans="1:7" x14ac:dyDescent="0.3">
      <c r="A4145">
        <v>710</v>
      </c>
      <c r="B4145">
        <v>1774</v>
      </c>
      <c r="C4145">
        <v>404</v>
      </c>
      <c r="D4145">
        <f t="shared" si="170"/>
        <v>71</v>
      </c>
      <c r="E4145" s="3">
        <v>43520</v>
      </c>
      <c r="F4145" t="s">
        <v>8129</v>
      </c>
      <c r="G4145" t="s">
        <v>9903</v>
      </c>
    </row>
    <row r="4146" spans="1:7" x14ac:dyDescent="0.3">
      <c r="A4146">
        <v>710</v>
      </c>
      <c r="B4146">
        <v>1775</v>
      </c>
      <c r="C4146">
        <v>249</v>
      </c>
      <c r="D4146">
        <f t="shared" si="170"/>
        <v>52</v>
      </c>
      <c r="E4146" s="3">
        <v>43519</v>
      </c>
      <c r="F4146" t="s">
        <v>8129</v>
      </c>
      <c r="G4146" t="s">
        <v>9904</v>
      </c>
    </row>
    <row r="4147" spans="1:7" x14ac:dyDescent="0.3">
      <c r="A4147">
        <v>710</v>
      </c>
      <c r="B4147">
        <v>1776</v>
      </c>
      <c r="C4147">
        <v>404</v>
      </c>
      <c r="D4147">
        <f t="shared" si="170"/>
        <v>33</v>
      </c>
      <c r="E4147" s="3">
        <v>43518</v>
      </c>
      <c r="F4147" t="s">
        <v>8129</v>
      </c>
      <c r="G4147" t="s">
        <v>9905</v>
      </c>
    </row>
    <row r="4148" spans="1:7" x14ac:dyDescent="0.3">
      <c r="A4148">
        <v>711</v>
      </c>
      <c r="B4148">
        <v>1777</v>
      </c>
      <c r="C4148">
        <v>235</v>
      </c>
      <c r="D4148">
        <f t="shared" si="170"/>
        <v>9</v>
      </c>
      <c r="E4148" s="3">
        <v>43519</v>
      </c>
      <c r="F4148" t="s">
        <v>8129</v>
      </c>
      <c r="G4148" t="s">
        <v>9906</v>
      </c>
    </row>
    <row r="4149" spans="1:7" x14ac:dyDescent="0.3">
      <c r="A4149">
        <v>711</v>
      </c>
      <c r="B4149">
        <v>1778</v>
      </c>
      <c r="C4149">
        <v>235</v>
      </c>
      <c r="D4149">
        <f t="shared" si="170"/>
        <v>72</v>
      </c>
      <c r="E4149" s="3">
        <v>43516</v>
      </c>
      <c r="F4149" t="s">
        <v>8129</v>
      </c>
      <c r="G4149" t="s">
        <v>9907</v>
      </c>
    </row>
    <row r="4150" spans="1:7" x14ac:dyDescent="0.3">
      <c r="A4150">
        <v>712</v>
      </c>
      <c r="B4150">
        <v>1779</v>
      </c>
      <c r="C4150">
        <v>753</v>
      </c>
      <c r="D4150">
        <f t="shared" si="170"/>
        <v>51</v>
      </c>
      <c r="E4150" s="3">
        <v>43520</v>
      </c>
      <c r="F4150" t="s">
        <v>8129</v>
      </c>
      <c r="G4150" t="s">
        <v>9908</v>
      </c>
    </row>
    <row r="4151" spans="1:7" x14ac:dyDescent="0.3">
      <c r="A4151">
        <v>712</v>
      </c>
      <c r="B4151">
        <v>1780</v>
      </c>
      <c r="C4151">
        <v>235</v>
      </c>
      <c r="D4151">
        <f t="shared" si="170"/>
        <v>34</v>
      </c>
      <c r="E4151" s="3">
        <v>43521</v>
      </c>
      <c r="F4151" t="s">
        <v>8129</v>
      </c>
      <c r="G4151" t="s">
        <v>9909</v>
      </c>
    </row>
    <row r="4152" spans="1:7" x14ac:dyDescent="0.3">
      <c r="A4152">
        <v>712</v>
      </c>
      <c r="B4152">
        <v>1781</v>
      </c>
      <c r="C4152">
        <v>753</v>
      </c>
      <c r="D4152">
        <f t="shared" si="170"/>
        <v>17</v>
      </c>
      <c r="E4152" s="3">
        <v>43522</v>
      </c>
      <c r="F4152" t="s">
        <v>8129</v>
      </c>
      <c r="G4152" t="s">
        <v>9910</v>
      </c>
    </row>
    <row r="4153" spans="1:7" x14ac:dyDescent="0.3">
      <c r="A4153">
        <v>713</v>
      </c>
      <c r="B4153">
        <v>1782</v>
      </c>
      <c r="C4153">
        <v>508</v>
      </c>
      <c r="D4153">
        <f t="shared" si="170"/>
        <v>1</v>
      </c>
      <c r="E4153" s="3">
        <v>43518</v>
      </c>
      <c r="F4153" t="s">
        <v>8129</v>
      </c>
      <c r="G4153" t="s">
        <v>9911</v>
      </c>
    </row>
    <row r="4154" spans="1:7" x14ac:dyDescent="0.3">
      <c r="A4154">
        <v>713</v>
      </c>
      <c r="B4154">
        <v>1783</v>
      </c>
      <c r="C4154">
        <v>508</v>
      </c>
      <c r="D4154">
        <f t="shared" si="170"/>
        <v>65</v>
      </c>
      <c r="E4154" s="3">
        <v>43522</v>
      </c>
      <c r="F4154" t="s">
        <v>8129</v>
      </c>
      <c r="G4154" t="s">
        <v>9912</v>
      </c>
    </row>
    <row r="4155" spans="1:7" x14ac:dyDescent="0.3">
      <c r="A4155">
        <v>714</v>
      </c>
      <c r="B4155">
        <v>1784</v>
      </c>
      <c r="C4155">
        <v>702</v>
      </c>
      <c r="D4155">
        <f t="shared" si="170"/>
        <v>51</v>
      </c>
      <c r="E4155" s="3">
        <v>43520</v>
      </c>
      <c r="F4155" t="s">
        <v>8129</v>
      </c>
      <c r="G4155" t="s">
        <v>9913</v>
      </c>
    </row>
    <row r="4156" spans="1:7" x14ac:dyDescent="0.3">
      <c r="A4156">
        <v>714</v>
      </c>
      <c r="B4156">
        <v>1785</v>
      </c>
      <c r="C4156">
        <v>508</v>
      </c>
      <c r="D4156">
        <f t="shared" si="170"/>
        <v>36</v>
      </c>
      <c r="E4156" s="3">
        <v>43517</v>
      </c>
      <c r="F4156" t="s">
        <v>8129</v>
      </c>
      <c r="G4156" t="s">
        <v>9914</v>
      </c>
    </row>
    <row r="4157" spans="1:7" x14ac:dyDescent="0.3">
      <c r="A4157">
        <v>714</v>
      </c>
      <c r="B4157">
        <v>1786</v>
      </c>
      <c r="C4157">
        <v>702</v>
      </c>
      <c r="D4157">
        <f t="shared" si="170"/>
        <v>21</v>
      </c>
      <c r="E4157" s="3">
        <v>43520</v>
      </c>
      <c r="F4157" t="s">
        <v>8129</v>
      </c>
      <c r="G4157" t="s">
        <v>9915</v>
      </c>
    </row>
    <row r="4158" spans="1:7" x14ac:dyDescent="0.3">
      <c r="A4158">
        <v>715</v>
      </c>
      <c r="B4158">
        <v>1787</v>
      </c>
      <c r="C4158">
        <v>561</v>
      </c>
      <c r="D4158">
        <f t="shared" si="170"/>
        <v>11</v>
      </c>
      <c r="E4158" s="3">
        <v>43523</v>
      </c>
      <c r="F4158" t="s">
        <v>8129</v>
      </c>
      <c r="G4158" t="s">
        <v>9916</v>
      </c>
    </row>
    <row r="4159" spans="1:7" x14ac:dyDescent="0.3">
      <c r="A4159">
        <v>715</v>
      </c>
      <c r="B4159">
        <v>1788</v>
      </c>
      <c r="C4159">
        <v>561</v>
      </c>
      <c r="D4159">
        <f t="shared" si="170"/>
        <v>78</v>
      </c>
      <c r="E4159" s="3">
        <v>43518</v>
      </c>
      <c r="F4159" t="s">
        <v>8129</v>
      </c>
      <c r="G4159" t="s">
        <v>9917</v>
      </c>
    </row>
    <row r="4160" spans="1:7" x14ac:dyDescent="0.3">
      <c r="A4160">
        <v>716</v>
      </c>
      <c r="B4160">
        <v>1789</v>
      </c>
      <c r="C4160">
        <v>703</v>
      </c>
      <c r="D4160">
        <f t="shared" si="170"/>
        <v>71</v>
      </c>
      <c r="E4160" s="3">
        <v>43524</v>
      </c>
      <c r="F4160" t="s">
        <v>8129</v>
      </c>
      <c r="G4160" t="s">
        <v>9918</v>
      </c>
    </row>
    <row r="4161" spans="1:7" x14ac:dyDescent="0.3">
      <c r="A4161">
        <v>716</v>
      </c>
      <c r="B4161">
        <v>1790</v>
      </c>
      <c r="C4161">
        <v>561</v>
      </c>
      <c r="D4161">
        <f t="shared" si="170"/>
        <v>58</v>
      </c>
      <c r="E4161" s="3">
        <v>43523</v>
      </c>
      <c r="F4161" t="s">
        <v>8129</v>
      </c>
      <c r="G4161" t="s">
        <v>9919</v>
      </c>
    </row>
    <row r="4162" spans="1:7" x14ac:dyDescent="0.3">
      <c r="A4162">
        <v>716</v>
      </c>
      <c r="B4162">
        <v>1791</v>
      </c>
      <c r="C4162">
        <v>703</v>
      </c>
      <c r="D4162">
        <f t="shared" si="170"/>
        <v>45</v>
      </c>
      <c r="E4162" s="3">
        <v>43522</v>
      </c>
      <c r="F4162" t="s">
        <v>8129</v>
      </c>
      <c r="G4162" t="s">
        <v>9920</v>
      </c>
    </row>
    <row r="4163" spans="1:7" x14ac:dyDescent="0.3">
      <c r="A4163">
        <v>717</v>
      </c>
      <c r="B4163">
        <v>1792</v>
      </c>
      <c r="C4163">
        <v>54</v>
      </c>
      <c r="D4163">
        <f t="shared" si="170"/>
        <v>42</v>
      </c>
      <c r="E4163" s="3">
        <v>43519</v>
      </c>
      <c r="F4163" t="s">
        <v>8129</v>
      </c>
      <c r="G4163" t="s">
        <v>9921</v>
      </c>
    </row>
    <row r="4164" spans="1:7" x14ac:dyDescent="0.3">
      <c r="A4164">
        <v>717</v>
      </c>
      <c r="B4164">
        <v>1793</v>
      </c>
      <c r="C4164">
        <v>54</v>
      </c>
      <c r="D4164">
        <f t="shared" si="170"/>
        <v>81</v>
      </c>
      <c r="E4164" s="3">
        <v>43519</v>
      </c>
      <c r="F4164" t="s">
        <v>8129</v>
      </c>
      <c r="G4164" t="s">
        <v>9922</v>
      </c>
    </row>
    <row r="4165" spans="1:7" x14ac:dyDescent="0.3">
      <c r="A4165">
        <v>718</v>
      </c>
      <c r="B4165">
        <v>1794</v>
      </c>
      <c r="C4165">
        <v>390</v>
      </c>
      <c r="D4165">
        <f t="shared" si="170"/>
        <v>81</v>
      </c>
      <c r="E4165" s="3">
        <v>43519</v>
      </c>
      <c r="F4165" t="s">
        <v>8129</v>
      </c>
      <c r="G4165" t="s">
        <v>9923</v>
      </c>
    </row>
    <row r="4166" spans="1:7" x14ac:dyDescent="0.3">
      <c r="A4166">
        <v>718</v>
      </c>
      <c r="B4166">
        <v>1795</v>
      </c>
      <c r="C4166">
        <v>54</v>
      </c>
      <c r="D4166">
        <f t="shared" si="170"/>
        <v>19</v>
      </c>
      <c r="E4166" s="3">
        <v>43520</v>
      </c>
      <c r="F4166" t="s">
        <v>8129</v>
      </c>
      <c r="G4166" t="s">
        <v>9924</v>
      </c>
    </row>
    <row r="4167" spans="1:7" x14ac:dyDescent="0.3">
      <c r="A4167">
        <v>718</v>
      </c>
      <c r="B4167">
        <v>1796</v>
      </c>
      <c r="C4167">
        <v>390</v>
      </c>
      <c r="D4167">
        <f t="shared" si="170"/>
        <v>8</v>
      </c>
      <c r="E4167" s="3">
        <v>43521</v>
      </c>
      <c r="F4167" t="s">
        <v>8129</v>
      </c>
      <c r="G4167" t="s">
        <v>9925</v>
      </c>
    </row>
    <row r="4168" spans="1:7" x14ac:dyDescent="0.3">
      <c r="A4168">
        <v>719</v>
      </c>
      <c r="B4168">
        <v>1797</v>
      </c>
      <c r="C4168">
        <v>3</v>
      </c>
      <c r="D4168">
        <f t="shared" si="170"/>
        <v>12</v>
      </c>
      <c r="E4168" s="3">
        <v>43520</v>
      </c>
      <c r="F4168" t="s">
        <v>8129</v>
      </c>
      <c r="G4168" t="s">
        <v>9926</v>
      </c>
    </row>
    <row r="4169" spans="1:7" x14ac:dyDescent="0.3">
      <c r="A4169">
        <v>719</v>
      </c>
      <c r="B4169">
        <v>1798</v>
      </c>
      <c r="C4169">
        <v>3</v>
      </c>
      <c r="D4169">
        <f t="shared" si="170"/>
        <v>2</v>
      </c>
      <c r="E4169" s="3">
        <v>43522</v>
      </c>
      <c r="F4169" t="s">
        <v>8129</v>
      </c>
      <c r="G4169" t="s">
        <v>9927</v>
      </c>
    </row>
    <row r="4170" spans="1:7" x14ac:dyDescent="0.3">
      <c r="A4170">
        <v>720</v>
      </c>
      <c r="B4170">
        <v>1799</v>
      </c>
      <c r="C4170">
        <v>537</v>
      </c>
      <c r="D4170">
        <f t="shared" si="170"/>
        <v>9</v>
      </c>
      <c r="E4170" s="3">
        <v>43524</v>
      </c>
      <c r="F4170" t="s">
        <v>8129</v>
      </c>
      <c r="G4170" t="s">
        <v>9928</v>
      </c>
    </row>
    <row r="4171" spans="1:7" x14ac:dyDescent="0.3">
      <c r="A4171">
        <v>720</v>
      </c>
      <c r="B4171">
        <v>1800</v>
      </c>
      <c r="C4171">
        <v>3</v>
      </c>
      <c r="D4171">
        <f t="shared" si="170"/>
        <v>1</v>
      </c>
      <c r="E4171" s="3">
        <v>43522</v>
      </c>
      <c r="F4171" t="s">
        <v>8129</v>
      </c>
      <c r="G4171" t="s">
        <v>9929</v>
      </c>
    </row>
    <row r="4172" spans="1:7" x14ac:dyDescent="0.3">
      <c r="A4172">
        <v>720</v>
      </c>
      <c r="B4172">
        <v>1801</v>
      </c>
      <c r="C4172">
        <v>537</v>
      </c>
      <c r="D4172">
        <f t="shared" si="170"/>
        <v>72</v>
      </c>
      <c r="E4172" s="3">
        <v>43521</v>
      </c>
      <c r="F4172" t="s">
        <v>8129</v>
      </c>
      <c r="G4172" t="s">
        <v>9930</v>
      </c>
    </row>
    <row r="4173" spans="1:7" x14ac:dyDescent="0.3">
      <c r="A4173">
        <v>721</v>
      </c>
      <c r="B4173">
        <v>1802</v>
      </c>
      <c r="C4173">
        <v>4</v>
      </c>
      <c r="D4173">
        <f t="shared" si="170"/>
        <v>2</v>
      </c>
      <c r="E4173" s="3">
        <v>43523</v>
      </c>
      <c r="F4173" t="s">
        <v>8129</v>
      </c>
      <c r="G4173" t="s">
        <v>9931</v>
      </c>
    </row>
    <row r="4174" spans="1:7" x14ac:dyDescent="0.3">
      <c r="A4174">
        <v>721</v>
      </c>
      <c r="B4174">
        <v>1803</v>
      </c>
      <c r="C4174">
        <v>4</v>
      </c>
      <c r="D4174">
        <f t="shared" si="170"/>
        <v>75</v>
      </c>
      <c r="E4174" s="3">
        <v>43524</v>
      </c>
      <c r="F4174" t="s">
        <v>8129</v>
      </c>
      <c r="G4174" t="s">
        <v>9932</v>
      </c>
    </row>
    <row r="4175" spans="1:7" x14ac:dyDescent="0.3">
      <c r="A4175">
        <v>722</v>
      </c>
      <c r="B4175">
        <v>1804</v>
      </c>
      <c r="C4175">
        <v>578</v>
      </c>
      <c r="D4175">
        <f t="shared" si="170"/>
        <v>8</v>
      </c>
      <c r="E4175" s="3">
        <v>43523</v>
      </c>
      <c r="F4175" t="s">
        <v>8129</v>
      </c>
      <c r="G4175" t="s">
        <v>9933</v>
      </c>
    </row>
    <row r="4176" spans="1:7" x14ac:dyDescent="0.3">
      <c r="A4176">
        <v>722</v>
      </c>
      <c r="B4176">
        <v>1805</v>
      </c>
      <c r="C4176">
        <v>4</v>
      </c>
      <c r="D4176">
        <f t="shared" si="170"/>
        <v>1</v>
      </c>
      <c r="E4176" s="3">
        <v>43522</v>
      </c>
      <c r="F4176" t="s">
        <v>8129</v>
      </c>
      <c r="G4176" t="s">
        <v>9934</v>
      </c>
    </row>
    <row r="4177" spans="1:7" x14ac:dyDescent="0.3">
      <c r="A4177">
        <v>722</v>
      </c>
      <c r="B4177">
        <v>1806</v>
      </c>
      <c r="C4177">
        <v>578</v>
      </c>
      <c r="D4177">
        <f t="shared" si="170"/>
        <v>75</v>
      </c>
      <c r="E4177" s="3">
        <v>43524</v>
      </c>
      <c r="F4177" t="s">
        <v>8129</v>
      </c>
      <c r="G4177" t="s">
        <v>9935</v>
      </c>
    </row>
    <row r="4178" spans="1:7" x14ac:dyDescent="0.3">
      <c r="A4178">
        <v>723</v>
      </c>
      <c r="B4178">
        <v>1807</v>
      </c>
      <c r="C4178">
        <v>312</v>
      </c>
      <c r="D4178">
        <f t="shared" ref="D4178:D4241" si="171">IF(MOD(A4178*B4178,81)=0,1,IF(MOD(A4178*B4178,81)=30,81,IF(MOD(A4178*B4178,81)=49,82,MOD(A4178*B4178,81))))</f>
        <v>12</v>
      </c>
      <c r="E4178" s="3">
        <v>43521</v>
      </c>
      <c r="F4178" t="s">
        <v>8129</v>
      </c>
      <c r="G4178" t="s">
        <v>9936</v>
      </c>
    </row>
    <row r="4179" spans="1:7" x14ac:dyDescent="0.3">
      <c r="A4179">
        <v>723</v>
      </c>
      <c r="B4179">
        <v>1808</v>
      </c>
      <c r="C4179">
        <v>312</v>
      </c>
      <c r="D4179">
        <f t="shared" si="171"/>
        <v>6</v>
      </c>
      <c r="E4179" s="3">
        <v>43521</v>
      </c>
      <c r="F4179" t="s">
        <v>8129</v>
      </c>
      <c r="G4179" t="s">
        <v>9937</v>
      </c>
    </row>
    <row r="4180" spans="1:7" x14ac:dyDescent="0.3">
      <c r="A4180">
        <v>724</v>
      </c>
      <c r="B4180">
        <v>1809</v>
      </c>
      <c r="C4180">
        <v>374</v>
      </c>
      <c r="D4180">
        <f t="shared" si="171"/>
        <v>27</v>
      </c>
      <c r="E4180" s="3">
        <v>43524</v>
      </c>
      <c r="F4180" t="s">
        <v>8129</v>
      </c>
      <c r="G4180" t="s">
        <v>9938</v>
      </c>
    </row>
    <row r="4181" spans="1:7" x14ac:dyDescent="0.3">
      <c r="A4181">
        <v>724</v>
      </c>
      <c r="B4181">
        <v>1810</v>
      </c>
      <c r="C4181">
        <v>312</v>
      </c>
      <c r="D4181">
        <f t="shared" si="171"/>
        <v>22</v>
      </c>
      <c r="E4181" s="3">
        <v>43525</v>
      </c>
      <c r="F4181" t="s">
        <v>8129</v>
      </c>
      <c r="G4181" t="s">
        <v>9939</v>
      </c>
    </row>
    <row r="4182" spans="1:7" x14ac:dyDescent="0.3">
      <c r="A4182">
        <v>724</v>
      </c>
      <c r="B4182">
        <v>1811</v>
      </c>
      <c r="C4182">
        <v>374</v>
      </c>
      <c r="D4182">
        <f t="shared" si="171"/>
        <v>17</v>
      </c>
      <c r="E4182" s="3">
        <v>43526</v>
      </c>
      <c r="F4182" t="s">
        <v>8129</v>
      </c>
      <c r="G4182" t="s">
        <v>9940</v>
      </c>
    </row>
    <row r="4183" spans="1:7" x14ac:dyDescent="0.3">
      <c r="A4183">
        <v>725</v>
      </c>
      <c r="B4183">
        <v>1812</v>
      </c>
      <c r="C4183">
        <v>144</v>
      </c>
      <c r="D4183">
        <f t="shared" si="171"/>
        <v>42</v>
      </c>
      <c r="E4183" s="3">
        <v>43521</v>
      </c>
      <c r="F4183" t="s">
        <v>8129</v>
      </c>
      <c r="G4183" t="s">
        <v>9941</v>
      </c>
    </row>
    <row r="4184" spans="1:7" x14ac:dyDescent="0.3">
      <c r="A4184">
        <v>725</v>
      </c>
      <c r="B4184">
        <v>1813</v>
      </c>
      <c r="C4184">
        <v>144</v>
      </c>
      <c r="D4184">
        <f t="shared" si="171"/>
        <v>38</v>
      </c>
      <c r="E4184" s="3">
        <v>43523</v>
      </c>
      <c r="F4184" t="s">
        <v>8129</v>
      </c>
      <c r="G4184" t="s">
        <v>9942</v>
      </c>
    </row>
    <row r="4185" spans="1:7" x14ac:dyDescent="0.3">
      <c r="A4185">
        <v>726</v>
      </c>
      <c r="B4185">
        <v>1814</v>
      </c>
      <c r="C4185">
        <v>165</v>
      </c>
      <c r="D4185">
        <f t="shared" si="171"/>
        <v>66</v>
      </c>
      <c r="E4185" s="3">
        <v>43522</v>
      </c>
      <c r="F4185" t="s">
        <v>8129</v>
      </c>
      <c r="G4185" t="s">
        <v>9943</v>
      </c>
    </row>
    <row r="4186" spans="1:7" x14ac:dyDescent="0.3">
      <c r="A4186">
        <v>726</v>
      </c>
      <c r="B4186">
        <v>1815</v>
      </c>
      <c r="C4186">
        <v>144</v>
      </c>
      <c r="D4186">
        <f t="shared" si="171"/>
        <v>63</v>
      </c>
      <c r="E4186" s="3">
        <v>43525</v>
      </c>
      <c r="F4186" t="s">
        <v>8129</v>
      </c>
      <c r="G4186" t="s">
        <v>9944</v>
      </c>
    </row>
    <row r="4187" spans="1:7" x14ac:dyDescent="0.3">
      <c r="A4187">
        <v>726</v>
      </c>
      <c r="B4187">
        <v>1816</v>
      </c>
      <c r="C4187">
        <v>165</v>
      </c>
      <c r="D4187">
        <f t="shared" si="171"/>
        <v>60</v>
      </c>
      <c r="E4187" s="3">
        <v>43522</v>
      </c>
      <c r="F4187" t="s">
        <v>8129</v>
      </c>
      <c r="G4187" t="s">
        <v>9945</v>
      </c>
    </row>
    <row r="4188" spans="1:7" x14ac:dyDescent="0.3">
      <c r="A4188">
        <v>727</v>
      </c>
      <c r="B4188">
        <v>1817</v>
      </c>
      <c r="C4188">
        <v>211</v>
      </c>
      <c r="D4188">
        <f t="shared" si="171"/>
        <v>11</v>
      </c>
      <c r="E4188" s="3">
        <v>43528</v>
      </c>
      <c r="F4188" t="s">
        <v>8129</v>
      </c>
      <c r="G4188" t="s">
        <v>9946</v>
      </c>
    </row>
    <row r="4189" spans="1:7" x14ac:dyDescent="0.3">
      <c r="A4189">
        <v>727</v>
      </c>
      <c r="B4189">
        <v>1818</v>
      </c>
      <c r="C4189">
        <v>211</v>
      </c>
      <c r="D4189">
        <f t="shared" si="171"/>
        <v>9</v>
      </c>
      <c r="E4189" s="3">
        <v>43526</v>
      </c>
      <c r="F4189" t="s">
        <v>8129</v>
      </c>
      <c r="G4189" t="s">
        <v>9947</v>
      </c>
    </row>
    <row r="4190" spans="1:7" x14ac:dyDescent="0.3">
      <c r="A4190">
        <v>728</v>
      </c>
      <c r="B4190">
        <v>1819</v>
      </c>
      <c r="C4190">
        <v>761</v>
      </c>
      <c r="D4190">
        <f t="shared" si="171"/>
        <v>44</v>
      </c>
      <c r="E4190" s="3">
        <v>43526</v>
      </c>
      <c r="F4190" t="s">
        <v>8129</v>
      </c>
      <c r="G4190" t="s">
        <v>9948</v>
      </c>
    </row>
    <row r="4191" spans="1:7" x14ac:dyDescent="0.3">
      <c r="A4191">
        <v>728</v>
      </c>
      <c r="B4191">
        <v>1820</v>
      </c>
      <c r="C4191">
        <v>211</v>
      </c>
      <c r="D4191">
        <f t="shared" si="171"/>
        <v>43</v>
      </c>
      <c r="E4191" s="3">
        <v>43525</v>
      </c>
      <c r="F4191" t="s">
        <v>8129</v>
      </c>
      <c r="G4191" t="s">
        <v>9949</v>
      </c>
    </row>
    <row r="4192" spans="1:7" x14ac:dyDescent="0.3">
      <c r="A4192">
        <v>728</v>
      </c>
      <c r="B4192">
        <v>1821</v>
      </c>
      <c r="C4192">
        <v>761</v>
      </c>
      <c r="D4192">
        <f t="shared" si="171"/>
        <v>42</v>
      </c>
      <c r="E4192" s="3">
        <v>43524</v>
      </c>
      <c r="F4192" t="s">
        <v>8129</v>
      </c>
      <c r="G4192" t="s">
        <v>9950</v>
      </c>
    </row>
    <row r="4193" spans="1:7" x14ac:dyDescent="0.3">
      <c r="A4193">
        <v>729</v>
      </c>
      <c r="B4193">
        <v>1822</v>
      </c>
      <c r="C4193">
        <v>462</v>
      </c>
      <c r="D4193">
        <f t="shared" si="171"/>
        <v>1</v>
      </c>
      <c r="E4193" s="3">
        <v>43525</v>
      </c>
      <c r="F4193" t="s">
        <v>8129</v>
      </c>
      <c r="G4193" t="s">
        <v>9951</v>
      </c>
    </row>
    <row r="4194" spans="1:7" x14ac:dyDescent="0.3">
      <c r="A4194">
        <v>729</v>
      </c>
      <c r="B4194">
        <v>1823</v>
      </c>
      <c r="C4194">
        <v>462</v>
      </c>
      <c r="D4194">
        <f t="shared" si="171"/>
        <v>1</v>
      </c>
      <c r="E4194" s="3">
        <v>43525</v>
      </c>
      <c r="F4194" t="s">
        <v>8129</v>
      </c>
      <c r="G4194" t="s">
        <v>9952</v>
      </c>
    </row>
    <row r="4195" spans="1:7" x14ac:dyDescent="0.3">
      <c r="A4195">
        <v>730</v>
      </c>
      <c r="B4195">
        <v>1824</v>
      </c>
      <c r="C4195">
        <v>668</v>
      </c>
      <c r="D4195">
        <f t="shared" si="171"/>
        <v>42</v>
      </c>
      <c r="E4195" s="3">
        <v>43524</v>
      </c>
      <c r="F4195" t="s">
        <v>8129</v>
      </c>
      <c r="G4195" t="s">
        <v>9953</v>
      </c>
    </row>
    <row r="4196" spans="1:7" x14ac:dyDescent="0.3">
      <c r="A4196">
        <v>730</v>
      </c>
      <c r="B4196">
        <v>1825</v>
      </c>
      <c r="C4196">
        <v>462</v>
      </c>
      <c r="D4196">
        <f t="shared" si="171"/>
        <v>43</v>
      </c>
      <c r="E4196" s="3">
        <v>43525</v>
      </c>
      <c r="F4196" t="s">
        <v>8129</v>
      </c>
      <c r="G4196" t="s">
        <v>9954</v>
      </c>
    </row>
    <row r="4197" spans="1:7" x14ac:dyDescent="0.3">
      <c r="A4197">
        <v>730</v>
      </c>
      <c r="B4197">
        <v>1826</v>
      </c>
      <c r="C4197">
        <v>668</v>
      </c>
      <c r="D4197">
        <f t="shared" si="171"/>
        <v>44</v>
      </c>
      <c r="E4197" s="3">
        <v>43526</v>
      </c>
      <c r="F4197" t="s">
        <v>8129</v>
      </c>
      <c r="G4197" t="s">
        <v>9955</v>
      </c>
    </row>
    <row r="4198" spans="1:7" x14ac:dyDescent="0.3">
      <c r="A4198">
        <v>731</v>
      </c>
      <c r="B4198">
        <v>1827</v>
      </c>
      <c r="C4198">
        <v>220</v>
      </c>
      <c r="D4198">
        <f t="shared" si="171"/>
        <v>9</v>
      </c>
      <c r="E4198" s="3">
        <v>43527</v>
      </c>
      <c r="F4198" t="s">
        <v>8129</v>
      </c>
      <c r="G4198" t="s">
        <v>9956</v>
      </c>
    </row>
    <row r="4199" spans="1:7" x14ac:dyDescent="0.3">
      <c r="A4199">
        <v>731</v>
      </c>
      <c r="B4199">
        <v>1828</v>
      </c>
      <c r="C4199">
        <v>220</v>
      </c>
      <c r="D4199">
        <f t="shared" si="171"/>
        <v>11</v>
      </c>
      <c r="E4199" s="3">
        <v>43529</v>
      </c>
      <c r="F4199" t="s">
        <v>8129</v>
      </c>
      <c r="G4199" t="s">
        <v>9957</v>
      </c>
    </row>
    <row r="4200" spans="1:7" x14ac:dyDescent="0.3">
      <c r="A4200">
        <v>732</v>
      </c>
      <c r="B4200">
        <v>1829</v>
      </c>
      <c r="C4200">
        <v>566</v>
      </c>
      <c r="D4200">
        <f t="shared" si="171"/>
        <v>60</v>
      </c>
      <c r="E4200" s="3">
        <v>43524</v>
      </c>
      <c r="F4200" t="s">
        <v>8129</v>
      </c>
      <c r="G4200" t="s">
        <v>9958</v>
      </c>
    </row>
    <row r="4201" spans="1:7" x14ac:dyDescent="0.3">
      <c r="A4201">
        <v>732</v>
      </c>
      <c r="B4201">
        <v>1830</v>
      </c>
      <c r="C4201">
        <v>220</v>
      </c>
      <c r="D4201">
        <f t="shared" si="171"/>
        <v>63</v>
      </c>
      <c r="E4201" s="3">
        <v>43527</v>
      </c>
      <c r="F4201" t="s">
        <v>8129</v>
      </c>
      <c r="G4201" t="s">
        <v>9959</v>
      </c>
    </row>
    <row r="4202" spans="1:7" x14ac:dyDescent="0.3">
      <c r="A4202">
        <v>732</v>
      </c>
      <c r="B4202">
        <v>1831</v>
      </c>
      <c r="C4202">
        <v>566</v>
      </c>
      <c r="D4202">
        <f t="shared" si="171"/>
        <v>66</v>
      </c>
      <c r="E4202" s="3">
        <v>43524</v>
      </c>
      <c r="F4202" t="s">
        <v>8129</v>
      </c>
      <c r="G4202" t="s">
        <v>9960</v>
      </c>
    </row>
    <row r="4203" spans="1:7" x14ac:dyDescent="0.3">
      <c r="A4203">
        <v>733</v>
      </c>
      <c r="B4203">
        <v>1832</v>
      </c>
      <c r="C4203">
        <v>62</v>
      </c>
      <c r="D4203">
        <f t="shared" si="171"/>
        <v>38</v>
      </c>
      <c r="E4203" s="3">
        <v>43526</v>
      </c>
      <c r="F4203" t="s">
        <v>8129</v>
      </c>
      <c r="G4203" t="s">
        <v>9961</v>
      </c>
    </row>
    <row r="4204" spans="1:7" x14ac:dyDescent="0.3">
      <c r="A4204">
        <v>733</v>
      </c>
      <c r="B4204">
        <v>1833</v>
      </c>
      <c r="C4204">
        <v>62</v>
      </c>
      <c r="D4204">
        <f t="shared" si="171"/>
        <v>42</v>
      </c>
      <c r="E4204" s="3">
        <v>43524</v>
      </c>
      <c r="F4204" t="s">
        <v>8129</v>
      </c>
      <c r="G4204" t="s">
        <v>9962</v>
      </c>
    </row>
    <row r="4205" spans="1:7" x14ac:dyDescent="0.3">
      <c r="A4205">
        <v>734</v>
      </c>
      <c r="B4205">
        <v>1834</v>
      </c>
      <c r="C4205">
        <v>115</v>
      </c>
      <c r="D4205">
        <f t="shared" si="171"/>
        <v>17</v>
      </c>
      <c r="E4205" s="3">
        <v>43530</v>
      </c>
      <c r="F4205" t="s">
        <v>8129</v>
      </c>
      <c r="G4205" t="s">
        <v>9963</v>
      </c>
    </row>
    <row r="4206" spans="1:7" x14ac:dyDescent="0.3">
      <c r="A4206">
        <v>734</v>
      </c>
      <c r="B4206">
        <v>1835</v>
      </c>
      <c r="C4206">
        <v>62</v>
      </c>
      <c r="D4206">
        <f t="shared" si="171"/>
        <v>22</v>
      </c>
      <c r="E4206" s="3">
        <v>43529</v>
      </c>
      <c r="F4206" t="s">
        <v>8129</v>
      </c>
      <c r="G4206" t="s">
        <v>9964</v>
      </c>
    </row>
    <row r="4207" spans="1:7" x14ac:dyDescent="0.3">
      <c r="A4207">
        <v>734</v>
      </c>
      <c r="B4207">
        <v>1836</v>
      </c>
      <c r="C4207">
        <v>115</v>
      </c>
      <c r="D4207">
        <f t="shared" si="171"/>
        <v>27</v>
      </c>
      <c r="E4207" s="3">
        <v>43528</v>
      </c>
      <c r="F4207" t="s">
        <v>8129</v>
      </c>
      <c r="G4207" t="s">
        <v>9965</v>
      </c>
    </row>
    <row r="4208" spans="1:7" x14ac:dyDescent="0.3">
      <c r="A4208">
        <v>735</v>
      </c>
      <c r="B4208">
        <v>1837</v>
      </c>
      <c r="C4208">
        <v>135</v>
      </c>
      <c r="D4208">
        <f t="shared" si="171"/>
        <v>6</v>
      </c>
      <c r="E4208" s="3">
        <v>43526</v>
      </c>
      <c r="F4208" t="s">
        <v>8129</v>
      </c>
      <c r="G4208" t="s">
        <v>9966</v>
      </c>
    </row>
    <row r="4209" spans="1:7" x14ac:dyDescent="0.3">
      <c r="A4209">
        <v>735</v>
      </c>
      <c r="B4209">
        <v>1838</v>
      </c>
      <c r="C4209">
        <v>135</v>
      </c>
      <c r="D4209">
        <f t="shared" si="171"/>
        <v>12</v>
      </c>
      <c r="E4209" s="3">
        <v>43526</v>
      </c>
      <c r="F4209" t="s">
        <v>8129</v>
      </c>
      <c r="G4209" t="s">
        <v>9967</v>
      </c>
    </row>
    <row r="4210" spans="1:7" x14ac:dyDescent="0.3">
      <c r="A4210">
        <v>736</v>
      </c>
      <c r="B4210">
        <v>1839</v>
      </c>
      <c r="C4210">
        <v>562</v>
      </c>
      <c r="D4210">
        <f t="shared" si="171"/>
        <v>75</v>
      </c>
      <c r="E4210" s="3">
        <v>43529</v>
      </c>
      <c r="F4210" t="s">
        <v>8129</v>
      </c>
      <c r="G4210" t="s">
        <v>9968</v>
      </c>
    </row>
    <row r="4211" spans="1:7" x14ac:dyDescent="0.3">
      <c r="A4211">
        <v>736</v>
      </c>
      <c r="B4211">
        <v>1840</v>
      </c>
      <c r="C4211">
        <v>135</v>
      </c>
      <c r="D4211">
        <f t="shared" si="171"/>
        <v>1</v>
      </c>
      <c r="E4211" s="3">
        <v>43527</v>
      </c>
      <c r="F4211" t="s">
        <v>8129</v>
      </c>
      <c r="G4211" t="s">
        <v>9969</v>
      </c>
    </row>
    <row r="4212" spans="1:7" x14ac:dyDescent="0.3">
      <c r="A4212">
        <v>736</v>
      </c>
      <c r="B4212">
        <v>1841</v>
      </c>
      <c r="C4212">
        <v>562</v>
      </c>
      <c r="D4212">
        <f t="shared" si="171"/>
        <v>8</v>
      </c>
      <c r="E4212" s="3">
        <v>43528</v>
      </c>
      <c r="F4212" t="s">
        <v>8129</v>
      </c>
      <c r="G4212" t="s">
        <v>9970</v>
      </c>
    </row>
    <row r="4213" spans="1:7" x14ac:dyDescent="0.3">
      <c r="A4213">
        <v>737</v>
      </c>
      <c r="B4213">
        <v>1842</v>
      </c>
      <c r="C4213">
        <v>114</v>
      </c>
      <c r="D4213">
        <f t="shared" si="171"/>
        <v>75</v>
      </c>
      <c r="E4213" s="3">
        <v>43529</v>
      </c>
      <c r="F4213" t="s">
        <v>8129</v>
      </c>
      <c r="G4213" t="s">
        <v>9971</v>
      </c>
    </row>
    <row r="4214" spans="1:7" x14ac:dyDescent="0.3">
      <c r="A4214">
        <v>737</v>
      </c>
      <c r="B4214">
        <v>1843</v>
      </c>
      <c r="C4214">
        <v>114</v>
      </c>
      <c r="D4214">
        <f t="shared" si="171"/>
        <v>2</v>
      </c>
      <c r="E4214" s="3">
        <v>43528</v>
      </c>
      <c r="F4214" t="s">
        <v>8129</v>
      </c>
      <c r="G4214" t="s">
        <v>9972</v>
      </c>
    </row>
    <row r="4215" spans="1:7" x14ac:dyDescent="0.3">
      <c r="A4215">
        <v>738</v>
      </c>
      <c r="B4215">
        <v>1844</v>
      </c>
      <c r="C4215">
        <v>364</v>
      </c>
      <c r="D4215">
        <f t="shared" si="171"/>
        <v>72</v>
      </c>
      <c r="E4215" s="3">
        <v>43526</v>
      </c>
      <c r="F4215" t="s">
        <v>8129</v>
      </c>
      <c r="G4215" t="s">
        <v>9973</v>
      </c>
    </row>
    <row r="4216" spans="1:7" x14ac:dyDescent="0.3">
      <c r="A4216">
        <v>738</v>
      </c>
      <c r="B4216">
        <v>1845</v>
      </c>
      <c r="C4216">
        <v>114</v>
      </c>
      <c r="D4216">
        <f t="shared" si="171"/>
        <v>1</v>
      </c>
      <c r="E4216" s="3">
        <v>43527</v>
      </c>
      <c r="F4216" t="s">
        <v>8129</v>
      </c>
      <c r="G4216" t="s">
        <v>9974</v>
      </c>
    </row>
    <row r="4217" spans="1:7" x14ac:dyDescent="0.3">
      <c r="A4217">
        <v>738</v>
      </c>
      <c r="B4217">
        <v>1846</v>
      </c>
      <c r="C4217">
        <v>364</v>
      </c>
      <c r="D4217">
        <f t="shared" si="171"/>
        <v>9</v>
      </c>
      <c r="E4217" s="3">
        <v>43529</v>
      </c>
      <c r="F4217" t="s">
        <v>8129</v>
      </c>
      <c r="G4217" t="s">
        <v>9975</v>
      </c>
    </row>
    <row r="4218" spans="1:7" x14ac:dyDescent="0.3">
      <c r="A4218">
        <v>739</v>
      </c>
      <c r="B4218">
        <v>1847</v>
      </c>
      <c r="C4218">
        <v>212</v>
      </c>
      <c r="D4218">
        <f t="shared" si="171"/>
        <v>2</v>
      </c>
      <c r="E4218" s="3">
        <v>43528</v>
      </c>
      <c r="F4218" t="s">
        <v>8129</v>
      </c>
      <c r="G4218" t="s">
        <v>9976</v>
      </c>
    </row>
    <row r="4219" spans="1:7" x14ac:dyDescent="0.3">
      <c r="A4219">
        <v>739</v>
      </c>
      <c r="B4219">
        <v>1848</v>
      </c>
      <c r="C4219">
        <v>212</v>
      </c>
      <c r="D4219">
        <f t="shared" si="171"/>
        <v>12</v>
      </c>
      <c r="E4219" s="3">
        <v>43526</v>
      </c>
      <c r="F4219" t="s">
        <v>8129</v>
      </c>
      <c r="G4219" t="s">
        <v>9977</v>
      </c>
    </row>
    <row r="4220" spans="1:7" x14ac:dyDescent="0.3">
      <c r="A4220">
        <v>740</v>
      </c>
      <c r="B4220">
        <v>1849</v>
      </c>
      <c r="C4220">
        <v>394</v>
      </c>
      <c r="D4220">
        <f t="shared" si="171"/>
        <v>8</v>
      </c>
      <c r="E4220" s="3">
        <v>43528</v>
      </c>
      <c r="F4220" t="s">
        <v>8129</v>
      </c>
      <c r="G4220" t="s">
        <v>9978</v>
      </c>
    </row>
    <row r="4221" spans="1:7" x14ac:dyDescent="0.3">
      <c r="A4221">
        <v>740</v>
      </c>
      <c r="B4221">
        <v>1850</v>
      </c>
      <c r="C4221">
        <v>212</v>
      </c>
      <c r="D4221">
        <f t="shared" si="171"/>
        <v>19</v>
      </c>
      <c r="E4221" s="3">
        <v>43527</v>
      </c>
      <c r="F4221" t="s">
        <v>8129</v>
      </c>
      <c r="G4221" t="s">
        <v>9979</v>
      </c>
    </row>
    <row r="4222" spans="1:7" x14ac:dyDescent="0.3">
      <c r="A4222">
        <v>740</v>
      </c>
      <c r="B4222">
        <v>1851</v>
      </c>
      <c r="C4222">
        <v>394</v>
      </c>
      <c r="D4222">
        <f t="shared" si="171"/>
        <v>81</v>
      </c>
      <c r="E4222" s="3">
        <v>43526</v>
      </c>
      <c r="F4222" t="s">
        <v>8129</v>
      </c>
      <c r="G4222" t="s">
        <v>9980</v>
      </c>
    </row>
    <row r="4223" spans="1:7" x14ac:dyDescent="0.3">
      <c r="A4223">
        <v>741</v>
      </c>
      <c r="B4223">
        <v>1852</v>
      </c>
      <c r="C4223">
        <v>157</v>
      </c>
      <c r="D4223">
        <f t="shared" si="171"/>
        <v>81</v>
      </c>
      <c r="E4223" s="3">
        <v>43527</v>
      </c>
      <c r="F4223" t="s">
        <v>8129</v>
      </c>
      <c r="G4223" t="s">
        <v>9981</v>
      </c>
    </row>
    <row r="4224" spans="1:7" x14ac:dyDescent="0.3">
      <c r="A4224">
        <v>741</v>
      </c>
      <c r="B4224">
        <v>1853</v>
      </c>
      <c r="C4224">
        <v>157</v>
      </c>
      <c r="D4224">
        <f t="shared" si="171"/>
        <v>42</v>
      </c>
      <c r="E4224" s="3">
        <v>43527</v>
      </c>
      <c r="F4224" t="s">
        <v>8129</v>
      </c>
      <c r="G4224" t="s">
        <v>9982</v>
      </c>
    </row>
    <row r="4225" spans="1:7" x14ac:dyDescent="0.3">
      <c r="A4225">
        <v>742</v>
      </c>
      <c r="B4225">
        <v>1854</v>
      </c>
      <c r="C4225">
        <v>405</v>
      </c>
      <c r="D4225">
        <f t="shared" si="171"/>
        <v>45</v>
      </c>
      <c r="E4225" s="3">
        <v>43531</v>
      </c>
      <c r="F4225" t="s">
        <v>8129</v>
      </c>
      <c r="G4225" t="s">
        <v>9983</v>
      </c>
    </row>
    <row r="4226" spans="1:7" x14ac:dyDescent="0.3">
      <c r="A4226">
        <v>742</v>
      </c>
      <c r="B4226">
        <v>1855</v>
      </c>
      <c r="C4226">
        <v>157</v>
      </c>
      <c r="D4226">
        <f t="shared" si="171"/>
        <v>58</v>
      </c>
      <c r="E4226" s="3">
        <v>43532</v>
      </c>
      <c r="F4226" t="s">
        <v>8129</v>
      </c>
      <c r="G4226" t="s">
        <v>9984</v>
      </c>
    </row>
    <row r="4227" spans="1:7" x14ac:dyDescent="0.3">
      <c r="A4227">
        <v>742</v>
      </c>
      <c r="B4227">
        <v>1856</v>
      </c>
      <c r="C4227">
        <v>405</v>
      </c>
      <c r="D4227">
        <f t="shared" si="171"/>
        <v>71</v>
      </c>
      <c r="E4227" s="3">
        <v>43533</v>
      </c>
      <c r="F4227" t="s">
        <v>8129</v>
      </c>
      <c r="G4227" t="s">
        <v>9985</v>
      </c>
    </row>
    <row r="4228" spans="1:7" x14ac:dyDescent="0.3">
      <c r="A4228">
        <v>743</v>
      </c>
      <c r="B4228">
        <v>1857</v>
      </c>
      <c r="C4228">
        <v>176</v>
      </c>
      <c r="D4228">
        <f t="shared" si="171"/>
        <v>78</v>
      </c>
      <c r="E4228" s="3">
        <v>43528</v>
      </c>
      <c r="F4228" t="s">
        <v>8129</v>
      </c>
      <c r="G4228" t="s">
        <v>9986</v>
      </c>
    </row>
    <row r="4229" spans="1:7" x14ac:dyDescent="0.3">
      <c r="A4229">
        <v>743</v>
      </c>
      <c r="B4229">
        <v>1858</v>
      </c>
      <c r="C4229">
        <v>176</v>
      </c>
      <c r="D4229">
        <f t="shared" si="171"/>
        <v>11</v>
      </c>
      <c r="E4229" s="3">
        <v>43533</v>
      </c>
      <c r="F4229" t="s">
        <v>8129</v>
      </c>
      <c r="G4229" t="s">
        <v>9987</v>
      </c>
    </row>
    <row r="4230" spans="1:7" x14ac:dyDescent="0.3">
      <c r="A4230">
        <v>744</v>
      </c>
      <c r="B4230">
        <v>1859</v>
      </c>
      <c r="C4230">
        <v>282</v>
      </c>
      <c r="D4230">
        <f t="shared" si="171"/>
        <v>21</v>
      </c>
      <c r="E4230" s="3">
        <v>43531</v>
      </c>
      <c r="F4230" t="s">
        <v>8129</v>
      </c>
      <c r="G4230" t="s">
        <v>9988</v>
      </c>
    </row>
    <row r="4231" spans="1:7" x14ac:dyDescent="0.3">
      <c r="A4231">
        <v>744</v>
      </c>
      <c r="B4231">
        <v>1860</v>
      </c>
      <c r="C4231">
        <v>176</v>
      </c>
      <c r="D4231">
        <f t="shared" si="171"/>
        <v>36</v>
      </c>
      <c r="E4231" s="3">
        <v>43528</v>
      </c>
      <c r="F4231" t="s">
        <v>8129</v>
      </c>
      <c r="G4231" t="s">
        <v>9989</v>
      </c>
    </row>
    <row r="4232" spans="1:7" x14ac:dyDescent="0.3">
      <c r="A4232">
        <v>744</v>
      </c>
      <c r="B4232">
        <v>1861</v>
      </c>
      <c r="C4232">
        <v>282</v>
      </c>
      <c r="D4232">
        <f t="shared" si="171"/>
        <v>51</v>
      </c>
      <c r="E4232" s="3">
        <v>43531</v>
      </c>
      <c r="F4232" t="s">
        <v>8129</v>
      </c>
      <c r="G4232" t="s">
        <v>9990</v>
      </c>
    </row>
    <row r="4233" spans="1:7" x14ac:dyDescent="0.3">
      <c r="A4233">
        <v>745</v>
      </c>
      <c r="B4233">
        <v>1862</v>
      </c>
      <c r="C4233">
        <v>241</v>
      </c>
      <c r="D4233">
        <f t="shared" si="171"/>
        <v>65</v>
      </c>
      <c r="E4233" s="3">
        <v>43534</v>
      </c>
      <c r="F4233" t="s">
        <v>8129</v>
      </c>
      <c r="G4233" t="s">
        <v>9991</v>
      </c>
    </row>
    <row r="4234" spans="1:7" x14ac:dyDescent="0.3">
      <c r="A4234">
        <v>745</v>
      </c>
      <c r="B4234">
        <v>1863</v>
      </c>
      <c r="C4234">
        <v>241</v>
      </c>
      <c r="D4234">
        <f t="shared" si="171"/>
        <v>1</v>
      </c>
      <c r="E4234" s="3">
        <v>43530</v>
      </c>
      <c r="F4234" t="s">
        <v>8129</v>
      </c>
      <c r="G4234" t="s">
        <v>9992</v>
      </c>
    </row>
    <row r="4235" spans="1:7" x14ac:dyDescent="0.3">
      <c r="A4235">
        <v>746</v>
      </c>
      <c r="B4235">
        <v>1864</v>
      </c>
      <c r="C4235">
        <v>395</v>
      </c>
      <c r="D4235">
        <f t="shared" si="171"/>
        <v>17</v>
      </c>
      <c r="E4235" s="3">
        <v>43535</v>
      </c>
      <c r="F4235" t="s">
        <v>8129</v>
      </c>
      <c r="G4235" t="s">
        <v>9993</v>
      </c>
    </row>
    <row r="4236" spans="1:7" x14ac:dyDescent="0.3">
      <c r="A4236">
        <v>746</v>
      </c>
      <c r="B4236">
        <v>1865</v>
      </c>
      <c r="C4236">
        <v>241</v>
      </c>
      <c r="D4236">
        <f t="shared" si="171"/>
        <v>34</v>
      </c>
      <c r="E4236" s="3">
        <v>43534</v>
      </c>
      <c r="F4236" t="s">
        <v>8129</v>
      </c>
      <c r="G4236" t="s">
        <v>9994</v>
      </c>
    </row>
    <row r="4237" spans="1:7" x14ac:dyDescent="0.3">
      <c r="A4237">
        <v>746</v>
      </c>
      <c r="B4237">
        <v>1866</v>
      </c>
      <c r="C4237">
        <v>395</v>
      </c>
      <c r="D4237">
        <f t="shared" si="171"/>
        <v>51</v>
      </c>
      <c r="E4237" s="3">
        <v>43533</v>
      </c>
      <c r="F4237" t="s">
        <v>8129</v>
      </c>
      <c r="G4237" t="s">
        <v>9995</v>
      </c>
    </row>
    <row r="4238" spans="1:7" x14ac:dyDescent="0.3">
      <c r="A4238">
        <v>747</v>
      </c>
      <c r="B4238">
        <v>1867</v>
      </c>
      <c r="C4238">
        <v>329</v>
      </c>
      <c r="D4238">
        <f t="shared" si="171"/>
        <v>72</v>
      </c>
      <c r="E4238" s="3">
        <v>43531</v>
      </c>
      <c r="F4238" t="s">
        <v>8129</v>
      </c>
      <c r="G4238" t="s">
        <v>9996</v>
      </c>
    </row>
    <row r="4239" spans="1:7" x14ac:dyDescent="0.3">
      <c r="A4239">
        <v>747</v>
      </c>
      <c r="B4239">
        <v>1868</v>
      </c>
      <c r="C4239">
        <v>329</v>
      </c>
      <c r="D4239">
        <f t="shared" si="171"/>
        <v>9</v>
      </c>
      <c r="E4239" s="3">
        <v>43534</v>
      </c>
      <c r="F4239" t="s">
        <v>8129</v>
      </c>
      <c r="G4239" t="s">
        <v>9997</v>
      </c>
    </row>
    <row r="4240" spans="1:7" x14ac:dyDescent="0.3">
      <c r="A4240">
        <v>748</v>
      </c>
      <c r="B4240">
        <v>1869</v>
      </c>
      <c r="C4240">
        <v>480</v>
      </c>
      <c r="D4240">
        <f t="shared" si="171"/>
        <v>33</v>
      </c>
      <c r="E4240" s="3">
        <v>43534</v>
      </c>
      <c r="F4240" t="s">
        <v>8129</v>
      </c>
      <c r="G4240" t="s">
        <v>9998</v>
      </c>
    </row>
    <row r="4241" spans="1:7" x14ac:dyDescent="0.3">
      <c r="A4241">
        <v>748</v>
      </c>
      <c r="B4241">
        <v>1870</v>
      </c>
      <c r="C4241">
        <v>329</v>
      </c>
      <c r="D4241">
        <f t="shared" si="171"/>
        <v>52</v>
      </c>
      <c r="E4241" s="3">
        <v>43535</v>
      </c>
      <c r="F4241" t="s">
        <v>8129</v>
      </c>
      <c r="G4241" t="s">
        <v>9999</v>
      </c>
    </row>
    <row r="4242" spans="1:7" x14ac:dyDescent="0.3">
      <c r="A4242">
        <v>748</v>
      </c>
      <c r="B4242">
        <v>1871</v>
      </c>
      <c r="C4242">
        <v>480</v>
      </c>
      <c r="D4242">
        <f t="shared" ref="D4242:D4305" si="172">IF(MOD(A4242*B4242,81)=0,1,IF(MOD(A4242*B4242,81)=30,81,IF(MOD(A4242*B4242,81)=49,82,MOD(A4242*B4242,81))))</f>
        <v>71</v>
      </c>
      <c r="E4242" s="3">
        <v>43536</v>
      </c>
      <c r="F4242" t="s">
        <v>8129</v>
      </c>
      <c r="G4242" t="s">
        <v>10000</v>
      </c>
    </row>
    <row r="4243" spans="1:7" x14ac:dyDescent="0.3">
      <c r="A4243">
        <v>749</v>
      </c>
      <c r="B4243">
        <v>1872</v>
      </c>
      <c r="C4243">
        <v>402</v>
      </c>
      <c r="D4243">
        <f t="shared" si="172"/>
        <v>18</v>
      </c>
      <c r="E4243" s="3">
        <v>43531</v>
      </c>
      <c r="F4243" t="s">
        <v>8129</v>
      </c>
      <c r="G4243" t="s">
        <v>10001</v>
      </c>
    </row>
    <row r="4244" spans="1:7" x14ac:dyDescent="0.3">
      <c r="A4244">
        <v>749</v>
      </c>
      <c r="B4244">
        <v>1873</v>
      </c>
      <c r="C4244">
        <v>402</v>
      </c>
      <c r="D4244">
        <f t="shared" si="172"/>
        <v>38</v>
      </c>
      <c r="E4244" s="3">
        <v>43533</v>
      </c>
      <c r="F4244" t="s">
        <v>8129</v>
      </c>
      <c r="G4244" t="s">
        <v>10002</v>
      </c>
    </row>
    <row r="4245" spans="1:7" x14ac:dyDescent="0.3">
      <c r="A4245">
        <v>750</v>
      </c>
      <c r="B4245">
        <v>1874</v>
      </c>
      <c r="C4245">
        <v>799</v>
      </c>
      <c r="D4245">
        <f t="shared" si="172"/>
        <v>69</v>
      </c>
      <c r="E4245" s="3">
        <v>43535</v>
      </c>
      <c r="F4245" t="s">
        <v>8129</v>
      </c>
      <c r="G4245" t="s">
        <v>10003</v>
      </c>
    </row>
    <row r="4246" spans="1:7" x14ac:dyDescent="0.3">
      <c r="A4246">
        <v>750</v>
      </c>
      <c r="B4246">
        <v>1875</v>
      </c>
      <c r="C4246">
        <v>402</v>
      </c>
      <c r="D4246">
        <f t="shared" si="172"/>
        <v>9</v>
      </c>
      <c r="E4246" s="3">
        <v>43535</v>
      </c>
      <c r="F4246" t="s">
        <v>8129</v>
      </c>
      <c r="G4246" t="s">
        <v>10004</v>
      </c>
    </row>
    <row r="4247" spans="1:7" x14ac:dyDescent="0.3">
      <c r="A4247">
        <v>750</v>
      </c>
      <c r="B4247">
        <v>1876</v>
      </c>
      <c r="C4247">
        <v>799</v>
      </c>
      <c r="D4247">
        <f t="shared" si="172"/>
        <v>81</v>
      </c>
      <c r="E4247" s="3">
        <v>43532</v>
      </c>
      <c r="F4247" t="s">
        <v>8129</v>
      </c>
      <c r="G4247" t="s">
        <v>10005</v>
      </c>
    </row>
    <row r="4248" spans="1:7" x14ac:dyDescent="0.3">
      <c r="A4248">
        <v>751</v>
      </c>
      <c r="B4248">
        <v>1877</v>
      </c>
      <c r="C4248">
        <v>466</v>
      </c>
      <c r="D4248">
        <f t="shared" si="172"/>
        <v>65</v>
      </c>
      <c r="E4248" s="3">
        <v>43537</v>
      </c>
      <c r="F4248" t="s">
        <v>8129</v>
      </c>
      <c r="G4248" t="s">
        <v>10006</v>
      </c>
    </row>
    <row r="4249" spans="1:7" x14ac:dyDescent="0.3">
      <c r="A4249">
        <v>751</v>
      </c>
      <c r="B4249">
        <v>1878</v>
      </c>
      <c r="C4249">
        <v>466</v>
      </c>
      <c r="D4249">
        <f t="shared" si="172"/>
        <v>6</v>
      </c>
      <c r="E4249" s="3">
        <v>43532</v>
      </c>
      <c r="F4249" t="s">
        <v>8129</v>
      </c>
      <c r="G4249" t="s">
        <v>10007</v>
      </c>
    </row>
    <row r="4250" spans="1:7" x14ac:dyDescent="0.3">
      <c r="A4250">
        <v>752</v>
      </c>
      <c r="B4250">
        <v>1879</v>
      </c>
      <c r="C4250">
        <v>689</v>
      </c>
      <c r="D4250">
        <f t="shared" si="172"/>
        <v>44</v>
      </c>
      <c r="E4250" s="3">
        <v>43535</v>
      </c>
      <c r="F4250" t="s">
        <v>8129</v>
      </c>
      <c r="G4250" t="s">
        <v>10008</v>
      </c>
    </row>
    <row r="4251" spans="1:7" x14ac:dyDescent="0.3">
      <c r="A4251">
        <v>752</v>
      </c>
      <c r="B4251">
        <v>1880</v>
      </c>
      <c r="C4251">
        <v>466</v>
      </c>
      <c r="D4251">
        <f t="shared" si="172"/>
        <v>67</v>
      </c>
      <c r="E4251" s="3">
        <v>43534</v>
      </c>
      <c r="F4251" t="s">
        <v>8129</v>
      </c>
      <c r="G4251" t="s">
        <v>10009</v>
      </c>
    </row>
    <row r="4252" spans="1:7" x14ac:dyDescent="0.3">
      <c r="A4252">
        <v>752</v>
      </c>
      <c r="B4252">
        <v>1881</v>
      </c>
      <c r="C4252">
        <v>689</v>
      </c>
      <c r="D4252">
        <f t="shared" si="172"/>
        <v>9</v>
      </c>
      <c r="E4252" s="3">
        <v>43536</v>
      </c>
      <c r="F4252" t="s">
        <v>8129</v>
      </c>
      <c r="G4252" t="s">
        <v>10010</v>
      </c>
    </row>
    <row r="4253" spans="1:7" x14ac:dyDescent="0.3">
      <c r="A4253">
        <v>753</v>
      </c>
      <c r="B4253">
        <v>1882</v>
      </c>
      <c r="C4253">
        <v>197</v>
      </c>
      <c r="D4253">
        <f t="shared" si="172"/>
        <v>51</v>
      </c>
      <c r="E4253" s="3">
        <v>43537</v>
      </c>
      <c r="F4253" t="s">
        <v>8129</v>
      </c>
      <c r="G4253" t="s">
        <v>10011</v>
      </c>
    </row>
    <row r="4254" spans="1:7" x14ac:dyDescent="0.3">
      <c r="A4254">
        <v>753</v>
      </c>
      <c r="B4254">
        <v>1883</v>
      </c>
      <c r="C4254">
        <v>197</v>
      </c>
      <c r="D4254">
        <f t="shared" si="172"/>
        <v>75</v>
      </c>
      <c r="E4254" s="3">
        <v>43537</v>
      </c>
      <c r="F4254" t="s">
        <v>8129</v>
      </c>
      <c r="G4254" t="s">
        <v>10012</v>
      </c>
    </row>
    <row r="4255" spans="1:7" x14ac:dyDescent="0.3">
      <c r="A4255">
        <v>754</v>
      </c>
      <c r="B4255">
        <v>1884</v>
      </c>
      <c r="C4255">
        <v>353</v>
      </c>
      <c r="D4255">
        <f t="shared" si="172"/>
        <v>39</v>
      </c>
      <c r="E4255" s="3">
        <v>43538</v>
      </c>
      <c r="F4255" t="s">
        <v>8129</v>
      </c>
      <c r="G4255" t="s">
        <v>10013</v>
      </c>
    </row>
    <row r="4256" spans="1:7" x14ac:dyDescent="0.3">
      <c r="A4256">
        <v>754</v>
      </c>
      <c r="B4256">
        <v>1885</v>
      </c>
      <c r="C4256">
        <v>197</v>
      </c>
      <c r="D4256">
        <f t="shared" si="172"/>
        <v>64</v>
      </c>
      <c r="E4256" s="3">
        <v>43539</v>
      </c>
      <c r="F4256" t="s">
        <v>8129</v>
      </c>
      <c r="G4256" t="s">
        <v>10014</v>
      </c>
    </row>
    <row r="4257" spans="1:7" x14ac:dyDescent="0.3">
      <c r="A4257">
        <v>754</v>
      </c>
      <c r="B4257">
        <v>1886</v>
      </c>
      <c r="C4257">
        <v>353</v>
      </c>
      <c r="D4257">
        <f t="shared" si="172"/>
        <v>8</v>
      </c>
      <c r="E4257" s="3">
        <v>43537</v>
      </c>
      <c r="F4257" t="s">
        <v>8129</v>
      </c>
      <c r="G4257" t="s">
        <v>10015</v>
      </c>
    </row>
    <row r="4258" spans="1:7" x14ac:dyDescent="0.3">
      <c r="A4258">
        <v>755</v>
      </c>
      <c r="B4258">
        <v>1887</v>
      </c>
      <c r="C4258">
        <v>100</v>
      </c>
      <c r="D4258">
        <f t="shared" si="172"/>
        <v>57</v>
      </c>
      <c r="E4258" s="3">
        <v>43538</v>
      </c>
      <c r="F4258" t="s">
        <v>8129</v>
      </c>
      <c r="G4258" t="s">
        <v>10016</v>
      </c>
    </row>
    <row r="4259" spans="1:7" x14ac:dyDescent="0.3">
      <c r="A4259">
        <v>755</v>
      </c>
      <c r="B4259">
        <v>1888</v>
      </c>
      <c r="C4259">
        <v>100</v>
      </c>
      <c r="D4259">
        <f t="shared" si="172"/>
        <v>2</v>
      </c>
      <c r="E4259" s="3">
        <v>43537</v>
      </c>
      <c r="F4259" t="s">
        <v>8129</v>
      </c>
      <c r="G4259" t="s">
        <v>10017</v>
      </c>
    </row>
    <row r="4260" spans="1:7" x14ac:dyDescent="0.3">
      <c r="A4260">
        <v>756</v>
      </c>
      <c r="B4260">
        <v>1889</v>
      </c>
      <c r="C4260">
        <v>558</v>
      </c>
      <c r="D4260">
        <f t="shared" si="172"/>
        <v>54</v>
      </c>
      <c r="E4260" s="3">
        <v>43535</v>
      </c>
      <c r="F4260" t="s">
        <v>8129</v>
      </c>
      <c r="G4260" t="s">
        <v>10018</v>
      </c>
    </row>
    <row r="4261" spans="1:7" x14ac:dyDescent="0.3">
      <c r="A4261">
        <v>756</v>
      </c>
      <c r="B4261">
        <v>1890</v>
      </c>
      <c r="C4261">
        <v>100</v>
      </c>
      <c r="D4261">
        <f t="shared" si="172"/>
        <v>1</v>
      </c>
      <c r="E4261" s="3">
        <v>43536</v>
      </c>
      <c r="F4261" t="s">
        <v>8129</v>
      </c>
      <c r="G4261" t="s">
        <v>10019</v>
      </c>
    </row>
    <row r="4262" spans="1:7" x14ac:dyDescent="0.3">
      <c r="A4262">
        <v>756</v>
      </c>
      <c r="B4262">
        <v>1891</v>
      </c>
      <c r="C4262">
        <v>558</v>
      </c>
      <c r="D4262">
        <f t="shared" si="172"/>
        <v>27</v>
      </c>
      <c r="E4262" s="3">
        <v>43538</v>
      </c>
      <c r="F4262" t="s">
        <v>8129</v>
      </c>
      <c r="G4262" t="s">
        <v>10020</v>
      </c>
    </row>
    <row r="4263" spans="1:7" x14ac:dyDescent="0.3">
      <c r="A4263">
        <v>757</v>
      </c>
      <c r="B4263">
        <v>1892</v>
      </c>
      <c r="C4263">
        <v>161</v>
      </c>
      <c r="D4263">
        <f t="shared" si="172"/>
        <v>2</v>
      </c>
      <c r="E4263" s="3">
        <v>43538</v>
      </c>
      <c r="F4263" t="s">
        <v>8129</v>
      </c>
      <c r="G4263" t="s">
        <v>10021</v>
      </c>
    </row>
    <row r="4264" spans="1:7" x14ac:dyDescent="0.3">
      <c r="A4264">
        <v>757</v>
      </c>
      <c r="B4264">
        <v>1893</v>
      </c>
      <c r="C4264">
        <v>161</v>
      </c>
      <c r="D4264">
        <f t="shared" si="172"/>
        <v>81</v>
      </c>
      <c r="E4264" s="3">
        <v>43536</v>
      </c>
      <c r="F4264" t="s">
        <v>8129</v>
      </c>
      <c r="G4264" t="s">
        <v>10022</v>
      </c>
    </row>
    <row r="4265" spans="1:7" x14ac:dyDescent="0.3">
      <c r="A4265">
        <v>758</v>
      </c>
      <c r="B4265">
        <v>1894</v>
      </c>
      <c r="C4265">
        <v>550</v>
      </c>
      <c r="D4265">
        <f t="shared" si="172"/>
        <v>8</v>
      </c>
      <c r="E4265" s="3">
        <v>43538</v>
      </c>
      <c r="F4265" t="s">
        <v>8129</v>
      </c>
      <c r="G4265" t="s">
        <v>10023</v>
      </c>
    </row>
    <row r="4266" spans="1:7" x14ac:dyDescent="0.3">
      <c r="A4266">
        <v>758</v>
      </c>
      <c r="B4266">
        <v>1895</v>
      </c>
      <c r="C4266">
        <v>161</v>
      </c>
      <c r="D4266">
        <f t="shared" si="172"/>
        <v>37</v>
      </c>
      <c r="E4266" s="3">
        <v>43537</v>
      </c>
      <c r="F4266" t="s">
        <v>8129</v>
      </c>
      <c r="G4266" t="s">
        <v>10024</v>
      </c>
    </row>
    <row r="4267" spans="1:7" x14ac:dyDescent="0.3">
      <c r="A4267">
        <v>758</v>
      </c>
      <c r="B4267">
        <v>1896</v>
      </c>
      <c r="C4267">
        <v>550</v>
      </c>
      <c r="D4267">
        <f t="shared" si="172"/>
        <v>66</v>
      </c>
      <c r="E4267" s="3">
        <v>43536</v>
      </c>
      <c r="F4267" t="s">
        <v>8129</v>
      </c>
      <c r="G4267" t="s">
        <v>10025</v>
      </c>
    </row>
    <row r="4268" spans="1:7" x14ac:dyDescent="0.3">
      <c r="A4268">
        <v>759</v>
      </c>
      <c r="B4268">
        <v>1897</v>
      </c>
      <c r="C4268">
        <v>286</v>
      </c>
      <c r="D4268">
        <f t="shared" si="172"/>
        <v>48</v>
      </c>
      <c r="E4268" s="3">
        <v>43536</v>
      </c>
      <c r="F4268" t="s">
        <v>8129</v>
      </c>
      <c r="G4268" t="s">
        <v>10026</v>
      </c>
    </row>
    <row r="4269" spans="1:7" x14ac:dyDescent="0.3">
      <c r="A4269">
        <v>759</v>
      </c>
      <c r="B4269">
        <v>1898</v>
      </c>
      <c r="C4269">
        <v>286</v>
      </c>
      <c r="D4269">
        <f t="shared" si="172"/>
        <v>78</v>
      </c>
      <c r="E4269" s="3">
        <v>43536</v>
      </c>
      <c r="F4269" t="s">
        <v>8129</v>
      </c>
      <c r="G4269" t="s">
        <v>10027</v>
      </c>
    </row>
    <row r="4270" spans="1:7" x14ac:dyDescent="0.3">
      <c r="A4270">
        <v>760</v>
      </c>
      <c r="B4270">
        <v>1899</v>
      </c>
      <c r="C4270">
        <v>301</v>
      </c>
      <c r="D4270">
        <f t="shared" si="172"/>
        <v>63</v>
      </c>
      <c r="E4270" s="3">
        <v>43540</v>
      </c>
      <c r="F4270" t="s">
        <v>8129</v>
      </c>
      <c r="G4270" t="s">
        <v>10028</v>
      </c>
    </row>
    <row r="4271" spans="1:7" x14ac:dyDescent="0.3">
      <c r="A4271">
        <v>760</v>
      </c>
      <c r="B4271">
        <v>1900</v>
      </c>
      <c r="C4271">
        <v>286</v>
      </c>
      <c r="D4271">
        <f t="shared" si="172"/>
        <v>13</v>
      </c>
      <c r="E4271" s="3">
        <v>43538</v>
      </c>
      <c r="F4271" t="s">
        <v>8129</v>
      </c>
      <c r="G4271" t="s">
        <v>10029</v>
      </c>
    </row>
    <row r="4272" spans="1:7" x14ac:dyDescent="0.3">
      <c r="A4272">
        <v>760</v>
      </c>
      <c r="B4272">
        <v>1901</v>
      </c>
      <c r="C4272">
        <v>301</v>
      </c>
      <c r="D4272">
        <f t="shared" si="172"/>
        <v>44</v>
      </c>
      <c r="E4272" s="3">
        <v>43539</v>
      </c>
      <c r="F4272" t="s">
        <v>8129</v>
      </c>
      <c r="G4272" t="s">
        <v>10030</v>
      </c>
    </row>
    <row r="4273" spans="1:7" x14ac:dyDescent="0.3">
      <c r="A4273">
        <v>761</v>
      </c>
      <c r="B4273">
        <v>1902</v>
      </c>
      <c r="C4273">
        <v>382</v>
      </c>
      <c r="D4273">
        <f t="shared" si="172"/>
        <v>33</v>
      </c>
      <c r="E4273" s="3">
        <v>43540</v>
      </c>
      <c r="F4273" t="s">
        <v>8129</v>
      </c>
      <c r="G4273" t="s">
        <v>10031</v>
      </c>
    </row>
    <row r="4274" spans="1:7" x14ac:dyDescent="0.3">
      <c r="A4274">
        <v>761</v>
      </c>
      <c r="B4274">
        <v>1903</v>
      </c>
      <c r="C4274">
        <v>382</v>
      </c>
      <c r="D4274">
        <f t="shared" si="172"/>
        <v>65</v>
      </c>
      <c r="E4274" s="3">
        <v>43542</v>
      </c>
      <c r="F4274" t="s">
        <v>8129</v>
      </c>
      <c r="G4274" t="s">
        <v>10032</v>
      </c>
    </row>
    <row r="4275" spans="1:7" x14ac:dyDescent="0.3">
      <c r="A4275">
        <v>762</v>
      </c>
      <c r="B4275">
        <v>1904</v>
      </c>
      <c r="C4275">
        <v>538</v>
      </c>
      <c r="D4275">
        <f t="shared" si="172"/>
        <v>57</v>
      </c>
      <c r="E4275" s="3">
        <v>43540</v>
      </c>
      <c r="F4275" t="s">
        <v>8129</v>
      </c>
      <c r="G4275" t="s">
        <v>10033</v>
      </c>
    </row>
    <row r="4276" spans="1:7" x14ac:dyDescent="0.3">
      <c r="A4276">
        <v>762</v>
      </c>
      <c r="B4276">
        <v>1905</v>
      </c>
      <c r="C4276">
        <v>382</v>
      </c>
      <c r="D4276">
        <f t="shared" si="172"/>
        <v>9</v>
      </c>
      <c r="E4276" s="3">
        <v>43540</v>
      </c>
      <c r="F4276" t="s">
        <v>8129</v>
      </c>
      <c r="G4276" t="s">
        <v>10034</v>
      </c>
    </row>
    <row r="4277" spans="1:7" x14ac:dyDescent="0.3">
      <c r="A4277">
        <v>762</v>
      </c>
      <c r="B4277">
        <v>1906</v>
      </c>
      <c r="C4277">
        <v>538</v>
      </c>
      <c r="D4277">
        <f t="shared" si="172"/>
        <v>42</v>
      </c>
      <c r="E4277" s="3">
        <v>43537</v>
      </c>
      <c r="F4277" t="s">
        <v>8129</v>
      </c>
      <c r="G4277" t="s">
        <v>10035</v>
      </c>
    </row>
    <row r="4278" spans="1:7" x14ac:dyDescent="0.3">
      <c r="A4278">
        <v>763</v>
      </c>
      <c r="B4278">
        <v>1907</v>
      </c>
      <c r="C4278">
        <v>333</v>
      </c>
      <c r="D4278">
        <f t="shared" si="172"/>
        <v>38</v>
      </c>
      <c r="E4278" s="3">
        <v>43540</v>
      </c>
      <c r="F4278" t="s">
        <v>8129</v>
      </c>
      <c r="G4278" t="s">
        <v>10036</v>
      </c>
    </row>
    <row r="4279" spans="1:7" x14ac:dyDescent="0.3">
      <c r="A4279">
        <v>763</v>
      </c>
      <c r="B4279">
        <v>1908</v>
      </c>
      <c r="C4279">
        <v>333</v>
      </c>
      <c r="D4279">
        <f t="shared" si="172"/>
        <v>72</v>
      </c>
      <c r="E4279" s="3">
        <v>43538</v>
      </c>
      <c r="F4279" t="s">
        <v>8129</v>
      </c>
      <c r="G4279" t="s">
        <v>10037</v>
      </c>
    </row>
    <row r="4280" spans="1:7" x14ac:dyDescent="0.3">
      <c r="A4280">
        <v>764</v>
      </c>
      <c r="B4280">
        <v>1909</v>
      </c>
      <c r="C4280">
        <v>737</v>
      </c>
      <c r="D4280">
        <f t="shared" si="172"/>
        <v>71</v>
      </c>
      <c r="E4280" s="3">
        <v>43544</v>
      </c>
      <c r="F4280" t="s">
        <v>8129</v>
      </c>
      <c r="G4280" t="s">
        <v>10038</v>
      </c>
    </row>
    <row r="4281" spans="1:7" x14ac:dyDescent="0.3">
      <c r="A4281">
        <v>764</v>
      </c>
      <c r="B4281">
        <v>1910</v>
      </c>
      <c r="C4281">
        <v>333</v>
      </c>
      <c r="D4281">
        <f t="shared" si="172"/>
        <v>25</v>
      </c>
      <c r="E4281" s="3">
        <v>43540</v>
      </c>
      <c r="F4281" t="s">
        <v>8129</v>
      </c>
      <c r="G4281" t="s">
        <v>10039</v>
      </c>
    </row>
    <row r="4282" spans="1:7" x14ac:dyDescent="0.3">
      <c r="A4282">
        <v>764</v>
      </c>
      <c r="B4282">
        <v>1911</v>
      </c>
      <c r="C4282">
        <v>737</v>
      </c>
      <c r="D4282">
        <f t="shared" si="172"/>
        <v>60</v>
      </c>
      <c r="E4282" s="3">
        <v>43539</v>
      </c>
      <c r="F4282" t="s">
        <v>8129</v>
      </c>
      <c r="G4282" t="s">
        <v>10040</v>
      </c>
    </row>
    <row r="4283" spans="1:7" x14ac:dyDescent="0.3">
      <c r="A4283">
        <v>765</v>
      </c>
      <c r="B4283">
        <v>1912</v>
      </c>
      <c r="C4283">
        <v>416</v>
      </c>
      <c r="D4283">
        <f t="shared" si="172"/>
        <v>63</v>
      </c>
      <c r="E4283" s="3">
        <v>43542</v>
      </c>
      <c r="F4283" t="s">
        <v>8129</v>
      </c>
      <c r="G4283" t="s">
        <v>10041</v>
      </c>
    </row>
    <row r="4284" spans="1:7" x14ac:dyDescent="0.3">
      <c r="A4284">
        <v>765</v>
      </c>
      <c r="B4284">
        <v>1913</v>
      </c>
      <c r="C4284">
        <v>416</v>
      </c>
      <c r="D4284">
        <f t="shared" si="172"/>
        <v>18</v>
      </c>
      <c r="E4284" s="3">
        <v>43539</v>
      </c>
      <c r="F4284" t="s">
        <v>8129</v>
      </c>
      <c r="G4284" t="s">
        <v>10042</v>
      </c>
    </row>
    <row r="4285" spans="1:7" x14ac:dyDescent="0.3">
      <c r="A4285">
        <v>766</v>
      </c>
      <c r="B4285">
        <v>1914</v>
      </c>
      <c r="C4285">
        <v>449</v>
      </c>
      <c r="D4285">
        <f t="shared" si="172"/>
        <v>24</v>
      </c>
      <c r="E4285" s="3">
        <v>43540</v>
      </c>
      <c r="F4285" t="s">
        <v>8129</v>
      </c>
      <c r="G4285" t="s">
        <v>10043</v>
      </c>
    </row>
    <row r="4286" spans="1:7" x14ac:dyDescent="0.3">
      <c r="A4286">
        <v>766</v>
      </c>
      <c r="B4286">
        <v>1915</v>
      </c>
      <c r="C4286">
        <v>416</v>
      </c>
      <c r="D4286">
        <f t="shared" si="172"/>
        <v>61</v>
      </c>
      <c r="E4286" s="3">
        <v>43541</v>
      </c>
      <c r="F4286" t="s">
        <v>8129</v>
      </c>
      <c r="G4286" t="s">
        <v>10044</v>
      </c>
    </row>
    <row r="4287" spans="1:7" x14ac:dyDescent="0.3">
      <c r="A4287">
        <v>766</v>
      </c>
      <c r="B4287">
        <v>1916</v>
      </c>
      <c r="C4287">
        <v>449</v>
      </c>
      <c r="D4287">
        <f t="shared" si="172"/>
        <v>17</v>
      </c>
      <c r="E4287" s="3">
        <v>43545</v>
      </c>
      <c r="F4287" t="s">
        <v>8129</v>
      </c>
      <c r="G4287" t="s">
        <v>10045</v>
      </c>
    </row>
    <row r="4288" spans="1:7" x14ac:dyDescent="0.3">
      <c r="A4288">
        <v>767</v>
      </c>
      <c r="B4288">
        <v>1917</v>
      </c>
      <c r="C4288">
        <v>575</v>
      </c>
      <c r="D4288">
        <f t="shared" si="172"/>
        <v>27</v>
      </c>
      <c r="E4288" s="3">
        <v>43544</v>
      </c>
      <c r="F4288" t="s">
        <v>8129</v>
      </c>
      <c r="G4288" t="s">
        <v>10046</v>
      </c>
    </row>
    <row r="4289" spans="1:7" x14ac:dyDescent="0.3">
      <c r="A4289">
        <v>767</v>
      </c>
      <c r="B4289">
        <v>1918</v>
      </c>
      <c r="C4289">
        <v>575</v>
      </c>
      <c r="D4289">
        <f t="shared" si="172"/>
        <v>65</v>
      </c>
      <c r="E4289" s="3">
        <v>43546</v>
      </c>
      <c r="F4289" t="s">
        <v>8129</v>
      </c>
      <c r="G4289" t="s">
        <v>10047</v>
      </c>
    </row>
    <row r="4290" spans="1:7" x14ac:dyDescent="0.3">
      <c r="A4290">
        <v>768</v>
      </c>
      <c r="B4290">
        <v>1919</v>
      </c>
      <c r="C4290">
        <v>617</v>
      </c>
      <c r="D4290">
        <f t="shared" si="172"/>
        <v>78</v>
      </c>
      <c r="E4290" s="3">
        <v>43542</v>
      </c>
      <c r="F4290" t="s">
        <v>8129</v>
      </c>
      <c r="G4290" t="s">
        <v>10048</v>
      </c>
    </row>
    <row r="4291" spans="1:7" x14ac:dyDescent="0.3">
      <c r="A4291">
        <v>768</v>
      </c>
      <c r="B4291">
        <v>1920</v>
      </c>
      <c r="C4291">
        <v>575</v>
      </c>
      <c r="D4291">
        <f t="shared" si="172"/>
        <v>36</v>
      </c>
      <c r="E4291" s="3">
        <v>43542</v>
      </c>
      <c r="F4291" t="s">
        <v>8129</v>
      </c>
      <c r="G4291" t="s">
        <v>10049</v>
      </c>
    </row>
    <row r="4292" spans="1:7" x14ac:dyDescent="0.3">
      <c r="A4292">
        <v>768</v>
      </c>
      <c r="B4292">
        <v>1921</v>
      </c>
      <c r="C4292">
        <v>617</v>
      </c>
      <c r="D4292">
        <f t="shared" si="172"/>
        <v>75</v>
      </c>
      <c r="E4292" s="3">
        <v>43545</v>
      </c>
      <c r="F4292" t="s">
        <v>8129</v>
      </c>
      <c r="G4292" t="s">
        <v>10050</v>
      </c>
    </row>
    <row r="4293" spans="1:7" x14ac:dyDescent="0.3">
      <c r="A4293">
        <v>769</v>
      </c>
      <c r="B4293">
        <v>1922</v>
      </c>
      <c r="C4293">
        <v>38</v>
      </c>
      <c r="D4293">
        <f t="shared" si="172"/>
        <v>11</v>
      </c>
      <c r="E4293" s="3">
        <v>43547</v>
      </c>
      <c r="F4293" t="s">
        <v>8129</v>
      </c>
      <c r="G4293" t="s">
        <v>10051</v>
      </c>
    </row>
    <row r="4294" spans="1:7" x14ac:dyDescent="0.3">
      <c r="A4294">
        <v>769</v>
      </c>
      <c r="B4294">
        <v>1923</v>
      </c>
      <c r="C4294">
        <v>38</v>
      </c>
      <c r="D4294">
        <f t="shared" si="172"/>
        <v>51</v>
      </c>
      <c r="E4294" s="3">
        <v>43545</v>
      </c>
      <c r="F4294" t="s">
        <v>8129</v>
      </c>
      <c r="G4294" t="s">
        <v>10052</v>
      </c>
    </row>
    <row r="4295" spans="1:7" x14ac:dyDescent="0.3">
      <c r="A4295">
        <v>770</v>
      </c>
      <c r="B4295">
        <v>1924</v>
      </c>
      <c r="C4295">
        <v>172</v>
      </c>
      <c r="D4295">
        <f t="shared" si="172"/>
        <v>71</v>
      </c>
      <c r="E4295" s="3">
        <v>43547</v>
      </c>
      <c r="F4295" t="s">
        <v>8129</v>
      </c>
      <c r="G4295" t="s">
        <v>10053</v>
      </c>
    </row>
    <row r="4296" spans="1:7" x14ac:dyDescent="0.3">
      <c r="A4296">
        <v>770</v>
      </c>
      <c r="B4296">
        <v>1925</v>
      </c>
      <c r="C4296">
        <v>38</v>
      </c>
      <c r="D4296">
        <f t="shared" si="172"/>
        <v>31</v>
      </c>
      <c r="E4296" s="3">
        <v>43543</v>
      </c>
      <c r="F4296" t="s">
        <v>8129</v>
      </c>
      <c r="G4296" t="s">
        <v>10054</v>
      </c>
    </row>
    <row r="4297" spans="1:7" x14ac:dyDescent="0.3">
      <c r="A4297">
        <v>770</v>
      </c>
      <c r="B4297">
        <v>1926</v>
      </c>
      <c r="C4297">
        <v>172</v>
      </c>
      <c r="D4297">
        <f t="shared" si="172"/>
        <v>72</v>
      </c>
      <c r="E4297" s="3">
        <v>43542</v>
      </c>
      <c r="F4297" t="s">
        <v>8129</v>
      </c>
      <c r="G4297" t="s">
        <v>10055</v>
      </c>
    </row>
    <row r="4298" spans="1:7" x14ac:dyDescent="0.3">
      <c r="A4298">
        <v>771</v>
      </c>
      <c r="B4298">
        <v>1927</v>
      </c>
      <c r="C4298">
        <v>485</v>
      </c>
      <c r="D4298">
        <f t="shared" si="172"/>
        <v>15</v>
      </c>
      <c r="E4298" s="3">
        <v>43546</v>
      </c>
      <c r="F4298" t="s">
        <v>8129</v>
      </c>
      <c r="G4298" t="s">
        <v>10056</v>
      </c>
    </row>
    <row r="4299" spans="1:7" x14ac:dyDescent="0.3">
      <c r="A4299">
        <v>771</v>
      </c>
      <c r="B4299">
        <v>1928</v>
      </c>
      <c r="C4299">
        <v>485</v>
      </c>
      <c r="D4299">
        <f t="shared" si="172"/>
        <v>57</v>
      </c>
      <c r="E4299" s="3">
        <v>43546</v>
      </c>
      <c r="F4299" t="s">
        <v>8129</v>
      </c>
      <c r="G4299" t="s">
        <v>10057</v>
      </c>
    </row>
    <row r="4300" spans="1:7" x14ac:dyDescent="0.3">
      <c r="A4300">
        <v>772</v>
      </c>
      <c r="B4300">
        <v>1929</v>
      </c>
      <c r="C4300">
        <v>708</v>
      </c>
      <c r="D4300">
        <f t="shared" si="172"/>
        <v>3</v>
      </c>
      <c r="E4300" s="3">
        <v>43546</v>
      </c>
      <c r="F4300" t="s">
        <v>8129</v>
      </c>
      <c r="G4300" t="s">
        <v>10058</v>
      </c>
    </row>
    <row r="4301" spans="1:7" x14ac:dyDescent="0.3">
      <c r="A4301">
        <v>772</v>
      </c>
      <c r="B4301">
        <v>1930</v>
      </c>
      <c r="C4301">
        <v>485</v>
      </c>
      <c r="D4301">
        <f t="shared" si="172"/>
        <v>46</v>
      </c>
      <c r="E4301" s="3">
        <v>43547</v>
      </c>
      <c r="F4301" t="s">
        <v>8129</v>
      </c>
      <c r="G4301" t="s">
        <v>10059</v>
      </c>
    </row>
    <row r="4302" spans="1:7" x14ac:dyDescent="0.3">
      <c r="A4302">
        <v>772</v>
      </c>
      <c r="B4302">
        <v>1931</v>
      </c>
      <c r="C4302">
        <v>708</v>
      </c>
      <c r="D4302">
        <f t="shared" si="172"/>
        <v>8</v>
      </c>
      <c r="E4302" s="3">
        <v>43545</v>
      </c>
      <c r="F4302" t="s">
        <v>8129</v>
      </c>
      <c r="G4302" t="s">
        <v>10060</v>
      </c>
    </row>
    <row r="4303" spans="1:7" x14ac:dyDescent="0.3">
      <c r="A4303">
        <v>773</v>
      </c>
      <c r="B4303">
        <v>1932</v>
      </c>
      <c r="C4303">
        <v>254</v>
      </c>
      <c r="D4303">
        <f t="shared" si="172"/>
        <v>39</v>
      </c>
      <c r="E4303" s="3">
        <v>43546</v>
      </c>
      <c r="F4303" t="s">
        <v>8129</v>
      </c>
      <c r="G4303" t="s">
        <v>10061</v>
      </c>
    </row>
    <row r="4304" spans="1:7" x14ac:dyDescent="0.3">
      <c r="A4304">
        <v>773</v>
      </c>
      <c r="B4304">
        <v>1933</v>
      </c>
      <c r="C4304">
        <v>254</v>
      </c>
      <c r="D4304">
        <f t="shared" si="172"/>
        <v>2</v>
      </c>
      <c r="E4304" s="3">
        <v>43545</v>
      </c>
      <c r="F4304" t="s">
        <v>8129</v>
      </c>
      <c r="G4304" t="s">
        <v>10062</v>
      </c>
    </row>
    <row r="4305" spans="1:7" x14ac:dyDescent="0.3">
      <c r="A4305">
        <v>774</v>
      </c>
      <c r="B4305">
        <v>1934</v>
      </c>
      <c r="C4305">
        <v>758</v>
      </c>
      <c r="D4305">
        <f t="shared" si="172"/>
        <v>36</v>
      </c>
      <c r="E4305" s="3">
        <v>43543</v>
      </c>
      <c r="F4305" t="s">
        <v>8129</v>
      </c>
      <c r="G4305" t="s">
        <v>10063</v>
      </c>
    </row>
    <row r="4306" spans="1:7" x14ac:dyDescent="0.3">
      <c r="A4306">
        <v>774</v>
      </c>
      <c r="B4306">
        <v>1935</v>
      </c>
      <c r="C4306">
        <v>254</v>
      </c>
      <c r="D4306">
        <f t="shared" ref="D4306:D4369" si="173">IF(MOD(A4306*B4306,81)=0,1,IF(MOD(A4306*B4306,81)=30,81,IF(MOD(A4306*B4306,81)=49,82,MOD(A4306*B4306,81))))</f>
        <v>1</v>
      </c>
      <c r="E4306" s="3">
        <v>43544</v>
      </c>
      <c r="F4306" t="s">
        <v>8129</v>
      </c>
      <c r="G4306" t="s">
        <v>10064</v>
      </c>
    </row>
    <row r="4307" spans="1:7" x14ac:dyDescent="0.3">
      <c r="A4307">
        <v>774</v>
      </c>
      <c r="B4307">
        <v>1936</v>
      </c>
      <c r="C4307">
        <v>758</v>
      </c>
      <c r="D4307">
        <f t="shared" si="173"/>
        <v>45</v>
      </c>
      <c r="E4307" s="3">
        <v>43546</v>
      </c>
      <c r="F4307" t="s">
        <v>8129</v>
      </c>
      <c r="G4307" t="s">
        <v>10065</v>
      </c>
    </row>
    <row r="4308" spans="1:7" x14ac:dyDescent="0.3">
      <c r="A4308">
        <v>775</v>
      </c>
      <c r="B4308">
        <v>1937</v>
      </c>
      <c r="C4308">
        <v>262</v>
      </c>
      <c r="D4308">
        <f t="shared" si="173"/>
        <v>2</v>
      </c>
      <c r="E4308" s="3">
        <v>43545</v>
      </c>
      <c r="F4308" t="s">
        <v>8129</v>
      </c>
      <c r="G4308" t="s">
        <v>10066</v>
      </c>
    </row>
    <row r="4309" spans="1:7" x14ac:dyDescent="0.3">
      <c r="A4309">
        <v>775</v>
      </c>
      <c r="B4309">
        <v>1938</v>
      </c>
      <c r="C4309">
        <v>262</v>
      </c>
      <c r="D4309">
        <f t="shared" si="173"/>
        <v>48</v>
      </c>
      <c r="E4309" s="3">
        <v>43543</v>
      </c>
      <c r="F4309" t="s">
        <v>8129</v>
      </c>
      <c r="G4309" t="s">
        <v>10067</v>
      </c>
    </row>
    <row r="4310" spans="1:7" x14ac:dyDescent="0.3">
      <c r="A4310">
        <v>776</v>
      </c>
      <c r="B4310">
        <v>1939</v>
      </c>
      <c r="C4310">
        <v>618</v>
      </c>
      <c r="D4310">
        <f t="shared" si="173"/>
        <v>8</v>
      </c>
      <c r="E4310" s="3">
        <v>43545</v>
      </c>
      <c r="F4310" t="s">
        <v>8129</v>
      </c>
      <c r="G4310" t="s">
        <v>10068</v>
      </c>
    </row>
    <row r="4311" spans="1:7" x14ac:dyDescent="0.3">
      <c r="A4311">
        <v>776</v>
      </c>
      <c r="B4311">
        <v>1940</v>
      </c>
      <c r="C4311">
        <v>262</v>
      </c>
      <c r="D4311">
        <f t="shared" si="173"/>
        <v>55</v>
      </c>
      <c r="E4311" s="3">
        <v>43544</v>
      </c>
      <c r="F4311" t="s">
        <v>8129</v>
      </c>
      <c r="G4311" t="s">
        <v>10069</v>
      </c>
    </row>
    <row r="4312" spans="1:7" x14ac:dyDescent="0.3">
      <c r="A4312">
        <v>776</v>
      </c>
      <c r="B4312">
        <v>1941</v>
      </c>
      <c r="C4312">
        <v>618</v>
      </c>
      <c r="D4312">
        <f t="shared" si="173"/>
        <v>21</v>
      </c>
      <c r="E4312" s="3">
        <v>43546</v>
      </c>
      <c r="F4312" t="s">
        <v>8129</v>
      </c>
      <c r="G4312" t="s">
        <v>10070</v>
      </c>
    </row>
    <row r="4313" spans="1:7" x14ac:dyDescent="0.3">
      <c r="A4313">
        <v>777</v>
      </c>
      <c r="B4313">
        <v>1942</v>
      </c>
      <c r="C4313">
        <v>9</v>
      </c>
      <c r="D4313">
        <f t="shared" si="173"/>
        <v>66</v>
      </c>
      <c r="E4313" s="3">
        <v>43544</v>
      </c>
      <c r="F4313" t="s">
        <v>8129</v>
      </c>
      <c r="G4313" t="s">
        <v>10071</v>
      </c>
    </row>
    <row r="4314" spans="1:7" x14ac:dyDescent="0.3">
      <c r="A4314">
        <v>777</v>
      </c>
      <c r="B4314">
        <v>1943</v>
      </c>
      <c r="C4314">
        <v>9</v>
      </c>
      <c r="D4314">
        <f t="shared" si="173"/>
        <v>33</v>
      </c>
      <c r="E4314" s="3">
        <v>43547</v>
      </c>
      <c r="F4314" t="s">
        <v>8129</v>
      </c>
      <c r="G4314" t="s">
        <v>10072</v>
      </c>
    </row>
    <row r="4315" spans="1:7" x14ac:dyDescent="0.3">
      <c r="A4315">
        <v>778</v>
      </c>
      <c r="B4315">
        <v>1944</v>
      </c>
      <c r="C4315">
        <v>513</v>
      </c>
      <c r="D4315">
        <f t="shared" si="173"/>
        <v>1</v>
      </c>
      <c r="E4315" s="3">
        <v>43546</v>
      </c>
      <c r="F4315" t="s">
        <v>8129</v>
      </c>
      <c r="G4315" t="s">
        <v>10073</v>
      </c>
    </row>
    <row r="4316" spans="1:7" x14ac:dyDescent="0.3">
      <c r="A4316">
        <v>778</v>
      </c>
      <c r="B4316">
        <v>1945</v>
      </c>
      <c r="C4316">
        <v>9</v>
      </c>
      <c r="D4316">
        <f t="shared" si="173"/>
        <v>82</v>
      </c>
      <c r="E4316" s="3">
        <v>43546</v>
      </c>
      <c r="F4316" t="s">
        <v>8129</v>
      </c>
      <c r="G4316" t="s">
        <v>10074</v>
      </c>
    </row>
    <row r="4317" spans="1:7" x14ac:dyDescent="0.3">
      <c r="A4317">
        <v>778</v>
      </c>
      <c r="B4317">
        <v>1946</v>
      </c>
      <c r="C4317">
        <v>513</v>
      </c>
      <c r="D4317">
        <f t="shared" si="173"/>
        <v>17</v>
      </c>
      <c r="E4317" s="3">
        <v>43550</v>
      </c>
      <c r="F4317" t="s">
        <v>8129</v>
      </c>
      <c r="G4317" t="s">
        <v>10075</v>
      </c>
    </row>
    <row r="4318" spans="1:7" x14ac:dyDescent="0.3">
      <c r="A4318">
        <v>779</v>
      </c>
      <c r="B4318">
        <v>1947</v>
      </c>
      <c r="C4318">
        <v>59</v>
      </c>
      <c r="D4318">
        <f t="shared" si="173"/>
        <v>69</v>
      </c>
      <c r="E4318" s="3">
        <v>43549</v>
      </c>
      <c r="F4318" t="s">
        <v>8129</v>
      </c>
      <c r="G4318" t="s">
        <v>10076</v>
      </c>
    </row>
    <row r="4319" spans="1:7" x14ac:dyDescent="0.3">
      <c r="A4319">
        <v>779</v>
      </c>
      <c r="B4319">
        <v>1948</v>
      </c>
      <c r="C4319">
        <v>59</v>
      </c>
      <c r="D4319">
        <f t="shared" si="173"/>
        <v>38</v>
      </c>
      <c r="E4319" s="3">
        <v>43548</v>
      </c>
      <c r="F4319" t="s">
        <v>8129</v>
      </c>
      <c r="G4319" t="s">
        <v>10077</v>
      </c>
    </row>
    <row r="4320" spans="1:7" x14ac:dyDescent="0.3">
      <c r="A4320">
        <v>780</v>
      </c>
      <c r="B4320">
        <v>1949</v>
      </c>
      <c r="C4320">
        <v>383</v>
      </c>
      <c r="D4320">
        <f t="shared" si="173"/>
        <v>12</v>
      </c>
      <c r="E4320" s="3">
        <v>43547</v>
      </c>
      <c r="F4320" t="s">
        <v>8129</v>
      </c>
      <c r="G4320" t="s">
        <v>10078</v>
      </c>
    </row>
    <row r="4321" spans="1:7" x14ac:dyDescent="0.3">
      <c r="A4321">
        <v>780</v>
      </c>
      <c r="B4321">
        <v>1950</v>
      </c>
      <c r="C4321">
        <v>59</v>
      </c>
      <c r="D4321">
        <f t="shared" si="173"/>
        <v>63</v>
      </c>
      <c r="E4321" s="3">
        <v>43550</v>
      </c>
      <c r="F4321" t="s">
        <v>8129</v>
      </c>
      <c r="G4321" t="s">
        <v>10079</v>
      </c>
    </row>
    <row r="4322" spans="1:7" x14ac:dyDescent="0.3">
      <c r="A4322">
        <v>780</v>
      </c>
      <c r="B4322">
        <v>1951</v>
      </c>
      <c r="C4322">
        <v>383</v>
      </c>
      <c r="D4322">
        <f t="shared" si="173"/>
        <v>33</v>
      </c>
      <c r="E4322" s="3">
        <v>43550</v>
      </c>
      <c r="F4322" t="s">
        <v>8129</v>
      </c>
      <c r="G4322" t="s">
        <v>10080</v>
      </c>
    </row>
    <row r="4323" spans="1:7" x14ac:dyDescent="0.3">
      <c r="A4323">
        <v>781</v>
      </c>
      <c r="B4323">
        <v>1952</v>
      </c>
      <c r="C4323">
        <v>149</v>
      </c>
      <c r="D4323">
        <f t="shared" si="173"/>
        <v>11</v>
      </c>
      <c r="E4323" s="3">
        <v>43553</v>
      </c>
      <c r="F4323" t="s">
        <v>8129</v>
      </c>
      <c r="G4323" t="s">
        <v>10081</v>
      </c>
    </row>
    <row r="4324" spans="1:7" x14ac:dyDescent="0.3">
      <c r="A4324">
        <v>781</v>
      </c>
      <c r="B4324">
        <v>1953</v>
      </c>
      <c r="C4324">
        <v>149</v>
      </c>
      <c r="D4324">
        <f t="shared" si="173"/>
        <v>63</v>
      </c>
      <c r="E4324" s="3">
        <v>43551</v>
      </c>
      <c r="F4324" t="s">
        <v>8129</v>
      </c>
      <c r="G4324" t="s">
        <v>10082</v>
      </c>
    </row>
    <row r="4325" spans="1:7" x14ac:dyDescent="0.3">
      <c r="A4325">
        <v>782</v>
      </c>
      <c r="B4325">
        <v>1954</v>
      </c>
      <c r="C4325">
        <v>348</v>
      </c>
      <c r="D4325">
        <f t="shared" si="173"/>
        <v>44</v>
      </c>
      <c r="E4325" s="3">
        <v>43550</v>
      </c>
      <c r="F4325" t="s">
        <v>8129</v>
      </c>
      <c r="G4325" t="s">
        <v>10083</v>
      </c>
    </row>
    <row r="4326" spans="1:7" x14ac:dyDescent="0.3">
      <c r="A4326">
        <v>782</v>
      </c>
      <c r="B4326">
        <v>1955</v>
      </c>
      <c r="C4326">
        <v>149</v>
      </c>
      <c r="D4326">
        <f t="shared" si="173"/>
        <v>16</v>
      </c>
      <c r="E4326" s="3">
        <v>43552</v>
      </c>
      <c r="F4326" t="s">
        <v>8129</v>
      </c>
      <c r="G4326" t="s">
        <v>10084</v>
      </c>
    </row>
    <row r="4327" spans="1:7" x14ac:dyDescent="0.3">
      <c r="A4327">
        <v>782</v>
      </c>
      <c r="B4327">
        <v>1956</v>
      </c>
      <c r="C4327">
        <v>348</v>
      </c>
      <c r="D4327">
        <f t="shared" si="173"/>
        <v>69</v>
      </c>
      <c r="E4327" s="3">
        <v>43551</v>
      </c>
      <c r="F4327" t="s">
        <v>8129</v>
      </c>
      <c r="G4327" t="s">
        <v>10085</v>
      </c>
    </row>
    <row r="4328" spans="1:7" x14ac:dyDescent="0.3">
      <c r="A4328">
        <v>783</v>
      </c>
      <c r="B4328">
        <v>1957</v>
      </c>
      <c r="C4328">
        <v>645</v>
      </c>
      <c r="D4328">
        <f t="shared" si="173"/>
        <v>54</v>
      </c>
      <c r="E4328" s="3">
        <v>43549</v>
      </c>
      <c r="F4328" t="s">
        <v>8129</v>
      </c>
      <c r="G4328" t="s">
        <v>10086</v>
      </c>
    </row>
    <row r="4329" spans="1:7" x14ac:dyDescent="0.3">
      <c r="A4329">
        <v>783</v>
      </c>
      <c r="B4329">
        <v>1958</v>
      </c>
      <c r="C4329">
        <v>645</v>
      </c>
      <c r="D4329">
        <f t="shared" si="173"/>
        <v>27</v>
      </c>
      <c r="E4329" s="3">
        <v>43552</v>
      </c>
      <c r="F4329" t="s">
        <v>8129</v>
      </c>
      <c r="G4329" t="s">
        <v>10087</v>
      </c>
    </row>
    <row r="4330" spans="1:7" x14ac:dyDescent="0.3">
      <c r="A4330">
        <v>784</v>
      </c>
      <c r="B4330">
        <v>1959</v>
      </c>
      <c r="C4330">
        <v>729</v>
      </c>
      <c r="D4330">
        <f t="shared" si="173"/>
        <v>15</v>
      </c>
      <c r="E4330" s="3">
        <v>43553</v>
      </c>
      <c r="F4330" t="s">
        <v>8129</v>
      </c>
      <c r="G4330" t="s">
        <v>10088</v>
      </c>
    </row>
    <row r="4331" spans="1:7" x14ac:dyDescent="0.3">
      <c r="A4331">
        <v>784</v>
      </c>
      <c r="B4331">
        <v>1960</v>
      </c>
      <c r="C4331">
        <v>645</v>
      </c>
      <c r="D4331">
        <f t="shared" si="173"/>
        <v>70</v>
      </c>
      <c r="E4331" s="3">
        <v>43554</v>
      </c>
      <c r="F4331" t="s">
        <v>8129</v>
      </c>
      <c r="G4331" t="s">
        <v>10089</v>
      </c>
    </row>
    <row r="4332" spans="1:7" x14ac:dyDescent="0.3">
      <c r="A4332">
        <v>784</v>
      </c>
      <c r="B4332">
        <v>1961</v>
      </c>
      <c r="C4332">
        <v>729</v>
      </c>
      <c r="D4332">
        <f t="shared" si="173"/>
        <v>44</v>
      </c>
      <c r="E4332" s="3">
        <v>43552</v>
      </c>
      <c r="F4332" t="s">
        <v>8129</v>
      </c>
      <c r="G4332" t="s">
        <v>10090</v>
      </c>
    </row>
    <row r="4333" spans="1:7" x14ac:dyDescent="0.3">
      <c r="A4333">
        <v>785</v>
      </c>
      <c r="B4333">
        <v>1962</v>
      </c>
      <c r="C4333">
        <v>209</v>
      </c>
      <c r="D4333">
        <f t="shared" si="173"/>
        <v>36</v>
      </c>
      <c r="E4333" s="3">
        <v>43551</v>
      </c>
      <c r="F4333" t="s">
        <v>8129</v>
      </c>
      <c r="G4333" t="s">
        <v>10091</v>
      </c>
    </row>
    <row r="4334" spans="1:7" x14ac:dyDescent="0.3">
      <c r="A4334">
        <v>785</v>
      </c>
      <c r="B4334">
        <v>1963</v>
      </c>
      <c r="C4334">
        <v>209</v>
      </c>
      <c r="D4334">
        <f t="shared" si="173"/>
        <v>11</v>
      </c>
      <c r="E4334" s="3">
        <v>43556</v>
      </c>
      <c r="F4334" t="s">
        <v>8129</v>
      </c>
      <c r="G4334" t="s">
        <v>10092</v>
      </c>
    </row>
    <row r="4335" spans="1:7" x14ac:dyDescent="0.3">
      <c r="A4335">
        <v>786</v>
      </c>
      <c r="B4335">
        <v>1964</v>
      </c>
      <c r="C4335">
        <v>509</v>
      </c>
      <c r="D4335">
        <f t="shared" si="173"/>
        <v>6</v>
      </c>
      <c r="E4335" s="3">
        <v>43552</v>
      </c>
      <c r="F4335" t="s">
        <v>8129</v>
      </c>
      <c r="G4335" t="s">
        <v>10093</v>
      </c>
    </row>
    <row r="4336" spans="1:7" x14ac:dyDescent="0.3">
      <c r="A4336">
        <v>786</v>
      </c>
      <c r="B4336">
        <v>1965</v>
      </c>
      <c r="C4336">
        <v>209</v>
      </c>
      <c r="D4336">
        <f t="shared" si="173"/>
        <v>63</v>
      </c>
      <c r="E4336" s="3">
        <v>43555</v>
      </c>
      <c r="F4336" t="s">
        <v>8129</v>
      </c>
      <c r="G4336" t="s">
        <v>10094</v>
      </c>
    </row>
    <row r="4337" spans="1:7" x14ac:dyDescent="0.3">
      <c r="A4337">
        <v>786</v>
      </c>
      <c r="B4337">
        <v>1966</v>
      </c>
      <c r="C4337">
        <v>509</v>
      </c>
      <c r="D4337">
        <f t="shared" si="173"/>
        <v>39</v>
      </c>
      <c r="E4337" s="3">
        <v>43555</v>
      </c>
      <c r="F4337" t="s">
        <v>8129</v>
      </c>
      <c r="G4337" t="s">
        <v>10095</v>
      </c>
    </row>
    <row r="4338" spans="1:7" x14ac:dyDescent="0.3">
      <c r="A4338">
        <v>787</v>
      </c>
      <c r="B4338">
        <v>1967</v>
      </c>
      <c r="C4338">
        <v>419</v>
      </c>
      <c r="D4338">
        <f t="shared" si="173"/>
        <v>38</v>
      </c>
      <c r="E4338" s="3">
        <v>43555</v>
      </c>
      <c r="F4338" t="s">
        <v>8129</v>
      </c>
      <c r="G4338" t="s">
        <v>10096</v>
      </c>
    </row>
    <row r="4339" spans="1:7" x14ac:dyDescent="0.3">
      <c r="A4339">
        <v>787</v>
      </c>
      <c r="B4339">
        <v>1968</v>
      </c>
      <c r="C4339">
        <v>419</v>
      </c>
      <c r="D4339">
        <f t="shared" si="173"/>
        <v>15</v>
      </c>
      <c r="E4339" s="3">
        <v>43556</v>
      </c>
      <c r="F4339" t="s">
        <v>8129</v>
      </c>
      <c r="G4339" t="s">
        <v>10097</v>
      </c>
    </row>
    <row r="4340" spans="1:7" x14ac:dyDescent="0.3">
      <c r="A4340">
        <v>788</v>
      </c>
      <c r="B4340">
        <v>1969</v>
      </c>
      <c r="C4340">
        <v>677</v>
      </c>
      <c r="D4340">
        <f t="shared" si="173"/>
        <v>17</v>
      </c>
      <c r="E4340" s="3">
        <v>43559</v>
      </c>
      <c r="F4340" t="s">
        <v>8129</v>
      </c>
      <c r="G4340" t="s">
        <v>10098</v>
      </c>
    </row>
    <row r="4341" spans="1:7" x14ac:dyDescent="0.3">
      <c r="A4341">
        <v>788</v>
      </c>
      <c r="B4341">
        <v>1970</v>
      </c>
      <c r="C4341">
        <v>419</v>
      </c>
      <c r="D4341">
        <f t="shared" si="173"/>
        <v>76</v>
      </c>
      <c r="E4341" s="3">
        <v>43558</v>
      </c>
      <c r="F4341" t="s">
        <v>8129</v>
      </c>
      <c r="G4341" t="s">
        <v>10099</v>
      </c>
    </row>
    <row r="4342" spans="1:7" x14ac:dyDescent="0.3">
      <c r="A4342">
        <v>788</v>
      </c>
      <c r="B4342">
        <v>1971</v>
      </c>
      <c r="C4342">
        <v>677</v>
      </c>
      <c r="D4342">
        <f t="shared" si="173"/>
        <v>54</v>
      </c>
      <c r="E4342" s="3">
        <v>43554</v>
      </c>
      <c r="F4342" t="s">
        <v>8129</v>
      </c>
      <c r="G4342" t="s">
        <v>10100</v>
      </c>
    </row>
    <row r="4343" spans="1:7" x14ac:dyDescent="0.3">
      <c r="A4343">
        <v>789</v>
      </c>
      <c r="B4343">
        <v>1972</v>
      </c>
      <c r="C4343">
        <v>30</v>
      </c>
      <c r="D4343">
        <f t="shared" si="173"/>
        <v>60</v>
      </c>
      <c r="E4343" s="3">
        <v>43554</v>
      </c>
      <c r="F4343" t="s">
        <v>8129</v>
      </c>
      <c r="G4343" t="s">
        <v>10101</v>
      </c>
    </row>
    <row r="4344" spans="1:7" x14ac:dyDescent="0.3">
      <c r="A4344">
        <v>789</v>
      </c>
      <c r="B4344">
        <v>1973</v>
      </c>
      <c r="C4344">
        <v>30</v>
      </c>
      <c r="D4344">
        <f t="shared" si="173"/>
        <v>39</v>
      </c>
      <c r="E4344" s="3">
        <v>43557</v>
      </c>
      <c r="F4344" t="s">
        <v>8129</v>
      </c>
      <c r="G4344" t="s">
        <v>10102</v>
      </c>
    </row>
    <row r="4345" spans="1:7" x14ac:dyDescent="0.3">
      <c r="A4345">
        <v>790</v>
      </c>
      <c r="B4345">
        <v>1974</v>
      </c>
      <c r="C4345">
        <v>673</v>
      </c>
      <c r="D4345">
        <f t="shared" si="173"/>
        <v>48</v>
      </c>
      <c r="E4345" s="3">
        <v>43555</v>
      </c>
      <c r="F4345" t="s">
        <v>8129</v>
      </c>
      <c r="G4345" t="s">
        <v>10103</v>
      </c>
    </row>
    <row r="4346" spans="1:7" x14ac:dyDescent="0.3">
      <c r="A4346">
        <v>790</v>
      </c>
      <c r="B4346">
        <v>1975</v>
      </c>
      <c r="C4346">
        <v>30</v>
      </c>
      <c r="D4346">
        <f t="shared" si="173"/>
        <v>28</v>
      </c>
      <c r="E4346" s="3">
        <v>43559</v>
      </c>
      <c r="F4346" t="s">
        <v>8129</v>
      </c>
      <c r="G4346" t="s">
        <v>10104</v>
      </c>
    </row>
    <row r="4347" spans="1:7" x14ac:dyDescent="0.3">
      <c r="A4347">
        <v>790</v>
      </c>
      <c r="B4347">
        <v>1976</v>
      </c>
      <c r="C4347">
        <v>673</v>
      </c>
      <c r="D4347">
        <f t="shared" si="173"/>
        <v>8</v>
      </c>
      <c r="E4347" s="3">
        <v>43557</v>
      </c>
      <c r="F4347" t="s">
        <v>8129</v>
      </c>
      <c r="G4347" t="s">
        <v>10105</v>
      </c>
    </row>
    <row r="4348" spans="1:7" x14ac:dyDescent="0.3">
      <c r="A4348">
        <v>791</v>
      </c>
      <c r="B4348">
        <v>1977</v>
      </c>
      <c r="C4348">
        <v>387</v>
      </c>
      <c r="D4348">
        <f t="shared" si="173"/>
        <v>21</v>
      </c>
      <c r="E4348" s="3">
        <v>43559</v>
      </c>
      <c r="F4348" t="s">
        <v>8129</v>
      </c>
      <c r="G4348" t="s">
        <v>10106</v>
      </c>
    </row>
    <row r="4349" spans="1:7" x14ac:dyDescent="0.3">
      <c r="A4349">
        <v>791</v>
      </c>
      <c r="B4349">
        <v>1978</v>
      </c>
      <c r="C4349">
        <v>387</v>
      </c>
      <c r="D4349">
        <f t="shared" si="173"/>
        <v>2</v>
      </c>
      <c r="E4349" s="3">
        <v>43558</v>
      </c>
      <c r="F4349" t="s">
        <v>8129</v>
      </c>
      <c r="G4349" t="s">
        <v>10107</v>
      </c>
    </row>
    <row r="4350" spans="1:7" x14ac:dyDescent="0.3">
      <c r="A4350">
        <v>792</v>
      </c>
      <c r="B4350">
        <v>1979</v>
      </c>
      <c r="C4350">
        <v>610</v>
      </c>
      <c r="D4350">
        <f t="shared" si="173"/>
        <v>18</v>
      </c>
      <c r="E4350" s="3">
        <v>43556</v>
      </c>
      <c r="F4350" t="s">
        <v>8129</v>
      </c>
      <c r="G4350" t="s">
        <v>10108</v>
      </c>
    </row>
    <row r="4351" spans="1:7" x14ac:dyDescent="0.3">
      <c r="A4351">
        <v>792</v>
      </c>
      <c r="B4351">
        <v>1980</v>
      </c>
      <c r="C4351">
        <v>387</v>
      </c>
      <c r="D4351">
        <f t="shared" si="173"/>
        <v>1</v>
      </c>
      <c r="E4351" s="3">
        <v>43557</v>
      </c>
      <c r="F4351" t="s">
        <v>8129</v>
      </c>
      <c r="G4351" t="s">
        <v>10109</v>
      </c>
    </row>
    <row r="4352" spans="1:7" x14ac:dyDescent="0.3">
      <c r="A4352">
        <v>792</v>
      </c>
      <c r="B4352">
        <v>1981</v>
      </c>
      <c r="C4352">
        <v>610</v>
      </c>
      <c r="D4352">
        <f t="shared" si="173"/>
        <v>63</v>
      </c>
      <c r="E4352" s="3">
        <v>43559</v>
      </c>
      <c r="F4352" t="s">
        <v>8129</v>
      </c>
      <c r="G4352" t="s">
        <v>10110</v>
      </c>
    </row>
    <row r="4353" spans="1:7" x14ac:dyDescent="0.3">
      <c r="A4353">
        <v>793</v>
      </c>
      <c r="B4353">
        <v>1982</v>
      </c>
      <c r="C4353">
        <v>141</v>
      </c>
      <c r="D4353">
        <f t="shared" si="173"/>
        <v>2</v>
      </c>
      <c r="E4353" s="3">
        <v>43559</v>
      </c>
      <c r="F4353" t="s">
        <v>8129</v>
      </c>
      <c r="G4353" t="s">
        <v>10111</v>
      </c>
    </row>
    <row r="4354" spans="1:7" x14ac:dyDescent="0.3">
      <c r="A4354">
        <v>793</v>
      </c>
      <c r="B4354">
        <v>1983</v>
      </c>
      <c r="C4354">
        <v>141</v>
      </c>
      <c r="D4354">
        <f t="shared" si="173"/>
        <v>66</v>
      </c>
      <c r="E4354" s="3">
        <v>43557</v>
      </c>
      <c r="F4354" t="s">
        <v>8129</v>
      </c>
      <c r="G4354" t="s">
        <v>10112</v>
      </c>
    </row>
    <row r="4355" spans="1:7" x14ac:dyDescent="0.3">
      <c r="A4355">
        <v>794</v>
      </c>
      <c r="B4355">
        <v>1984</v>
      </c>
      <c r="C4355">
        <v>542</v>
      </c>
      <c r="D4355">
        <f t="shared" si="173"/>
        <v>8</v>
      </c>
      <c r="E4355" s="3">
        <v>43559</v>
      </c>
      <c r="F4355" t="s">
        <v>8129</v>
      </c>
      <c r="G4355" t="s">
        <v>10113</v>
      </c>
    </row>
    <row r="4356" spans="1:7" x14ac:dyDescent="0.3">
      <c r="A4356">
        <v>794</v>
      </c>
      <c r="B4356">
        <v>1985</v>
      </c>
      <c r="C4356">
        <v>141</v>
      </c>
      <c r="D4356">
        <f t="shared" si="173"/>
        <v>73</v>
      </c>
      <c r="E4356" s="3">
        <v>43558</v>
      </c>
      <c r="F4356" t="s">
        <v>8129</v>
      </c>
      <c r="G4356" t="s">
        <v>10114</v>
      </c>
    </row>
    <row r="4357" spans="1:7" x14ac:dyDescent="0.3">
      <c r="A4357">
        <v>794</v>
      </c>
      <c r="B4357">
        <v>1986</v>
      </c>
      <c r="C4357">
        <v>542</v>
      </c>
      <c r="D4357">
        <f t="shared" si="173"/>
        <v>57</v>
      </c>
      <c r="E4357" s="3">
        <v>43560</v>
      </c>
      <c r="F4357" t="s">
        <v>8129</v>
      </c>
      <c r="G4357" t="s">
        <v>10115</v>
      </c>
    </row>
    <row r="4358" spans="1:7" x14ac:dyDescent="0.3">
      <c r="A4358">
        <v>795</v>
      </c>
      <c r="B4358">
        <v>1987</v>
      </c>
      <c r="C4358">
        <v>105</v>
      </c>
      <c r="D4358">
        <f t="shared" si="173"/>
        <v>3</v>
      </c>
      <c r="E4358" s="3">
        <v>43561</v>
      </c>
      <c r="F4358" t="s">
        <v>8129</v>
      </c>
      <c r="G4358" t="s">
        <v>10116</v>
      </c>
    </row>
    <row r="4359" spans="1:7" x14ac:dyDescent="0.3">
      <c r="A4359">
        <v>795</v>
      </c>
      <c r="B4359">
        <v>1988</v>
      </c>
      <c r="C4359">
        <v>105</v>
      </c>
      <c r="D4359">
        <f t="shared" si="173"/>
        <v>69</v>
      </c>
      <c r="E4359" s="3">
        <v>43561</v>
      </c>
      <c r="F4359" t="s">
        <v>8129</v>
      </c>
      <c r="G4359" t="s">
        <v>10117</v>
      </c>
    </row>
    <row r="4360" spans="1:7" x14ac:dyDescent="0.3">
      <c r="A4360">
        <v>796</v>
      </c>
      <c r="B4360">
        <v>1989</v>
      </c>
      <c r="C4360">
        <v>324</v>
      </c>
      <c r="D4360">
        <f t="shared" si="173"/>
        <v>18</v>
      </c>
      <c r="E4360" s="3">
        <v>43558</v>
      </c>
      <c r="F4360" t="s">
        <v>8129</v>
      </c>
      <c r="G4360" t="s">
        <v>10118</v>
      </c>
    </row>
    <row r="4361" spans="1:7" x14ac:dyDescent="0.3">
      <c r="A4361">
        <v>796</v>
      </c>
      <c r="B4361">
        <v>1990</v>
      </c>
      <c r="C4361">
        <v>105</v>
      </c>
      <c r="D4361">
        <f t="shared" si="173"/>
        <v>4</v>
      </c>
      <c r="E4361" s="3">
        <v>43562</v>
      </c>
      <c r="F4361" t="s">
        <v>8129</v>
      </c>
      <c r="G4361" t="s">
        <v>10119</v>
      </c>
    </row>
    <row r="4362" spans="1:7" x14ac:dyDescent="0.3">
      <c r="A4362">
        <v>796</v>
      </c>
      <c r="B4362">
        <v>1991</v>
      </c>
      <c r="C4362">
        <v>324</v>
      </c>
      <c r="D4362">
        <f t="shared" si="173"/>
        <v>71</v>
      </c>
      <c r="E4362" s="3">
        <v>43563</v>
      </c>
      <c r="F4362" t="s">
        <v>8129</v>
      </c>
      <c r="G4362" t="s">
        <v>10120</v>
      </c>
    </row>
    <row r="4363" spans="1:7" x14ac:dyDescent="0.3">
      <c r="A4363">
        <v>797</v>
      </c>
      <c r="B4363">
        <v>1992</v>
      </c>
      <c r="C4363">
        <v>246</v>
      </c>
      <c r="D4363">
        <f t="shared" si="173"/>
        <v>24</v>
      </c>
      <c r="E4363" s="3">
        <v>43558</v>
      </c>
      <c r="F4363" t="s">
        <v>8129</v>
      </c>
      <c r="G4363" t="s">
        <v>10121</v>
      </c>
    </row>
    <row r="4364" spans="1:7" x14ac:dyDescent="0.3">
      <c r="A4364">
        <v>797</v>
      </c>
      <c r="B4364">
        <v>1993</v>
      </c>
      <c r="C4364">
        <v>246</v>
      </c>
      <c r="D4364">
        <f t="shared" si="173"/>
        <v>11</v>
      </c>
      <c r="E4364" s="3">
        <v>43563</v>
      </c>
      <c r="F4364" t="s">
        <v>8129</v>
      </c>
      <c r="G4364" t="s">
        <v>10122</v>
      </c>
    </row>
    <row r="4365" spans="1:7" x14ac:dyDescent="0.3">
      <c r="A4365">
        <v>798</v>
      </c>
      <c r="B4365">
        <v>1994</v>
      </c>
      <c r="C4365">
        <v>411</v>
      </c>
      <c r="D4365">
        <f t="shared" si="173"/>
        <v>48</v>
      </c>
      <c r="E4365" s="3">
        <v>43559</v>
      </c>
      <c r="F4365" t="s">
        <v>8129</v>
      </c>
      <c r="G4365" t="s">
        <v>10123</v>
      </c>
    </row>
    <row r="4366" spans="1:7" x14ac:dyDescent="0.3">
      <c r="A4366">
        <v>798</v>
      </c>
      <c r="B4366">
        <v>1995</v>
      </c>
      <c r="C4366">
        <v>246</v>
      </c>
      <c r="D4366">
        <f t="shared" si="173"/>
        <v>36</v>
      </c>
      <c r="E4366" s="3">
        <v>43559</v>
      </c>
      <c r="F4366" t="s">
        <v>8129</v>
      </c>
      <c r="G4366" t="s">
        <v>10124</v>
      </c>
    </row>
    <row r="4367" spans="1:7" x14ac:dyDescent="0.3">
      <c r="A4367">
        <v>798</v>
      </c>
      <c r="B4367">
        <v>1996</v>
      </c>
      <c r="C4367">
        <v>411</v>
      </c>
      <c r="D4367">
        <f t="shared" si="173"/>
        <v>24</v>
      </c>
      <c r="E4367" s="3">
        <v>43559</v>
      </c>
      <c r="F4367" t="s">
        <v>8129</v>
      </c>
      <c r="G4367" t="s">
        <v>10125</v>
      </c>
    </row>
    <row r="4368" spans="1:7" x14ac:dyDescent="0.3">
      <c r="A4368">
        <v>799</v>
      </c>
      <c r="B4368">
        <v>1997</v>
      </c>
      <c r="C4368">
        <v>337</v>
      </c>
      <c r="D4368">
        <f t="shared" si="173"/>
        <v>65</v>
      </c>
      <c r="E4368" s="3">
        <v>43565</v>
      </c>
      <c r="F4368" t="s">
        <v>8129</v>
      </c>
      <c r="G4368" t="s">
        <v>10126</v>
      </c>
    </row>
    <row r="4369" spans="1:7" x14ac:dyDescent="0.3">
      <c r="A4369">
        <v>799</v>
      </c>
      <c r="B4369">
        <v>1998</v>
      </c>
      <c r="C4369">
        <v>337</v>
      </c>
      <c r="D4369">
        <f t="shared" si="173"/>
        <v>54</v>
      </c>
      <c r="E4369" s="3">
        <v>43560</v>
      </c>
      <c r="F4369" t="s">
        <v>8129</v>
      </c>
      <c r="G4369" t="s">
        <v>10127</v>
      </c>
    </row>
    <row r="4370" spans="1:7" x14ac:dyDescent="0.3">
      <c r="A4370">
        <v>800</v>
      </c>
      <c r="B4370">
        <v>1999</v>
      </c>
      <c r="C4370">
        <v>600</v>
      </c>
      <c r="D4370">
        <f t="shared" ref="D4370:D4371" si="174">IF(MOD(A4370*B4370,81)=0,1,IF(MOD(A4370*B4370,81)=30,81,IF(MOD(A4370*B4370,81)=49,82,MOD(A4370*B4370,81))))</f>
        <v>17</v>
      </c>
      <c r="E4370" s="3">
        <v>43565</v>
      </c>
      <c r="F4370" t="s">
        <v>8129</v>
      </c>
      <c r="G4370" t="s">
        <v>10128</v>
      </c>
    </row>
    <row r="4371" spans="1:7" x14ac:dyDescent="0.3">
      <c r="A4371">
        <v>800</v>
      </c>
      <c r="B4371">
        <v>2000</v>
      </c>
      <c r="C4371">
        <v>337</v>
      </c>
      <c r="D4371">
        <f t="shared" si="174"/>
        <v>7</v>
      </c>
      <c r="E4371" s="3">
        <v>43561</v>
      </c>
      <c r="F4371" t="s">
        <v>8129</v>
      </c>
      <c r="G4371" t="s">
        <v>10129</v>
      </c>
    </row>
    <row r="4372" spans="1:7" x14ac:dyDescent="0.3">
      <c r="E4372" s="3"/>
    </row>
    <row r="4373" spans="1:7" x14ac:dyDescent="0.3">
      <c r="E4373" s="3"/>
    </row>
    <row r="4374" spans="1:7" x14ac:dyDescent="0.3">
      <c r="E4374" s="3"/>
    </row>
    <row r="4375" spans="1:7" x14ac:dyDescent="0.3">
      <c r="E4375" s="3"/>
    </row>
    <row r="4376" spans="1:7" x14ac:dyDescent="0.3">
      <c r="E4376" s="3"/>
    </row>
    <row r="4377" spans="1:7" x14ac:dyDescent="0.3">
      <c r="E4377" s="3"/>
    </row>
    <row r="4378" spans="1:7" x14ac:dyDescent="0.3">
      <c r="E4378" s="3"/>
    </row>
    <row r="4379" spans="1:7" x14ac:dyDescent="0.3">
      <c r="E4379" s="3"/>
    </row>
    <row r="4380" spans="1:7" x14ac:dyDescent="0.3">
      <c r="E4380" s="3"/>
    </row>
    <row r="4381" spans="1:7" x14ac:dyDescent="0.3">
      <c r="E4381" s="3"/>
    </row>
    <row r="4382" spans="1:7" x14ac:dyDescent="0.3">
      <c r="E4382" s="3"/>
    </row>
    <row r="4383" spans="1:7" x14ac:dyDescent="0.3">
      <c r="E4383" s="3"/>
    </row>
    <row r="4384" spans="1:7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Bestellung</vt:lpstr>
      <vt:lpstr>Produkt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2022-12-15T16:12:56Z</dcterms:modified>
</cp:coreProperties>
</file>